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 наличии на Бестужевской" sheetId="1" state="visible" r:id="rId2"/>
    <sheet name="Летние из Финляндии, 1 день" sheetId="2" state="visible" r:id="rId3"/>
    <sheet name="Зимние из Финляндии, 1 день" sheetId="3" state="visible" r:id="rId4"/>
    <sheet name="Всесезонные, летние внедорожные" sheetId="4" state="visible" r:id="rId5"/>
    <sheet name="Зимние внедорожные" sheetId="5" state="visible" r:id="rId6"/>
    <sheet name="Летние склад партнёра, 4 часа" sheetId="6" state="visible" r:id="rId7"/>
    <sheet name="Зимние склад партнёра, 4 часа" sheetId="7" state="visible" r:id="rId8"/>
    <sheet name="ДИСКИ" sheetId="8" state="visible" r:id="rId9"/>
    <sheet name="Форма заказа" sheetId="9" state="visible" r:id="rId10"/>
  </sheets>
  <definedNames>
    <definedName function="false" hidden="false" localSheetId="7" name="_xlnm._FilterDatabase" vbProcedure="false">ДИСКИ!$A$1:$Q$2044</definedName>
    <definedName function="false" hidden="false" localSheetId="7" name="_xlnm._FilterDatabase_0" vbProcedure="false">ДИСКИ!$A$1:$Q$2044</definedName>
    <definedName function="false" hidden="false" localSheetId="7" name="_xlnm._FilterDatabase_0_0" vbProcedure="false">ДИСКИ!$A$1:$Q$2044</definedName>
    <definedName function="false" hidden="false" localSheetId="7" name="_xlnm._FilterDatabase_0_0_0" vbProcedure="false">ДИСКИ!$A$1:$Q$2044</definedName>
    <definedName function="false" hidden="false" localSheetId="7" name="_xlnm._FilterDatabase_0_0_0_0" vbProcedure="false">ДИСКИ!$A$1:$Q$2044</definedName>
    <definedName function="false" hidden="false" localSheetId="7" name="_xlnm._FilterDatabase_0_0_0_0_0" vbProcedure="false">ДИСКИ!$A$1:$Q$2044</definedName>
    <definedName function="false" hidden="false" localSheetId="7" name="_xlnm._FilterDatabase_0_0_0_0_0_0" vbProcedure="false">ДИСКИ!$A$1:$Q$2044</definedName>
    <definedName function="false" hidden="false" localSheetId="7" name="_xlnm._FilterDatabase_0_0_0_0_0_0_0" vbProcedure="false">ДИСКИ!$A$1:$Q$2044</definedName>
    <definedName function="false" hidden="false" localSheetId="7" name="_xlnm._FilterDatabase_0_0_0_0_0_0_0_0" vbProcedure="false">ДИСКИ!$A$1:$Q$2044</definedName>
    <definedName function="false" hidden="false" localSheetId="7" name="_xlnm._FilterDatabase_0_0_0_0_0_0_0_0_0" vbProcedure="false">ДИСКИ!$A$1:$Q$2044</definedName>
    <definedName function="false" hidden="false" localSheetId="7" name="_xlnm._FilterDatabase_0_0_0_0_0_0_0_0_0_0" vbProcedure="false">ДИСКИ!$A$1:$Q$2044</definedName>
    <definedName function="false" hidden="false" localSheetId="7" name="_xlnm._FilterDatabase_0_0_0_0_0_0_0_0_0_0_0" vbProcedure="false">ДИСКИ!$A$1:$Q$2044</definedName>
    <definedName function="false" hidden="false" localSheetId="7" name="_xlnm._FilterDatabase_0_0_0_0_0_0_0_0_0_0_0_0" vbProcedure="false">ДИСКИ!$A$1:$Q$2044</definedName>
    <definedName function="false" hidden="false" localSheetId="7" name="_xlnm._FilterDatabase_0_0_0_0_0_0_0_0_0_0_0_0_0" vbProcedure="false">ДИСКИ!$A$1:$Q$2044</definedName>
    <definedName function="false" hidden="false" localSheetId="7" name="_xlnm._FilterDatabase_0_0_0_0_0_0_0_0_0_0_0_0_0_0" vbProcedure="false">ДИСКИ!$A$1:$Q$2044</definedName>
    <definedName function="false" hidden="false" localSheetId="7" name="_xlnm._FilterDatabase_0_0_0_0_0_0_0_0_0_0_0_0_0_0_0" vbProcedure="false">ДИСКИ!$A$1:$Q$2044</definedName>
    <definedName function="false" hidden="false" localSheetId="7" name="_xlnm._FilterDatabase_0_0_0_0_0_0_0_0_0_0_0_0_0_0_0_0" vbProcedure="false">ДИСКИ!$A$1:$Q$2044</definedName>
    <definedName function="false" hidden="false" localSheetId="7" name="_xlnm._FilterDatabase_0_0_0_0_0_0_0_0_0_0_0_0_0_0_0_0_0" vbProcedure="false">ДИСКИ!$A$1:$Q$2044</definedName>
    <definedName function="false" hidden="false" localSheetId="7" name="_xlnm._FilterDatabase_0_0_0_0_0_0_0_0_0_0_0_0_0_0_0_0_0_0" vbProcedure="false">ДИСКИ!$A$1:$Q$2044</definedName>
    <definedName function="false" hidden="false" localSheetId="7" name="_xlnm._FilterDatabase_0_0_0_0_0_0_0_0_0_0_0_0_0_0_0_0_0_0_0" vbProcedure="false">ДИСКИ!$A$1:$Q$2044</definedName>
    <definedName function="false" hidden="false" localSheetId="7" name="_xlnm._FilterDatabase_0_0_0_0_0_0_0_0_0_0_0_0_0_0_0_0_0_0_0_0" vbProcedure="false">ДИСКИ!$A$1:$Q$2044</definedName>
    <definedName function="false" hidden="false" localSheetId="7" name="_xlnm._FilterDatabase_0_0_0_0_0_0_0_0_0_0_0_0_0_0_0_0_0_0_0_0_0" vbProcedure="false">ДИСКИ!$A$1:$Q$2044</definedName>
    <definedName function="false" hidden="false" localSheetId="7" name="_xlnm._FilterDatabase_0_0_0_0_0_0_0_0_0_0_0_0_0_0_0_0_0_0_0_0_0_0" vbProcedure="false">ДИСКИ!$A$1:$Q$2044</definedName>
    <definedName function="false" hidden="false" localSheetId="7" name="_xlnm._FilterDatabase_0_0_0_0_0_0_0_0_0_0_0_0_0_0_0_0_0_0_0_0_0_0_0" vbProcedure="false">ДИСКИ!$A$1:$Q$2044</definedName>
    <definedName function="false" hidden="false" localSheetId="7" name="_xlnm._FilterDatabase_0_0_0_0_0_0_0_0_0_0_0_0_0_0_0_0_0_0_0_0_0_0_0_0" vbProcedure="false">ДИСКИ!$A$1:$Q$2044</definedName>
    <definedName function="false" hidden="false" localSheetId="7" name="_xlnm._FilterDatabase_0_0_0_0_0_0_0_0_0_0_0_0_0_0_0_0_0_0_0_0_0_0_0_0_0" vbProcedure="false">ДИСКИ!$A$1:$Q$2044</definedName>
    <definedName function="false" hidden="false" localSheetId="7" name="_xlnm._FilterDatabase_0_0_0_0_0_0_0_0_0_0_0_0_0_0_0_0_0_0_0_0_0_0_0_0_0_0" vbProcedure="false">ДИСКИ!$A$1:$Q$2044</definedName>
    <definedName function="false" hidden="false" localSheetId="7" name="_xlnm._FilterDatabase_0_0_0_0_0_0_0_0_0_0_0_0_0_0_0_0_0_0_0_0_0_0_0_0_0_0_0" vbProcedure="false">ДИСКИ!$A$1:$Q$2044</definedName>
    <definedName function="false" hidden="false" localSheetId="7" name="_xlnm._FilterDatabase_0_0_0_0_0_0_0_0_0_0_0_0_0_0_0_0_0_0_0_0_0_0_0_0_0_0_0_0" vbProcedure="false">ДИСКИ!$A$1:$Q$2044</definedName>
    <definedName function="false" hidden="false" localSheetId="7" name="_xlnm._FilterDatabase_0_0_0_0_0_0_0_0_0_0_0_0_0_0_0_0_0_0_0_0_0_0_0_0_0_0_0_0_0" vbProcedure="false">ДИСКИ!$A$1:$Q$2044</definedName>
    <definedName function="false" hidden="false" localSheetId="7" name="_xlnm._FilterDatabase_0_0_0_0_0_0_0_0_0_0_0_0_0_0_0_0_0_0_0_0_0_0_0_0_0_0_0_0_0_0" vbProcedure="false">ДИСКИ!$A$1:$Q$2044</definedName>
    <definedName function="false" hidden="false" localSheetId="7" name="_xlnm._FilterDatabase_0_0_0_0_0_0_0_0_0_0_0_0_0_0_0_0_0_0_0_0_0_0_0_0_0_0_0_0_0_0_0" vbProcedure="false">ДИСКИ!$A$1:$Q$2044</definedName>
    <definedName function="false" hidden="false" localSheetId="7" name="_xlnm._FilterDatabase_0_0_0_0_0_0_0_0_0_0_0_0_0_0_0_0_0_0_0_0_0_0_0_0_0_0_0_0_0_0_0_0" vbProcedure="false">ДИСКИ!$A$1:$Q$2044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<sst xmlns="http://schemas.openxmlformats.org/spreadsheetml/2006/main" count="38465" uniqueCount="12331">
  <si>
    <t xml:space="preserve">Здравствуйте и доброго времени суток!</t>
  </si>
  <si>
    <r>
      <rPr>
        <sz val="11"/>
        <color rgb="FF000000"/>
        <rFont val="Ubuntu"/>
        <family val="0"/>
      </rPr>
      <t xml:space="preserve">Для просмотра всего сегодняшнего предложения от Фин</t>
    </r>
    <r>
      <rPr>
        <sz val="11"/>
        <color rgb="FFFF000A"/>
        <rFont val="Ubuntu"/>
        <family val="0"/>
      </rPr>
      <t xml:space="preserve">Р</t>
    </r>
    <r>
      <rPr>
        <sz val="11"/>
        <color rgb="FF000000"/>
        <rFont val="Ubuntu"/>
        <family val="0"/>
      </rPr>
      <t xml:space="preserve">езина СПб,</t>
    </r>
  </si>
  <si>
    <t xml:space="preserve">пользуйтесь переключением вкладок на панели навигации по Excel-листам внизу страницы.</t>
  </si>
  <si>
    <t xml:space="preserve">…</t>
  </si>
  <si>
    <t xml:space="preserve">Список шин, уже имеющихся в наличии на складе выдачи (ул. Бестужевская, 2А):</t>
  </si>
  <si>
    <t xml:space="preserve">ЛЕТНИЕ ШИНЫ </t>
  </si>
  <si>
    <t xml:space="preserve">Цена за комплект:</t>
  </si>
  <si>
    <t xml:space="preserve">165/65R13 77T Bridgestone B250</t>
  </si>
  <si>
    <t xml:space="preserve">185/75R16C 104/102R Vredestein Comtrac</t>
  </si>
  <si>
    <t xml:space="preserve">205/60R16 92W Bridgestone ER300A Eco 3SE WAR</t>
  </si>
  <si>
    <t xml:space="preserve">215/65R16 98H Sailun ATREZZO ELITE</t>
  </si>
  <si>
    <t xml:space="preserve">235/35R19 91Y Nokian Z Line XL</t>
  </si>
  <si>
    <t xml:space="preserve">235/45R17 Bridgestone RE050A</t>
  </si>
  <si>
    <t xml:space="preserve">235/45R17 Bridgestone RE071</t>
  </si>
  <si>
    <t xml:space="preserve">235/45R18 98Y Vredestein Ultrac Vorti XL</t>
  </si>
  <si>
    <t xml:space="preserve">235/50R18 97W Bridgestone Turanza ER33</t>
  </si>
  <si>
    <t xml:space="preserve">245/40R18 97W Sailun Atrezzo ZSR XL</t>
  </si>
  <si>
    <t xml:space="preserve">255/35R18 94W Sailun Atrezzo ZSR XL</t>
  </si>
  <si>
    <t xml:space="preserve">255/50R19 107Y Vredestein Ultrac Vorti XL</t>
  </si>
  <si>
    <t xml:space="preserve">255/55R19 111Y Vredestein Ultrac Vorti XL</t>
  </si>
  <si>
    <t xml:space="preserve">255/50R19 107Y Sailun Atrezzo ZSR XL SUV</t>
  </si>
  <si>
    <t xml:space="preserve">255/70R15 108T Apollo Apterra H/T</t>
  </si>
  <si>
    <t xml:space="preserve">295/35R18 99Y Bridgestone RE050A</t>
  </si>
  <si>
    <t xml:space="preserve">ЗИМНИЕ ШИНЫ </t>
  </si>
  <si>
    <t xml:space="preserve">195/55R16 87Q Bridgestone Blizzak RFT </t>
  </si>
  <si>
    <t xml:space="preserve">195/75R16C 107/105R Nokian Hakkapeliitta C Cargo шип</t>
  </si>
  <si>
    <t xml:space="preserve">205/50R17 89R Nokian Hakkapeliitta R Flat Run   </t>
  </si>
  <si>
    <t xml:space="preserve">205/60R16 96R Nokian Hakkapeliitta R </t>
  </si>
  <si>
    <t xml:space="preserve">205/60R16 96T Bridgestone BLIZZAK SPIKE-01 XL шип</t>
  </si>
  <si>
    <t xml:space="preserve">215/60R17 96Q Toyo Tranpath S1   </t>
  </si>
  <si>
    <t xml:space="preserve">215/60R17 96T Rovelo RWS-677 шип</t>
  </si>
  <si>
    <t xml:space="preserve">215/45R17 87T Antares Grip 60 Ice шип</t>
  </si>
  <si>
    <t xml:space="preserve">225/45R17 94H Rovelo RWS-677 шип</t>
  </si>
  <si>
    <t xml:space="preserve">235/55R18 100H Rovelo RWS-677 шип</t>
  </si>
  <si>
    <t xml:space="preserve">235/60R17 106R Nokian Hakkapeliitta R2 SUV XL   </t>
  </si>
  <si>
    <t xml:space="preserve">245/55R19 107T Nokian Hakkapeliitta 7 SUV шип </t>
  </si>
  <si>
    <t xml:space="preserve">255/55R18 109H Sportiva Snow Winter 4x4</t>
  </si>
  <si>
    <t xml:space="preserve">255/60R18 112T Nokian Hakkapeliitta 5 SUV шип</t>
  </si>
  <si>
    <t xml:space="preserve">265/70R16 112T Nokian Hakkapeliitta 7 SUV шип</t>
  </si>
  <si>
    <t xml:space="preserve">Артикул</t>
  </si>
  <si>
    <t xml:space="preserve">Наименование</t>
  </si>
  <si>
    <t xml:space="preserve">Количество
На складе</t>
  </si>
  <si>
    <t xml:space="preserve">Из
Норвегии
4-6 дней</t>
  </si>
  <si>
    <t xml:space="preserve">Вес/кг</t>
  </si>
  <si>
    <t xml:space="preserve">Срок
поставки
в СПб</t>
  </si>
  <si>
    <t xml:space="preserve">Цена/шт
ОПТ
от 12 штук</t>
  </si>
  <si>
    <t xml:space="preserve">Цена/шт
РОЗНИЦА</t>
  </si>
  <si>
    <t xml:space="preserve">Просмотр
РИСУНКА
ПРОТЕКТОРА</t>
  </si>
  <si>
    <t xml:space="preserve">Наименование
(служебная графа для внутреннего пользования)</t>
  </si>
  <si>
    <t xml:space="preserve">Цена
за пару</t>
  </si>
  <si>
    <t xml:space="preserve">Цена
за комплект</t>
  </si>
  <si>
    <t xml:space="preserve">Оптовая цена
за три комплекта
(12 штук)</t>
  </si>
  <si>
    <t xml:space="preserve">135/70R15 70T Hankook Optimo K715</t>
  </si>
  <si>
    <t xml:space="preserve">4-6 дней</t>
  </si>
  <si>
    <t xml:space="preserve">135/70R15 70T Nankang AS-1</t>
  </si>
  <si>
    <t xml:space="preserve">1-2 дней</t>
  </si>
  <si>
    <t xml:space="preserve">135/80R12 68S Nankang AS-1</t>
  </si>
  <si>
    <t xml:space="preserve">135/80R13 70T Nankang Eco 2+</t>
  </si>
  <si>
    <t xml:space="preserve">135/80R15 73T Nankang CX-668</t>
  </si>
  <si>
    <t xml:space="preserve">145/60R13 66T Hankook Optimo K715</t>
  </si>
  <si>
    <t xml:space="preserve">145/65R15 72V Nankang AS-1</t>
  </si>
  <si>
    <t xml:space="preserve">145/70R12 69T Nankang NA-1</t>
  </si>
  <si>
    <t xml:space="preserve">145/70R13 71T Dayton D110</t>
  </si>
  <si>
    <t xml:space="preserve">145/70R13 71T Firestone F590FS</t>
  </si>
  <si>
    <t xml:space="preserve">145/70R13 71T Nankang RX-615</t>
  </si>
  <si>
    <t xml:space="preserve">145/80R10 69S Nankang TR-10</t>
  </si>
  <si>
    <t xml:space="preserve">145/80R10C 84N Nankang TR-10</t>
  </si>
  <si>
    <t xml:space="preserve">145/80R12 74T Nankang NA-1</t>
  </si>
  <si>
    <t xml:space="preserve">145/80R12C 86/84N Nankang CW-25</t>
  </si>
  <si>
    <t xml:space="preserve">145/80R13 74T Vredestein Sprint +T80</t>
  </si>
  <si>
    <t xml:space="preserve">145/80R13 75S Nankang RX-615</t>
  </si>
  <si>
    <t xml:space="preserve">145/80R13 75T Hankook Optimo K715</t>
  </si>
  <si>
    <t xml:space="preserve">145/80R13C 88R Hankook Radial RA08</t>
  </si>
  <si>
    <t xml:space="preserve">145/80R15 77T Nankang CX-668</t>
  </si>
  <si>
    <t xml:space="preserve">155/55R14 73V Nankang AS-1 XL</t>
  </si>
  <si>
    <t xml:space="preserve">155/60R15 74T Sailun ATREZZO ECO</t>
  </si>
  <si>
    <t xml:space="preserve">155/60R15 74V Nankang AS-1</t>
  </si>
  <si>
    <t xml:space="preserve">155/65R13 73T Antares SU-810</t>
  </si>
  <si>
    <t xml:space="preserve">155/65R13 73T Bridgestone B250</t>
  </si>
  <si>
    <t xml:space="preserve">155/65R13 73T Dayton D110</t>
  </si>
  <si>
    <t xml:space="preserve">155/65R13 73T Hankook Optimo K715</t>
  </si>
  <si>
    <t xml:space="preserve">155/65R13 73T Sailun ATREZZO ECO</t>
  </si>
  <si>
    <t xml:space="preserve">155/65R14 75H Nankang RX-615 WRL</t>
  </si>
  <si>
    <t xml:space="preserve">155/65R14 75T Antares INGENS A1</t>
  </si>
  <si>
    <t xml:space="preserve">155/65R14 75T Apollo Amazer 3G</t>
  </si>
  <si>
    <t xml:space="preserve">155/65R14 75T Hankook Kinergy eco2 K435</t>
  </si>
  <si>
    <t xml:space="preserve">155/65R14 75T Platin Diamant RP210</t>
  </si>
  <si>
    <t xml:space="preserve">155/65R14 75T Sailun ATREZZO ECO</t>
  </si>
  <si>
    <t xml:space="preserve">155/65R14 75T Sailun ATREZZO SH402</t>
  </si>
  <si>
    <t xml:space="preserve">155/70R12C 104/102N Nankang TR-10</t>
  </si>
  <si>
    <t xml:space="preserve">155/70R13 75T Bridgestone B250</t>
  </si>
  <si>
    <t xml:space="preserve">155/70R13 75T Goodyear EFFIGRIP COMPACT</t>
  </si>
  <si>
    <t xml:space="preserve">155/70R13 75T Hankook Kinergy eco K425</t>
  </si>
  <si>
    <t xml:space="preserve">155/70R13 75T Nexen SH9i</t>
  </si>
  <si>
    <t xml:space="preserve">155/70R13 75T Sailun ATREZZO ECO</t>
  </si>
  <si>
    <t xml:space="preserve">155/70R13 75T Vredestein T-Trac 2</t>
  </si>
  <si>
    <t xml:space="preserve">155/70R14 77T Antares INGENS A1</t>
  </si>
  <si>
    <t xml:space="preserve">155/80R12 77T Nankang CX-668</t>
  </si>
  <si>
    <t xml:space="preserve">155/80R13 79T Firestone F590FS</t>
  </si>
  <si>
    <t xml:space="preserve">155/80R13 79T Hankook Optimo K715</t>
  </si>
  <si>
    <t xml:space="preserve">155/80R13 79T Sailun ATREZZO ECO</t>
  </si>
  <si>
    <t xml:space="preserve">155/80R13C 91/89T Nankang CW-25 M+S</t>
  </si>
  <si>
    <t xml:space="preserve">155/80R14 81T Nankang NA-1</t>
  </si>
  <si>
    <t xml:space="preserve">155R15 82S Vredestein Sprint Classic</t>
  </si>
  <si>
    <t xml:space="preserve">165/35R17 75V Nankang NS-20 XL</t>
  </si>
  <si>
    <t xml:space="preserve">165/40R17 75V Nankang NS-20 XL</t>
  </si>
  <si>
    <t xml:space="preserve">165/50R15 72H Nankang NS-20</t>
  </si>
  <si>
    <t xml:space="preserve">165/50R16 75V Nankang AS-1</t>
  </si>
  <si>
    <t xml:space="preserve">165/55R13 70H Nankang NA-1</t>
  </si>
  <si>
    <t xml:space="preserve">165/60R12 71H Nankang Eco 2+</t>
  </si>
  <si>
    <t xml:space="preserve">165/60R14 75H Antares INGENS A1</t>
  </si>
  <si>
    <t xml:space="preserve">165/60R14 75H Firestone Multihawk 2</t>
  </si>
  <si>
    <t xml:space="preserve">165/60R14 75H Sailun ATREZZO ECO</t>
  </si>
  <si>
    <t xml:space="preserve">165/60R14 75T Hankook Kinergy eco K425</t>
  </si>
  <si>
    <t xml:space="preserve">165/60R14 75T Hankook Kinergy eco2 K435</t>
  </si>
  <si>
    <t xml:space="preserve">165/60R14 75T Sailun ATREZZO ECO</t>
  </si>
  <si>
    <t xml:space="preserve">165/60R15 77H Nankang Eco 2+</t>
  </si>
  <si>
    <t xml:space="preserve">165/65R13 77T Antares INGENS A1</t>
  </si>
  <si>
    <t xml:space="preserve">165/65R13 77T Dayton D110</t>
  </si>
  <si>
    <t xml:space="preserve">165/65R13 77T Firestone Multihawk</t>
  </si>
  <si>
    <t xml:space="preserve">165/65R13 77T Sailun ATREZZO SH402</t>
  </si>
  <si>
    <t xml:space="preserve">165/65R13 77T Seiberling Touring</t>
  </si>
  <si>
    <t xml:space="preserve">165/65R14 79T Continental EcoCont5</t>
  </si>
  <si>
    <t xml:space="preserve">165/65R14 79T Goodyear EFFICIENTGRIP COMPACT</t>
  </si>
  <si>
    <t xml:space="preserve">165/65R15 81H Sailun ATREZZO ECO</t>
  </si>
  <si>
    <t xml:space="preserve">165/65R15 81T Bridgestone B250</t>
  </si>
  <si>
    <t xml:space="preserve">165/65R15 81T Continental EcoContact 3</t>
  </si>
  <si>
    <t xml:space="preserve">165/65R15 81T Firestone Multihawk</t>
  </si>
  <si>
    <t xml:space="preserve">165/65R15 81T Nankang AS-1</t>
  </si>
  <si>
    <t xml:space="preserve">165/70R13 79T Bridgestone B250</t>
  </si>
  <si>
    <t xml:space="preserve">165/70R13 79T Dayton D110</t>
  </si>
  <si>
    <t xml:space="preserve">165/70R13 79T Goodyear EFFIGRIP COMPACT</t>
  </si>
  <si>
    <t xml:space="preserve">165/70R13 79T Hercules Raptis TR-1</t>
  </si>
  <si>
    <t xml:space="preserve">165/70R13 79T Sailun ATREZZO ECO</t>
  </si>
  <si>
    <t xml:space="preserve">165/70R13 79T Vredestein T-Trac</t>
  </si>
  <si>
    <t xml:space="preserve">165/70R13 83T Vredestein T-Trac 2 XL</t>
  </si>
  <si>
    <t xml:space="preserve">165/70R13C 88/86S Antares SU-810</t>
  </si>
  <si>
    <t xml:space="preserve">165/70R13C 88R Hankook Radial RA08</t>
  </si>
  <si>
    <t xml:space="preserve">165/70R14 81S Bridgestone B250</t>
  </si>
  <si>
    <t xml:space="preserve">165/70R14 81T Antares SU-810</t>
  </si>
  <si>
    <t xml:space="preserve">165/70R14 81T Goodyear EFFICIENTGRIP COMPACT</t>
  </si>
  <si>
    <t xml:space="preserve">165/70R14 81T Sailun ATREZZO ECO</t>
  </si>
  <si>
    <t xml:space="preserve">165/70R14 85R Bridgestone Duravis R410</t>
  </si>
  <si>
    <t xml:space="preserve">165/70R14 85T Vredestein T-Trac 2 XL</t>
  </si>
  <si>
    <t xml:space="preserve">165/70R14C 89/87R Bridgestone R410</t>
  </si>
  <si>
    <t xml:space="preserve">165/70R14C 89T Nankang CW-25</t>
  </si>
  <si>
    <t xml:space="preserve">165/80R13 83T Dayton D100</t>
  </si>
  <si>
    <t xml:space="preserve">165/80R13 83T First Stop Tour</t>
  </si>
  <si>
    <t xml:space="preserve">165/80R13 83T Hankook Optimo K715</t>
  </si>
  <si>
    <t xml:space="preserve">165/80R13 83T Sailun ATREZZO ECO</t>
  </si>
  <si>
    <t xml:space="preserve">165/80R13 87R Bridgestone R410</t>
  </si>
  <si>
    <t xml:space="preserve">165/80R13C 94/92Q Nankang CW-25 M+S</t>
  </si>
  <si>
    <t xml:space="preserve">165/80R13C 94P Hankook Radial RA08</t>
  </si>
  <si>
    <t xml:space="preserve">165/80R14C 96/95S Antares NT 3000 8PR</t>
  </si>
  <si>
    <t xml:space="preserve">165/80R15 87T Hankook Kinergy eco2 K435</t>
  </si>
  <si>
    <t xml:space="preserve">165/80R15 87T Hankook Optimo K715</t>
  </si>
  <si>
    <t xml:space="preserve">165/80R15 87T Nankang NA1</t>
  </si>
  <si>
    <t xml:space="preserve">165/80R15 87T Vredestein T-Trac</t>
  </si>
  <si>
    <t xml:space="preserve">165/80R15 87T Vredestein T-Trac 2</t>
  </si>
  <si>
    <t xml:space="preserve">165R13C 94S Antares SU-830 8PR</t>
  </si>
  <si>
    <t xml:space="preserve">175/50R13 72V Nankang AS-1</t>
  </si>
  <si>
    <t xml:space="preserve">175/50R15 75H Nankang NA-1</t>
  </si>
  <si>
    <t xml:space="preserve">175/50R15 75H Vredestein Sportrac 5</t>
  </si>
  <si>
    <t xml:space="preserve">175/50R16 81H Nankang AS-2+ XL</t>
  </si>
  <si>
    <t xml:space="preserve">175/55R15 77T Bridgestone B250</t>
  </si>
  <si>
    <t xml:space="preserve">175/55R15 77T Hankook Kinergy eco K425</t>
  </si>
  <si>
    <t xml:space="preserve">175/55R15 77T Hankook Kinergy eco2 K435</t>
  </si>
  <si>
    <t xml:space="preserve">175/60R13 77H Antares INGENS A1</t>
  </si>
  <si>
    <t xml:space="preserve">175/60R13 77H Firestone F700FS</t>
  </si>
  <si>
    <t xml:space="preserve">175/60R14 79H Nankang NA-1</t>
  </si>
  <si>
    <t xml:space="preserve">175/60R15 81H Firestone TZ300</t>
  </si>
  <si>
    <t xml:space="preserve">175/60R15 81H Vredestein Sportrac 5</t>
  </si>
  <si>
    <t xml:space="preserve">175/60R15 81V Firestone TZ300</t>
  </si>
  <si>
    <t xml:space="preserve">175/60R16 82H Nankang XR611</t>
  </si>
  <si>
    <t xml:space="preserve">175/60R19 86Q Nankang NA-1</t>
  </si>
  <si>
    <t xml:space="preserve">175/65R13 80T Bridgestone B250</t>
  </si>
  <si>
    <t xml:space="preserve">175/65R13 80T Dayton D110</t>
  </si>
  <si>
    <t xml:space="preserve">175/65R13 80T Firestone Multihawk</t>
  </si>
  <si>
    <t xml:space="preserve">175/65R13 80T First Stop Tour</t>
  </si>
  <si>
    <t xml:space="preserve">175/65R13 80T Sailun ATREZZO ECO</t>
  </si>
  <si>
    <t xml:space="preserve">175/65R14 82H Antares SU-830</t>
  </si>
  <si>
    <t xml:space="preserve">175/65R14 82H Vredestein Sportrac 5</t>
  </si>
  <si>
    <t xml:space="preserve">175/65R14 82T Bridgestone B250</t>
  </si>
  <si>
    <t xml:space="preserve">175/65R14 82T Bridgestone B280</t>
  </si>
  <si>
    <t xml:space="preserve">175/65R14 82T First Stop Tour</t>
  </si>
  <si>
    <t xml:space="preserve">175/65R14 82T Goodyear EFFIGRIP COMPACT</t>
  </si>
  <si>
    <t xml:space="preserve">175/65R14 82T Mastersteel Steel MST300</t>
  </si>
  <si>
    <t xml:space="preserve">175/65R14 82T Michelin ENERGY SAVER+</t>
  </si>
  <si>
    <t xml:space="preserve">175/65R14 82T Pirelli CINTURATO P4</t>
  </si>
  <si>
    <t xml:space="preserve">175/65R14 82T Sailun ATREZZO ECO</t>
  </si>
  <si>
    <t xml:space="preserve">175/65R14 82T Vredestein T-Trac 2</t>
  </si>
  <si>
    <t xml:space="preserve">175/65R14 86H Antares INGENS A1</t>
  </si>
  <si>
    <t xml:space="preserve">175/65R14 86T Continental EcoCont5 XL TL</t>
  </si>
  <si>
    <t xml:space="preserve">175/65R14 86T Sailun ATREZZO ECO XL</t>
  </si>
  <si>
    <t xml:space="preserve">175/65R14C 90/88T Bridgestone R410</t>
  </si>
  <si>
    <t xml:space="preserve">175/65R14C 90T Dunlop ECONODRIVE</t>
  </si>
  <si>
    <t xml:space="preserve">175/65R14C 90T Nankang CW-25</t>
  </si>
  <si>
    <t xml:space="preserve">175/65R15 84H Antares INGENS A1</t>
  </si>
  <si>
    <t xml:space="preserve">175/65R15 84H Nexen CP661</t>
  </si>
  <si>
    <t xml:space="preserve">175/65R15 84H Roadstone CP661</t>
  </si>
  <si>
    <t xml:space="preserve">175/65R15 84T Firestone Mulhawk</t>
  </si>
  <si>
    <t xml:space="preserve">175/65R15 84T Goodyear EFFICIENTGRIP COMPACT</t>
  </si>
  <si>
    <t xml:space="preserve">175/65R15 84T Hankook Kinergy eco2 K435</t>
  </si>
  <si>
    <t xml:space="preserve">175/65R15 84T Toyo CFT</t>
  </si>
  <si>
    <t xml:space="preserve">175/65R15 88H Sailun ATREZZO ECO</t>
  </si>
  <si>
    <t xml:space="preserve">175/65R15 88T Sailun ATREZZO ECO XL</t>
  </si>
  <si>
    <t xml:space="preserve">175/70R13 82T Antares INGENS A1</t>
  </si>
  <si>
    <t xml:space="preserve">175/70R13 82T Barum Brillantis</t>
  </si>
  <si>
    <t xml:space="preserve">175/70R13 82T Bridgestone B250</t>
  </si>
  <si>
    <t xml:space="preserve">175/70R13 82T Goodyear EFFIGRIP COMPACT</t>
  </si>
  <si>
    <t xml:space="preserve">175/70R13 82T Hankook Kinergy eco2 K435</t>
  </si>
  <si>
    <t xml:space="preserve">175/70R13 82T Hankook Optimo K715</t>
  </si>
  <si>
    <t xml:space="preserve">175/70R13 82T Sailun ATREZZO ECO</t>
  </si>
  <si>
    <t xml:space="preserve">175/70R13 82T Vredestein T-Trac 2</t>
  </si>
  <si>
    <t xml:space="preserve">175/70R14 84T Antares INGENS A1</t>
  </si>
  <si>
    <t xml:space="preserve">175/70R14 84T Barum Brillantis</t>
  </si>
  <si>
    <t xml:space="preserve">175/70R14 84T Dayton D110</t>
  </si>
  <si>
    <t xml:space="preserve">175/70R14 84T Firestone Multihawk</t>
  </si>
  <si>
    <t xml:space="preserve">175/70R14 84T First Stop Tour</t>
  </si>
  <si>
    <t xml:space="preserve">175/70R14 84T Goodyear EFFIGRIP COMPACT OT</t>
  </si>
  <si>
    <t xml:space="preserve">175/70R14 84T Hankook Kinergy eco K425</t>
  </si>
  <si>
    <t xml:space="preserve">175/70R14 84T Hankook Kinergy eco2 K435</t>
  </si>
  <si>
    <t xml:space="preserve">175/70R14 84T Sailun ATREZZO ECO</t>
  </si>
  <si>
    <t xml:space="preserve">175/70R14 84T Vredestein Quatrac 3</t>
  </si>
  <si>
    <t xml:space="preserve">175/70R14 84T Vredestein T-Trac</t>
  </si>
  <si>
    <t xml:space="preserve">175/70R14 88T Bridgestone B250</t>
  </si>
  <si>
    <t xml:space="preserve">175/70R14C 95/93T Antares SU-830</t>
  </si>
  <si>
    <t xml:space="preserve">175/75R14C 99Q Hankook Radial RA08</t>
  </si>
  <si>
    <t xml:space="preserve">175/75R16C 101R Nankang CW-20</t>
  </si>
  <si>
    <t xml:space="preserve">175/80R13C 97/95Q Nankang CW-25</t>
  </si>
  <si>
    <t xml:space="preserve">175/80R13C 97/95S Antares NT 3000</t>
  </si>
  <si>
    <t xml:space="preserve">175/80R13C 97Q Hankook Radial RA08</t>
  </si>
  <si>
    <t xml:space="preserve">175/80R14 88T Bridgestone B330 Evo</t>
  </si>
  <si>
    <t xml:space="preserve">175/80R14 88T Hankook Kinergy eco2 K435</t>
  </si>
  <si>
    <t xml:space="preserve">175/80R14 88T Sailun ATREZZO ECO</t>
  </si>
  <si>
    <t xml:space="preserve">175/80R14 92S Antares NT 3000</t>
  </si>
  <si>
    <t xml:space="preserve">175/80R14 99/97R Antares NT 3000</t>
  </si>
  <si>
    <t xml:space="preserve">175/80R14C 99/98R Nankang CW-25</t>
  </si>
  <si>
    <t xml:space="preserve">175/80R14C 99Q Hankook Vantra LT RA18</t>
  </si>
  <si>
    <t xml:space="preserve">175/80R15 90S Nankang XR611</t>
  </si>
  <si>
    <t xml:space="preserve">175R14C 99/98R Bridgestone R630</t>
  </si>
  <si>
    <t xml:space="preserve">185/35R17 82V Nankang NS-20 XL</t>
  </si>
  <si>
    <t xml:space="preserve">185/45R15 75V Nankang NS-20</t>
  </si>
  <si>
    <t xml:space="preserve">185/50R16 81V Nankang NA-1</t>
  </si>
  <si>
    <t xml:space="preserve">185/50R16 81V Sailun ATREZZO ELITE</t>
  </si>
  <si>
    <t xml:space="preserve">185/55R14 80H Hankook Kinergy eco K425</t>
  </si>
  <si>
    <t xml:space="preserve">185/55R14 80H Nankang NA-1</t>
  </si>
  <si>
    <t xml:space="preserve">185/55R14 80H Pirelli CINT P1 VERDE</t>
  </si>
  <si>
    <t xml:space="preserve">185/55R14 80H Sailun ATREZZO ELITE</t>
  </si>
  <si>
    <t xml:space="preserve">185/55R15 82H Continental EcoCont5 FR</t>
  </si>
  <si>
    <t xml:space="preserve">185/55R15 82H First Stop Speed</t>
  </si>
  <si>
    <t xml:space="preserve">185/55R15 82H Hankook Kinergy eco K425</t>
  </si>
  <si>
    <t xml:space="preserve">185/55R15 82H Hankook Ventus Prime³ K125</t>
  </si>
  <si>
    <t xml:space="preserve">185/55R15 82H Sailun ATREZZO ELITE</t>
  </si>
  <si>
    <t xml:space="preserve">185/55R15 82H Starfire RSC 2.0</t>
  </si>
  <si>
    <t xml:space="preserve">185/55R15 82H Vredestein Sportrac 5</t>
  </si>
  <si>
    <t xml:space="preserve">185/55R15 82V Antares INGENS A1</t>
  </si>
  <si>
    <t xml:space="preserve">185/55R15 82V Goodyear EFFICIENTGRIP PERFORMANCE</t>
  </si>
  <si>
    <t xml:space="preserve">185/55R15 82V Sailun ATREZZO ELITE</t>
  </si>
  <si>
    <t xml:space="preserve">185/55R16 83H Antares INGENS A1</t>
  </si>
  <si>
    <t xml:space="preserve">185/55R16 87H Goodyear EFFICIENTGRIP PERFORMANCE XL</t>
  </si>
  <si>
    <t xml:space="preserve">185/55R16 87V Nankang Eco 2+ XL</t>
  </si>
  <si>
    <t xml:space="preserve">185/55R16 87V Sailun ATREZZO ELITE XL</t>
  </si>
  <si>
    <t xml:space="preserve">185/60R12C 104N Nankang TR-10</t>
  </si>
  <si>
    <t xml:space="preserve">185/60R13 80H Nankang NA-1</t>
  </si>
  <si>
    <t xml:space="preserve">185/60R14 82H Antares INGENS A1</t>
  </si>
  <si>
    <t xml:space="preserve">185/60R14 82H Antares SU-830</t>
  </si>
  <si>
    <t xml:space="preserve">185/60R14 82H Bridgestone ER300</t>
  </si>
  <si>
    <t xml:space="preserve">185/60R14 82H Continental EcoContCP</t>
  </si>
  <si>
    <t xml:space="preserve">185/60R14 82H Goodyear EFFICIENTGRIP PERFORMANCE</t>
  </si>
  <si>
    <t xml:space="preserve">185/60R14 82H Sailun ATREZZO ECO</t>
  </si>
  <si>
    <t xml:space="preserve">185/60R14 82H Toyo Proxes C100</t>
  </si>
  <si>
    <t xml:space="preserve">185/60R14 82H Vredestein Sportrac 5</t>
  </si>
  <si>
    <t xml:space="preserve">185/60R14 82T Vredestein T-Trac 2</t>
  </si>
  <si>
    <t xml:space="preserve">185/60R15 84H Antares INGENS A1</t>
  </si>
  <si>
    <t xml:space="preserve">185/60R15 84H Bridgestone Turanza T001</t>
  </si>
  <si>
    <t xml:space="preserve">185/60R15 84H Goodyear Effigrip Perf</t>
  </si>
  <si>
    <t xml:space="preserve">185/60R15 84H Hankook Kinergy eco K425</t>
  </si>
  <si>
    <t xml:space="preserve">185/60R15 84H Hankook Ventus Prime3 K125</t>
  </si>
  <si>
    <t xml:space="preserve">185/60R15 84H Michelin ENERGY SAVER+ AO</t>
  </si>
  <si>
    <t xml:space="preserve">185/60R15 84H Sailun ATREZZO ELITE</t>
  </si>
  <si>
    <t xml:space="preserve">185/60R15 84H Vredestein Sportrac 5</t>
  </si>
  <si>
    <t xml:space="preserve">185/60R15 84T Bridgestone B250</t>
  </si>
  <si>
    <t xml:space="preserve">185/60R15 84T Sailun ATREZZO ELITE</t>
  </si>
  <si>
    <t xml:space="preserve">185/60R15 88H Bridgestone Ecopia EP150 XL</t>
  </si>
  <si>
    <t xml:space="preserve">185/60R15 88H Hankook Kinergy eco K425 XL</t>
  </si>
  <si>
    <t xml:space="preserve">185/60R15 88H Hankook Ventus Prime3 K125 XL</t>
  </si>
  <si>
    <t xml:space="preserve">185/60R15 88H Pirelli Cinturato P1</t>
  </si>
  <si>
    <t xml:space="preserve">185/60R15 88H Sailun ATREZZO ELITE XL</t>
  </si>
  <si>
    <t xml:space="preserve">185/60R15 88H Vredestein Quatrac Lite XL DA</t>
  </si>
  <si>
    <t xml:space="preserve">185/60R15 88T Bridgestone B250 XL</t>
  </si>
  <si>
    <t xml:space="preserve">185/60R15 88T Goodyear EFFICIENTGRIP COMPACT XL</t>
  </si>
  <si>
    <t xml:space="preserve">185/60R15 88T Sailun ATREZZO ELITE XL</t>
  </si>
  <si>
    <t xml:space="preserve">185/60R15 88V Bridgestone DRIVEGS RFT</t>
  </si>
  <si>
    <t xml:space="preserve">185/60R16 86H Nankang Eco 2+</t>
  </si>
  <si>
    <t xml:space="preserve">185/65R14 86H Antares INGENS A1</t>
  </si>
  <si>
    <t xml:space="preserve">185/65R14 86H Bridgestone A001 All-Season</t>
  </si>
  <si>
    <t xml:space="preserve">185/65R14 86H Bridgestone Ecopia EP150</t>
  </si>
  <si>
    <t xml:space="preserve">185/65R14 86H Vredestein Sportrac 5</t>
  </si>
  <si>
    <t xml:space="preserve">185/65R14 86T Bridgestone Ecopia EP150</t>
  </si>
  <si>
    <t xml:space="preserve">185/65R14 86T Goodyear EFFIGRIP COMPACT</t>
  </si>
  <si>
    <t xml:space="preserve">185/65R14 86T Hankook Kinergy eco2 K435</t>
  </si>
  <si>
    <t xml:space="preserve">185/65R14 86T Michelin ENERGY SAVER+</t>
  </si>
  <si>
    <t xml:space="preserve">185/65R14 86T Nokian Hakka i3</t>
  </si>
  <si>
    <t xml:space="preserve">185/65R14 86T Sailun ATREZZO ECO</t>
  </si>
  <si>
    <t xml:space="preserve">185/65R14 86T Vredestein T-Trac 2</t>
  </si>
  <si>
    <t xml:space="preserve">185/65R14C 93N Nankang TR-10</t>
  </si>
  <si>
    <t xml:space="preserve">185/65R15 86T Michelin X-Radial DT</t>
  </si>
  <si>
    <t xml:space="preserve">185/65R15 88H Antares INGENS A1</t>
  </si>
  <si>
    <t xml:space="preserve">185/65R15 88H Apollo Alnac 4G</t>
  </si>
  <si>
    <t xml:space="preserve">185/65R15 88H Bridgestone ER300</t>
  </si>
  <si>
    <t xml:space="preserve">185/65R15 88H Goodyear EFFICIENTGRIP PERFORMANCE</t>
  </si>
  <si>
    <t xml:space="preserve">185/65R15 88H Sailun ATREZZO ELITE</t>
  </si>
  <si>
    <t xml:space="preserve">185/65R15 88H Vredestein Sportrac 5</t>
  </si>
  <si>
    <t xml:space="preserve">185/65R15 88T Bridgestone B280</t>
  </si>
  <si>
    <t xml:space="preserve">185/65R15 88T First Stop Tour</t>
  </si>
  <si>
    <t xml:space="preserve">185/65R15 88T Goodyear Duragrip</t>
  </si>
  <si>
    <t xml:space="preserve">185/65R15 88T Goodyear EFFIGRIP COMPACT OT</t>
  </si>
  <si>
    <t xml:space="preserve">185/65R15 88T Hankook Kinergy eco2 K435 XL</t>
  </si>
  <si>
    <t xml:space="preserve">185/65R15 88T Michelin ENERGY SAVER+</t>
  </si>
  <si>
    <t xml:space="preserve">185/65R15 88T Nokian Hakka i3</t>
  </si>
  <si>
    <t xml:space="preserve">185/65R15 88T Pirelli CINTURATO P4</t>
  </si>
  <si>
    <t xml:space="preserve">185/65R15 88T Pirelli P1 Cinturato</t>
  </si>
  <si>
    <t xml:space="preserve">185/65R15 88T Sailun ATREZZO ELITE</t>
  </si>
  <si>
    <t xml:space="preserve">185/65R15 88T Vredestein T-Trac 2</t>
  </si>
  <si>
    <t xml:space="preserve">185/65R15 88V Firestone TZ300</t>
  </si>
  <si>
    <t xml:space="preserve">185/65R15 92T Vredestein T-Trac 2 XL</t>
  </si>
  <si>
    <t xml:space="preserve">185/70R13 86H Nankang NA-1</t>
  </si>
  <si>
    <t xml:space="preserve">185/70R13 86T Antares SU-830</t>
  </si>
  <si>
    <t xml:space="preserve">185/70R13 86T Hankook Optimo K715</t>
  </si>
  <si>
    <t xml:space="preserve">185/70R13 86T Sailun ATREZZO ECO</t>
  </si>
  <si>
    <t xml:space="preserve">185/70R13C 106N Nankang TR-10</t>
  </si>
  <si>
    <t xml:space="preserve">185/70R14 87T BF Goodrich Premier Touring</t>
  </si>
  <si>
    <t xml:space="preserve">185/70R14 87T BF Goodrich Touring T/A Pro</t>
  </si>
  <si>
    <t xml:space="preserve">185/70R14 88H Dayton D200</t>
  </si>
  <si>
    <t xml:space="preserve">185/70R14 88H Vredestein Sportrac 5</t>
  </si>
  <si>
    <t xml:space="preserve">185/70R14 88T Antares INGENS A1</t>
  </si>
  <si>
    <t xml:space="preserve">185/70R14 88T Antares SU-830</t>
  </si>
  <si>
    <t xml:space="preserve">185/70R14 88T Bridgestone B330 Evo</t>
  </si>
  <si>
    <t xml:space="preserve">185/70R14 88T Goodyear EFFIGRIP COMPACT</t>
  </si>
  <si>
    <t xml:space="preserve">185/70R14 88T Hankook Kinergy eco K425</t>
  </si>
  <si>
    <t xml:space="preserve">185/70R14 88T Hankook Kinergy eco2 K435</t>
  </si>
  <si>
    <t xml:space="preserve">185/70R14 88T Sailun ATREZZO ECO</t>
  </si>
  <si>
    <t xml:space="preserve">185/70R14 88T Vredestein T-Trac 2</t>
  </si>
  <si>
    <t xml:space="preserve">185/70R15 89H Vredestein Sprint Classic</t>
  </si>
  <si>
    <t xml:space="preserve">185/75R14C 102/100Q Hankook Vantra LT RA18</t>
  </si>
  <si>
    <t xml:space="preserve">185/75R16C 104R Nankang CW-20</t>
  </si>
  <si>
    <t xml:space="preserve">185/75R16C 104R Pirelli CHRONO 2</t>
  </si>
  <si>
    <t xml:space="preserve">185/80R13C 100Q Nankang CW-25</t>
  </si>
  <si>
    <t xml:space="preserve">185/80R14 91T Hankook Optimo K715</t>
  </si>
  <si>
    <t xml:space="preserve">185/80R14 91T Nankang CX-668</t>
  </si>
  <si>
    <t xml:space="preserve">185/80R14 95S Antares SU-810 M+S</t>
  </si>
  <si>
    <t xml:space="preserve">185/80R14C 102/100S Antares NT 3000 M+S</t>
  </si>
  <si>
    <t xml:space="preserve">185/80R14C 102R Goodyear EFFICIENTGRIP CARGO</t>
  </si>
  <si>
    <t xml:space="preserve">185/80R14C 102R Hankook Vantra LT RA18</t>
  </si>
  <si>
    <t xml:space="preserve">185/80R14C 102R Nankang CW-25</t>
  </si>
  <si>
    <t xml:space="preserve">185/80R14C 104N Nankang TR-10</t>
  </si>
  <si>
    <t xml:space="preserve">185/80R15C 102S Antares SU-810 8 PR</t>
  </si>
  <si>
    <t xml:space="preserve">185/80R15C 103R Nankang CW-25</t>
  </si>
  <si>
    <t xml:space="preserve">185/82R14C 102/100R Hankook Vantra LT RA18</t>
  </si>
  <si>
    <t xml:space="preserve">185R16 93H Vredestein Sprint Classic</t>
  </si>
  <si>
    <t xml:space="preserve">195/40R16 80W Nankang AS-2+ XL</t>
  </si>
  <si>
    <t xml:space="preserve">195/40R16 80W Sailun Atrezzo ZSR XL</t>
  </si>
  <si>
    <t xml:space="preserve">195/40R17 81V Sailun Atrezzo ZSR XL</t>
  </si>
  <si>
    <t xml:space="preserve">195/40R17 81W Hankook VENTUS S1 EVO K107 XL</t>
  </si>
  <si>
    <t xml:space="preserve">195/40R17 81W Nankang AS-1 XL</t>
  </si>
  <si>
    <t xml:space="preserve">195/45R15 78V Nankang NS-2</t>
  </si>
  <si>
    <t xml:space="preserve">195/45R15 78V Sailun Atrezzo ZSR</t>
  </si>
  <si>
    <t xml:space="preserve">195/45R15 78V Sportiva Super Z+ (Made by Continental)</t>
  </si>
  <si>
    <t xml:space="preserve">195/45R16 80V Firestone Firestone SZ90</t>
  </si>
  <si>
    <t xml:space="preserve">195/45R16 84V Goodyear EFFICIENTGRIP XL</t>
  </si>
  <si>
    <t xml:space="preserve">195/45R16 84V Sailun Atrezzo ZSR XL</t>
  </si>
  <si>
    <t xml:space="preserve">195/45R16 84V Vredestein Sportrac 5 XL</t>
  </si>
  <si>
    <t xml:space="preserve">195/45R16 84W Antares INGENS A1</t>
  </si>
  <si>
    <t xml:space="preserve">195/45R17 85H Nankang AS-1 XL</t>
  </si>
  <si>
    <t xml:space="preserve">195/50R13C 104/102N Nankang TR-10</t>
  </si>
  <si>
    <t xml:space="preserve">195/50R15 82H Pirelli P6</t>
  </si>
  <si>
    <t xml:space="preserve">195/50R15 82H Sailun ATREZZO ELITE</t>
  </si>
  <si>
    <t xml:space="preserve">195/50R15 82V Antares INGENS A1</t>
  </si>
  <si>
    <t xml:space="preserve">195/50R15 82V First Stop Speed</t>
  </si>
  <si>
    <t xml:space="preserve">195/50R15 82V Sailun ATREZZO ELITE</t>
  </si>
  <si>
    <t xml:space="preserve">195/50R15 82V Vredestein Sportrac 5</t>
  </si>
  <si>
    <t xml:space="preserve">195/50R16 84H Sailun ATREZZO ELITE</t>
  </si>
  <si>
    <t xml:space="preserve">195/50R16 84V Continental PremCont2</t>
  </si>
  <si>
    <t xml:space="preserve">195/50R16 88V Hankook Ventus Prime3 K125 XL</t>
  </si>
  <si>
    <t xml:space="preserve">195/50R16 88V Sailun ATREZZO ELITE XL</t>
  </si>
  <si>
    <t xml:space="preserve">195/55R15 85H Bridgestone B250</t>
  </si>
  <si>
    <t xml:space="preserve">195/55R15 85H Bridgestone Turanza ER300</t>
  </si>
  <si>
    <t xml:space="preserve">195/55R15 85H Goodyear EFFICIENTGRIP PERFORMANCE</t>
  </si>
  <si>
    <t xml:space="preserve">195/55R15 85H Hankook Ventus Prime3 K125</t>
  </si>
  <si>
    <t xml:space="preserve">195/55R15 85H Sailun ATREZZO ELITE</t>
  </si>
  <si>
    <t xml:space="preserve">195/55R15 85H Vredestein Sportrac 5</t>
  </si>
  <si>
    <t xml:space="preserve">195/55R15 85V Antares INGENS A1</t>
  </si>
  <si>
    <t xml:space="preserve">195/55R15 85V Bridgestone Ecopia EP150</t>
  </si>
  <si>
    <t xml:space="preserve">195/55R15 85V Bridgestone Turanza T001</t>
  </si>
  <si>
    <t xml:space="preserve">195/55R15 85V Firestone TZ300</t>
  </si>
  <si>
    <t xml:space="preserve">195/55R15 85V Sailun ATREZZO ELITE</t>
  </si>
  <si>
    <t xml:space="preserve">195/55R15 89V Hankook Ventus Prime2 K115 XL</t>
  </si>
  <si>
    <t xml:space="preserve">195/55R16 87H Continental EcoCont5</t>
  </si>
  <si>
    <t xml:space="preserve">195/55R16 87H Goodyear EFFICIENTGRIP PERFORMANCE</t>
  </si>
  <si>
    <t xml:space="preserve">195/55R16 87H Hankook Kinergy eco2 K435</t>
  </si>
  <si>
    <t xml:space="preserve">195/55R16 87T Dunlop SP 01 Sport MO</t>
  </si>
  <si>
    <t xml:space="preserve">195/55R16 87V Antares INGENS A1</t>
  </si>
  <si>
    <t xml:space="preserve">195/55R16 87V Bridgestone ER300 II RFT MINI WAR</t>
  </si>
  <si>
    <t xml:space="preserve">195/55R16 87V Dayton D320</t>
  </si>
  <si>
    <t xml:space="preserve">195/55R16 87V Firestone Firehawk SZ90 RFT</t>
  </si>
  <si>
    <t xml:space="preserve">195/55R16 91V Sailun ATREZZO ELITE XL</t>
  </si>
  <si>
    <t xml:space="preserve">195/60R12C 104/102N Nankang TR-10</t>
  </si>
  <si>
    <t xml:space="preserve">195/60R14 86H Antares INGENS A1</t>
  </si>
  <si>
    <t xml:space="preserve">195/60R14 86H Antares SU-830</t>
  </si>
  <si>
    <t xml:space="preserve">195/60R14 86H Bridgestone ER300 Eco</t>
  </si>
  <si>
    <t xml:space="preserve">195/60R14 86H Firestone Firehawk TZ200</t>
  </si>
  <si>
    <t xml:space="preserve">195/60R14 86H First Stop Speed</t>
  </si>
  <si>
    <t xml:space="preserve">195/60R15 88H Antares INGENS A1</t>
  </si>
  <si>
    <t xml:space="preserve">195/60R15 88H Apollo Alnac 4G</t>
  </si>
  <si>
    <t xml:space="preserve">195/60R15 88H Bridgestone T001EVO</t>
  </si>
  <si>
    <t xml:space="preserve">195/60R15 88H Goodyear Effigrip Perf</t>
  </si>
  <si>
    <t xml:space="preserve">195/60R15 88H Hankook Kinergy eco K425</t>
  </si>
  <si>
    <t xml:space="preserve">195/60R15 88H Hankook Ventus Prime3 K125</t>
  </si>
  <si>
    <t xml:space="preserve">195/60R15 88H Michelin ENERGY SAVER+</t>
  </si>
  <si>
    <t xml:space="preserve">195/60R15 88H Pirelli P1 Cinturato</t>
  </si>
  <si>
    <t xml:space="preserve">195/60R15 88H Sailun ATREZZO ELITE</t>
  </si>
  <si>
    <t xml:space="preserve">195/60R15 88H Vredestein Sportrac 5</t>
  </si>
  <si>
    <t xml:space="preserve">195/60R15 88T Michelin ENERGY SAVER+</t>
  </si>
  <si>
    <t xml:space="preserve">195/60R15 88V Sailun ATREZZO ELITE</t>
  </si>
  <si>
    <t xml:space="preserve">195/60R16 89H Antares INGENS A1</t>
  </si>
  <si>
    <t xml:space="preserve">195/60R16 89V Goodyear EFFICIENTGRIP PERFORMANCE</t>
  </si>
  <si>
    <t xml:space="preserve">195/60R16 89V Sailun ATREZZO ELITE</t>
  </si>
  <si>
    <t xml:space="preserve">195/60R16C 99/97H Goodyear EFFICIENTGRIP CARGO</t>
  </si>
  <si>
    <t xml:space="preserve">195/60R16C 99/97H Hankook Vantra LT RA18</t>
  </si>
  <si>
    <t xml:space="preserve">195/60R16C 99/97H Nankang CW-20</t>
  </si>
  <si>
    <t xml:space="preserve">195/65R14 89H Firestone Firehawk TZ200</t>
  </si>
  <si>
    <t xml:space="preserve">195/65R14 89H Sailun ATREZZO ECO</t>
  </si>
  <si>
    <t xml:space="preserve">195/65R14 89T Apollo Amazer 3G Maxx</t>
  </si>
  <si>
    <t xml:space="preserve">195/65R14 89T Bridgestone B330 Evo</t>
  </si>
  <si>
    <t xml:space="preserve">195/65R15 91H Antares INGENS A1</t>
  </si>
  <si>
    <t xml:space="preserve">195/65R15 91H Bridgestone ER300</t>
  </si>
  <si>
    <t xml:space="preserve">195/65R15 91H Bridgestone T001EVO</t>
  </si>
  <si>
    <t xml:space="preserve">195/65R15 91H Goodyear Effigrip Perf</t>
  </si>
  <si>
    <t xml:space="preserve">195/65R15 91H Hankook Kinergy eco K425</t>
  </si>
  <si>
    <t xml:space="preserve">195/65R15 91H Michelin ENERGY SAVER+</t>
  </si>
  <si>
    <t xml:space="preserve">195/65R15 91H Pirelli CINT P1 VERDE</t>
  </si>
  <si>
    <t xml:space="preserve">195/65R15 91H Sailun ATREZZO ELITE</t>
  </si>
  <si>
    <t xml:space="preserve">195/65R15 91T Goodyear EFFIGRIP COMPACT</t>
  </si>
  <si>
    <t xml:space="preserve">195/65R15 91T Hankook Kinergy eco2 K435</t>
  </si>
  <si>
    <t xml:space="preserve">195/65R15 91T Sailun ATREZZO ELITE</t>
  </si>
  <si>
    <t xml:space="preserve">195/65R15 91V Continental PremCont5</t>
  </si>
  <si>
    <t xml:space="preserve">195/65R15 91V Firestone TZ300</t>
  </si>
  <si>
    <t xml:space="preserve">195/65R15 91V First Stop Speed</t>
  </si>
  <si>
    <t xml:space="preserve">195/65R15 91V Hankook Ventus Prime3 K125</t>
  </si>
  <si>
    <t xml:space="preserve">195/65R15 91V Nankang NA-1</t>
  </si>
  <si>
    <t xml:space="preserve">195/65R15 95H Hankook K425 XL</t>
  </si>
  <si>
    <t xml:space="preserve">195/65R15 95H Sailun ATREZZO ELITE XL</t>
  </si>
  <si>
    <t xml:space="preserve">195/65R15 95T Bridgestone Turanza T001 XL TL MAXI LRR WAR</t>
  </si>
  <si>
    <t xml:space="preserve">195/65R15 95T Firestone Multihawk 2 XL</t>
  </si>
  <si>
    <t xml:space="preserve">195/65R15 95T Hankook Kinergy eco2 K435 XL</t>
  </si>
  <si>
    <t xml:space="preserve">195/65R15 95T Sailun ATREZZO 4 SEASONS XL</t>
  </si>
  <si>
    <t xml:space="preserve">195/65R15 95V Bridgestone DRIVEGS RFT</t>
  </si>
  <si>
    <t xml:space="preserve">195/65R16 92V Roadstone N'Blue Eco AH01</t>
  </si>
  <si>
    <t xml:space="preserve">195/65R16 92V Sailun ATREZZO ELITE</t>
  </si>
  <si>
    <t xml:space="preserve">195/65R16C 104/102R Bridgestone Duravis R630</t>
  </si>
  <si>
    <t xml:space="preserve">195/65R16C 104/102R Vredestein Comtrac</t>
  </si>
  <si>
    <t xml:space="preserve">195/65R16C 104/102T Apollo Altrust</t>
  </si>
  <si>
    <t xml:space="preserve">195/65R16C 104/102T Gislaved Speed C</t>
  </si>
  <si>
    <t xml:space="preserve">195/65R16C 104/102T Nankang CW-20</t>
  </si>
  <si>
    <t xml:space="preserve">195/65R16C 104/102T Sailun COMMERCIO VX1 8 PR</t>
  </si>
  <si>
    <t xml:space="preserve">195/65R16C 104T Apollo Altrust</t>
  </si>
  <si>
    <t xml:space="preserve">195/70R14 91H Sailun ATREZZO ECO</t>
  </si>
  <si>
    <t xml:space="preserve">195/70R14 91H Vredestein Sportrac 5</t>
  </si>
  <si>
    <t xml:space="preserve">195/70R14 91T Hankook Kinergy eco K425</t>
  </si>
  <si>
    <t xml:space="preserve">195/70R14 91T Hankook Kinergy eco2 K435</t>
  </si>
  <si>
    <t xml:space="preserve">195/70R14C 104/102N Nankang TR-10</t>
  </si>
  <si>
    <t xml:space="preserve">195/70R15 92S Bridgestone B390</t>
  </si>
  <si>
    <t xml:space="preserve">195/70R15C 104/102R Apollo Altrust</t>
  </si>
  <si>
    <t xml:space="preserve">195/70R15C 104/102R Bridgestone Duravis R630</t>
  </si>
  <si>
    <t xml:space="preserve">195/70R15C 104/102R Goodyear CARGO G26 FI</t>
  </si>
  <si>
    <t xml:space="preserve">195/70R15C 104/102R Sailun COMMERCIO VX1 8 PR</t>
  </si>
  <si>
    <t xml:space="preserve">195/70R15C 104/102R Vredestein Comtrac</t>
  </si>
  <si>
    <t xml:space="preserve">195/70R15C 104/102S Antares SU-810</t>
  </si>
  <si>
    <t xml:space="preserve">195/70R15C 104/102S Nankang CW-25</t>
  </si>
  <si>
    <t xml:space="preserve">195/70R15C 104R Apollo Altrust</t>
  </si>
  <si>
    <t xml:space="preserve">195/70R15C 104R Michelin AGILIS+</t>
  </si>
  <si>
    <t xml:space="preserve">195/70R15C 104S Goodyear EFFICIENTGRIP CARGO</t>
  </si>
  <si>
    <t xml:space="preserve">195/70R15C 99/96S Antares NT 3000 LT 8 PR</t>
  </si>
  <si>
    <t xml:space="preserve">195/75R16C 107/105Q Sailun COMMERCIO VX1 8 PR</t>
  </si>
  <si>
    <t xml:space="preserve">195/75R16C 107/105R Apollo Altrust</t>
  </si>
  <si>
    <t xml:space="preserve">195/75R16C 107/105R Goodyear CARGO MARATHON</t>
  </si>
  <si>
    <t xml:space="preserve">195/75R16C 107/105R Gremax Max 8000</t>
  </si>
  <si>
    <t xml:space="preserve">195/75R16C 107/105R Nankang CW-20</t>
  </si>
  <si>
    <t xml:space="preserve">195/75R16C 107/105R Vredestein Comtrac</t>
  </si>
  <si>
    <t xml:space="preserve">195/75R16C 107/105T Goodyear EFFICIENTGRIP CARGO</t>
  </si>
  <si>
    <t xml:space="preserve">195/75R16C 107R Apollo Altrust</t>
  </si>
  <si>
    <t xml:space="preserve">195/75R16C 107R Hankook Vantra LT RA18</t>
  </si>
  <si>
    <t xml:space="preserve">195/75R16C 107S Antares NT 3000 8PR</t>
  </si>
  <si>
    <t xml:space="preserve">195/80R14C 106/104Q Sailun SL-12 8 PR</t>
  </si>
  <si>
    <t xml:space="preserve">195/80R14C 106/104S Goodyear EFFICIENTGRIP CARGO</t>
  </si>
  <si>
    <t xml:space="preserve">195/80R14C 106/104S Nankang CW-25</t>
  </si>
  <si>
    <t xml:space="preserve">195/80R14C 106S Antares SU-810 8PR</t>
  </si>
  <si>
    <t xml:space="preserve">195/80R15 96S Bridgestone D684</t>
  </si>
  <si>
    <t xml:space="preserve">195/80R15C 106/104R Nankang CW-25</t>
  </si>
  <si>
    <t xml:space="preserve">195R15C 106/104S Bridgestone R623</t>
  </si>
  <si>
    <t xml:space="preserve">195R15C 106T Antares SU-810 8PR</t>
  </si>
  <si>
    <t xml:space="preserve">205/35R18 81H Nankang NS-20 XL</t>
  </si>
  <si>
    <t xml:space="preserve">205/40R17 80Y Bridgestone RE050A</t>
  </si>
  <si>
    <t xml:space="preserve">205/40R17 84W Sailun Atrezzo ZSR XL</t>
  </si>
  <si>
    <t xml:space="preserve">205/40R17 84W Uniroyal Tiger Paw GTZ AS</t>
  </si>
  <si>
    <t xml:space="preserve">205/40R18 86W Nankang AS-1 XL</t>
  </si>
  <si>
    <t xml:space="preserve">205/45R16 83V Hankook Ventus Prime2 K115</t>
  </si>
  <si>
    <t xml:space="preserve">205/45R16 83V Hankook Ventus Prime3 K125</t>
  </si>
  <si>
    <t xml:space="preserve">205/45R16 83W Bridgestone Turanza T001</t>
  </si>
  <si>
    <t xml:space="preserve">205/45R16 83W Eurotyre SAFETY EVOLUTION  FR</t>
  </si>
  <si>
    <t xml:space="preserve">205/45R16 83Y Goodyear EAGLE F1 (ASYMMETRIC) 2</t>
  </si>
  <si>
    <t xml:space="preserve">205/45R16 87V Sailun Atrezzo ZSR XL</t>
  </si>
  <si>
    <t xml:space="preserve">205/45R16 87W Antares INGENS A1</t>
  </si>
  <si>
    <t xml:space="preserve">205/45R16 87W Sailun Atrezzo ZSR XL</t>
  </si>
  <si>
    <t xml:space="preserve">205/45R17 84V Firestone Firehawk SZ90 RFT</t>
  </si>
  <si>
    <t xml:space="preserve">205/45R17 84W Bridgestone RE040</t>
  </si>
  <si>
    <t xml:space="preserve">205/45R17 88V Vredestein Ultrac Satin XL</t>
  </si>
  <si>
    <t xml:space="preserve">205/45R17 88W Antares INGENS A1</t>
  </si>
  <si>
    <t xml:space="preserve">205/45R17 88W Firestone Firehawk SZ90 XL</t>
  </si>
  <si>
    <t xml:space="preserve">205/45R17 88W Sailun Atrezzo ZSR XL</t>
  </si>
  <si>
    <t xml:space="preserve">205/45R17 88Y Vredestein Ultrac Cento XL</t>
  </si>
  <si>
    <t xml:space="preserve">205/45R17 88Y Vredestein Ultrac Satin XL</t>
  </si>
  <si>
    <t xml:space="preserve">205/50R15 86V Firestone Firehawk TZ200</t>
  </si>
  <si>
    <t xml:space="preserve">205/50R15 86V Sailun ATREZZO ELITE</t>
  </si>
  <si>
    <t xml:space="preserve">205/50R15 86W Bridgestone RE002</t>
  </si>
  <si>
    <t xml:space="preserve">205/50R16 87V Antares INGENS A1</t>
  </si>
  <si>
    <t xml:space="preserve">205/50R16 87V Bridgestone RE050</t>
  </si>
  <si>
    <t xml:space="preserve">205/50R16 87V Hankook Ventus Prime2 K115</t>
  </si>
  <si>
    <t xml:space="preserve">205/50R16 87V Sailun ATREZZO ELITE</t>
  </si>
  <si>
    <t xml:space="preserve">205/50R16 87V Vredestein Sportrac 5</t>
  </si>
  <si>
    <t xml:space="preserve">205/50R16 87W BF Goodrich G-Force Super Sport</t>
  </si>
  <si>
    <t xml:space="preserve">205/50R16 87W Bridgestone RE002</t>
  </si>
  <si>
    <t xml:space="preserve">205/50R16 87W Sailun Atrezzo ZSR</t>
  </si>
  <si>
    <t xml:space="preserve">205/50R16 87W Vredestein Ultrac Satin</t>
  </si>
  <si>
    <t xml:space="preserve">205/50R17 89V Dayton D320</t>
  </si>
  <si>
    <t xml:space="preserve">205/50R17 89V Michelin Pilot Sport 3</t>
  </si>
  <si>
    <t xml:space="preserve">205/50R17 89V Pirelli Pzero RFT</t>
  </si>
  <si>
    <t xml:space="preserve">205/50R17 89V Vredestein Sportrac 5</t>
  </si>
  <si>
    <t xml:space="preserve">205/50R17 89W Firestone Firehawk SZ90</t>
  </si>
  <si>
    <t xml:space="preserve">205/50R17 89Z Bridgestone S02A</t>
  </si>
  <si>
    <t xml:space="preserve">205/50R17 93H Goodyear EFFICIENTGRIP XL FP</t>
  </si>
  <si>
    <t xml:space="preserve">205/50R17 93V Antares INGENS A1</t>
  </si>
  <si>
    <t xml:space="preserve">205/50R17 93V Goodyear Effigrip Perf XL</t>
  </si>
  <si>
    <t xml:space="preserve">205/50R17 93V Hankook Ventus Prime3 K125 XL</t>
  </si>
  <si>
    <t xml:space="preserve">205/50R17 93W Bridgestone DRIVEGS RFT</t>
  </si>
  <si>
    <t xml:space="preserve">205/50R17 93W Goodyear EFFICIENTGRIP PERFORMANCE XL</t>
  </si>
  <si>
    <t xml:space="preserve">205/50R17 93W Nokian Hakka Z XL</t>
  </si>
  <si>
    <t xml:space="preserve">205/50R17 93W Sailun Atrezzo ZSR XL</t>
  </si>
  <si>
    <t xml:space="preserve">205/50R17 93Y Vredestein Ultrac Cento XL</t>
  </si>
  <si>
    <t xml:space="preserve">205/50R17 93Y Vredestein Ultrac Satin XL</t>
  </si>
  <si>
    <t xml:space="preserve">205/55R15 88V Sailun ATREZZO ELITE</t>
  </si>
  <si>
    <t xml:space="preserve">205/55R15 88V Vredestein Sportrac 5</t>
  </si>
  <si>
    <t xml:space="preserve">205/55R15 88W Bridgestone RE002</t>
  </si>
  <si>
    <t xml:space="preserve">205/55R16 89V Toyo Tranpath J48</t>
  </si>
  <si>
    <t xml:space="preserve">205/55R16 91H Bridgestone T001EVO</t>
  </si>
  <si>
    <t xml:space="preserve">205/55R16 91H Continental Touring Contact</t>
  </si>
  <si>
    <t xml:space="preserve">205/55R16 91H Hankook Ventus Prime2 K115</t>
  </si>
  <si>
    <t xml:space="preserve">205/55R16 91H Kumho KH27 tl</t>
  </si>
  <si>
    <t xml:space="preserve">205/55R16 91H Kumho Solus KH25</t>
  </si>
  <si>
    <t xml:space="preserve">205/55R16 91H Sailun ATREZZO ELITE</t>
  </si>
  <si>
    <t xml:space="preserve">205/55R16 91V Apollo Alnac 4G ALLSEASON</t>
  </si>
  <si>
    <t xml:space="preserve">205/55R16 91V Bridgestone EP001S</t>
  </si>
  <si>
    <t xml:space="preserve">205/55R16 91V Bridgestone ER300</t>
  </si>
  <si>
    <t xml:space="preserve">205/55R16 91V Bridgestone Turanza T001 MO EXT</t>
  </si>
  <si>
    <t xml:space="preserve">205/55R16 91V Continental EcoCont5 AO</t>
  </si>
  <si>
    <t xml:space="preserve">205/55R16 91V Continental Premium Contact 5</t>
  </si>
  <si>
    <t xml:space="preserve">205/55R16 91V Goodyear EFFICIENTGRIP PERFORMANCE TL</t>
  </si>
  <si>
    <t xml:space="preserve">205/55R16 91V Hankook Ventus Prime3 K125</t>
  </si>
  <si>
    <t xml:space="preserve">205/55R16 91V Ling Long 1 (!) NEKOMPLEKT</t>
  </si>
  <si>
    <t xml:space="preserve">205/55R16 91V Michelin ENERGY SAVER+</t>
  </si>
  <si>
    <t xml:space="preserve">205/55R16 91V Michelin PRIMACY 4</t>
  </si>
  <si>
    <t xml:space="preserve">205/55R16 91V Pirelli CINTURATO P7</t>
  </si>
  <si>
    <t xml:space="preserve">205/55R16 91V Sailun ATREZZO ELITE</t>
  </si>
  <si>
    <t xml:space="preserve">205/55R16 91V Vredestein Sportrac 5</t>
  </si>
  <si>
    <t xml:space="preserve">205/55R16 91W Goodyear EFFICIENTGRIP PERFORMANCE</t>
  </si>
  <si>
    <t xml:space="preserve">205/55R16 91W Vredestein Ultrac Satin</t>
  </si>
  <si>
    <t xml:space="preserve">205/55R16 94V Antares INGENS A1</t>
  </si>
  <si>
    <t xml:space="preserve">205/55R16 94V Continental Eco 3</t>
  </si>
  <si>
    <t xml:space="preserve">205/55R16 94V Nankang NA-1 XL</t>
  </si>
  <si>
    <t xml:space="preserve">205/55R16 94V Vredestein Sportrac 5 XL</t>
  </si>
  <si>
    <t xml:space="preserve">205/55R16 94W Bridgestone DRIVEGS RFT</t>
  </si>
  <si>
    <t xml:space="preserve">205/55R16 94W Hankook Ventus Prime³ K125 XL</t>
  </si>
  <si>
    <t xml:space="preserve">205/55R16 94W Vredestein Ultrac Satin XL</t>
  </si>
  <si>
    <t xml:space="preserve">205/55R16 98T Michelin X-Radial DT</t>
  </si>
  <si>
    <t xml:space="preserve">205/55R17 91H Bridgestone ER300</t>
  </si>
  <si>
    <t xml:space="preserve">205/55R17 91W Goodyear EFFICIENTGRIP PERFORMANCE ROF</t>
  </si>
  <si>
    <t xml:space="preserve">205/55R17 91W Vredestein Ultrac Satin</t>
  </si>
  <si>
    <t xml:space="preserve">205/55R17 95V Goodyear EFFICIENTGRIP PERFORMANCE XL</t>
  </si>
  <si>
    <t xml:space="preserve">205/55R17 95V Hankook Ventus Prime3 K125 XL</t>
  </si>
  <si>
    <t xml:space="preserve">205/55R17 95V Sailun ATREZZO ELITE</t>
  </si>
  <si>
    <t xml:space="preserve">205/60R13 86H Nankang NA-1</t>
  </si>
  <si>
    <t xml:space="preserve">205/60R13 86V Vredestein Sprint Classic</t>
  </si>
  <si>
    <t xml:space="preserve">205/60R14 88H Antares INGENS A1</t>
  </si>
  <si>
    <t xml:space="preserve">205/60R15 91H Antares INGENS A1</t>
  </si>
  <si>
    <t xml:space="preserve">205/60R15 91H Apollo Alnac 4G</t>
  </si>
  <si>
    <t xml:space="preserve">205/60R15 91H Bridgestone EP150 Eco</t>
  </si>
  <si>
    <t xml:space="preserve">205/60R15 91H Bridgestone ER300 Eco</t>
  </si>
  <si>
    <t xml:space="preserve">205/60R15 91H Michelin ENERGY SAVER+</t>
  </si>
  <si>
    <t xml:space="preserve">205/60R15 91V Bridgestone Ecopia EP150</t>
  </si>
  <si>
    <t xml:space="preserve">205/60R15 91V Firestone TZ300</t>
  </si>
  <si>
    <t xml:space="preserve">205/60R15 91V Vredestein Sportrac 5</t>
  </si>
  <si>
    <t xml:space="preserve">205/60R15 95H Sailun ATREZZO ELITE XL</t>
  </si>
  <si>
    <t xml:space="preserve">205/60R15 95V Nokian Hakka Blue XL</t>
  </si>
  <si>
    <t xml:space="preserve">205/60R16 92H Antares INGENS A1</t>
  </si>
  <si>
    <t xml:space="preserve">205/60R16 92H Bridgestone D-Sport Eco</t>
  </si>
  <si>
    <t xml:space="preserve">205/60R16 92H Bridgestone T001</t>
  </si>
  <si>
    <t xml:space="preserve">205/60R16 92H Continental EcoCont5</t>
  </si>
  <si>
    <t xml:space="preserve">205/60R16 92H First Stop Speed</t>
  </si>
  <si>
    <t xml:space="preserve">205/60R16 92H Goodyear Effigrip Perf</t>
  </si>
  <si>
    <t xml:space="preserve">205/60R16 92H Hankook Optimo K415</t>
  </si>
  <si>
    <t xml:space="preserve">205/60R16 92H Sailun ATREZZO ELITE</t>
  </si>
  <si>
    <t xml:space="preserve">205/60R16 92H Vredestein Sportrac 5</t>
  </si>
  <si>
    <t xml:space="preserve">205/60R16 92V Riken Raptor VR</t>
  </si>
  <si>
    <t xml:space="preserve">205/60R16 92V Vredestein Sportrac 5</t>
  </si>
  <si>
    <t xml:space="preserve">205/60R16 96H Goodyear EFFICIENTGRIP XL</t>
  </si>
  <si>
    <t xml:space="preserve">205/60R16 96H Sailun ATREZZO ELITE XL</t>
  </si>
  <si>
    <t xml:space="preserve">205/60R16 96T Bridgestone D400 XL H/L</t>
  </si>
  <si>
    <t xml:space="preserve">205/60R16 96V Bridgestone DRIVEGS RFT</t>
  </si>
  <si>
    <t xml:space="preserve">205/60R16 96V Hankook Ventus Prime2 K115 XL</t>
  </si>
  <si>
    <t xml:space="preserve">205/60R16 96V Hankook Ventus Prime³ K125 XL</t>
  </si>
  <si>
    <t xml:space="preserve">205/60R16 96V Nankang NA-1 XL</t>
  </si>
  <si>
    <t xml:space="preserve">205/60R16 96V Rovelo RHP-778 XL</t>
  </si>
  <si>
    <t xml:space="preserve">205/60R16 96V Sailun ATREZZO ELITE</t>
  </si>
  <si>
    <t xml:space="preserve">205/60R16 96W Goodyear EFFICIENTGRIP PERFORMANCE XL</t>
  </si>
  <si>
    <t xml:space="preserve">205/60R16 96W Vredestein Ultrac Satin XL</t>
  </si>
  <si>
    <t xml:space="preserve">205/60R16 96Y Vredestein Ultrac Cento XL DA</t>
  </si>
  <si>
    <t xml:space="preserve">205/65R15 94H Antares INGENS A1</t>
  </si>
  <si>
    <t xml:space="preserve">205/65R15 94H Apollo Alnac 4G</t>
  </si>
  <si>
    <t xml:space="preserve">205/65R15 94H Dayton D210</t>
  </si>
  <si>
    <t xml:space="preserve">205/65R15 94H Hankook Optimo K415</t>
  </si>
  <si>
    <t xml:space="preserve">205/65R15 94H Sailun ATREZZO ELITE</t>
  </si>
  <si>
    <t xml:space="preserve">205/65R15 94H Vredestein Sportrac 5</t>
  </si>
  <si>
    <t xml:space="preserve">205/65R15 94V Dunlop SP Sport 600</t>
  </si>
  <si>
    <t xml:space="preserve">205/65R15 94V Firestone TZ300</t>
  </si>
  <si>
    <t xml:space="preserve">205/65R15 94V Goodyear EFFICIENTGRIP PERFORMANCE</t>
  </si>
  <si>
    <t xml:space="preserve">205/65R15 94V Sailun ATREZZO ELITE</t>
  </si>
  <si>
    <t xml:space="preserve">205/65R15 94V Vredestein Sportrac 3 DA</t>
  </si>
  <si>
    <t xml:space="preserve">205/65R15 94V Vredestein Sportrac 5</t>
  </si>
  <si>
    <t xml:space="preserve">205/65R15 99T Hankook Kinergy eco K425 XL</t>
  </si>
  <si>
    <t xml:space="preserve">205/65R15 99T Hankook Kinergy eco2 K435 XL</t>
  </si>
  <si>
    <t xml:space="preserve">205/65R15 99T Sailun ATREZZO ELITE XL</t>
  </si>
  <si>
    <t xml:space="preserve">205/65R15C 102/100R Nokian Hakka C2</t>
  </si>
  <si>
    <t xml:space="preserve">205/65R15C 102/100T Bridgestone R410</t>
  </si>
  <si>
    <t xml:space="preserve">205/65R15C 102/100T Ling Long Emizero Van</t>
  </si>
  <si>
    <t xml:space="preserve">205/65R15C 102/100T Nankang CW-20</t>
  </si>
  <si>
    <t xml:space="preserve">205/65R15C 102/100T Sailun COMMERCIO VX1 6 PR</t>
  </si>
  <si>
    <t xml:space="preserve">205/65R15C 102/100T Vredestein Comtrac</t>
  </si>
  <si>
    <t xml:space="preserve">205/65R15C 102T Hankook Vantra LT RA18</t>
  </si>
  <si>
    <t xml:space="preserve">205/65R16 95H Antares INGENS A1</t>
  </si>
  <si>
    <t xml:space="preserve">205/65R16 95V Toyo Proxes C100</t>
  </si>
  <si>
    <t xml:space="preserve">205/65R16C 101/98S Antares NT 3000 8 PR</t>
  </si>
  <si>
    <t xml:space="preserve">205/65R16C 103H Hankook Vantra LT RA18</t>
  </si>
  <si>
    <t xml:space="preserve">205/65R16C 107/105T Sailun COMMERCIO VX1 8 PR</t>
  </si>
  <si>
    <t xml:space="preserve">205/65R16C 107T Apollo Altrust</t>
  </si>
  <si>
    <t xml:space="preserve">205/65R16C 107T Dunlop ECONODRIVE</t>
  </si>
  <si>
    <t xml:space="preserve">205/65R16C 107T Goodyear CARGO MARATHON</t>
  </si>
  <si>
    <t xml:space="preserve">205/65R16C 107T Goodyear EFFICIENTGRIP CARGO</t>
  </si>
  <si>
    <t xml:space="preserve">205/65R16C 107T Hankook Vantra LT RA28E</t>
  </si>
  <si>
    <t xml:space="preserve">205/65R16C 107T Nankang CW-20</t>
  </si>
  <si>
    <t xml:space="preserve">205/70R14 95T Antares SU-830</t>
  </si>
  <si>
    <t xml:space="preserve">205/70R14 98T Nankang NA-1 XL</t>
  </si>
  <si>
    <t xml:space="preserve">205/70R14C 102/100P Nankang CW-20</t>
  </si>
  <si>
    <t xml:space="preserve">205/70R15 95T Michelin X-Radial DT</t>
  </si>
  <si>
    <t xml:space="preserve">205/70R15 96H Nankang NK All Season</t>
  </si>
  <si>
    <t xml:space="preserve">205/70R15 96H Sailun TERRAMAX CVR</t>
  </si>
  <si>
    <t xml:space="preserve">205/70R15 96T Antares SU-830</t>
  </si>
  <si>
    <t xml:space="preserve">205/70R15 96T Continental 4x4 Contact</t>
  </si>
  <si>
    <t xml:space="preserve">205/70R15 96T Hankook Dynapro AT-m RF10</t>
  </si>
  <si>
    <t xml:space="preserve">205/70R15 96T Hankook Kinergy eco2 K435</t>
  </si>
  <si>
    <t xml:space="preserve">205/70R15C 106/104R Matador MPS 320 Maxilla</t>
  </si>
  <si>
    <t xml:space="preserve">205/70R15C 106/104R Sailun COMMERCIO VX1 8 PR</t>
  </si>
  <si>
    <t xml:space="preserve">205/70R15C 106/104R Vredestein Comtrac</t>
  </si>
  <si>
    <t xml:space="preserve">205/70R15C 106/104S Antares NT 3000 8PR</t>
  </si>
  <si>
    <t xml:space="preserve">205/70R15C 106/104S Goodyear EFFICIENTGRIP CARGO</t>
  </si>
  <si>
    <t xml:space="preserve">205/70R15C 106/104S Nankang CW-20</t>
  </si>
  <si>
    <t xml:space="preserve">205/70R15C 106R Hankook Vantra LT RA18</t>
  </si>
  <si>
    <t xml:space="preserve">205/75R15 97T Nankang FT-7 A/T</t>
  </si>
  <si>
    <t xml:space="preserve">205/75R16C 110/108R Bridgestone R660</t>
  </si>
  <si>
    <t xml:space="preserve">205/75R16C 110/108R General Eurovan 2</t>
  </si>
  <si>
    <t xml:space="preserve">205/75R16C 110/108R Goodyear CARGO G26 FO</t>
  </si>
  <si>
    <t xml:space="preserve">205/75R16C 110/108R Goodyear EFFICIENTGRIP CARGO</t>
  </si>
  <si>
    <t xml:space="preserve">205/75R16C 110/108R Nankang CW-20</t>
  </si>
  <si>
    <t xml:space="preserve">205/75R16C 110/108R Sailun COMMERCIO VX1 8 PR</t>
  </si>
  <si>
    <t xml:space="preserve">205/75R16C 110R Michelin AGILIS+</t>
  </si>
  <si>
    <t xml:space="preserve">205/75R16C 110S Antares NT 3000 8PR</t>
  </si>
  <si>
    <t xml:space="preserve">205/75R16C 113R Hankook Vantra LT RA18</t>
  </si>
  <si>
    <t xml:space="preserve">205/80R14C 109/107R Nankang CW-25</t>
  </si>
  <si>
    <t xml:space="preserve">205/80R14C 109Q Hankook Vantra LT RA18</t>
  </si>
  <si>
    <t xml:space="preserve">205/80R16 110Q Nankang FT9</t>
  </si>
  <si>
    <t xml:space="preserve">205/80R16 110R Hankook Dynapro AT-m RF10</t>
  </si>
  <si>
    <t xml:space="preserve">205/80R16C 110/108S Nankang FT-7 OWL</t>
  </si>
  <si>
    <t xml:space="preserve">205/80R16C 110/108T Bridgestone DUALER 684 II HT</t>
  </si>
  <si>
    <t xml:space="preserve">205/80R16C 110S Goodyear WRANGLER AT/S</t>
  </si>
  <si>
    <t xml:space="preserve">205R14C 109S Antares SMT A7 8PR</t>
  </si>
  <si>
    <t xml:space="preserve">215/35R17 83W Sailun Atrezzo ZSR XL</t>
  </si>
  <si>
    <t xml:space="preserve">215/35R18 84W Antares INGENS A1</t>
  </si>
  <si>
    <t xml:space="preserve">215/35R18 84W Sailun Atrezzo ZSR XL</t>
  </si>
  <si>
    <t xml:space="preserve">215/35R18 84Y Nankang NS-20 XL</t>
  </si>
  <si>
    <t xml:space="preserve">215/35R19 85W Sailun Atrezzo ZSR XL</t>
  </si>
  <si>
    <t xml:space="preserve">215/35R19 85Y Nankang NS-20 XL</t>
  </si>
  <si>
    <t xml:space="preserve">215/40R16 86W Vredestein Ultrac Satin XL</t>
  </si>
  <si>
    <t xml:space="preserve">215/40R17 87V Bridgestone RE050A XL</t>
  </si>
  <si>
    <t xml:space="preserve">215/40R17 87V Nankang NS-20 XL</t>
  </si>
  <si>
    <t xml:space="preserve">215/40R17 87V Vredestein Ultrac Satin XL</t>
  </si>
  <si>
    <t xml:space="preserve">215/40R17 87W Antares INGENS A1</t>
  </si>
  <si>
    <t xml:space="preserve">215/40R17 87W Sailun Atrezzo ZSR XL</t>
  </si>
  <si>
    <t xml:space="preserve">215/40R17 87Y Vredestein Ultrac Satin XL</t>
  </si>
  <si>
    <t xml:space="preserve">215/40R18 89V Sailun Atrezzo ZSR XL</t>
  </si>
  <si>
    <t xml:space="preserve">215/40R18 89W Bridgestone RE050A XL</t>
  </si>
  <si>
    <t xml:space="preserve">215/40R18 89W Nankang NS-20 XL</t>
  </si>
  <si>
    <t xml:space="preserve">215/40R18 89Y Vredestein Ultrac Satin XL</t>
  </si>
  <si>
    <t xml:space="preserve">215/45R16 86H Goodyear EFFICIENTGRIP PERFORMANCE</t>
  </si>
  <si>
    <t xml:space="preserve">215/45R16 90V Nankang NS-20 XL</t>
  </si>
  <si>
    <t xml:space="preserve">215/45R16 90V Vredestein Sportrac 5 XL</t>
  </si>
  <si>
    <t xml:space="preserve">215/45R17 87H Continental Pro Contact MO</t>
  </si>
  <si>
    <t xml:space="preserve">215/45R17 87V Bridgestone T001</t>
  </si>
  <si>
    <t xml:space="preserve">215/45R17 87W Bridgestone Turanza T001</t>
  </si>
  <si>
    <t xml:space="preserve">215/45R17 87W First Stop Speed</t>
  </si>
  <si>
    <t xml:space="preserve">215/45R17 87W Sportiva Super Z+ (Made by Continental)</t>
  </si>
  <si>
    <t xml:space="preserve">215/45R17 91V Vredestein Ultrac Satin XL</t>
  </si>
  <si>
    <t xml:space="preserve">215/45R17 91W Antares INGENS A1</t>
  </si>
  <si>
    <t xml:space="preserve">215/45R17 91W Goodyear EFFICIENTGRIP PERFORMANCE XL</t>
  </si>
  <si>
    <t xml:space="preserve">215/45R17 91W Sailun Atrezzo ZSR XL</t>
  </si>
  <si>
    <t xml:space="preserve">215/45R17 91Y Apollo Aspire 4G XL</t>
  </si>
  <si>
    <t xml:space="preserve">215/45R17 91Y Nokian Hakka Black</t>
  </si>
  <si>
    <t xml:space="preserve">215/45R17 91Y Vredestein Ultrac Cento XL</t>
  </si>
  <si>
    <t xml:space="preserve">215/45R17 91Y Vredestein Ultrac Satin XL</t>
  </si>
  <si>
    <t xml:space="preserve">215/45R18 89Y Pirelli ZEROd (F)</t>
  </si>
  <si>
    <t xml:space="preserve">215/45R18 93W Nankang Eco 2+ XL</t>
  </si>
  <si>
    <t xml:space="preserve">215/45R18 93Y Sailun Atrezzo ZSR XL</t>
  </si>
  <si>
    <t xml:space="preserve">215/45R18 93Y Vredestein Ultrac Cento XL</t>
  </si>
  <si>
    <t xml:space="preserve">215/45R18 93Y Vredestein Ultrac Satin XL</t>
  </si>
  <si>
    <t xml:space="preserve">215/50R17 91V Vredestein Sportrac 5</t>
  </si>
  <si>
    <t xml:space="preserve">215/50R17 91W Goodyear EFFICIENTGRIP PERFORMANCE</t>
  </si>
  <si>
    <t xml:space="preserve">215/50R17 91W Hankook Ventus Prime3 K125</t>
  </si>
  <si>
    <t xml:space="preserve">215/50R17 95V Antares INGENS A1</t>
  </si>
  <si>
    <t xml:space="preserve">215/50R17 95W Goodyear EFFICIENTGRIP PERFORMANCE XL</t>
  </si>
  <si>
    <t xml:space="preserve">215/50R17 95W Sailun Atrezzo ZSR XL</t>
  </si>
  <si>
    <t xml:space="preserve">215/50R17 95W Vredestein Ultrac Satin XL</t>
  </si>
  <si>
    <t xml:space="preserve">215/50R18 92V Nankang XR611</t>
  </si>
  <si>
    <t xml:space="preserve">215/50R18 92W Vredestein Ultrac Satin</t>
  </si>
  <si>
    <t xml:space="preserve">215/55R16 93H Goodyear EFFICIENTGRIP</t>
  </si>
  <si>
    <t xml:space="preserve">215/55R16 93H Michelin Primacy 3</t>
  </si>
  <si>
    <t xml:space="preserve">215/55R16 93V Bridgestone A001 All-Season</t>
  </si>
  <si>
    <t xml:space="preserve">215/55R16 93V Bridgestone RE050A</t>
  </si>
  <si>
    <t xml:space="preserve">215/55R16 93V Goodyear EFFICIENTGRIP PERFORMANCE</t>
  </si>
  <si>
    <t xml:space="preserve">215/55R16 93V Hankook Ventus Prime3 K125</t>
  </si>
  <si>
    <t xml:space="preserve">215/55R16 93V Michelin Primacy 3</t>
  </si>
  <si>
    <t xml:space="preserve">215/55R16 93V Michelin PRIMACY 4</t>
  </si>
  <si>
    <t xml:space="preserve">215/55R16 93V Vredestein Sportrac 5</t>
  </si>
  <si>
    <t xml:space="preserve">215/55R16 93W Bridgestone RE002</t>
  </si>
  <si>
    <t xml:space="preserve">215/55R16 97H Firestone TZ300 XL</t>
  </si>
  <si>
    <t xml:space="preserve">215/55R16 97H Goodyear EFFICIENTGRIP PERFORMANCE XL</t>
  </si>
  <si>
    <t xml:space="preserve">215/55R16 97H Sailun ATREZZO ELITE</t>
  </si>
  <si>
    <t xml:space="preserve">215/55R16 97V Antares INGENS A1</t>
  </si>
  <si>
    <t xml:space="preserve">215/55R16 97V Vredestein Sportrac 5 XL</t>
  </si>
  <si>
    <t xml:space="preserve">215/55R16 97W Bridgestone DRIVEGS RFT</t>
  </si>
  <si>
    <t xml:space="preserve">215/55R16 97W Bridgestone RE002</t>
  </si>
  <si>
    <t xml:space="preserve">215/55R16 97W Dunlop SP Sport 6060 XL</t>
  </si>
  <si>
    <t xml:space="preserve">215/55R16 97W Goodyear EFFICIENTGRIP PERFORMANCE XL</t>
  </si>
  <si>
    <t xml:space="preserve">215/55R16 97W Sailun Atrezzo ZSR XL</t>
  </si>
  <si>
    <t xml:space="preserve">215/55R16 97W Vredestein Ultrac Satin XL</t>
  </si>
  <si>
    <t xml:space="preserve">215/55R17 94H Jinyu YW52</t>
  </si>
  <si>
    <t xml:space="preserve">215/55R17 94V Goodyear EFFICIENTGRIP PERFORMANCE</t>
  </si>
  <si>
    <t xml:space="preserve">215/55R17 94V Michelin PRIMACY 4</t>
  </si>
  <si>
    <t xml:space="preserve">215/55R17 94W Firestone TZ300</t>
  </si>
  <si>
    <t xml:space="preserve">215/55R17 94W Goodyear EFFICIENTGRIP PERFORMANCE</t>
  </si>
  <si>
    <t xml:space="preserve">215/55R17 94W Hankook Ventus Prime3 K125</t>
  </si>
  <si>
    <t xml:space="preserve">215/55R17 94Y Vredestein Ultrac Satin</t>
  </si>
  <si>
    <t xml:space="preserve">215/55R17 98W Antares INGENS A1</t>
  </si>
  <si>
    <t xml:space="preserve">215/55R17 98W Bridgestone DRIVEGS RFT</t>
  </si>
  <si>
    <t xml:space="preserve">215/55R17 98W Goodyear EFFICIENTGRIP PERFORMANCE XL</t>
  </si>
  <si>
    <t xml:space="preserve">215/55R17 98W Pirelli Dragon XL</t>
  </si>
  <si>
    <t xml:space="preserve">215/55R17 98W Sailun Atrezzo ZSR XL</t>
  </si>
  <si>
    <t xml:space="preserve">215/55R18 95H Antares COMFORT A5</t>
  </si>
  <si>
    <t xml:space="preserve">215/55R18 95H Antares MAJORIS R1</t>
  </si>
  <si>
    <t xml:space="preserve">215/55R18 99V Goodyear EFFICIENTGRIP SUV XL</t>
  </si>
  <si>
    <t xml:space="preserve">215/55R18 99V Hankook Dynapro HP2 RA33 XL</t>
  </si>
  <si>
    <t xml:space="preserve">215/55R18 99V Hankook Ventus Prime3 K125 XL</t>
  </si>
  <si>
    <t xml:space="preserve">215/55R18 99V Sailun ATREZZO ELITE</t>
  </si>
  <si>
    <t xml:space="preserve">215/55R18 99V Vredestein Sportrac 5 XL</t>
  </si>
  <si>
    <t xml:space="preserve">215/55R18C 109/107N Nankang CW-20</t>
  </si>
  <si>
    <t xml:space="preserve">215/60R14 91H Nankang RX-615</t>
  </si>
  <si>
    <t xml:space="preserve">215/60R15 94H BF Goodrich Touring T/A</t>
  </si>
  <si>
    <t xml:space="preserve">215/60R16 95H Antares INGENS A1</t>
  </si>
  <si>
    <t xml:space="preserve">215/60R16 95V Cooper Lifeliner GLS</t>
  </si>
  <si>
    <t xml:space="preserve">215/60R16 95V General Evertek HP</t>
  </si>
  <si>
    <t xml:space="preserve">215/60R16 95V Goodyear EFFICIENTGRIP PERFORMANCE</t>
  </si>
  <si>
    <t xml:space="preserve">215/60R16 95V Michelin ENERGY SAVER</t>
  </si>
  <si>
    <t xml:space="preserve">215/60R16 95V Pirelli P7 No e-mark</t>
  </si>
  <si>
    <t xml:space="preserve">215/60R16 95V Sailun ATREZZO ELITE</t>
  </si>
  <si>
    <t xml:space="preserve">215/60R16 99H Goodyear EFFICIENTGRIP PERFORMANCE XL</t>
  </si>
  <si>
    <t xml:space="preserve">215/60R16 99H Hankook Kinergy eco K425 XL</t>
  </si>
  <si>
    <t xml:space="preserve">215/60R16 99H Hankook Ventus Prime³ K125 XL</t>
  </si>
  <si>
    <t xml:space="preserve">215/60R16 99H Pirelli P7 Cinturato XL</t>
  </si>
  <si>
    <t xml:space="preserve">215/60R16 99H Vredestein Sportrac 5 XL</t>
  </si>
  <si>
    <t xml:space="preserve">215/60R16 99T Bridgestone Duravis R410 XL</t>
  </si>
  <si>
    <t xml:space="preserve">215/60R16 99T Sailun ATREZZO ELITE XL</t>
  </si>
  <si>
    <t xml:space="preserve">215/60R16 99V Bridgestone DRIVEGUARD Summer RFT</t>
  </si>
  <si>
    <t xml:space="preserve">215/60R16 99V Bridgestone Turanza T001 XL</t>
  </si>
  <si>
    <t xml:space="preserve">215/60R16 99V Goodyear EFFICIENTGRIP PERFORMANCE XL</t>
  </si>
  <si>
    <t xml:space="preserve">215/60R16 99V Pirelli P7</t>
  </si>
  <si>
    <t xml:space="preserve">215/60R16 99V Pirelli P7 XL No e-mark</t>
  </si>
  <si>
    <t xml:space="preserve">215/60R16 99V Sailun ATREZZO ELITE XL</t>
  </si>
  <si>
    <t xml:space="preserve">215/60R16 99W Marangoni Verso XL</t>
  </si>
  <si>
    <t xml:space="preserve">215/60R16 99W Vredestein Ultrac Satin XL</t>
  </si>
  <si>
    <t xml:space="preserve">215/60R16C 103/101T Hankook Vantra LT RA18</t>
  </si>
  <si>
    <t xml:space="preserve">215/60R16C 108/106T Nankang CW-20</t>
  </si>
  <si>
    <t xml:space="preserve">215/60R16C 108/106T Vredestein Comtrac</t>
  </si>
  <si>
    <t xml:space="preserve">215/60R17 96H Bridgestone Turanza T001 JEEP WAR</t>
  </si>
  <si>
    <t xml:space="preserve">215/60R17 96H Continental PremCont2</t>
  </si>
  <si>
    <t xml:space="preserve">215/60R17 96H Continental PremCont5</t>
  </si>
  <si>
    <t xml:space="preserve">215/60R17 96H Continental Premium Contact 5</t>
  </si>
  <si>
    <t xml:space="preserve">215/60R17 96H Cooper Discoverer HTS</t>
  </si>
  <si>
    <t xml:space="preserve">215/60R17 96H Goodyear EFFICIENTGRIP SUV</t>
  </si>
  <si>
    <t xml:space="preserve">215/60R17 96H Hankook Dynapro HP2 RA33</t>
  </si>
  <si>
    <t xml:space="preserve">215/60R17 96H Sailun TERRAMAX CVR</t>
  </si>
  <si>
    <t xml:space="preserve">215/60R17 96H Vredestein Sportrac 5</t>
  </si>
  <si>
    <t xml:space="preserve">215/60R17 96T General Evertrek RT</t>
  </si>
  <si>
    <t xml:space="preserve">215/60R17 96V Hankook Ventus Prime³ K125</t>
  </si>
  <si>
    <t xml:space="preserve">215/60R17 Cooper Discoverer HTS</t>
  </si>
  <si>
    <t xml:space="preserve">215/60R17C 109T Michelin AGILIS+</t>
  </si>
  <si>
    <t xml:space="preserve">215/60R17C 109T Nankang CW-20</t>
  </si>
  <si>
    <t xml:space="preserve">215/65R15 100H Sailun ATREZZO ELITE XL</t>
  </si>
  <si>
    <t xml:space="preserve">215/65R15 96H Antares SU-830</t>
  </si>
  <si>
    <t xml:space="preserve">215/65R15 96H Bridgestone ER300 Eco</t>
  </si>
  <si>
    <t xml:space="preserve">215/65R15 96H Hankook Kinergy eco K425</t>
  </si>
  <si>
    <t xml:space="preserve">215/65R15 96H Hankook Kinergy eco2 K435</t>
  </si>
  <si>
    <t xml:space="preserve">215/65R15C 104/102T Hankook Vantra LT RA18</t>
  </si>
  <si>
    <t xml:space="preserve">215/65R15C 104/102T Nankang CW-20</t>
  </si>
  <si>
    <t xml:space="preserve">215/65R15C 104T Continental VancoCont2</t>
  </si>
  <si>
    <t xml:space="preserve">215/65R16 98H Antares INGENS A1</t>
  </si>
  <si>
    <t xml:space="preserve">215/65R16 98H Continental CrossCont LX FR</t>
  </si>
  <si>
    <t xml:space="preserve">215/65R16 98H Goodyear EFFICIENTGRIP SUV</t>
  </si>
  <si>
    <t xml:space="preserve">215/65R16 98H Hankook Kinergy eco K425</t>
  </si>
  <si>
    <t xml:space="preserve">215/65R16 98H Vredestein Sportrac 5</t>
  </si>
  <si>
    <t xml:space="preserve">215/65R16 98S Falken LA/CT</t>
  </si>
  <si>
    <t xml:space="preserve">215/65R16 98T Bridgestone Dueler A/T 694</t>
  </si>
  <si>
    <t xml:space="preserve">215/65R16 98V Goodyear EFFICIENTGRIP SUV</t>
  </si>
  <si>
    <t xml:space="preserve">215/65R16C 102/100H Bridgestone R410</t>
  </si>
  <si>
    <t xml:space="preserve">215/65R16C 106T Goodyear CARGO MARATHON</t>
  </si>
  <si>
    <t xml:space="preserve">215/65R16C 106T Goodyear EFFICIENTGRIP CARGO</t>
  </si>
  <si>
    <t xml:space="preserve">215/65R16C 107/109S Antares NT 3000 8 PR</t>
  </si>
  <si>
    <t xml:space="preserve">215/65R16C 109/107R Sailun COMMERCIO VX1 8 PR</t>
  </si>
  <si>
    <t xml:space="preserve">215/65R16C 109/107T Antares SU-830</t>
  </si>
  <si>
    <t xml:space="preserve">215/65R16C 109/107T Apollo Altrust</t>
  </si>
  <si>
    <t xml:space="preserve">215/65R16C 109/107T Nankang CW-20</t>
  </si>
  <si>
    <t xml:space="preserve">215/65R16C 109T Apollo Altrust</t>
  </si>
  <si>
    <t xml:space="preserve">215/65R16C 109T Hankook Vantra LT RA18</t>
  </si>
  <si>
    <t xml:space="preserve">215/65R16C 109T Michelin AGILIS+</t>
  </si>
  <si>
    <t xml:space="preserve">215/65R17 99H Antares COMFORT A5</t>
  </si>
  <si>
    <t xml:space="preserve">215/65R17 99H Nankang XR611</t>
  </si>
  <si>
    <t xml:space="preserve">215/65R17 99V Continental EcoCont5</t>
  </si>
  <si>
    <t xml:space="preserve">215/65R17 99V Vredestein Ultrac Satin</t>
  </si>
  <si>
    <t xml:space="preserve">215/70R15 98H Hankook Dynapro HP2 RA33</t>
  </si>
  <si>
    <t xml:space="preserve">215/70R15 98H Toyo Proxes C100</t>
  </si>
  <si>
    <t xml:space="preserve">215/70R15 98T Antares SU-830</t>
  </si>
  <si>
    <t xml:space="preserve">215/70R15C 109/107R Sailun COMMERCIO VX1 8 PR</t>
  </si>
  <si>
    <t xml:space="preserve">215/70R15C 109/107S Apollo Altrust</t>
  </si>
  <si>
    <t xml:space="preserve">215/70R15C 109/107S Goodyear EFFICIENTGRIP CARGO</t>
  </si>
  <si>
    <t xml:space="preserve">215/70R15C 109/107S Nankang CW-20</t>
  </si>
  <si>
    <t xml:space="preserve">215/70R15C 109Q Michelin AGILIS CAMPING</t>
  </si>
  <si>
    <t xml:space="preserve">215/70R15C 109S Antares NT 3000 8PR</t>
  </si>
  <si>
    <t xml:space="preserve">215/70R15C 109S Apollo Altrust</t>
  </si>
  <si>
    <t xml:space="preserve">215/70R15C 109S Hankook Vantra LT RA18</t>
  </si>
  <si>
    <t xml:space="preserve">215/70R16 100H Goodyear EFFICIENTGRIP SUV FP</t>
  </si>
  <si>
    <t xml:space="preserve">215/70R16 100H Hankook Dynapro HP2 RA33</t>
  </si>
  <si>
    <t xml:space="preserve">215/70R16 100H Pirelli SCORP VERDE</t>
  </si>
  <si>
    <t xml:space="preserve">215/70R16 100H Sailun TERRAMAX CVR</t>
  </si>
  <si>
    <t xml:space="preserve">215/70R16 100H Vredestein Sportrac 5</t>
  </si>
  <si>
    <t xml:space="preserve">215/70R16 100S Antares SMT A7</t>
  </si>
  <si>
    <t xml:space="preserve">215/70R16 100T Antares COMFORT A5</t>
  </si>
  <si>
    <t xml:space="preserve">215/70R16 104T Goodyear WRANGLER AT ADV XL</t>
  </si>
  <si>
    <t xml:space="preserve">215/70R16C 108/106T Nankang CW-20</t>
  </si>
  <si>
    <t xml:space="preserve">215/75R14 98Q Nankang FT-7 A/T</t>
  </si>
  <si>
    <t xml:space="preserve">215/75R14C 112Q Hankook Radial RA08</t>
  </si>
  <si>
    <t xml:space="preserve">215/75R15 100S Antares COMFORT A5</t>
  </si>
  <si>
    <t xml:space="preserve">215/75R15 100S BF Goodrich ALL-TERRAIN T/A KO2 RBL</t>
  </si>
  <si>
    <t xml:space="preserve">215/75R15C 100/97T Bridgestone D694</t>
  </si>
  <si>
    <t xml:space="preserve">215/75R16 100S Apollo Apterra H/T</t>
  </si>
  <si>
    <t xml:space="preserve">215/75R16C 113/111R Bridgestone R630</t>
  </si>
  <si>
    <t xml:space="preserve">215/75R16C 113/111R Firestone CV3000</t>
  </si>
  <si>
    <t xml:space="preserve">215/75R16C 113/111R Goodyear CARGO G26 FO</t>
  </si>
  <si>
    <t xml:space="preserve">215/75R16C 113/111R Goodyear EFFICIENTGRIP CARGO</t>
  </si>
  <si>
    <t xml:space="preserve">215/75R16C 113/111R Sailun COMMERCIO VX1 8 PR</t>
  </si>
  <si>
    <t xml:space="preserve">215/75R16C 113/111R Vredestein Comtrac</t>
  </si>
  <si>
    <t xml:space="preserve">215/75R16C 113Q Michelin AGILIS CAMPING</t>
  </si>
  <si>
    <t xml:space="preserve">215/75R16C 113R Gremax Max 8000</t>
  </si>
  <si>
    <t xml:space="preserve">215/75R16C 113S Antares NT 3000 8PR</t>
  </si>
  <si>
    <t xml:space="preserve">215/75R16C 116/114S Nankang CW-20</t>
  </si>
  <si>
    <t xml:space="preserve">215/75R16C 116R Pirelli CHRONO 2</t>
  </si>
  <si>
    <t xml:space="preserve">215/80R14C 112Q Hankook Vantra LT RA18</t>
  </si>
  <si>
    <t xml:space="preserve">215/80R14C 112R Nankang CW-25</t>
  </si>
  <si>
    <t xml:space="preserve">215/80R15 102S Bridgestone D689</t>
  </si>
  <si>
    <t xml:space="preserve">215/80R15 102S Bridgestone D694</t>
  </si>
  <si>
    <t xml:space="preserve">215/80R15 102S Nankang FT-7 A/T OW</t>
  </si>
  <si>
    <t xml:space="preserve">215/85R16C 115/112S Nokian Rotiiva A/T</t>
  </si>
  <si>
    <t xml:space="preserve">225/30R22 87W Nankang N20 XL</t>
  </si>
  <si>
    <t xml:space="preserve">225/35R17 86Y Hankook Ventus V12 evo2 K120 XL</t>
  </si>
  <si>
    <t xml:space="preserve">225/35R17 86Y Nankang A2+ XL</t>
  </si>
  <si>
    <t xml:space="preserve">225/35R18 87W Bridgestone S001 XL</t>
  </si>
  <si>
    <t xml:space="preserve">225/35R18 87W Sailun Atrezzo ZSR XL</t>
  </si>
  <si>
    <t xml:space="preserve">225/35R18 87Y Hankook Ventus V12 evo2 K120 XL</t>
  </si>
  <si>
    <t xml:space="preserve">225/35R18 87Y Nankang NS-20 XL</t>
  </si>
  <si>
    <t xml:space="preserve">225/35R19 84Y Bridgestone RE050A F430(FR) WAR</t>
  </si>
  <si>
    <t xml:space="preserve">225/35R19 88W Sailun Atrezzo ZSR XL</t>
  </si>
  <si>
    <t xml:space="preserve">225/35R19 88Y Bridgestone RE050A XL RFT 3SE&amp;Z4 WAR</t>
  </si>
  <si>
    <t xml:space="preserve">225/35R19 88Y Nankang NS-20 XL</t>
  </si>
  <si>
    <t xml:space="preserve">225/35R19 88Y Sportiva Super Z XL (Made by Continental)</t>
  </si>
  <si>
    <t xml:space="preserve">225/35R19 88Y Vredestein Ultrac Vorti XL</t>
  </si>
  <si>
    <t xml:space="preserve">225/35R20 90W Antares Majoris M5</t>
  </si>
  <si>
    <t xml:space="preserve">225/35R20 90W Sailun Atrezzo ZSR XL</t>
  </si>
  <si>
    <t xml:space="preserve">225/35R20 90Y Continental SportCont6 XL</t>
  </si>
  <si>
    <t xml:space="preserve">225/35R20 90Y Vredestein Ultrac Vorti XL</t>
  </si>
  <si>
    <t xml:space="preserve">225/35R20 93Y Nankang NS-20 XL</t>
  </si>
  <si>
    <t xml:space="preserve">225/40R18 88V Hankook Ventus Prime2 K115</t>
  </si>
  <si>
    <t xml:space="preserve">225/40R18 88Y Bridgestone S01</t>
  </si>
  <si>
    <t xml:space="preserve">225/40R18 92W Antares INGENS A1</t>
  </si>
  <si>
    <t xml:space="preserve">225/40R18 92W Goodyear Effigrip Perf XL FP</t>
  </si>
  <si>
    <t xml:space="preserve">225/40R18 92W Hankook Ventus Prime3 K125 XL</t>
  </si>
  <si>
    <t xml:space="preserve">225/40R18 92W Michelin PILOT SPORT 4 XL</t>
  </si>
  <si>
    <t xml:space="preserve">225/40R18 92W Nankang NS-20 XL</t>
  </si>
  <si>
    <t xml:space="preserve">225/40R18 92W Nokian Nordman SX XL</t>
  </si>
  <si>
    <t xml:space="preserve">225/40R18 92W Sailun ATREZZO Z4+AS XL</t>
  </si>
  <si>
    <t xml:space="preserve">225/40R18 92W Sailun Atrezzo ZSR XL</t>
  </si>
  <si>
    <t xml:space="preserve">225/40R18 92Y Bridgestone Potenza S001 XL RFT</t>
  </si>
  <si>
    <t xml:space="preserve">225/40R18 92Y Continental SportContact 2 FR XL</t>
  </si>
  <si>
    <t xml:space="preserve">225/40R18 92Y Goodyear Eagle F1 Asymmetric 3 XL</t>
  </si>
  <si>
    <t xml:space="preserve">225/40R18 92Y Vredestein Ultrac Satin XL</t>
  </si>
  <si>
    <t xml:space="preserve">225/40R18 92Y Vredestein Ultrac Vorti XL</t>
  </si>
  <si>
    <t xml:space="preserve">225/40R19 93Y Goodyear EAGLE F1 ASYMMETRIC 2 XL ROF MO FP</t>
  </si>
  <si>
    <t xml:space="preserve">225/40R19 93Y Hankook Ventus S1 evo2 K117 XL</t>
  </si>
  <si>
    <t xml:space="preserve">225/40R19 93Y Nankang NS-20 XL</t>
  </si>
  <si>
    <t xml:space="preserve">225/40R19 93Y Vredestein Ultrac Vorti XL</t>
  </si>
  <si>
    <t xml:space="preserve">225/45R16 89W Hankook Ventus Prime2 K115</t>
  </si>
  <si>
    <t xml:space="preserve">225/45R16 89W Nankang NS-20</t>
  </si>
  <si>
    <t xml:space="preserve">225/45R17 90W Bridgestone Potenza RE040</t>
  </si>
  <si>
    <t xml:space="preserve">225/45R17 91W Goodyear Effigrip Perf FP</t>
  </si>
  <si>
    <t xml:space="preserve">225/45R17 91W Michelin PRIMACY 4</t>
  </si>
  <si>
    <t xml:space="preserve">225/45R17 91W Nokian Hakka Black Flat Run</t>
  </si>
  <si>
    <t xml:space="preserve">225/45R17 91Y Bridgestone ER300</t>
  </si>
  <si>
    <t xml:space="preserve">225/45R17 91Y Goodyear Eagle F1 Asymmetric 3</t>
  </si>
  <si>
    <t xml:space="preserve">225/45R17 91Y Vredestein Ultrac Satin</t>
  </si>
  <si>
    <t xml:space="preserve">225/45R17 91Z Bridgestone S02</t>
  </si>
  <si>
    <t xml:space="preserve">225/45R17 94V Bridgestone RE050A XL</t>
  </si>
  <si>
    <t xml:space="preserve">225/45R17 94V Nankang NS-20 XL</t>
  </si>
  <si>
    <t xml:space="preserve">225/45R17 94V Nokian Hakka Blue</t>
  </si>
  <si>
    <t xml:space="preserve">225/45R17 94V Vredestein Ultrac Satin XL</t>
  </si>
  <si>
    <t xml:space="preserve">225/45R17 94W Barum Bravuris 2 XL FR</t>
  </si>
  <si>
    <t xml:space="preserve">225/45R17 94W Goodyear EFFICIENTGRIP PERFORMANCE XL</t>
  </si>
  <si>
    <t xml:space="preserve">225/45R17 94W Hankook Sport IV PH-01</t>
  </si>
  <si>
    <t xml:space="preserve">225/45R17 94W Hankook Ventus Prime3 K125 XL</t>
  </si>
  <si>
    <t xml:space="preserve">225/45R17 94W Michelin PILOT SPORT 4 XL</t>
  </si>
  <si>
    <t xml:space="preserve">225/45R17 94W Sailun Atrezzo ZSR XL</t>
  </si>
  <si>
    <t xml:space="preserve">225/45R17 94Y Bridgestone DRIVEGS RFT</t>
  </si>
  <si>
    <t xml:space="preserve">225/45R17 94Y Goodyear Eagle F1 Asymmetric 3 XL</t>
  </si>
  <si>
    <t xml:space="preserve">225/45R17 94Y Hankook Ventus V12 evo2 K120 XL</t>
  </si>
  <si>
    <t xml:space="preserve">225/45R17 94Y Nankang AS-2+ XL</t>
  </si>
  <si>
    <t xml:space="preserve">225/45R17 94Y Sportiva Super Z+ XL (Made by Continental)</t>
  </si>
  <si>
    <t xml:space="preserve">225/45R17 94Y Vredestein Ultrac Satin XL</t>
  </si>
  <si>
    <t xml:space="preserve">225/45R17 94Y Vredestein Ultrac Vorti XL</t>
  </si>
  <si>
    <t xml:space="preserve">225/45R18 91V Bridgestone D-Sport RFT</t>
  </si>
  <si>
    <t xml:space="preserve">225/45R18 91V Hankook Ventus Prime3 K125</t>
  </si>
  <si>
    <t xml:space="preserve">225/45R18 91W Bridgestone Potenza RE040</t>
  </si>
  <si>
    <t xml:space="preserve">225/45R18 91Y Barum Bravuris 2</t>
  </si>
  <si>
    <t xml:space="preserve">225/45R18 95W Antares INGENS A1</t>
  </si>
  <si>
    <t xml:space="preserve">225/45R18 95W Bridgestone ER300 XL</t>
  </si>
  <si>
    <t xml:space="preserve">225/45R18 95W Bridgestone RE050A XL</t>
  </si>
  <si>
    <t xml:space="preserve">225/45R18 95W Goodyear EFFICIENTGRIP PERFORMANCE XL</t>
  </si>
  <si>
    <t xml:space="preserve">225/45R18 95W Hankook Ventus Prime³ K125 XL</t>
  </si>
  <si>
    <t xml:space="preserve">225/45R18 95W Nankang NS-20 XL</t>
  </si>
  <si>
    <t xml:space="preserve">225/45R18 95Y Continental SportCont5 XL</t>
  </si>
  <si>
    <t xml:space="preserve">225/45R18 95Y Goodyear Eagle F1 Asymmetric 3 XL</t>
  </si>
  <si>
    <t xml:space="preserve">225/45R18 95Y Hankook Ventus S1 evo2 K117 XL</t>
  </si>
  <si>
    <t xml:space="preserve">225/45R18 95Y Hankook Ventus V12 Evo 2</t>
  </si>
  <si>
    <t xml:space="preserve">225/45R18 95Y Sailun Atrezzo ZSR XL</t>
  </si>
  <si>
    <t xml:space="preserve">225/45R18 95Y Vredestein Ultrac Vorti XL</t>
  </si>
  <si>
    <t xml:space="preserve">225/45R19 92W Dunlop SP 5000 MFS</t>
  </si>
  <si>
    <t xml:space="preserve">225/45R19 96W Nankang AS-1 XL</t>
  </si>
  <si>
    <t xml:space="preserve">225/45R19 96Y Vredestein Ultrac Vorti XL</t>
  </si>
  <si>
    <t xml:space="preserve">225/50R15 91V Nankang XR611</t>
  </si>
  <si>
    <t xml:space="preserve">225/50R16 92V Bridgestone Turanza ER300</t>
  </si>
  <si>
    <t xml:space="preserve">225/50R16 92W Bridgestone RE002</t>
  </si>
  <si>
    <t xml:space="preserve">225/50R16 92W Bridgestone S02</t>
  </si>
  <si>
    <t xml:space="preserve">225/50R16 92W Goodyear EFFICIENTGRIP PERFORMANCE</t>
  </si>
  <si>
    <t xml:space="preserve">225/50R16 92W Sportiva Super Z+ (Made by Continental)</t>
  </si>
  <si>
    <t xml:space="preserve">225/50R16 96V Nankang NS-20 XL</t>
  </si>
  <si>
    <t xml:space="preserve">225/50R16 96W Sailun ATREZZO ELITE XL</t>
  </si>
  <si>
    <t xml:space="preserve">225/50R17 94V Bridgestone Turanza T001 TL VOL &amp; GM WAR</t>
  </si>
  <si>
    <t xml:space="preserve">225/50R17 94V Continental SportCont5</t>
  </si>
  <si>
    <t xml:space="preserve">225/50R17 94V Continental SportCont5 FR</t>
  </si>
  <si>
    <t xml:space="preserve">225/50R17 94V Michelin Primacy HP</t>
  </si>
  <si>
    <t xml:space="preserve">225/50R17 94W Bridgestone RE050 RFT</t>
  </si>
  <si>
    <t xml:space="preserve">225/50R17 94W Goodyear Effigrip Perf</t>
  </si>
  <si>
    <t xml:space="preserve">225/50R17 94W Goodyear Effigrip Perf FP</t>
  </si>
  <si>
    <t xml:space="preserve">225/50R17 94W Nokian Hakka Black Flat Run</t>
  </si>
  <si>
    <t xml:space="preserve">225/50R17 98V Hankook Ventus Prime3 K125 XL</t>
  </si>
  <si>
    <t xml:space="preserve">225/50R17 98V Michelin PRIMACY 4 XL</t>
  </si>
  <si>
    <t xml:space="preserve">225/50R17 98V Vredestein Ultrac Satin XL</t>
  </si>
  <si>
    <t xml:space="preserve">225/50R17 98W Antares INGENS A1</t>
  </si>
  <si>
    <t xml:space="preserve">225/50R17 98W Michelin Primacy 3 XL</t>
  </si>
  <si>
    <t xml:space="preserve">225/50R17 98W Sailun Atrezzo ZSR XL</t>
  </si>
  <si>
    <t xml:space="preserve">225/50R17 98Y Bridgestone DRIVEGS RFT</t>
  </si>
  <si>
    <t xml:space="preserve">225/50R17 98Y Bridgestone T001 XL</t>
  </si>
  <si>
    <t xml:space="preserve">225/50R17 98Y Vredestein Ultrac Satin XL</t>
  </si>
  <si>
    <t xml:space="preserve">225/50R18 95V Antares COMFORT A5</t>
  </si>
  <si>
    <t xml:space="preserve">225/50R18 95W Sailun Atrezzo ZSR</t>
  </si>
  <si>
    <t xml:space="preserve">225/50R18 99Y Vredestein Ultrac Vorti XL</t>
  </si>
  <si>
    <t xml:space="preserve">225/50R18C 109/107T Nankang CW-20</t>
  </si>
  <si>
    <t xml:space="preserve">225/55R16 95V Bridgestone EP150 Eco</t>
  </si>
  <si>
    <t xml:space="preserve">225/55R16 95V Continental EcoCont5 SSR MOE</t>
  </si>
  <si>
    <t xml:space="preserve">225/55R16 95V Goodyear EFFICIENTGRIP PERFORMANCE</t>
  </si>
  <si>
    <t xml:space="preserve">225/55R16 95V Toyo Proxes C100</t>
  </si>
  <si>
    <t xml:space="preserve">225/55R16 95W Bridgestone T001</t>
  </si>
  <si>
    <t xml:space="preserve">225/55R16 95W Dayton D320</t>
  </si>
  <si>
    <t xml:space="preserve">225/55R16 95W Dunlop SP Sport 6060</t>
  </si>
  <si>
    <t xml:space="preserve">225/55R16 95W Goodyear EFFICIENTGRIP PERFORMANCE</t>
  </si>
  <si>
    <t xml:space="preserve">225/55R16 95W Vredestein Ultrac Satin</t>
  </si>
  <si>
    <t xml:space="preserve">225/55R16 99V Antares INGENS A1</t>
  </si>
  <si>
    <t xml:space="preserve">225/55R16 99V Nokian Hakka Blue</t>
  </si>
  <si>
    <t xml:space="preserve">225/55R16 99V Sailun ATREZZO ELITE XL</t>
  </si>
  <si>
    <t xml:space="preserve">225/55R16 99W Bridgestone DRIVEGS RFT</t>
  </si>
  <si>
    <t xml:space="preserve">225/55R16 99W Sailun ATREZZO Z4+AS XL</t>
  </si>
  <si>
    <t xml:space="preserve">225/55R16 99W Sailun Atrezzo ZSR XL</t>
  </si>
  <si>
    <t xml:space="preserve">225/55R16 99W Starfire RSR 1.0 XL</t>
  </si>
  <si>
    <t xml:space="preserve">225/55R16 99Y Vredestein Ultrac Satin XL</t>
  </si>
  <si>
    <t xml:space="preserve">225/55R17 101V Goodyear EFFICIENTGRIP PERFORMANCE XL</t>
  </si>
  <si>
    <t xml:space="preserve">225/55R17 101W Goodyear Effigrip Perf XL</t>
  </si>
  <si>
    <t xml:space="preserve">225/55R17 101W Pirelli P7 Cinturato</t>
  </si>
  <si>
    <t xml:space="preserve">225/55R17 101W Sailun Atrezzo ZSR XL</t>
  </si>
  <si>
    <t xml:space="preserve">225/55R17 101W Vredestein Ultrac Satin XL</t>
  </si>
  <si>
    <t xml:space="preserve">225/55R17 97H Pirelli SCORP VERDE</t>
  </si>
  <si>
    <t xml:space="preserve">225/55R17 97V Nokian Nordman SX</t>
  </si>
  <si>
    <t xml:space="preserve">225/55R17 97W Continental PremCont5</t>
  </si>
  <si>
    <t xml:space="preserve">225/55R17 97W Michelin PRIMACY 4</t>
  </si>
  <si>
    <t xml:space="preserve">225/55R17 97Y Goodyear Excellence XL ROF</t>
  </si>
  <si>
    <t xml:space="preserve">225/55R18 102V Vredestein Sportrac 5 XL</t>
  </si>
  <si>
    <t xml:space="preserve">225/55R18 98H Falken Ziex ZE-912</t>
  </si>
  <si>
    <t xml:space="preserve">225/55R18 98V Antares COMFORT A5</t>
  </si>
  <si>
    <t xml:space="preserve">225/55R18 98V Hankook Ventus S1 evo² K117</t>
  </si>
  <si>
    <t xml:space="preserve">225/55R18 98V Nankang NS-20</t>
  </si>
  <si>
    <t xml:space="preserve">225/55R18 98V Sailun TERRAMAX CVR</t>
  </si>
  <si>
    <t xml:space="preserve">225/55R19 99H Cooper CS4 Touring Plus</t>
  </si>
  <si>
    <t xml:space="preserve">225/55R19 99V Antares COMFORT A5</t>
  </si>
  <si>
    <t xml:space="preserve">225/55R19 99V Antares MAJORIS R1</t>
  </si>
  <si>
    <t xml:space="preserve">225/55R19 99V Goodyear EFFICIENTGRIP SUV</t>
  </si>
  <si>
    <t xml:space="preserve">225/55R19 99V Nankang SP7</t>
  </si>
  <si>
    <t xml:space="preserve">225/55R19 99V Pirelli SCORP VERDE</t>
  </si>
  <si>
    <t xml:space="preserve">225/55R19 99Y Nankang AS-1</t>
  </si>
  <si>
    <t xml:space="preserve">225/60R15 96V Bridgestone ER300</t>
  </si>
  <si>
    <t xml:space="preserve">225/60R16 102H Bridgestone R410 XL TL</t>
  </si>
  <si>
    <t xml:space="preserve">225/60R16 102H Goodyear EFFICIENTGRIP XL</t>
  </si>
  <si>
    <t xml:space="preserve">225/60R16 102V Sailun ATREZZO ELITE XL</t>
  </si>
  <si>
    <t xml:space="preserve">225/60R16 102W Goodyear EFFICIENTGRIP PERFORMANCE XL</t>
  </si>
  <si>
    <t xml:space="preserve">225/60R16 98H Antares INGENS A1</t>
  </si>
  <si>
    <t xml:space="preserve">225/60R16 98H Pirelli Cinturato P7 AS+ No e-mark</t>
  </si>
  <si>
    <t xml:space="preserve">225/60R16 98V Riken Raptor VR</t>
  </si>
  <si>
    <t xml:space="preserve">225/60R16 98V Sailun ATREZZO ELITE</t>
  </si>
  <si>
    <t xml:space="preserve">225/60R16 98W Sailun ATREZZO ELITE</t>
  </si>
  <si>
    <t xml:space="preserve">225/60R16 98W Vredestein Ultrac Satin</t>
  </si>
  <si>
    <t xml:space="preserve">225/60R16 98Y Bridgestone ER300 Eco</t>
  </si>
  <si>
    <t xml:space="preserve">225/60R17 103V Vredestein Sportrac 5 XL</t>
  </si>
  <si>
    <t xml:space="preserve">225/60R17 99H Continental PremCont5 SUV</t>
  </si>
  <si>
    <t xml:space="preserve">225/60R17 99H Goodyear EFFICIENTGRIP SUV M+S FP</t>
  </si>
  <si>
    <t xml:space="preserve">225/60R17 99H Hankook Dynapro HP2 RA33</t>
  </si>
  <si>
    <t xml:space="preserve">225/60R17 99H Sailun TERRAMAX CVR</t>
  </si>
  <si>
    <t xml:space="preserve">225/60R17 99T Pirelli P4 Four Seasons No e-mark</t>
  </si>
  <si>
    <t xml:space="preserve">225/60R17 99V Antares INGENS A1</t>
  </si>
  <si>
    <t xml:space="preserve">225/60R17 99V Continental ComfortContact CC6</t>
  </si>
  <si>
    <t xml:space="preserve">225/60R17 99V Hankook Ventus Prime³ K125</t>
  </si>
  <si>
    <t xml:space="preserve">225/60R17 99V Sailun ATREZZO ELITE</t>
  </si>
  <si>
    <t xml:space="preserve">225/60R18 100H Cooper Discoverer HTS Plus</t>
  </si>
  <si>
    <t xml:space="preserve">225/60R18 100H Goodyear EFFICIENTGRIP SUV</t>
  </si>
  <si>
    <t xml:space="preserve">225/60R18 100H Yokohama Blue Earth E51B</t>
  </si>
  <si>
    <t xml:space="preserve">225/60R18 100V Antares INGENS A1</t>
  </si>
  <si>
    <t xml:space="preserve">225/60R18 104W Sailun ATREZZO ELITE</t>
  </si>
  <si>
    <t xml:space="preserve">225/65R16 100H Antares COMFORT A5</t>
  </si>
  <si>
    <t xml:space="preserve">225/65R16C 112/110R Hankook Vantra LT RA18</t>
  </si>
  <si>
    <t xml:space="preserve">225/65R16C 112/110R Sailun COMMERCIO VX1 8 PR</t>
  </si>
  <si>
    <t xml:space="preserve">225/65R16C 112/110R Vredestein Comtrac</t>
  </si>
  <si>
    <t xml:space="preserve">225/65R16C 112/110S Antares NT 3000 8PR</t>
  </si>
  <si>
    <t xml:space="preserve">225/65R16C 112/110S Nankang CW-20</t>
  </si>
  <si>
    <t xml:space="preserve">225/65R16C 112Q Michelin AGILIS CAMPING</t>
  </si>
  <si>
    <t xml:space="preserve">225/65R16C 112T Goodyear EFFICIENTGRIP CARGO</t>
  </si>
  <si>
    <t xml:space="preserve">225/65R17 102H Continental CrossCont LX2 FR</t>
  </si>
  <si>
    <t xml:space="preserve">225/65R17 102H Cooper Discoverer HTS</t>
  </si>
  <si>
    <t xml:space="preserve">225/65R17 102H Goodyear EFFICIENTGRIP SUV</t>
  </si>
  <si>
    <t xml:space="preserve">225/65R17 102H Hankook Dynapro HP2 RA33</t>
  </si>
  <si>
    <t xml:space="preserve">225/65R17 102H Pirelli Scorpion Verde</t>
  </si>
  <si>
    <t xml:space="preserve">225/65R17 102H Sailun TERRAMAX CVR</t>
  </si>
  <si>
    <t xml:space="preserve">225/65R17 102H Vredestein Sportrac 5</t>
  </si>
  <si>
    <t xml:space="preserve">225/65R17 102S Antares MAJORIS R1</t>
  </si>
  <si>
    <t xml:space="preserve">225/65R17 102V General Grabber GT</t>
  </si>
  <si>
    <t xml:space="preserve">225/70R15 100H Nankang N-605 WRL</t>
  </si>
  <si>
    <t xml:space="preserve">225/70R15 100T Hankook Dynapro AT-m RF10</t>
  </si>
  <si>
    <t xml:space="preserve">225/70R15C 112/110R GT Maxmiler EX 8PR</t>
  </si>
  <si>
    <t xml:space="preserve">225/70R15C 112/110R Sailun COMMERCIO VX1 8 PR</t>
  </si>
  <si>
    <t xml:space="preserve">225/70R15C 112/110R Vredestein Comtrac</t>
  </si>
  <si>
    <t xml:space="preserve">225/70R15C 112/110S Apollo Altrust</t>
  </si>
  <si>
    <t xml:space="preserve">225/70R15C 112/110S Goodyear EFFICIENTGRIP CARGO</t>
  </si>
  <si>
    <t xml:space="preserve">225/70R15C 112/110S Hankook Vantra LT RA18</t>
  </si>
  <si>
    <t xml:space="preserve">225/70R15C 112/110S Nankang CW-25</t>
  </si>
  <si>
    <t xml:space="preserve">225/70R15C 112Q Michelin AGILIS CAMPING</t>
  </si>
  <si>
    <t xml:space="preserve">225/70R15C 112S Antares SU-810 8PR</t>
  </si>
  <si>
    <t xml:space="preserve">225/70R15C 112S Apollo Altrust</t>
  </si>
  <si>
    <t xml:space="preserve">225/70R16 102S Bridgestone Dueler A/T 694</t>
  </si>
  <si>
    <t xml:space="preserve">225/70R16 103H Goodyear EFFICIENTGRIP SUV M+S</t>
  </si>
  <si>
    <t xml:space="preserve">225/70R16 103H Hankook Dynapro HP2 RA33</t>
  </si>
  <si>
    <t xml:space="preserve">225/70R16 103H Vredestein Quatrac 3</t>
  </si>
  <si>
    <t xml:space="preserve">225/70R16 103H Vredestein Sportrac 5</t>
  </si>
  <si>
    <t xml:space="preserve">225/70R16 107H Antares COMFORT A5</t>
  </si>
  <si>
    <t xml:space="preserve">225/70R16 107S Antares COMFORT A5 M+S</t>
  </si>
  <si>
    <t xml:space="preserve">225/70R16 107S Antares SMT A7</t>
  </si>
  <si>
    <t xml:space="preserve">225/70R17 108S Bridgestone D840 XL RFD</t>
  </si>
  <si>
    <t xml:space="preserve">225/75R15 102H Nankang N-605 WW 17mm</t>
  </si>
  <si>
    <t xml:space="preserve">225/75R15 102S Antares COMFORT A5</t>
  </si>
  <si>
    <t xml:space="preserve">225/75R15 102S Antares SMT A7 6 PR</t>
  </si>
  <si>
    <t xml:space="preserve">225/75R15C 110/108S Antares SMT A7 6 PR</t>
  </si>
  <si>
    <t xml:space="preserve">225/75R16 103/100S Bridgestone D694 LT A/T</t>
  </si>
  <si>
    <t xml:space="preserve">225/75R16 108T Goodyear WRANGLER AT ADV XL M+S</t>
  </si>
  <si>
    <t xml:space="preserve">225/75R16 115Q Nankang FT-7 LT A/T</t>
  </si>
  <si>
    <t xml:space="preserve">225/75R16 118/116S Antares SMT A7 LT M+S 10PR</t>
  </si>
  <si>
    <t xml:space="preserve">225/75R16C 118R Michelin AGILIS CAMPING</t>
  </si>
  <si>
    <t xml:space="preserve">225/75R16C 121/120N Bridgestone R294</t>
  </si>
  <si>
    <t xml:space="preserve">225/75R16C 121/120R Goodyear EFFICIENTGRIP CARGO</t>
  </si>
  <si>
    <t xml:space="preserve">225/75R16C 121R Hankook Vantra LT RA18</t>
  </si>
  <si>
    <t xml:space="preserve">225/75R16C 121R Nankang CW-25</t>
  </si>
  <si>
    <t xml:space="preserve">235/30R20 88Y Nankang NS-20 XL</t>
  </si>
  <si>
    <t xml:space="preserve">235/30R20 88Y Vredestein Ultrac Vorti R XL</t>
  </si>
  <si>
    <t xml:space="preserve">235/30R21 91Y Nankang AS-2+ XL MFS</t>
  </si>
  <si>
    <t xml:space="preserve">235/30R22 90Y Vredestein Ultrac Sessanta XL</t>
  </si>
  <si>
    <t xml:space="preserve">235/35R19 87Y Goodyear EAGLE F1 (ASYMMETRIC)</t>
  </si>
  <si>
    <t xml:space="preserve">235/35R19 91W Antares INGENS A1</t>
  </si>
  <si>
    <t xml:space="preserve">235/35R19 91W Riken Raptor ZR XL</t>
  </si>
  <si>
    <t xml:space="preserve">235/35R19 91W Sailun Atrezzo ZSR XL</t>
  </si>
  <si>
    <t xml:space="preserve">235/35R19 91Y Apollo Aspire 4G XL</t>
  </si>
  <si>
    <t xml:space="preserve">235/35R19 91Y Goodyear EAGLE F1 ASYMM 3 XL FP</t>
  </si>
  <si>
    <t xml:space="preserve">235/35R19 91Y Goodyear Eagle F1-AS2 XL</t>
  </si>
  <si>
    <t xml:space="preserve">235/35R19 91Y Hankook Ventus S1 evo2 K117 XL</t>
  </si>
  <si>
    <t xml:space="preserve">235/35R19 91Y Nankang NS-20 XL</t>
  </si>
  <si>
    <t xml:space="preserve">235/35R19 91Y Vredestein Ultrac Vorti R XL</t>
  </si>
  <si>
    <t xml:space="preserve">235/35R19 91Y Vredestein Ultrac Vorti XL</t>
  </si>
  <si>
    <t xml:space="preserve">235/35R20 92W Lexani LX-Twenty XL</t>
  </si>
  <si>
    <t xml:space="preserve">235/35R20 92Y Apollo Aspire 4G</t>
  </si>
  <si>
    <t xml:space="preserve">235/35R20 92Y Hankook Ventus S1 evo2 K117 XL</t>
  </si>
  <si>
    <t xml:space="preserve">235/35R20 92Y Vredestein Ultrac Vorti XL</t>
  </si>
  <si>
    <t xml:space="preserve">235/40R17 90W Nankang NS-20</t>
  </si>
  <si>
    <t xml:space="preserve">235/40R17 90Y Michelin Pilot Sport PS2 FSL</t>
  </si>
  <si>
    <t xml:space="preserve">235/40R18 95W Antares INGENS A1</t>
  </si>
  <si>
    <t xml:space="preserve">235/40R18 95W Hankook Ventus Prime3 K125 XL</t>
  </si>
  <si>
    <t xml:space="preserve">235/40R18 95W Nankang NS-20 XL</t>
  </si>
  <si>
    <t xml:space="preserve">235/40R18 95W Sportiva Super Z XL (Made by Continental)</t>
  </si>
  <si>
    <t xml:space="preserve">235/40R18 95Y Nokian Hakka Black XL</t>
  </si>
  <si>
    <t xml:space="preserve">235/40R18 95Y Sailun Atrezzo ZSR XL</t>
  </si>
  <si>
    <t xml:space="preserve">235/40R19 92Y Goodyear EAGLE F1 ASYMMETRIC 2 N0</t>
  </si>
  <si>
    <t xml:space="preserve">235/40R19 96Y Nankang AS-1 XL</t>
  </si>
  <si>
    <t xml:space="preserve">235/45R17 91Z Bridgestone RE71G RFT</t>
  </si>
  <si>
    <t xml:space="preserve">235/45R17 93W Toyo Proxes C100</t>
  </si>
  <si>
    <t xml:space="preserve">235/45R17 94W Bridgestone RE050A</t>
  </si>
  <si>
    <t xml:space="preserve">235/45R17 94Y Goodyear Eagle F1 Asymmetric 3</t>
  </si>
  <si>
    <t xml:space="preserve">235/45R17 97V Nankang NS-20 XL</t>
  </si>
  <si>
    <t xml:space="preserve">235/45R17 97W Antares INGENS A1</t>
  </si>
  <si>
    <t xml:space="preserve">235/45R17 97W Hankook Ventus Prime3 K125 XL</t>
  </si>
  <si>
    <t xml:space="preserve">235/45R17 97W Sailun Atrezzo ZSR XL</t>
  </si>
  <si>
    <t xml:space="preserve">235/45R17 97Y Bridgestone DRIVEGUARD Summer RFT</t>
  </si>
  <si>
    <t xml:space="preserve">235/45R17 97Y Vredestein Ultrac Satin XL</t>
  </si>
  <si>
    <t xml:space="preserve">235/45R18 98W Antares INGENS A1</t>
  </si>
  <si>
    <t xml:space="preserve">235/45R18 98W Nankang AS-1 XL</t>
  </si>
  <si>
    <t xml:space="preserve">235/45R18 98W Sailun Atrezzo ZSR XL</t>
  </si>
  <si>
    <t xml:space="preserve">235/45R18 98Y Goodyear Eagle F1 Asymmetric 3 XL FP</t>
  </si>
  <si>
    <t xml:space="preserve">235/45R18 98Y Hankook Ventus S1 evo² K117 XL</t>
  </si>
  <si>
    <t xml:space="preserve">235/45R18 98Y Vredestein Ultrac Satin XL</t>
  </si>
  <si>
    <t xml:space="preserve">235/45R19 95Y Nankang Eco 2+</t>
  </si>
  <si>
    <t xml:space="preserve">235/45R19 99W Nokian Hakka Black XL</t>
  </si>
  <si>
    <t xml:space="preserve">235/45R19 99Y Sailun Atrezzo ZSR XL SUV</t>
  </si>
  <si>
    <t xml:space="preserve">235/45R20 100W Antares COMFORT A5</t>
  </si>
  <si>
    <t xml:space="preserve">235/45R20 100W Hankook Ventus S1 evo2 SUV K117A XL</t>
  </si>
  <si>
    <t xml:space="preserve">235/45R20 100W Nankang AS-2+ XL</t>
  </si>
  <si>
    <t xml:space="preserve">235/45R20 100W Vredestein Ultrac Satin XL</t>
  </si>
  <si>
    <t xml:space="preserve">235/50R17 96W Nankang AS-2+</t>
  </si>
  <si>
    <t xml:space="preserve">235/50R17 96W Riken Raptor ZR</t>
  </si>
  <si>
    <t xml:space="preserve">235/50R18 101V Antares MAJORIS R1</t>
  </si>
  <si>
    <t xml:space="preserve">235/50R18 101V Cooper Zeon XL</t>
  </si>
  <si>
    <t xml:space="preserve">235/50R18 101W Sailun ATREZZO Z4+AS XL</t>
  </si>
  <si>
    <t xml:space="preserve">235/50R18 101Y Goodyear Eagle F1 Asymmetric 3 XL</t>
  </si>
  <si>
    <t xml:space="preserve">235/50R18 101Y Hankook Ventus V12 evo2 K120 XL</t>
  </si>
  <si>
    <t xml:space="preserve">235/50R18 101Y Sailun Atrezzo ZSR XL</t>
  </si>
  <si>
    <t xml:space="preserve">235/50R18 101Y Vredestein Ultrac Satin XL</t>
  </si>
  <si>
    <t xml:space="preserve">235/50R18 97H Bridgestone EL42</t>
  </si>
  <si>
    <t xml:space="preserve">235/50R18 97V Hankook Ventus S1 evo2 SUV K117A</t>
  </si>
  <si>
    <t xml:space="preserve">235/50R18 97V Vredestein Ultrac Satin</t>
  </si>
  <si>
    <t xml:space="preserve">235/50R19 99W Antares INGENS A1</t>
  </si>
  <si>
    <t xml:space="preserve">235/50R19 99W Vredestein Ultrac Satin</t>
  </si>
  <si>
    <t xml:space="preserve">235/55R17 103H Hankook Dynapro HP2 RA33 XL</t>
  </si>
  <si>
    <t xml:space="preserve">235/55R17 103V Antares INGENS A1</t>
  </si>
  <si>
    <t xml:space="preserve">235/55R17 103V Sailun TERRAMAX CVR</t>
  </si>
  <si>
    <t xml:space="preserve">235/55R17 103W Hankook Ventus Prime³ K125 XL</t>
  </si>
  <si>
    <t xml:space="preserve">235/55R17 103Y Goodyear Eagle F1 Asymmetric 3 XL</t>
  </si>
  <si>
    <t xml:space="preserve">235/55R17 103Y Vredestein Ultrac Satin XL</t>
  </si>
  <si>
    <t xml:space="preserve">235/55R17 99H Pirelli Cinturato P7 AS+ No e-mark</t>
  </si>
  <si>
    <t xml:space="preserve">235/55R17 99V Goodyear EFFICIENTGRIP SUV</t>
  </si>
  <si>
    <t xml:space="preserve">235/55R17 99V Hankook Ventus S1 evo² K117</t>
  </si>
  <si>
    <t xml:space="preserve">235/55R17 99V Pirelli CINTURATO P7</t>
  </si>
  <si>
    <t xml:space="preserve">235/55R17 99V Sailun ATREZZO ELITE</t>
  </si>
  <si>
    <t xml:space="preserve">235/55R17 99Y Bridgestone ER30</t>
  </si>
  <si>
    <t xml:space="preserve">235/55R17 99Y Goodyear EFFICIENTGRIP AO</t>
  </si>
  <si>
    <t xml:space="preserve">235/55R18 100V Cooper C4S Touring Plus</t>
  </si>
  <si>
    <t xml:space="preserve">235/55R18 100V Goodyear EFFICIENTGRIP SUV</t>
  </si>
  <si>
    <t xml:space="preserve">235/55R18 100V Sailun TERRAMAX CVR</t>
  </si>
  <si>
    <t xml:space="preserve">235/55R18 100V Toyo Open Country H/T</t>
  </si>
  <si>
    <t xml:space="preserve">235/55R18 100V Vredestein Sportrac 5</t>
  </si>
  <si>
    <t xml:space="preserve">235/55R18C 117/115R Nankang CW-20</t>
  </si>
  <si>
    <t xml:space="preserve">235/55R19 101H Cooper Discoverer HTS</t>
  </si>
  <si>
    <t xml:space="preserve">235/55R19 101W Goodyear Excellence AO</t>
  </si>
  <si>
    <t xml:space="preserve">235/55R19 101W Hankook Ventus S1 evo2 SUV K117A</t>
  </si>
  <si>
    <t xml:space="preserve">235/55R19 101Y Goodyear EAGLE F1 ASYMMETRIC 3 SUV</t>
  </si>
  <si>
    <t xml:space="preserve">235/55R19 101Y Vredestein Ultrac Vorti</t>
  </si>
  <si>
    <t xml:space="preserve">235/55R19 105V Goodyear EFFICIENTGRIP SUV XL</t>
  </si>
  <si>
    <t xml:space="preserve">235/55R19 105V Nankang Eco 2+ XL</t>
  </si>
  <si>
    <t xml:space="preserve">235/55R19 105W Nokian Hakka Black XL SUV</t>
  </si>
  <si>
    <t xml:space="preserve">235/55R20 102T Toyo Proxes A20</t>
  </si>
  <si>
    <t xml:space="preserve">235/60R15 98S Nankang XR611</t>
  </si>
  <si>
    <t xml:space="preserve">235/60R16 100H Antares COMFORT A5</t>
  </si>
  <si>
    <t xml:space="preserve">235/60R16 100H Hankook Dynapro HP2 RA33</t>
  </si>
  <si>
    <t xml:space="preserve">235/60R16 100H Sailun TERRAMAX CVR</t>
  </si>
  <si>
    <t xml:space="preserve">235/60R16 100W Bridgestone RE040</t>
  </si>
  <si>
    <t xml:space="preserve">235/60R16 100W Sailun ATREZZO ELITE</t>
  </si>
  <si>
    <t xml:space="preserve">235/60R16 104V Nokian Hakka Blue</t>
  </si>
  <si>
    <t xml:space="preserve">235/60R17 102H Antares MAJORIS R1</t>
  </si>
  <si>
    <t xml:space="preserve">235/60R17 102V Sailun ATREZZO ELITE</t>
  </si>
  <si>
    <t xml:space="preserve">235/60R17 102V Vredestein Sportrac 5</t>
  </si>
  <si>
    <t xml:space="preserve">235/60R17C 117/115R Nankang CW-20</t>
  </si>
  <si>
    <t xml:space="preserve">235/60R18 103H Antares MAJORIS R1</t>
  </si>
  <si>
    <t xml:space="preserve">235/60R18 103H Hankook Dynapro HP2 RA33</t>
  </si>
  <si>
    <t xml:space="preserve">235/60R18 103V Pirelli Pzero Rosso</t>
  </si>
  <si>
    <t xml:space="preserve">235/60R18 103V Sailun TERRAMAX CVR</t>
  </si>
  <si>
    <t xml:space="preserve">235/60R18 107H Nokian Hakka SUV XL</t>
  </si>
  <si>
    <t xml:space="preserve">235/60R18 107V Goodyear EFFICIENTGRIP SUV XL</t>
  </si>
  <si>
    <t xml:space="preserve">235/60R18 107V Sailun Atrezzo ZSR XL SUV</t>
  </si>
  <si>
    <t xml:space="preserve">235/60R18 107V Vredestein Sportrac 5 XL</t>
  </si>
  <si>
    <t xml:space="preserve">235/60R18 107W Sportiva 4x4 Contact XL</t>
  </si>
  <si>
    <t xml:space="preserve">235/60R18 107W Vredestein Ultrac Satin XL</t>
  </si>
  <si>
    <t xml:space="preserve">235/65R16C 115/113R Goodyear CARGO MARATHON</t>
  </si>
  <si>
    <t xml:space="preserve">235/65R16C 115/113R Hankook Vantra LT RA18</t>
  </si>
  <si>
    <t xml:space="preserve">235/65R16C 115/113R Sailun COMMERCIO VX1 8 PR</t>
  </si>
  <si>
    <t xml:space="preserve">235/65R16C 115/113R Vredestein Comtrac</t>
  </si>
  <si>
    <t xml:space="preserve">235/65R16C 115/113S Goodyear EFFICIENTGRIP CARGO</t>
  </si>
  <si>
    <t xml:space="preserve">235/65R16C 115S Continental VanContact100</t>
  </si>
  <si>
    <t xml:space="preserve">235/65R16C 121/119R Nankang CW-20</t>
  </si>
  <si>
    <t xml:space="preserve">235/65R17 104H Apollo Hawkz H/L</t>
  </si>
  <si>
    <t xml:space="preserve">235/65R17 104H Continental 4x4 Contact</t>
  </si>
  <si>
    <t xml:space="preserve">235/65R17 104T Sailun TERRAMAX H/T</t>
  </si>
  <si>
    <t xml:space="preserve">235/65R17 104V Antares COMFORT A5</t>
  </si>
  <si>
    <t xml:space="preserve">235/65R17 104V Bridgestone Dueler Sport</t>
  </si>
  <si>
    <t xml:space="preserve">235/65R17 104V Goodyear EFFICIENTGRIP SUV FP</t>
  </si>
  <si>
    <t xml:space="preserve">235/65R17 104W Goodyear EAGLE F1 (ASYMMETRIC) 3 SUV AR</t>
  </si>
  <si>
    <t xml:space="preserve">235/65R17 104W Michelin Pilot Preceda PP2</t>
  </si>
  <si>
    <t xml:space="preserve">235/65R17 108H Sailun TERRAMAX CVR</t>
  </si>
  <si>
    <t xml:space="preserve">235/65R17 108V Bridgestone ER30 XL</t>
  </si>
  <si>
    <t xml:space="preserve">235/65R17 108V Vredestein Sportrac 5 XL</t>
  </si>
  <si>
    <t xml:space="preserve">235/65R17 108W Vredestein Ultrac Satin XL</t>
  </si>
  <si>
    <t xml:space="preserve">235/65R18 104H Nexen Roadian H/T</t>
  </si>
  <si>
    <t xml:space="preserve">235/65R18 106S Antares COMFORT A5</t>
  </si>
  <si>
    <t xml:space="preserve">235/65R18 106S Antares MAJORIS R1</t>
  </si>
  <si>
    <t xml:space="preserve">235/70R16 105S Apollo Hawkz A/T</t>
  </si>
  <si>
    <t xml:space="preserve">235/70R16 105T Apollo Apterra H/T</t>
  </si>
  <si>
    <t xml:space="preserve">235/70R16 106H Antares COMFORT A5</t>
  </si>
  <si>
    <t xml:space="preserve">235/70R16 106H Hankook Dynapro HP2 RA33</t>
  </si>
  <si>
    <t xml:space="preserve">235/70R16 106H Sailun TERRAMAX CVR</t>
  </si>
  <si>
    <t xml:space="preserve">235/70R16 106S Antares SMT A7</t>
  </si>
  <si>
    <t xml:space="preserve">235/70R16 106T Nokian Hakka SUV</t>
  </si>
  <si>
    <t xml:space="preserve">235/70R17 111H Continental 4x4 Contact XL</t>
  </si>
  <si>
    <t xml:space="preserve">235/75R15 105H Nankang NK Utility FT-4</t>
  </si>
  <si>
    <t xml:space="preserve">235/75R15 105S Antares COMFORT A5 M+S</t>
  </si>
  <si>
    <t xml:space="preserve">235/75R15 105S Apollo Hawkz A/T DA</t>
  </si>
  <si>
    <t xml:space="preserve">235/75R15 105T Apollo Apterra H/T</t>
  </si>
  <si>
    <t xml:space="preserve">235/75R15 105T Hankook Dynapro HP2 RA33</t>
  </si>
  <si>
    <t xml:space="preserve">235/75R15 105T Sailun TERRAMAX H/T</t>
  </si>
  <si>
    <t xml:space="preserve">235/75R15C 104/101S Antares SMT A7 LT 6 PR</t>
  </si>
  <si>
    <t xml:space="preserve">235/80R17 120/117S Antares COMFORT A5 LT 8 PR</t>
  </si>
  <si>
    <t xml:space="preserve">235/80R17C 120/117R Pirelli Scorpion ATR</t>
  </si>
  <si>
    <t xml:space="preserve">235/85R16 120/116R Apollo HawkzR/Ts</t>
  </si>
  <si>
    <t xml:space="preserve">235/85R16 120/116R Sailun TERRAMAX H/T 10 PR LT</t>
  </si>
  <si>
    <t xml:space="preserve">235/85R16 120Q Hankook Dynapro MT RT03</t>
  </si>
  <si>
    <t xml:space="preserve">235/85R16 120R Nankang FT-7 LT A/T</t>
  </si>
  <si>
    <t xml:space="preserve">235/85R16C 120/116R Apollo Apterra A/T</t>
  </si>
  <si>
    <t xml:space="preserve">245/30R20 90W Antares Majoris M5</t>
  </si>
  <si>
    <t xml:space="preserve">245/30R20 90Y Continental SportCont6 XL FR</t>
  </si>
  <si>
    <t xml:space="preserve">245/30R20 90Y Hankook VENTUS S1 EVO K107 XL</t>
  </si>
  <si>
    <t xml:space="preserve">245/30R20 90Y Vredestein Ultrac Sessanta DA</t>
  </si>
  <si>
    <t xml:space="preserve">245/30R20 90Y Vredestein Ultrac Vorti R XL</t>
  </si>
  <si>
    <t xml:space="preserve">245/30R20 90Y Vredestein Ultrac Vorti XL</t>
  </si>
  <si>
    <t xml:space="preserve">245/30R20 95Y Nankang NS-20 XL</t>
  </si>
  <si>
    <t xml:space="preserve">245/30R20 97W Lexani LX-Twenty XL</t>
  </si>
  <si>
    <t xml:space="preserve">245/30R21 91Y Vredestein Ultrac Vorti R XL</t>
  </si>
  <si>
    <t xml:space="preserve">245/30R22 95W Nankang NS-20 XL</t>
  </si>
  <si>
    <t xml:space="preserve">245/35R18 88Y Bridgestone RE050A RFT</t>
  </si>
  <si>
    <t xml:space="preserve">245/35R18 88Y Bridgestone RE050A RFT 1-SERIES WAR</t>
  </si>
  <si>
    <t xml:space="preserve">245/35R18 88Y Bridgestone S001 RFT</t>
  </si>
  <si>
    <t xml:space="preserve">245/35R18 92Y Nankang NS-20 XL</t>
  </si>
  <si>
    <t xml:space="preserve">245/35R19 93W Sailun Atrezzo ZSR XL</t>
  </si>
  <si>
    <t xml:space="preserve">245/35R19 93Y Goodyear EAGLE F1 ASYMM 3 XL FP</t>
  </si>
  <si>
    <t xml:space="preserve">245/35R19 93Y Goodyear EAGLE F1 ASYMMETRIC XL MO</t>
  </si>
  <si>
    <t xml:space="preserve">245/35R19 93Y Hankook Ventus S1 evo2 K117 XL</t>
  </si>
  <si>
    <t xml:space="preserve">245/35R19 93Y Nankang NS-20 XL</t>
  </si>
  <si>
    <t xml:space="preserve">245/35R19 93Y Nokian Hakka Black XL</t>
  </si>
  <si>
    <t xml:space="preserve">245/35R19 93Y Vredestein Ultrac Vorti XL</t>
  </si>
  <si>
    <t xml:space="preserve">245/35R20 91Y Hankook Sport IV PH-01</t>
  </si>
  <si>
    <t xml:space="preserve">245/35R20 95W Lexani LX-Twenty XL</t>
  </si>
  <si>
    <t xml:space="preserve">245/35R20 95W Sailun ATREZZO Z4+AS XL</t>
  </si>
  <si>
    <t xml:space="preserve">245/35R20 95Y Antares Majoris M5</t>
  </si>
  <si>
    <t xml:space="preserve">245/35R20 95Y Goodyear EAGLE F1 ASYMM XL FP OP1</t>
  </si>
  <si>
    <t xml:space="preserve">245/35R20 95Y Hankook Ventus S1 evo2 K117 XL</t>
  </si>
  <si>
    <t xml:space="preserve">245/35R20 95Y Nankang NS-20 XL</t>
  </si>
  <si>
    <t xml:space="preserve">245/35R20 95Y Sailun Atrezzo ZSR XL</t>
  </si>
  <si>
    <t xml:space="preserve">245/35R20 95Y Vredestein Ultrac Vorti R XL</t>
  </si>
  <si>
    <t xml:space="preserve">245/35R20 95Y Vredestein Ultrac Vorti XL</t>
  </si>
  <si>
    <t xml:space="preserve">245/35R21 96Y Vredestein Ultrac Vorti XL</t>
  </si>
  <si>
    <t xml:space="preserve">245/40R17 91W Bridgestone ER300 MO</t>
  </si>
  <si>
    <t xml:space="preserve">245/40R17 95W Antares INGENS A1</t>
  </si>
  <si>
    <t xml:space="preserve">245/40R17 95W Sailun Atrezzo ZSR XL</t>
  </si>
  <si>
    <t xml:space="preserve">245/40R17 95Y Goodyear Eagle F1 Asymmetric 3 XL</t>
  </si>
  <si>
    <t xml:space="preserve">245/40R17 95Y Hankook Ventus S1 evo2 K117 XL</t>
  </si>
  <si>
    <t xml:space="preserve">245/40R17 95Y Vredestein Ultrac Satin XL</t>
  </si>
  <si>
    <t xml:space="preserve">245/40R18 93W Yokohama Advan A13</t>
  </si>
  <si>
    <t xml:space="preserve">245/40R18 93Y Goodyear EAGLE F1 (ASYMMETRIC) 3</t>
  </si>
  <si>
    <t xml:space="preserve">245/40R18 93Y Michelin Primacy 3</t>
  </si>
  <si>
    <t xml:space="preserve">245/40R18 93Y Yokohama Advan A13</t>
  </si>
  <si>
    <t xml:space="preserve">245/40R18 97W Antares INGENS A1</t>
  </si>
  <si>
    <t xml:space="preserve">245/40R18 97W Goodyear Effigrip Perf XL FP</t>
  </si>
  <si>
    <t xml:space="preserve">245/40R18 97W Nankang NS-20 XL</t>
  </si>
  <si>
    <t xml:space="preserve">245/40R18 97Y Goodyear EAGLE F1 ASYMM 3 XL FP</t>
  </si>
  <si>
    <t xml:space="preserve">245/40R18 97Y Hankook Ventus S1 evo2 K117 XL</t>
  </si>
  <si>
    <t xml:space="preserve">245/40R18 97Y Hankook Ventus V12 evo2 K120 XL</t>
  </si>
  <si>
    <t xml:space="preserve">245/40R18 97Y Nankang Eco 2+ XL</t>
  </si>
  <si>
    <t xml:space="preserve">245/40R18 97Y Nokian Z Line XL</t>
  </si>
  <si>
    <t xml:space="preserve">245/40R18 97Y Vredestein Ultrac Satin XL</t>
  </si>
  <si>
    <t xml:space="preserve">245/40R19 94Y Continental Extreme Contact DWS</t>
  </si>
  <si>
    <t xml:space="preserve">245/40R19 98W Antares INGENS A1</t>
  </si>
  <si>
    <t xml:space="preserve">245/40R19 98W Sailun Atrezzo ZSR XL</t>
  </si>
  <si>
    <t xml:space="preserve">245/40R19 98Y Goodyear Eagle F1 Asymmetric 3 XL</t>
  </si>
  <si>
    <t xml:space="preserve">245/40R19 98Y Hankook Ventus S1 evo² K117 XL</t>
  </si>
  <si>
    <t xml:space="preserve">245/40R19 98Y Nokian Hakka Black XL</t>
  </si>
  <si>
    <t xml:space="preserve">245/40R20 95Y Nankang NS-20</t>
  </si>
  <si>
    <t xml:space="preserve">245/40R20 99Y Antares INGENS A1</t>
  </si>
  <si>
    <t xml:space="preserve">245/40R20 99Y Vredestein Ultrac Vorti XL</t>
  </si>
  <si>
    <t xml:space="preserve">245/45R17 95W Continental ComfortContact CC6 FR</t>
  </si>
  <si>
    <t xml:space="preserve">245/45R17 95W Goodyear EFFICIENTGRIP MO</t>
  </si>
  <si>
    <t xml:space="preserve">245/45R17 95Y Goodyear Eagle F1 Asymmetric 3</t>
  </si>
  <si>
    <t xml:space="preserve">245/45R17 95Y Pirelli Pzero R-F</t>
  </si>
  <si>
    <t xml:space="preserve">245/45R17 99W Sailun Atrezzo ZSR XL</t>
  </si>
  <si>
    <t xml:space="preserve">245/45R17 99Y Goodyear Eagle F1 Asymmetric 3 XL</t>
  </si>
  <si>
    <t xml:space="preserve">245/45R17 99Y Goodyear EFFICIENTGRIP XL MO FP</t>
  </si>
  <si>
    <t xml:space="preserve">245/45R17 99Y Nankang NS-20 XL</t>
  </si>
  <si>
    <t xml:space="preserve">245/45R17 99Y Vredestein Ultrac Satin XL</t>
  </si>
  <si>
    <t xml:space="preserve">245/45R18 100W Antares INGENS A1</t>
  </si>
  <si>
    <t xml:space="preserve">245/45R18 100W Hankook Ventus Prime3 K125 XL</t>
  </si>
  <si>
    <t xml:space="preserve">245/45R18 100W Sailun Atrezzo ZSR XL</t>
  </si>
  <si>
    <t xml:space="preserve">245/45R18 100Y Bridgestone DRIVEGS RFT</t>
  </si>
  <si>
    <t xml:space="preserve">245/45R18 100Y Goodyear Eagle F1 Asymmetric 3 XL</t>
  </si>
  <si>
    <t xml:space="preserve">245/45R18 100Y Goodyear EFFICIENTGRIP XL AO</t>
  </si>
  <si>
    <t xml:space="preserve">245/45R18 100Y Hankook Ventus S1 evo2 K117 XL</t>
  </si>
  <si>
    <t xml:space="preserve">245/45R18 100Y Vredestein Ultrac Satin XL</t>
  </si>
  <si>
    <t xml:space="preserve">245/45R18 100Y Vredestein Ultrac Sessanta XL</t>
  </si>
  <si>
    <t xml:space="preserve">245/45R18 100Y Vredestein Ultrac Vorti XL</t>
  </si>
  <si>
    <t xml:space="preserve">245/45R18 96H Continental Pro Contact</t>
  </si>
  <si>
    <t xml:space="preserve">245/45R18 96W Continental ComfortContact CC6 FR</t>
  </si>
  <si>
    <t xml:space="preserve">245/45R19 102W Continental SportCont5 XL</t>
  </si>
  <si>
    <t xml:space="preserve">245/45R19 102Y Goodyear Eagle F1 Asymmetric 3 XL</t>
  </si>
  <si>
    <t xml:space="preserve">245/45R19 102Y Hankook Ventus S1 evo² K117 XL</t>
  </si>
  <si>
    <t xml:space="preserve">245/45R19 102Y Vredestein Ultrac Vorti XL</t>
  </si>
  <si>
    <t xml:space="preserve">245/45R19 98V Bridgestone EL42 XL</t>
  </si>
  <si>
    <t xml:space="preserve">245/45R20 103W Lexani LX-Twenty XL</t>
  </si>
  <si>
    <t xml:space="preserve">245/45R20 103Y Nankang A2+ XL</t>
  </si>
  <si>
    <t xml:space="preserve">245/45R20 103Y Vredestein Ultrac Vorti XL</t>
  </si>
  <si>
    <t xml:space="preserve">245/45R20 99V Antares COMFORT A5</t>
  </si>
  <si>
    <t xml:space="preserve">245/50R17 99W Bridgestone RE050 RFT</t>
  </si>
  <si>
    <t xml:space="preserve">245/50R18 100W Antares INGENS A1</t>
  </si>
  <si>
    <t xml:space="preserve">245/50R18 100W Nankang Eco 2+</t>
  </si>
  <si>
    <t xml:space="preserve">245/50R18 100Y Nokian Hakka Black XL</t>
  </si>
  <si>
    <t xml:space="preserve">245/50R18 104Y Nankang NS-20 XL</t>
  </si>
  <si>
    <t xml:space="preserve">245/50R18 104Y Vredestein Ultrac Vorti XL</t>
  </si>
  <si>
    <t xml:space="preserve">245/50R19 105W Vredestein Ultrac Satin XL</t>
  </si>
  <si>
    <t xml:space="preserve">245/50R20 102V Antares COMFORT A5</t>
  </si>
  <si>
    <t xml:space="preserve">245/50R20 106W Nokian Hakka Z SUV XL</t>
  </si>
  <si>
    <t xml:space="preserve">245/55R17 102W Bridgestone Turanza T001</t>
  </si>
  <si>
    <t xml:space="preserve">245/55R19 103H Antares COMFORT A5</t>
  </si>
  <si>
    <t xml:space="preserve">245/55R19 103H Continental Cross Contact LX Sport</t>
  </si>
  <si>
    <t xml:space="preserve">245/60R18 104H Nexen Roadian H/T</t>
  </si>
  <si>
    <t xml:space="preserve">245/60R18 105H Antares COMFORT A5</t>
  </si>
  <si>
    <t xml:space="preserve">245/60R18 105H Antares MAJORIS R1</t>
  </si>
  <si>
    <t xml:space="preserve">245/60R18 105H Apollo Apterra H/P</t>
  </si>
  <si>
    <t xml:space="preserve">245/60R18 105H Nokian Hakka Blue SUV</t>
  </si>
  <si>
    <t xml:space="preserve">245/65R17 107H Goodyear WRANGLER HP (ALL WEATHER)</t>
  </si>
  <si>
    <t xml:space="preserve">245/65R17 111H Bridgestone D-Sport XL</t>
  </si>
  <si>
    <t xml:space="preserve">245/65R17 111H Hankook Dynapro HP2 RA33 XL</t>
  </si>
  <si>
    <t xml:space="preserve">245/65R17 111S Antares MAJORIS R1</t>
  </si>
  <si>
    <t xml:space="preserve">245/70R16 107H Antares COMFORT A5</t>
  </si>
  <si>
    <t xml:space="preserve">245/70R16 107H Goodyear WRANGLER HP (ALL WEATHER)</t>
  </si>
  <si>
    <t xml:space="preserve">245/70R16 107H Hankook Dynapro HP RA-23</t>
  </si>
  <si>
    <t xml:space="preserve">245/70R16 107H Hankook Dynapro HP2 RA33</t>
  </si>
  <si>
    <t xml:space="preserve">245/70R16 107H Pirelli SCORP VERDE</t>
  </si>
  <si>
    <t xml:space="preserve">245/70R16 107T Sailun TERRAMAX H/T</t>
  </si>
  <si>
    <t xml:space="preserve">245/70R16 111H Sailun TERRAMAX CVR</t>
  </si>
  <si>
    <t xml:space="preserve">245/70R16 111S Antares SMT A7</t>
  </si>
  <si>
    <t xml:space="preserve">245/70R16 111T Hankook Dynapro AT-m RF10 XL M+S</t>
  </si>
  <si>
    <t xml:space="preserve">245/70R16C 111T Goodyear WRANGLER AT/SA+</t>
  </si>
  <si>
    <t xml:space="preserve">245/75R16 108/104S Toyo Open Country A/T</t>
  </si>
  <si>
    <t xml:space="preserve">245/75R16 111S Antares COMFORT A5</t>
  </si>
  <si>
    <t xml:space="preserve">245/75R16 111S Antares SMT A7</t>
  </si>
  <si>
    <t xml:space="preserve">245/75R16 111S Bridgestone D840</t>
  </si>
  <si>
    <t xml:space="preserve">245/75R16 114/111Q Goodyear WRANGLER AT ADV</t>
  </si>
  <si>
    <t xml:space="preserve">245/75R16 120/116Q Antares DEEP DIGGER LT</t>
  </si>
  <si>
    <t xml:space="preserve">245/75R16 120/116R Pirelli SCORP VERDE</t>
  </si>
  <si>
    <t xml:space="preserve">245/75R16 120/116S Antares COMFORT A5 LT 10 PR</t>
  </si>
  <si>
    <t xml:space="preserve">245/75R16 120/116S Antares SMT A7 LT 10 PR</t>
  </si>
  <si>
    <t xml:space="preserve">245/75R16 120R Nankang FT-7 A/T OWL</t>
  </si>
  <si>
    <t xml:space="preserve">245/75R16 120S Hankook Dynapro AT-m RF10</t>
  </si>
  <si>
    <t xml:space="preserve">245/75R17C 121/118S Nokian Rotiiva A/T</t>
  </si>
  <si>
    <t xml:space="preserve">255/30R19 91Y Hankook Ventus S1 evo2 K117 XL</t>
  </si>
  <si>
    <t xml:space="preserve">255/30R19 91Y Nankang NS-20 XL</t>
  </si>
  <si>
    <t xml:space="preserve">255/30R19 91Y Vredestein Ultrac Sessanta XL</t>
  </si>
  <si>
    <t xml:space="preserve">255/30R19 91Y Vredestein Ultrac Vorti R XL</t>
  </si>
  <si>
    <t xml:space="preserve">255/30R20 92Y Hankook Ventus S1 evo² K117 XL</t>
  </si>
  <si>
    <t xml:space="preserve">255/30R20 92Y Nankang NS-20 XL</t>
  </si>
  <si>
    <t xml:space="preserve">255/30R20 92Y Vredestein Ultrac Sessanta DA</t>
  </si>
  <si>
    <t xml:space="preserve">255/30R20 92Y Vredestein Ultrac Vorti R XL</t>
  </si>
  <si>
    <t xml:space="preserve">255/30R20 92Y Vredestein Ultrac Vorti XL</t>
  </si>
  <si>
    <t xml:space="preserve">255/30R21 93Y Continental SportCont6 XL</t>
  </si>
  <si>
    <t xml:space="preserve">255/30R21 93Y Nankang AS-1 XL</t>
  </si>
  <si>
    <t xml:space="preserve">255/30R22 95Y Vredestein Ultrac Sessanta XL</t>
  </si>
  <si>
    <t xml:space="preserve">255/30R22 Sailun ATREZZO SVR LX</t>
  </si>
  <si>
    <t xml:space="preserve">255/35R18 90W General G-Max AS-03</t>
  </si>
  <si>
    <t xml:space="preserve">255/35R18 90Y Bridgestone Potenza RE040</t>
  </si>
  <si>
    <t xml:space="preserve">255/35R18 94W Antares INGENS A1</t>
  </si>
  <si>
    <t xml:space="preserve">255/35R18 94W Nankang NS-20 XL</t>
  </si>
  <si>
    <t xml:space="preserve">255/35R18 94Y Goodyear EAGLE F1 (ASYMMETRIC) 3 XL</t>
  </si>
  <si>
    <t xml:space="preserve">255/35R18 94Y Hankook Ventus V12 evo² K120 XL</t>
  </si>
  <si>
    <t xml:space="preserve">255/35R19 96Y Bridgestone RE050A XL MO</t>
  </si>
  <si>
    <t xml:space="preserve">255/35R19 96Y Goodyear Eagle F1 Asymmetric 3 XL</t>
  </si>
  <si>
    <t xml:space="preserve">255/35R19 96Y Hankook Ventus S1 evo2 K117 XL</t>
  </si>
  <si>
    <t xml:space="preserve">255/35R19 96Y Hankook Ventus V12 evo2 K120 XL</t>
  </si>
  <si>
    <t xml:space="preserve">255/35R19 96Y Nankang NS-20 XL</t>
  </si>
  <si>
    <t xml:space="preserve">255/35R19 96Y Nokian Hakka Black XL</t>
  </si>
  <si>
    <t xml:space="preserve">255/35R19 96Y Nokian Z Line XL</t>
  </si>
  <si>
    <t xml:space="preserve">255/35R19 96Y Pirelli Pzero Rosso</t>
  </si>
  <si>
    <t xml:space="preserve">255/35R19 96Y Sailun Atrezzo ZSR XL</t>
  </si>
  <si>
    <t xml:space="preserve">255/35R19 96Y Vredestein Ultrac Vorti Carlsson XL</t>
  </si>
  <si>
    <t xml:space="preserve">255/35R20 97W Antares COMFORT A5</t>
  </si>
  <si>
    <t xml:space="preserve">255/35R20 97Y Hankook Ventus S1 evo2 K117 XL</t>
  </si>
  <si>
    <t xml:space="preserve">255/35R20 97Y Nankang NS-20 XL</t>
  </si>
  <si>
    <t xml:space="preserve">255/35R20 97Y Nokian Hakka Black XL</t>
  </si>
  <si>
    <t xml:space="preserve">255/35R20 97Y Sailun Atrezzo ZSR XL</t>
  </si>
  <si>
    <t xml:space="preserve">255/35R20 97Y Vredestein Ultrac Vorti XL</t>
  </si>
  <si>
    <t xml:space="preserve">255/35R21 98Y Continental SportCont6 XL</t>
  </si>
  <si>
    <t xml:space="preserve">255/40R17 94W Nankang NS-20</t>
  </si>
  <si>
    <t xml:space="preserve">255/40R17 94Y Bridgestone RE71G</t>
  </si>
  <si>
    <t xml:space="preserve">255/40R17 94Y Goodyear EAGLE F1 (ASYMMETRIC) 2</t>
  </si>
  <si>
    <t xml:space="preserve">255/40R17 Bridgestone RE71 GZ</t>
  </si>
  <si>
    <t xml:space="preserve">255/40R18 95Y Bridgestone ER33</t>
  </si>
  <si>
    <t xml:space="preserve">255/40R18 99Y Goodyear EAGLE F1 ASYMMETRIC 2 XL MO</t>
  </si>
  <si>
    <t xml:space="preserve">255/40R18 99Y Hankook Ventus S1 evo2 K117 XL</t>
  </si>
  <si>
    <t xml:space="preserve">255/40R18 99Y Vredestein Ultrac Vorti XL</t>
  </si>
  <si>
    <t xml:space="preserve">255/40R19 100Y Goodyear Eagle F1 Asymmetric 3 XL</t>
  </si>
  <si>
    <t xml:space="preserve">255/40R19 100Y Nankang NS-20 XL</t>
  </si>
  <si>
    <t xml:space="preserve">255/40R19 100Y Vredestein Ultrac Vorti XL</t>
  </si>
  <si>
    <t xml:space="preserve">255/40R19 96Y Bridgestone Potenza S001</t>
  </si>
  <si>
    <t xml:space="preserve">255/40R20 101V Pirelli CINT P7 A/S N0</t>
  </si>
  <si>
    <t xml:space="preserve">255/40R20 101W Antares Majoris M5</t>
  </si>
  <si>
    <t xml:space="preserve">255/40R20 101W Hankook Ventus S1 evo² K117 XL</t>
  </si>
  <si>
    <t xml:space="preserve">255/40R20 101Y Goodyear EAGLE F1 (ASYMMETRIC) 2 XL</t>
  </si>
  <si>
    <t xml:space="preserve">255/40R20 101Y Nankang AS-2+ XL</t>
  </si>
  <si>
    <t xml:space="preserve">255/40R20 101Y Vredestein Ultrac Vorti XL</t>
  </si>
  <si>
    <t xml:space="preserve">255/45R17 98Y Bridgestone S01</t>
  </si>
  <si>
    <t xml:space="preserve">255/45R17 98Y Nankang AS-2+</t>
  </si>
  <si>
    <t xml:space="preserve">255/45R18 103W Antares INGENS A1 XL</t>
  </si>
  <si>
    <t xml:space="preserve">255/45R18 103W Sailun Atrezzo ZSR XL</t>
  </si>
  <si>
    <t xml:space="preserve">255/45R18 103Y Bridgestone RE040 XL</t>
  </si>
  <si>
    <t xml:space="preserve">255/45R18 103Y Goodyear EAGLE F1 (ASYMMETRIC) 3 XL</t>
  </si>
  <si>
    <t xml:space="preserve">255/45R18 103Y Hankook Ventus S1 evo2 K117 XL</t>
  </si>
  <si>
    <t xml:space="preserve">255/45R18 103Y Nokian Hakka Black XL</t>
  </si>
  <si>
    <t xml:space="preserve">255/45R18 103Y Nokian Hakka Z XL</t>
  </si>
  <si>
    <t xml:space="preserve">255/45R18 103Y Nokian Z Line XL</t>
  </si>
  <si>
    <t xml:space="preserve">255/45R18 103Y Vredestein Ultrac Satin XL</t>
  </si>
  <si>
    <t xml:space="preserve">255/45R18 99Y Bridgestone RE050A</t>
  </si>
  <si>
    <t xml:space="preserve">255/45R18 99Y Bridgestone S001</t>
  </si>
  <si>
    <t xml:space="preserve">255/45R18 99Y Goodyear Eagle F1 Asymmetric 3</t>
  </si>
  <si>
    <t xml:space="preserve">255/45R19 104Y Hankook Ventus S1 evo2 K117 XL</t>
  </si>
  <si>
    <t xml:space="preserve">255/45R20 101W Goodyear Excellence AO</t>
  </si>
  <si>
    <t xml:space="preserve">255/45R20 105W Antares Majoris M5</t>
  </si>
  <si>
    <t xml:space="preserve">255/45R20 105W Hankook Ventus S1 evo² K117 XL</t>
  </si>
  <si>
    <t xml:space="preserve">255/45R20 105Y Nokian Hakka Black XL SUV</t>
  </si>
  <si>
    <t xml:space="preserve">255/45R20 105Y Vredestein Ultrac Vorti XL</t>
  </si>
  <si>
    <t xml:space="preserve">255/50R19 103W Pirelli Pzero Rosso MO</t>
  </si>
  <si>
    <t xml:space="preserve">255/50R19 107V Antares INGENS A1</t>
  </si>
  <si>
    <t xml:space="preserve">255/50R19 107V Cooper Discoverer HTS</t>
  </si>
  <si>
    <t xml:space="preserve">255/50R19 107V Sailun TERRAMAX CVR</t>
  </si>
  <si>
    <t xml:space="preserve">255/50R19 107W Bridgestone D-Sport XL HP RFT</t>
  </si>
  <si>
    <t xml:space="preserve">255/50R19 107W Nokian Hakka Black XL SUV</t>
  </si>
  <si>
    <t xml:space="preserve">255/50R19 107Y Hankook Ventus S1 evo2 SUV K117A XL</t>
  </si>
  <si>
    <t xml:space="preserve">255/50R20 109H Continental CrossContact LX Sport XL</t>
  </si>
  <si>
    <t xml:space="preserve">255/50R20 109Y Sailun Atrezzo ZSR XL SUV</t>
  </si>
  <si>
    <t xml:space="preserve">255/50R20 109Y Vredestein Ultrac Vorti XL</t>
  </si>
  <si>
    <t xml:space="preserve">255/55R17 104V Bridgestone D400</t>
  </si>
  <si>
    <t xml:space="preserve">255/55R17C 118/116R Continental Vanco 2</t>
  </si>
  <si>
    <t xml:space="preserve">255/55R18 105V Antares MAJORIS R1</t>
  </si>
  <si>
    <t xml:space="preserve">255/55R18 109H Bridgestone D400 XL RFT</t>
  </si>
  <si>
    <t xml:space="preserve">255/55R18 109V Apollo Apterra H/P XL</t>
  </si>
  <si>
    <t xml:space="preserve">255/55R18 109V Goodyear EFFICIENTGRIP SUV XL FP</t>
  </si>
  <si>
    <t xml:space="preserve">255/55R18 109V Sailun TERRAMAX CVR</t>
  </si>
  <si>
    <t xml:space="preserve">255/55R18 109W Kumho HP91 XL</t>
  </si>
  <si>
    <t xml:space="preserve">255/55R18 109Y General Grabber GT XL FR</t>
  </si>
  <si>
    <t xml:space="preserve">255/55R18 109Y Goodyear EAGLE F1 ASYMMETRIC SUV XL AO</t>
  </si>
  <si>
    <t xml:space="preserve">255/55R18 109Y Vredestein Ultrac Vorti XL</t>
  </si>
  <si>
    <t xml:space="preserve">255/55R19 111H Continental CrossCont LX Sport AO</t>
  </si>
  <si>
    <t xml:space="preserve">255/55R19 111H Pirelli Scorpion ATR</t>
  </si>
  <si>
    <t xml:space="preserve">255/55R19 111V Bridgestone D-Sport XL</t>
  </si>
  <si>
    <t xml:space="preserve">255/55R19 111V Goodyear WRANGLER HP (ALL WEATHER) XL ROF</t>
  </si>
  <si>
    <t xml:space="preserve">255/55R19 111V Hankook Ventus S1 evo2 SUV K117A XL</t>
  </si>
  <si>
    <t xml:space="preserve">255/55R20 110V Michelin Latitude Tour HP XL</t>
  </si>
  <si>
    <t xml:space="preserve">255/55R20 110Y Sailun Atrezzo ZSR XL SUV</t>
  </si>
  <si>
    <t xml:space="preserve">255/60R15 102H Nankang SP7</t>
  </si>
  <si>
    <t xml:space="preserve">255/60R17 106H Bridgestone Dueler Sport</t>
  </si>
  <si>
    <t xml:space="preserve">255/60R17 106T Bridgestone D840 HT</t>
  </si>
  <si>
    <t xml:space="preserve">255/60R17 106V Nokian Hakka Blue SUV</t>
  </si>
  <si>
    <t xml:space="preserve">255/60R18 112H Antares COMFORT A5</t>
  </si>
  <si>
    <t xml:space="preserve">255/60R18 112H Antares MAJORIS R1</t>
  </si>
  <si>
    <t xml:space="preserve">255/60R18 112V Goodyear EFFICIENTGRIP SUV XL</t>
  </si>
  <si>
    <t xml:space="preserve">255/60R18 112V Hankook Dynapro HP2 RA33 XL</t>
  </si>
  <si>
    <t xml:space="preserve">255/60R18 112V Nankang SP7 XL</t>
  </si>
  <si>
    <t xml:space="preserve">255/60R18 112V Nokian Hakka Black XL SUV</t>
  </si>
  <si>
    <t xml:space="preserve">255/60R19 109H Pirelli Scorpion Verde AS No e-mark</t>
  </si>
  <si>
    <t xml:space="preserve">255/65R16 109H Bridgestone D-Sport</t>
  </si>
  <si>
    <t xml:space="preserve">255/65R16 109H Nankang FT 4</t>
  </si>
  <si>
    <t xml:space="preserve">255/65R17 110H Nankang FT-7 A/T</t>
  </si>
  <si>
    <t xml:space="preserve">255/65R17 110T Goodyear WRANGLER HP(ALL WEATHER)</t>
  </si>
  <si>
    <t xml:space="preserve">255/70R15 108S Antares COMFORT A5</t>
  </si>
  <si>
    <t xml:space="preserve">255/70R15 108S Antares SMT A7</t>
  </si>
  <si>
    <t xml:space="preserve">255/70R15 112/110S Goodyear WRANGLER HP</t>
  </si>
  <si>
    <t xml:space="preserve">255/70R15C 112S Nankang FT-7</t>
  </si>
  <si>
    <t xml:space="preserve">255/70R16 111S Antares COMFORT A5</t>
  </si>
  <si>
    <t xml:space="preserve">255/70R16 111S Antares SMT A7</t>
  </si>
  <si>
    <t xml:space="preserve">255/70R16 111T Sailun TERRAMAX H/T</t>
  </si>
  <si>
    <t xml:space="preserve">255/70R18 112H Pirelli SCORP STR</t>
  </si>
  <si>
    <t xml:space="preserve">265/25R20 89Y Hankook VENTUS S1 EVO K107 XL</t>
  </si>
  <si>
    <t xml:space="preserve">265/30R19 93W Hankook Sport IV PH-01</t>
  </si>
  <si>
    <t xml:space="preserve">265/30R19 93Y Goodyear EAGLE F1 ASYMMETRIC 2 XL</t>
  </si>
  <si>
    <t xml:space="preserve">265/30R19 93Y Hankook Sport IV PH-01</t>
  </si>
  <si>
    <t xml:space="preserve">265/30R19 93Y Hankook Ventus S1 evo2 K117 XL</t>
  </si>
  <si>
    <t xml:space="preserve">265/30R19 93Y Nankang NS-20 XL</t>
  </si>
  <si>
    <t xml:space="preserve">265/30R19 93Y Vredestein Ultrac Vorti XL</t>
  </si>
  <si>
    <t xml:space="preserve">265/30R20 94Y Hankook Ventus S1 evo2 K117 XL</t>
  </si>
  <si>
    <t xml:space="preserve">265/30R20 94Y Nankang A2+ XL</t>
  </si>
  <si>
    <t xml:space="preserve">265/30R21 96Y Continental SportCont6 XL</t>
  </si>
  <si>
    <t xml:space="preserve">265/30R21 96Y Vredestein Ultrac Vorti R XL</t>
  </si>
  <si>
    <t xml:space="preserve">265/30R22 100W Nankang NS-2 XL</t>
  </si>
  <si>
    <t xml:space="preserve">265/30R22 97Y Continental SportCont6 XL</t>
  </si>
  <si>
    <t xml:space="preserve">265/30R22 97Y Vredestein Ultrac Sessanta XL</t>
  </si>
  <si>
    <t xml:space="preserve">265/35R18 97W Sailun Atrezzo ZSR XL</t>
  </si>
  <si>
    <t xml:space="preserve">265/35R18 97Y Bridgestone S02</t>
  </si>
  <si>
    <t xml:space="preserve">265/35R18 97Y Goodyear EAGLE F1 (ASYMMETRIC) 3 XL</t>
  </si>
  <si>
    <t xml:space="preserve">265/35R18 97Y Vredestein Ultrac Vorti XL</t>
  </si>
  <si>
    <t xml:space="preserve">265/35R19 94Y Bridgestone RE050A N-1</t>
  </si>
  <si>
    <t xml:space="preserve">265/35R19 98Y Nankang NS-20 XL</t>
  </si>
  <si>
    <t xml:space="preserve">265/35R20 99Y Vredestein Ultrac Vorti R XL</t>
  </si>
  <si>
    <t xml:space="preserve">265/35R21 101Y Vredestein Ultrac Vorti XL</t>
  </si>
  <si>
    <t xml:space="preserve">265/35R22 102V Nankang SP7 XL</t>
  </si>
  <si>
    <t xml:space="preserve">265/35R22 102Y Hankook Ventus S1 evo2 SUV K117A XL</t>
  </si>
  <si>
    <t xml:space="preserve">265/35R22 102Y Vredestein Ultrac Vorti XL</t>
  </si>
  <si>
    <t xml:space="preserve">265/35R22 Sailun ATREZZO SVR LX</t>
  </si>
  <si>
    <t xml:space="preserve">265/40R18 101Y Bridgestone RE050A XL</t>
  </si>
  <si>
    <t xml:space="preserve">265/40R18 101Y Nankang AS-1 XL</t>
  </si>
  <si>
    <t xml:space="preserve">265/40R18 97Y Bridgestone RE050</t>
  </si>
  <si>
    <t xml:space="preserve">265/40R19 98Y Goodyear EAGLE F1 ASYMMETRIC 2 N0</t>
  </si>
  <si>
    <t xml:space="preserve">265/40R20 104Y Goodyear EAGLE F1 ASYMMETRIC XL AO</t>
  </si>
  <si>
    <t xml:space="preserve">265/40R20 104Y Nankang AS-1 XL</t>
  </si>
  <si>
    <t xml:space="preserve">265/40R21 105Y Hankook Ventus S1 evo² K117 XL</t>
  </si>
  <si>
    <t xml:space="preserve">265/40R21 105Y Vredestein Ultrac Vorti XL</t>
  </si>
  <si>
    <t xml:space="preserve">265/45R18 101Y Goodyear EAGLE F1 ASYMMETRIC 2 N0</t>
  </si>
  <si>
    <t xml:space="preserve">265/45R20 104W Antares COMFORT A5</t>
  </si>
  <si>
    <t xml:space="preserve">265/45R20 108Y Goodyear EAGLE F1 (ASYMMETRIC) 2 SUV 4X XL</t>
  </si>
  <si>
    <t xml:space="preserve">265/45R20 108Y Vredestein Ultrac Vorti XL</t>
  </si>
  <si>
    <t xml:space="preserve">265/45R21 104W Nankang AS-2+</t>
  </si>
  <si>
    <t xml:space="preserve">265/45R21 104Y Nokian Hakka Black SUV</t>
  </si>
  <si>
    <t xml:space="preserve">265/50R19 110V Toyo Vercado CUV</t>
  </si>
  <si>
    <t xml:space="preserve">265/50R19 110W Pirelli SCORP VERDE XL</t>
  </si>
  <si>
    <t xml:space="preserve">265/50R19 110Y Vredestein Ultrac Vorti XL</t>
  </si>
  <si>
    <t xml:space="preserve">265/50R20 107T Goodyear EFFICIENTGRIP</t>
  </si>
  <si>
    <t xml:space="preserve">265/50R20 111T Sailun TERRAMAX A/T XL</t>
  </si>
  <si>
    <t xml:space="preserve">265/50R20 111V Goodyear EFFICIENTGRIP SUV XL</t>
  </si>
  <si>
    <t xml:space="preserve">265/50R20 111V Nankang SP-5 XL</t>
  </si>
  <si>
    <t xml:space="preserve">265/60R18 110H Antares COMFORT A5</t>
  </si>
  <si>
    <t xml:space="preserve">265/60R18 110H Cooper Discoverer HTS</t>
  </si>
  <si>
    <t xml:space="preserve">265/60R18 110H Pirelli SCORPION VERDE A/S</t>
  </si>
  <si>
    <t xml:space="preserve">265/60R18 110T Continental CrossCont LX</t>
  </si>
  <si>
    <t xml:space="preserve">265/60R18 110V Nokian Hakka Blue SUV</t>
  </si>
  <si>
    <t xml:space="preserve">265/65R17 112H Antares COMFORT A5</t>
  </si>
  <si>
    <t xml:space="preserve">265/65R17 112H Continental Cross Contact LX</t>
  </si>
  <si>
    <t xml:space="preserve">265/65R17 112H Goodyear EFFICIENTGRIP SUV</t>
  </si>
  <si>
    <t xml:space="preserve">265/65R17 112H Pirelli Scorpion STR M+S No e-mark</t>
  </si>
  <si>
    <t xml:space="preserve">265/65R17 112S Antares SMT A7</t>
  </si>
  <si>
    <t xml:space="preserve">265/65R17 112S Dunlop AT25</t>
  </si>
  <si>
    <t xml:space="preserve">265/65R17 112T Apollo Hawkz A/T</t>
  </si>
  <si>
    <t xml:space="preserve">265/65R17 112T Goodyear WRANGLER AT ADV</t>
  </si>
  <si>
    <t xml:space="preserve">265/65R17 116H Nokian Hakka Blue XL SUV</t>
  </si>
  <si>
    <t xml:space="preserve">265/65R17 116H Nokian HT Sport Utility XL</t>
  </si>
  <si>
    <t xml:space="preserve">265/65R18 114H Pirelli Scorpion Verde AS+ No e-mark</t>
  </si>
  <si>
    <t xml:space="preserve">265/65R18 114T Nankang FT-7 A/T</t>
  </si>
  <si>
    <t xml:space="preserve">265/70R15 112H Antares SMT A7</t>
  </si>
  <si>
    <t xml:space="preserve">265/70R15 112H General Grabber UHP</t>
  </si>
  <si>
    <t xml:space="preserve">265/70R15 112H Nankang FT 4</t>
  </si>
  <si>
    <t xml:space="preserve">265/70R15 112T Firestone Destination HP</t>
  </si>
  <si>
    <t xml:space="preserve">265/70R16 110/107Q Nankang FT-7</t>
  </si>
  <si>
    <t xml:space="preserve">265/70R16 112H Sailun TERRAMAX CVR</t>
  </si>
  <si>
    <t xml:space="preserve">265/70R16 112S Antares COMFORT A5</t>
  </si>
  <si>
    <t xml:space="preserve">265/70R16 112S Antares SMT A7</t>
  </si>
  <si>
    <t xml:space="preserve">265/70R16 112S Bridgestone D689 HT</t>
  </si>
  <si>
    <t xml:space="preserve">265/70R16 112T Goodyear WRANGLER AT ADV</t>
  </si>
  <si>
    <t xml:space="preserve">265/70R16 112T Nokian HT Sport Utility</t>
  </si>
  <si>
    <t xml:space="preserve">265/70R16 112T Sailun TERRAMAX A/T</t>
  </si>
  <si>
    <t xml:space="preserve">265/70R16 117/114Q Nankang FT9 LT OWL</t>
  </si>
  <si>
    <t xml:space="preserve">265/70R16 117R Hankook Dynapro AT-m RF10</t>
  </si>
  <si>
    <t xml:space="preserve">265/70R16C 110Q Hankook Dynapro MT RT03</t>
  </si>
  <si>
    <t xml:space="preserve">265/70R17 112/109Q Goodyear WRANGLER DURATRAC</t>
  </si>
  <si>
    <t xml:space="preserve">265/70R17 115H Nokian Hakka Blue SUV</t>
  </si>
  <si>
    <t xml:space="preserve">265/70R17 115S Antares SMT A7</t>
  </si>
  <si>
    <t xml:space="preserve">265/70R17 115S Apollo Apterra A/T</t>
  </si>
  <si>
    <t xml:space="preserve">265/70R17 115S Sailun TERRAMAX A/T</t>
  </si>
  <si>
    <t xml:space="preserve">265/70R17 121/118Q Roadstone Roadian A/T II</t>
  </si>
  <si>
    <t xml:space="preserve">265/70R17C 118S Antares SMT A7 LT 10PR</t>
  </si>
  <si>
    <t xml:space="preserve">265/70R17C 121/118S Nokian Rotiiva A/T</t>
  </si>
  <si>
    <t xml:space="preserve">265/75R16 116S Antares COMFORT A5</t>
  </si>
  <si>
    <t xml:space="preserve">265/75R16 116S Antares SMT A7</t>
  </si>
  <si>
    <t xml:space="preserve">265/75R16 116S Sailun TERRAMAX A/T</t>
  </si>
  <si>
    <t xml:space="preserve">265/75R16 116T Sailun TERRAMAX H/T</t>
  </si>
  <si>
    <t xml:space="preserve">265/75R16 119/116N Nankang N-889</t>
  </si>
  <si>
    <t xml:space="preserve">265/75R16 119R BF Goodrich ALL-TERRAIN T/A KO2 RWL</t>
  </si>
  <si>
    <t xml:space="preserve">265/75R16 123/120S Antares COMFORT A5 LT 10 PR M+S</t>
  </si>
  <si>
    <t xml:space="preserve">265/75R16 123/120S Antares SMT A7 LT 10 PR</t>
  </si>
  <si>
    <t xml:space="preserve">265/75R16 123R Nankang FT-7 A/T</t>
  </si>
  <si>
    <t xml:space="preserve">275/30R19 96W Antares INGENS A1</t>
  </si>
  <si>
    <t xml:space="preserve">275/30R19 96Y Goodyear EAGLE F1 (ASYMMETRIC) 2 XL</t>
  </si>
  <si>
    <t xml:space="preserve">275/30R19 96Y Nankang NS-20 XL</t>
  </si>
  <si>
    <t xml:space="preserve">275/30R19 96Y Sailun Atrezzo ZSR XL</t>
  </si>
  <si>
    <t xml:space="preserve">275/30R20 97Y Hankook Ventus S1 evo2 K117 XL</t>
  </si>
  <si>
    <t xml:space="preserve">275/30R20 97Y Nankang NS-20 XL</t>
  </si>
  <si>
    <t xml:space="preserve">275/30R20 97Y Sailun Atrezzo ZSR XL</t>
  </si>
  <si>
    <t xml:space="preserve">275/30R20 97Y Vredestein Ultrac Sessanta XL</t>
  </si>
  <si>
    <t xml:space="preserve">275/30R20 97Y Vredestein Ultrac Vorti XL</t>
  </si>
  <si>
    <t xml:space="preserve">275/35R17 94Y Bridgestone EXP S01</t>
  </si>
  <si>
    <t xml:space="preserve">275/35R17 94Y Bridgestone S01</t>
  </si>
  <si>
    <t xml:space="preserve">275/35R18 95W Bridgestone RE050A RFT</t>
  </si>
  <si>
    <t xml:space="preserve">275/35R18 95Y Bridgestone RE050A RFT</t>
  </si>
  <si>
    <t xml:space="preserve">275/35R18 95Y Nankang NS-20</t>
  </si>
  <si>
    <t xml:space="preserve">275/35R18 99Y Vredestein Ultrac Vorti XL</t>
  </si>
  <si>
    <t xml:space="preserve">275/35R19 100Y Vredestein Ultrac Vorti XL</t>
  </si>
  <si>
    <t xml:space="preserve">275/35R19 96W Sailun Atrezzo ZSR XL</t>
  </si>
  <si>
    <t xml:space="preserve">275/35R19 96Y Nankang NS-20</t>
  </si>
  <si>
    <t xml:space="preserve">275/35R20 102Y Goodyear EAGLE F1 ASYMMETRIC 2 XL</t>
  </si>
  <si>
    <t xml:space="preserve">275/35R20 102Y Milestone Greensport</t>
  </si>
  <si>
    <t xml:space="preserve">275/35R20 102Y Vredestein Ultrac Vorti XL</t>
  </si>
  <si>
    <t xml:space="preserve">275/35R21 103Y Vredestein Ultrac Vorti XL</t>
  </si>
  <si>
    <t xml:space="preserve">275/40R17 98W Nankang NS-2</t>
  </si>
  <si>
    <t xml:space="preserve">275/40R18 99W Bridgestone RE050A RFT</t>
  </si>
  <si>
    <t xml:space="preserve">275/40R18 99W Nankang AS-1</t>
  </si>
  <si>
    <t xml:space="preserve">275/40R18 99W Uniroyal Tiger Paw GTZ AS</t>
  </si>
  <si>
    <t xml:space="preserve">275/40R19 101Y Goodyear EAGLE F1 ASYMMETRIC 2</t>
  </si>
  <si>
    <t xml:space="preserve">275/40R19 101Y Nankang NS-20</t>
  </si>
  <si>
    <t xml:space="preserve">275/40R19 105Y Hankook Ventus S1 evo2 K117</t>
  </si>
  <si>
    <t xml:space="preserve">275/40R19 105Y Vredestein Ultrac Vorti XL</t>
  </si>
  <si>
    <t xml:space="preserve">275/40R20 106W Antares Majoris M5</t>
  </si>
  <si>
    <t xml:space="preserve">275/40R20 106W Hankook RH06</t>
  </si>
  <si>
    <t xml:space="preserve">275/40R20 106Y General Grabber GT XL FR</t>
  </si>
  <si>
    <t xml:space="preserve">275/40R20 106Y Goodyear Excellence XL</t>
  </si>
  <si>
    <t xml:space="preserve">275/40R20 106Y Nankang AS-1 XL</t>
  </si>
  <si>
    <t xml:space="preserve">275/40R20 106Y Sailun Atrezzo ZSR XL SUV</t>
  </si>
  <si>
    <t xml:space="preserve">275/40R20 106Y Vredestein Ultrac Vorti XL</t>
  </si>
  <si>
    <t xml:space="preserve">275/40R20 Sailun ATREZZO SVR LX</t>
  </si>
  <si>
    <t xml:space="preserve">275/40R21 107Y Nokian Hakka Black XL SUV</t>
  </si>
  <si>
    <t xml:space="preserve">275/40R22 108Y Sailun Atrezzo ZSR XL SUV</t>
  </si>
  <si>
    <t xml:space="preserve">275/40R22 108Y Vredestein Ultrac Vorti XL</t>
  </si>
  <si>
    <t xml:space="preserve">275/45R18 103Y Pirelli P ZERO (N0)</t>
  </si>
  <si>
    <t xml:space="preserve">275/45R18 103Y Pirelli Pzero N1</t>
  </si>
  <si>
    <t xml:space="preserve">275/45R19 108Y Nokian Hakka Black XL SUV</t>
  </si>
  <si>
    <t xml:space="preserve">275/45R19 108Y Vredestein Ultrac Sessanta</t>
  </si>
  <si>
    <t xml:space="preserve">275/45R19 108Y Vredestein Ultrac Vorti XL</t>
  </si>
  <si>
    <t xml:space="preserve">275/45R20 110V Antares COMFORT A5</t>
  </si>
  <si>
    <t xml:space="preserve">275/45R20 110V Antares MAJORIS R1</t>
  </si>
  <si>
    <t xml:space="preserve">275/45R20 110V Pirelli Scorpion Verde AS XL</t>
  </si>
  <si>
    <t xml:space="preserve">275/45R20 110V Sailun ATREZZO SVR LX XL  M+S</t>
  </si>
  <si>
    <t xml:space="preserve">275/45R20 110W Goodyear EAGLE F1 ASYMMETRIC SUV XL</t>
  </si>
  <si>
    <t xml:space="preserve">275/45R20 110Y Vredestein Ultrac Vorti XL</t>
  </si>
  <si>
    <t xml:space="preserve">275/45R21 110Y Sailun Atrezzo ZSR XL SUV</t>
  </si>
  <si>
    <t xml:space="preserve">275/45R21 110Y Vredestein Ultrac Vorti XL</t>
  </si>
  <si>
    <t xml:space="preserve">275/45R22 112V Antares Majoris M5</t>
  </si>
  <si>
    <t xml:space="preserve">275/45R22 112V Pirelli SCORPION ZERO ASIM</t>
  </si>
  <si>
    <t xml:space="preserve">275/50R20 109H Goodyear EAGLE LS-2 ROF MO</t>
  </si>
  <si>
    <t xml:space="preserve">275/50R22 115V Nokian Hakka Black XL SUV</t>
  </si>
  <si>
    <t xml:space="preserve">275/55R17 109V Bridgestone D-Sport</t>
  </si>
  <si>
    <t xml:space="preserve">275/55R17 109V Firestone Destination HP</t>
  </si>
  <si>
    <t xml:space="preserve">275/55R19 111H Continental 4x4 Contact MO FR</t>
  </si>
  <si>
    <t xml:space="preserve">275/55R19 111V Hankook Ventus S1 evo2 SUV K117A</t>
  </si>
  <si>
    <t xml:space="preserve">275/55R19 111V Nankang SP7</t>
  </si>
  <si>
    <t xml:space="preserve">275/55R20 117H Antares SMT A7</t>
  </si>
  <si>
    <t xml:space="preserve">275/55R20 117H Nankang SP7 XL</t>
  </si>
  <si>
    <t xml:space="preserve">275/55R20 117T Sailun TERRAMAX A/T XL</t>
  </si>
  <si>
    <t xml:space="preserve">275/55R20 117V Hankook RH06 XL</t>
  </si>
  <si>
    <t xml:space="preserve">275/55R20 117V Hankook Ventus ST RH06 XL</t>
  </si>
  <si>
    <t xml:space="preserve">275/55R20 117V Nokian Hakka Black XL SUV</t>
  </si>
  <si>
    <t xml:space="preserve">275/55R20 Sailun ATREZZO SVR LX</t>
  </si>
  <si>
    <t xml:space="preserve">275/60R15 107H Bridgestone D686</t>
  </si>
  <si>
    <t xml:space="preserve">275/60R15 107H Nankang SP7</t>
  </si>
  <si>
    <t xml:space="preserve">275/60R20 114H Antares COMFORT A5</t>
  </si>
  <si>
    <t xml:space="preserve">275/60R20 115H Antares MAJORIS R1</t>
  </si>
  <si>
    <t xml:space="preserve">275/60R20 115H Goodyear EFFICIENTGRIP SUV</t>
  </si>
  <si>
    <t xml:space="preserve">275/60R20 115T Nankang FT-7 A/T</t>
  </si>
  <si>
    <t xml:space="preserve">275/60R20 115T Sailun TERRAMAX A/T</t>
  </si>
  <si>
    <t xml:space="preserve">275/60R20 119H Nankang SP7 XL</t>
  </si>
  <si>
    <t xml:space="preserve">275/60R20 119S General Grabber HTS</t>
  </si>
  <si>
    <t xml:space="preserve">275/60R20 Sailun ATREZZO SVR LX</t>
  </si>
  <si>
    <t xml:space="preserve">275/65R17 115H Antares SMT A7</t>
  </si>
  <si>
    <t xml:space="preserve">275/65R17 115H Nokian Hakka Blue SUV</t>
  </si>
  <si>
    <t xml:space="preserve">275/65R17 115S Antares SMT A7</t>
  </si>
  <si>
    <t xml:space="preserve">275/65R17 119H Nokian Hakka SUV</t>
  </si>
  <si>
    <t xml:space="preserve">275/65R17 119H Nokian HT Sport Utility XL</t>
  </si>
  <si>
    <t xml:space="preserve">275/65R18 116S Antares COMFORT A5</t>
  </si>
  <si>
    <t xml:space="preserve">275/65R18 116S Antares SMT A7</t>
  </si>
  <si>
    <t xml:space="preserve">275/70R16 114S Antares COMFORT A5</t>
  </si>
  <si>
    <t xml:space="preserve">275/70R16 114S Antares SMT A7</t>
  </si>
  <si>
    <t xml:space="preserve">285/25R20 93Y Vredestein Ultrac Vorti XL</t>
  </si>
  <si>
    <t xml:space="preserve">285/30R19 98Y Bridgestone RE050A XL</t>
  </si>
  <si>
    <t xml:space="preserve">285/30R19 98Y Goodyear Eagle F1 Asymmetric 3 XL</t>
  </si>
  <si>
    <t xml:space="preserve">285/30R19 98Y Nankang NS-20 XL</t>
  </si>
  <si>
    <t xml:space="preserve">285/30R20 99Y Hankook VENTUS S1 EVO K107 XL</t>
  </si>
  <si>
    <t xml:space="preserve">285/30R20 99Y Nankang NS-20 XL</t>
  </si>
  <si>
    <t xml:space="preserve">285/30R21 100Y Nankang AS-1 XL</t>
  </si>
  <si>
    <t xml:space="preserve">285/30R21 100Y Pirelli NERO XL</t>
  </si>
  <si>
    <t xml:space="preserve">285/35R18 97Y Bridgestone RE050A EXT</t>
  </si>
  <si>
    <t xml:space="preserve">285/35R18 97Y Goodyear EAGLE F1 ASYMMETRIC 2 MO</t>
  </si>
  <si>
    <t xml:space="preserve">285/35R19 103Y Nankang AS-2+ XL</t>
  </si>
  <si>
    <t xml:space="preserve">285/35R19 99Y Bridgestone RE050A</t>
  </si>
  <si>
    <t xml:space="preserve">285/35R20 104Y Vredestein Ultrac Vorti XL</t>
  </si>
  <si>
    <t xml:space="preserve">285/35R22 106W Accelera IOTA ST-68</t>
  </si>
  <si>
    <t xml:space="preserve">285/35R22 106W Nankang A2+ XL</t>
  </si>
  <si>
    <t xml:space="preserve">285/40R18 101Y Bridgestone RE050 RFT</t>
  </si>
  <si>
    <t xml:space="preserve">285/40R19 103Y Bridgestone RE050A RFT</t>
  </si>
  <si>
    <t xml:space="preserve">285/40R19 103Y Pirelli P ZERO (N0)</t>
  </si>
  <si>
    <t xml:space="preserve">285/40R22 110V Nankang SP7 XL</t>
  </si>
  <si>
    <t xml:space="preserve">285/40R24 112V Antares Majoris M5</t>
  </si>
  <si>
    <t xml:space="preserve">285/45R19 107Y Vredestein Ultrac Vorti</t>
  </si>
  <si>
    <t xml:space="preserve">285/45R19 111W Antares INGENS A1</t>
  </si>
  <si>
    <t xml:space="preserve">285/45R19 111W Bridgestone D-Sport XL RFT</t>
  </si>
  <si>
    <t xml:space="preserve">285/45R19 111W Goodyear EAGLE F1 ASYMMETRIC SUV XL ROF</t>
  </si>
  <si>
    <t xml:space="preserve">285/45R19 111W Nankang SP7 XL</t>
  </si>
  <si>
    <t xml:space="preserve">285/45R20 112Y Goodyear EAGLE F1 ASYMMETRIC 2 SUV XL AO</t>
  </si>
  <si>
    <t xml:space="preserve">285/45R22 114V Antares Majoris M5</t>
  </si>
  <si>
    <t xml:space="preserve">285/45R22 114V Nankang SP7 XL</t>
  </si>
  <si>
    <t xml:space="preserve">285/50R20 116V Antares MAJORIS R1</t>
  </si>
  <si>
    <t xml:space="preserve">285/50R20 116V Nankang SP9 XL</t>
  </si>
  <si>
    <t xml:space="preserve">285/50R20 116V Pirelli SCORP VERDE A/S</t>
  </si>
  <si>
    <t xml:space="preserve">285/50R20 116V Sailun ATREZZO SVR LX</t>
  </si>
  <si>
    <t xml:space="preserve">285/60R17 114V Toyo Proxes S/T II</t>
  </si>
  <si>
    <t xml:space="preserve">285/60R18 116H Nokian Hakka SUV</t>
  </si>
  <si>
    <t xml:space="preserve">285/60R18 116S Antares MAJORIS R1</t>
  </si>
  <si>
    <t xml:space="preserve">285/65R17 116H Nokian Hakka SUV</t>
  </si>
  <si>
    <t xml:space="preserve">285/65R17 116H Nokian HT Sport Utility</t>
  </si>
  <si>
    <t xml:space="preserve">285/65R17 116S Antares COMFORT A5</t>
  </si>
  <si>
    <t xml:space="preserve">285/65R17 116V Goodyear EFFICIENTGRIP SUV</t>
  </si>
  <si>
    <t xml:space="preserve">285/70R17 121/118Q Antares DEEP DIGGER LT</t>
  </si>
  <si>
    <t xml:space="preserve">285/70R17 121Q Nankang N-889</t>
  </si>
  <si>
    <t xml:space="preserve">285/75R16 126R Hankook Dynapro AT-m RF10</t>
  </si>
  <si>
    <t xml:space="preserve">295/25R21 96Y Continental SportCont6 XL</t>
  </si>
  <si>
    <t xml:space="preserve">295/25R22 97Y Vredestein Ultrac Sessanta XL</t>
  </si>
  <si>
    <t xml:space="preserve">295/30R19 100Y Bridgestone RE050A XL</t>
  </si>
  <si>
    <t xml:space="preserve">295/30R19 100Y Nankang NS-20 XL</t>
  </si>
  <si>
    <t xml:space="preserve">295/30R19 100Y Nokian Hakka Black XL</t>
  </si>
  <si>
    <t xml:space="preserve">295/30R19 100Y Vredestein Ultrac Sessanta XL</t>
  </si>
  <si>
    <t xml:space="preserve">295/30R19 100Y Vredestein Ultrac Vorti R XL</t>
  </si>
  <si>
    <t xml:space="preserve">295/30R20 101Y Vredestein Ultrac Vorti XL</t>
  </si>
  <si>
    <t xml:space="preserve">295/30R21 100Y Continental SportCont6 XL</t>
  </si>
  <si>
    <t xml:space="preserve">295/30R22 103Y Nokian Hakka Black XL SUV</t>
  </si>
  <si>
    <t xml:space="preserve">295/30R22 103Y Vredestein Ultrac Vorti XL</t>
  </si>
  <si>
    <t xml:space="preserve">295/30R24 104Y Vredestein Ultrac Vorti XL</t>
  </si>
  <si>
    <t xml:space="preserve">295/35R20 105V Michelin Pilot Sport A/S Plus</t>
  </si>
  <si>
    <t xml:space="preserve">295/35R20 105Y Nankang A2+ XL</t>
  </si>
  <si>
    <t xml:space="preserve">295/35R20 105Y Pirelli PZERO CORSA a</t>
  </si>
  <si>
    <t xml:space="preserve">295/35R20 105Y Vredestein Ultrac Vorti XL</t>
  </si>
  <si>
    <t xml:space="preserve">295/35R21 107W Nankang SP-9 XL</t>
  </si>
  <si>
    <t xml:space="preserve">295/35R21 107Y Hankook Ventus S1 evo² K117 XL</t>
  </si>
  <si>
    <t xml:space="preserve">295/35R21 107Y Sailun Atrezzo ZSR XL SUV</t>
  </si>
  <si>
    <t xml:space="preserve">295/35R21 107Y Vredestein Ultrac Vorti XL</t>
  </si>
  <si>
    <t xml:space="preserve">295/35R24 110V Sailun ATREZZO SVR LX</t>
  </si>
  <si>
    <t xml:space="preserve">295/40R20 110Y Hankook Ventus S1 evo2 SUV K117A XL</t>
  </si>
  <si>
    <t xml:space="preserve">295/40R20 110Y Nokian Hakka Black XL SUV</t>
  </si>
  <si>
    <t xml:space="preserve">295/40R21 111W Hankook Ventus S1 evo2 SUV K117A XL</t>
  </si>
  <si>
    <t xml:space="preserve">295/40R21 111W Nankang SP-9 XL</t>
  </si>
  <si>
    <t xml:space="preserve">295/40R22 112Y Sailun Atrezzo ZSR XL SUV</t>
  </si>
  <si>
    <t xml:space="preserve">295/45R20 114H Nankang SP7 XL</t>
  </si>
  <si>
    <t xml:space="preserve">295/45R20 114V Hankook RH06 XL</t>
  </si>
  <si>
    <t xml:space="preserve">295/45R20 114V Sailun ATREZZO SVR LX</t>
  </si>
  <si>
    <t xml:space="preserve">295/45R20 114W Antares Majoris M5</t>
  </si>
  <si>
    <t xml:space="preserve">295/45R20 114Y Vredestein Ultrac Vorti XL</t>
  </si>
  <si>
    <t xml:space="preserve">295/50R15 108H Nankang SP7</t>
  </si>
  <si>
    <t xml:space="preserve">305/25R20 97Y Vredestein Ultrac Vorti R XL</t>
  </si>
  <si>
    <t xml:space="preserve">305/25R21 98Y Vredestein Ultrac Vorti R XL</t>
  </si>
  <si>
    <t xml:space="preserve">305/25R21 98Y Vredestein Ultrac Vorti RH XL</t>
  </si>
  <si>
    <t xml:space="preserve">305/30R19 102Y Continental SportCont6 XL</t>
  </si>
  <si>
    <t xml:space="preserve">305/30R19 102Y Goodyear EAGLE F1 ASYMMETRIC 2 XL</t>
  </si>
  <si>
    <t xml:space="preserve">305/30R19 102Y Nankang N20 XL</t>
  </si>
  <si>
    <t xml:space="preserve">305/30R19 102Y Vredestein Ultrac Vorti R XL</t>
  </si>
  <si>
    <t xml:space="preserve">305/30R20 103Y Vredestein Ultrac Vorti R XL</t>
  </si>
  <si>
    <t xml:space="preserve">305/40R22 114V Nankang SP7 XL</t>
  </si>
  <si>
    <t xml:space="preserve">305/40R22 114V Sailun ATREZZO SVR LX</t>
  </si>
  <si>
    <t xml:space="preserve">305/45R22 118V Antares Majoris M5 M+S</t>
  </si>
  <si>
    <t xml:space="preserve">305/45R22 118V Nankang SP7 XL</t>
  </si>
  <si>
    <t xml:space="preserve">305/50R20 120H Nankang SP7 XL</t>
  </si>
  <si>
    <t xml:space="preserve">305/50R20 120V Sailun ATREZZO SVR LX</t>
  </si>
  <si>
    <t xml:space="preserve">305/70R16 118/115Q Nankang N-889 OWL (ammattikäyttöön)</t>
  </si>
  <si>
    <t xml:space="preserve">305/70R16 118Q BF Goodrich MUD TERRAIN T/A KM2 RWL</t>
  </si>
  <si>
    <t xml:space="preserve">31,0/10R15 109S Barum Bravuris 4X4 FR</t>
  </si>
  <si>
    <t xml:space="preserve">315/35R20 110W Antares Majoris M5</t>
  </si>
  <si>
    <t xml:space="preserve">315/35R20 110Y Hankook Ventus S1 evo2 SUV K117A XL</t>
  </si>
  <si>
    <t xml:space="preserve">315/35R20 110Y Nankang AS-1 XL</t>
  </si>
  <si>
    <t xml:space="preserve">315/35R20 110Y Vredestein Ultrac Vorti XL</t>
  </si>
  <si>
    <t xml:space="preserve">315/70R17 121Q Hankook Dynapro MT RT03</t>
  </si>
  <si>
    <t xml:space="preserve">315/70R17 121R Nankang FT-7 A/T</t>
  </si>
  <si>
    <t xml:space="preserve">315/70R17 121S BF Goodrich ALL-TERRAIN T/A KO2 RBL</t>
  </si>
  <si>
    <t xml:space="preserve">315/75R16 121Q Nankang N-889</t>
  </si>
  <si>
    <t xml:space="preserve">31x10.50R15 109Q Antares DEEP DIGGER</t>
  </si>
  <si>
    <t xml:space="preserve">31x10.50R15 109R Hankook Dynapro AT-m RF10</t>
  </si>
  <si>
    <t xml:space="preserve">31x10.50R15 109R Sailun TERRAMAX H/T 6 PR</t>
  </si>
  <si>
    <t xml:space="preserve">31x10.50R15 109S Nokian Rotiiva A/T</t>
  </si>
  <si>
    <t xml:space="preserve">325/60R18 124Q Hankook Dynapro MT RT03</t>
  </si>
  <si>
    <t xml:space="preserve">335/25R22 105Y Vredestein Ultrac Vorti XL</t>
  </si>
  <si>
    <t xml:space="preserve">335/30R18 102Y Pirelli PZERO CORSA I</t>
  </si>
  <si>
    <t xml:space="preserve">335/30R18 102Y Pirelli Pzero Rosso</t>
  </si>
  <si>
    <t xml:space="preserve">35x12.50R18 123Q Antares DEEP DIGGER 10PR</t>
  </si>
  <si>
    <t xml:space="preserve">37x12.50R16.5 127N BF Goodrich Baja T/A</t>
  </si>
  <si>
    <t xml:space="preserve">145/65R15 72R Bridgestone WS60</t>
  </si>
  <si>
    <t xml:space="preserve">145/65R15 72T Bridgestone Blizzak WS80</t>
  </si>
  <si>
    <t xml:space="preserve">145/65R15 72T Bridgestone LM18</t>
  </si>
  <si>
    <t xml:space="preserve">145/70R13 71T Dayton DW510</t>
  </si>
  <si>
    <t xml:space="preserve">145/70R13 71T First Stop Winter 2</t>
  </si>
  <si>
    <t xml:space="preserve">155/65R13 73Q Continental VikingCont3</t>
  </si>
  <si>
    <t xml:space="preserve">155/65R13 73T Dayton DW510</t>
  </si>
  <si>
    <t xml:space="preserve">155/65R13 73T Michelin X-Ice XI3</t>
  </si>
  <si>
    <t xml:space="preserve">155/65R14 75R Falken Espia EPZ2 M+S</t>
  </si>
  <si>
    <t xml:space="preserve">155/65R14 75R Nokian Hakkapeliitta R</t>
  </si>
  <si>
    <t xml:space="preserve">155/65R14 75T Bridgestone Noranza 001 шип</t>
  </si>
  <si>
    <t xml:space="preserve">155/65R14 75T Falken ESPIA ICE M+S шип</t>
  </si>
  <si>
    <t xml:space="preserve">155/65R14 75T Firestone Winhawk 2 Evo</t>
  </si>
  <si>
    <t xml:space="preserve">155/65R14 75T Goodyear Ultra Grip Ice Arctic шип</t>
  </si>
  <si>
    <t xml:space="preserve">155/65R14 75T Goodyear ULTRAGRIP ICE 2 MS</t>
  </si>
  <si>
    <t xml:space="preserve">155/65R14 75T Hankook i*Pike RS W419 шип</t>
  </si>
  <si>
    <t xml:space="preserve">155/65R14 75T Sailun ICE BLAZER WSL2</t>
  </si>
  <si>
    <t xml:space="preserve">155/65R14 75T Sailun ICE BLAZER WST1 шип</t>
  </si>
  <si>
    <t xml:space="preserve">155/70R13 75Q Semperit Ice-Grip 3 шип</t>
  </si>
  <si>
    <t xml:space="preserve">155/70R13 75R Falken Espia EPZ2 M+S</t>
  </si>
  <si>
    <t xml:space="preserve">155/70R13 75T Gislaved Eurofrost5</t>
  </si>
  <si>
    <t xml:space="preserve">155/70R13 75T Sailun ICE BLAZER WSL2</t>
  </si>
  <si>
    <t xml:space="preserve">155/70R13 75T Sailun ICE BLAZER WST1 шип</t>
  </si>
  <si>
    <t xml:space="preserve">155/70R19 88Q Nokian Hakkapeliitta R2 XL</t>
  </si>
  <si>
    <t xml:space="preserve">155/80R12 76Q Hankook ZOVAC HP Dubb W401 шип</t>
  </si>
  <si>
    <t xml:space="preserve">155/80R12C 88/86P Hankook DW04 шип</t>
  </si>
  <si>
    <t xml:space="preserve">155/80R13 78Q Hankook ZOVAC HP W401 шип</t>
  </si>
  <si>
    <t xml:space="preserve">155/80R13 79Q Falken Espia EPZ</t>
  </si>
  <si>
    <t xml:space="preserve">155/80R13 79Q Semperit Ice Grip 2 шип</t>
  </si>
  <si>
    <t xml:space="preserve">155/80R13 79T Mabor Winterjet 2</t>
  </si>
  <si>
    <t xml:space="preserve">155/80R13 79T Sailun ICE BLAZER WSL2</t>
  </si>
  <si>
    <t xml:space="preserve">155/80R13 79T Sailun ICE BLAZER WST1 шип</t>
  </si>
  <si>
    <t xml:space="preserve">155/80R13 83T Continental CVC5 XL</t>
  </si>
  <si>
    <t xml:space="preserve">155/80R13C 90P Hankook DW04 шип</t>
  </si>
  <si>
    <t xml:space="preserve">155/80R13C 90Q Imperial IR1 шип</t>
  </si>
  <si>
    <t xml:space="preserve">165/60R14 75T Hankook i*cept iZ2 W606</t>
  </si>
  <si>
    <t xml:space="preserve">165/60R14 79T Vredestein Snowrtrac 3 XL DA</t>
  </si>
  <si>
    <t xml:space="preserve">165/65R14 79T First Stop Winter 2</t>
  </si>
  <si>
    <t xml:space="preserve">165/65R14 79T Hankook i*Pike RS W419 шип</t>
  </si>
  <si>
    <t xml:space="preserve">165/65R14 79T Sailun ICE BLAZER WST1 шип</t>
  </si>
  <si>
    <t xml:space="preserve">165/65R15 81T Apollo Alnac Winter DA</t>
  </si>
  <si>
    <t xml:space="preserve">165/70R13 79T Sailun ICE BLAZER WSL2</t>
  </si>
  <si>
    <t xml:space="preserve">165/70R13 79T Sailun ICE BLAZER WST1 шип</t>
  </si>
  <si>
    <t xml:space="preserve">165/70R13 79T Vredestein Arctrac DA шип</t>
  </si>
  <si>
    <t xml:space="preserve">165/70R13 79T Vredestein Arctrac шип</t>
  </si>
  <si>
    <t xml:space="preserve">165/70R13 79T Wanli Winter Challenger шип</t>
  </si>
  <si>
    <t xml:space="preserve">165/70R13 83T Sailun ICE BLAZER WSL2 XL</t>
  </si>
  <si>
    <t xml:space="preserve">165/70R14 81T Bridgestone LM20</t>
  </si>
  <si>
    <t xml:space="preserve">165/70R14 81T Gislaved Eurofrost5</t>
  </si>
  <si>
    <t xml:space="preserve">165/70R14 81T Pirelli FORMULA WINTER</t>
  </si>
  <si>
    <t xml:space="preserve">165/70R14 85T Michelin X-Ice XI3</t>
  </si>
  <si>
    <t xml:space="preserve">165/80R13 82Q Hankook ZOVAC HP W401 шип</t>
  </si>
  <si>
    <t xml:space="preserve">165/80R13C 94Q Imperial IR1 TOIMITUS ALKAEN VKO 46 шип</t>
  </si>
  <si>
    <t xml:space="preserve">165/80R15 86Q Hankook ZOVAC HP W401 шип</t>
  </si>
  <si>
    <t xml:space="preserve">175/60R15 81T Pirelli W.SNOWCONTROL</t>
  </si>
  <si>
    <t xml:space="preserve">175/65R13 80T Dayton DW510</t>
  </si>
  <si>
    <t xml:space="preserve">175/65R13 80T Firestone Winhawk</t>
  </si>
  <si>
    <t xml:space="preserve">175/65R14 82T Antares Grip 60 Ice шип</t>
  </si>
  <si>
    <t xml:space="preserve">175/65R14 82T Bridgestone LM30</t>
  </si>
  <si>
    <t xml:space="preserve">175/65R14 82T Dayton 700S шип</t>
  </si>
  <si>
    <t xml:space="preserve">175/65R14 82T Pirelli ICE ZERO шип</t>
  </si>
  <si>
    <t xml:space="preserve">175/65R14 82T Sailun ICE BLAZER WSL2</t>
  </si>
  <si>
    <t xml:space="preserve">175/65R14 82T Sailun ICE BLAZER WST1 шип</t>
  </si>
  <si>
    <t xml:space="preserve">175/65R14 82T Sava ESKIMO STUD MS шип</t>
  </si>
  <si>
    <t xml:space="preserve">175/65R14 82T Vredestein Arctrac шип</t>
  </si>
  <si>
    <t xml:space="preserve">175/65R14 86R Falken Espia EPZ2 XL</t>
  </si>
  <si>
    <t xml:space="preserve">175/65R14 86T Bridgestone BLIZZAK SPIKE-01 XL шип</t>
  </si>
  <si>
    <t xml:space="preserve">175/65R14 86T Bridgestone Blizzak WS80 XL</t>
  </si>
  <si>
    <t xml:space="preserve">175/65R14 86T Bridgestone Noranza 001 XL шип</t>
  </si>
  <si>
    <t xml:space="preserve">175/65R14 86T Bridgestone WS70</t>
  </si>
  <si>
    <t xml:space="preserve">175/65R14 86T Falken ESPIA ICE XL M+S шип</t>
  </si>
  <si>
    <t xml:space="preserve">175/65R14 86T Gislaved NordFrost100 XL шип</t>
  </si>
  <si>
    <t xml:space="preserve">175/65R14 86T Goodyear UG ICE 2 XL</t>
  </si>
  <si>
    <t xml:space="preserve">175/65R14 86T Goodyear UG Ice Arctic XL шип</t>
  </si>
  <si>
    <t xml:space="preserve">175/65R14 86T Michelin X-Ice 3 XL</t>
  </si>
  <si>
    <t xml:space="preserve">175/65R14 86T Michelin X-Ice North 2 шип</t>
  </si>
  <si>
    <t xml:space="preserve">175/65R14 86T Yokohama Ice Guard IG35 шип</t>
  </si>
  <si>
    <t xml:space="preserve">175/65R14C 90/88Q Nokian Hakkapeliitta C Van шип</t>
  </si>
  <si>
    <t xml:space="preserve">175/65R14C 90/88Q Nokian Hakkapeliitta CR Van</t>
  </si>
  <si>
    <t xml:space="preserve">175/65R14C 90/88Q Sailun ICE BLAZER WST1 6 PR шип</t>
  </si>
  <si>
    <t xml:space="preserve">175/65R14C 90R Hankook i*Pike LT RW09 шип</t>
  </si>
  <si>
    <t xml:space="preserve">175/65R14C 90T Pirelli W-CHRONO шип</t>
  </si>
  <si>
    <t xml:space="preserve">175/65R15 84T Federal Himalaya WS2 шип</t>
  </si>
  <si>
    <t xml:space="preserve">175/65R15 84T First Stop Winter 2</t>
  </si>
  <si>
    <t xml:space="preserve">175/65R15 84T Hankook i*cept iZ2 W606</t>
  </si>
  <si>
    <t xml:space="preserve">175/65R15 84T Hankook i*cept RS2 W452</t>
  </si>
  <si>
    <t xml:space="preserve">175/65R15 84T Pirelli W190 Snow Control</t>
  </si>
  <si>
    <t xml:space="preserve">175/65R15 84T Sailun ICE BLAZER WSL2</t>
  </si>
  <si>
    <t xml:space="preserve">175/65R15 84T Sailun ICE BLAZER WST1 шип</t>
  </si>
  <si>
    <t xml:space="preserve">175/65R15 88T Gislaved NordFrost100 XL шип</t>
  </si>
  <si>
    <t xml:space="preserve">175/65R15 88T Goodyear Ultra Grip Ice Arctic XL шип</t>
  </si>
  <si>
    <t xml:space="preserve">175/65R15 88T Marangoni 4 Winter XL DA</t>
  </si>
  <si>
    <t xml:space="preserve">175/65R15 88T Michelin X-Ice 3 XL</t>
  </si>
  <si>
    <t xml:space="preserve">175/65R15 88T Nokian Hakkapeliitta 7 XL шип</t>
  </si>
  <si>
    <t xml:space="preserve">175/65R15 88T Nokian Hakkapeliitta 8 XL шип</t>
  </si>
  <si>
    <t xml:space="preserve">175/70R13 82R Falken Espia EPZ2 M+S</t>
  </si>
  <si>
    <t xml:space="preserve">175/70R13 82T Apollo Alnac Winter DA</t>
  </si>
  <si>
    <t xml:space="preserve">175/70R13 82T Bridgestone BLIZZAK SPIKE-01 XL шип</t>
  </si>
  <si>
    <t xml:space="preserve">175/70R13 82T Continental IceContact шип</t>
  </si>
  <si>
    <t xml:space="preserve">175/70R13 82T Falken ESPIA ICE M+S шип</t>
  </si>
  <si>
    <t xml:space="preserve">175/70R13 82T Gislaved NordFrost100 шип</t>
  </si>
  <si>
    <t xml:space="preserve">175/70R13 82T Goodyear Ultra Grip Ice Arctic шип</t>
  </si>
  <si>
    <t xml:space="preserve">175/70R13 82T Gremax Max Ice Grips шип</t>
  </si>
  <si>
    <t xml:space="preserve">175/70R13 82T Hankook i*Pike RS W419 шип</t>
  </si>
  <si>
    <t xml:space="preserve">175/70R13 82T Ironman Polar Trax шип</t>
  </si>
  <si>
    <t xml:space="preserve">175/70R13 82T Ironman POLARTRAX шип</t>
  </si>
  <si>
    <t xml:space="preserve">175/70R13 82T Nokian Hakkapeliitta 7 шип</t>
  </si>
  <si>
    <t xml:space="preserve">175/70R13 82T Nokian Hakkapeliitta 8 шип</t>
  </si>
  <si>
    <t xml:space="preserve">175/70R13 82T Sailun ICE BLAZER WST1 шип</t>
  </si>
  <si>
    <t xml:space="preserve">175/70R13 82T Sava ESKIMO STUD MS шип</t>
  </si>
  <si>
    <t xml:space="preserve">175/70R13 82T Vredestein Arctrac шип</t>
  </si>
  <si>
    <t xml:space="preserve">175/70R13 82T Vredestein Snowrtrac 3 DA</t>
  </si>
  <si>
    <t xml:space="preserve">175/70R14 84T Bridgestone BLIZZAK SPIKE-01 XL шип</t>
  </si>
  <si>
    <t xml:space="preserve">175/70R14 84T Dayton DW510</t>
  </si>
  <si>
    <t xml:space="preserve">175/70R14 84T Sailun ICE BLAZER WSL2</t>
  </si>
  <si>
    <t xml:space="preserve">175/70R14 84T Sailun ICE BLAZER WST1 шип</t>
  </si>
  <si>
    <t xml:space="preserve">175/70R14 84T Vredestein Arctrac шип</t>
  </si>
  <si>
    <t xml:space="preserve">175/70R14 88T Continental IceContact XL шип</t>
  </si>
  <si>
    <t xml:space="preserve">175/70R14 88T Falken ESPIA ICE XL M+S шип</t>
  </si>
  <si>
    <t xml:space="preserve">175/70R14 88T Goodyear UG Ice Arctic XL D-STUD шип</t>
  </si>
  <si>
    <t xml:space="preserve">175/70R14 88T Hankook i*Pike RS W419 XL шип</t>
  </si>
  <si>
    <t xml:space="preserve">175/70R14 88T Michelin X-Ice 3 XL</t>
  </si>
  <si>
    <t xml:space="preserve">175/70R14 88T Sava ESKIMO ICE MS XL TL</t>
  </si>
  <si>
    <t xml:space="preserve">175/70R14 88T Vredestein Snowtrac 5 XL</t>
  </si>
  <si>
    <t xml:space="preserve">175/80R14 88Q Hankook i*Pike W409 шип</t>
  </si>
  <si>
    <t xml:space="preserve">175/80R14C 99Q Hankook Winter RW06</t>
  </si>
  <si>
    <t xml:space="preserve">185/55R15 82T Bridgestone LM30</t>
  </si>
  <si>
    <t xml:space="preserve">185/55R15 86T Antares Grip 60 Ice шип</t>
  </si>
  <si>
    <t xml:space="preserve">185/55R15 86T Bridgestone BLIZZAK SPIKE-01 XL шип</t>
  </si>
  <si>
    <t xml:space="preserve">185/55R15 86T Bridgestone Noranza 001 XL шип</t>
  </si>
  <si>
    <t xml:space="preserve">185/55R15 86T Bridgestone Noranza 2 Evo XL шип</t>
  </si>
  <si>
    <t xml:space="preserve">185/55R15 86T Bridgestone WS70</t>
  </si>
  <si>
    <t xml:space="preserve">185/55R15 86T Continental IceContact XL шип</t>
  </si>
  <si>
    <t xml:space="preserve">185/55R15 86T Falken ESPIA ICE XL M+S шип</t>
  </si>
  <si>
    <t xml:space="preserve">185/55R15 86T Goodyear UG Ice Arctic XL шип</t>
  </si>
  <si>
    <t xml:space="preserve">185/55R15 86T Hankook i*Pike RS W419 XL шип</t>
  </si>
  <si>
    <t xml:space="preserve">185/55R15 86T Nokian Hakkapeliitta 8 XL шип</t>
  </si>
  <si>
    <t xml:space="preserve">185/60R14 82T Continental IceContact шип</t>
  </si>
  <si>
    <t xml:space="preserve">185/60R14 82T Continental Viking Contact 6</t>
  </si>
  <si>
    <t xml:space="preserve">185/60R14 82T First Stop Winter 2</t>
  </si>
  <si>
    <t xml:space="preserve">185/60R14 82T Gislaved NordFrost100 шип</t>
  </si>
  <si>
    <t xml:space="preserve">185/60R14 82T Pirelli W-CARV Edge шип</t>
  </si>
  <si>
    <t xml:space="preserve">185/60R14 82T Sailun ICE BLAZER WST1 шип</t>
  </si>
  <si>
    <t xml:space="preserve">185/60R15 84T Sailun ICE BLAZER WSL2</t>
  </si>
  <si>
    <t xml:space="preserve">185/60R15 84T Sailun ICE BLAZER WST1 шип</t>
  </si>
  <si>
    <t xml:space="preserve">185/60R15 88H Michelin X-Ice 3 XL</t>
  </si>
  <si>
    <t xml:space="preserve">185/60R15 88R Falken Espia EPZ2 XL M+S</t>
  </si>
  <si>
    <t xml:space="preserve">185/60R15 88T Antares Grip 60 Ice шип</t>
  </si>
  <si>
    <t xml:space="preserve">185/60R15 88T Bridgestone Noranza 001 XL шип</t>
  </si>
  <si>
    <t xml:space="preserve">185/60R15 88T Bridgestone WS70</t>
  </si>
  <si>
    <t xml:space="preserve">185/60R15 88T Falken ESPIA ICE XL M+S шип</t>
  </si>
  <si>
    <t xml:space="preserve">185/60R15 88T Firestone Winterhawk 2 Evo</t>
  </si>
  <si>
    <t xml:space="preserve">185/60R15 88T Goodyear UG Ice Arctic XL шип</t>
  </si>
  <si>
    <t xml:space="preserve">185/60R15 88T Goodyear ULTRAGRIP ICE 2 MS XL</t>
  </si>
  <si>
    <t xml:space="preserve">185/60R15 88T Hankook i*Pike RS W419 XL шип</t>
  </si>
  <si>
    <t xml:space="preserve">185/60R15 88T Nokian Hakkapeliitta 9 XL шип</t>
  </si>
  <si>
    <t xml:space="preserve">185/60R15 88T Pirelli ICE ZERO XL шип</t>
  </si>
  <si>
    <t xml:space="preserve">185/60R15 88T Sava ESKIMO STUD MS XL шип</t>
  </si>
  <si>
    <t xml:space="preserve">185/60R15 88T Vredestein Arctrac XL шип</t>
  </si>
  <si>
    <t xml:space="preserve">185/65R14 86T Antares Grip 60 Ice шип</t>
  </si>
  <si>
    <t xml:space="preserve">185/65R14 86T Apollo Alnac 4G Winter</t>
  </si>
  <si>
    <t xml:space="preserve">185/65R14 86T Apollo Alnac Winter</t>
  </si>
  <si>
    <t xml:space="preserve">185/65R14 86T Dayton 700S шип</t>
  </si>
  <si>
    <t xml:space="preserve">185/65R14 86T Dunlop Ice Touch</t>
  </si>
  <si>
    <t xml:space="preserve">185/65R14 86T Goodyear UG Ice Arctic шип</t>
  </si>
  <si>
    <t xml:space="preserve">185/65R14 86T Goodyear ULTRAGRIP ICE 2 MS</t>
  </si>
  <si>
    <t xml:space="preserve">185/65R14 86T Pirelli FORMULA ICE шип</t>
  </si>
  <si>
    <t xml:space="preserve">185/65R14 86T Pirelli ICE ZERO шип</t>
  </si>
  <si>
    <t xml:space="preserve">185/65R14 86T Pirelli W-CARV Edge шип</t>
  </si>
  <si>
    <t xml:space="preserve">185/65R14 86T Sailun ICE BLAZER WSL2</t>
  </si>
  <si>
    <t xml:space="preserve">185/65R14 86T Sailun ICE BLAZER WST1 шип</t>
  </si>
  <si>
    <t xml:space="preserve">185/65R14 86T Sava ESKIMO ICE MS TL</t>
  </si>
  <si>
    <t xml:space="preserve">185/65R14 86T Sava ESKIMO STUD MS шип</t>
  </si>
  <si>
    <t xml:space="preserve">185/65R14 86T Vredestein Arctrac шип</t>
  </si>
  <si>
    <t xml:space="preserve">185/65R14 90R Falken Espia EPZ2 XL</t>
  </si>
  <si>
    <t xml:space="preserve">185/65R14 90T Bridgestone Noranza 001 XL шип</t>
  </si>
  <si>
    <t xml:space="preserve">185/65R14 90T Bridgestone Noranza 2 Evo XL шип</t>
  </si>
  <si>
    <t xml:space="preserve">185/65R14 90T Bridgestone Spike-01 XL шип</t>
  </si>
  <si>
    <t xml:space="preserve">185/65R14 90T Falken ESPIA ICE XL M+S шип</t>
  </si>
  <si>
    <t xml:space="preserve">185/65R14 90T Gislaved NordFrost100 XL шип</t>
  </si>
  <si>
    <t xml:space="preserve">185/65R15 88S Firestone Winterforce шип</t>
  </si>
  <si>
    <t xml:space="preserve">185/65R15 88T Antares Grip 60 Ice шип</t>
  </si>
  <si>
    <t xml:space="preserve">185/65R15 88T Dayton 700S шип</t>
  </si>
  <si>
    <t xml:space="preserve">185/65R15 88T Gislaved Softfrost3</t>
  </si>
  <si>
    <t xml:space="preserve">185/65R15 88T Goodyear UG ICE 2</t>
  </si>
  <si>
    <t xml:space="preserve">185/65R15 88T Goodyear UG Ice Arctic шип</t>
  </si>
  <si>
    <t xml:space="preserve">185/65R15 88T Sailun ICE BLAZER WSL2</t>
  </si>
  <si>
    <t xml:space="preserve">185/65R15 88T Sava ESKIMO ICE MS TL</t>
  </si>
  <si>
    <t xml:space="preserve">185/65R15 88T Sava ESKIMO STUD MS шип</t>
  </si>
  <si>
    <t xml:space="preserve">185/65R15 88T Vredestein Snowrtrac 3</t>
  </si>
  <si>
    <t xml:space="preserve">185/65R15 92R Falken Espia EPZ2 XL M+S</t>
  </si>
  <si>
    <t xml:space="preserve">185/65R15 92T Bridgestone Blizzak WS80 XL</t>
  </si>
  <si>
    <t xml:space="preserve">185/65R15 92T Bridgestone Noranza 001 XL шип</t>
  </si>
  <si>
    <t xml:space="preserve">185/65R15 92T Falken ESPIA ICE XL M+S шип</t>
  </si>
  <si>
    <t xml:space="preserve">185/65R15 92T Gislaved NordFrost200 XL шип</t>
  </si>
  <si>
    <t xml:space="preserve">185/65R15 92T Michelin X-ice 2 XL</t>
  </si>
  <si>
    <t xml:space="preserve">185/65R15 92T Nokian Hakkapeliitta 9 XL шип</t>
  </si>
  <si>
    <t xml:space="preserve">185/65R15 92T Pirelli ICE ZERO XL шип</t>
  </si>
  <si>
    <t xml:space="preserve">185/70R13 86Q Hankook ZOVAC HP W401 шип</t>
  </si>
  <si>
    <t xml:space="preserve">185/70R14 88Q Falken Espia EPZ</t>
  </si>
  <si>
    <t xml:space="preserve">185/70R14 88S Firestone Winterforce шип</t>
  </si>
  <si>
    <t xml:space="preserve">185/70R14 88T Antares Grip 60 Ice шип</t>
  </si>
  <si>
    <t xml:space="preserve">185/70R14 88T Goodyear UG Ice Arctic D-STUD шип</t>
  </si>
  <si>
    <t xml:space="preserve">185/70R14 88T Goodyear ULTRAGRIP ICE 2 MS</t>
  </si>
  <si>
    <t xml:space="preserve">185/70R14 88T Pirelli W-CARV Edge шип</t>
  </si>
  <si>
    <t xml:space="preserve">185/70R14 88T Sailun ICE BLAZER WST1 шип</t>
  </si>
  <si>
    <t xml:space="preserve">185/70R14 88T Vredestein Arctrac шип</t>
  </si>
  <si>
    <t xml:space="preserve">185/70R14 92T Bridgestone BLIZZAK SPIKE-01 XL шип</t>
  </si>
  <si>
    <t xml:space="preserve">185/70R14 92T Falken ESPIA ICE XL M+S шип</t>
  </si>
  <si>
    <t xml:space="preserve">185/70R14 92T Gislaved NordFrost100 XL шип</t>
  </si>
  <si>
    <t xml:space="preserve">185/70R14 92T Michelin X-Ice XI2 XL</t>
  </si>
  <si>
    <t xml:space="preserve">185/70R14 92T Nokian Hakkapeliitta 8 XL шип</t>
  </si>
  <si>
    <t xml:space="preserve">185/75R16 104/102R Sailun ICE BLAZER WST2 LT 8 PR шип</t>
  </si>
  <si>
    <t xml:space="preserve">185/75R16C 104/102R Gislaved Nordfrost Van шип</t>
  </si>
  <si>
    <t xml:space="preserve">185/75R16C 104/102R Sailun ENDURE WSL1 8PR</t>
  </si>
  <si>
    <t xml:space="preserve">185/80R14 90Q Hankook ZOVAC HP W401 шип</t>
  </si>
  <si>
    <t xml:space="preserve">185/80R14C 102/100Q Sailun ICE BLAZER WST1 8 PR шип</t>
  </si>
  <si>
    <t xml:space="preserve">185/80R14C 102/100Q Sailun ICE BLAZER WST1 шип</t>
  </si>
  <si>
    <t xml:space="preserve">185/80R14C 102/100R Sailun ENDURE WSL1 8 PR</t>
  </si>
  <si>
    <t xml:space="preserve">185R14 100R Sunny Winter Grip DSN 290C шип</t>
  </si>
  <si>
    <t xml:space="preserve">185R14C 102/100Q Nokian Hakkapeliitta C Van шип</t>
  </si>
  <si>
    <t xml:space="preserve">195/50R15 82H Bridgestone LM30</t>
  </si>
  <si>
    <t xml:space="preserve">195/50R15 82H Dayton DW510</t>
  </si>
  <si>
    <t xml:space="preserve">195/50R15 82H Wanli Winter Challenger шип</t>
  </si>
  <si>
    <t xml:space="preserve">195/50R16 84T Hankook i*cept iZ2 W606</t>
  </si>
  <si>
    <t xml:space="preserve">195/50R16 88T Continental IceContact2 шип</t>
  </si>
  <si>
    <t xml:space="preserve">195/50R16 88T Goodyear UG Ice Arctic XL шип</t>
  </si>
  <si>
    <t xml:space="preserve">195/50R16 88T Nokian Hakkapeliitta 8 XL шип</t>
  </si>
  <si>
    <t xml:space="preserve">195/55R15 85H Pirelli FORMULA WINTER</t>
  </si>
  <si>
    <t xml:space="preserve">195/55R15 85H Sailun ICE BLAZER WSL2</t>
  </si>
  <si>
    <t xml:space="preserve">195/55R15 85T Goodyear UG Ice Arctic шип</t>
  </si>
  <si>
    <t xml:space="preserve">195/55R15 85T Goodyear ULTRAGRIP ICE 2 MS</t>
  </si>
  <si>
    <t xml:space="preserve">195/55R15 85T Pirelli W-CARV Edge шип</t>
  </si>
  <si>
    <t xml:space="preserve">195/55R15 89R Falken Espia EPZ2 XL</t>
  </si>
  <si>
    <t xml:space="preserve">195/55R15 89R Nokian Hakkapeliitta R</t>
  </si>
  <si>
    <t xml:space="preserve">195/55R15 89R Nokian Hakkapeliitta R2</t>
  </si>
  <si>
    <t xml:space="preserve">195/55R15 89T Bridgestone BLIZZAK SPIKE-01 XL шип</t>
  </si>
  <si>
    <t xml:space="preserve">195/55R15 89T Continental VikingCont6 XL</t>
  </si>
  <si>
    <t xml:space="preserve">195/55R15 89T Falken ESPIA ICE XL M+S шип</t>
  </si>
  <si>
    <t xml:space="preserve">195/55R15 89T Gislaved NordFrost100 XL шип</t>
  </si>
  <si>
    <t xml:space="preserve">195/55R15 89T Hankook i*Pike RS W419 XL шип</t>
  </si>
  <si>
    <t xml:space="preserve">195/55R15 89T Yokohama Ice Guard IG35 шип</t>
  </si>
  <si>
    <t xml:space="preserve">195/55R16 87H Bridgestone LM25</t>
  </si>
  <si>
    <t xml:space="preserve">195/55R16 87H Bridgestone LM32 RFT</t>
  </si>
  <si>
    <t xml:space="preserve">195/55R16 87H Dayton DW510 Evo</t>
  </si>
  <si>
    <t xml:space="preserve">195/55R16 87R Nokian Hakkapeliitta R Flat Run</t>
  </si>
  <si>
    <t xml:space="preserve">195/55R16 87R Nokian Hakkapeliitta R2 Flat Run</t>
  </si>
  <si>
    <t xml:space="preserve">195/55R16 87T Goodyear UG Ice Arctic шип</t>
  </si>
  <si>
    <t xml:space="preserve">195/55R16 87T Goodyear ULTRAGRIP ICE 2 MS</t>
  </si>
  <si>
    <t xml:space="preserve">195/55R16 87T Nokian Hakkapeliitta 8 Flat Run шип</t>
  </si>
  <si>
    <t xml:space="preserve">195/55R16 91R Falken Espia EPZ2 XL</t>
  </si>
  <si>
    <t xml:space="preserve">195/55R16 91R Nokian Hakkapeliitta R2 XL</t>
  </si>
  <si>
    <t xml:space="preserve">195/55R16 91T Bridgestone BLIZZAK SPIKE-01 XL шип</t>
  </si>
  <si>
    <t xml:space="preserve">195/55R16 91T Bridgestone Noranza 001 XL шип</t>
  </si>
  <si>
    <t xml:space="preserve">195/55R16 91T Falken ESPIA ICE XL M+S шип</t>
  </si>
  <si>
    <t xml:space="preserve">195/55R16 91T Gislaved NordFrost100 XL шип</t>
  </si>
  <si>
    <t xml:space="preserve">195/55R16 91T Hankook i*cept iZ2 W616 XL</t>
  </si>
  <si>
    <t xml:space="preserve">195/55R16 91T Hankook i*Pike RS W419 XL шип</t>
  </si>
  <si>
    <t xml:space="preserve">195/55R16 91T Nokian Hakkapeliitta 8 XL шип</t>
  </si>
  <si>
    <t xml:space="preserve">195/55R20 95T Nokian Hakkapeliitta 8 XL шип</t>
  </si>
  <si>
    <t xml:space="preserve">195/60R15 88H Sailun ICE BLAZER WSL2</t>
  </si>
  <si>
    <t xml:space="preserve">195/60R15 88S BF Goodrich Winter S</t>
  </si>
  <si>
    <t xml:space="preserve">195/60R15 88T Gislaved Eurofrost5</t>
  </si>
  <si>
    <t xml:space="preserve">195/60R15 88T Goodyear UG ICE 2</t>
  </si>
  <si>
    <t xml:space="preserve">195/60R15 88T Goodyear Ultra Grip Ice Arctic шип</t>
  </si>
  <si>
    <t xml:space="preserve">195/60R15 88T Pirelli FORMULA ICE шип</t>
  </si>
  <si>
    <t xml:space="preserve">195/60R15 88T Pirelli W-CARV Edge шип</t>
  </si>
  <si>
    <t xml:space="preserve">195/60R15 88T Sailun ICE BLAZER WST1 шип</t>
  </si>
  <si>
    <t xml:space="preserve">195/60R15 88T Sava ESKIMO ICE MS TL</t>
  </si>
  <si>
    <t xml:space="preserve">195/60R15 88T Sava ESKIMO STUD MS шип</t>
  </si>
  <si>
    <t xml:space="preserve">195/60R15 92R Falken Espia EPZ2 XL</t>
  </si>
  <si>
    <t xml:space="preserve">195/60R15 92T Bridgestone BLIZZAK SPIKE-01 XL шип</t>
  </si>
  <si>
    <t xml:space="preserve">195/60R15 92T Bridgestone Noranza 001 XL шип</t>
  </si>
  <si>
    <t xml:space="preserve">195/60R15 92T Falken ESPIA ICE XL M+S шип</t>
  </si>
  <si>
    <t xml:space="preserve">195/60R15 92T Gislaved NordFrost100 XL шип</t>
  </si>
  <si>
    <t xml:space="preserve">195/60R15 92T Gislaved Softfrost3</t>
  </si>
  <si>
    <t xml:space="preserve">195/60R15 92T Nokian Hakkapeliitta 8 XL шип</t>
  </si>
  <si>
    <t xml:space="preserve">195/60R15C 99/97T Fortuna Winter-Challenger шип</t>
  </si>
  <si>
    <t xml:space="preserve">195/60R16 89H Bridgestone LM25</t>
  </si>
  <si>
    <t xml:space="preserve">195/60R16 89H Michelin X-Ice 3</t>
  </si>
  <si>
    <t xml:space="preserve">195/60R16 89R Falken Espia EPZ</t>
  </si>
  <si>
    <t xml:space="preserve">195/60R16 89T Continental IceContact шип</t>
  </si>
  <si>
    <t xml:space="preserve">195/60R16 93R Nokian Hakkapeliitta R2 XL</t>
  </si>
  <si>
    <t xml:space="preserve">195/60R16 93T Nokian Hakkapeliitta 9 XL шип</t>
  </si>
  <si>
    <t xml:space="preserve">195/60R16C 99/97S Sailun ICE BLAZER WST1 6 PR шип</t>
  </si>
  <si>
    <t xml:space="preserve">195/60R16C 99/97T Bridgestone LM-32C</t>
  </si>
  <si>
    <t xml:space="preserve">195/60R16C 99T Sailun ENDURE WSL1 6PR</t>
  </si>
  <si>
    <t xml:space="preserve">195/65R15 91T Antares Grip 60 Ice шип</t>
  </si>
  <si>
    <t xml:space="preserve">195/65R15 91T Dayton 700S шип</t>
  </si>
  <si>
    <t xml:space="preserve">195/65R15 91T Goodyear ULTRAGRIP 9 MS</t>
  </si>
  <si>
    <t xml:space="preserve">195/65R15 91T Sailun ICE BLAZER WSL2</t>
  </si>
  <si>
    <t xml:space="preserve">195/65R15 91T Sava ESKIMO S3 M+S</t>
  </si>
  <si>
    <t xml:space="preserve">195/65R15 91T Sava ESKIMO STUD MS шип</t>
  </si>
  <si>
    <t xml:space="preserve">195/65R15 91T Vredestein Arctrac DA шип</t>
  </si>
  <si>
    <t xml:space="preserve">195/65R15 95T Bridgestone BLIZZAK SPIKE-01 XL шип</t>
  </si>
  <si>
    <t xml:space="preserve">195/65R15 95T Bridgestone Blizzak WS80 XL</t>
  </si>
  <si>
    <t xml:space="preserve">195/65R15 95T Bridgestone Noranza 001 XL шип</t>
  </si>
  <si>
    <t xml:space="preserve">195/65R15 95T Bridgestone WS70</t>
  </si>
  <si>
    <t xml:space="preserve">195/65R15 95T Continental IceContact XL шип</t>
  </si>
  <si>
    <t xml:space="preserve">195/65R15 95T Falken ESPIA ICE XL M+S шип</t>
  </si>
  <si>
    <t xml:space="preserve">195/65R15 95T Gislaved NordFrost100 XL шип</t>
  </si>
  <si>
    <t xml:space="preserve">195/65R15 95T Gislaved Softfrost3 XL</t>
  </si>
  <si>
    <t xml:space="preserve">195/65R15 95T Goodyear UG ICE 2 XL</t>
  </si>
  <si>
    <t xml:space="preserve">195/65R15 95T Goodyear UG Ice Arctic XL шип</t>
  </si>
  <si>
    <t xml:space="preserve">195/65R15 95T Nokian Hakkapeliitta 9 XL шип</t>
  </si>
  <si>
    <t xml:space="preserve">195/65R15 95T Pirelli ICE ZERO XL шип</t>
  </si>
  <si>
    <t xml:space="preserve">195/65R15 95T Sailun ICE BLAZER WSL2 XL</t>
  </si>
  <si>
    <t xml:space="preserve">195/65R15 95T Sava ESKIMO ICE MS XL TL</t>
  </si>
  <si>
    <t xml:space="preserve">195/65R15 95T Vredestein Nord-Trac 2 XL DA</t>
  </si>
  <si>
    <t xml:space="preserve">195/65R16 96T Bridgestone Noranza 2 Evo XL шип</t>
  </si>
  <si>
    <t xml:space="preserve">195/65R16C 100/98T Firestone Vanhawk Winter</t>
  </si>
  <si>
    <t xml:space="preserve">195/65R16C 104/102R Gislaved Nordfrost Van шип</t>
  </si>
  <si>
    <t xml:space="preserve">195/65R16C 104/102R Nokian Hakkapeliitta CR Van</t>
  </si>
  <si>
    <t xml:space="preserve">195/65R16C 104/102R Sailun ICE BLAZER WST1 8 PR шип</t>
  </si>
  <si>
    <t xml:space="preserve">195/65R16C 104/102T Goodyear CARGO UG 2 шип</t>
  </si>
  <si>
    <t xml:space="preserve">195/65R16C 104R Bridgestone Noranza Van 001 шип</t>
  </si>
  <si>
    <t xml:space="preserve">195/65R16C 104R Hankook i*Pike LT RW09 шип</t>
  </si>
  <si>
    <t xml:space="preserve">195/65R16C 104R Michelin AGILIS X-ICE NORTH шип</t>
  </si>
  <si>
    <t xml:space="preserve">195/65R16C 104R Pirelli W-CHRONO шип</t>
  </si>
  <si>
    <t xml:space="preserve">195/65R16C 104R Sailun ENDURE WSL1</t>
  </si>
  <si>
    <t xml:space="preserve">195/70R14 91T Hankook i*cept iZ2 W616</t>
  </si>
  <si>
    <t xml:space="preserve">195/70R14 91T Hankook i*Pike RS W419 шип</t>
  </si>
  <si>
    <t xml:space="preserve">195/70R15 97Q Gislaved Nordfrost VAN  RF шип</t>
  </si>
  <si>
    <t xml:space="preserve">195/70R15C 104/102Q Sailun ICE BLAZER WST1 8 PR шип</t>
  </si>
  <si>
    <t xml:space="preserve">195/70R15C 104/102R Hercules Winter HSI-</t>
  </si>
  <si>
    <t xml:space="preserve">195/70R15C 104R Sailun ENDURE WSL1</t>
  </si>
  <si>
    <t xml:space="preserve">195/70R16 94H Continental CrossContactWinter</t>
  </si>
  <si>
    <t xml:space="preserve">195/75R16C 105R Goodyear CARGO UG 2 шип</t>
  </si>
  <si>
    <t xml:space="preserve">195/75R16C 105R Goodyear Cargo UG шип</t>
  </si>
  <si>
    <t xml:space="preserve">195/75R16C 107/105Q Sailun ICE BLAZER WST1 8 PR шип</t>
  </si>
  <si>
    <t xml:space="preserve">195/75R16C 107R Hankook i*Pike LT RW09 шип</t>
  </si>
  <si>
    <t xml:space="preserve">195/75R16C 107R Pirelli W.CHRONO шип</t>
  </si>
  <si>
    <t xml:space="preserve">195/80R14C 106Q Goodyear CARGO ULTRA GRIP 2</t>
  </si>
  <si>
    <t xml:space="preserve">195/80R14C 106Q Goodyear Cargo Ultra Grip шип</t>
  </si>
  <si>
    <t xml:space="preserve">195/80R14C 106R Hankook i*Pike LT RW09 шип</t>
  </si>
  <si>
    <t xml:space="preserve">205/45R16 83H Bridgestone LM25</t>
  </si>
  <si>
    <t xml:space="preserve">205/45R17 88T Continental IceContact2 XL шип</t>
  </si>
  <si>
    <t xml:space="preserve">205/45R17 88T Nokian Hakkapeliitta 8 XL шип</t>
  </si>
  <si>
    <t xml:space="preserve">205/45R17 88V Bridgestone LM-25 XL RFT</t>
  </si>
  <si>
    <t xml:space="preserve">205/45R17 88V Vredestein Wintrac Xtreme S XL</t>
  </si>
  <si>
    <t xml:space="preserve">205/50R16 87H Firestone Winhawk</t>
  </si>
  <si>
    <t xml:space="preserve">205/50R16 87H Vredestein Wintrac Xtreme DA</t>
  </si>
  <si>
    <t xml:space="preserve">205/50R16 87H Vredestein Wintrac Xtreme S</t>
  </si>
  <si>
    <t xml:space="preserve">205/50R16 87T Hankook i*Pike W409 шип</t>
  </si>
  <si>
    <t xml:space="preserve">205/50R16 87T Sailun ICE BLAZER WST1 шип</t>
  </si>
  <si>
    <t xml:space="preserve">205/50R16 87V Vredestein Quatrac 5</t>
  </si>
  <si>
    <t xml:space="preserve">205/50R17 89R Nokian Hakkapeliitta R Flat Run</t>
  </si>
  <si>
    <t xml:space="preserve">205/50R17 89R Nokian Hakkapeliitta R2 Flat Run</t>
  </si>
  <si>
    <t xml:space="preserve">205/50R17 93H Vredestein Wintrac Xtreme S XL DA</t>
  </si>
  <si>
    <t xml:space="preserve">205/50R17 93H Vredestein Wintrac Xtreme S XL</t>
  </si>
  <si>
    <t xml:space="preserve">205/50R17 93R Falken Espia EPZ2 XL</t>
  </si>
  <si>
    <t xml:space="preserve">205/50R17 93R Nokian Hakkapeliitta R2 XL</t>
  </si>
  <si>
    <t xml:space="preserve">205/50R17 93T Antares Grip 60 Ice шип</t>
  </si>
  <si>
    <t xml:space="preserve">205/50R17 93T Bridgestone BLIZZAK SPIKE-01 XL шип</t>
  </si>
  <si>
    <t xml:space="preserve">205/50R17 93T Bridgestone Noranza 001 XL шип</t>
  </si>
  <si>
    <t xml:space="preserve">205/50R17 93T Continental IceContact XL HD шип</t>
  </si>
  <si>
    <t xml:space="preserve">205/50R17 93T Falken ESPIA ICE XL M+S шип</t>
  </si>
  <si>
    <t xml:space="preserve">205/50R17 93T Goodyear Ultra Grip Ice Arctic XL шип</t>
  </si>
  <si>
    <t xml:space="preserve">205/50R17 93T Goodyear ULTRAGRIP ICE 2 MS XL</t>
  </si>
  <si>
    <t xml:space="preserve">205/50R17 93T Hankook i*Pike RS W419 XL шип</t>
  </si>
  <si>
    <t xml:space="preserve">205/50R17 93T Nokian Hakkapeliitta 8 XL шип</t>
  </si>
  <si>
    <t xml:space="preserve">205/50R17 93T Nokian Hakkapeliitta 9 XL Flat Run шип</t>
  </si>
  <si>
    <t xml:space="preserve">205/50R17 93T Nokian Hakkapeliitta 9 XL шип</t>
  </si>
  <si>
    <t xml:space="preserve">205/55R16 91H Michelin X-Ice 3 ZP</t>
  </si>
  <si>
    <t xml:space="preserve">205/55R16 91T Continental IceContact SSR RUNFLAT шип</t>
  </si>
  <si>
    <t xml:space="preserve">205/55R16 91T Dayton DW510</t>
  </si>
  <si>
    <t xml:space="preserve">205/55R16 91T Nokian Hakkapeliitta 9 Flat Run шип</t>
  </si>
  <si>
    <t xml:space="preserve">205/55R16 91T Sailun ICE BLAZER WSL2</t>
  </si>
  <si>
    <t xml:space="preserve">205/55R16 91T Sava Eskimo Ice MS шип</t>
  </si>
  <si>
    <t xml:space="preserve">205/55R16 91T Sava ESKIMO STUD MS шип</t>
  </si>
  <si>
    <t xml:space="preserve">205/55R16 94H Sailun ICE BLAZER WSL2 XL</t>
  </si>
  <si>
    <t xml:space="preserve">205/55R16 94R Falken Espia EPZ2 XL M+S</t>
  </si>
  <si>
    <t xml:space="preserve">205/55R16 94T Antares Grip 60 Ice шип</t>
  </si>
  <si>
    <t xml:space="preserve">205/55R16 94T Bridgestone BLIZZAK SPIKE-01 XL шип</t>
  </si>
  <si>
    <t xml:space="preserve">205/55R16 94T Bridgestone Blizzak WS80 XL</t>
  </si>
  <si>
    <t xml:space="preserve">205/55R16 94T Bridgestone Noranza 001 XL шип</t>
  </si>
  <si>
    <t xml:space="preserve">205/55R16 94T Continental VikingCont6 XL</t>
  </si>
  <si>
    <t xml:space="preserve">205/55R16 94T Falken ESPIA ICE XL M+S шип</t>
  </si>
  <si>
    <t xml:space="preserve">205/55R16 94T Gislaved NordFrost100 XL шип</t>
  </si>
  <si>
    <t xml:space="preserve">205/55R16 94T Goodyear UG ICE 2 XL</t>
  </si>
  <si>
    <t xml:space="preserve">205/55R16 94T Goodyear UG Ice Arctic XL шип</t>
  </si>
  <si>
    <t xml:space="preserve">205/55R16 94T Nokian Hakkapeliitta 8 XL шип</t>
  </si>
  <si>
    <t xml:space="preserve">205/55R16 94T Nokian Hakkapeliitta 9 XL шип</t>
  </si>
  <si>
    <t xml:space="preserve">205/55R16 94T Pirelli ICE ZERO XL шип</t>
  </si>
  <si>
    <t xml:space="preserve">205/55R16 94T Sava ESKIMO ICE MS XL TL FP</t>
  </si>
  <si>
    <t xml:space="preserve">205/55R16 94T Vredestein Nord-Trac 2 XL DA</t>
  </si>
  <si>
    <t xml:space="preserve">205/55R16 94T Vredestein Wintrac Ice XL шип</t>
  </si>
  <si>
    <t xml:space="preserve">205/55R17 91V Pirelli W.SOTTOZERO S.II N0</t>
  </si>
  <si>
    <t xml:space="preserve">205/55R17 95T Nokian Hakkapeliitta 8 XL шип</t>
  </si>
  <si>
    <t xml:space="preserve">205/55R17 95T Nokian Hakkapeliitta 9 XL Flat Run шип</t>
  </si>
  <si>
    <t xml:space="preserve">205/55R17 95T Nokian Hakkapeliitta 9 XL шип</t>
  </si>
  <si>
    <t xml:space="preserve">205/60R15 91H Bridgestone LM25</t>
  </si>
  <si>
    <t xml:space="preserve">205/60R16 100/98T Bridgestone LM18C</t>
  </si>
  <si>
    <t xml:space="preserve">205/60R16 92R Nokian Hakkapeliitta R Flat Run</t>
  </si>
  <si>
    <t xml:space="preserve">205/60R16 92T Antares Grip 60 Ice шип</t>
  </si>
  <si>
    <t xml:space="preserve">205/60R16 92T Nokian Hakkapeliitta 9 Flat Run шип</t>
  </si>
  <si>
    <t xml:space="preserve">205/60R16 96H Michelin X-Ice 3 XL</t>
  </si>
  <si>
    <t xml:space="preserve">205/60R16 96H Sailun ICE BLAZER WSL2 XL</t>
  </si>
  <si>
    <t xml:space="preserve">205/60R16 96Q Vredestein Nord-Trac</t>
  </si>
  <si>
    <t xml:space="preserve">205/60R16 96T Bridgestone Noranza 001 XL шип</t>
  </si>
  <si>
    <t xml:space="preserve">205/60R16 96T Bridgestone WS70</t>
  </si>
  <si>
    <t xml:space="preserve">205/60R16 96T Continental Viking Contact 5 XL</t>
  </si>
  <si>
    <t xml:space="preserve">205/60R16 96T Falken ESPIA ICE XL M+S шип</t>
  </si>
  <si>
    <t xml:space="preserve">205/60R16 96T Goodyear UG ICE 2 XL</t>
  </si>
  <si>
    <t xml:space="preserve">205/60R16 96T Goodyear UG Ice Arctic XL шип</t>
  </si>
  <si>
    <t xml:space="preserve">205/60R16 96T Nokian Hakkapeliitta 7 XL шип</t>
  </si>
  <si>
    <t xml:space="preserve">205/60R16 96T Nokian Hakkapeliitta 9 XL шип</t>
  </si>
  <si>
    <t xml:space="preserve">205/60R16 96T Pirelli ICE ZERO XL шип</t>
  </si>
  <si>
    <t xml:space="preserve">205/60R16 96T Vredestein Wintrac Ice XL шип</t>
  </si>
  <si>
    <t xml:space="preserve">205/60R16C 100/98T Bridgestone LM-32C</t>
  </si>
  <si>
    <t xml:space="preserve">205/65R15 102/100T Bridgestone LM32C</t>
  </si>
  <si>
    <t xml:space="preserve">205/65R15 102R Sailun ENDURE WSL1</t>
  </si>
  <si>
    <t xml:space="preserve">205/65R15 102T Hankook Winter RW06</t>
  </si>
  <si>
    <t xml:space="preserve">205/65R15 94H Sailun ICE BLAZER WSL2</t>
  </si>
  <si>
    <t xml:space="preserve">205/65R15 94Q Dayton 700S шип</t>
  </si>
  <si>
    <t xml:space="preserve">205/65R15 94Q Falken Espia EPZ</t>
  </si>
  <si>
    <t xml:space="preserve">205/65R15 94Q General Altimax Arctic шип</t>
  </si>
  <si>
    <t xml:space="preserve">205/65R15 94Q Vredestein Nord-Trac</t>
  </si>
  <si>
    <t xml:space="preserve">205/65R15 94T Antares Grip 60 Ice шип</t>
  </si>
  <si>
    <t xml:space="preserve">205/65R15 94T Dayton DW510</t>
  </si>
  <si>
    <t xml:space="preserve">205/65R15 94T Sailun ICE BLAZER WST1 шип</t>
  </si>
  <si>
    <t xml:space="preserve">205/65R15 94T Sava ESKIMO STUD MS шип</t>
  </si>
  <si>
    <t xml:space="preserve">205/65R15 94T Wanli Winter Challenger шип</t>
  </si>
  <si>
    <t xml:space="preserve">205/65R15 99T Bridgestone BLIZZAK SPIKE-01 XL шип</t>
  </si>
  <si>
    <t xml:space="preserve">205/65R15 99T Falken ESPIA ICE XL M+S шип</t>
  </si>
  <si>
    <t xml:space="preserve">205/65R15 99T Gislaved NordFrost100 шип</t>
  </si>
  <si>
    <t xml:space="preserve">205/65R15 99T Goodyear Ultra Grip Ice Arctic XL шип</t>
  </si>
  <si>
    <t xml:space="preserve">205/65R15 99T Goodyear ULTRAGRIP ICE 2 MS XL</t>
  </si>
  <si>
    <t xml:space="preserve">205/65R15 99T Nokian Hakkapeliitta 8 XL шип</t>
  </si>
  <si>
    <t xml:space="preserve">205/65R15C 102/100R Nokian Hakkapeliitta CR Van</t>
  </si>
  <si>
    <t xml:space="preserve">205/65R15C 102/100T Bridgestone LM18</t>
  </si>
  <si>
    <t xml:space="preserve">205/65R15C 102/100T Nokian WR C Van</t>
  </si>
  <si>
    <t xml:space="preserve">205/65R16 95Q Falken Espia EPZ</t>
  </si>
  <si>
    <t xml:space="preserve">205/65R16 95T Antares Grip 60 Ice шип</t>
  </si>
  <si>
    <t xml:space="preserve">205/65R16 95T Bridgestone WS70</t>
  </si>
  <si>
    <t xml:space="preserve">205/65R16 95T Falken ESPIA ICE M+S шип</t>
  </si>
  <si>
    <t xml:space="preserve">205/65R16 95T Sailun ICE BLAZER WST1 шип</t>
  </si>
  <si>
    <t xml:space="preserve">205/65R16 99T Michelin LATITUDE X-ICE 2</t>
  </si>
  <si>
    <t xml:space="preserve">205/65R16 99T Nokian Hakkapeliitta 8 XL шип</t>
  </si>
  <si>
    <t xml:space="preserve">205/65R16C 107/105Q Antares Grip 20 M+S</t>
  </si>
  <si>
    <t xml:space="preserve">205/65R16C 107/105Q Sailun ICE BLAZER WST1 8 PR шип</t>
  </si>
  <si>
    <t xml:space="preserve">205/65R16C 107T Goodyear CARGO ULTRA GRIP 2 шип</t>
  </si>
  <si>
    <t xml:space="preserve">205/65R16C 107T Hankook Winter RW06</t>
  </si>
  <si>
    <t xml:space="preserve">205/65R16C 107T Sailun ENDURE WSL1</t>
  </si>
  <si>
    <t xml:space="preserve">205/70R15 107T Michelin LATITUDE X-ICE 2</t>
  </si>
  <si>
    <t xml:space="preserve">205/70R15 96R Falken Espia EPZ2 SUV</t>
  </si>
  <si>
    <t xml:space="preserve">205/70R15 96T General Snow Grabber шип</t>
  </si>
  <si>
    <t xml:space="preserve">205/70R15 96T Hankook i*cept RS W442</t>
  </si>
  <si>
    <t xml:space="preserve">205/70R15C 106/104R Bridgestone Blizzak W810</t>
  </si>
  <si>
    <t xml:space="preserve">205/70R15C 106/104R Sailun ICE BLAZER WST1 8 PR шип</t>
  </si>
  <si>
    <t xml:space="preserve">205/70R15C 106R Goodyear CARGO ULTRA GRIP 2</t>
  </si>
  <si>
    <t xml:space="preserve">205/70R15C 106R Sailun ENDURE WSL1</t>
  </si>
  <si>
    <t xml:space="preserve">205/75R16C 110/108R Bridgestone Noranza Van шип</t>
  </si>
  <si>
    <t xml:space="preserve">205/75R16C 110/108R Bridgestone W800</t>
  </si>
  <si>
    <t xml:space="preserve">205/75R16C 110/108R Sailun ICE BLAZER WST1 8 PR шип</t>
  </si>
  <si>
    <t xml:space="preserve">205/75R16C 110R Pirelli W-CHRONO шип</t>
  </si>
  <si>
    <t xml:space="preserve">205/75R16C 113/111S Nokian WR C Cargo</t>
  </si>
  <si>
    <t xml:space="preserve">205/80R16 104S BF Goodrich Winter Slalom</t>
  </si>
  <si>
    <t xml:space="preserve">205R16 110/108R Vredestein Comtrac Winter</t>
  </si>
  <si>
    <t xml:space="preserve">205R16C 110/108Q Nokian Hakkapeliitta C2 шип</t>
  </si>
  <si>
    <t xml:space="preserve">205R16C 110/108S Nokian Hakkapeliitta CS</t>
  </si>
  <si>
    <t xml:space="preserve">215/40R17 87T Nokian Hakkapeliitta 9 XL шип</t>
  </si>
  <si>
    <t xml:space="preserve">215/45R16 90T Nokian Hakkapeliitta 8 XL шип</t>
  </si>
  <si>
    <t xml:space="preserve">215/45R17 91H Michelin X-Ice 3 XL</t>
  </si>
  <si>
    <t xml:space="preserve">215/45R17 91H Pirelli W.SOTTOZERO S.II XL</t>
  </si>
  <si>
    <t xml:space="preserve">215/45R17 91T Continental IceContact XL HD FR шип</t>
  </si>
  <si>
    <t xml:space="preserve">215/45R17 91T Continental VikingCont6 XL FR</t>
  </si>
  <si>
    <t xml:space="preserve">215/45R17 91T Goodyear ULTRAGRIP ICE 2 MS XL</t>
  </si>
  <si>
    <t xml:space="preserve">215/45R17 91T Hankook i*Pike RS W419 XL шип</t>
  </si>
  <si>
    <t xml:space="preserve">215/45R17 91T Sailun ICE BLAZER WST1 шип</t>
  </si>
  <si>
    <t xml:space="preserve">215/45R18 93T Continental IceContact2 XL шип</t>
  </si>
  <si>
    <t xml:space="preserve">215/45R18 93V Pirelli W240 Sottozero 2 XL MO</t>
  </si>
  <si>
    <t xml:space="preserve">215/50R17 95H Michelin X-Ice 3 XL</t>
  </si>
  <si>
    <t xml:space="preserve">215/50R17 95R Nokian Hakkapeliitta R2 XL</t>
  </si>
  <si>
    <t xml:space="preserve">215/50R17 95T Antares Grip 60 Ice шип</t>
  </si>
  <si>
    <t xml:space="preserve">215/50R17 95T Bridgestone Noranza 001 XL шип</t>
  </si>
  <si>
    <t xml:space="preserve">215/50R17 95T Continental IceContact XL шип</t>
  </si>
  <si>
    <t xml:space="preserve">215/50R17 95T Gislaved NordFrost100 XL шип</t>
  </si>
  <si>
    <t xml:space="preserve">215/50R17 95T Goodyear UG ICE 2 XL</t>
  </si>
  <si>
    <t xml:space="preserve">215/50R17 95T Goodyear UG Ice Arctic XL D-STUD шип</t>
  </si>
  <si>
    <t xml:space="preserve">215/50R17 95T Nokian Hakkapeliitta 8 XL шип</t>
  </si>
  <si>
    <t xml:space="preserve">215/50R17 95T Nokian Hakkapeliitta 9 XL шип</t>
  </si>
  <si>
    <t xml:space="preserve">215/50R17 95T Sailun ICE BLAZER WST1 шип</t>
  </si>
  <si>
    <t xml:space="preserve">215/50R17 95T Vredestein Wintrac Ice XL шип</t>
  </si>
  <si>
    <t xml:space="preserve">215/50R17 95V Vredestein Wintrac Xtreme DA</t>
  </si>
  <si>
    <t xml:space="preserve">215/55R16 93H Bridgestone LM30</t>
  </si>
  <si>
    <t xml:space="preserve">215/55R16 93H Vredestein Wintrac Xtreme S</t>
  </si>
  <si>
    <t xml:space="preserve">215/55R16 93S Firestone Winterforce шип</t>
  </si>
  <si>
    <t xml:space="preserve">215/55R16 93T Hankook Winter I*cept IZ</t>
  </si>
  <si>
    <t xml:space="preserve">215/55R16 93V Bridgestone LM35</t>
  </si>
  <si>
    <t xml:space="preserve">215/55R16 97H Rovelo RWS-677 XL шип</t>
  </si>
  <si>
    <t xml:space="preserve">215/55R16 97H Sailun ICE BLAZER WST1 XL шип</t>
  </si>
  <si>
    <t xml:space="preserve">215/55R16 97H Vredestein Wintrac 2 XL DA</t>
  </si>
  <si>
    <t xml:space="preserve">215/55R16 97R Falken Espia EPZ2 XL</t>
  </si>
  <si>
    <t xml:space="preserve">215/55R16 97R Nokian Hakkapeliitta R2 XL</t>
  </si>
  <si>
    <t xml:space="preserve">215/55R16 97T Bridgestone BLIZZAK SPIKE-01 XL шип</t>
  </si>
  <si>
    <t xml:space="preserve">215/55R16 97T Bridgestone Noranza 001 XL шип</t>
  </si>
  <si>
    <t xml:space="preserve">215/55R16 97T Bridgestone Spike-01 XL шип</t>
  </si>
  <si>
    <t xml:space="preserve">215/55R16 97T Bridgestone WS70</t>
  </si>
  <si>
    <t xml:space="preserve">215/55R16 97T Continental IceContact XL шип</t>
  </si>
  <si>
    <t xml:space="preserve">215/55R16 97T Continental IceContact2 шип</t>
  </si>
  <si>
    <t xml:space="preserve">215/55R16 97T Falken ESPIA ICE XL M+S шип</t>
  </si>
  <si>
    <t xml:space="preserve">215/55R16 97T Federal Himalaya WS2 XL шип</t>
  </si>
  <si>
    <t xml:space="preserve">215/55R16 97T Gislaved NordFrost100 XL шип</t>
  </si>
  <si>
    <t xml:space="preserve">215/55R16 97T Goodyear UG Ice Arctic XL D-STUD шип</t>
  </si>
  <si>
    <t xml:space="preserve">215/55R16 97T Goodyear ULTRAGRIP ICE 2 MS XL</t>
  </si>
  <si>
    <t xml:space="preserve">215/55R16 97T Hankook i*Pike RS W419 XL шип</t>
  </si>
  <si>
    <t xml:space="preserve">215/55R16 97T Meteor Spike шип</t>
  </si>
  <si>
    <t xml:space="preserve">215/55R16 97T Nokian Hakkapeliitta 7 шип</t>
  </si>
  <si>
    <t xml:space="preserve">215/55R16 97T Nokian Hakkapeliitta 8 XL шип</t>
  </si>
  <si>
    <t xml:space="preserve">215/55R16 97T Nokian Hakkapeliitta 9 XL шип</t>
  </si>
  <si>
    <t xml:space="preserve">215/55R16 97T Pirelli FORMULA ICE шип</t>
  </si>
  <si>
    <t xml:space="preserve">215/55R16 97T Pirelli ICE ZERO XL шип</t>
  </si>
  <si>
    <t xml:space="preserve">215/55R16 97T Sava ESKIMO STUD MS XL шип</t>
  </si>
  <si>
    <t xml:space="preserve">215/55R16 97T Vredestein Arctrac XL шип</t>
  </si>
  <si>
    <t xml:space="preserve">215/55R16 97T Vredestein Nord-Trac 2 XL</t>
  </si>
  <si>
    <t xml:space="preserve">215/55R17 93V Kumho Solus KH25</t>
  </si>
  <si>
    <t xml:space="preserve">215/55R17 94Q General Altimax Arctic шип</t>
  </si>
  <si>
    <t xml:space="preserve">215/55R17 94T Rovelo RWS-677 шип</t>
  </si>
  <si>
    <t xml:space="preserve">215/55R17 94T Sailun ICE BLAZER WST1 шип</t>
  </si>
  <si>
    <t xml:space="preserve">215/55R17 94T Sava ESKIMO STUD MS шип</t>
  </si>
  <si>
    <t xml:space="preserve">215/55R17 98H Pirelli W.SOTTOZERO S.II XL</t>
  </si>
  <si>
    <t xml:space="preserve">215/55R17 98T Antares Grip 60 Ice шип</t>
  </si>
  <si>
    <t xml:space="preserve">215/55R17 98T Bridgestone BLIZZAK SPIKE-01 XL шип</t>
  </si>
  <si>
    <t xml:space="preserve">215/55R17 98T Bridgestone Noranza 001 XL шип</t>
  </si>
  <si>
    <t xml:space="preserve">215/55R17 98T Continental IceContact XL шип</t>
  </si>
  <si>
    <t xml:space="preserve">215/55R17 98T Continental IceContact2 XL шип</t>
  </si>
  <si>
    <t xml:space="preserve">215/55R17 98T Falken ESPIA ICE XL M+S шип</t>
  </si>
  <si>
    <t xml:space="preserve">215/55R17 98T Goodyear UG Ice Arctic XL D-STUD шип</t>
  </si>
  <si>
    <t xml:space="preserve">215/55R17 98T Goodyear ULTRAGRIP ICE 2 MS XL</t>
  </si>
  <si>
    <t xml:space="preserve">215/55R17 98T Hankook i*Pike RS W419 XL шип</t>
  </si>
  <si>
    <t xml:space="preserve">215/55R17 98T Nokian Hakkapeliitta 8 XL шип</t>
  </si>
  <si>
    <t xml:space="preserve">215/55R17 98T Nokian Hakkapeliitta 9 XL шип</t>
  </si>
  <si>
    <t xml:space="preserve">215/55R17 98T Pirelli ICE ZERO XL шип</t>
  </si>
  <si>
    <t xml:space="preserve">215/55R17 98T Sava ESKIMO ICE MS FP TL</t>
  </si>
  <si>
    <t xml:space="preserve">215/55R17 98T Vredestein Nord-Trac 2 XL</t>
  </si>
  <si>
    <t xml:space="preserve">215/55R17 98T Vredestein Wintrac Ice XL шип</t>
  </si>
  <si>
    <t xml:space="preserve">215/55R18 95H Vredestein Wintrac Xtreme S</t>
  </si>
  <si>
    <t xml:space="preserve">215/55R18 95T Continental VikingCont6 SUV</t>
  </si>
  <si>
    <t xml:space="preserve">215/55R18 95T Hankook i*Pike RW11 шип</t>
  </si>
  <si>
    <t xml:space="preserve">215/55R18 95T Sailun ICE BLAZER WST1 шип</t>
  </si>
  <si>
    <t xml:space="preserve">215/55R18 99T Goodyear ULTRA GRIP ICE ARCTIC SUV XL шип</t>
  </si>
  <si>
    <t xml:space="preserve">215/55R18 99T Nokian Hakkapeliitta 7 SUV шип</t>
  </si>
  <si>
    <t xml:space="preserve">215/55R18 99T Nokian Hakkapeliitta 7 SUV XL шип</t>
  </si>
  <si>
    <t xml:space="preserve">215/55R18 99T Nokian Hakkapeliitta 8 SUV шип</t>
  </si>
  <si>
    <t xml:space="preserve">215/60R15 94T Nokian Nordman 2 шип</t>
  </si>
  <si>
    <t xml:space="preserve">215/60R16 103/101T Bridgestone LM18C</t>
  </si>
  <si>
    <t xml:space="preserve">215/60R16 95Q Falken Espia EPZ</t>
  </si>
  <si>
    <t xml:space="preserve">215/60R16 95S Firestone Winterforce шип</t>
  </si>
  <si>
    <t xml:space="preserve">215/60R16 95T Antares Grip 60 Ice шип</t>
  </si>
  <si>
    <t xml:space="preserve">215/60R16 95T Rovelo RWS-677 шип</t>
  </si>
  <si>
    <t xml:space="preserve">215/60R16 95T Sailun ICE BLAZER WST1 шип</t>
  </si>
  <si>
    <t xml:space="preserve">215/60R16 99H Dayton DW510 XL</t>
  </si>
  <si>
    <t xml:space="preserve">215/60R16 99H Goodyear ULTRAGRIP PERFORMANCE GEN-1 XL</t>
  </si>
  <si>
    <t xml:space="preserve">215/60R16 99H Michelin X-Ice 3 XL</t>
  </si>
  <si>
    <t xml:space="preserve">215/60R16 99H Vredestein Quatrac 5 XL</t>
  </si>
  <si>
    <t xml:space="preserve">215/60R16 99R Nokian Hakkapeliitta R2 XL</t>
  </si>
  <si>
    <t xml:space="preserve">215/60R16 99T Bridgestone BLIZZAK SPIKE-01 XL шип</t>
  </si>
  <si>
    <t xml:space="preserve">215/60R16 99T Bridgestone Noranza 001 XL шип</t>
  </si>
  <si>
    <t xml:space="preserve">215/60R16 99T Continental IceContact XL шип</t>
  </si>
  <si>
    <t xml:space="preserve">215/60R16 99T Falken ESPIA ICE XL M+S шип</t>
  </si>
  <si>
    <t xml:space="preserve">215/60R16 99T Goodyear UG Ice Arctic XL D-STUD шип</t>
  </si>
  <si>
    <t xml:space="preserve">215/60R16 99T Goodyear ULTRAGRIP ICE 2 MS XL</t>
  </si>
  <si>
    <t xml:space="preserve">215/60R16 99T Nokian Hakkapeliitta 8 XL шип</t>
  </si>
  <si>
    <t xml:space="preserve">215/60R16 99T Nokian Hakkapeliitta 9 XL шип</t>
  </si>
  <si>
    <t xml:space="preserve">215/60R16 99T Pirelli ICE ZERO XL шип</t>
  </si>
  <si>
    <t xml:space="preserve">215/60R16 99T Sava ESKIMO STUD MS XL шип</t>
  </si>
  <si>
    <t xml:space="preserve">215/60R16 99T Vredestein Arctrac XL DA шип</t>
  </si>
  <si>
    <t xml:space="preserve">215/60R16 99T Vredestein Arctrac XL шип</t>
  </si>
  <si>
    <t xml:space="preserve">215/60R16 99T Vredestein Nord-Trac 2 XL DA</t>
  </si>
  <si>
    <t xml:space="preserve">215/60R16 99T Vredestein Wintrac Ice XL шип</t>
  </si>
  <si>
    <t xml:space="preserve">215/60R16C 103R Pirelli W-CHRONO шип</t>
  </si>
  <si>
    <t xml:space="preserve">215/60R16C 108R Bridgestone Noranza Van 001 шип</t>
  </si>
  <si>
    <t xml:space="preserve">215/60R17 100R Falken Espia EPZ2 SUV M+S</t>
  </si>
  <si>
    <t xml:space="preserve">215/60R17 100R Nokian Hakkapeliitta R2 SUV XL</t>
  </si>
  <si>
    <t xml:space="preserve">215/60R17 100T Bridgestone BLIZZAK SPIKE-01 XL шип</t>
  </si>
  <si>
    <t xml:space="preserve">215/60R17 100T Bridgestone Noranza Suv 001 XL шип</t>
  </si>
  <si>
    <t xml:space="preserve">215/60R17 100T Falken ESPIA ICE XL M+S шип</t>
  </si>
  <si>
    <t xml:space="preserve">215/60R17 100T Goodyear UG ICE ARCTIC SUV XL шип</t>
  </si>
  <si>
    <t xml:space="preserve">215/60R17 100T Nokian Hakkapeliitta 7 SUV шип</t>
  </si>
  <si>
    <t xml:space="preserve">215/60R17 100T Nokian Hakkapeliitta 7 XL шип</t>
  </si>
  <si>
    <t xml:space="preserve">215/60R17 100T Nokian Hakkapeliitta 8 SUV XL шип</t>
  </si>
  <si>
    <t xml:space="preserve">215/60R17 100T Nokian Hakkapeliitta 9 SUV XL шип</t>
  </si>
  <si>
    <t xml:space="preserve">215/60R17 100T Vredestein Nord-Trac 2 XL DA</t>
  </si>
  <si>
    <t xml:space="preserve">215/60R17 96Q Toyo Tranpath S1</t>
  </si>
  <si>
    <t xml:space="preserve">215/60R17 96T Antares Grip 60 Ice шип</t>
  </si>
  <si>
    <t xml:space="preserve">215/60R17 96T Continental IceContact 4x4 шип</t>
  </si>
  <si>
    <t xml:space="preserve">215/60R17 96T Goodyear ULTRAGRIP ICE SUV GEN-1</t>
  </si>
  <si>
    <t xml:space="preserve">215/60R17 96T Hankook i*Pike RW11 шип</t>
  </si>
  <si>
    <t xml:space="preserve">215/60R17 96T Michelin X-Ice 3</t>
  </si>
  <si>
    <t xml:space="preserve">215/60R17C 109/107R Continental VancoIceContact 8PR шип</t>
  </si>
  <si>
    <t xml:space="preserve">215/60R17C 109/107R Nokian Hakkapeliitta C Van шип</t>
  </si>
  <si>
    <t xml:space="preserve">215/60R17C 109R Bridgestone Noranza Van 001 шип</t>
  </si>
  <si>
    <t xml:space="preserve">215/65R15 96H Bridgestone LM-25</t>
  </si>
  <si>
    <t xml:space="preserve">215/65R15 96T Michelin X-Ice XI2</t>
  </si>
  <si>
    <t xml:space="preserve">215/65R15C 104R Nokian Hakkapeliitta C3 шип</t>
  </si>
  <si>
    <t xml:space="preserve">215/65R15C 104T Goodyear CARGO ULTRA GRIP 2 шип</t>
  </si>
  <si>
    <t xml:space="preserve">215/65R16 102H Bridgestone LM80 XL</t>
  </si>
  <si>
    <t xml:space="preserve">215/65R16 102R Nokian Hakkapeliitta R2 SUV XL</t>
  </si>
  <si>
    <t xml:space="preserve">215/65R16 102T Bridgestone BLIZZAK SPIKE-01 XL шип</t>
  </si>
  <si>
    <t xml:space="preserve">215/65R16 102T Gislaved NordFrost100 XL шип</t>
  </si>
  <si>
    <t xml:space="preserve">215/65R16 102T Hankook i*cept iZ2 W616 XL</t>
  </si>
  <si>
    <t xml:space="preserve">215/65R16 102T Michelin X-Ice 3 XL</t>
  </si>
  <si>
    <t xml:space="preserve">215/65R16 102T Nokian Hakkapeliitta 9 SUV XL шип</t>
  </si>
  <si>
    <t xml:space="preserve">215/65R16 102T Pirelli Winter Ice Control</t>
  </si>
  <si>
    <t xml:space="preserve">215/65R16 102T Vredestein Wintrac Ice XL шип</t>
  </si>
  <si>
    <t xml:space="preserve">215/65R16 98H Sailun ICE BLAZER WSL2</t>
  </si>
  <si>
    <t xml:space="preserve">215/65R16 98Q Falken Espia EPZ</t>
  </si>
  <si>
    <t xml:space="preserve">215/65R16 98R Bridgestone DM-V1</t>
  </si>
  <si>
    <t xml:space="preserve">215/65R16 98R Falken Espia EPZ2</t>
  </si>
  <si>
    <t xml:space="preserve">215/65R16 98T Antares Grip 60 Ice шип</t>
  </si>
  <si>
    <t xml:space="preserve">215/65R16 98T Falken ESPIA ICE M+S шип</t>
  </si>
  <si>
    <t xml:space="preserve">215/65R16 98T Goodyear UG ICE 2</t>
  </si>
  <si>
    <t xml:space="preserve">215/65R16 98T Goodyear UG Ice Arctic D-STUD шип</t>
  </si>
  <si>
    <t xml:space="preserve">215/65R16 98T Hankook i*Pike RS+ W419D шип</t>
  </si>
  <si>
    <t xml:space="preserve">215/65R16 98T Pirelli FORMULA ICE шип</t>
  </si>
  <si>
    <t xml:space="preserve">215/65R16 98T Sava ESKIMO STUD MS шип</t>
  </si>
  <si>
    <t xml:space="preserve">215/65R16C 109/107Q Antares Grip 20 M+S</t>
  </si>
  <si>
    <t xml:space="preserve">215/65R16C 109/107R Bridgestone Blizzak W810</t>
  </si>
  <si>
    <t xml:space="preserve">215/65R16C 109/107R Sailun ICE BLAZER WST1 8 PR шип</t>
  </si>
  <si>
    <t xml:space="preserve">215/65R16C 109/107R Vredestein Comtrac Ice шип</t>
  </si>
  <si>
    <t xml:space="preserve">215/65R16C 109/107T Firestone Vanhawk Winter</t>
  </si>
  <si>
    <t xml:space="preserve">215/65R16C 109R Bridgestone Noranza Van 001 шип</t>
  </si>
  <si>
    <t xml:space="preserve">215/65R16C 109T Goodyear CARGO ULTRA GRIP 2</t>
  </si>
  <si>
    <t xml:space="preserve">215/65R16C 109T Sailun ENDURE WSL1</t>
  </si>
  <si>
    <t xml:space="preserve">215/65R17 103R Nokian Hakkapeliitta R2 SUV</t>
  </si>
  <si>
    <t xml:space="preserve">215/65R17 103T Nokian Hakkapeliitta 9 SUV XL шип</t>
  </si>
  <si>
    <t xml:space="preserve">215/65R17 99T Goodyear ULTRA GRIP ICE ARCTIC SUV шип</t>
  </si>
  <si>
    <t xml:space="preserve">215/65R17 99T Sailun ICE BLAZER WST1 шип</t>
  </si>
  <si>
    <t xml:space="preserve">215/70R15 98T Continental IceContact 4x4 шип</t>
  </si>
  <si>
    <t xml:space="preserve">215/70R15 98T Gislaved NordFrost100 шип</t>
  </si>
  <si>
    <t xml:space="preserve">215/70R15 98T Sailun ICE BLAZER WST1 шип</t>
  </si>
  <si>
    <t xml:space="preserve">215/70R15C 109/107R Bridgestone W800</t>
  </si>
  <si>
    <t xml:space="preserve">215/70R15C 109/107R Firestone Vanhawk Winter</t>
  </si>
  <si>
    <t xml:space="preserve">215/70R15C 109/107R Sailun ENDURE WSL1 8PR</t>
  </si>
  <si>
    <t xml:space="preserve">215/70R15C 109/107R Sailun ICE BLAZER WST1 8 PR шип</t>
  </si>
  <si>
    <t xml:space="preserve">215/70R15C 109/107R Vredestein Comtrac Ice шип</t>
  </si>
  <si>
    <t xml:space="preserve">215/70R15C 109R Hankook i*Pike LT RW09 шип</t>
  </si>
  <si>
    <t xml:space="preserve">215/70R16 100Q Hankook DynaPro i*cept RW08</t>
  </si>
  <si>
    <t xml:space="preserve">215/70R16 100R Nokian Hakkapeliitta R SUV</t>
  </si>
  <si>
    <t xml:space="preserve">215/70R16 100R Nokian Hakkapeliitta R2 SUV</t>
  </si>
  <si>
    <t xml:space="preserve">215/70R16 100S Antares Grip 60 Ice шип</t>
  </si>
  <si>
    <t xml:space="preserve">215/70R16 100S Rovelo RWS-677 шип</t>
  </si>
  <si>
    <t xml:space="preserve">215/70R16 100S Sailun ICE BLAZER WST1 шип</t>
  </si>
  <si>
    <t xml:space="preserve">215/70R16 100T Bridgestone BLIZZAK SPIKE-01 шип</t>
  </si>
  <si>
    <t xml:space="preserve">215/70R16 100T Bridgestone Noranza Suv 001 шип</t>
  </si>
  <si>
    <t xml:space="preserve">215/70R16 100T General Snow Grabber шип</t>
  </si>
  <si>
    <t xml:space="preserve">215/70R16 100T Gislaved NordFrost100 шип</t>
  </si>
  <si>
    <t xml:space="preserve">215/70R16 100T Goodyear UG ICE ARCTIC SUV D-STUD шип</t>
  </si>
  <si>
    <t xml:space="preserve">215/70R16 100T Goodyear ULTRAGRIP ICE SUV GEN-1</t>
  </si>
  <si>
    <t xml:space="preserve">215/70R16 100T Nokian Hakkapeliitta 7 SUV шип</t>
  </si>
  <si>
    <t xml:space="preserve">215/70R16 100T Nokian Hakkapeliitta 8 SUV шип</t>
  </si>
  <si>
    <t xml:space="preserve">215/70R16 100T Nokian Hakkapeliitta 9 SUV шип</t>
  </si>
  <si>
    <t xml:space="preserve">215/70R16 100T Yokohama Ice Guard IG35 шип</t>
  </si>
  <si>
    <t xml:space="preserve">215/70R16 104T Pirelli ICE ZERO XL шип</t>
  </si>
  <si>
    <t xml:space="preserve">215/70R17 101T Nokian Hakkapeliitta 7 SUV шип</t>
  </si>
  <si>
    <t xml:space="preserve">215/75R16 116/114Q Bridgestone W800</t>
  </si>
  <si>
    <t xml:space="preserve">215/75R16C 113/111F Continental VancoIceContact шип</t>
  </si>
  <si>
    <t xml:space="preserve">215/75R16C 113/111R Bridgestone Blizzak W810</t>
  </si>
  <si>
    <t xml:space="preserve">215/75R16C 113/111R Sailun ICE BLAZER WST1 8 PR шип</t>
  </si>
  <si>
    <t xml:space="preserve">215/75R16C 113R Goodyear CARGO ULTRA GRIP 2 шип</t>
  </si>
  <si>
    <t xml:space="preserve">215/75R16C 116/114R Bridgestone Blizzak W810</t>
  </si>
  <si>
    <t xml:space="preserve">215/75R16C 116R Bridgestone Noranza Van 001 шип</t>
  </si>
  <si>
    <t xml:space="preserve">215/75R16C 116R Hankook i*Pike LT RW09 шип</t>
  </si>
  <si>
    <t xml:space="preserve">215/75R16C 116R Nokian Hakkapeliitta CR3</t>
  </si>
  <si>
    <t xml:space="preserve">225/40R18 92R Nokian Hakkapeliitta R2 XL</t>
  </si>
  <si>
    <t xml:space="preserve">225/40R18 92T Bridgestone Noranza 001 XL шип</t>
  </si>
  <si>
    <t xml:space="preserve">225/40R18 92T Goodyear UG Ice Arctic шип</t>
  </si>
  <si>
    <t xml:space="preserve">225/40R18 92T Hankook i*Pike RS W419 XL шип</t>
  </si>
  <si>
    <t xml:space="preserve">225/40R18 92T Nokian Hakkapeliitta 9 XL шип</t>
  </si>
  <si>
    <t xml:space="preserve">225/40R18 92V Firestone Winterhawk 2 Evo</t>
  </si>
  <si>
    <t xml:space="preserve">225/40R18 92V Goodyear ULTRA GRIP 8 PERFORMANCE MS XL</t>
  </si>
  <si>
    <t xml:space="preserve">225/40R19 93V Bridgestone LM-25 XL</t>
  </si>
  <si>
    <t xml:space="preserve">225/45R17 91H Vredestein Wintrac Xtreme S</t>
  </si>
  <si>
    <t xml:space="preserve">225/45R17 91R Nokian Hakkapeliitta R2 Flat Run</t>
  </si>
  <si>
    <t xml:space="preserve">225/45R17 91T Nokian Hakkapeliitta 9 Flat Run шип</t>
  </si>
  <si>
    <t xml:space="preserve">225/45R17 94H Michelin X-Ice 3 XL</t>
  </si>
  <si>
    <t xml:space="preserve">225/45R17 94H Rovelo RWS-677 XL шип</t>
  </si>
  <si>
    <t xml:space="preserve">225/45R17 94H Sailun ICE BLAZER WST1 XL шип</t>
  </si>
  <si>
    <t xml:space="preserve">225/45R17 94R Falken Espia EPZ2 XL MFS M+S</t>
  </si>
  <si>
    <t xml:space="preserve">225/45R17 94T Antares Grip 60 Ice шип</t>
  </si>
  <si>
    <t xml:space="preserve">225/45R17 94T Bridgestone BLIZZAK SPIKE-01 XL шип</t>
  </si>
  <si>
    <t xml:space="preserve">225/45R17 94T Bridgestone Noranza 001 XL шип</t>
  </si>
  <si>
    <t xml:space="preserve">225/45R17 94T Falken ESPIA ICE XL M+S шип</t>
  </si>
  <si>
    <t xml:space="preserve">225/45R17 94T Goodyear UG Ice Arctic XL FP D-STUD шип</t>
  </si>
  <si>
    <t xml:space="preserve">225/45R17 94T Goodyear ULTRAGRIP ICE 2 MS XL</t>
  </si>
  <si>
    <t xml:space="preserve">225/45R17 94T Nokian Hakkapeliitta 9 XL шип</t>
  </si>
  <si>
    <t xml:space="preserve">225/45R17 94T Pirelli ICE ZERO XL шип</t>
  </si>
  <si>
    <t xml:space="preserve">225/45R17 94T Sava ESKIMO STUD MS XL шип</t>
  </si>
  <si>
    <t xml:space="preserve">225/45R17 94T Vredestein Wintrac Ice XL шип</t>
  </si>
  <si>
    <t xml:space="preserve">225/45R17 94V Apollo Alnac Winter XL</t>
  </si>
  <si>
    <t xml:space="preserve">225/45R17 94V Bridgestone LM-25 XL</t>
  </si>
  <si>
    <t xml:space="preserve">225/45R17 94V Bridgestone LM32 XL</t>
  </si>
  <si>
    <t xml:space="preserve">225/45R17 94V Federal Himalaya XL</t>
  </si>
  <si>
    <t xml:space="preserve">225/45R17 94V Pirelli WINTER SOTTOZERO 3 XL R-F</t>
  </si>
  <si>
    <t xml:space="preserve">225/45R18 95H Pirelli ICE ZERO XL шип</t>
  </si>
  <si>
    <t xml:space="preserve">225/45R18 95R Nokian Hakkapeliitta R2 XL Flat Run</t>
  </si>
  <si>
    <t xml:space="preserve">225/45R18 95R Nokian Hakkapeliitta R2 XL</t>
  </si>
  <si>
    <t xml:space="preserve">225/45R18 95T Antares Grip 60 Ice шип</t>
  </si>
  <si>
    <t xml:space="preserve">225/45R18 95T Continental VikingCont6 XL</t>
  </si>
  <si>
    <t xml:space="preserve">225/45R18 95T Falken ESPIA ICE XL M+S шип</t>
  </si>
  <si>
    <t xml:space="preserve">225/45R18 95T Goodyear Ultra Grip Ice Arctic XL шип</t>
  </si>
  <si>
    <t xml:space="preserve">225/45R18 95T Goodyear ULTRAGRIP ICE 2 MS XL</t>
  </si>
  <si>
    <t xml:space="preserve">225/45R18 95T Nokian Hakkapeliitta 8 XL Flat Run шип</t>
  </si>
  <si>
    <t xml:space="preserve">225/45R18 95T Nokian Hakkapeliitta 8 XL шип</t>
  </si>
  <si>
    <t xml:space="preserve">225/45R18 95T Nokian Hakkapeliitta 9 XL Flat Run шип</t>
  </si>
  <si>
    <t xml:space="preserve">225/45R18 95T Nokian Hakkapeliitta 9 XL шип</t>
  </si>
  <si>
    <t xml:space="preserve">225/45R18 95T Sailun ICE BLAZER WST1 шип</t>
  </si>
  <si>
    <t xml:space="preserve">225/45R18 95V Dunlop SP WinSport 4D XL</t>
  </si>
  <si>
    <t xml:space="preserve">225/45R19 96T Pirelli ICE ZERO XL шип</t>
  </si>
  <si>
    <t xml:space="preserve">225/50R16 96V Bridgestone LM35</t>
  </si>
  <si>
    <t xml:space="preserve">225/50R17 94H Bridgestone LM25 RFT</t>
  </si>
  <si>
    <t xml:space="preserve">225/50R17 94P Nokian Hakkapeliitta 8 Flat Run шип</t>
  </si>
  <si>
    <t xml:space="preserve">225/50R17 94R Nokian Hakkapeliitta R2 Flat Run</t>
  </si>
  <si>
    <t xml:space="preserve">225/50R17 94T Nokian Hakkapeliitta 8 Flat Run шип</t>
  </si>
  <si>
    <t xml:space="preserve">225/50R17 94T Nokian Hakkapeliitta 9 Flat Run шип</t>
  </si>
  <si>
    <t xml:space="preserve">225/50R17 94T Sava ESKIMO STUD MS шип</t>
  </si>
  <si>
    <t xml:space="preserve">225/50R17 98H Gislaved Eurofrost5 XL</t>
  </si>
  <si>
    <t xml:space="preserve">225/50R17 98H Michelin X-Ice 3 XL</t>
  </si>
  <si>
    <t xml:space="preserve">225/50R17 98H Michelin X-Ice 3 XL ZP</t>
  </si>
  <si>
    <t xml:space="preserve">225/50R17 98H Sailun ICE BLAZER WSL2 XL</t>
  </si>
  <si>
    <t xml:space="preserve">225/50R17 98H Sailun ICE BLAZER WST1 XL шип</t>
  </si>
  <si>
    <t xml:space="preserve">225/50R17 98R Falken Espia EPZ2 XL</t>
  </si>
  <si>
    <t xml:space="preserve">225/50R17 98R Nokian Hakkapeliitta R2 XL</t>
  </si>
  <si>
    <t xml:space="preserve">225/50R17 98T Antares Grip 60 Ice шип</t>
  </si>
  <si>
    <t xml:space="preserve">225/50R17 98T Bridgestone Noranza 001 XL шип</t>
  </si>
  <si>
    <t xml:space="preserve">225/50R17 98T Bridgestone WS70</t>
  </si>
  <si>
    <t xml:space="preserve">225/50R17 98T Continental VikingCont6</t>
  </si>
  <si>
    <t xml:space="preserve">225/50R17 98T Falken ESPIA ICE XL M+S шип</t>
  </si>
  <si>
    <t xml:space="preserve">225/50R17 98T General Altimax Arctic XL шип</t>
  </si>
  <si>
    <t xml:space="preserve">225/50R17 98T General Altimax Nordic</t>
  </si>
  <si>
    <t xml:space="preserve">225/50R17 98T General Altimax Nordic XL</t>
  </si>
  <si>
    <t xml:space="preserve">225/50R17 98T Gislaved NordFrost100 шип</t>
  </si>
  <si>
    <t xml:space="preserve">225/50R17 98T Gislaved NordFrost100 XL шип</t>
  </si>
  <si>
    <t xml:space="preserve">225/50R17 98T Gislaved Softfrost3 XL</t>
  </si>
  <si>
    <t xml:space="preserve">225/50R17 98T Goodyear UG Ice Arctic XL D-STUD шип</t>
  </si>
  <si>
    <t xml:space="preserve">225/50R17 98T Goodyear ULTRAGRIP ICE 2 MS XL</t>
  </si>
  <si>
    <t xml:space="preserve">225/50R17 98T Hankook i*Pike RS W419 XL шип</t>
  </si>
  <si>
    <t xml:space="preserve">225/50R17 98T Nokian Hakkapeliitta 8 XL шип</t>
  </si>
  <si>
    <t xml:space="preserve">225/50R17 98T Nokian Hakkapeliitta 9 XL шип</t>
  </si>
  <si>
    <t xml:space="preserve">225/50R17 98T Pirelli ICE ZERO XL шип</t>
  </si>
  <si>
    <t xml:space="preserve">225/50R17 98T Pirelli W-CARV Edge XL R-F шип</t>
  </si>
  <si>
    <t xml:space="preserve">225/50R17 98T Sava ESKIMO ICE MS XL TL</t>
  </si>
  <si>
    <t xml:space="preserve">225/50R17 98T Vredestein Wintrac Ice XL шип</t>
  </si>
  <si>
    <t xml:space="preserve">225/50R17 98V Sportiva Snow Winter XL</t>
  </si>
  <si>
    <t xml:space="preserve">225/50R17 98V Vredestein Wintrac Xtreme XL</t>
  </si>
  <si>
    <t xml:space="preserve">225/50R18 95T Antares Grip 60 Ice шип</t>
  </si>
  <si>
    <t xml:space="preserve">225/50R18 95T Hankook i*Pike W409 шип</t>
  </si>
  <si>
    <t xml:space="preserve">225/50R18 99R Nokian Hakkapeliitta R2 XL</t>
  </si>
  <si>
    <t xml:space="preserve">225/50R18 99T Continental IceContact2 XL шип</t>
  </si>
  <si>
    <t xml:space="preserve">225/50R18 99T Continental VikingCont5 XL</t>
  </si>
  <si>
    <t xml:space="preserve">225/50R18 99T Nokian Hakkapeliitta 8 XL шип</t>
  </si>
  <si>
    <t xml:space="preserve">225/50R18 99T Nokian Hakkapeliitta 9 XL шип</t>
  </si>
  <si>
    <t xml:space="preserve">225/50R18 99V Vredestein Wintrac Xtreme S XL</t>
  </si>
  <si>
    <t xml:space="preserve">225/55R16 95H Pirelli W.SOTTOZERO S.II R-F MOE</t>
  </si>
  <si>
    <t xml:space="preserve">225/55R16 95H Vredestein Wintrac Xtreme S</t>
  </si>
  <si>
    <t xml:space="preserve">225/55R16 95T Vredestein Arctrac DA Nastoitettava</t>
  </si>
  <si>
    <t xml:space="preserve">225/55R16 95T Vredestein Arctrac шип</t>
  </si>
  <si>
    <t xml:space="preserve">225/55R16 99H Bridgestone LM30 XL</t>
  </si>
  <si>
    <t xml:space="preserve">225/55R16 99H Bridgestone LM32 XL</t>
  </si>
  <si>
    <t xml:space="preserve">225/55R16 99H Hercules Winter HSI-L XL</t>
  </si>
  <si>
    <t xml:space="preserve">225/55R16 99H Pirelli W.SOTTOZERO S.II XL</t>
  </si>
  <si>
    <t xml:space="preserve">225/55R16 99H Sailun ICE BLAZER WSL2 XL</t>
  </si>
  <si>
    <t xml:space="preserve">225/55R16 99Q Vredestein Nord-Trac Xtreme XL</t>
  </si>
  <si>
    <t xml:space="preserve">225/55R16 99T Bridgestone BLIZZAK SPIKE-01 XL шип</t>
  </si>
  <si>
    <t xml:space="preserve">225/55R16 99T Bridgestone Noranza 001 XL шип</t>
  </si>
  <si>
    <t xml:space="preserve">225/55R16 99T Bridgestone Noranza 2 Evo XL шип</t>
  </si>
  <si>
    <t xml:space="preserve">225/55R16 99T Continental IceContact XL шип</t>
  </si>
  <si>
    <t xml:space="preserve">225/55R16 99T Continental IceContact2 шип</t>
  </si>
  <si>
    <t xml:space="preserve">225/55R16 99T Continental VikingCont5 XL</t>
  </si>
  <si>
    <t xml:space="preserve">225/55R16 99T Falken ESPIA ICE XL M+S шип</t>
  </si>
  <si>
    <t xml:space="preserve">225/55R16 99T Gislaved NordFrost100 шип</t>
  </si>
  <si>
    <t xml:space="preserve">225/55R16 99T Goodyear UG ICE 2 XL</t>
  </si>
  <si>
    <t xml:space="preserve">225/55R16 99T Goodyear UG Ice Arctic XL D-STUD шип</t>
  </si>
  <si>
    <t xml:space="preserve">225/55R16 99T Hankook i*cept iZ2 W616 XL</t>
  </si>
  <si>
    <t xml:space="preserve">225/55R16 99T Hankook i*Pike RS W419 XL шип</t>
  </si>
  <si>
    <t xml:space="preserve">225/55R16 99T Nokian Hakkapeliitta 8 XL шип</t>
  </si>
  <si>
    <t xml:space="preserve">225/55R16 99T Nokian Hakkapeliitta 9 XL шип</t>
  </si>
  <si>
    <t xml:space="preserve">225/55R16 99T Pirelli ICE ZERO XL шип</t>
  </si>
  <si>
    <t xml:space="preserve">225/55R16 99T Vredestein Nord-Trac 2 XL DA</t>
  </si>
  <si>
    <t xml:space="preserve">225/55R16 99T Vredestein Nord-Trac 2 XL</t>
  </si>
  <si>
    <t xml:space="preserve">225/55R16 99V Vredestein Wintrac Xtreme XL</t>
  </si>
  <si>
    <t xml:space="preserve">225/55R17 101R Falken Espia EPZ2 XL</t>
  </si>
  <si>
    <t xml:space="preserve">225/55R17 101T Bridgestone Noranza 001 XL шип</t>
  </si>
  <si>
    <t xml:space="preserve">225/55R17 101T Bridgestone WS70</t>
  </si>
  <si>
    <t xml:space="preserve">225/55R17 101T Falken ESPIA ICE XL M+S шип</t>
  </si>
  <si>
    <t xml:space="preserve">225/55R17 101T Gislaved NordFrost100 шип</t>
  </si>
  <si>
    <t xml:space="preserve">225/55R17 101T Goodyear UG Ice Arctic XL D-STUD шип</t>
  </si>
  <si>
    <t xml:space="preserve">225/55R17 101T Goodyear ULTRAGRIP ICE 2 MS XL</t>
  </si>
  <si>
    <t xml:space="preserve">225/55R17 101T Nokian Hakkapeliitta 9 XL шип</t>
  </si>
  <si>
    <t xml:space="preserve">225/55R17 101T Pirelli ICE ZERO XL шип</t>
  </si>
  <si>
    <t xml:space="preserve">225/55R17 101T Vredestein Wintrac Ice XL шип</t>
  </si>
  <si>
    <t xml:space="preserve">225/55R17 101V Pirelli W.SOTTOZERO S.II XL MO</t>
  </si>
  <si>
    <t xml:space="preserve">225/55R17 97R Nokian Hakkapeliitta R2 Flat Run</t>
  </si>
  <si>
    <t xml:space="preserve">225/55R17 97T Antares Grip 60 Ice шип</t>
  </si>
  <si>
    <t xml:space="preserve">225/55R17 97T Nokian Hakkapeliitta 9 Flat Run шип</t>
  </si>
  <si>
    <t xml:space="preserve">225/55R17 97T Sailun ICE BLAZER WST1 шип</t>
  </si>
  <si>
    <t xml:space="preserve">225/55R18 102R Nokian Hakkapeliitta R2 SUV XL</t>
  </si>
  <si>
    <t xml:space="preserve">225/55R18 102T Continental IceContact2 XL шип</t>
  </si>
  <si>
    <t xml:space="preserve">225/55R18 102T Goodyear ULTRA GRIP ICE ARCTIC SUV XL шип</t>
  </si>
  <si>
    <t xml:space="preserve">225/55R18 102T Goodyear ULTRAGRIP ICE SUV GEN-1 XL</t>
  </si>
  <si>
    <t xml:space="preserve">225/55R18 102T Nokian Hakkapeliitta 7 SUV XL шип</t>
  </si>
  <si>
    <t xml:space="preserve">225/55R18 102T Pirelli ICE ZERO XL шип</t>
  </si>
  <si>
    <t xml:space="preserve">225/55R18 98H Michelin LATITUDE X-ICE 2</t>
  </si>
  <si>
    <t xml:space="preserve">225/55R18 98R Bridgestone DM-V1</t>
  </si>
  <si>
    <t xml:space="preserve">225/55R18 98T Antares Grip 60 Ice шип</t>
  </si>
  <si>
    <t xml:space="preserve">225/55R18 98T Rovelo RWS-677 шип</t>
  </si>
  <si>
    <t xml:space="preserve">225/55R18 98T Sailun ICE BLAZER WST1 шип</t>
  </si>
  <si>
    <t xml:space="preserve">225/55R18 98V Vredestein Wintrac Xtreme S</t>
  </si>
  <si>
    <t xml:space="preserve">225/55R19 99H Pirelli SCORPION WINTER</t>
  </si>
  <si>
    <t xml:space="preserve">225/55R19 99R Bridgestone DM-V1</t>
  </si>
  <si>
    <t xml:space="preserve">225/55R19 99V Vredestein Wintrac Xtreme S</t>
  </si>
  <si>
    <t xml:space="preserve">225/60R16 102H BF Goodrich Winter</t>
  </si>
  <si>
    <t xml:space="preserve">225/60R16 102R Falken Espia EPZ2 XL</t>
  </si>
  <si>
    <t xml:space="preserve">225/60R16 102R Nokian Hakkapeliitta R2 XL</t>
  </si>
  <si>
    <t xml:space="preserve">225/60R16 102T Bridgestone Noranza 001 XL шип</t>
  </si>
  <si>
    <t xml:space="preserve">225/60R16 102T Bridgestone Noranza 2 Evo шип</t>
  </si>
  <si>
    <t xml:space="preserve">225/60R16 102T Bridgestone WS70 XL</t>
  </si>
  <si>
    <t xml:space="preserve">225/60R16 102T Continental IceContact XL шип</t>
  </si>
  <si>
    <t xml:space="preserve">225/60R16 102T Continental VikingCont6</t>
  </si>
  <si>
    <t xml:space="preserve">225/60R16 102T Falken ESPIA ICE XL M+S шип</t>
  </si>
  <si>
    <t xml:space="preserve">225/60R16 102T Goodyear Ultra Grip Ice Arctic XL шип</t>
  </si>
  <si>
    <t xml:space="preserve">225/60R16 102T Goodyear ULTRAGRIP ICE 2 MS XL</t>
  </si>
  <si>
    <t xml:space="preserve">225/60R16 102T Nokian Hakkapeliitta 8 XL шип</t>
  </si>
  <si>
    <t xml:space="preserve">225/60R16 102T Nokian Hakkapeliitta 9 XL шип</t>
  </si>
  <si>
    <t xml:space="preserve">225/60R16 10T Bridgestone BLIZZAK SPIKE-01 XL шип</t>
  </si>
  <si>
    <t xml:space="preserve">225/60R16 98H Bridgestone LM25</t>
  </si>
  <si>
    <t xml:space="preserve">225/60R16 98T Bridgestone WS70</t>
  </si>
  <si>
    <t xml:space="preserve">225/60R16 98T Sailun ICE BLAZER WST1 шип</t>
  </si>
  <si>
    <t xml:space="preserve">225/60R17 103R Nokian Hakkapeliitta R2 SUV XL</t>
  </si>
  <si>
    <t xml:space="preserve">225/60R17 103T Bridgestone Noranza Suv 001 XL шип</t>
  </si>
  <si>
    <t xml:space="preserve">225/60R17 103T Continental IceContact2 шип</t>
  </si>
  <si>
    <t xml:space="preserve">225/60R17 103T Goodyear UG ICE SUV G1 XL</t>
  </si>
  <si>
    <t xml:space="preserve">225/60R17 103T Goodyear ULTRA GRIP ICE ARCTIC SUV XL шип</t>
  </si>
  <si>
    <t xml:space="preserve">225/60R17 103T Nokian Hakkapeliitta 7 SUV шип</t>
  </si>
  <si>
    <t xml:space="preserve">225/60R17 103T Nokian Hakkapeliitta 9 XL SUV шип</t>
  </si>
  <si>
    <t xml:space="preserve">225/60R17 99H Bridgestone LM80</t>
  </si>
  <si>
    <t xml:space="preserve">225/60R17 99Q Falken Espia EPZ</t>
  </si>
  <si>
    <t xml:space="preserve">225/60R17 99R Bridgestone DM-V1</t>
  </si>
  <si>
    <t xml:space="preserve">225/60R17 99T Antares Grip 60 Ice шип</t>
  </si>
  <si>
    <t xml:space="preserve">225/60R17 99T Hankook i*Pike RW11 шип</t>
  </si>
  <si>
    <t xml:space="preserve">225/60R17 99T Nokian Hakkapeliitta 7 SUV Flat Run шип</t>
  </si>
  <si>
    <t xml:space="preserve">225/60R17 99T Nokian Hakkapeliitta 9 SUV Flat Run шип</t>
  </si>
  <si>
    <t xml:space="preserve">225/60R17 99T Pirelli FORMULA ICE шип</t>
  </si>
  <si>
    <t xml:space="preserve">225/60R17 99T Rovelo RWS-677 шип</t>
  </si>
  <si>
    <t xml:space="preserve">225/60R17 99T Sailun ICE BLAZER WST1 шип</t>
  </si>
  <si>
    <t xml:space="preserve">225/60R18 100H Michelin X-Ice 3</t>
  </si>
  <si>
    <t xml:space="preserve">225/60R18 100Q Hankook Dynapro I*cept RW-08</t>
  </si>
  <si>
    <t xml:space="preserve">225/60R18 100T Rovelo RWS-677 шип</t>
  </si>
  <si>
    <t xml:space="preserve">225/60R18 100T Sailun ICE BLAZER WST1 шип</t>
  </si>
  <si>
    <t xml:space="preserve">225/60R18 104Q Continental CrossContViking XL</t>
  </si>
  <si>
    <t xml:space="preserve">225/60R18 104T Continental VikingCont6 XL SUV FR</t>
  </si>
  <si>
    <t xml:space="preserve">225/60R18 104T Gislaved NordFrost100 XL шип</t>
  </si>
  <si>
    <t xml:space="preserve">225/60R18 104T Goodyear ULTRA GRIP ICE ARCTIC SUV XL шип</t>
  </si>
  <si>
    <t xml:space="preserve">225/65R16 100T Antares Grip 60 Ice шип</t>
  </si>
  <si>
    <t xml:space="preserve">225/65R16 112/110R Vredestein Comtrac Winter</t>
  </si>
  <si>
    <t xml:space="preserve">225/65R16C 112/110R Bridgestone Blizzak W810</t>
  </si>
  <si>
    <t xml:space="preserve">225/65R16C 112/110R Bridgestone W800</t>
  </si>
  <si>
    <t xml:space="preserve">225/65R16C 112/110R Sailun ICE BLAZER WST1 8 PR шип</t>
  </si>
  <si>
    <t xml:space="preserve">225/65R16C 112/110R Vredestein Comtrac Ice шип</t>
  </si>
  <si>
    <t xml:space="preserve">225/65R16C 112/110R Vredestein Ice Comtrac шип</t>
  </si>
  <si>
    <t xml:space="preserve">225/65R16C 112R Bridgestone Noranza Van 001 шип</t>
  </si>
  <si>
    <t xml:space="preserve">225/65R16C 112R Hankook i*Pike LT RW09 шип</t>
  </si>
  <si>
    <t xml:space="preserve">225/65R17 102H Vredestein Wintrac Xtreme S</t>
  </si>
  <si>
    <t xml:space="preserve">225/65R17 102S Rovelo RWS-677 шип</t>
  </si>
  <si>
    <t xml:space="preserve">225/65R17 102T Antares Grip 60 Ice шип</t>
  </si>
  <si>
    <t xml:space="preserve">225/65R17 102T Continental VikingCont6 SUV FR</t>
  </si>
  <si>
    <t xml:space="preserve">225/65R17 102T Gislaved NordFrost100 шип</t>
  </si>
  <si>
    <t xml:space="preserve">225/65R17 102T Goodyear UG ICE SUV G1</t>
  </si>
  <si>
    <t xml:space="preserve">225/65R17 102T Michelin LATITUDE X-ICE 2</t>
  </si>
  <si>
    <t xml:space="preserve">225/65R17 102T Sailun ICE BLAZER WST1 шип</t>
  </si>
  <si>
    <t xml:space="preserve">225/65R17 106H Sava ESKIMO SUV 2 XL</t>
  </si>
  <si>
    <t xml:space="preserve">225/65R17 106R Falken Espia EPZ2 M+S</t>
  </si>
  <si>
    <t xml:space="preserve">225/65R17 106T Bridgestone BLIZZAK SPIKE-01 XL шип</t>
  </si>
  <si>
    <t xml:space="preserve">225/65R17 106T Bridgestone Noranza Suv 001 XL шип</t>
  </si>
  <si>
    <t xml:space="preserve">225/65R17 106T Falken ESPIA ICE XL M+S шип</t>
  </si>
  <si>
    <t xml:space="preserve">225/65R17 106T Nokian Hakkapeliitta 9 SUV XL шип</t>
  </si>
  <si>
    <t xml:space="preserve">225/65R17 106T Vredestein Wintrac Ice XL шип</t>
  </si>
  <si>
    <t xml:space="preserve">225/70R15C 112/110Q Sailun ICE BLAZER WST1 8 PR шип</t>
  </si>
  <si>
    <t xml:space="preserve">225/70R15C 112/110R Bridgestone Blizzak W810</t>
  </si>
  <si>
    <t xml:space="preserve">225/70R15C 112/110R Goodyear CARGO UG 2 шип</t>
  </si>
  <si>
    <t xml:space="preserve">225/70R15C 112/110R Sailun ENDURE WSL1 8 PR</t>
  </si>
  <si>
    <t xml:space="preserve">225/70R15C 112R Hankook i*Pike LT RW09 шип</t>
  </si>
  <si>
    <t xml:space="preserve">225/70R16 102T General Snow Grabber шип</t>
  </si>
  <si>
    <t xml:space="preserve">225/70R16 103H Sailun ICE BLAZER WST1 шип</t>
  </si>
  <si>
    <t xml:space="preserve">225/70R16 103S Sailun ICE BLAZER WST1 шип</t>
  </si>
  <si>
    <t xml:space="preserve">225/70R16 103T Hankook i*Pike RW11 шип</t>
  </si>
  <si>
    <t xml:space="preserve">225/70R16 103T Michelin Latitude Alpin</t>
  </si>
  <si>
    <t xml:space="preserve">225/70R16 103T Vredestein Arctrac шип</t>
  </si>
  <si>
    <t xml:space="preserve">225/70R16 107S Antares Grip 60 Ice шип</t>
  </si>
  <si>
    <t xml:space="preserve">225/70R16 107T Continental IceContact 4x4 XL шип</t>
  </si>
  <si>
    <t xml:space="preserve">225/70R16 107T Gislaved NordFrost100 XL шип</t>
  </si>
  <si>
    <t xml:space="preserve">225/70R16 107T Goodyear UG ICE ARCTIC SUV XL D-STUD шип</t>
  </si>
  <si>
    <t xml:space="preserve">225/70R16 107T Nokian Hakkapeliitta 7 SUV XL шип</t>
  </si>
  <si>
    <t xml:space="preserve">225/75R16 104T Hankook i*Pike RW11 шип</t>
  </si>
  <si>
    <t xml:space="preserve">225/75R16 115/112Q Rovelo RWS-677 LT  10PR шип</t>
  </si>
  <si>
    <t xml:space="preserve">225/75R16C 118R Pirelli W.CHRONO шип</t>
  </si>
  <si>
    <t xml:space="preserve">225/75R16C 121/120R Nokian Hakkapeliitta CR Cargo</t>
  </si>
  <si>
    <t xml:space="preserve">225/75R16C 121R Continental Vanco FS</t>
  </si>
  <si>
    <t xml:space="preserve">225/75R16C 121R Sailun ENDURE WSL1</t>
  </si>
  <si>
    <t xml:space="preserve">225/75R17C 116Q Nokian Hakkapeliitta LT 2 шип</t>
  </si>
  <si>
    <t xml:space="preserve">235/30R20 88W Vredestein Wintrac Xtreme DA</t>
  </si>
  <si>
    <t xml:space="preserve">235/35R19 91H Tri-Ace Snow White 2 XL шип</t>
  </si>
  <si>
    <t xml:space="preserve">235/35R19 91T Continental IceContact2 шип</t>
  </si>
  <si>
    <t xml:space="preserve">235/35R19 91Y Vredestein Wintrac Xtreme S XL</t>
  </si>
  <si>
    <t xml:space="preserve">235/40R18 95R Nokian Hakkapeliitta R2 XL</t>
  </si>
  <si>
    <t xml:space="preserve">235/40R18 95T Continental IceContact шип</t>
  </si>
  <si>
    <t xml:space="preserve">235/40R18 95T Gislaved NordFrost100 XL шип</t>
  </si>
  <si>
    <t xml:space="preserve">235/40R18 95T Goodyear UG Ice Arctic шип</t>
  </si>
  <si>
    <t xml:space="preserve">235/40R18 95T Hankook i*Pike RS W419 XL шип</t>
  </si>
  <si>
    <t xml:space="preserve">235/40R18 95T Nokian Hakkapeliitta 9 XL шип</t>
  </si>
  <si>
    <t xml:space="preserve">235/40R18 95V Pirelli WINTER SOTTOZERO 3 XL MO</t>
  </si>
  <si>
    <t xml:space="preserve">235/40R18 95V Tri-Ace Snow White 2 XL шип</t>
  </si>
  <si>
    <t xml:space="preserve">235/40R18 95Y Vredestein Wintrac Xtreme S</t>
  </si>
  <si>
    <t xml:space="preserve">235/45R17 94Q General Altimax Arctic шип</t>
  </si>
  <si>
    <t xml:space="preserve">235/45R17 97H Bridgestone Blizzak WS80 XL</t>
  </si>
  <si>
    <t xml:space="preserve">235/45R17 97H Michelin X-Ice 3 XL</t>
  </si>
  <si>
    <t xml:space="preserve">235/45R17 97R Nokian Hakkapeliitta R2 XL</t>
  </si>
  <si>
    <t xml:space="preserve">235/45R17 97T Antares Grip 60 Ice шип</t>
  </si>
  <si>
    <t xml:space="preserve">235/45R17 97T Bridgestone BLIZZAK SPIKE-01 XL шип</t>
  </si>
  <si>
    <t xml:space="preserve">235/45R17 97T Bridgestone Noranza 001 XL шип</t>
  </si>
  <si>
    <t xml:space="preserve">235/45R17 97T Bridgestone WS70 XL</t>
  </si>
  <si>
    <t xml:space="preserve">235/45R17 97T Continental IceContact шип</t>
  </si>
  <si>
    <t xml:space="preserve">235/45R17 97T Continental IceContact XL шип</t>
  </si>
  <si>
    <t xml:space="preserve">235/45R17 97T Continental IceContact2 шип</t>
  </si>
  <si>
    <t xml:space="preserve">235/45R17 97T Continental VikingCont6</t>
  </si>
  <si>
    <t xml:space="preserve">235/45R17 97T Falken ESPIA ICE XL M+S шип</t>
  </si>
  <si>
    <t xml:space="preserve">235/45R17 97T Goodyear Ultra Grip Ice Arctic XL шип</t>
  </si>
  <si>
    <t xml:space="preserve">235/45R17 97T Goodyear ULTRAGRIP ICE 2 MS XL</t>
  </si>
  <si>
    <t xml:space="preserve">235/45R17 97T Kumho I'Zen KW22 шип</t>
  </si>
  <si>
    <t xml:space="preserve">235/45R17 97T Nokian Hakkapeliitta 7 XL шип</t>
  </si>
  <si>
    <t xml:space="preserve">235/45R17 97T Nokian Hakkapeliitta 8 XL шип</t>
  </si>
  <si>
    <t xml:space="preserve">235/45R17 97T Nokian Hakkapeliitta 9 XL шип</t>
  </si>
  <si>
    <t xml:space="preserve">235/45R17 97T Pirelli ICE ZERO XL шип</t>
  </si>
  <si>
    <t xml:space="preserve">235/45R17 97T Sailun ICE BLAZER WST1 шип</t>
  </si>
  <si>
    <t xml:space="preserve">235/45R17 97V Bridgestone LM25 XL</t>
  </si>
  <si>
    <t xml:space="preserve">235/45R17 97V Vredestein Wintrac Xtreme S XL</t>
  </si>
  <si>
    <t xml:space="preserve">235/45R18 98R Nokian Hakkapeliitta R2 XL</t>
  </si>
  <si>
    <t xml:space="preserve">235/45R18 98T Nokian Hakkapeliitta 9 XL шип</t>
  </si>
  <si>
    <t xml:space="preserve">235/45R19 99T Nokian Hakkapeliitta 8 XL шип</t>
  </si>
  <si>
    <t xml:space="preserve">235/50R17 100T Goodyear Ultra Grip Ice Arctic шип</t>
  </si>
  <si>
    <t xml:space="preserve">235/50R18 101H Michelin X-Ice 3 XL</t>
  </si>
  <si>
    <t xml:space="preserve">235/50R18 101T Antares Grip 60 Ice шип</t>
  </si>
  <si>
    <t xml:space="preserve">235/50R18 101T Goodyear UG ICE SUV G1</t>
  </si>
  <si>
    <t xml:space="preserve">235/50R18 101T Goodyear Ultra Grip Ice Arctic шип</t>
  </si>
  <si>
    <t xml:space="preserve">235/50R18 101T Nokian Hakkapeliitta 8 XL шип</t>
  </si>
  <si>
    <t xml:space="preserve">235/50R18 101T Nokian Hakkapeliitta 9 SUV XL шип</t>
  </si>
  <si>
    <t xml:space="preserve">235/50R18 101T Pirelli ICE ZERO XL шип</t>
  </si>
  <si>
    <t xml:space="preserve">235/50R18 101T Sailun ICE BLAZER WST1 шип</t>
  </si>
  <si>
    <t xml:space="preserve">235/50R18 101T Vredestein Wintrac Ice XL шип</t>
  </si>
  <si>
    <t xml:space="preserve">235/50R18 101V Bridgestone LM32 XL</t>
  </si>
  <si>
    <t xml:space="preserve">235/50R18 101V Goodyear ULTRAGRIP PERFORMANCE GEN-1 XL</t>
  </si>
  <si>
    <t xml:space="preserve">235/50R18 101V Hankook i*cept evo2 W320 XL</t>
  </si>
  <si>
    <t xml:space="preserve">235/50R18 101V Vredestein Wintrac Xtreme XL DA</t>
  </si>
  <si>
    <t xml:space="preserve">235/50R18 97H Bridgestone LM25 4x4</t>
  </si>
  <si>
    <t xml:space="preserve">235/50R18 97H Bridgestone LM80</t>
  </si>
  <si>
    <t xml:space="preserve">235/50R18 97T Hankook i*Pike RW11 шип</t>
  </si>
  <si>
    <t xml:space="preserve">235/50R19 103T Continental IceContact2 XL шип</t>
  </si>
  <si>
    <t xml:space="preserve">235/50R19 99H Pirelli W.SOTTOZERO S.II MO</t>
  </si>
  <si>
    <t xml:space="preserve">235/50R19 99T Yokohama Ice Guard IG35 шип</t>
  </si>
  <si>
    <t xml:space="preserve">235/50R19 99V Vredestein Quatrac 5</t>
  </si>
  <si>
    <t xml:space="preserve">235/55R17 103H Sava ESKIMO SUV 2 XL</t>
  </si>
  <si>
    <t xml:space="preserve">235/55R17 103R Falken Espia EPZ2 XL M+S</t>
  </si>
  <si>
    <t xml:space="preserve">235/55R17 103T Antares Grip 60 Ice шип</t>
  </si>
  <si>
    <t xml:space="preserve">235/55R17 103T Bridgestone Noranza Suv 001 XL шип</t>
  </si>
  <si>
    <t xml:space="preserve">235/55R17 103T Continental VikingCont6 XL SUV FR</t>
  </si>
  <si>
    <t xml:space="preserve">235/55R17 103T Goodyear Ultra Grip Ice Arctic XL шип</t>
  </si>
  <si>
    <t xml:space="preserve">235/55R17 103T Goodyear ULTRAGRIP ICE 2 MS XL</t>
  </si>
  <si>
    <t xml:space="preserve">235/55R17 103T Nokian Hakkapeliitta 8 SUV XL шип</t>
  </si>
  <si>
    <t xml:space="preserve">235/55R17 103T Nokian Hakkapeliitta 9 XL шип</t>
  </si>
  <si>
    <t xml:space="preserve">235/55R17 103T Vredestein Wintrac Ice XL шип</t>
  </si>
  <si>
    <t xml:space="preserve">235/55R17 103V Bridgestone LM32 XL</t>
  </si>
  <si>
    <t xml:space="preserve">235/55R17 99H Michelin X-Ice XI3</t>
  </si>
  <si>
    <t xml:space="preserve">235/55R17 99H Michelin X-Ice XI3 XL</t>
  </si>
  <si>
    <t xml:space="preserve">235/55R17 99H Rovelo RWS-677 шип</t>
  </si>
  <si>
    <t xml:space="preserve">235/55R17 99V Bridgestone LM22</t>
  </si>
  <si>
    <t xml:space="preserve">235/55R17 99V Sailun ICE BLAZER WST1 шип</t>
  </si>
  <si>
    <t xml:space="preserve">235/55R18 100H Bridgestone LM25 4x4</t>
  </si>
  <si>
    <t xml:space="preserve">235/55R18 100H Sailun ICE BLAZER WST1 шип</t>
  </si>
  <si>
    <t xml:space="preserve">235/55R18 100H Vredestein Wintrac Xtreme S</t>
  </si>
  <si>
    <t xml:space="preserve">235/55R18 100T Michelin LATITUDE X-ICE 2</t>
  </si>
  <si>
    <t xml:space="preserve">235/55R18 100T Sailun ICE BLAZER WST1 шип</t>
  </si>
  <si>
    <t xml:space="preserve">235/55R18 104Q Continental Cross Contact Viking</t>
  </si>
  <si>
    <t xml:space="preserve">235/55R18 104R Nokian Hakkapeliitta R2 SUV XL</t>
  </si>
  <si>
    <t xml:space="preserve">235/55R18 104T Antares Grip 60 Ice шип</t>
  </si>
  <si>
    <t xml:space="preserve">235/55R18 104T Goodyear Ultra Grip Ice Arctic XL шип</t>
  </si>
  <si>
    <t xml:space="preserve">235/55R18 104T Goodyear ULTRAGRIP ICE 2 MS XL</t>
  </si>
  <si>
    <t xml:space="preserve">235/55R18 104T Nokian Hakkapeliitta 9 XL SUV шип</t>
  </si>
  <si>
    <t xml:space="preserve">235/55R19 101H Rovelo RWS-677 шип</t>
  </si>
  <si>
    <t xml:space="preserve">235/55R19 101H Sailun ICE BLAZER WST1 шип</t>
  </si>
  <si>
    <t xml:space="preserve">235/55R19 101T Hankook i*Pike RW11 шип</t>
  </si>
  <si>
    <t xml:space="preserve">235/55R19 105R Nokian Hakkapeliitta R2 SUV XL</t>
  </si>
  <si>
    <t xml:space="preserve">235/55R19 105T Bridgestone BLIZZAK SPIKE-01 XL TL шип</t>
  </si>
  <si>
    <t xml:space="preserve">235/55R19 105T Continental IceContact 4x4 XL шип</t>
  </si>
  <si>
    <t xml:space="preserve">235/55R19 105T Gislaved NordFrost100 XL шип</t>
  </si>
  <si>
    <t xml:space="preserve">235/55R19 105T Goodyear ULTRA GRIP ICE ARCTIC SUV XL шип</t>
  </si>
  <si>
    <t xml:space="preserve">235/55R19 105T Goodyear ULTRAGRIP ICE SUV GEN-1 XL</t>
  </si>
  <si>
    <t xml:space="preserve">235/55R19 105T Vredestein Wintrac Ice XL шип</t>
  </si>
  <si>
    <t xml:space="preserve">235/55R19 105V Vredestein Wintrac Xtreme S</t>
  </si>
  <si>
    <t xml:space="preserve">235/60R16 100R Bridgestone DM-V1</t>
  </si>
  <si>
    <t xml:space="preserve">235/60R16 100T Bridgestone Spike-01 шип</t>
  </si>
  <si>
    <t xml:space="preserve">235/60R16 104R Nokian Hakkapeliitta R</t>
  </si>
  <si>
    <t xml:space="preserve">235/60R16 104R Nokian Hakkapeliitta R2 XL</t>
  </si>
  <si>
    <t xml:space="preserve">235/60R17 102H Bridgestone LM32</t>
  </si>
  <si>
    <t xml:space="preserve">235/60R17 102H Goodyear ULTRAGRIP PERFORMANCE SUV GEN-1</t>
  </si>
  <si>
    <t xml:space="preserve">235/60R17 102H Sailun ICE BLAZER WST1 шип</t>
  </si>
  <si>
    <t xml:space="preserve">235/60R17 102H Vredestein Wintrac Xtreme S</t>
  </si>
  <si>
    <t xml:space="preserve">235/60R17 102R Bridgestone DM-V1</t>
  </si>
  <si>
    <t xml:space="preserve">235/60R17 102T Hankook i*Pike RW11 шип</t>
  </si>
  <si>
    <t xml:space="preserve">235/60R17 102T Yokohama Ice Guard IG35 шип</t>
  </si>
  <si>
    <t xml:space="preserve">235/60R17 106Q Continental CrossContViking XL</t>
  </si>
  <si>
    <t xml:space="preserve">235/60R17 106T Bridgestone BLIZZAK SPIKE-01 шип</t>
  </si>
  <si>
    <t xml:space="preserve">235/60R17 106T Continental 4x4 IceContact шип</t>
  </si>
  <si>
    <t xml:space="preserve">235/60R17 106T Goodyear ULTRA GRIP ICE ARCTIC SUV XL шип</t>
  </si>
  <si>
    <t xml:space="preserve">235/60R17 106T Nokian Hakkapeliitta 5 SUV шип</t>
  </si>
  <si>
    <t xml:space="preserve">235/60R17 106T Nokian Hakkapeliitta 7 SUV шип</t>
  </si>
  <si>
    <t xml:space="preserve">235/60R17 106T Pirelli W-CARV Edge XL шип</t>
  </si>
  <si>
    <t xml:space="preserve">235/60R18 107H Barum Polaris 3 4x4 XL</t>
  </si>
  <si>
    <t xml:space="preserve">235/60R18 107H Bridgestone LM25 4x4</t>
  </si>
  <si>
    <t xml:space="preserve">235/60R18 107H Gislaved Euro Frost 5 SUV XL</t>
  </si>
  <si>
    <t xml:space="preserve">235/60R18 107H Pirelli ICE ZERO XL шип</t>
  </si>
  <si>
    <t xml:space="preserve">235/60R18 107H Sportiva Snow Winter 4x4 XL</t>
  </si>
  <si>
    <t xml:space="preserve">235/60R18 107H Vredestein Wintrac 4 Xtreme XL DA</t>
  </si>
  <si>
    <t xml:space="preserve">235/60R18 107H Vredestein Wintrac Xtreme S XL</t>
  </si>
  <si>
    <t xml:space="preserve">235/60R18 107R Falken Espia EPZ2 XL SUV M+S</t>
  </si>
  <si>
    <t xml:space="preserve">235/60R18 107S Antares Grip 60 Ice шип</t>
  </si>
  <si>
    <t xml:space="preserve">235/60R18 107T Continental IceContact 4x4 XL шип</t>
  </si>
  <si>
    <t xml:space="preserve">235/60R18 107T Falken ESPIA ICE XL M+S шип</t>
  </si>
  <si>
    <t xml:space="preserve">235/60R18 107T Goodyear ULTRA GRIP ICE ARCTIC SUV XL шип</t>
  </si>
  <si>
    <t xml:space="preserve">235/60R18 107T Goodyear ULTRAGRIP ICE SUV GEN-1 XL</t>
  </si>
  <si>
    <t xml:space="preserve">235/60R18 107T Hankook i*Pike RW11 XL шип</t>
  </si>
  <si>
    <t xml:space="preserve">235/60R18 107T Nokian Hakkapeliitta 9 SUV XL шип</t>
  </si>
  <si>
    <t xml:space="preserve">235/60R18 107T Rovelo RWS-677 XL шип</t>
  </si>
  <si>
    <t xml:space="preserve">235/60R18 107T Sailun ICE BLAZER WST2 LT XL шип</t>
  </si>
  <si>
    <t xml:space="preserve">235/60R18 107T Vredestein Arctrac XL DA Nastoitettava</t>
  </si>
  <si>
    <t xml:space="preserve">235/60R18 107T Vredestein Wintrac Ice XL шип</t>
  </si>
  <si>
    <t xml:space="preserve">235/60R18 107V Bridgestone LM80 XL</t>
  </si>
  <si>
    <t xml:space="preserve">235/65R16C 115/113R Bridgestone Noranza Van шип</t>
  </si>
  <si>
    <t xml:space="preserve">235/65R16C 115/113R Goodyear CARGO UG 2 шип</t>
  </si>
  <si>
    <t xml:space="preserve">235/65R16C 115/113R Sailun ICE BLAZER WST1 8 PR шип</t>
  </si>
  <si>
    <t xml:space="preserve">235/65R16C 115/113S Antares Grip 20 M+S</t>
  </si>
  <si>
    <t xml:space="preserve">235/65R16C 115R Hankook i*Pike LT RW09 шип</t>
  </si>
  <si>
    <t xml:space="preserve">235/65R16C 115R Pirelli WCHRONO шип</t>
  </si>
  <si>
    <t xml:space="preserve">235/65R17 104H Bridgestone LM80</t>
  </si>
  <si>
    <t xml:space="preserve">235/65R17 104S Antares Grip 60 Ice шип</t>
  </si>
  <si>
    <t xml:space="preserve">235/65R17 104S Rovelo RWS-677 шип</t>
  </si>
  <si>
    <t xml:space="preserve">235/65R17 104S Sailun ICE BLAZER WST1 шип</t>
  </si>
  <si>
    <t xml:space="preserve">235/65R17 104T Sailun ICE BLAZER WST1 шип</t>
  </si>
  <si>
    <t xml:space="preserve">235/65R17 108H Pirelli SCORPION WINTER XL</t>
  </si>
  <si>
    <t xml:space="preserve">235/65R17 108H Sava ESKIMO SUV 2 XL</t>
  </si>
  <si>
    <t xml:space="preserve">235/65R17 108H Sportiva Snow Winter XL</t>
  </si>
  <si>
    <t xml:space="preserve">235/65R17 108R Falken Espia EPZ2 XL SUV M+S</t>
  </si>
  <si>
    <t xml:space="preserve">235/65R17 108T Bridgestone BLIZZAK SPIKE-01 XL шип</t>
  </si>
  <si>
    <t xml:space="preserve">235/65R17 108T Bridgestone Noranza Suv 001 XL шип</t>
  </si>
  <si>
    <t xml:space="preserve">235/65R17 108T Falken ESPIA ICE XL M+S шип</t>
  </si>
  <si>
    <t xml:space="preserve">235/65R17 108T Goodyear UG ICE SUV G1 XL</t>
  </si>
  <si>
    <t xml:space="preserve">235/65R17 108T Hankook i*Pike RW11 XL шип</t>
  </si>
  <si>
    <t xml:space="preserve">235/65R17 108T Marangoni 4 Ice E+ DA шип</t>
  </si>
  <si>
    <t xml:space="preserve">235/65R17 108T Nokian Hakkapeliitta 9 SUV XL шип</t>
  </si>
  <si>
    <t xml:space="preserve">235/65R17 108T Vredestein Wintrac Ice XL шип</t>
  </si>
  <si>
    <t xml:space="preserve">235/65R18 106H Bridgestone LM25 4x4</t>
  </si>
  <si>
    <t xml:space="preserve">235/65R18 106R Bridgestone DM-V1</t>
  </si>
  <si>
    <t xml:space="preserve">235/65R18 110H Vredestein Wintrac 4xtreme DA</t>
  </si>
  <si>
    <t xml:space="preserve">235/65R18 110R Nokian Hakkapeliitta R2 SUV XL</t>
  </si>
  <si>
    <t xml:space="preserve">235/65R18 110T Continental IceContact2 XL SUV шип</t>
  </si>
  <si>
    <t xml:space="preserve">235/65R18 110T Nokian Hakkapeliitta 5 SUV шип</t>
  </si>
  <si>
    <t xml:space="preserve">235/70R16 106H Vredestein Wintrac Xtreme S</t>
  </si>
  <si>
    <t xml:space="preserve">235/70R16 106R Falken Espia EPZ2 SUV</t>
  </si>
  <si>
    <t xml:space="preserve">235/70R16 106R Nokian Hakkapeliitta R2 SUV</t>
  </si>
  <si>
    <t xml:space="preserve">235/70R16 106S Antares Grip 60 Ice шип</t>
  </si>
  <si>
    <t xml:space="preserve">235/70R16 106S Rovelo RWS-677 шип</t>
  </si>
  <si>
    <t xml:space="preserve">235/70R16 106S Sailun ICE BLAZER WST1 шип</t>
  </si>
  <si>
    <t xml:space="preserve">235/70R16 106T Bridgestone BLIZZAK SPIKE-01 шип</t>
  </si>
  <si>
    <t xml:space="preserve">235/70R16 106T Continental IceContact2 SUV шип</t>
  </si>
  <si>
    <t xml:space="preserve">235/70R16 106T General Snow Grabber шип</t>
  </si>
  <si>
    <t xml:space="preserve">235/70R16 106T Yokohama Ice Guard IG35 шип</t>
  </si>
  <si>
    <t xml:space="preserve">235/70R16 109T Hankook i*Pike RW11 XL шип</t>
  </si>
  <si>
    <t xml:space="preserve">235/75R15 105R Nokian Hakkapeliitta R2 SUV</t>
  </si>
  <si>
    <t xml:space="preserve">235/75R15 105T Nokian Nordman SUV шип</t>
  </si>
  <si>
    <t xml:space="preserve">235/75R15 108S BF Goodrich Goodrich</t>
  </si>
  <si>
    <t xml:space="preserve">235/75R15 109T Bridgestone LM25-4 XL</t>
  </si>
  <si>
    <t xml:space="preserve">235/75R15 109T Continental VikingCont6 XL SUV FR</t>
  </si>
  <si>
    <t xml:space="preserve">235/75R16 108T Hankook DynaPro i*cept RW08</t>
  </si>
  <si>
    <t xml:space="preserve">235/80R17C 120Q Nokian Hakkapeliitta LT 2 шип</t>
  </si>
  <si>
    <t xml:space="preserve">245/35R19 93T Nokian Hakkapeliitta 8 XL шип</t>
  </si>
  <si>
    <t xml:space="preserve">245/35R20 95Y Vredestein Wintrac Xtreme S XL</t>
  </si>
  <si>
    <t xml:space="preserve">245/35R21 96H Tri-Ace Snow White 2 XL шип</t>
  </si>
  <si>
    <t xml:space="preserve">245/35R21 96R Nokian Hakkapeliitta R2 XL</t>
  </si>
  <si>
    <t xml:space="preserve">245/35R21 96Y Vredestein Wintrac Xtreme S XL</t>
  </si>
  <si>
    <t xml:space="preserve">245/40R17 91H Bridgestone LM22</t>
  </si>
  <si>
    <t xml:space="preserve">245/40R17 95T Nokian Hakkapeliitta 8 XL шип</t>
  </si>
  <si>
    <t xml:space="preserve">245/40R18 93T Bridgestone WS70</t>
  </si>
  <si>
    <t xml:space="preserve">245/40R18 97H Michelin X-Ice 3 XL</t>
  </si>
  <si>
    <t xml:space="preserve">245/40R18 97H Pirelli ICE ZERO XL шип</t>
  </si>
  <si>
    <t xml:space="preserve">245/40R18 97T Antares Grip 60 Ice шип</t>
  </si>
  <si>
    <t xml:space="preserve">245/40R18 97T Bridgestone Noranza 001 XL шип</t>
  </si>
  <si>
    <t xml:space="preserve">245/40R18 97T Continental IceContact XL FR шип</t>
  </si>
  <si>
    <t xml:space="preserve">245/40R18 97T Goodyear Ultra Grip Ice Arctic XL шип</t>
  </si>
  <si>
    <t xml:space="preserve">245/40R18 97T Goodyear ULTRAGRIP ICE 2 MS XL</t>
  </si>
  <si>
    <t xml:space="preserve">245/40R18 97T Hankook i*cept iZ2 W616 XL</t>
  </si>
  <si>
    <t xml:space="preserve">245/40R18 97T Nokian Hakkapeliitta 8 XL шип</t>
  </si>
  <si>
    <t xml:space="preserve">245/40R18 97T Nokian Hakkapeliitta 9 XL шип</t>
  </si>
  <si>
    <t xml:space="preserve">245/40R18 97T Vredestein Wintrac Ice XL шип</t>
  </si>
  <si>
    <t xml:space="preserve">245/40R18 97V Bridgestone LM-25 XL</t>
  </si>
  <si>
    <t xml:space="preserve">245/40R18 97Y Vredestein Wintrac Xtreme S XL</t>
  </si>
  <si>
    <t xml:space="preserve">245/40R19 98T Continental IceContact2 XL шип</t>
  </si>
  <si>
    <t xml:space="preserve">245/40R19 98T Yokohama Ice Guard IG35 шип</t>
  </si>
  <si>
    <t xml:space="preserve">245/40R20 99R Nokian Hakkapeliitta R2 XL</t>
  </si>
  <si>
    <t xml:space="preserve">245/40R20 99T Nokian Hakkapeliitta 9 XL шип</t>
  </si>
  <si>
    <t xml:space="preserve">245/40R20 99W Vredestein Wintrac Xtreme XL</t>
  </si>
  <si>
    <t xml:space="preserve">245/40R20 99Y Vredestein Wintrac Xtreme S XL</t>
  </si>
  <si>
    <t xml:space="preserve">245/45R17 99H Bridgestone LM32 XL</t>
  </si>
  <si>
    <t xml:space="preserve">245/45R17 99H Michelin X-Ice 3 XL</t>
  </si>
  <si>
    <t xml:space="preserve">245/45R17 99R Nokian Hakkapeliitta R2 XL</t>
  </si>
  <si>
    <t xml:space="preserve">245/45R17 99T Bridgestone BLIZZAK SPIKE-01 XL шип</t>
  </si>
  <si>
    <t xml:space="preserve">245/45R17 99T Falken ESPIA ICE XL M+S шип</t>
  </si>
  <si>
    <t xml:space="preserve">245/45R17 99T Goodyear UG ICE 2 XL</t>
  </si>
  <si>
    <t xml:space="preserve">245/45R17 99T Goodyear UG Ice Arctic XL шип</t>
  </si>
  <si>
    <t xml:space="preserve">245/45R17 99T Nokian Hakkapeliitta 7 XL шип</t>
  </si>
  <si>
    <t xml:space="preserve">245/45R17 99T Nokian Hakkapeliitta 8 XL шип</t>
  </si>
  <si>
    <t xml:space="preserve">245/45R17 99T Nokian Hakkapeliitta 9 XL шип</t>
  </si>
  <si>
    <t xml:space="preserve">245/45R17 99V Bridgestone LM25 XL</t>
  </si>
  <si>
    <t xml:space="preserve">245/45R18 100H Pirelli ICE ZERO XL R-F шип</t>
  </si>
  <si>
    <t xml:space="preserve">245/45R18 100H Sailun ICE BLAZER WST1 шип</t>
  </si>
  <si>
    <t xml:space="preserve">245/45R18 100R Nokian Hakkapeliitta R2 XL Flat Run</t>
  </si>
  <si>
    <t xml:space="preserve">245/45R18 100R Nokian Hakkapeliitta R2 XL</t>
  </si>
  <si>
    <t xml:space="preserve">245/45R18 100T Antares Grip 60 Ice шип</t>
  </si>
  <si>
    <t xml:space="preserve">245/45R18 100T Bridgestone Noranza 001 XL шип</t>
  </si>
  <si>
    <t xml:space="preserve">245/45R18 100T Continental IceContact2 XL шип</t>
  </si>
  <si>
    <t xml:space="preserve">245/45R18 100T Goodyear UG Ice Arctic XL шип</t>
  </si>
  <si>
    <t xml:space="preserve">245/45R18 100T Goodyear ULTRAGRIP ICE 2 MS XL</t>
  </si>
  <si>
    <t xml:space="preserve">245/45R18 100T Hankook i*Pike RS W419 XL шип</t>
  </si>
  <si>
    <t xml:space="preserve">245/45R18 100T Nokian Hakkapeliitta 9 XL Flat Run шип</t>
  </si>
  <si>
    <t xml:space="preserve">245/45R18 100T Nokian Hakkapeliitta 9 XL шип</t>
  </si>
  <si>
    <t xml:space="preserve">245/45R18 100T Vredestein Wintrac Ice XL шип</t>
  </si>
  <si>
    <t xml:space="preserve">245/45R18 100V Bridgestone LM25</t>
  </si>
  <si>
    <t xml:space="preserve">245/45R18 100V Vredestein Wintrac Xtreme S</t>
  </si>
  <si>
    <t xml:space="preserve">245/45R19 102H Tri-Ace Snow White 2 XL шип</t>
  </si>
  <si>
    <t xml:space="preserve">245/45R19 102R Nokian Hakkapeliitta R2 XL</t>
  </si>
  <si>
    <t xml:space="preserve">245/45R19 102T Continental IceContact2 XL шип</t>
  </si>
  <si>
    <t xml:space="preserve">245/45R19 102T Goodyear Ultra Grip Ice Arctic XL шип</t>
  </si>
  <si>
    <t xml:space="preserve">245/45R19 102T Nokian Hakkapeliitta 9 XL шип</t>
  </si>
  <si>
    <t xml:space="preserve">245/45R19 102Y Vredestein Wintrac Xtreme S XL</t>
  </si>
  <si>
    <t xml:space="preserve">245/45R20 103H Pirelli ICE ZERO XL шип</t>
  </si>
  <si>
    <t xml:space="preserve">245/45R20 103T Nokian Hakkapeliitta 9 SUV XL шип</t>
  </si>
  <si>
    <t xml:space="preserve">245/45R20 103V Vredestein Wintrac Xtreme S XL</t>
  </si>
  <si>
    <t xml:space="preserve">245/50R18 100R Nokian Hakkapeliitta R2 Flat Run</t>
  </si>
  <si>
    <t xml:space="preserve">245/50R18 100T Nokian Hakkapeliitta 9 Flat Run шип</t>
  </si>
  <si>
    <t xml:space="preserve">245/50R18 104T Hankook i*Pike RS W419 XL шип</t>
  </si>
  <si>
    <t xml:space="preserve">245/50R18 104T Nokian Hakkapeliitta 8 XL шип</t>
  </si>
  <si>
    <t xml:space="preserve">245/50R18 104T Nokian Hakkapeliitta 9 XL шип</t>
  </si>
  <si>
    <t xml:space="preserve">245/55R19 103T Continental IceContact2 шип</t>
  </si>
  <si>
    <t xml:space="preserve">245/55R19 103T Continental VikingCont6</t>
  </si>
  <si>
    <t xml:space="preserve">245/55R19 103T Goodyear ULTRA GRIP ICE ARCTIC SUV шип</t>
  </si>
  <si>
    <t xml:space="preserve">245/55R19 107T Nokian Hakkapeliitta 7 SUV шип</t>
  </si>
  <si>
    <t xml:space="preserve">245/60R18 105T Rovelo RWS-677 шип</t>
  </si>
  <si>
    <t xml:space="preserve">245/60R18 105T Yokohama Ice Guard IG35 шип</t>
  </si>
  <si>
    <t xml:space="preserve">245/60R18 109R Nokian Hakkapeliitta R2 SUV XL</t>
  </si>
  <si>
    <t xml:space="preserve">245/65R17 107H Vredestein Wintrac 4 Xtreme</t>
  </si>
  <si>
    <t xml:space="preserve">245/65R17 107R Bridgestone DM-V1</t>
  </si>
  <si>
    <t xml:space="preserve">245/65R17 107S Rovelo RWS-677 шип</t>
  </si>
  <si>
    <t xml:space="preserve">245/65R17 107S Sailun ICE BLAZER WST1 шип</t>
  </si>
  <si>
    <t xml:space="preserve">245/65R17 107T Hankook i*Pike RW11 шип</t>
  </si>
  <si>
    <t xml:space="preserve">245/65R17 107T Yokohama Ice Guard IG35 шип</t>
  </si>
  <si>
    <t xml:space="preserve">245/65R17 111R Nokian Hakkapeliitta R SUV</t>
  </si>
  <si>
    <t xml:space="preserve">245/65R17 111T Continental IceContact2 XL SUV шип</t>
  </si>
  <si>
    <t xml:space="preserve">245/65R17 111T Goodyear ULTRA GRIP ICE ARCTIC SUV XL шип</t>
  </si>
  <si>
    <t xml:space="preserve">245/65R17 111T Nokian Hakkapeliitta 5 SUV шип</t>
  </si>
  <si>
    <t xml:space="preserve">245/65R17 111T Nokian Hakkapeliitta 7 XL шип</t>
  </si>
  <si>
    <t xml:space="preserve">245/70R16 107R Falken Espia EPZ2 SUV M+S</t>
  </si>
  <si>
    <t xml:space="preserve">245/70R16 107S Avalanche X-treme шип</t>
  </si>
  <si>
    <t xml:space="preserve">245/70R16 107S Rovelo RWS-677 шип</t>
  </si>
  <si>
    <t xml:space="preserve">245/70R16 107S Sailun ICE BLAZER WST1 шип</t>
  </si>
  <si>
    <t xml:space="preserve">245/70R16 107T Bridgestone Noranza Suv 001 шип</t>
  </si>
  <si>
    <t xml:space="preserve">245/70R16 107T Hankook i*Pike RW11 шип</t>
  </si>
  <si>
    <t xml:space="preserve">245/70R16 107T Kumho I'Zen RV KC16 шип</t>
  </si>
  <si>
    <t xml:space="preserve">245/70R16 107T Michelin LATITUDE X-ICE 2</t>
  </si>
  <si>
    <t xml:space="preserve">245/70R16 111R Nokian Hakkapeliitta R2 SUV XL</t>
  </si>
  <si>
    <t xml:space="preserve">245/70R16 111T Continental IceContact 4x4 шип</t>
  </si>
  <si>
    <t xml:space="preserve">245/70R16 111T Goodyear UG ICE ARCTIC SUV D-STUD шип</t>
  </si>
  <si>
    <t xml:space="preserve">245/70R16 111T Goodyear UG ICE SUV G1 XL</t>
  </si>
  <si>
    <t xml:space="preserve">245/70R16 111T Nokian Hakkapeliitta 7 XL шип</t>
  </si>
  <si>
    <t xml:space="preserve">245/75R16 111S Sailun ICE BLAZER WST1 шип</t>
  </si>
  <si>
    <t xml:space="preserve">245/75R16 111T Continental IceContact 4x4 шип</t>
  </si>
  <si>
    <t xml:space="preserve">245/75R16C 120/116S Antares GRIP 60 ice 10 PR шип</t>
  </si>
  <si>
    <t xml:space="preserve">245/75R17C 121Q Nokian Hakkapeliitta LT 2 шип</t>
  </si>
  <si>
    <t xml:space="preserve">255/35R19 96T Continental VikingCont6 XL FR</t>
  </si>
  <si>
    <t xml:space="preserve">255/35R19 96T Nokian Hakkapeliitta 9 XL шип</t>
  </si>
  <si>
    <t xml:space="preserve">255/35R19 96Y Vredestein Wintrac Xtreme S XL</t>
  </si>
  <si>
    <t xml:space="preserve">255/35R20 97T Nokian Hakkapeliitta 8 XL шип</t>
  </si>
  <si>
    <t xml:space="preserve">255/35R20 97T Nokian Hakkapeliitta 9 XL шип</t>
  </si>
  <si>
    <t xml:space="preserve">255/35R20 97V Tri-Ace Snow White 2 XL шип</t>
  </si>
  <si>
    <t xml:space="preserve">255/40R17 98V Bridgestone LM25 XL</t>
  </si>
  <si>
    <t xml:space="preserve">255/40R17 98V Vredestein Wintrac Xtreme S XL</t>
  </si>
  <si>
    <t xml:space="preserve">255/40R18 99T Nokian Hakkapeliitta 8 XL шип</t>
  </si>
  <si>
    <t xml:space="preserve">255/40R19 100T Continental IceContact2 шип</t>
  </si>
  <si>
    <t xml:space="preserve">255/40R19 100T Hankook i*Pike RS W419 XL шип</t>
  </si>
  <si>
    <t xml:space="preserve">255/40R19 100T Pirelli W-CARV Edge XL шип</t>
  </si>
  <si>
    <t xml:space="preserve">255/40R19 100V Bridgestone LM22 XL</t>
  </si>
  <si>
    <t xml:space="preserve">255/40R19 100Y Vredestein Wintrac Xtreme S XL</t>
  </si>
  <si>
    <t xml:space="preserve">255/45R18 103R Nokian Hakkapeliitta R2 XL</t>
  </si>
  <si>
    <t xml:space="preserve">255/45R18 103T Nokian Hakkapeliitta 7 XL шип</t>
  </si>
  <si>
    <t xml:space="preserve">255/45R18 103T Nokian Hakkapeliitta 8 шип</t>
  </si>
  <si>
    <t xml:space="preserve">255/45R18 103V Vredestein Wintrac Xtreme S XL</t>
  </si>
  <si>
    <t xml:space="preserve">255/45R19 100T Continental Viking Contact 6</t>
  </si>
  <si>
    <t xml:space="preserve">255/45R19 104T Continental IceContact2 XL шип</t>
  </si>
  <si>
    <t xml:space="preserve">255/45R19 104V Vredestein Wintrac Xtreme S XL</t>
  </si>
  <si>
    <t xml:space="preserve">255/45R20 105H Tri-Ace Snow White 2 XL шип</t>
  </si>
  <si>
    <t xml:space="preserve">255/45R20 105T Nokian Hakkapeliitta 8 SUV XL шип</t>
  </si>
  <si>
    <t xml:space="preserve">255/45R20 105T Yokohama Ice Guard IG35 шип</t>
  </si>
  <si>
    <t xml:space="preserve">255/45R20 105V Vredestein Wintrac Xtreme S</t>
  </si>
  <si>
    <t xml:space="preserve">255/45R20 105V Vredestein Wintrac Xtreme S XL</t>
  </si>
  <si>
    <t xml:space="preserve">255/50R19 103Q Hankook DynaPro i*cept RW08</t>
  </si>
  <si>
    <t xml:space="preserve">255/50R19 103T Hankook i*Pike RW11 шип</t>
  </si>
  <si>
    <t xml:space="preserve">255/50R19 107H Bridgestone LM25 4x4 XL</t>
  </si>
  <si>
    <t xml:space="preserve">255/50R19 107H Pirelli ICE ZERO XL шип</t>
  </si>
  <si>
    <t xml:space="preserve">255/50R19 107H Pirelli ICE ZERO XL R-F шип</t>
  </si>
  <si>
    <t xml:space="preserve">255/50R19 107H Rovelo RWS-677 XL шип</t>
  </si>
  <si>
    <t xml:space="preserve">255/50R19 107R Nokian Hakkapeliitta R2 SUV XL</t>
  </si>
  <si>
    <t xml:space="preserve">255/50R19 107T Bridgestone BLIZZAK SPIKE-01 XL TL шип</t>
  </si>
  <si>
    <t xml:space="preserve">255/50R19 107T Goodyear UG ICE ARCTIC SUV XL D-STUD шип</t>
  </si>
  <si>
    <t xml:space="preserve">255/50R19 107T Goodyear ULTRAGRIP ICE SUV GEN-1 XL</t>
  </si>
  <si>
    <t xml:space="preserve">255/50R19 107T Nokian Hakkapeliitta 7 SUV Flat Run шип</t>
  </si>
  <si>
    <t xml:space="preserve">255/50R19 107V Bridgestone LM80</t>
  </si>
  <si>
    <t xml:space="preserve">255/50R19 107V Pirelli SCORP ICE XL N0</t>
  </si>
  <si>
    <t xml:space="preserve">255/50R20 109T Continental IceContact2 шип</t>
  </si>
  <si>
    <t xml:space="preserve">255/50R20 109T Goodyear ULTRA GRIP ICE ARCTIC SUV XL шип</t>
  </si>
  <si>
    <t xml:space="preserve">255/50R20 109V Vredestein Wintrac Xtreme S XL</t>
  </si>
  <si>
    <t xml:space="preserve">255/55R17 104H Bridgestone LM25 4x4</t>
  </si>
  <si>
    <t xml:space="preserve">255/55R17 108T Nokian Hakkapeliitta 5 SUV шип</t>
  </si>
  <si>
    <t xml:space="preserve">255/55R18 105H Rovelo RWS-677 шип</t>
  </si>
  <si>
    <t xml:space="preserve">255/55R18 105H Sailun ICE BLAZER WST1 шип</t>
  </si>
  <si>
    <t xml:space="preserve">255/55R18 109H Bridgestone LM25 4x4 XL RFT</t>
  </si>
  <si>
    <t xml:space="preserve">255/55R18 109H Bridgestone LM80 XL</t>
  </si>
  <si>
    <t xml:space="preserve">255/55R18 109H Toyo Open Country W/T</t>
  </si>
  <si>
    <t xml:space="preserve">255/55R18 109Q Continental Cross Contact Viking</t>
  </si>
  <si>
    <t xml:space="preserve">255/55R18 109R Falken Espia EPZ2 SUV XL</t>
  </si>
  <si>
    <t xml:space="preserve">255/55R18 109R Nokian Hakkapeliitta R2 SUV XL Flat Run</t>
  </si>
  <si>
    <t xml:space="preserve">255/55R18 109T Continental IceContact2 XL SUV шип</t>
  </si>
  <si>
    <t xml:space="preserve">255/55R18 109T Falken ESPIA ICE XL M+S шип</t>
  </si>
  <si>
    <t xml:space="preserve">255/55R18 109T Goodyear UG ICE ARCTIC SUV XL шип</t>
  </si>
  <si>
    <t xml:space="preserve">255/55R18 109T Goodyear ULTRAGRIP ICE SUV GEN-1 XL</t>
  </si>
  <si>
    <t xml:space="preserve">255/55R18 109T Hankook i*Pike RW11 XL шип</t>
  </si>
  <si>
    <t xml:space="preserve">255/55R18 109T Michelin LATITUDE X-ICE 2 XL</t>
  </si>
  <si>
    <t xml:space="preserve">255/55R18 109T Nokian Hakkapeliitta 7 SUV шип</t>
  </si>
  <si>
    <t xml:space="preserve">255/55R18 109T Nokian Hakkapeliitta 9 SUV XL шип</t>
  </si>
  <si>
    <t xml:space="preserve">255/55R18 109V Vredestein Wintrac 4 Xtreme XL</t>
  </si>
  <si>
    <t xml:space="preserve">255/55R18 109V Vredestein Wintrac Xtreme S XL</t>
  </si>
  <si>
    <t xml:space="preserve">255/55R19 111Q Hankook DynaPro i*cept RW08 XL</t>
  </si>
  <si>
    <t xml:space="preserve">255/55R19 111T Continental IceContact2 XL SUV шип</t>
  </si>
  <si>
    <t xml:space="preserve">255/55R19 111V Goodyear ULTRAGRIP PERFORMANCE SUV GEN-1 XL</t>
  </si>
  <si>
    <t xml:space="preserve">255/55R19 111V Vredestein Wintrac Xtreme S XL</t>
  </si>
  <si>
    <t xml:space="preserve">255/55R20 110T Pirelli ICE ZERO XL шип</t>
  </si>
  <si>
    <t xml:space="preserve">255/60R17 106H Pirelli SCORPION WINTER</t>
  </si>
  <si>
    <t xml:space="preserve">255/60R17 106H Vredestein Wintrac 4xtreme DA</t>
  </si>
  <si>
    <t xml:space="preserve">255/60R17 106H Vredestein Wintrac Xtreme S</t>
  </si>
  <si>
    <t xml:space="preserve">255/60R17 106T Hankook i*Pike RW11 шип</t>
  </si>
  <si>
    <t xml:space="preserve">255/60R17 110T Nokian Hakkapeliitta 7 XL шип</t>
  </si>
  <si>
    <t xml:space="preserve">255/60R18 108T Hankook Nordik IS RW-08</t>
  </si>
  <si>
    <t xml:space="preserve">255/60R18 108T Hankook NORDIK IS RW08</t>
  </si>
  <si>
    <t xml:space="preserve">255/60R18 112H Bridgestone LM80 XL</t>
  </si>
  <si>
    <t xml:space="preserve">255/60R18 112H Vredestein Wintrac 4xtreme DA</t>
  </si>
  <si>
    <t xml:space="preserve">255/60R18 112T Goodyear ULTRA GRIP ICE ARCTIC SUV XL шип</t>
  </si>
  <si>
    <t xml:space="preserve">255/60R18 112T Nokian Hakkapeliitta 7 XL шип</t>
  </si>
  <si>
    <t xml:space="preserve">255/60R18 112V Vredestein Wintrac Xtreme S XL</t>
  </si>
  <si>
    <t xml:space="preserve">255/65R17 110H Vredestein Wintrac 4xtreme</t>
  </si>
  <si>
    <t xml:space="preserve">255/65R17 110T Goodyear ULTRA GRIP ICE ARCTIC SUV шип</t>
  </si>
  <si>
    <t xml:space="preserve">255/65R17 110T Yokohama Ice Guard IG35 шип</t>
  </si>
  <si>
    <t xml:space="preserve">255/65R17 114H Kumho I'Zen RV KC15 XL шип</t>
  </si>
  <si>
    <t xml:space="preserve">255/65R17 114R Nokian Hakkapeliitta R SUV XL</t>
  </si>
  <si>
    <t xml:space="preserve">255/65R17 114R Nokian Hakkapeliitta R2 SUV XL</t>
  </si>
  <si>
    <t xml:space="preserve">255/65R17 114T Continental IceContact2 XL шип</t>
  </si>
  <si>
    <t xml:space="preserve">255/65R17 114T Continental VikingCont6 XL</t>
  </si>
  <si>
    <t xml:space="preserve">255/65R17 114T Michelin LATITUDE X-ICE NORTH2 XL шип</t>
  </si>
  <si>
    <t xml:space="preserve">255/65R17 114T Michelin X-Ice North 2 XL шип</t>
  </si>
  <si>
    <t xml:space="preserve">255/65R17 114T Nokian Hakkapeliitta 7 SUV XL шип</t>
  </si>
  <si>
    <t xml:space="preserve">255/65R17 114T Nokian Hakkapeliitta 8 SUV XL шип</t>
  </si>
  <si>
    <t xml:space="preserve">255/65R18 115R Nokian Hakkapeliitta R2 SUV</t>
  </si>
  <si>
    <t xml:space="preserve">255/70R16 111T Bridgestone Spike-01 шип</t>
  </si>
  <si>
    <t xml:space="preserve">255/70R18 113S Sailun ICE BLAZER WST2 LT шип</t>
  </si>
  <si>
    <t xml:space="preserve">265/30R22 97H Tri-Ace Snow White 2 XL шип</t>
  </si>
  <si>
    <t xml:space="preserve">265/35R21 101H Tri-Ace Snow White 2 XL шип</t>
  </si>
  <si>
    <t xml:space="preserve">265/40R21 105H Pirelli ICE ZERO XL шип</t>
  </si>
  <si>
    <t xml:space="preserve">265/40R21 105R Nokian Hakkapeliitta R2 SUV XL</t>
  </si>
  <si>
    <t xml:space="preserve">265/40R21 105T Nokian Hakkapeliitta 9 SUV XL шип</t>
  </si>
  <si>
    <t xml:space="preserve">265/45R20 108H Pirelli ICE ZERO XL шип</t>
  </si>
  <si>
    <t xml:space="preserve">265/45R20 108R Nokian Hakkapeliitta R2 SUV XL</t>
  </si>
  <si>
    <t xml:space="preserve">265/45R21 108T Nokian Hakkapeliitta 7 SUV XL шип</t>
  </si>
  <si>
    <t xml:space="preserve">265/45R21 108T Nokian Hakkapeliitta 7 XL шип</t>
  </si>
  <si>
    <t xml:space="preserve">265/50R19 110T Continental 4x4 IceContact XL шип</t>
  </si>
  <si>
    <t xml:space="preserve">265/50R19 110T Yokohama Ice Guard IG35 шип</t>
  </si>
  <si>
    <t xml:space="preserve">265/50R19 110V Bridgestone LM25-4 XL</t>
  </si>
  <si>
    <t xml:space="preserve">265/50R20 107Q Hankook DynaPro i*cept RW08</t>
  </si>
  <si>
    <t xml:space="preserve">265/50R20 111T Yokohama Ice Guard IG35 шип</t>
  </si>
  <si>
    <t xml:space="preserve">265/55R19 109H Vredestein Wintrac 4 Xtreme</t>
  </si>
  <si>
    <t xml:space="preserve">265/60R18 110T Rovelo RWS-677 шип</t>
  </si>
  <si>
    <t xml:space="preserve">265/60R18 110T Sailun ICE BLAZER WST2 LT шип</t>
  </si>
  <si>
    <t xml:space="preserve">265/60R18 114T Antares Grip 60 Ice шип</t>
  </si>
  <si>
    <t xml:space="preserve">265/60R18 114T Goodyear ULTRA GRIP ICE ARCTIC SUV XL шип</t>
  </si>
  <si>
    <t xml:space="preserve">265/60R18 114T Goodyear ULTRAGRIP ICE SUV GEN-1 XL</t>
  </si>
  <si>
    <t xml:space="preserve">265/60R18 114T Kumho I'Zen RV KC16 XL</t>
  </si>
  <si>
    <t xml:space="preserve">265/65R17 112Q Hankook Dynapro I*cept RW-08</t>
  </si>
  <si>
    <t xml:space="preserve">265/65R17 112R Falken Espia EPZ2 SUV</t>
  </si>
  <si>
    <t xml:space="preserve">265/65R17 112T Antares Grip 60 Ice шип</t>
  </si>
  <si>
    <t xml:space="preserve">265/65R17 112T Goodyear ULTRA GRIP ICE ARCTIC SUV шип</t>
  </si>
  <si>
    <t xml:space="preserve">265/65R17 112T Goodyear ULTRAGRIP ICE SUV GEN-1</t>
  </si>
  <si>
    <t xml:space="preserve">265/65R17 112T Hankook i*Pike RW11 шип</t>
  </si>
  <si>
    <t xml:space="preserve">265/65R17 112T Rovelo RWS-677 шип</t>
  </si>
  <si>
    <t xml:space="preserve">265/65R17 116Q Continental CrossContViking XL</t>
  </si>
  <si>
    <t xml:space="preserve">265/65R17 116R Nokian Hakkapeliitta R SUV XL</t>
  </si>
  <si>
    <t xml:space="preserve">265/65R17 116T Bridgestone BLIZZAK SPIKE-01 шип</t>
  </si>
  <si>
    <t xml:space="preserve">265/65R17 116T Bridgestone Noranza Suv 001 XL шип</t>
  </si>
  <si>
    <t xml:space="preserve">265/65R17 116T Continental VikingCont6 XL SUV FR</t>
  </si>
  <si>
    <t xml:space="preserve">265/65R17 116T Gislaved NordFrost100 XL SUV  шип</t>
  </si>
  <si>
    <t xml:space="preserve">265/65R17 116T Nokian Hakkapeliitta 8 SUV XL шип</t>
  </si>
  <si>
    <t xml:space="preserve">265/65R18 114T Sailun ICE BLAZER WST2 LT шип</t>
  </si>
  <si>
    <t xml:space="preserve">265/70R16 112H Pirelli Scorption Winter</t>
  </si>
  <si>
    <t xml:space="preserve">265/70R16 112H Vredestein Quatrac 5</t>
  </si>
  <si>
    <t xml:space="preserve">265/70R16 112R Bridgestone DM-V1</t>
  </si>
  <si>
    <t xml:space="preserve">265/70R16 112T Bridgestone BLIZZAK SPIKE-01 шип</t>
  </si>
  <si>
    <t xml:space="preserve">265/70R16 112T Bridgestone Noranza Suv 001 шип</t>
  </si>
  <si>
    <t xml:space="preserve">265/70R16 112T Continental IceContact 4x4 шип</t>
  </si>
  <si>
    <t xml:space="preserve">265/70R16 112T Goodyear ULTRA GRIP ICE ARCTIC SUV шип</t>
  </si>
  <si>
    <t xml:space="preserve">265/70R16 112T Matador MP 92 Sibir Snow</t>
  </si>
  <si>
    <t xml:space="preserve">265/70R16 112T Michelin LATITUDE X-ICE 2</t>
  </si>
  <si>
    <t xml:space="preserve">265/70R17 115R Nokian Hakkapeliitta R2 SUV</t>
  </si>
  <si>
    <t xml:space="preserve">265/70R17 115S Antares Grip 60 Ice шип</t>
  </si>
  <si>
    <t xml:space="preserve">265/70R17 115S Rovelo RWS-677 шип</t>
  </si>
  <si>
    <t xml:space="preserve">265/70R17 115S Sailun ICE BLAZER WST1 шип</t>
  </si>
  <si>
    <t xml:space="preserve">265/70R17 115T Ironman Polar Trax шип</t>
  </si>
  <si>
    <t xml:space="preserve">265/70R17 115T Nokian Hakkapeliitta 7 шип</t>
  </si>
  <si>
    <t xml:space="preserve">265/70R18 124/121R Sailun ICE BLAZER WST2 LT шип</t>
  </si>
  <si>
    <t xml:space="preserve">275/35R20 102H Tri-Ace Snow White 2 XL шип</t>
  </si>
  <si>
    <t xml:space="preserve">275/35R20 102T Nokian Hakkapeliitta 9 XL шип</t>
  </si>
  <si>
    <t xml:space="preserve">275/40R19 105H Tri-Ace Snow White 2 XL шип</t>
  </si>
  <si>
    <t xml:space="preserve">275/40R19 105T Nokian Hakkapeliitta 8 XL шип</t>
  </si>
  <si>
    <t xml:space="preserve">275/40R19 105T Pirelli W-CARV Edge R-F шип</t>
  </si>
  <si>
    <t xml:space="preserve">275/40R20 106H Michelin X-ice 2</t>
  </si>
  <si>
    <t xml:space="preserve">275/40R20 106H Rovelo RWS-677 XL шип</t>
  </si>
  <si>
    <t xml:space="preserve">275/40R20 106H Sailun ICE BLAZER WST1 XL шип</t>
  </si>
  <si>
    <t xml:space="preserve">275/40R20 106R Bridgestone DM-V1 XL</t>
  </si>
  <si>
    <t xml:space="preserve">275/40R20 106R Hankook DynaPro i*cept RW08 XL</t>
  </si>
  <si>
    <t xml:space="preserve">275/40R20 106R Nokian Hakkapeliitta R2 SUV XL</t>
  </si>
  <si>
    <t xml:space="preserve">275/40R20 106T Bridgestone BLIZZAK SPIKE-01 TL шип</t>
  </si>
  <si>
    <t xml:space="preserve">275/40R20 106T Continental IceContact 4x4 XL шип</t>
  </si>
  <si>
    <t xml:space="preserve">275/40R20 106T Continental IceContact2 шип</t>
  </si>
  <si>
    <t xml:space="preserve">275/40R20 106T Goodyear UG ICE ARCTIC SUV XL шип</t>
  </si>
  <si>
    <t xml:space="preserve">275/40R20 106T Hankook i*Pike RW11 XL шип</t>
  </si>
  <si>
    <t xml:space="preserve">275/40R20 106T Nokian Hakkapeliitta 7 SUV шип</t>
  </si>
  <si>
    <t xml:space="preserve">275/40R20 106T Nokian Hakkapeliitta 7 SUV XL шип</t>
  </si>
  <si>
    <t xml:space="preserve">275/40R20 106T Nokian Hakkapeliitta 7 XL шип</t>
  </si>
  <si>
    <t xml:space="preserve">275/40R20 106T Pirelli ICE ZERO XL шип</t>
  </si>
  <si>
    <t xml:space="preserve">275/40R20 106T Pirelli ICE ZERO XL R-F шип</t>
  </si>
  <si>
    <t xml:space="preserve">275/40R20 106T Yokohama Ice Guard IG35 шип</t>
  </si>
  <si>
    <t xml:space="preserve">275/40R20 106V Bridgestone LM80 XL</t>
  </si>
  <si>
    <t xml:space="preserve">275/40R20 106V Vredestein Wintrac 4 Xtreme XL</t>
  </si>
  <si>
    <t xml:space="preserve">275/40R20 106W Pirelli W.SOTTOZERO S.II</t>
  </si>
  <si>
    <t xml:space="preserve">275/40R20 106Y Vredestein Wintrac N Extreme SUV</t>
  </si>
  <si>
    <t xml:space="preserve">275/40R21 107T Michelin LAT X-ICE NORTH2 XL шип</t>
  </si>
  <si>
    <t xml:space="preserve">275/40R21 107T Nokian Hakkapeliitta 8 SUV XL шип</t>
  </si>
  <si>
    <t xml:space="preserve">275/40R22 107H Tri-Ace Snow White 2 XL шип</t>
  </si>
  <si>
    <t xml:space="preserve">275/40R22 108V Vredestein Wintrac Xtreme S XL</t>
  </si>
  <si>
    <t xml:space="preserve">275/45R18 103V Pirelli W.SOTTOZERO S.II</t>
  </si>
  <si>
    <t xml:space="preserve">275/45R20 110H Tri-Ace Snow White 2 XL шип</t>
  </si>
  <si>
    <t xml:space="preserve">275/45R20 110T Continental VikingCont6 XL SUV FR</t>
  </si>
  <si>
    <t xml:space="preserve">275/45R20 110T Goodyear ULTRA GRIP ICE ARCTIC SUV XL шип</t>
  </si>
  <si>
    <t xml:space="preserve">275/45R21 110H Tri-Ace Snow White 2 XL шип</t>
  </si>
  <si>
    <t xml:space="preserve">275/45R21 110T Nokian Hakkapeliitta 9 XL SUV шип</t>
  </si>
  <si>
    <t xml:space="preserve">275/45R21 110V Vredestein Wintrac Xtreme S XL</t>
  </si>
  <si>
    <t xml:space="preserve">275/50R20 113H Tri-Ace Snow White 2 XL шип</t>
  </si>
  <si>
    <t xml:space="preserve">275/55R19 111T Continental IceContact2 SUV FR шип</t>
  </si>
  <si>
    <t xml:space="preserve">275/55R19 115T Nokian Hakkapeliitta 7 SUV XL шип</t>
  </si>
  <si>
    <t xml:space="preserve">275/55R20 117S Rovelo RWS-677 шип</t>
  </si>
  <si>
    <t xml:space="preserve">275/55R20 117S Sailun ICE BLAZER WST2 LT XL шип</t>
  </si>
  <si>
    <t xml:space="preserve">275/55R20 117T Nokian Hakkapeliitta 7 XL шип</t>
  </si>
  <si>
    <t xml:space="preserve">275/60R17 114T Nokian Hakkapeliitta 5 SUV шип</t>
  </si>
  <si>
    <t xml:space="preserve">275/60R18 113H Bridgestone LM25-4</t>
  </si>
  <si>
    <t xml:space="preserve">275/60R18 113R Bridgestone DM-V1</t>
  </si>
  <si>
    <t xml:space="preserve">275/60R18 113R Nokian Hakkapeliitta R2 SUV</t>
  </si>
  <si>
    <t xml:space="preserve">275/60R18 113T Yokohama Ice Guard IG35 шип</t>
  </si>
  <si>
    <t xml:space="preserve">275/60R18 117T Nokian Hakkapeliitta 7 XL шип</t>
  </si>
  <si>
    <t xml:space="preserve">275/60R20 115T Goodyear ULTRA GRIP ICE ARCTIC SUV шип</t>
  </si>
  <si>
    <t xml:space="preserve">275/60R20 119S Sailun ICE BLAZER WST2 LT XL шип</t>
  </si>
  <si>
    <t xml:space="preserve">275/65R17 115R Bridgestone DM-V1</t>
  </si>
  <si>
    <t xml:space="preserve">275/65R17 119R Nokian Hakkapeliitta R SUV</t>
  </si>
  <si>
    <t xml:space="preserve">275/65R17 119R Nokian Hakkapeliitta R2 SUV XL</t>
  </si>
  <si>
    <t xml:space="preserve">275/65R17 119T Federal Himalaya SUV XL шип</t>
  </si>
  <si>
    <t xml:space="preserve">275/65R18 116S Rovelo RWS-677 шип</t>
  </si>
  <si>
    <t xml:space="preserve">275/65R18 116S Sailun ICE BLAZER WST2 LT шип</t>
  </si>
  <si>
    <t xml:space="preserve">275/65R18C 123/120R Sailun ICE BLAZER WST2 LT 10 PR шип</t>
  </si>
  <si>
    <t xml:space="preserve">275/70R16 114R Nokian Hakkapeliitta R SUV</t>
  </si>
  <si>
    <t xml:space="preserve">275/70R16 114R Nokian Hakkapeliitta R2 SUV</t>
  </si>
  <si>
    <t xml:space="preserve">275/70R16 114T Yokohama Ice Guard IG35 шип</t>
  </si>
  <si>
    <t xml:space="preserve">285/25R20 93W Vredestein Wintrac Xtreme XL</t>
  </si>
  <si>
    <t xml:space="preserve">285/30R20 99R Nokian Hakkapeliitta R2 XL</t>
  </si>
  <si>
    <t xml:space="preserve">285/30R20 99T Nokian Hakkapeliitta 8 XL шип</t>
  </si>
  <si>
    <t xml:space="preserve">285/35R21 105T Yokohama Ice Guard IG35 шип</t>
  </si>
  <si>
    <t xml:space="preserve">285/35R22 106H Tri-Ace Snow White 2 XL шип</t>
  </si>
  <si>
    <t xml:space="preserve">285/50R20 116H Tri-Ace Snow White 2 XL шип</t>
  </si>
  <si>
    <t xml:space="preserve">285/60R18 116H Michelin LATITUDE X-ICE 2</t>
  </si>
  <si>
    <t xml:space="preserve">285/60R18 116T Goodyear ULTRAGRIP ICE SUV GEN-1</t>
  </si>
  <si>
    <t xml:space="preserve">285/60R18 120T Goodyear ULTRA GRIP ICE ARCTIC SUV шип</t>
  </si>
  <si>
    <t xml:space="preserve">285/65R17 116R Nokian Hakkapeliitta R SUV</t>
  </si>
  <si>
    <t xml:space="preserve">285/65R17 116R Nokian Hakkapeliitta R2 SUV</t>
  </si>
  <si>
    <t xml:space="preserve">285/65R17 116T Continental Ice Contact 4x4 шип</t>
  </si>
  <si>
    <t xml:space="preserve">285/65R17 116T Nokian Hakkapeliitta 7 SUV шип</t>
  </si>
  <si>
    <t xml:space="preserve">285/65R17 116T Nokian Hakkapeliitta 8 SUV шип</t>
  </si>
  <si>
    <t xml:space="preserve">295/30R19 100Y Vredestein Wintrac Xtreme S XL</t>
  </si>
  <si>
    <t xml:space="preserve">295/30R20 101W Pirelli W.SOTTOZERO S.II XL</t>
  </si>
  <si>
    <t xml:space="preserve">295/30R22 103Y Vredestein Wintrac Xtreme S XL</t>
  </si>
  <si>
    <t xml:space="preserve">295/35R19 104H Nokian Hakkapeliitta 8 шип</t>
  </si>
  <si>
    <t xml:space="preserve">295/35R19 104H Nokian Hakkapeliitta 8 XL шип</t>
  </si>
  <si>
    <t xml:space="preserve">295/35R21 107H Tri-Ace Snow White 2 XL шип</t>
  </si>
  <si>
    <t xml:space="preserve">295/35R21 107R Nokian Hakkapeliitta R2 SUV XL</t>
  </si>
  <si>
    <t xml:space="preserve">295/35R21 107T Michelin LATITUDE X-ICE NORTH XL шип</t>
  </si>
  <si>
    <t xml:space="preserve">295/35R21 107T Nokian Hakkapeliitta 9 SUV XL шип</t>
  </si>
  <si>
    <t xml:space="preserve">295/35R21 107V Hankook i*cept evo2 SUV W320A XL</t>
  </si>
  <si>
    <t xml:space="preserve">295/40R20 110H Pirelli ICE ZERO XL шип</t>
  </si>
  <si>
    <t xml:space="preserve">295/40R21 111H Tri-Ace Snow White 2 XL шип</t>
  </si>
  <si>
    <t xml:space="preserve">295/40R21 111R Nokian Hakkapeliitta R2 SUV XL</t>
  </si>
  <si>
    <t xml:space="preserve">295/40R21 111T Nokian Hakkapeliitta 9 XL SUV шип</t>
  </si>
  <si>
    <t xml:space="preserve">315/40R21 111T Nokian Hakkapeliitta 9 SUV XL шип</t>
  </si>
  <si>
    <t xml:space="preserve">335/30R20 104W Pirelli W.SOTTOZERO S.II W270</t>
  </si>
  <si>
    <t xml:space="preserve">Внедорожные ЛЕТНИЕ и ВСЕСЕЗОННЫЕ шины (Америка)</t>
  </si>
  <si>
    <t xml:space="preserve">Типоразмер шин</t>
  </si>
  <si>
    <t xml:space="preserve">Производитель</t>
  </si>
  <si>
    <t xml:space="preserve">Название модели </t>
  </si>
  <si>
    <t xml:space="preserve">Индекс
нагрузки
и скорости</t>
  </si>
  <si>
    <t xml:space="preserve">Наличие
Шипов</t>
  </si>
  <si>
    <t xml:space="preserve">Год
изготовления</t>
  </si>
  <si>
    <t xml:space="preserve">Страна</t>
  </si>
  <si>
    <t xml:space="preserve">Внешний
Вид
( * )</t>
  </si>
  <si>
    <t xml:space="preserve">цена/шт
РОЗНИЦА</t>
  </si>
  <si>
    <t xml:space="preserve">( * )</t>
  </si>
  <si>
    <t xml:space="preserve">R14</t>
  </si>
  <si>
    <t xml:space="preserve">WSW</t>
  </si>
  <si>
    <t xml:space="preserve">белая полоса</t>
  </si>
  <si>
    <t xml:space="preserve">Cooper</t>
  </si>
  <si>
    <t xml:space="preserve">Trendsetter SE</t>
  </si>
  <si>
    <t xml:space="preserve">205/75R14</t>
  </si>
  <si>
    <t xml:space="preserve"> 95S</t>
  </si>
  <si>
    <t xml:space="preserve">M+S</t>
  </si>
  <si>
    <t xml:space="preserve">США</t>
  </si>
  <si>
    <t xml:space="preserve">BSW</t>
  </si>
  <si>
    <t xml:space="preserve">OK</t>
  </si>
  <si>
    <t xml:space="preserve">OWL</t>
  </si>
  <si>
    <t xml:space="preserve">белый контур букв</t>
  </si>
  <si>
    <t xml:space="preserve">Michelin</t>
  </si>
  <si>
    <t xml:space="preserve">X-RADIAL DT</t>
  </si>
  <si>
    <t xml:space="preserve">Канада</t>
  </si>
  <si>
    <t xml:space="preserve">RWL</t>
  </si>
  <si>
    <t xml:space="preserve">сплошные белые буквы</t>
  </si>
  <si>
    <t xml:space="preserve">COBRA Radial G/T</t>
  </si>
  <si>
    <t xml:space="preserve">215/70R14</t>
  </si>
  <si>
    <t xml:space="preserve"> 96T</t>
  </si>
  <si>
    <t xml:space="preserve">с 14 марта</t>
  </si>
  <si>
    <t xml:space="preserve">BLK</t>
  </si>
  <si>
    <t xml:space="preserve">черный бок</t>
  </si>
  <si>
    <t xml:space="preserve"> 96S</t>
  </si>
  <si>
    <t xml:space="preserve">225/70R14</t>
  </si>
  <si>
    <t xml:space="preserve"> 98T</t>
  </si>
  <si>
    <t xml:space="preserve">Мексика</t>
  </si>
  <si>
    <t xml:space="preserve">235/60R14</t>
  </si>
  <si>
    <t xml:space="preserve">R15</t>
  </si>
  <si>
    <t xml:space="preserve">195/50R15</t>
  </si>
  <si>
    <t xml:space="preserve"> 81S</t>
  </si>
  <si>
    <t xml:space="preserve">Primacy LC</t>
  </si>
  <si>
    <t xml:space="preserve"> 82V</t>
  </si>
  <si>
    <t xml:space="preserve">Китай</t>
  </si>
  <si>
    <t xml:space="preserve">CS5 Grand Touring</t>
  </si>
  <si>
    <t xml:space="preserve">195/60R15</t>
  </si>
  <si>
    <t xml:space="preserve"> 88T</t>
  </si>
  <si>
    <t xml:space="preserve">205/50R15</t>
  </si>
  <si>
    <t xml:space="preserve"> 84S</t>
  </si>
  <si>
    <t xml:space="preserve">Pirelli</t>
  </si>
  <si>
    <t xml:space="preserve">P7</t>
  </si>
  <si>
    <t xml:space="preserve">205/60R15</t>
  </si>
  <si>
    <t xml:space="preserve"> 96W</t>
  </si>
  <si>
    <t xml:space="preserve">205/70R15</t>
  </si>
  <si>
    <t xml:space="preserve">205/75R15</t>
  </si>
  <si>
    <t xml:space="preserve"> 97S</t>
  </si>
  <si>
    <t xml:space="preserve">CS4 Touring</t>
  </si>
  <si>
    <t xml:space="preserve">215/60R15</t>
  </si>
  <si>
    <t xml:space="preserve"> 94T</t>
  </si>
  <si>
    <t xml:space="preserve">Lifeliner Touring GLS</t>
  </si>
  <si>
    <t xml:space="preserve">215/65R15</t>
  </si>
  <si>
    <t xml:space="preserve">215/70R15</t>
  </si>
  <si>
    <t xml:space="preserve"> 97T</t>
  </si>
  <si>
    <t xml:space="preserve">Англия</t>
  </si>
  <si>
    <t xml:space="preserve">Latitude Cross</t>
  </si>
  <si>
    <t xml:space="preserve">215/75R15</t>
  </si>
  <si>
    <t xml:space="preserve"> 100T</t>
  </si>
  <si>
    <t xml:space="preserve">Таиланд</t>
  </si>
  <si>
    <t xml:space="preserve"> 100S</t>
  </si>
  <si>
    <t xml:space="preserve">Discoverer A/T3 Sport</t>
  </si>
  <si>
    <t xml:space="preserve">215/80R15</t>
  </si>
  <si>
    <t xml:space="preserve"> 102T</t>
  </si>
  <si>
    <t xml:space="preserve">Сербия</t>
  </si>
  <si>
    <t xml:space="preserve">225/60R15</t>
  </si>
  <si>
    <t xml:space="preserve"> 96H</t>
  </si>
  <si>
    <t xml:space="preserve">Discoverer A/T3</t>
  </si>
  <si>
    <t xml:space="preserve">225/70R15</t>
  </si>
  <si>
    <t xml:space="preserve">Discoverer H/T</t>
  </si>
  <si>
    <t xml:space="preserve">235/60R15</t>
  </si>
  <si>
    <t xml:space="preserve">235/70R15</t>
  </si>
  <si>
    <t xml:space="preserve">235/75R15</t>
  </si>
  <si>
    <t xml:space="preserve"> 105T</t>
  </si>
  <si>
    <t xml:space="preserve"> 105S</t>
  </si>
  <si>
    <t xml:space="preserve">245/60R15</t>
  </si>
  <si>
    <t xml:space="preserve">255/60R15</t>
  </si>
  <si>
    <t xml:space="preserve">255/70R15</t>
  </si>
  <si>
    <t xml:space="preserve"> 108T</t>
  </si>
  <si>
    <t xml:space="preserve">265/70R15</t>
  </si>
  <si>
    <t xml:space="preserve"> 112T</t>
  </si>
  <si>
    <t xml:space="preserve">265/75R15</t>
  </si>
  <si>
    <t xml:space="preserve"> 112S</t>
  </si>
  <si>
    <t xml:space="preserve">275/60R15</t>
  </si>
  <si>
    <t xml:space="preserve"> 107T</t>
  </si>
  <si>
    <t xml:space="preserve">295/50R15</t>
  </si>
  <si>
    <t xml:space="preserve">30X9.5R15</t>
  </si>
  <si>
    <t xml:space="preserve"> 104Q</t>
  </si>
  <si>
    <t xml:space="preserve">Discoverer S/T</t>
  </si>
  <si>
    <t xml:space="preserve">M+S/шип</t>
  </si>
  <si>
    <t xml:space="preserve">Discoverer S/T Maxx</t>
  </si>
  <si>
    <t xml:space="preserve">Discoverer STT</t>
  </si>
  <si>
    <t xml:space="preserve">31X10.5R15</t>
  </si>
  <si>
    <t xml:space="preserve"> 109R</t>
  </si>
  <si>
    <t xml:space="preserve"> 109Q</t>
  </si>
  <si>
    <t xml:space="preserve">Discoverer STT Pro</t>
  </si>
  <si>
    <t xml:space="preserve">с 10 апр</t>
  </si>
  <si>
    <t xml:space="preserve">32X11.5R15</t>
  </si>
  <si>
    <t xml:space="preserve"> 113Q</t>
  </si>
  <si>
    <t xml:space="preserve">33X12.5R15</t>
  </si>
  <si>
    <t xml:space="preserve"> 108Q</t>
  </si>
  <si>
    <t xml:space="preserve">35X12.5R15</t>
  </si>
  <si>
    <t xml:space="preserve">R16</t>
  </si>
  <si>
    <t xml:space="preserve">Continental</t>
  </si>
  <si>
    <t xml:space="preserve">4x4 Contact</t>
  </si>
  <si>
    <t xml:space="preserve">205R16</t>
  </si>
  <si>
    <t xml:space="preserve"> 110R</t>
  </si>
  <si>
    <t xml:space="preserve">Малайзия</t>
  </si>
  <si>
    <t xml:space="preserve">Zeon CS6</t>
  </si>
  <si>
    <t xml:space="preserve">205/50R16</t>
  </si>
  <si>
    <t xml:space="preserve"> 87V</t>
  </si>
  <si>
    <t xml:space="preserve">205/55R16</t>
  </si>
  <si>
    <t xml:space="preserve"> 89S</t>
  </si>
  <si>
    <t xml:space="preserve">CS5 Ultra Touring</t>
  </si>
  <si>
    <t xml:space="preserve">205/65R16</t>
  </si>
  <si>
    <t xml:space="preserve"> 95H</t>
  </si>
  <si>
    <t xml:space="preserve">Energy MXV4</t>
  </si>
  <si>
    <t xml:space="preserve"> 94H</t>
  </si>
  <si>
    <t xml:space="preserve">Primacy LC 4x4</t>
  </si>
  <si>
    <t xml:space="preserve">Discoverer A/T</t>
  </si>
  <si>
    <t xml:space="preserve">205/80R16</t>
  </si>
  <si>
    <t xml:space="preserve"> 104T</t>
  </si>
  <si>
    <t xml:space="preserve">215/55R16</t>
  </si>
  <si>
    <t xml:space="preserve"> 93H</t>
  </si>
  <si>
    <t xml:space="preserve">215/60R16</t>
  </si>
  <si>
    <t xml:space="preserve"> 95T</t>
  </si>
  <si>
    <t xml:space="preserve">м+s</t>
  </si>
  <si>
    <t xml:space="preserve">215/65R16</t>
  </si>
  <si>
    <t xml:space="preserve">215/70R16</t>
  </si>
  <si>
    <t xml:space="preserve">Zeon XST-A</t>
  </si>
  <si>
    <t xml:space="preserve"> 100H</t>
  </si>
  <si>
    <t xml:space="preserve">Discoverer A/T3 LT</t>
  </si>
  <si>
    <t xml:space="preserve">215/85R16</t>
  </si>
  <si>
    <t xml:space="preserve"> 115/112R</t>
  </si>
  <si>
    <t xml:space="preserve"> 115/112Q</t>
  </si>
  <si>
    <t xml:space="preserve">225/55R16</t>
  </si>
  <si>
    <t xml:space="preserve">Zeon 2XS</t>
  </si>
  <si>
    <t xml:space="preserve"> 95W</t>
  </si>
  <si>
    <t xml:space="preserve">225/60R16</t>
  </si>
  <si>
    <t xml:space="preserve">225/65R16</t>
  </si>
  <si>
    <t xml:space="preserve">225/70R16</t>
  </si>
  <si>
    <t xml:space="preserve"> 103T</t>
  </si>
  <si>
    <t xml:space="preserve"> 101S</t>
  </si>
  <si>
    <t xml:space="preserve">225/75R16</t>
  </si>
  <si>
    <t xml:space="preserve">LTX M/S</t>
  </si>
  <si>
    <t xml:space="preserve">235/55R16</t>
  </si>
  <si>
    <t xml:space="preserve">235/60R16</t>
  </si>
  <si>
    <t xml:space="preserve">235/65R16</t>
  </si>
  <si>
    <t xml:space="preserve">235/70R16</t>
  </si>
  <si>
    <t xml:space="preserve"> 106T</t>
  </si>
  <si>
    <t xml:space="preserve"> 106H</t>
  </si>
  <si>
    <t xml:space="preserve">235/75R16</t>
  </si>
  <si>
    <t xml:space="preserve">235/85R16</t>
  </si>
  <si>
    <t xml:space="preserve"> 120/116R</t>
  </si>
  <si>
    <t xml:space="preserve"> 120/116N</t>
  </si>
  <si>
    <t xml:space="preserve"> 120/116Q</t>
  </si>
  <si>
    <t xml:space="preserve">245/70R16</t>
  </si>
  <si>
    <t xml:space="preserve"> 118/115Q</t>
  </si>
  <si>
    <t xml:space="preserve">245/75R16</t>
  </si>
  <si>
    <t xml:space="preserve"> 111T</t>
  </si>
  <si>
    <t xml:space="preserve">255/65R16</t>
  </si>
  <si>
    <t xml:space="preserve"> 109S</t>
  </si>
  <si>
    <t xml:space="preserve">255/70R16</t>
  </si>
  <si>
    <t xml:space="preserve">255/85R16</t>
  </si>
  <si>
    <t xml:space="preserve"> 123/120Q</t>
  </si>
  <si>
    <t xml:space="preserve">265/70R16</t>
  </si>
  <si>
    <t xml:space="preserve"> 121/118R</t>
  </si>
  <si>
    <t xml:space="preserve">Nokian</t>
  </si>
  <si>
    <t xml:space="preserve">Hakka SUV</t>
  </si>
  <si>
    <t xml:space="preserve">Россия</t>
  </si>
  <si>
    <t xml:space="preserve">265/75R16</t>
  </si>
  <si>
    <t xml:space="preserve"> 116T</t>
  </si>
  <si>
    <t xml:space="preserve"> 114S</t>
  </si>
  <si>
    <t xml:space="preserve"> 123/120N</t>
  </si>
  <si>
    <t xml:space="preserve">X-RADIAL DT LT2</t>
  </si>
  <si>
    <t xml:space="preserve"> 123/120R</t>
  </si>
  <si>
    <t xml:space="preserve">Zeon LTZ</t>
  </si>
  <si>
    <t xml:space="preserve">275/70R16</t>
  </si>
  <si>
    <t xml:space="preserve"> 114H</t>
  </si>
  <si>
    <t xml:space="preserve">285/75R16</t>
  </si>
  <si>
    <t xml:space="preserve"> 126/123R</t>
  </si>
  <si>
    <t xml:space="preserve"> 122/119N</t>
  </si>
  <si>
    <t xml:space="preserve"> 126/123Q</t>
  </si>
  <si>
    <t xml:space="preserve">BF Goodrich</t>
  </si>
  <si>
    <t xml:space="preserve">Mud-Terrain T/A KM2</t>
  </si>
  <si>
    <t xml:space="preserve"> 116/113Q</t>
  </si>
  <si>
    <t xml:space="preserve">295/75R16</t>
  </si>
  <si>
    <t xml:space="preserve"> 128/125R</t>
  </si>
  <si>
    <t xml:space="preserve">305/70R16</t>
  </si>
  <si>
    <t xml:space="preserve"> 124/121R</t>
  </si>
  <si>
    <t xml:space="preserve"> 118/115N</t>
  </si>
  <si>
    <t xml:space="preserve"> 124/121Q</t>
  </si>
  <si>
    <t xml:space="preserve">315/75R16</t>
  </si>
  <si>
    <t xml:space="preserve"> 127/124R</t>
  </si>
  <si>
    <t xml:space="preserve"> 121N</t>
  </si>
  <si>
    <t xml:space="preserve"> 127/124Q</t>
  </si>
  <si>
    <t xml:space="preserve"> 127Q</t>
  </si>
  <si>
    <t xml:space="preserve">R17</t>
  </si>
  <si>
    <t xml:space="preserve">Goodyear</t>
  </si>
  <si>
    <t xml:space="preserve">Eagle Response Edge</t>
  </si>
  <si>
    <t xml:space="preserve">205/50R17</t>
  </si>
  <si>
    <t xml:space="preserve"> 93V</t>
  </si>
  <si>
    <t xml:space="preserve">215/50R17</t>
  </si>
  <si>
    <t xml:space="preserve"> 91V</t>
  </si>
  <si>
    <t xml:space="preserve">215/60R17</t>
  </si>
  <si>
    <t xml:space="preserve">215/65R17</t>
  </si>
  <si>
    <t xml:space="preserve"> 99T</t>
  </si>
  <si>
    <t xml:space="preserve">Pilot Preceda PP2</t>
  </si>
  <si>
    <t xml:space="preserve">225/45R17</t>
  </si>
  <si>
    <t xml:space="preserve"> 91W</t>
  </si>
  <si>
    <t xml:space="preserve">PZero Nero Assimetrico</t>
  </si>
  <si>
    <t xml:space="preserve"> 87W</t>
  </si>
  <si>
    <t xml:space="preserve"> 94V</t>
  </si>
  <si>
    <t xml:space="preserve">225/50R17</t>
  </si>
  <si>
    <t xml:space="preserve">Pilot Primacy MXV4</t>
  </si>
  <si>
    <t xml:space="preserve">225/55R17</t>
  </si>
  <si>
    <t xml:space="preserve"> 97H</t>
  </si>
  <si>
    <t xml:space="preserve">Румыния</t>
  </si>
  <si>
    <t xml:space="preserve">225/60R17</t>
  </si>
  <si>
    <t xml:space="preserve">225/65R17</t>
  </si>
  <si>
    <t xml:space="preserve"> 102H</t>
  </si>
  <si>
    <t xml:space="preserve">235/50R17</t>
  </si>
  <si>
    <t xml:space="preserve"> 96V</t>
  </si>
  <si>
    <t xml:space="preserve">235/60R17</t>
  </si>
  <si>
    <t xml:space="preserve">235/65R17</t>
  </si>
  <si>
    <t xml:space="preserve"> 104H</t>
  </si>
  <si>
    <t xml:space="preserve">235/70R17</t>
  </si>
  <si>
    <t xml:space="preserve">Discoverer ATR</t>
  </si>
  <si>
    <t xml:space="preserve">235/80R17</t>
  </si>
  <si>
    <t xml:space="preserve"> 120/117R</t>
  </si>
  <si>
    <t xml:space="preserve"> 117R</t>
  </si>
  <si>
    <t xml:space="preserve"> 120/117Q</t>
  </si>
  <si>
    <t xml:space="preserve">245/45R17</t>
  </si>
  <si>
    <t xml:space="preserve">Zeon ZPT</t>
  </si>
  <si>
    <t xml:space="preserve">245/65R17</t>
  </si>
  <si>
    <t xml:space="preserve"> 107S</t>
  </si>
  <si>
    <t xml:space="preserve">245/70R17</t>
  </si>
  <si>
    <t xml:space="preserve"> 110T</t>
  </si>
  <si>
    <t xml:space="preserve"> 119/116S</t>
  </si>
  <si>
    <t xml:space="preserve"> 119/116Q</t>
  </si>
  <si>
    <t xml:space="preserve">LTX A/S</t>
  </si>
  <si>
    <t xml:space="preserve"> 108S</t>
  </si>
  <si>
    <t xml:space="preserve">245/75R17</t>
  </si>
  <si>
    <t xml:space="preserve"> 121/118Q</t>
  </si>
  <si>
    <t xml:space="preserve">Pilot Sport A/S Plus</t>
  </si>
  <si>
    <t xml:space="preserve">255/40R17</t>
  </si>
  <si>
    <t xml:space="preserve"> 94Y</t>
  </si>
  <si>
    <t xml:space="preserve">Бразилия</t>
  </si>
  <si>
    <t xml:space="preserve">255/65R17</t>
  </si>
  <si>
    <t xml:space="preserve">255/70R17</t>
  </si>
  <si>
    <t xml:space="preserve">255/75R17</t>
  </si>
  <si>
    <t xml:space="preserve"> 111/108Q</t>
  </si>
  <si>
    <t xml:space="preserve">255/80R17</t>
  </si>
  <si>
    <t xml:space="preserve">265/65R17</t>
  </si>
  <si>
    <t xml:space="preserve">265/70R17</t>
  </si>
  <si>
    <t xml:space="preserve"> 115T</t>
  </si>
  <si>
    <t xml:space="preserve">275/55R17</t>
  </si>
  <si>
    <t xml:space="preserve"> 109V</t>
  </si>
  <si>
    <t xml:space="preserve">275/70R17</t>
  </si>
  <si>
    <t xml:space="preserve"> 114/110S</t>
  </si>
  <si>
    <t xml:space="preserve"> 114/110Q</t>
  </si>
  <si>
    <t xml:space="preserve">285/65R17</t>
  </si>
  <si>
    <t xml:space="preserve"> 121/118S</t>
  </si>
  <si>
    <t xml:space="preserve">285/70R17</t>
  </si>
  <si>
    <t xml:space="preserve"> 117T</t>
  </si>
  <si>
    <t xml:space="preserve">295/70R17</t>
  </si>
  <si>
    <t xml:space="preserve">305/65R17</t>
  </si>
  <si>
    <t xml:space="preserve">305/70R17</t>
  </si>
  <si>
    <t xml:space="preserve">315/70R17</t>
  </si>
  <si>
    <t xml:space="preserve">33X12.5R17</t>
  </si>
  <si>
    <t xml:space="preserve"> 114Q</t>
  </si>
  <si>
    <t xml:space="preserve">35X12.5R17</t>
  </si>
  <si>
    <t xml:space="preserve"> 119Q</t>
  </si>
  <si>
    <t xml:space="preserve">37X12.5R17</t>
  </si>
  <si>
    <t xml:space="preserve"> 124R</t>
  </si>
  <si>
    <t xml:space="preserve"> 124P</t>
  </si>
  <si>
    <t xml:space="preserve"> 124Q</t>
  </si>
  <si>
    <t xml:space="preserve">40X13.5R17</t>
  </si>
  <si>
    <t xml:space="preserve"> 121Q</t>
  </si>
  <si>
    <t xml:space="preserve">R18</t>
  </si>
  <si>
    <t xml:space="preserve">215/55R18</t>
  </si>
  <si>
    <t xml:space="preserve">Eagle F1 All-Season</t>
  </si>
  <si>
    <t xml:space="preserve">225/40R18</t>
  </si>
  <si>
    <t xml:space="preserve"> 92Y</t>
  </si>
  <si>
    <t xml:space="preserve"> 92W</t>
  </si>
  <si>
    <t xml:space="preserve">Zeon Sport A/S</t>
  </si>
  <si>
    <t xml:space="preserve">225/55R18</t>
  </si>
  <si>
    <t xml:space="preserve"> 98H</t>
  </si>
  <si>
    <t xml:space="preserve">225/60R18</t>
  </si>
  <si>
    <t xml:space="preserve">Zeon CS Sport</t>
  </si>
  <si>
    <t xml:space="preserve">235/40R18</t>
  </si>
  <si>
    <t xml:space="preserve"> 91Y</t>
  </si>
  <si>
    <t xml:space="preserve">Primacy 3</t>
  </si>
  <si>
    <t xml:space="preserve">235/50R18</t>
  </si>
  <si>
    <t xml:space="preserve"> 101Y</t>
  </si>
  <si>
    <t xml:space="preserve">нешип</t>
  </si>
  <si>
    <t xml:space="preserve">Испания</t>
  </si>
  <si>
    <t xml:space="preserve"> 97V</t>
  </si>
  <si>
    <t xml:space="preserve">235/55R18</t>
  </si>
  <si>
    <t xml:space="preserve"> 104V</t>
  </si>
  <si>
    <t xml:space="preserve">Zeon 4XS</t>
  </si>
  <si>
    <t xml:space="preserve"> 100V</t>
  </si>
  <si>
    <t xml:space="preserve">Pilot HX MXM4</t>
  </si>
  <si>
    <t xml:space="preserve">235/60R18</t>
  </si>
  <si>
    <t xml:space="preserve"> 102V</t>
  </si>
  <si>
    <t xml:space="preserve"> 103V</t>
  </si>
  <si>
    <t xml:space="preserve">Cross Terrain SUV</t>
  </si>
  <si>
    <t xml:space="preserve">235/65R18</t>
  </si>
  <si>
    <t xml:space="preserve"> 104S</t>
  </si>
  <si>
    <t xml:space="preserve">245/40R18</t>
  </si>
  <si>
    <t xml:space="preserve">PZero Rosso</t>
  </si>
  <si>
    <t xml:space="preserve"> 97Y</t>
  </si>
  <si>
    <t xml:space="preserve">Германия</t>
  </si>
  <si>
    <t xml:space="preserve"> 93Y</t>
  </si>
  <si>
    <t xml:space="preserve">245/45R18</t>
  </si>
  <si>
    <t xml:space="preserve">245/60R18</t>
  </si>
  <si>
    <t xml:space="preserve"> 105H</t>
  </si>
  <si>
    <t xml:space="preserve">Yokohama</t>
  </si>
  <si>
    <t xml:space="preserve">S.Drive AS01</t>
  </si>
  <si>
    <t xml:space="preserve">255/45R18</t>
  </si>
  <si>
    <t xml:space="preserve"> 99Y</t>
  </si>
  <si>
    <t xml:space="preserve">Япония</t>
  </si>
  <si>
    <t xml:space="preserve"> 103W</t>
  </si>
  <si>
    <t xml:space="preserve">Discoverer H/T Plus</t>
  </si>
  <si>
    <t xml:space="preserve">255/55R18</t>
  </si>
  <si>
    <t xml:space="preserve"> 109T</t>
  </si>
  <si>
    <t xml:space="preserve">Dunlop</t>
  </si>
  <si>
    <t xml:space="preserve">Grandtrek PT2</t>
  </si>
  <si>
    <t xml:space="preserve">255/60R18</t>
  </si>
  <si>
    <t xml:space="preserve"> 112V</t>
  </si>
  <si>
    <t xml:space="preserve">255/65R18</t>
  </si>
  <si>
    <t xml:space="preserve"> 109H</t>
  </si>
  <si>
    <t xml:space="preserve">255/70R18</t>
  </si>
  <si>
    <t xml:space="preserve"> 113T</t>
  </si>
  <si>
    <t xml:space="preserve">265/35R18</t>
  </si>
  <si>
    <t xml:space="preserve">265/60R18</t>
  </si>
  <si>
    <t xml:space="preserve"> 114T</t>
  </si>
  <si>
    <t xml:space="preserve">Discoverer SRX</t>
  </si>
  <si>
    <t xml:space="preserve">265/65R18</t>
  </si>
  <si>
    <t xml:space="preserve"> 122/119Q</t>
  </si>
  <si>
    <t xml:space="preserve">265/70R18</t>
  </si>
  <si>
    <t xml:space="preserve"> 116S</t>
  </si>
  <si>
    <t xml:space="preserve">275/40R18</t>
  </si>
  <si>
    <t xml:space="preserve"> 99W</t>
  </si>
  <si>
    <t xml:space="preserve">275/65R18</t>
  </si>
  <si>
    <t xml:space="preserve"> 113S</t>
  </si>
  <si>
    <t xml:space="preserve"> 123S</t>
  </si>
  <si>
    <t xml:space="preserve">275/70R18</t>
  </si>
  <si>
    <t xml:space="preserve"> 125/122S</t>
  </si>
  <si>
    <t xml:space="preserve">Discoverer H/T3</t>
  </si>
  <si>
    <t xml:space="preserve"> 125/122Q</t>
  </si>
  <si>
    <t xml:space="preserve"> 125Q</t>
  </si>
  <si>
    <t xml:space="preserve"> 125/122P</t>
  </si>
  <si>
    <t xml:space="preserve">285/30R18</t>
  </si>
  <si>
    <t xml:space="preserve">All-Terrain T/A KO2</t>
  </si>
  <si>
    <t xml:space="preserve">285/60R18</t>
  </si>
  <si>
    <t xml:space="preserve"> 118/115S</t>
  </si>
  <si>
    <t xml:space="preserve"> 120T</t>
  </si>
  <si>
    <t xml:space="preserve"> 120S</t>
  </si>
  <si>
    <t xml:space="preserve">285/65R18</t>
  </si>
  <si>
    <t xml:space="preserve">285/75R18</t>
  </si>
  <si>
    <t xml:space="preserve"> 129/126S</t>
  </si>
  <si>
    <t xml:space="preserve">295/70R18</t>
  </si>
  <si>
    <t xml:space="preserve"> 129/126Q</t>
  </si>
  <si>
    <t xml:space="preserve"> 129/126P</t>
  </si>
  <si>
    <t xml:space="preserve">305/60R18</t>
  </si>
  <si>
    <t xml:space="preserve">305/65R18</t>
  </si>
  <si>
    <t xml:space="preserve"> 124/121S</t>
  </si>
  <si>
    <t xml:space="preserve">305/70R18</t>
  </si>
  <si>
    <t xml:space="preserve">325/60R18</t>
  </si>
  <si>
    <t xml:space="preserve"> 124N</t>
  </si>
  <si>
    <t xml:space="preserve">325/65R18</t>
  </si>
  <si>
    <t xml:space="preserve">37X13.5R18</t>
  </si>
  <si>
    <t xml:space="preserve">38X15.5R18</t>
  </si>
  <si>
    <t xml:space="preserve"> 128Q</t>
  </si>
  <si>
    <t xml:space="preserve">R19</t>
  </si>
  <si>
    <t xml:space="preserve">225/35R19</t>
  </si>
  <si>
    <t xml:space="preserve"> 88Y</t>
  </si>
  <si>
    <t xml:space="preserve">235/35R19</t>
  </si>
  <si>
    <t xml:space="preserve">235/55R19</t>
  </si>
  <si>
    <t xml:space="preserve">245/35R19</t>
  </si>
  <si>
    <t xml:space="preserve">245/40R19</t>
  </si>
  <si>
    <t xml:space="preserve"> 98Y</t>
  </si>
  <si>
    <t xml:space="preserve">Zeon RS3-A</t>
  </si>
  <si>
    <t xml:space="preserve"> 94W</t>
  </si>
  <si>
    <t xml:space="preserve">245/45R19</t>
  </si>
  <si>
    <t xml:space="preserve"> 98V</t>
  </si>
  <si>
    <t xml:space="preserve">245/55R19</t>
  </si>
  <si>
    <t xml:space="preserve"> 103H</t>
  </si>
  <si>
    <t xml:space="preserve">255/35R19</t>
  </si>
  <si>
    <t xml:space="preserve"> 96Y</t>
  </si>
  <si>
    <t xml:space="preserve">255/40R19</t>
  </si>
  <si>
    <t xml:space="preserve"> 100Y</t>
  </si>
  <si>
    <t xml:space="preserve">255/45R19</t>
  </si>
  <si>
    <t xml:space="preserve">Latitude Tour HP ZP R/F</t>
  </si>
  <si>
    <t xml:space="preserve">255/50R19</t>
  </si>
  <si>
    <t xml:space="preserve"> 107H</t>
  </si>
  <si>
    <t xml:space="preserve">Zeon 4XS Sport</t>
  </si>
  <si>
    <t xml:space="preserve"> 107W</t>
  </si>
  <si>
    <t xml:space="preserve">255/55R19</t>
  </si>
  <si>
    <t xml:space="preserve"> 111V</t>
  </si>
  <si>
    <t xml:space="preserve"> 111H</t>
  </si>
  <si>
    <t xml:space="preserve">255/60R19</t>
  </si>
  <si>
    <t xml:space="preserve"> 108H</t>
  </si>
  <si>
    <t xml:space="preserve">Eagle RS-A</t>
  </si>
  <si>
    <t xml:space="preserve">Eagle F1 Supercar R</t>
  </si>
  <si>
    <t xml:space="preserve">265/40R19</t>
  </si>
  <si>
    <t xml:space="preserve">Toyo</t>
  </si>
  <si>
    <t xml:space="preserve">Versado SUV</t>
  </si>
  <si>
    <t xml:space="preserve">265/50R19</t>
  </si>
  <si>
    <t xml:space="preserve"> 110V</t>
  </si>
  <si>
    <t xml:space="preserve"> 110Y</t>
  </si>
  <si>
    <t xml:space="preserve">275/30R19</t>
  </si>
  <si>
    <t xml:space="preserve">Goodyear Eagle LS</t>
  </si>
  <si>
    <t xml:space="preserve">275/45R19</t>
  </si>
  <si>
    <t xml:space="preserve"> 108V</t>
  </si>
  <si>
    <t xml:space="preserve"> 108Y</t>
  </si>
  <si>
    <t xml:space="preserve">275/55R19</t>
  </si>
  <si>
    <t xml:space="preserve">Чехия</t>
  </si>
  <si>
    <t xml:space="preserve">285/45R19</t>
  </si>
  <si>
    <t xml:space="preserve"> 107V</t>
  </si>
  <si>
    <t xml:space="preserve">R20</t>
  </si>
  <si>
    <t xml:space="preserve">235/55R20</t>
  </si>
  <si>
    <t xml:space="preserve">245/40R20</t>
  </si>
  <si>
    <t xml:space="preserve">245/50R20</t>
  </si>
  <si>
    <t xml:space="preserve">245/60R20</t>
  </si>
  <si>
    <t xml:space="preserve">255/35R20</t>
  </si>
  <si>
    <t xml:space="preserve"> 97W</t>
  </si>
  <si>
    <t xml:space="preserve">255/45R20</t>
  </si>
  <si>
    <t xml:space="preserve"> 101V</t>
  </si>
  <si>
    <t xml:space="preserve">255/50R20</t>
  </si>
  <si>
    <t xml:space="preserve">255/55R20</t>
  </si>
  <si>
    <t xml:space="preserve">265/45R20</t>
  </si>
  <si>
    <t xml:space="preserve">265/50R20</t>
  </si>
  <si>
    <t xml:space="preserve">265/60R20</t>
  </si>
  <si>
    <t xml:space="preserve">275/40R20</t>
  </si>
  <si>
    <t xml:space="preserve"> 106Y</t>
  </si>
  <si>
    <t xml:space="preserve">275/45R20</t>
  </si>
  <si>
    <t xml:space="preserve"> 110S</t>
  </si>
  <si>
    <t xml:space="preserve">275/55R20</t>
  </si>
  <si>
    <t xml:space="preserve">Evolution H/T</t>
  </si>
  <si>
    <t xml:space="preserve"> 117H</t>
  </si>
  <si>
    <t xml:space="preserve"> 117S</t>
  </si>
  <si>
    <t xml:space="preserve">275/60R20</t>
  </si>
  <si>
    <t xml:space="preserve"> 119T</t>
  </si>
  <si>
    <t xml:space="preserve"> 115S</t>
  </si>
  <si>
    <t xml:space="preserve"> 119S</t>
  </si>
  <si>
    <t xml:space="preserve">275/65R20</t>
  </si>
  <si>
    <t xml:space="preserve"> 126/123S</t>
  </si>
  <si>
    <t xml:space="preserve">285/50R20</t>
  </si>
  <si>
    <t xml:space="preserve">285/55R20</t>
  </si>
  <si>
    <t xml:space="preserve"> 122/119R</t>
  </si>
  <si>
    <t xml:space="preserve">285/60R20</t>
  </si>
  <si>
    <t xml:space="preserve">Scorpio Zero</t>
  </si>
  <si>
    <t xml:space="preserve">295/45R20</t>
  </si>
  <si>
    <t xml:space="preserve">Италия</t>
  </si>
  <si>
    <t xml:space="preserve">295/55R20</t>
  </si>
  <si>
    <t xml:space="preserve">295/60R20</t>
  </si>
  <si>
    <t xml:space="preserve">295/65R20</t>
  </si>
  <si>
    <t xml:space="preserve"> 126/126Q</t>
  </si>
  <si>
    <t xml:space="preserve">305/50R20</t>
  </si>
  <si>
    <t xml:space="preserve">Proxes</t>
  </si>
  <si>
    <t xml:space="preserve"> 120V</t>
  </si>
  <si>
    <t xml:space="preserve">305/55R20</t>
  </si>
  <si>
    <t xml:space="preserve">325/60R20</t>
  </si>
  <si>
    <t xml:space="preserve">33X12.5R20</t>
  </si>
  <si>
    <t xml:space="preserve">35X12.5R20</t>
  </si>
  <si>
    <t xml:space="preserve"> 121R</t>
  </si>
  <si>
    <t xml:space="preserve">35X13.5R20</t>
  </si>
  <si>
    <t xml:space="preserve"> 122Q</t>
  </si>
  <si>
    <t xml:space="preserve">37X12.5R20</t>
  </si>
  <si>
    <t xml:space="preserve"> 126Q</t>
  </si>
  <si>
    <t xml:space="preserve">37X13.5R20</t>
  </si>
  <si>
    <t xml:space="preserve">38X13.5R20</t>
  </si>
  <si>
    <t xml:space="preserve"> 123Q</t>
  </si>
  <si>
    <t xml:space="preserve">38X15.5R20</t>
  </si>
  <si>
    <t xml:space="preserve"> 131Q</t>
  </si>
  <si>
    <t xml:space="preserve">R21</t>
  </si>
  <si>
    <t xml:space="preserve">295/35R21</t>
  </si>
  <si>
    <t xml:space="preserve"> 107Y</t>
  </si>
  <si>
    <t xml:space="preserve">R22</t>
  </si>
  <si>
    <t xml:space="preserve">265/35R22</t>
  </si>
  <si>
    <t xml:space="preserve">285/45R22</t>
  </si>
  <si>
    <t xml:space="preserve">Open Country H/T</t>
  </si>
  <si>
    <t xml:space="preserve">305/40R22</t>
  </si>
  <si>
    <t xml:space="preserve">325/50R22</t>
  </si>
  <si>
    <t xml:space="preserve">35X12.5R22</t>
  </si>
  <si>
    <t xml:space="preserve"> 117Q</t>
  </si>
  <si>
    <t xml:space="preserve">37X13.5R22</t>
  </si>
  <si>
    <t xml:space="preserve">Внедорожные ЗИМНИЕ шины (Америка)</t>
  </si>
  <si>
    <t xml:space="preserve">Weather-Master S/T3</t>
  </si>
  <si>
    <t xml:space="preserve">185/70R14</t>
  </si>
  <si>
    <t xml:space="preserve">шип</t>
  </si>
  <si>
    <t xml:space="preserve">Weather-Master S/T2</t>
  </si>
  <si>
    <t xml:space="preserve">Winter Carving</t>
  </si>
  <si>
    <t xml:space="preserve">195/55R15</t>
  </si>
  <si>
    <t xml:space="preserve"> 85T</t>
  </si>
  <si>
    <t xml:space="preserve">Weather-Master SA2</t>
  </si>
  <si>
    <t xml:space="preserve">195/65R15</t>
  </si>
  <si>
    <t xml:space="preserve"> 91T</t>
  </si>
  <si>
    <t xml:space="preserve">WeatherMaster WSC</t>
  </si>
  <si>
    <t xml:space="preserve">Discoverer M+S</t>
  </si>
  <si>
    <t xml:space="preserve">Matador</t>
  </si>
  <si>
    <t xml:space="preserve">MP-500</t>
  </si>
  <si>
    <t xml:space="preserve">185/75R16C</t>
  </si>
  <si>
    <t xml:space="preserve"> 102/110N</t>
  </si>
  <si>
    <t xml:space="preserve">195/55R16</t>
  </si>
  <si>
    <t xml:space="preserve"> 87H</t>
  </si>
  <si>
    <t xml:space="preserve">Hakkapeliitta 5</t>
  </si>
  <si>
    <t xml:space="preserve">Финляндия</t>
  </si>
  <si>
    <t xml:space="preserve">VanMaster M+S</t>
  </si>
  <si>
    <t xml:space="preserve">195/65R16</t>
  </si>
  <si>
    <t xml:space="preserve"> 104/102R</t>
  </si>
  <si>
    <t xml:space="preserve">205/60R16</t>
  </si>
  <si>
    <t xml:space="preserve">Hercules</t>
  </si>
  <si>
    <t xml:space="preserve">HSI-S (C-tire)</t>
  </si>
  <si>
    <t xml:space="preserve"> 107/105R</t>
  </si>
  <si>
    <t xml:space="preserve">Mastercraft</t>
  </si>
  <si>
    <t xml:space="preserve">Glacier Grip II</t>
  </si>
  <si>
    <t xml:space="preserve">Arctic Claw</t>
  </si>
  <si>
    <t xml:space="preserve">Winter Txi</t>
  </si>
  <si>
    <t xml:space="preserve"> </t>
  </si>
  <si>
    <t xml:space="preserve">Discoverer M+S2</t>
  </si>
  <si>
    <t xml:space="preserve">Courser MSR</t>
  </si>
  <si>
    <t xml:space="preserve">Discoverer M+S LT</t>
  </si>
  <si>
    <t xml:space="preserve">Winter Studdable Plus</t>
  </si>
  <si>
    <t xml:space="preserve"> 98Q</t>
  </si>
  <si>
    <t xml:space="preserve"> 103S</t>
  </si>
  <si>
    <t xml:space="preserve">Discoverer M+S Sport</t>
  </si>
  <si>
    <t xml:space="preserve">Hakkapeliitta SUV 5</t>
  </si>
  <si>
    <t xml:space="preserve"> 111S</t>
  </si>
  <si>
    <t xml:space="preserve"> 93T</t>
  </si>
  <si>
    <t xml:space="preserve">215/55R17</t>
  </si>
  <si>
    <t xml:space="preserve">235/45R17</t>
  </si>
  <si>
    <t xml:space="preserve">Weather-Master Snow</t>
  </si>
  <si>
    <t xml:space="preserve"> 99V</t>
  </si>
  <si>
    <t xml:space="preserve">Hakkapeliitta SUV 7</t>
  </si>
  <si>
    <t xml:space="preserve">255/60R17</t>
  </si>
  <si>
    <t xml:space="preserve"> 112H</t>
  </si>
  <si>
    <t xml:space="preserve">Hakkapeliitta LT</t>
  </si>
  <si>
    <t xml:space="preserve">SP Winter ICE 01</t>
  </si>
  <si>
    <t xml:space="preserve">Hakkapeliitta R SUV</t>
  </si>
  <si>
    <t xml:space="preserve"> 116R</t>
  </si>
  <si>
    <t xml:space="preserve">Ice Guard F700z</t>
  </si>
  <si>
    <t xml:space="preserve"> 116Q</t>
  </si>
  <si>
    <t xml:space="preserve">Hakkapeliitta 7</t>
  </si>
  <si>
    <t xml:space="preserve">225/45R18</t>
  </si>
  <si>
    <t xml:space="preserve"> 102R</t>
  </si>
  <si>
    <t xml:space="preserve">225/65R18</t>
  </si>
  <si>
    <t xml:space="preserve"> 99Q</t>
  </si>
  <si>
    <t xml:space="preserve">Ice Guard IG20</t>
  </si>
  <si>
    <t xml:space="preserve">Nordman 5 SUV</t>
  </si>
  <si>
    <t xml:space="preserve">CrossContact Viking</t>
  </si>
  <si>
    <t xml:space="preserve">Ultra Grip 500</t>
  </si>
  <si>
    <t xml:space="preserve"> 125S</t>
  </si>
  <si>
    <t xml:space="preserve">235/50R19</t>
  </si>
  <si>
    <t xml:space="preserve">Hakkapeliitta SUV 8</t>
  </si>
  <si>
    <t xml:space="preserve">Bridgestone</t>
  </si>
  <si>
    <t xml:space="preserve">Ice Cruiser 7000</t>
  </si>
  <si>
    <t xml:space="preserve">Geolandar I/T-S G073</t>
  </si>
  <si>
    <t xml:space="preserve"> 111Q</t>
  </si>
  <si>
    <t xml:space="preserve">Hakkapeliitta R2 SUV</t>
  </si>
  <si>
    <t xml:space="preserve"> 106R</t>
  </si>
  <si>
    <t xml:space="preserve">Blizzak Spike-01</t>
  </si>
  <si>
    <t xml:space="preserve">Dean</t>
  </si>
  <si>
    <t xml:space="preserve">Wintercat Rаdial SST</t>
  </si>
  <si>
    <t xml:space="preserve">295/40R21</t>
  </si>
  <si>
    <t xml:space="preserve">Название</t>
  </si>
  <si>
    <t xml:space="preserve">Доп.
характеристики</t>
  </si>
  <si>
    <t xml:space="preserve">Сезон</t>
  </si>
  <si>
    <t xml:space="preserve">Шип</t>
  </si>
  <si>
    <t xml:space="preserve">Кол-во
На складе</t>
  </si>
  <si>
    <t xml:space="preserve">Цена
оптовая
от 12 шт</t>
  </si>
  <si>
    <t xml:space="preserve">Цена
розничная
от 1 шт</t>
  </si>
  <si>
    <t xml:space="preserve">R15 135/70 Continental ContiEcoContact EP  70T FR</t>
  </si>
  <si>
    <t xml:space="preserve">135/70/R15</t>
  </si>
  <si>
    <t xml:space="preserve">Летняя</t>
  </si>
  <si>
    <t xml:space="preserve">Нет</t>
  </si>
  <si>
    <t xml:space="preserve">R13 155/65 Matador MP 47 Hectorra 3  73T</t>
  </si>
  <si>
    <t xml:space="preserve">155/65/R13</t>
  </si>
  <si>
    <t xml:space="preserve">R13 155/70 Continental ContiEcoContact 3  75T</t>
  </si>
  <si>
    <t xml:space="preserve">155/70/R13</t>
  </si>
  <si>
    <t xml:space="preserve">R13 155/70 Cordiant Road Runner  75T</t>
  </si>
  <si>
    <t xml:space="preserve">R13 155/70 Toyo NanoEnergy 3  75T</t>
  </si>
  <si>
    <t xml:space="preserve">R13 155/70 Hankook Optimo Kinergy Eco K425  75T</t>
  </si>
  <si>
    <t xml:space="preserve">R14 155/70 Continental ContiPremiumContact 2  77T</t>
  </si>
  <si>
    <t xml:space="preserve">155/70/R14</t>
  </si>
  <si>
    <t xml:space="preserve">R13 155/80 Pirelli Formula Energy  79T</t>
  </si>
  <si>
    <t xml:space="preserve">155/80/R13</t>
  </si>
  <si>
    <t xml:space="preserve">R13 155/80 Continental ContiEcoContact 3  79T</t>
  </si>
  <si>
    <t xml:space="preserve">R14 165/60 Toyo Proxes CF2  75H</t>
  </si>
  <si>
    <t xml:space="preserve">165/60/R14</t>
  </si>
  <si>
    <t xml:space="preserve">R13 165/65 Barum Brillantis 2  77T</t>
  </si>
  <si>
    <t xml:space="preserve">165/65/R13</t>
  </si>
  <si>
    <t xml:space="preserve">R14 165/65 Continental ContiEcoContact 5  79T</t>
  </si>
  <si>
    <t xml:space="preserve">165/65/R14</t>
  </si>
  <si>
    <t xml:space="preserve">R15 165/65 Michelin Energy E3A  81T</t>
  </si>
  <si>
    <t xml:space="preserve">165/65/R15</t>
  </si>
  <si>
    <t xml:space="preserve">R15 165/65 Barum Brillantis 2  81T</t>
  </si>
  <si>
    <t xml:space="preserve">R14 165/70 Continental ContiPremiumContact 5  81T</t>
  </si>
  <si>
    <t xml:space="preserve">165/70/R14</t>
  </si>
  <si>
    <t xml:space="preserve">R14C 165/70 Barum Vanis 2  89/87R</t>
  </si>
  <si>
    <t xml:space="preserve">R13 165/80 Toyo 350  83T</t>
  </si>
  <si>
    <t xml:space="preserve">165/80/R13</t>
  </si>
  <si>
    <t xml:space="preserve">R16C 175 C Riken Cargo  101/99R</t>
  </si>
  <si>
    <t xml:space="preserve">175/0/R16</t>
  </si>
  <si>
    <t xml:space="preserve">R16C 175 C Tigar Cargo Speed  101/99R</t>
  </si>
  <si>
    <t xml:space="preserve">R15 175/60 Matador MP 16 Stella 2  81H</t>
  </si>
  <si>
    <t xml:space="preserve">175/60/R15</t>
  </si>
  <si>
    <t xml:space="preserve">R15 175/60 Toyo Proxes CF2  81V</t>
  </si>
  <si>
    <t xml:space="preserve">R15 175/60 Barum Brillantis 2  81H</t>
  </si>
  <si>
    <t xml:space="preserve">R13 175/65 Riken Allstar 2  80T</t>
  </si>
  <si>
    <t xml:space="preserve">175/65/R13</t>
  </si>
  <si>
    <t xml:space="preserve">R14 175/65 Continental ContiPremiumContact 5  82T</t>
  </si>
  <si>
    <t xml:space="preserve">175/65/R14</t>
  </si>
  <si>
    <t xml:space="preserve">R14 175/65 Cordiant Road Runner  82H</t>
  </si>
  <si>
    <t xml:space="preserve">R14 175/65 Hankook Optimo Kinergy Eco K425  82T</t>
  </si>
  <si>
    <t xml:space="preserve">R14 175/65 Matador MP 47 Hectorra 3  86T XL</t>
  </si>
  <si>
    <t xml:space="preserve">R14 175/65 Nokian Nordman SX2  82T</t>
  </si>
  <si>
    <t xml:space="preserve">R14 175/65 Matador MP 47 Hectorra 3  82T</t>
  </si>
  <si>
    <t xml:space="preserve">R14 175/65 Nokian Hakka Green 2  86T</t>
  </si>
  <si>
    <t xml:space="preserve">R14 175/65 Tunga Zodiak 2  86T</t>
  </si>
  <si>
    <t xml:space="preserve">R14 175/65 Yokohama BluEarth AE-01  82T</t>
  </si>
  <si>
    <t xml:space="preserve">R14C 175/65 Riken Cargo  90/88R</t>
  </si>
  <si>
    <t xml:space="preserve">R14C 175/65 Tigar Cargo Speed  90/88R</t>
  </si>
  <si>
    <t xml:space="preserve">R14 175/65 Toyo NanoEnergy 3  82T</t>
  </si>
  <si>
    <t xml:space="preserve">R15 175/65 Continental ContiPremiumContact 5  84H</t>
  </si>
  <si>
    <t xml:space="preserve">175/65/R15</t>
  </si>
  <si>
    <t xml:space="preserve">R15 175/65 Toyo Proxes CF2  84H</t>
  </si>
  <si>
    <t xml:space="preserve">R15 175/65 Nokian Hakka Green 2  84H</t>
  </si>
  <si>
    <t xml:space="preserve">R15 175/65 Barum Brillantis 2  84H</t>
  </si>
  <si>
    <t xml:space="preserve">R13 175/70 Continental ContiEcoContact 3  82T</t>
  </si>
  <si>
    <t xml:space="preserve">175/70/R13</t>
  </si>
  <si>
    <t xml:space="preserve">R13 175/70 Continental ContiEcoContact 5  82T</t>
  </si>
  <si>
    <t xml:space="preserve">R13 175/70 Cordiant Sport 2  82H</t>
  </si>
  <si>
    <t xml:space="preserve">R13 175/70 Hankook Optimo K-715  82T</t>
  </si>
  <si>
    <t xml:space="preserve">R13 175/70 Matador MP 47 Hectorra 3  82T</t>
  </si>
  <si>
    <t xml:space="preserve">R13 175/70 Nokian Nordman SX2  82T</t>
  </si>
  <si>
    <t xml:space="preserve">R13 175/70 Tunga Zodiak 2  86T</t>
  </si>
  <si>
    <t xml:space="preserve">R13 175/70 Michelin Energy XM2  82T</t>
  </si>
  <si>
    <t xml:space="preserve">R13 175/70 Nokian Hakka Green 2  82T</t>
  </si>
  <si>
    <t xml:space="preserve">R13 175/70 Toyo NanoEnergy 3  82T</t>
  </si>
  <si>
    <t xml:space="preserve">R13 175/70 АлтайШина И-391  82H</t>
  </si>
  <si>
    <t xml:space="preserve">R14 175/70 Matador MP 16 Stella 2  88T XL</t>
  </si>
  <si>
    <t xml:space="preserve">175/70/R14</t>
  </si>
  <si>
    <t xml:space="preserve">R14 175/70 Continental ContiEcoContact 5  84T</t>
  </si>
  <si>
    <t xml:space="preserve">R14 175/70 Hankook Optimo ME02 K424  84H</t>
  </si>
  <si>
    <t xml:space="preserve">R14 175/70 Nokian Nordman SX2  88T</t>
  </si>
  <si>
    <t xml:space="preserve">R14 175/70 Michelin Energy XM2  84T</t>
  </si>
  <si>
    <t xml:space="preserve">R14 175/70 Toyo TRANPATH mpZ  84H</t>
  </si>
  <si>
    <t xml:space="preserve">R14 175/70 Barum Brillantis 2  84T</t>
  </si>
  <si>
    <t xml:space="preserve">R14 175/70 Matador MP 16 Stella 2  84T</t>
  </si>
  <si>
    <t xml:space="preserve">R16C 175/75 Michelin Agilis  101/99R</t>
  </si>
  <si>
    <t xml:space="preserve">175/75/R16</t>
  </si>
  <si>
    <t xml:space="preserve">R14 175/80 Continental ContiEcoContact 3  88T</t>
  </si>
  <si>
    <t xml:space="preserve">175/80/R14</t>
  </si>
  <si>
    <t xml:space="preserve">R14 175/80 Continental ContiEcoContact 3  88H</t>
  </si>
  <si>
    <t xml:space="preserve">R16C 175/80 Forward Professional 462  98/96N</t>
  </si>
  <si>
    <t xml:space="preserve">175/80/R16</t>
  </si>
  <si>
    <t xml:space="preserve">R16C 175/80 КАМА 218 камера 98/96M</t>
  </si>
  <si>
    <t xml:space="preserve">R16C 175/80 Forward Professional 218  98/96N</t>
  </si>
  <si>
    <t xml:space="preserve">R14C 185 C Continental ContiVanContact 100  102/100Q</t>
  </si>
  <si>
    <t xml:space="preserve">185/0/R14</t>
  </si>
  <si>
    <t xml:space="preserve">R14C 185 C Matador MPS 125 Variant All Weather  102/100R</t>
  </si>
  <si>
    <t xml:space="preserve">R15C 185 C Riken Cargo  103/102R</t>
  </si>
  <si>
    <t xml:space="preserve">185/0/R15</t>
  </si>
  <si>
    <t xml:space="preserve">R16 185/50 Continental ContiEcoContact 5  81H</t>
  </si>
  <si>
    <t xml:space="preserve">185/50/R16</t>
  </si>
  <si>
    <t xml:space="preserve">R14 185/55 Michelin Energy Saver  80H</t>
  </si>
  <si>
    <t xml:space="preserve">185/55/R14</t>
  </si>
  <si>
    <t xml:space="preserve">R14 185/55 Barum Brillantis 2  80H</t>
  </si>
  <si>
    <t xml:space="preserve">R14 185/55 Matador MP 47 Hectorra 3  80H</t>
  </si>
  <si>
    <t xml:space="preserve">R15 185/55 Continental ContiPremiumContact 5  82H</t>
  </si>
  <si>
    <t xml:space="preserve">185/55/R15</t>
  </si>
  <si>
    <t xml:space="preserve">R15 185/55 Continental ContiEcoContact 5  82H</t>
  </si>
  <si>
    <t xml:space="preserve">R15 185/55 Toyo Proxes CF2  82H</t>
  </si>
  <si>
    <t xml:space="preserve">R15 185/55 Continental ContiEcoContact 5  86H XL</t>
  </si>
  <si>
    <t xml:space="preserve">R16 185/55 Continental ContiPremiumContact 2  83H</t>
  </si>
  <si>
    <t xml:space="preserve">185/55/R16</t>
  </si>
  <si>
    <t xml:space="preserve">R16 185/55 Toyo DRB  83V</t>
  </si>
  <si>
    <t xml:space="preserve">R16 185/55 Toyo Proxes CF2  87H</t>
  </si>
  <si>
    <t xml:space="preserve">R13 185/60 Toyo Proxes R888R  80V</t>
  </si>
  <si>
    <t xml:space="preserve">185/60/R13</t>
  </si>
  <si>
    <t xml:space="preserve">R13 185/60 Yokohama Advan A048  80H</t>
  </si>
  <si>
    <t xml:space="preserve">R14 185/60 Continental ContiEcoContact 5  82T</t>
  </si>
  <si>
    <t xml:space="preserve">185/60/R14</t>
  </si>
  <si>
    <t xml:space="preserve">R14 185/60 Continental ContiPremiumContact 5  82H</t>
  </si>
  <si>
    <t xml:space="preserve">R14 185/60 Cordiant Road Runner  82H</t>
  </si>
  <si>
    <t xml:space="preserve">R14 185/60 Cordiant Sport 2  82H</t>
  </si>
  <si>
    <t xml:space="preserve">R14 185/60 Matador MP 47 Hectorra 3  82T</t>
  </si>
  <si>
    <t xml:space="preserve">R14 185/60 Nokian Nordman SX2  82T</t>
  </si>
  <si>
    <t xml:space="preserve">R14 185/60 Tigar Sigura  82H</t>
  </si>
  <si>
    <t xml:space="preserve">R14 185/60 Tunga Zodiak 2  86T</t>
  </si>
  <si>
    <t xml:space="preserve">R14 185/60 Yokohama BluEarth AE-01  82H</t>
  </si>
  <si>
    <t xml:space="preserve">R14 185/60 Cordiant Comfort 2  86H</t>
  </si>
  <si>
    <t xml:space="preserve">R14 185/60 Continental ContiEcoContact 5  82H</t>
  </si>
  <si>
    <t xml:space="preserve">R14 185/60 GoodYear EfficientGrip Compact  82T</t>
  </si>
  <si>
    <t xml:space="preserve">R14 185/60 Nokian Hakka Green 2  82T</t>
  </si>
  <si>
    <t xml:space="preserve">R14 185/60 Matador MP 16 Stella 2  82T</t>
  </si>
  <si>
    <t xml:space="preserve">R14 185/60 Yokohama BluEarth AE-01  82T</t>
  </si>
  <si>
    <t xml:space="preserve">R15 185/60 Continental ContiPremiumContact 5  84H</t>
  </si>
  <si>
    <t xml:space="preserve">185/60/R15</t>
  </si>
  <si>
    <t xml:space="preserve">R15 185/60 Cordiant Sport 2  84H</t>
  </si>
  <si>
    <t xml:space="preserve">R15 185/60 Hankook Optimo ME02 K424  84H</t>
  </si>
  <si>
    <t xml:space="preserve">R15 185/60 Matador MP 47 Hectorra 3  84H</t>
  </si>
  <si>
    <t xml:space="preserve">R15 185/60 Nokian Nordman SX2  88T XL</t>
  </si>
  <si>
    <t xml:space="preserve">R15 185/60 Triangle TE301  88H</t>
  </si>
  <si>
    <t xml:space="preserve">R15 185/60 Yokohama BluEarth AE-01  84H</t>
  </si>
  <si>
    <t xml:space="preserve">R15 185/60 Toyo TRANPATH mpZ  84H</t>
  </si>
  <si>
    <t xml:space="preserve">R15 185/60 Nokian Hakka Green 2  88H XL</t>
  </si>
  <si>
    <t xml:space="preserve">R15 185/60 Barum Brillantis 2  88H XL</t>
  </si>
  <si>
    <t xml:space="preserve">R14 185/65 Cordiant Sport 2  86H</t>
  </si>
  <si>
    <t xml:space="preserve">185/65/R14</t>
  </si>
  <si>
    <t xml:space="preserve">R14 185/65 Tigar Sigura  86H</t>
  </si>
  <si>
    <t xml:space="preserve">R14 185/65 Nokian Nordman SX2  86H</t>
  </si>
  <si>
    <t xml:space="preserve">R14 185/65 Cordiant Road Runner  86H</t>
  </si>
  <si>
    <t xml:space="preserve">R14 185/65 Toyo TRANPATH mpZ  86H</t>
  </si>
  <si>
    <t xml:space="preserve">R14 185/65 Matador MP 47 Hectorra 3  86T</t>
  </si>
  <si>
    <t xml:space="preserve">R14 185/65 Michelin Energy XM2  86H</t>
  </si>
  <si>
    <t xml:space="preserve">R14 185/65 Nokian Hakka Green 2  86H</t>
  </si>
  <si>
    <t xml:space="preserve">R14 185/65 Tunga Zodiak 2  90T</t>
  </si>
  <si>
    <t xml:space="preserve">R14 185/65 Yokohama BluEarth AE-01  86T</t>
  </si>
  <si>
    <t xml:space="preserve">R14 185/65 Matador MP 16 Stella 2  86T</t>
  </si>
  <si>
    <t xml:space="preserve">R15 185/65 Continental ContiEcoContact 5  88T</t>
  </si>
  <si>
    <t xml:space="preserve">185/65/R15</t>
  </si>
  <si>
    <t xml:space="preserve">R15 185/65 Continental ContiPremiumContact 5  88T</t>
  </si>
  <si>
    <t xml:space="preserve">R15 185/65 Cordiant Comfort 2  96H</t>
  </si>
  <si>
    <t xml:space="preserve">R15 185/65 Cordiant Road Runner  88H</t>
  </si>
  <si>
    <t xml:space="preserve">R15 185/65 Hankook Optimo Kinergy Eco K425  88H</t>
  </si>
  <si>
    <t xml:space="preserve">R15 185/65 Michelin Energy XM2  88T</t>
  </si>
  <si>
    <t xml:space="preserve">R15 185/65 Nokian Hakka Green 2  92H XL</t>
  </si>
  <si>
    <t xml:space="preserve">R15 185/65 Nokian Nordman SX2  88H</t>
  </si>
  <si>
    <t xml:space="preserve">R15 185/65 Tigar High Performance  88H</t>
  </si>
  <si>
    <t xml:space="preserve">R15 185/65 Toyo Proxes CF2  88H</t>
  </si>
  <si>
    <t xml:space="preserve">R15 185/65 Triangle TE301  88H</t>
  </si>
  <si>
    <t xml:space="preserve">R15 185/65 Tunga Zodiak 2  92T</t>
  </si>
  <si>
    <t xml:space="preserve">R15 185/65 Yokohama BluEarth AE-01  88T</t>
  </si>
  <si>
    <t xml:space="preserve">R15 185/65 Toyo TRANPATH mpZ  88H</t>
  </si>
  <si>
    <t xml:space="preserve">R15 185/65 Pirelli Formula Energy  92H XL</t>
  </si>
  <si>
    <t xml:space="preserve">R14 185/70 Cordiant Road Runner  88H</t>
  </si>
  <si>
    <t xml:space="preserve">185/70/R14</t>
  </si>
  <si>
    <t xml:space="preserve">R14 185/70 Matador MP 47 Hectorra 3  88T</t>
  </si>
  <si>
    <t xml:space="preserve">R14 185/70 Tunga Zodiak 2  92T</t>
  </si>
  <si>
    <t xml:space="preserve">R14 185/70 Nokian Nordman SX2  88T</t>
  </si>
  <si>
    <t xml:space="preserve">R14 185/70 Nokian Hakka Green 2  88T</t>
  </si>
  <si>
    <t xml:space="preserve">R16C 185/75 Forward Professional 156 камера 104/102Q</t>
  </si>
  <si>
    <t xml:space="preserve">185/75/R16</t>
  </si>
  <si>
    <t xml:space="preserve">R16C 185/75 Forward Professional 156  104/102Q</t>
  </si>
  <si>
    <t xml:space="preserve">R16C 185/75 Forward Professional 170  104/102Q</t>
  </si>
  <si>
    <t xml:space="preserve">R16C 185/75 Forward Professional 170 камера 104/102Q</t>
  </si>
  <si>
    <t xml:space="preserve">R16C 185/75 Forward Professional 301  104/102R</t>
  </si>
  <si>
    <t xml:space="preserve">R16C 185/75 Forward Professional А-12  104/102Q</t>
  </si>
  <si>
    <t xml:space="preserve">R16C 185/75 Forward Professional БС-1  104/102Q</t>
  </si>
  <si>
    <t xml:space="preserve">R16C 185/75 Matador MPS 125 Variant All Weather  104/102R</t>
  </si>
  <si>
    <t xml:space="preserve">R16C 185/75 Matador MPS 330 Maxilla 2  104/102R</t>
  </si>
  <si>
    <t xml:space="preserve">R16C 185/75 Nokian Nordman SC  104/102S</t>
  </si>
  <si>
    <t xml:space="preserve">R16C 185/75 Toyo H08  104/102S</t>
  </si>
  <si>
    <t xml:space="preserve">R16C 185/75 КАМА Euro НК-131  С</t>
  </si>
  <si>
    <t xml:space="preserve">R16C 185/75 Forward Professional БС-1 камера 104/102Q</t>
  </si>
  <si>
    <t xml:space="preserve">R16C 185/75 Barum Vanis 2  104/102R</t>
  </si>
  <si>
    <t xml:space="preserve">R16C 185/75 Cordiant Business CA-1 с камерой 104/102Q</t>
  </si>
  <si>
    <t xml:space="preserve">R16C 185/75 Uniroyal RainMax  104/102R</t>
  </si>
  <si>
    <t xml:space="preserve">R16C 185/75 Forward Professional 301 камера 104/102Q</t>
  </si>
  <si>
    <t xml:space="preserve">R14C 185/80 КАМА Euro НК-131  102/100Q</t>
  </si>
  <si>
    <t xml:space="preserve">185/80/R14</t>
  </si>
  <si>
    <t xml:space="preserve">R14C 195 C Matador MPS 330 Maxilla 2  106/104R</t>
  </si>
  <si>
    <t xml:space="preserve">195/0/R14</t>
  </si>
  <si>
    <t xml:space="preserve">R14C 195 C Toyo H08  106/104S</t>
  </si>
  <si>
    <t xml:space="preserve">R16 195/45 Toyo Proxes CF2  84V</t>
  </si>
  <si>
    <t xml:space="preserve">195/45/R16</t>
  </si>
  <si>
    <t xml:space="preserve">R16 195/45 Barum Bravuris 3  84V FR XL</t>
  </si>
  <si>
    <t xml:space="preserve">R15 195/50 Continental ContiPremiumContact 5  82H</t>
  </si>
  <si>
    <t xml:space="preserve">195/50/R15</t>
  </si>
  <si>
    <t xml:space="preserve">R15 195/50 Yokohama BluEarth AE-01  82T</t>
  </si>
  <si>
    <t xml:space="preserve">R15 195/50 Matador MP 47 Hectorra 3  82H</t>
  </si>
  <si>
    <t xml:space="preserve">R15 195/50 Nokian Nordman SX2  82H</t>
  </si>
  <si>
    <t xml:space="preserve">R15 195/50 Toyo Proxes T1R  82V</t>
  </si>
  <si>
    <t xml:space="preserve">R15 195/50 Pirelli Cinturato P1 Verde  82V</t>
  </si>
  <si>
    <t xml:space="preserve">R15 195/50 Hankook Ventus S1 evo K107  82H</t>
  </si>
  <si>
    <t xml:space="preserve">R15 195/50 Toyo Proxes R888R  82V</t>
  </si>
  <si>
    <t xml:space="preserve">R15 195/50 Toyo Proxes R1R  82V</t>
  </si>
  <si>
    <t xml:space="preserve">R15 195/50 Michelin Energy Saver  82T</t>
  </si>
  <si>
    <t xml:space="preserve">R16 195/50 Toyo DRB  84V</t>
  </si>
  <si>
    <t xml:space="preserve">195/50/R16</t>
  </si>
  <si>
    <t xml:space="preserve">R16 195/50 Continental ContiSportContact 2  88V FR XL</t>
  </si>
  <si>
    <t xml:space="preserve">R15 195/55 Continental ContiPremiumContact 5  85V</t>
  </si>
  <si>
    <t xml:space="preserve">195/55/R15</t>
  </si>
  <si>
    <t xml:space="preserve">R15 195/55 Cordiant Sport 3  85V</t>
  </si>
  <si>
    <t xml:space="preserve">R15 195/55 Nokian Nordman SX2  89H</t>
  </si>
  <si>
    <t xml:space="preserve">R15 195/55 Tigar High Performance  85H</t>
  </si>
  <si>
    <t xml:space="preserve">R15 195/55 Yokohama BluEarth AE-01  85H</t>
  </si>
  <si>
    <t xml:space="preserve">R15 195/55 Cordiant Comfort 2  89H</t>
  </si>
  <si>
    <t xml:space="preserve">R15 195/55 Matador MP 47 Hectorra 3  85H</t>
  </si>
  <si>
    <t xml:space="preserve">R15 195/55 Hankook Ventus Prime3 K-125  85V</t>
  </si>
  <si>
    <t xml:space="preserve">R15 195/55 Toyo Proxes T1R  85V</t>
  </si>
  <si>
    <t xml:space="preserve">R15 195/55 Nokian Hakka Green 2  89V XL</t>
  </si>
  <si>
    <t xml:space="preserve">R15 195/55 Toyo Proxes R888  85V</t>
  </si>
  <si>
    <t xml:space="preserve">R16 195/55 Continental ContiPremiumContact 5  87T</t>
  </si>
  <si>
    <t xml:space="preserve">195/55/R16</t>
  </si>
  <si>
    <t xml:space="preserve">R16 195/55 Continental ContiPremiumContact 2 RunFlat 87V</t>
  </si>
  <si>
    <t xml:space="preserve">R16 195/55 Hankook Ventus Prime2 K-115 RunFlat 87W</t>
  </si>
  <si>
    <t xml:space="preserve">R16 195/55 Matador MP 47 Hectorra 3  87H</t>
  </si>
  <si>
    <t xml:space="preserve">R16 195/55 Nokian Hakka Green 2  91H XL</t>
  </si>
  <si>
    <t xml:space="preserve">R14 195/60 Toyo Proxes CF2  86H</t>
  </si>
  <si>
    <t xml:space="preserve">195/60/R14</t>
  </si>
  <si>
    <t xml:space="preserve">R15 195/60 Continental ContiPremiumContact 2  88H</t>
  </si>
  <si>
    <t xml:space="preserve">195/60/R15</t>
  </si>
  <si>
    <t xml:space="preserve">R15 195/60 Matador MP 44 Elite 3  88H</t>
  </si>
  <si>
    <t xml:space="preserve">R15 195/60 Nokian Nordman SX2  88H</t>
  </si>
  <si>
    <t xml:space="preserve">R15 195/60 Cordiant Sport 3  88V</t>
  </si>
  <si>
    <t xml:space="preserve">R15 195/60 Hankook Optimo K-715  88T</t>
  </si>
  <si>
    <t xml:space="preserve">R15 195/60 Toyo TRANPATH mpZ  88H</t>
  </si>
  <si>
    <t xml:space="preserve">R15 195/60 Tigar High Performance  88H</t>
  </si>
  <si>
    <t xml:space="preserve">R15 195/60 Bridgestone Ecopia EP200  88H</t>
  </si>
  <si>
    <t xml:space="preserve">R15 195/60 Continental ContiEcoContact 5  88H</t>
  </si>
  <si>
    <t xml:space="preserve">R16 195/60 Continental ContiPremiumContact 2 MO 89V</t>
  </si>
  <si>
    <t xml:space="preserve">195/60/R16</t>
  </si>
  <si>
    <t xml:space="preserve">R14 195/65 Michelin Energy Saver  89H</t>
  </si>
  <si>
    <t xml:space="preserve">195/65/R14</t>
  </si>
  <si>
    <t xml:space="preserve">R15 195/65 Continental ContiPremiumContact 5  91T</t>
  </si>
  <si>
    <t xml:space="preserve">195/65/R15</t>
  </si>
  <si>
    <t xml:space="preserve">R15 195/65 Cordiant Road Runner  91H</t>
  </si>
  <si>
    <t xml:space="preserve">R15 195/65 Cordiant Sport 2  91H</t>
  </si>
  <si>
    <t xml:space="preserve">R15 195/65 Cordiant Sport 3  91V</t>
  </si>
  <si>
    <t xml:space="preserve">R15 195/65 GoodYear Eagle Sport   91V</t>
  </si>
  <si>
    <t xml:space="preserve">R15 195/65 Hankook Optimo Kinergy Eco K425  91T</t>
  </si>
  <si>
    <t xml:space="preserve">R15 195/65 Matador MP 47 Hectorra 3  91T</t>
  </si>
  <si>
    <t xml:space="preserve">R15 195/65 Nokian Hakka Green 2  95H XL</t>
  </si>
  <si>
    <t xml:space="preserve">R15 195/65 Nokian Nordman SX2  91H</t>
  </si>
  <si>
    <t xml:space="preserve">R15 195/65 Toyo TRANPATH mpZ  91H</t>
  </si>
  <si>
    <t xml:space="preserve">R15 195/65 Triangle TE301  95V</t>
  </si>
  <si>
    <t xml:space="preserve">R15 195/65 Tunga Zodiak 2  95T</t>
  </si>
  <si>
    <t xml:space="preserve">R15 195/65 Yokohama BluEarth AE-01  91T</t>
  </si>
  <si>
    <t xml:space="preserve">R15 195/65 Continental ContiEcoContact 5  91T</t>
  </si>
  <si>
    <t xml:space="preserve">R15 195/65 Toyo Proxes C1S  91V</t>
  </si>
  <si>
    <t xml:space="preserve">R15 195/65 Tigar High Performance  95H</t>
  </si>
  <si>
    <t xml:space="preserve">R15 195/65 Continental ContiEcoContact 5 ContiSeal 95H XL</t>
  </si>
  <si>
    <t xml:space="preserve">R15 195/65 Michelin Energy XM2  91H</t>
  </si>
  <si>
    <t xml:space="preserve">R15 195/65 Toyo NanoEnergy 3  91T</t>
  </si>
  <si>
    <t xml:space="preserve">R16C 195/65 Matador MPS 125 Variant All Weather  104/102T</t>
  </si>
  <si>
    <t xml:space="preserve">195/65/R16</t>
  </si>
  <si>
    <t xml:space="preserve">R15C 195/70 Matador MPS 125 Variant All Weather  104/102R</t>
  </si>
  <si>
    <t xml:space="preserve">195/70/R15</t>
  </si>
  <si>
    <t xml:space="preserve">R15C 195/70 Nokian Nordman SC  104/102S</t>
  </si>
  <si>
    <t xml:space="preserve">R15C 195/70 Toyo H08  104/102S</t>
  </si>
  <si>
    <t xml:space="preserve">R15C 195/70 Triangle TR645  104/102R</t>
  </si>
  <si>
    <t xml:space="preserve">R15C 195/70 Nokian Hakka C2  104/102R</t>
  </si>
  <si>
    <t xml:space="preserve">R15C 195/70 Matador MPS 330 Maxilla 2  104/102R</t>
  </si>
  <si>
    <t xml:space="preserve">R16C 195/75 Cordiant Business CA-1  107/105R</t>
  </si>
  <si>
    <t xml:space="preserve">195/75/R16</t>
  </si>
  <si>
    <t xml:space="preserve">R16C 195/75 Matador MPS 125 Variant All Weather  107/105R</t>
  </si>
  <si>
    <t xml:space="preserve">R16C 195/75 Nokian Nordman SC  107/105S</t>
  </si>
  <si>
    <t xml:space="preserve">R16C 195/75 Toyo H08  107/105S</t>
  </si>
  <si>
    <t xml:space="preserve">R16C 195/75 Triangle TR652  107/105R</t>
  </si>
  <si>
    <t xml:space="preserve">R16C 195/75 Xtyre Agilis 1  107/105R</t>
  </si>
  <si>
    <t xml:space="preserve">R16C 195/75 КАМА Euro НК-131  С</t>
  </si>
  <si>
    <t xml:space="preserve">R16C 195/75 Matador MPS 330 Maxilla 2  107/105R</t>
  </si>
  <si>
    <t xml:space="preserve">R18 205/40 Bridgestone Potenza RE050A RunFlat 92W</t>
  </si>
  <si>
    <t xml:space="preserve">205/40/R18</t>
  </si>
  <si>
    <t xml:space="preserve">R16 205/45 Toyo Proxes T1R ZR 87W</t>
  </si>
  <si>
    <t xml:space="preserve">205/45/R16</t>
  </si>
  <si>
    <t xml:space="preserve">R17 205/45 Continental ContiSportContact 3 RunFlat 84V</t>
  </si>
  <si>
    <t xml:space="preserve">205/45/R17</t>
  </si>
  <si>
    <t xml:space="preserve">R17 205/45 Continental ContiSportContact 3 RunFlat 84W</t>
  </si>
  <si>
    <t xml:space="preserve">R17 205/45 Continental ContiPremiumContact 6 FR 88W XL</t>
  </si>
  <si>
    <t xml:space="preserve">R17 205/45 Hankook Ventus S1 evo2 K117 RunFlat 88W XL</t>
  </si>
  <si>
    <t xml:space="preserve">R17 205/45 Bridgestone Potenza S001  88Y XL</t>
  </si>
  <si>
    <t xml:space="preserve">R17 205/45 Barum Bravuris 2  88W XL 88W</t>
  </si>
  <si>
    <t xml:space="preserve">R17 205/45 Continental ContiSportContact 5 FR 88W XL</t>
  </si>
  <si>
    <t xml:space="preserve">R15 205/50 Toyo Proxes T1R  89V</t>
  </si>
  <si>
    <t xml:space="preserve">205/50/R15</t>
  </si>
  <si>
    <t xml:space="preserve">R17 205/50 Continental ContiPremiumContact 6 FR 89V</t>
  </si>
  <si>
    <t xml:space="preserve">205/50/R17</t>
  </si>
  <si>
    <t xml:space="preserve">R17 205/50 Continental ContiSportContact 5 FR 89V</t>
  </si>
  <si>
    <t xml:space="preserve">R17 205/50 Matador MP 47 Hectorra 3 FR 93V XL</t>
  </si>
  <si>
    <t xml:space="preserve">R17 205/50 Bridgestone Potenza RE002 Adrenalin  93W XL</t>
  </si>
  <si>
    <t xml:space="preserve">R17 205/50 Nokian Hakka Blue 2  93V XL</t>
  </si>
  <si>
    <t xml:space="preserve">R17 205/50 Nokian Nordman SZ  93W</t>
  </si>
  <si>
    <t xml:space="preserve">R17 205/50 Toyo Proxes CF2  93W</t>
  </si>
  <si>
    <t xml:space="preserve">R17 205/50 Bridgestone Potenza RE050A RunFlat 89W</t>
  </si>
  <si>
    <t xml:space="preserve">R17 205/50 Bridgestone Potenza S001  93Y XL</t>
  </si>
  <si>
    <t xml:space="preserve">R17 205/50 Continental ContiPremiumContact 2 RunFlat 89V OEM BMW SSR</t>
  </si>
  <si>
    <t xml:space="preserve">R15 205/55 Toyo Proxes T1R  88V</t>
  </si>
  <si>
    <t xml:space="preserve">205/55/R15</t>
  </si>
  <si>
    <t xml:space="preserve">R16 205/55 Continental ContiPremiumContact RunFlat 91V</t>
  </si>
  <si>
    <t xml:space="preserve">205/55/R16</t>
  </si>
  <si>
    <t xml:space="preserve">R16 205/55 Continental ContiPremiumContact 2  91H</t>
  </si>
  <si>
    <t xml:space="preserve">R16 205/55 Continental ContiPremiumContact 5  91V</t>
  </si>
  <si>
    <t xml:space="preserve">R16 205/55 Continental ContiPremiumContact 5  91H</t>
  </si>
  <si>
    <t xml:space="preserve">R16 205/55 Continental ContiSportContact 2 AO ML 91V FR</t>
  </si>
  <si>
    <t xml:space="preserve">R16 205/55 Cordiant Road Runner  94H</t>
  </si>
  <si>
    <t xml:space="preserve">R16 205/55 Cordiant Sport 2  91V</t>
  </si>
  <si>
    <t xml:space="preserve">R16 205/55 Cordiant Sport 3  91V</t>
  </si>
  <si>
    <t xml:space="preserve">R16 205/55 GoodYear Eagle Sport   91V</t>
  </si>
  <si>
    <t xml:space="preserve">R16 205/55 Hankook Ventus Prime3 K-125  91H</t>
  </si>
  <si>
    <t xml:space="preserve">R16 205/55 Matador MP 47 Hectorra 3  91H</t>
  </si>
  <si>
    <t xml:space="preserve">R16 205/55 Nokian Hakka Green 2  94H XL</t>
  </si>
  <si>
    <t xml:space="preserve">R16 205/55 Nokian Nordman SX2  91H</t>
  </si>
  <si>
    <t xml:space="preserve">R16 205/55 Pirelli Cinturato P7  91V</t>
  </si>
  <si>
    <t xml:space="preserve">R16 205/55 Sailun Atrezzo SH-402  91H</t>
  </si>
  <si>
    <t xml:space="preserve">R16 205/55 Toyo Proxes C1S  94W</t>
  </si>
  <si>
    <t xml:space="preserve">R16 205/55 Toyo Proxes R888R ZR 94W</t>
  </si>
  <si>
    <t xml:space="preserve">R16 205/55 Toyo Proxes T1R ZR 91W</t>
  </si>
  <si>
    <t xml:space="preserve">R16 205/55 Toyo TRANPATH mpZ  94V</t>
  </si>
  <si>
    <t xml:space="preserve">R16 205/55 Triangle TE301  94V</t>
  </si>
  <si>
    <t xml:space="preserve">R16 205/55 Tunga Zodiak 2  94T</t>
  </si>
  <si>
    <t xml:space="preserve">R16 205/55 Yokohama Advan Fleva V701  91W</t>
  </si>
  <si>
    <t xml:space="preserve">R16 205/55 Yokohama BluEarth AE-01  91H</t>
  </si>
  <si>
    <t xml:space="preserve">R16 205/55 Yokohama BluEarth-A AE-50  91V</t>
  </si>
  <si>
    <t xml:space="preserve">R16 205/55 Nokian Hakka Blue 2  94V XL</t>
  </si>
  <si>
    <t xml:space="preserve">R16 205/55 Toyo Proxes R1R  91V</t>
  </si>
  <si>
    <t xml:space="preserve">R16 205/55 Cordiant Comfort 2  94V</t>
  </si>
  <si>
    <t xml:space="preserve">R16 205/55 Michelin Energy Saver+  91V</t>
  </si>
  <si>
    <t xml:space="preserve">R16 205/55 Toyo Proxes T1 Sport ZR 94W</t>
  </si>
  <si>
    <t xml:space="preserve">R16 205/55 Continental Conti.eContact  91Q</t>
  </si>
  <si>
    <t xml:space="preserve">R17 205/55 Continental ContiPremiumContact 5  95V XL</t>
  </si>
  <si>
    <t xml:space="preserve">205/55/R17</t>
  </si>
  <si>
    <t xml:space="preserve">R17 205/55 Matador MP 47 Hectorra 3 FR 95V XL</t>
  </si>
  <si>
    <t xml:space="preserve">R17 205/55 Hankook Ventus S1 evo2 K117  91W</t>
  </si>
  <si>
    <t xml:space="preserve">R17 205/55 Toyo Proxes CF2  95V</t>
  </si>
  <si>
    <t xml:space="preserve">R17 205/55 Continental ContiPremiumContact 2 RunFlat 91V</t>
  </si>
  <si>
    <t xml:space="preserve">R17 205/55 Nokian Hakka Blue 2  95V XL</t>
  </si>
  <si>
    <t xml:space="preserve">R15 205/60 Continental ContiPremiumContact 5  91H</t>
  </si>
  <si>
    <t xml:space="preserve">205/60/R15</t>
  </si>
  <si>
    <t xml:space="preserve">R15 205/60 Matador MP 44 Elite 3  91H</t>
  </si>
  <si>
    <t xml:space="preserve">R15 205/60 Nokian Nordman SX2  91H</t>
  </si>
  <si>
    <t xml:space="preserve">R15 205/60 Toyo Proxes CF2  95H</t>
  </si>
  <si>
    <t xml:space="preserve">R15 205/60 Matador MP 47 Hectorra 3  91H</t>
  </si>
  <si>
    <t xml:space="preserve">R15 205/60 Yokohama BluEarth AE-01  91H</t>
  </si>
  <si>
    <t xml:space="preserve">R16 205/60 Continental ContiPremiumContact 5 RunFlat 92V OEM BMW SSR</t>
  </si>
  <si>
    <t xml:space="preserve">205/60/R16</t>
  </si>
  <si>
    <t xml:space="preserve">R16 205/60 Continental ContiPremiumContact 5  92H</t>
  </si>
  <si>
    <t xml:space="preserve">R16 205/60 Cordiant Road Runner  92H</t>
  </si>
  <si>
    <t xml:space="preserve">R16 205/60 Cordiant Sport 3  92V</t>
  </si>
  <si>
    <t xml:space="preserve">R16 205/60 Matador MP 47 Hectorra 3  92H</t>
  </si>
  <si>
    <t xml:space="preserve">R16 205/60 Nokian Nordman SX2  92H</t>
  </si>
  <si>
    <t xml:space="preserve">R16 205/60 Yokohama BluEarth-A AE-50  92V</t>
  </si>
  <si>
    <t xml:space="preserve">R16 205/60 Triangle TR918  96V</t>
  </si>
  <si>
    <t xml:space="preserve">R16 205/60 Nokian Hakka Green 2  96V XL</t>
  </si>
  <si>
    <t xml:space="preserve">R16 205/60 Toyo NanoEnergy 3  92V</t>
  </si>
  <si>
    <t xml:space="preserve">R16 205/60 Toyo Proxes C1S  92W</t>
  </si>
  <si>
    <t xml:space="preserve">R16 205/60 Riken Maystorm 2  ZR XL</t>
  </si>
  <si>
    <t xml:space="preserve">R15 205/65 Continental ContiPremiumContact 5  94H</t>
  </si>
  <si>
    <t xml:space="preserve">205/65/R15</t>
  </si>
  <si>
    <t xml:space="preserve">R15 205/65 Hankook Optimo ME02 K424  94H</t>
  </si>
  <si>
    <t xml:space="preserve">R15 205/65 Matador MP 47 Hectorra 3  94H</t>
  </si>
  <si>
    <t xml:space="preserve">R15C 205/65 Matador MPS 125 Variant All Weather  102/100T</t>
  </si>
  <si>
    <t xml:space="preserve">R15 205/65 Nokian Nordman SX2  94H</t>
  </si>
  <si>
    <t xml:space="preserve">R15 205/65 Tigar High Performance  94H</t>
  </si>
  <si>
    <t xml:space="preserve">R15 205/65 Toyo TRANPATH mpZ  94H</t>
  </si>
  <si>
    <t xml:space="preserve">R15 205/65 Yokohama BluEarth AE-01  94H</t>
  </si>
  <si>
    <t xml:space="preserve">R15 205/65 Cordiant Road Runner  94H</t>
  </si>
  <si>
    <t xml:space="preserve">R15 205/65 Nokian Hakka Green 2  99H</t>
  </si>
  <si>
    <t xml:space="preserve">R15C 205/65 Matador MPS 330 Maxilla 2  102/100T</t>
  </si>
  <si>
    <t xml:space="preserve">R15C 205/65 Toyo H08  102/100T</t>
  </si>
  <si>
    <t xml:space="preserve">R16 205/65 Cordiant Sport 3  95V</t>
  </si>
  <si>
    <t xml:space="preserve">205/65/R16</t>
  </si>
  <si>
    <t xml:space="preserve">R16C 205/65 Matador MPS 125 Variant All Weather  107/105T</t>
  </si>
  <si>
    <t xml:space="preserve">R16 205/65 Triangle TR978  95H</t>
  </si>
  <si>
    <t xml:space="preserve">R16 205/65 Toyo TRANPATH mpZ  95H</t>
  </si>
  <si>
    <t xml:space="preserve">R16C 205/65 Cordiant Business CA-1  107/105R</t>
  </si>
  <si>
    <t xml:space="preserve">R16 205/65 Yokohama BluEarth-GT AE51A  95H</t>
  </si>
  <si>
    <t xml:space="preserve">R16 205/65 Toyo Proxes C1S  95W</t>
  </si>
  <si>
    <t xml:space="preserve">R16C 205/65 Toyo H08  107/105T</t>
  </si>
  <si>
    <t xml:space="preserve">R16C 205/65 Matador MPS 330 Maxilla 2  107/105T</t>
  </si>
  <si>
    <t xml:space="preserve">R15C 205/70 Matador MPS 125 Variant All Weather  106/104R</t>
  </si>
  <si>
    <t xml:space="preserve">205/70/R15</t>
  </si>
  <si>
    <t xml:space="preserve">R15C 205/70 Matador MPS 330 Maxilla 2  106/104R</t>
  </si>
  <si>
    <t xml:space="preserve">R15 205/70 Nokian Nordman SX2  96T</t>
  </si>
  <si>
    <t xml:space="preserve">R15C 205/70 Toyo H08  106/104S</t>
  </si>
  <si>
    <t xml:space="preserve">R15 205/70 Yokohama Geolandar A/T G015  96H</t>
  </si>
  <si>
    <t xml:space="preserve">R15 205/70 Toyo TRANPATH mpZ  96H</t>
  </si>
  <si>
    <t xml:space="preserve">R15 205/70 Cordiant All Terrain  100H</t>
  </si>
  <si>
    <t xml:space="preserve">R15 205/70 Continental ContiCrossContact LX 2  96H</t>
  </si>
  <si>
    <t xml:space="preserve">R15 205/70 Toyo Open Country A/T plus  96S</t>
  </si>
  <si>
    <t xml:space="preserve">R15 205/70 Continental Conti4x4Contact  96T</t>
  </si>
  <si>
    <t xml:space="preserve">R15 205/70 Continental ContiCrossContact ATR FR 96H</t>
  </si>
  <si>
    <t xml:space="preserve">R15 205/70 Toyo Proxes CF2 SUV  96H</t>
  </si>
  <si>
    <t xml:space="preserve">R15 205/70 Toyo Open Country H/T  96H</t>
  </si>
  <si>
    <t xml:space="preserve">R15 205/70 Barum Bravuris 4x4  96T</t>
  </si>
  <si>
    <t xml:space="preserve">R15 205/75 Forward Safari 540  97Q</t>
  </si>
  <si>
    <t xml:space="preserve">205/75/R15</t>
  </si>
  <si>
    <t xml:space="preserve">R15 205/75 Toyo Open Country A/T plus  97T</t>
  </si>
  <si>
    <t xml:space="preserve">R16C 205/75 Matador MPS 125 Variant All Weather  110R</t>
  </si>
  <si>
    <t xml:space="preserve">205/75/R16</t>
  </si>
  <si>
    <t xml:space="preserve">R16C 205/75 Matador MPS 330 Maxilla 2  110/108R</t>
  </si>
  <si>
    <t xml:space="preserve">R16C 205/75 Nokian Hakka C2  113/111S</t>
  </si>
  <si>
    <t xml:space="preserve">R16C 205/75 Triangle TR652  110/108R</t>
  </si>
  <si>
    <t xml:space="preserve">R16C 205/75 Cordiant Business CS-501  110/108R</t>
  </si>
  <si>
    <t xml:space="preserve">R18 215/40 Continental ContiSportContact 2 MO 89W FR XL</t>
  </si>
  <si>
    <t xml:space="preserve">215/40/R18</t>
  </si>
  <si>
    <t xml:space="preserve">R18 215/40 Continental ContiSportContact 5 FR 89Y XL</t>
  </si>
  <si>
    <t xml:space="preserve">R17 215/45 Continental ContiPremiumContact 6 FR 87V</t>
  </si>
  <si>
    <t xml:space="preserve">215/45/R17</t>
  </si>
  <si>
    <t xml:space="preserve">R17 215/45 Yokohama Advan Fleva V701  91W XL</t>
  </si>
  <si>
    <t xml:space="preserve">R17 215/45 Matador MP 47 Hectorra 3 FR 91Y XL</t>
  </si>
  <si>
    <t xml:space="preserve">R17 215/45 Nokian Hakka Blue 2  91W XL</t>
  </si>
  <si>
    <t xml:space="preserve">R18 215/45 Toyo Proxes T1R ZR 93Y</t>
  </si>
  <si>
    <t xml:space="preserve">215/45/R18</t>
  </si>
  <si>
    <t xml:space="preserve">R18 215/45 Toyo TRANPATH mpZ  93W</t>
  </si>
  <si>
    <t xml:space="preserve">R17 215/50 Continental ContiPremiumContact 6  95Y XL</t>
  </si>
  <si>
    <t xml:space="preserve">215/50/R17</t>
  </si>
  <si>
    <t xml:space="preserve">R17 215/50 Continental ContiSportContact 5 FR 95W XL</t>
  </si>
  <si>
    <t xml:space="preserve">R17 215/50 Continental ContiSportContact 5 FR 91V</t>
  </si>
  <si>
    <t xml:space="preserve">R17 215/50 Hankook Ventus Prime2 K-115  91V</t>
  </si>
  <si>
    <t xml:space="preserve">R17 215/50 Matador MP 47 Hectorra 3 FR 95W XL</t>
  </si>
  <si>
    <t xml:space="preserve">R17 215/50 Yokohama BluEarth-A AE-50  95W XL</t>
  </si>
  <si>
    <t xml:space="preserve">R17 215/50 Nokian Hakka Blue 2  95V XL</t>
  </si>
  <si>
    <t xml:space="preserve">R17 215/50 Toyo Proxes CF2  95V</t>
  </si>
  <si>
    <t xml:space="preserve">R17 215/50 Pirelli Cinturato P7  95W XL</t>
  </si>
  <si>
    <t xml:space="preserve">R17 215/50 Nokian Nordman SZ ZR 95W XL</t>
  </si>
  <si>
    <t xml:space="preserve">R17 215/50 Toyo TRANPATH mpZ  95 V</t>
  </si>
  <si>
    <t xml:space="preserve">R17 215/50 Barum Bravuris 3  91Y FR</t>
  </si>
  <si>
    <t xml:space="preserve">R17 215/50 Continental ContiSportContact 5 FR 91W</t>
  </si>
  <si>
    <t xml:space="preserve">R16 215/55 Continental ContiPremiumContact 5  93V</t>
  </si>
  <si>
    <t xml:space="preserve">215/55/R16</t>
  </si>
  <si>
    <t xml:space="preserve">R16 215/55 Matador MP 47 Hectorra 3  97H XL</t>
  </si>
  <si>
    <t xml:space="preserve">R16 215/55 Triangle TR918  97V</t>
  </si>
  <si>
    <t xml:space="preserve">R16 215/55 Toyo Proxes T1R ZR 93W</t>
  </si>
  <si>
    <t xml:space="preserve">R16 215/55 Nokian Hakka Green 2  97V XL</t>
  </si>
  <si>
    <t xml:space="preserve">R16 215/55 Toyo Proxes C1S  97Y</t>
  </si>
  <si>
    <t xml:space="preserve">R16 215/55 Cordiant Sport 3  93V</t>
  </si>
  <si>
    <t xml:space="preserve">R16 215/55 Toyo Proxes CF2  93W</t>
  </si>
  <si>
    <t xml:space="preserve">R16 215/55 Yokohama BluEarth-A AE-50  97W XL</t>
  </si>
  <si>
    <t xml:space="preserve">R16 215/55 Michelin Primacy 3  97V XL</t>
  </si>
  <si>
    <t xml:space="preserve">R16 215/55 Matador MP 44 Elite 3  93W</t>
  </si>
  <si>
    <t xml:space="preserve">R17 215/55 Continental ContiEcoContact 5  94V</t>
  </si>
  <si>
    <t xml:space="preserve">215/55/R17</t>
  </si>
  <si>
    <t xml:space="preserve">R17 215/55 Continental ContiPremiumContact 5  94V</t>
  </si>
  <si>
    <t xml:space="preserve">R17 215/55 Cordiant Sport 3  98V</t>
  </si>
  <si>
    <t xml:space="preserve">R17 215/55 Hankook Ventus Prime2 K-115  94V</t>
  </si>
  <si>
    <t xml:space="preserve">R17 215/55 Yokohama BluEarth-A AE-50  94W</t>
  </si>
  <si>
    <t xml:space="preserve">R17 215/55 Toyo TRANPATH mpZ  94V</t>
  </si>
  <si>
    <t xml:space="preserve">R17 215/55 Pirelli Cinturato P7  94W</t>
  </si>
  <si>
    <t xml:space="preserve">R17 215/55 Yokohama dB E70  94V</t>
  </si>
  <si>
    <t xml:space="preserve">R17 215/55 Matador MP 47 Hectorra 3 FR 98Y XL</t>
  </si>
  <si>
    <t xml:space="preserve">R17 215/55 Nokian Nordman SZ  98V XL</t>
  </si>
  <si>
    <t xml:space="preserve">R17 215/55 GoodYear EfficientGrip Performance  98W XL</t>
  </si>
  <si>
    <t xml:space="preserve">R17 215/55 Nokian Hakka Blue 2  98W XL</t>
  </si>
  <si>
    <t xml:space="preserve">R17 215/55 Toyo Proxes C1S  98W</t>
  </si>
  <si>
    <t xml:space="preserve">R17 215/55 Toyo Proxes CF2  94W</t>
  </si>
  <si>
    <t xml:space="preserve">R17 215/55 Toyo Proxes CF2 SUV  94V</t>
  </si>
  <si>
    <t xml:space="preserve">R17 215/55 Kumho Ecsta HS51  94W</t>
  </si>
  <si>
    <t xml:space="preserve">R17 215/55 Continental ContiPremiumContact 5 CS 94V</t>
  </si>
  <si>
    <t xml:space="preserve">R18 215/55 Continental ContiPremiumContact 2 FR E 99V XL</t>
  </si>
  <si>
    <t xml:space="preserve">215/55/R18</t>
  </si>
  <si>
    <t xml:space="preserve">R18 215/55 Toyo TRANPATH mpZ  99V</t>
  </si>
  <si>
    <t xml:space="preserve">R18 215/55 Michelin Primacy 3  99V XL</t>
  </si>
  <si>
    <t xml:space="preserve">R18 215/55 GoodYear EfficientGrip SUV FP 99V XL</t>
  </si>
  <si>
    <t xml:space="preserve">R18 215/55 Matador MP 47 Hectorra 3 FR 99V XL</t>
  </si>
  <si>
    <t xml:space="preserve">R18 215/55 Continental ContiPremiumContact 2  95H</t>
  </si>
  <si>
    <t xml:space="preserve">R15 215/60 Continental ContiPremiumContact 2  98H XL</t>
  </si>
  <si>
    <t xml:space="preserve">215/60/R15</t>
  </si>
  <si>
    <t xml:space="preserve">R16 215/60 Cordiant Sport 3  99V</t>
  </si>
  <si>
    <t xml:space="preserve">215/60/R16</t>
  </si>
  <si>
    <t xml:space="preserve">R16 215/60 Matador MP 47 Hectorra 3  99H XL</t>
  </si>
  <si>
    <t xml:space="preserve">R16 215/60 Nokian Nordman SX2  99H XL</t>
  </si>
  <si>
    <t xml:space="preserve">R16 215/60 Toyo Proxes CF2  99V</t>
  </si>
  <si>
    <t xml:space="preserve">R16 215/60 Toyo TRANPATH mpZ  95H</t>
  </si>
  <si>
    <t xml:space="preserve">R16 215/60 Yokohama BluEarth-A AE-50  99V XL</t>
  </si>
  <si>
    <t xml:space="preserve">R16 215/60 Continental ContiPremiumContact 5  95V</t>
  </si>
  <si>
    <t xml:space="preserve">R16 215/60 Cordiant Comfort 2  99H</t>
  </si>
  <si>
    <t xml:space="preserve">R16 215/60 Nokian Hakka Green 2  99W XL</t>
  </si>
  <si>
    <t xml:space="preserve">R16 215/60 GoodYear Eagle Sport TZ FP 95V</t>
  </si>
  <si>
    <t xml:space="preserve">R16 215/60 Michelin Cross Climate  99V</t>
  </si>
  <si>
    <t xml:space="preserve">R16 215/60 Toyo Proxes CF2 SUV  95H</t>
  </si>
  <si>
    <t xml:space="preserve">R16 215/60 Matador MP 44 Elite 3  99H</t>
  </si>
  <si>
    <t xml:space="preserve">R17 215/60 Continental ContiCrossContact LX 2  96H FR</t>
  </si>
  <si>
    <t xml:space="preserve">215/60/R17</t>
  </si>
  <si>
    <t xml:space="preserve">R17 215/60 Continental ContiPremiumContact 5  96H</t>
  </si>
  <si>
    <t xml:space="preserve">R17 215/60 Cordiant Sport 3  100V</t>
  </si>
  <si>
    <t xml:space="preserve">R17 215/60 Hankook Dynapro HP RA23  96H</t>
  </si>
  <si>
    <t xml:space="preserve">R17 215/60 Nokian Nordman S SUV  96H</t>
  </si>
  <si>
    <t xml:space="preserve">R17 215/60 Toyo TRANPATH mpZ  96H</t>
  </si>
  <si>
    <t xml:space="preserve">R17 215/60 Yokohama Geolandar G055  96H</t>
  </si>
  <si>
    <t xml:space="preserve">R17 215/60 Continental ContiEcoContact 5  96V</t>
  </si>
  <si>
    <t xml:space="preserve">R17 215/60 GoodYear EfficientGrip SUV  96H</t>
  </si>
  <si>
    <t xml:space="preserve">R17 215/60 Matador MP 85 Hectorra FR 96H</t>
  </si>
  <si>
    <t xml:space="preserve">R17 215/60 Pirelli Scorpion Verde All Season  96V</t>
  </si>
  <si>
    <t xml:space="preserve">R17 215/60 Toyo Proxes CF2 SUV  96V</t>
  </si>
  <si>
    <t xml:space="preserve">R17 215/60 Nokian Hakka Blue SUV 100H XL</t>
  </si>
  <si>
    <t xml:space="preserve">R17 215/60 Matador MP 82 Conquerra 2 FR 96H</t>
  </si>
  <si>
    <t xml:space="preserve">R17 215/60 Toyo Open Country A/T plus  96V</t>
  </si>
  <si>
    <t xml:space="preserve">R17 215/60 Nokian Hakka Blue 2 SUV  100H XL</t>
  </si>
  <si>
    <t xml:space="preserve">R17 215/60 Michelin Primacy 3  96V</t>
  </si>
  <si>
    <t xml:space="preserve">R17 215/60 Sailun Terramax CVR  96H</t>
  </si>
  <si>
    <t xml:space="preserve">R15C 215/65 Toyo H08  104/102Т</t>
  </si>
  <si>
    <t xml:space="preserve">215/65/R15</t>
  </si>
  <si>
    <t xml:space="preserve">R16 215/65 Continental ContiCrossContact ATR FR 98H</t>
  </si>
  <si>
    <t xml:space="preserve">215/65/R16</t>
  </si>
  <si>
    <t xml:space="preserve">R16 215/65 Continental ContiCrossContact LX 2 FR 98H</t>
  </si>
  <si>
    <t xml:space="preserve">R16 215/65 Continental ContiPremiumContact 5  98H</t>
  </si>
  <si>
    <t xml:space="preserve">R16 215/65 Cordiant All Terrain  98H</t>
  </si>
  <si>
    <t xml:space="preserve">R16 215/65 Cordiant Off Road OS-501  102Q</t>
  </si>
  <si>
    <t xml:space="preserve">R16 215/65 Cordiant Sport 3  102V</t>
  </si>
  <si>
    <t xml:space="preserve">R16 215/65 Hankook Dynapro HP RA23  102T XL</t>
  </si>
  <si>
    <t xml:space="preserve">R16C 215/65 Matador MPS 125 Variant All Weather  109/107R</t>
  </si>
  <si>
    <t xml:space="preserve">R16 215/65 Nokian Hakka Blue 2 SUV  102V XL</t>
  </si>
  <si>
    <t xml:space="preserve">R16 215/65 Nokian Nordman S SUV  98H</t>
  </si>
  <si>
    <t xml:space="preserve">R16 215/65 Toyo TRANPATH mpZ  98H</t>
  </si>
  <si>
    <t xml:space="preserve">R16 215/65 Yokohama BluEarth-A AE-50  98H</t>
  </si>
  <si>
    <t xml:space="preserve">R16 215/65 Continental ContiCrossContact LX Sport  98H</t>
  </si>
  <si>
    <t xml:space="preserve">R16 215/65 Yokohama Geolandar A/T G015  98H</t>
  </si>
  <si>
    <t xml:space="preserve">R16 215/65 Toyo Open Country A/T plus  98H</t>
  </si>
  <si>
    <t xml:space="preserve">R16C 215/65 Cordiant Business CS-501  109/107R</t>
  </si>
  <si>
    <t xml:space="preserve">R16C 215/65 Nokian Nordman SC  109/107T</t>
  </si>
  <si>
    <t xml:space="preserve">R16 215/65 Toyo Proxes S/T III  102V</t>
  </si>
  <si>
    <t xml:space="preserve">R16 215/65 Matador MP 72 Izzarda A/T2 FR 98H</t>
  </si>
  <si>
    <t xml:space="preserve">R16C 215/65 Toyo H08  106/104T</t>
  </si>
  <si>
    <t xml:space="preserve">R16 215/65 Toyo Proxes CF2 SUV  98H</t>
  </si>
  <si>
    <t xml:space="preserve">R16 215/65 Toyo Proxes CF2  98H</t>
  </si>
  <si>
    <t xml:space="preserve">R16 215/65 Uniroyal RainExpert 3 FR 98H</t>
  </si>
  <si>
    <t xml:space="preserve">R17 215/65 Hankook Ventus S1 evo2 K117  99V</t>
  </si>
  <si>
    <t xml:space="preserve">215/65/R17</t>
  </si>
  <si>
    <t xml:space="preserve">R17 215/65 Yokohama BluEarth-A AE-50  99V</t>
  </si>
  <si>
    <t xml:space="preserve">R17 215/65 Pirelli Scorpion Verde  99V</t>
  </si>
  <si>
    <t xml:space="preserve">R17 215/65 Nokian Hakka Blue 2  103H XL</t>
  </si>
  <si>
    <t xml:space="preserve">R15C 215/70 Matador MPS 330 Maxilla 2  109/107R</t>
  </si>
  <si>
    <t xml:space="preserve">215/70/R15</t>
  </si>
  <si>
    <t xml:space="preserve">R15C 215/70 Nokian Hakka C2  109/107R</t>
  </si>
  <si>
    <t xml:space="preserve">R15C 215/70 Toyo H08  109/107S</t>
  </si>
  <si>
    <t xml:space="preserve">R15 215/70 Toyo TRANPATH mpZ  98H</t>
  </si>
  <si>
    <t xml:space="preserve">R15 215/70 Toyo Open Country A/T plus  98T</t>
  </si>
  <si>
    <t xml:space="preserve">R16 215/70 Hankook Dynapro HP2 RA33  100H</t>
  </si>
  <si>
    <t xml:space="preserve">215/70/R16</t>
  </si>
  <si>
    <t xml:space="preserve">R16 215/70 Matador MP 72 Izzarda A/T2 FR 100T</t>
  </si>
  <si>
    <t xml:space="preserve">R16 215/70 Cordiant All Terrain  100H</t>
  </si>
  <si>
    <t xml:space="preserve">R16 215/70 Toyo TRANPATH mpZ  100H</t>
  </si>
  <si>
    <t xml:space="preserve">R16 215/70 Nokian Nordman S SUV  100T</t>
  </si>
  <si>
    <t xml:space="preserve">R16 215/70 Nokian Rotiiva A/T  100T</t>
  </si>
  <si>
    <t xml:space="preserve">R16 215/70 Toyo Open Country A/T plus  100H</t>
  </si>
  <si>
    <t xml:space="preserve">R16 215/70 Continental ContiCrossContact LX 2 FR 100T</t>
  </si>
  <si>
    <t xml:space="preserve">R16 215/70 Continental ContiCrossContact LX Sport  100H</t>
  </si>
  <si>
    <t xml:space="preserve">R16 215/70 Toyo Open Country H/T  100H</t>
  </si>
  <si>
    <t xml:space="preserve">R16 215/70 Toyo Proxes CF2 SUV  100H</t>
  </si>
  <si>
    <t xml:space="preserve">R16C 215/75 Matador MPS 125 Variant All Weather  116/114R</t>
  </si>
  <si>
    <t xml:space="preserve">215/75/R16</t>
  </si>
  <si>
    <t xml:space="preserve">R16C 215/75 Toyo H08  113/111R</t>
  </si>
  <si>
    <t xml:space="preserve">R16C 215/75 Nokian Nordman SC  116/114S</t>
  </si>
  <si>
    <t xml:space="preserve">R16C 215/75 Matador MPS 330 Maxilla 2  113/111R</t>
  </si>
  <si>
    <t xml:space="preserve">R16C 215/75 Continental ContiVanContact 100  113/111R</t>
  </si>
  <si>
    <t xml:space="preserve">R16C 215/75 Cordiant Business CA-1  113/111R</t>
  </si>
  <si>
    <t xml:space="preserve">R15C 215/90 Forward Safari 510  99K</t>
  </si>
  <si>
    <t xml:space="preserve">215/90/R15</t>
  </si>
  <si>
    <t xml:space="preserve">R20 225/35 Continental ContiSportContact 6  90Y XL</t>
  </si>
  <si>
    <t xml:space="preserve">225/35/R20</t>
  </si>
  <si>
    <t xml:space="preserve">R18 225/40 Continental ContiPremiumContact 6 FR 92Y XL</t>
  </si>
  <si>
    <t xml:space="preserve">225/40/R18</t>
  </si>
  <si>
    <t xml:space="preserve">R18 225/40 Continental ContiSportContact 5 FR MO 92Y XL</t>
  </si>
  <si>
    <t xml:space="preserve">R18 225/40 Hankook Ventus Prime2 K-115  88V</t>
  </si>
  <si>
    <t xml:space="preserve">R18 225/40 Continental ContiSportContact 5 RunFlat FR MO E 92W XL</t>
  </si>
  <si>
    <t xml:space="preserve">R18 225/40 Toyo Proxes C1S  92Y</t>
  </si>
  <si>
    <t xml:space="preserve">R18 225/40 Toyo Proxes T1R ZR 92Y</t>
  </si>
  <si>
    <t xml:space="preserve">R18 225/40 Hankook Ventus R-S3 Z222 ZR 88W</t>
  </si>
  <si>
    <t xml:space="preserve">R18 225/40 Nokian Hakka Black  92Y XL</t>
  </si>
  <si>
    <t xml:space="preserve">R18 225/40 Matador MP 47 Hectorra 3 FR 92Y XL</t>
  </si>
  <si>
    <t xml:space="preserve">R18 225/40 Nokian Nordman SZ  92W XL</t>
  </si>
  <si>
    <t xml:space="preserve">R18 225/40 Yokohama BluEarth-A AE-50  92W XL</t>
  </si>
  <si>
    <t xml:space="preserve">R18 225/40 Yokohama Advan Sport V103 RunFlat 88Y</t>
  </si>
  <si>
    <t xml:space="preserve">R18 225/40 Toyo Proxes R888R ZR 92Y</t>
  </si>
  <si>
    <t xml:space="preserve">R18 225/40 Yokohama Advan Sport V105S ZR 92Y XL</t>
  </si>
  <si>
    <t xml:space="preserve">R18 225/40 Michelin Pilot Sport 3  ZR XL</t>
  </si>
  <si>
    <t xml:space="preserve">R18 225/40 Continental ContiSportContact 2 N2 ZR FR</t>
  </si>
  <si>
    <t xml:space="preserve">R18 225/40 Sailun Atrezzo ZSR  92W XL</t>
  </si>
  <si>
    <t xml:space="preserve">R19 225/40 Toyo DRB  93W</t>
  </si>
  <si>
    <t xml:space="preserve">225/40/R19</t>
  </si>
  <si>
    <t xml:space="preserve">R19 225/40 Bridgestone Potenza S001 RunFlat 89Y</t>
  </si>
  <si>
    <t xml:space="preserve">R19 225/40 Continental ContiSportContact 5 FR 93V XL</t>
  </si>
  <si>
    <t xml:space="preserve">R17 225/45 Continental ContiSportContact 5 RunFlat FR 91W</t>
  </si>
  <si>
    <t xml:space="preserve">225/45/R17</t>
  </si>
  <si>
    <t xml:space="preserve">R17 225/45 Continental ContiSportContact 5 FR 91W</t>
  </si>
  <si>
    <t xml:space="preserve">R17 225/45 Continental ContiSportContact 5 FR 91Y</t>
  </si>
  <si>
    <t xml:space="preserve">R17 225/45 Hankook Ventus Prime2 K-115  91V</t>
  </si>
  <si>
    <t xml:space="preserve">R17 225/45 Hankook Ventus R-S3 Z222 ZR 94W XL</t>
  </si>
  <si>
    <t xml:space="preserve">R17 225/45 Matador MP 47 Hectorra 3  91Y</t>
  </si>
  <si>
    <t xml:space="preserve">R17 225/45 Michelin Primacy 3 AO 91Y</t>
  </si>
  <si>
    <t xml:space="preserve">R17 225/45 Toyo Proxes CF2  94V</t>
  </si>
  <si>
    <t xml:space="preserve">R17 225/45 Yokohama BluEarth-A AE-50  94W</t>
  </si>
  <si>
    <t xml:space="preserve">R17 225/45 Continental ContiSportContact 5 RunFlat FR MOE 91W</t>
  </si>
  <si>
    <t xml:space="preserve">R17 225/45 Pirelli Cinturato P7 K1 94W XL</t>
  </si>
  <si>
    <t xml:space="preserve">R17 225/45 Continental ContiPremiumContact 6 FR 94Y XL</t>
  </si>
  <si>
    <t xml:space="preserve">R17 225/45 GoodYear EfficientGrip Performance FP 94W XL</t>
  </si>
  <si>
    <t xml:space="preserve">R17 225/45 Michelin Primacy 3 RunFlat 91W</t>
  </si>
  <si>
    <t xml:space="preserve">R17 225/45 Pirelli Formula Energy ZR 94Y XL</t>
  </si>
  <si>
    <t xml:space="preserve">R17 225/45 Toyo Proxes R888R ZR 91W</t>
  </si>
  <si>
    <t xml:space="preserve">R17 225/45 Nokian Hakka Blue 2  94V XL</t>
  </si>
  <si>
    <t xml:space="preserve">R17 225/45 Nokian Nordman SZ  94W XL</t>
  </si>
  <si>
    <t xml:space="preserve">R17 225/45 Triangle TH201  94W</t>
  </si>
  <si>
    <t xml:space="preserve">R17 225/45 Matador MP 47 Hectorra 3 FR 94Y XL</t>
  </si>
  <si>
    <t xml:space="preserve">R17 225/45 Nokian Hakka Black RunFlat 91W</t>
  </si>
  <si>
    <t xml:space="preserve">R17 225/45 Tigar Syneris ZR 94Y XL</t>
  </si>
  <si>
    <t xml:space="preserve">R17 225/45 Michelin Primacy 3  94W XL</t>
  </si>
  <si>
    <t xml:space="preserve">R17 225/45 Toyo Proxes C1S  94Y</t>
  </si>
  <si>
    <t xml:space="preserve">R17 225/45 Yokohama Advan Sport V103 RunFlat 91Y</t>
  </si>
  <si>
    <t xml:space="preserve">R17 225/45 Yokohama Advan Sport V105S MO 91W</t>
  </si>
  <si>
    <t xml:space="preserve">R17 225/45 Toyo Proxes T1 Sport  94Y</t>
  </si>
  <si>
    <t xml:space="preserve">R17 225/45 Bridgestone Potenza RE040  91Y</t>
  </si>
  <si>
    <t xml:space="preserve">R18 225/45 Continental ContiSportContact 5 FR 91Y</t>
  </si>
  <si>
    <t xml:space="preserve">225/45/R18</t>
  </si>
  <si>
    <t xml:space="preserve">R18 225/45 Continental ContiSportContact 5 FR 91V</t>
  </si>
  <si>
    <t xml:space="preserve">R18 225/45 Toyo Proxes T1R ZR 95Y</t>
  </si>
  <si>
    <t xml:space="preserve">R18 225/45 Hankook Ventus S1 evo2 K117 RunFlat 91V</t>
  </si>
  <si>
    <t xml:space="preserve">R18 225/45 Toyo TRANPATH mpZ  95W</t>
  </si>
  <si>
    <t xml:space="preserve">R18 225/45 GoodYear Eagle F1 Asymmetric 3 RunFlat AR 91Y</t>
  </si>
  <si>
    <t xml:space="preserve">R18 225/45 GoodYear EfficientGrip Performance FP 95W XL</t>
  </si>
  <si>
    <t xml:space="preserve">R18 225/45 Pirelli P Zero ZR 95Y XL</t>
  </si>
  <si>
    <t xml:space="preserve">R18 225/45 Nokian Hakka Black 2 ZR 95Y XL</t>
  </si>
  <si>
    <t xml:space="preserve">R18 225/45 Pirelli Cinturato P7 RunFlat MOE 95Y XL</t>
  </si>
  <si>
    <t xml:space="preserve">R18 225/45 Matador MP 47 Hectorra 3 FR 95Y XL</t>
  </si>
  <si>
    <t xml:space="preserve">R18 225/45 Yokohama Advan Sport V105S MO 95Y</t>
  </si>
  <si>
    <t xml:space="preserve">R18 225/45 Yokohama Advan Sport V105S  95Y XL</t>
  </si>
  <si>
    <t xml:space="preserve">R18 225/45 Continental ContiSportContact 5 RunFlat 91Y</t>
  </si>
  <si>
    <t xml:space="preserve">R18 225/45 Cooper Zeon 2XS  95W</t>
  </si>
  <si>
    <t xml:space="preserve">R19 225/45 Continental ContiSportContact 5 FR 92W XL</t>
  </si>
  <si>
    <t xml:space="preserve">225/45/R19</t>
  </si>
  <si>
    <t xml:space="preserve">R19 225/45 Continental ContiSportContact 5 RunFlat FR 92W XL</t>
  </si>
  <si>
    <t xml:space="preserve">R19 225/45 Pirelli P Zero RunFlat * 92W</t>
  </si>
  <si>
    <t xml:space="preserve">R16 225/50 Bridgestone Potenza RE002 Adrenalin  92W</t>
  </si>
  <si>
    <t xml:space="preserve">225/50/R16</t>
  </si>
  <si>
    <t xml:space="preserve">R16 225/50 Bridgestone Potenza RE050A  92W</t>
  </si>
  <si>
    <t xml:space="preserve">R16 225/50 Toyo Proxes C1S  96W</t>
  </si>
  <si>
    <t xml:space="preserve">R17 225/50 Continental ContiPremiumContact 6 FR 94V</t>
  </si>
  <si>
    <t xml:space="preserve">225/50/R17</t>
  </si>
  <si>
    <t xml:space="preserve">R17 225/50 Continental ContiSportContact 5 RunFlat FR 94W</t>
  </si>
  <si>
    <t xml:space="preserve">R17 225/50 Continental ContiSportContact 5  94V</t>
  </si>
  <si>
    <t xml:space="preserve">R17 225/50 Cordiant Sport 3  98V</t>
  </si>
  <si>
    <t xml:space="preserve">R17 225/50 Hankook Ventus Prime3 K-125  94W</t>
  </si>
  <si>
    <t xml:space="preserve">R17 225/50 Hankook Ventus S1 evo2 K117 RunFlat 94W</t>
  </si>
  <si>
    <t xml:space="preserve">R17 225/50 Matador MP 47 Hectorra 3 FR 98V XL</t>
  </si>
  <si>
    <t xml:space="preserve">R17 225/50 Toyo Proxes CF2  98V</t>
  </si>
  <si>
    <t xml:space="preserve">R17 225/50 Toyo Proxes T1R ZR 94Y</t>
  </si>
  <si>
    <t xml:space="preserve">R17 225/50 Triangle TH201  94W</t>
  </si>
  <si>
    <t xml:space="preserve">R17 225/50 Yokohama BluEarth-A AE-50  98W XL</t>
  </si>
  <si>
    <t xml:space="preserve">R17 225/50 Nokian Hakka Blue 2  98W</t>
  </si>
  <si>
    <t xml:space="preserve">R17 225/50 Toyo TRANPATH mpZ  98V</t>
  </si>
  <si>
    <t xml:space="preserve">R17 225/50 GoodYear EfficientGrip Performance FP 98V XL</t>
  </si>
  <si>
    <t xml:space="preserve">R17 225/50 Pirelli Cinturato P7 ZR 98W XL</t>
  </si>
  <si>
    <t xml:space="preserve">R17 225/50 GoodYear EfficientGrip Performance RunFlat MOE 94W</t>
  </si>
  <si>
    <t xml:space="preserve">R17 225/50 Yokohama Advan Sport V103 RunFlat 94Y</t>
  </si>
  <si>
    <t xml:space="preserve">R17 225/50 Pirelli Cinturato P7 RunFlat * 94W</t>
  </si>
  <si>
    <t xml:space="preserve">R17 225/50 Continental ContiSportContact 5 RunFlat MOE 94W</t>
  </si>
  <si>
    <t xml:space="preserve">R17 225/50 Bridgestone Potenza RE003 Adrenalin  94W XL</t>
  </si>
  <si>
    <t xml:space="preserve">R17 225/50 Toyo Proxes C1S  98Y</t>
  </si>
  <si>
    <t xml:space="preserve">R17 225/50 Continental ContiPremiumContact 6 FR 98Y XL</t>
  </si>
  <si>
    <t xml:space="preserve">R18 225/50 Toyo TRANPATH mpZ  95V</t>
  </si>
  <si>
    <t xml:space="preserve">225/50/R18</t>
  </si>
  <si>
    <t xml:space="preserve">R18 225/50 Continental ContiSportContact 5 RunFlat FR OEM BMW 95W</t>
  </si>
  <si>
    <t xml:space="preserve">R18 225/50 Pirelli Cinturato P7 RunFlat * 95W</t>
  </si>
  <si>
    <t xml:space="preserve">R18 225/50 Nokian Hakka Black 2  99W XL</t>
  </si>
  <si>
    <t xml:space="preserve">R18 225/50 Roadstone CP672  94V</t>
  </si>
  <si>
    <t xml:space="preserve">R16 225/55 Continental ContiPremiumContact 5  95W</t>
  </si>
  <si>
    <t xml:space="preserve">225/55/R16</t>
  </si>
  <si>
    <t xml:space="preserve">R16 225/55 Matador MP 47 Hectorra 3  95V</t>
  </si>
  <si>
    <t xml:space="preserve">R16 225/55 Bridgestone Turanza ER300  99W XL</t>
  </si>
  <si>
    <t xml:space="preserve">R16 225/55 Cordiant Sport 3  95V</t>
  </si>
  <si>
    <t xml:space="preserve">R16 225/55 Barum Bravuris 2  95V</t>
  </si>
  <si>
    <t xml:space="preserve">R17 225/55 Continental ContiPremiumContact 2 RunFlat 97Y</t>
  </si>
  <si>
    <t xml:space="preserve">225/55/R17</t>
  </si>
  <si>
    <t xml:space="preserve">R17 225/55 Continental ContiPremiumContact 5 FR 97V</t>
  </si>
  <si>
    <t xml:space="preserve">R17 225/55 Hankook Ventus S1 evo2 K117 RunFlat 97Y</t>
  </si>
  <si>
    <t xml:space="preserve">R17 225/55 Toyo Proxes CF2  97V</t>
  </si>
  <si>
    <t xml:space="preserve">R17 225/55 Yokohama BluEarth-A AE-50  101W XL</t>
  </si>
  <si>
    <t xml:space="preserve">R17 225/55 Yokohama Geolandar G95A  97V</t>
  </si>
  <si>
    <t xml:space="preserve">R17 225/55 GoodYear EfficientGrip Performance  101W XL</t>
  </si>
  <si>
    <t xml:space="preserve">R17 225/55 Matador MP 47 Hectorra 3 FR 101Y XL</t>
  </si>
  <si>
    <t xml:space="preserve">R17 225/55 GoodYear Eagle F1 Asymmetric 3 RunFlat FP MOE * 97Y</t>
  </si>
  <si>
    <t xml:space="preserve">R17 225/55 Nokian Hakka Black 2 ZR 101Y XL</t>
  </si>
  <si>
    <t xml:space="preserve">R17 225/55 Nokian Nordman SZ  101V XL</t>
  </si>
  <si>
    <t xml:space="preserve">R17 225/55 Pirelli Cinturato P7  101W XL</t>
  </si>
  <si>
    <t xml:space="preserve">R17 225/55 Toyo Proxes T1 Sport ZR 101Y</t>
  </si>
  <si>
    <t xml:space="preserve">R17 225/55 Toyo TRANPATH mpZ  101V</t>
  </si>
  <si>
    <t xml:space="preserve">R17 225/55 Pirelli Cinturato P7 RunFlat * 97Y</t>
  </si>
  <si>
    <t xml:space="preserve">R17 225/55 Nokian Hakka Black 2 RunFlat ZR 97W</t>
  </si>
  <si>
    <t xml:space="preserve">R17 225/55 Continental ContiPremiumContact 5  97W</t>
  </si>
  <si>
    <t xml:space="preserve">R17 225/55 Pirelli Cinturato P7 MO 101W</t>
  </si>
  <si>
    <t xml:space="preserve">R18 225/55 Continental ContiCrossContact LX 2  98V</t>
  </si>
  <si>
    <t xml:space="preserve">225/55/R18</t>
  </si>
  <si>
    <t xml:space="preserve">R18 225/55 Continental ContiCrossContact UHP  98V</t>
  </si>
  <si>
    <t xml:space="preserve">R18 225/55 Continental ContiPremiumContact 6  98V</t>
  </si>
  <si>
    <t xml:space="preserve">R18 225/55 Cordiant Sport 3  102V</t>
  </si>
  <si>
    <t xml:space="preserve">R18 225/55 Hankook Ventus ME01 K114  98V</t>
  </si>
  <si>
    <t xml:space="preserve">R18 225/55 Nokian Nordman S SUV  98H</t>
  </si>
  <si>
    <t xml:space="preserve">R18 225/55 Toyo TRANPATH mpZ  98V</t>
  </si>
  <si>
    <t xml:space="preserve">R18 225/55 Yokohama BluEarth-A AE-50  98V</t>
  </si>
  <si>
    <t xml:space="preserve">R18 225/55 Matador MP 47 Hectorra 3  98V</t>
  </si>
  <si>
    <t xml:space="preserve">R18 225/55 Pirelli Scorpion Verde  98V</t>
  </si>
  <si>
    <t xml:space="preserve">R18 225/55 GoodYear EfficientGrip SUV FP 98V</t>
  </si>
  <si>
    <t xml:space="preserve">R19 225/55 Toyo Proxes S/T III  99V</t>
  </si>
  <si>
    <t xml:space="preserve">225/55/R19</t>
  </si>
  <si>
    <t xml:space="preserve">R19 225/55 GoodYear EfficientGrip SUV  99V</t>
  </si>
  <si>
    <t xml:space="preserve">R19 225/55 Nokian Hakka Blue 2 SUV  103V XL</t>
  </si>
  <si>
    <t xml:space="preserve">R16 225/60 Barum Bravuris  98W</t>
  </si>
  <si>
    <t xml:space="preserve">225/60/R16</t>
  </si>
  <si>
    <t xml:space="preserve">R17 225/60 Continental ContiCrossContact LX Sport  99H</t>
  </si>
  <si>
    <t xml:space="preserve">225/60/R17</t>
  </si>
  <si>
    <t xml:space="preserve">R17 225/60 Continental ContiPremiumContact 5  99H</t>
  </si>
  <si>
    <t xml:space="preserve">R17 225/60 Hankook Optimo K-415  99H</t>
  </si>
  <si>
    <t xml:space="preserve">R17 225/60 Toyo Proxes CF2 SUV  99H</t>
  </si>
  <si>
    <t xml:space="preserve">R17 225/60 Toyo Proxes S/T III  103V</t>
  </si>
  <si>
    <t xml:space="preserve">R17 225/60 Triangle TR257  99H</t>
  </si>
  <si>
    <t xml:space="preserve">R17 225/60 Nokian Hakka Blue 2 SUV  103V XL</t>
  </si>
  <si>
    <t xml:space="preserve">R17 225/60 Yokohama Geolandar G91  99V</t>
  </si>
  <si>
    <t xml:space="preserve">R17 225/60 Pirelli Cinturato P7 RunFlat * 99V</t>
  </si>
  <si>
    <t xml:space="preserve">R17 225/60 Toyo Proxes T1 Sport SUV  99V</t>
  </si>
  <si>
    <t xml:space="preserve">R17 225/60 Michelin Primacy 3  99V</t>
  </si>
  <si>
    <t xml:space="preserve">R17 225/60 Sailun Terramax CVR  99H</t>
  </si>
  <si>
    <t xml:space="preserve">R18 225/60 Continental ContiSportContact 5 FR 100H</t>
  </si>
  <si>
    <t xml:space="preserve">225/60/R18</t>
  </si>
  <si>
    <t xml:space="preserve">R18 225/60 Toyo Proxes CF2 SUV  100H</t>
  </si>
  <si>
    <t xml:space="preserve">R18 225/60 Triangle TR257  100V</t>
  </si>
  <si>
    <t xml:space="preserve">R18 225/60 Continental ContiCrossContact LX 2 FR 100H</t>
  </si>
  <si>
    <t xml:space="preserve">R18 225/60 Yokohama Parada Spec-X PA02  100H</t>
  </si>
  <si>
    <t xml:space="preserve">R18 225/60 Yokohama BluEarth E51B  100H</t>
  </si>
  <si>
    <t xml:space="preserve">R18 225/60 Yokohama Geolandar G91A  100H</t>
  </si>
  <si>
    <t xml:space="preserve">R18 225/60 Sailun Atrezzo Elite  104W XL</t>
  </si>
  <si>
    <t xml:space="preserve">R18 225/60 Cooper CS5 Ultra Touring  100H</t>
  </si>
  <si>
    <t xml:space="preserve">R18 225/60 Nokian Hakka Blue SUV  104H XL</t>
  </si>
  <si>
    <t xml:space="preserve">R18 225/60 Yokohama Geolandar G055  100H</t>
  </si>
  <si>
    <t xml:space="preserve">R16C 225/65 Matador MPS 125 Variant All Weather  112/110R</t>
  </si>
  <si>
    <t xml:space="preserve">225/65/R16</t>
  </si>
  <si>
    <t xml:space="preserve">R16C 225/65 Matador MPS 330 Maxilla 2  112/110R</t>
  </si>
  <si>
    <t xml:space="preserve">R17 225/65 Continental ContiCrossContact LX 2  102H FR</t>
  </si>
  <si>
    <t xml:space="preserve">225/65/R17</t>
  </si>
  <si>
    <t xml:space="preserve">R17 225/65 Continental ContiCrossContact LX Sport FR 102H</t>
  </si>
  <si>
    <t xml:space="preserve">R17 225/65 Continental ContiPremiumContact 5  102V</t>
  </si>
  <si>
    <t xml:space="preserve">R17 225/65 Cordiant Sport 3  106H</t>
  </si>
  <si>
    <t xml:space="preserve">R17 225/65 Hankook Dynapro HP2 RA33  102H</t>
  </si>
  <si>
    <t xml:space="preserve">R17 225/65 Nokian Nordman S SUV  102H</t>
  </si>
  <si>
    <t xml:space="preserve">R17 225/65 Toyo Proxes CF2 SUV  102H</t>
  </si>
  <si>
    <t xml:space="preserve">R17 225/65 Toyo Proxes S/T III  106V</t>
  </si>
  <si>
    <t xml:space="preserve">R17 225/65 Yokohama Geolandar A/T G015  102H</t>
  </si>
  <si>
    <t xml:space="preserve">R17 225/65 Toyo Open Country H/T  102H</t>
  </si>
  <si>
    <t xml:space="preserve">R17 225/65 Continental CrossContact ATR  102H</t>
  </si>
  <si>
    <t xml:space="preserve">R17 225/65 Pirelli Scorpion Verde  102H</t>
  </si>
  <si>
    <t xml:space="preserve">R17 225/65 GoodYear EfficientGrip SUV HO 102H</t>
  </si>
  <si>
    <t xml:space="preserve">R17 225/65 Toyo Open Country A/T plus  102H</t>
  </si>
  <si>
    <t xml:space="preserve">R17 225/65 Yokohama Geolandar G91A  102H</t>
  </si>
  <si>
    <t xml:space="preserve">R17 225/65 Matador MP 85 Hectorra  102H</t>
  </si>
  <si>
    <t xml:space="preserve">R17 225/65 Sailun Terramax CVR  102H</t>
  </si>
  <si>
    <t xml:space="preserve">R17 225/65 Yokohama Geolandar A/T-S (G012)  102H</t>
  </si>
  <si>
    <t xml:space="preserve">R15C 225/70 Cordiant Business CA-1  112/110R</t>
  </si>
  <si>
    <t xml:space="preserve">225/70/R15</t>
  </si>
  <si>
    <t xml:space="preserve">R15C 225/70 Matador MPS 125 Variant All Weather  112/110R</t>
  </si>
  <si>
    <t xml:space="preserve">R15C 225/70 Toyo H08  112/110S</t>
  </si>
  <si>
    <t xml:space="preserve">R15C 225/70 Matador MPS 330 Maxilla 2  112/110R</t>
  </si>
  <si>
    <t xml:space="preserve">R15C 225/70 Nokian Nordman SC  112/110R</t>
  </si>
  <si>
    <t xml:space="preserve">R15 225/70 Toyo Open Country H/T P 100T</t>
  </si>
  <si>
    <t xml:space="preserve">R15 225/70 Toyo Open Country A/T  100T</t>
  </si>
  <si>
    <t xml:space="preserve">R16 225/70 Toyo Open Country A/T plus  103H</t>
  </si>
  <si>
    <t xml:space="preserve">225/70/R16</t>
  </si>
  <si>
    <t xml:space="preserve">R16 225/70 Toyo Open Country H/T  103T</t>
  </si>
  <si>
    <t xml:space="preserve">R16 225/70 Yokohama Geolandar G055  103H</t>
  </si>
  <si>
    <t xml:space="preserve">R16 225/70 Continental Conti4x4Contact  102H</t>
  </si>
  <si>
    <t xml:space="preserve">R16 225/70 Matador MP 82 Conquerra 2 FR 103H</t>
  </si>
  <si>
    <t xml:space="preserve">R16 225/70 Nokian Rotiiva A/T  107T XL</t>
  </si>
  <si>
    <t xml:space="preserve">R16 225/70 Continental ContiCrossContact LX 2 FR 103H</t>
  </si>
  <si>
    <t xml:space="preserve">R16 225/70 Nokian Nordman S SUV  103T</t>
  </si>
  <si>
    <t xml:space="preserve">R16 225/70 Matador MP 72 Izzarda A/T2 FR 103H</t>
  </si>
  <si>
    <t xml:space="preserve">R16 225/70 Barum Bravuris 4x4  103H</t>
  </si>
  <si>
    <t xml:space="preserve">R15 225/75 Toyo Open Country A/T plus  102T</t>
  </si>
  <si>
    <t xml:space="preserve">225/75/R15</t>
  </si>
  <si>
    <t xml:space="preserve">R15C 225/75 Toyo H08  110/108Q</t>
  </si>
  <si>
    <t xml:space="preserve">R15 225/75 Toyo Open Country H/T P 102S</t>
  </si>
  <si>
    <t xml:space="preserve">R16C 225/75 Matador MPS 125 Variant All Weather  121/120R</t>
  </si>
  <si>
    <t xml:space="preserve">225/75/R16</t>
  </si>
  <si>
    <t xml:space="preserve">R16C 225/75 Toyo H08  118/116R</t>
  </si>
  <si>
    <t xml:space="preserve">R16 225/75 Toyo Open Country A/T plus  104T</t>
  </si>
  <si>
    <t xml:space="preserve">R16 225/75 Nortec MT540  104Q</t>
  </si>
  <si>
    <t xml:space="preserve">R16 225/75 Toyo Open Country H/T  118S</t>
  </si>
  <si>
    <t xml:space="preserve">R16 225/75 Forward Professional 153 камера 108Q</t>
  </si>
  <si>
    <t xml:space="preserve">R16 225/75 Toyo Open Country H/T LT 115/112S</t>
  </si>
  <si>
    <t xml:space="preserve">R16 225/75 Cordiant Off Road OS-501  104Q</t>
  </si>
  <si>
    <t xml:space="preserve">R16C 225/75 Forward Professional 218  104/102Q</t>
  </si>
  <si>
    <t xml:space="preserve">R16 225/75 Toyo Open Сountry M/T LT 115/112P</t>
  </si>
  <si>
    <t xml:space="preserve">R19 235/35 Continental ContiSportContact 6 FR 91Y XL</t>
  </si>
  <si>
    <t xml:space="preserve">235/35/R19</t>
  </si>
  <si>
    <t xml:space="preserve">R19 235/35 Sailun Atrezzo ZSR ZR 91W XL</t>
  </si>
  <si>
    <t xml:space="preserve">R19 235/35 GoodYear Eagle F1 Asymmetric ZR FP NO 87Y</t>
  </si>
  <si>
    <t xml:space="preserve">R19 235/35 Toyo Proxes T1 Sport ZR 91Y</t>
  </si>
  <si>
    <t xml:space="preserve">R19 235/35 Toyo Proxes T1R ZR 91Y</t>
  </si>
  <si>
    <t xml:space="preserve">R19 235/35 Yokohama Advan Fleva V701  91W</t>
  </si>
  <si>
    <t xml:space="preserve">R19 235/35 Matador MP 47 Hectorra 3 FR 91Y XL</t>
  </si>
  <si>
    <t xml:space="preserve">R19 235/35 Continental ContiSportContact 5 FR 91Y XL</t>
  </si>
  <si>
    <t xml:space="preserve">R19 235/35 Yokohama Advan Sport V105S  91Y XL</t>
  </si>
  <si>
    <t xml:space="preserve">R20 235/35 Continental ContiSportContact 6 FR 92Y XL</t>
  </si>
  <si>
    <t xml:space="preserve">235/35/R20</t>
  </si>
  <si>
    <t xml:space="preserve">R18 235/40 Continental ContiPremiumContact 6 FR 95Y XL</t>
  </si>
  <si>
    <t xml:space="preserve">235/40/R18</t>
  </si>
  <si>
    <t xml:space="preserve">R18 235/40 Continental ContiSportContact 6 ZR 95Y</t>
  </si>
  <si>
    <t xml:space="preserve">R18 235/40 Toyo DRB  91W</t>
  </si>
  <si>
    <t xml:space="preserve">R18 235/40 Toyo Proxes C1S  95Y</t>
  </si>
  <si>
    <t xml:space="preserve">R18 235/40 Continental ContiSportContact 5 FR ContiSeal 95W XL</t>
  </si>
  <si>
    <t xml:space="preserve">R18 235/40 GoodYear Eagle F1 Asymmetric 3 FP 95Y XL</t>
  </si>
  <si>
    <t xml:space="preserve">R18 235/40 Matador MP 47 Hectorra 3 FR 91Y</t>
  </si>
  <si>
    <t xml:space="preserve">R18 235/40 Yokohama Advan Fleva V701  95W XL</t>
  </si>
  <si>
    <t xml:space="preserve">R18 235/40 Yokohama Advan Sport V105S  95Y XL</t>
  </si>
  <si>
    <t xml:space="preserve">R18 235/40 Toyo Proxes T1R ZR 95Y</t>
  </si>
  <si>
    <t xml:space="preserve">R18 235/40 Continental ContiSportContact 3 FR MO 91Y</t>
  </si>
  <si>
    <t xml:space="preserve">R18 235/40 Nokian Hakka Black  95Y XL</t>
  </si>
  <si>
    <t xml:space="preserve">R18 235/40 Nokian Nordman SZ  95W XL</t>
  </si>
  <si>
    <t xml:space="preserve">R18 235/40 Continental ContiSportContact 5 FR 95Y XL</t>
  </si>
  <si>
    <t xml:space="preserve">R18 235/40 Sailun Atrezzo ZSR ZR 95W XL</t>
  </si>
  <si>
    <t xml:space="preserve">R18 235/40 Toyo Proxes R888R ZR 91Y</t>
  </si>
  <si>
    <t xml:space="preserve">R17 235/45 Continental ContiPremiumContact 6 FR 94Y</t>
  </si>
  <si>
    <t xml:space="preserve">235/45/R17</t>
  </si>
  <si>
    <t xml:space="preserve">R17 235/45 Hankook Ventus V12 evo2 K120 ZR 97Y XL</t>
  </si>
  <si>
    <t xml:space="preserve">R17 235/45 Matador MP 47 Hectorra 3 FR 97Y XL</t>
  </si>
  <si>
    <t xml:space="preserve">R17 235/45 Toyo Proxes T1R ZR 97Y</t>
  </si>
  <si>
    <t xml:space="preserve">R17 235/45 Nokian Nordman SZ  97W XL</t>
  </si>
  <si>
    <t xml:space="preserve">R17 235/45 Yokohama BluEarth-A AE-50  97W XL</t>
  </si>
  <si>
    <t xml:space="preserve">R17 235/45 GoodYear Eagle F1 Asymmetric 3 FP 97Y XL</t>
  </si>
  <si>
    <t xml:space="preserve">R17 235/45 Nokian Hakka Black 2  97Y XL</t>
  </si>
  <si>
    <t xml:space="preserve">R17 235/45 Continental ContiSportContact 3 RunFlat FR 97W XL</t>
  </si>
  <si>
    <t xml:space="preserve">R17 235/45 Continental ContiSportContact 5 FR ContiSeal 94W</t>
  </si>
  <si>
    <t xml:space="preserve">R17 235/45 Toyo Proxes R888R ZR 94W</t>
  </si>
  <si>
    <t xml:space="preserve">R17 235/45 Marshal Matrac MU19  94Y</t>
  </si>
  <si>
    <t xml:space="preserve">R17 235/45 Michelin Pilot Sport 4  97Y</t>
  </si>
  <si>
    <t xml:space="preserve">R17 235/45 Toyo DRB  94W</t>
  </si>
  <si>
    <t xml:space="preserve">R17 235/45 Uniroyal Rainsport 3 FR 94Y</t>
  </si>
  <si>
    <t xml:space="preserve">R18 235/45 Continental ContiSportContact 5  94W</t>
  </si>
  <si>
    <t xml:space="preserve">235/45/R18</t>
  </si>
  <si>
    <t xml:space="preserve">R18 235/45 Continental ContiPremiumContact 6  98Y</t>
  </si>
  <si>
    <t xml:space="preserve">R18 235/45 Nokian Hakka Black 2  98W XL</t>
  </si>
  <si>
    <t xml:space="preserve">R18 235/45 Yokohama Advan Sport V105S  98Y</t>
  </si>
  <si>
    <t xml:space="preserve">R18 235/45 Continental ContiSportContact 2  98W XL</t>
  </si>
  <si>
    <t xml:space="preserve">R19 235/45 Continental ContiCrossContact UHP FR 95W</t>
  </si>
  <si>
    <t xml:space="preserve">235/45/R19</t>
  </si>
  <si>
    <t xml:space="preserve">R19 235/45 Continental ContiSportContact 5 RunFlat MOE 95V</t>
  </si>
  <si>
    <t xml:space="preserve">R19 235/45 Toyo Proxes CF2 SUV  95V</t>
  </si>
  <si>
    <t xml:space="preserve">R17 235/50 Continental ContiSportContact 5 FR 96W</t>
  </si>
  <si>
    <t xml:space="preserve">235/50/R17</t>
  </si>
  <si>
    <t xml:space="preserve">R17 235/50 Toyo Proxes T1R ZR 96Y</t>
  </si>
  <si>
    <t xml:space="preserve">R17 235/50 Yokohama Advan Sport V105S  96Y</t>
  </si>
  <si>
    <t xml:space="preserve">R17 235/50 Pirelli Cinturato P7  96W</t>
  </si>
  <si>
    <t xml:space="preserve">R17 235/50 Nokian Hakka Blue 2  100V XL</t>
  </si>
  <si>
    <t xml:space="preserve">R18 235/50 Continental ContiPremiumContact 6 FR 97V</t>
  </si>
  <si>
    <t xml:space="preserve">235/50/R18</t>
  </si>
  <si>
    <t xml:space="preserve">R18 235/50 Continental ContiSportContact 5 MO 97V FR</t>
  </si>
  <si>
    <t xml:space="preserve">R18 235/50 Continental ContiSportContact 5  97V</t>
  </si>
  <si>
    <t xml:space="preserve">R18 235/50 Hankook Ventus V12 evo2 K120 ZR 101Y XL</t>
  </si>
  <si>
    <t xml:space="preserve">R18 235/50 Toyo Proxes T1R ZR 101Y</t>
  </si>
  <si>
    <t xml:space="preserve">R18 235/50 Toyo TRANPATH mpZ  101V</t>
  </si>
  <si>
    <t xml:space="preserve">R18 235/50 Triangle TR257  97V</t>
  </si>
  <si>
    <t xml:space="preserve">R18 235/50 Yokohama C.drive 2 (AC02)  97V</t>
  </si>
  <si>
    <t xml:space="preserve">R18 235/50 Continental ContiSportContact 5 FR 97V</t>
  </si>
  <si>
    <t xml:space="preserve">R18 235/50 Matador MP 47 Hectorra 3 FR 101V XL</t>
  </si>
  <si>
    <t xml:space="preserve">R18 235/50 Continental ContiCrossContact LX Sport FR AO 97H</t>
  </si>
  <si>
    <t xml:space="preserve">R18 235/50 Pirelli Scorpion Verde AO 97V</t>
  </si>
  <si>
    <t xml:space="preserve">R18 235/50 Yokohama C.drive 2 (AC02) RunFlat MOE 97V</t>
  </si>
  <si>
    <t xml:space="preserve">R18 235/50 Continental ContiSportContact 5 RunFlat MOE 97V</t>
  </si>
  <si>
    <t xml:space="preserve">R18 235/50 Michelin Primacy 3  101Y XL</t>
  </si>
  <si>
    <t xml:space="preserve">R18 235/50 Nokian Hakka Black  101Y XL</t>
  </si>
  <si>
    <t xml:space="preserve">R18 235/50 Nokian Hakka Black 2 ZR 101Y XL</t>
  </si>
  <si>
    <t xml:space="preserve">R18 235/50 Toyo Proxes C1S  101Y</t>
  </si>
  <si>
    <t xml:space="preserve">R18 235/50 Barum Bravuris 3 FR 97V</t>
  </si>
  <si>
    <t xml:space="preserve">R18 235/50 Bridgestone Turanza EL42  97H</t>
  </si>
  <si>
    <t xml:space="preserve">R19 235/50 Continental Conti4x4Contact ML MO 99H</t>
  </si>
  <si>
    <t xml:space="preserve">235/50/R19</t>
  </si>
  <si>
    <t xml:space="preserve">R19 235/50 Continental ContiCrossContact UHP MO 99V</t>
  </si>
  <si>
    <t xml:space="preserve">R19 235/50 Continental ContiSportContact 5 FR 99V</t>
  </si>
  <si>
    <t xml:space="preserve">R19 235/50 Toyo Proxes T1 Sport SUV  99V</t>
  </si>
  <si>
    <t xml:space="preserve">R19 235/50 Yokohama Advan Sport V105S  99W</t>
  </si>
  <si>
    <t xml:space="preserve">R19 235/50 Pirelli P Zero MO 99W</t>
  </si>
  <si>
    <t xml:space="preserve">R17 235/55 Continental ContiCrossContact LX Sport FR 99V</t>
  </si>
  <si>
    <t xml:space="preserve">235/55/R17</t>
  </si>
  <si>
    <t xml:space="preserve">R17 235/55 Continental ContiCrossContact UHP FR 99H</t>
  </si>
  <si>
    <t xml:space="preserve">R17 235/55 Continental ContiEcoContact 5  103H XL</t>
  </si>
  <si>
    <t xml:space="preserve">R17 235/55 Toyo Proxes CF2 SUV  99V</t>
  </si>
  <si>
    <t xml:space="preserve">R17 235/55 Nokian Nordman S SUV  99H</t>
  </si>
  <si>
    <t xml:space="preserve">R17 235/55 Nokian Hakka Black 2  103Y XL</t>
  </si>
  <si>
    <t xml:space="preserve">R17 235/55 Yokohama Advan Sport V103  103Y</t>
  </si>
  <si>
    <t xml:space="preserve">R17 235/55 Continental ContiCrossContact LX 2  99V</t>
  </si>
  <si>
    <t xml:space="preserve">R17 235/55 Continental ContiPremiumContact 5 AO 99V</t>
  </si>
  <si>
    <t xml:space="preserve">R17 235/55 Matador MP 47 Hectorra 3 FR 103V XL</t>
  </si>
  <si>
    <t xml:space="preserve">R17 235/55 Toyo Proxes T1 Sport ZR 99Y</t>
  </si>
  <si>
    <t xml:space="preserve">R17 235/55 Yokohama Advan Sport V103 AO 99Y</t>
  </si>
  <si>
    <t xml:space="preserve">R17 235/55 Toyo Proxes C1S  99Y</t>
  </si>
  <si>
    <t xml:space="preserve">R17 235/55 Toyo Open Country H/T  99H</t>
  </si>
  <si>
    <t xml:space="preserve">R17 235/55 Triangle TR257  103H</t>
  </si>
  <si>
    <t xml:space="preserve">R17 235/55 Pirelli Scorpion Verde All Season  99V</t>
  </si>
  <si>
    <t xml:space="preserve">R17 235/55 Matador MP 82 Conquerra 2  103V XL</t>
  </si>
  <si>
    <t xml:space="preserve">R17 235/55 Nokian Hakka Blue 2 SUV  103V XL</t>
  </si>
  <si>
    <t xml:space="preserve">R17 235/55 Uniroyal Rainsport 3 FR 99V</t>
  </si>
  <si>
    <t xml:space="preserve">R18 235/55 Continental ContiPremiumContact 6 FR 100H</t>
  </si>
  <si>
    <t xml:space="preserve">235/55/R18</t>
  </si>
  <si>
    <t xml:space="preserve">R18 235/55 Continental ContiSportContact 5 FR 100V</t>
  </si>
  <si>
    <t xml:space="preserve">R18 235/55 Hankook Ventus ME01 K114  100V</t>
  </si>
  <si>
    <t xml:space="preserve">R18 235/55 Toyo Proxes CF2 SUV  100V</t>
  </si>
  <si>
    <t xml:space="preserve">R18 235/55 GoodYear EfficientGrip SUV FP 100V</t>
  </si>
  <si>
    <t xml:space="preserve">R18 235/55 Yokohama BluEarth-A AE-50  100V</t>
  </si>
  <si>
    <t xml:space="preserve">R18 235/55 Matador MP 47 Hectorra 3 FR 100V</t>
  </si>
  <si>
    <t xml:space="preserve">R18 235/55 Nokian Nordman S SUV  100H</t>
  </si>
  <si>
    <t xml:space="preserve">R18 235/55 Continental ContiSportContact 5 FR SUV CS 100V</t>
  </si>
  <si>
    <t xml:space="preserve">R18 235/55 Nokian Hakka Blue SUV 100V</t>
  </si>
  <si>
    <t xml:space="preserve">R18 235/55 Nokian Hakka Blue 2 SUV  100V</t>
  </si>
  <si>
    <t xml:space="preserve">R19 235/55 Continental ContiCrossContact LX Sport  101H</t>
  </si>
  <si>
    <t xml:space="preserve">235/55/R19</t>
  </si>
  <si>
    <t xml:space="preserve">R19 235/55 Yokohama Geolandar G055  101V</t>
  </si>
  <si>
    <t xml:space="preserve">R19 235/55 Nokian Hakka Black 2 SUV  105W</t>
  </si>
  <si>
    <t xml:space="preserve">R19 235/55 Continental ContiSportContact 5 VOL 105V XL</t>
  </si>
  <si>
    <t xml:space="preserve">R19 235/55 Matador MP 47 Hectorra 3 FR 105V XL</t>
  </si>
  <si>
    <t xml:space="preserve">R19 235/55 Hankook Ventus Prime2 K-115  101H</t>
  </si>
  <si>
    <t xml:space="preserve">R19 235/55 Yokohama Advan Sport V105S MO 101V</t>
  </si>
  <si>
    <t xml:space="preserve">R19 235/55 Continental ContiCrossContact LX Sport RunFlat MOE 101H</t>
  </si>
  <si>
    <t xml:space="preserve">R19 235/55 GoodYear Eagle F1 Asymmetric 3 SUV FP J LR 105W XL</t>
  </si>
  <si>
    <t xml:space="preserve">R19 235/55 Toyo Proxes T1 Sport SUV  101W</t>
  </si>
  <si>
    <t xml:space="preserve">R19 235/55 Hankook Ventus S1 evo2 K117  101Y XL</t>
  </si>
  <si>
    <t xml:space="preserve">R20 235/55 Continental ContiCrossContact UHP FR 102W</t>
  </si>
  <si>
    <t xml:space="preserve">235/55/R20</t>
  </si>
  <si>
    <t xml:space="preserve">R20 235/55 Yokohama Advan Sport V103  102V</t>
  </si>
  <si>
    <t xml:space="preserve">R20 235/55 Toyo Open Country H/T P 102T</t>
  </si>
  <si>
    <t xml:space="preserve">R20 235/55 Yokohama Geolandar G055  102V</t>
  </si>
  <si>
    <t xml:space="preserve">R20 235/55 Toyo Proxes A20 P 102T</t>
  </si>
  <si>
    <t xml:space="preserve">R16 235/60 Yokohama Geolandar G055  104V XL</t>
  </si>
  <si>
    <t xml:space="preserve">235/60/R16</t>
  </si>
  <si>
    <t xml:space="preserve">R16 235/60 Continental ContiPremiumContact 2  100V</t>
  </si>
  <si>
    <t xml:space="preserve">R16 235/60 Nokian Nordman S SUV  100H</t>
  </si>
  <si>
    <t xml:space="preserve">R16 235/60 Toyo Open Country H/T  100H</t>
  </si>
  <si>
    <t xml:space="preserve">R16 235/60 Matador MP 82 Conquerra 2 FR 100H</t>
  </si>
  <si>
    <t xml:space="preserve">R16 235/60 Continental ContiCrossContact UHP  100H</t>
  </si>
  <si>
    <t xml:space="preserve">R17 235/60 Continental Conti4x4Contact MO ML 102V</t>
  </si>
  <si>
    <t xml:space="preserve">235/60/R17</t>
  </si>
  <si>
    <t xml:space="preserve">R17 235/60 Hankook Dynapro HP2 RA33  102V</t>
  </si>
  <si>
    <t xml:space="preserve">R17 235/60 Continental ContiPremiumContact 2 AO 102Y</t>
  </si>
  <si>
    <t xml:space="preserve">R17 235/60 Nokian Hakka Blue SUV 102V</t>
  </si>
  <si>
    <t xml:space="preserve">R18 235/60 Continental ContiPremiumContact 6 FR 103V</t>
  </si>
  <si>
    <t xml:space="preserve">235/60/R18</t>
  </si>
  <si>
    <t xml:space="preserve">R18 235/60 Continental ContiSportContact 5 FR 103V</t>
  </si>
  <si>
    <t xml:space="preserve">R18 235/60 Continental ContiSportContact 5 FR 103H XL</t>
  </si>
  <si>
    <t xml:space="preserve">R18 235/60 Cordiant Sport 3  107V</t>
  </si>
  <si>
    <t xml:space="preserve">R18 235/60 Hankook Ventus Prime2 K-115  103H</t>
  </si>
  <si>
    <t xml:space="preserve">R18 235/60 Toyo Proxes S/T III  107V</t>
  </si>
  <si>
    <t xml:space="preserve">R18 235/60 Triangle TR257  103V</t>
  </si>
  <si>
    <t xml:space="preserve">R18 235/60 Yokohama Geolandar G055  107V XL</t>
  </si>
  <si>
    <t xml:space="preserve">R18 235/60 Continental ContiEcoContact 5  103V</t>
  </si>
  <si>
    <t xml:space="preserve">R18 235/60 Nokian Nordman S SUV  103H</t>
  </si>
  <si>
    <t xml:space="preserve">R18 235/60 Yokohama Advan Sport V105S  107W</t>
  </si>
  <si>
    <t xml:space="preserve">R18 235/60 GoodYear Eagle F1 Asymmetric 3 SUV AR 103W</t>
  </si>
  <si>
    <t xml:space="preserve">R18 235/60 Matador MP 82 Conquerra 2 FR 107V XL</t>
  </si>
  <si>
    <t xml:space="preserve">R18 235/60 Nokian Hakka Blue 2 SUV  107H XL</t>
  </si>
  <si>
    <t xml:space="preserve">R18 235/60 Toyo Proxes T1 Sport SUV  107W</t>
  </si>
  <si>
    <t xml:space="preserve">R18 235/60 Matador MP 85 Hectorra FR 107V XL</t>
  </si>
  <si>
    <t xml:space="preserve">R18 235/60 Continental ContiCrossContact LX Sport RunFlat 103H</t>
  </si>
  <si>
    <t xml:space="preserve">R18 235/60 Continental ContiCrossContact LX RunFlat FR 103H XL</t>
  </si>
  <si>
    <t xml:space="preserve">R18 235/60 Continental ContiCrossContact UHP FR 107W XL</t>
  </si>
  <si>
    <t xml:space="preserve">R18 235/60 Continental ContiCrossContact LX Sport FR 107V XL</t>
  </si>
  <si>
    <t xml:space="preserve">R18 235/60 Continental ContiSportContact 5 FR SUV 103W</t>
  </si>
  <si>
    <t xml:space="preserve">R18 235/60 Michelin Latitude Sport 3 NO 103W</t>
  </si>
  <si>
    <t xml:space="preserve">R18 235/60 Uniroyal RainExpert  107V FR XL</t>
  </si>
  <si>
    <t xml:space="preserve">R18 235/60 КАМА V-237 Viatti Bosco  103H</t>
  </si>
  <si>
    <t xml:space="preserve">R16C 235/65 Matador MPS 125 Variant All Weather  121/119N</t>
  </si>
  <si>
    <t xml:space="preserve">235/65/R16</t>
  </si>
  <si>
    <t xml:space="preserve">R16C 235/65 КАМА Euro НК-131  115/113R</t>
  </si>
  <si>
    <t xml:space="preserve">R16 235/65 Toyo Open Country H/T P 101S</t>
  </si>
  <si>
    <t xml:space="preserve">R17 235/65 Continental Conti4x4Contact FR ML 104V</t>
  </si>
  <si>
    <t xml:space="preserve">235/65/R17</t>
  </si>
  <si>
    <t xml:space="preserve">R17 235/65 Continental ContiCrossContact UHP NO 108V XL</t>
  </si>
  <si>
    <t xml:space="preserve">R17 235/65 Continental ContiPremiumContact 5 FR 104V</t>
  </si>
  <si>
    <t xml:space="preserve">R17 235/65 Cordiant Sport 3  108H</t>
  </si>
  <si>
    <t xml:space="preserve">R17 235/65 GoodYear Eagle F1 Asymmetric 3 SUV AR 104W</t>
  </si>
  <si>
    <t xml:space="preserve">R17 235/65 Hankook Ventus Prime2 K-115  104H</t>
  </si>
  <si>
    <t xml:space="preserve">R17 235/65 Nokian Nordman S SUV  104H</t>
  </si>
  <si>
    <t xml:space="preserve">R17 235/65 Toyo Proxes S/T III  108V</t>
  </si>
  <si>
    <t xml:space="preserve">R17 235/65 Yokohama Geolandar A/T G015  108H</t>
  </si>
  <si>
    <t xml:space="preserve">R17 235/65 Yokohama Geolandar G055  108V XL</t>
  </si>
  <si>
    <t xml:space="preserve">R17 235/65 Continental ContiCrossContact LX Sport FR 108V XL</t>
  </si>
  <si>
    <t xml:space="preserve">R17 235/65 Continental ContiCrossContact LX 2 FR 108H XL</t>
  </si>
  <si>
    <t xml:space="preserve">R17 235/65 Toyo Open Country H/T  108V</t>
  </si>
  <si>
    <t xml:space="preserve">R17 235/65 Continental ContiCrossContact ATR FR 108V XL</t>
  </si>
  <si>
    <t xml:space="preserve">R17 235/65 Nokian Hakka Blue 2 SUV  108H XL</t>
  </si>
  <si>
    <t xml:space="preserve">R17 235/65 Matador MP 85 Hectorra FR 108V XL</t>
  </si>
  <si>
    <t xml:space="preserve">R17 235/65 Toyo Open Country A/T plus  108V</t>
  </si>
  <si>
    <t xml:space="preserve">R17 235/65 Nokian Rotiiva A/T  108T XL</t>
  </si>
  <si>
    <t xml:space="preserve">R17 235/65 Cordiant Comfort 2  108H</t>
  </si>
  <si>
    <t xml:space="preserve">R17 235/65 GoodYear Wrangler All-Terrain Adventure  108T XL</t>
  </si>
  <si>
    <t xml:space="preserve">R17 235/65 Uniroyal RainExpert 3 FR 108V XL</t>
  </si>
  <si>
    <t xml:space="preserve">R17 235/65 Nokian Hakka Blue SUV 108H XL</t>
  </si>
  <si>
    <t xml:space="preserve">R17 235/65 Hankook Dynapro ATM RF10  103T</t>
  </si>
  <si>
    <t xml:space="preserve">R17 235/65 Tigar Suv Summer  108V</t>
  </si>
  <si>
    <t xml:space="preserve">R17 235/65 Gislaved Speed 606  108V FR XL</t>
  </si>
  <si>
    <t xml:space="preserve">R18 235/65 Hankook Dynapro HP2 RA33  106H</t>
  </si>
  <si>
    <t xml:space="preserve">235/65/R18</t>
  </si>
  <si>
    <t xml:space="preserve">R18 235/65 Toyo Proxes CF2 SUV  106H</t>
  </si>
  <si>
    <t xml:space="preserve">R18 235/65 Continental ContiCrossContact LX Sport CC 106T</t>
  </si>
  <si>
    <t xml:space="preserve">R18 235/65 Yokohama Geolandar G055  106H</t>
  </si>
  <si>
    <t xml:space="preserve">R18 235/65 Yokohama Parada Spec-X PA02  106H</t>
  </si>
  <si>
    <t xml:space="preserve">R18 235/65 Continental ContiSportContact 5 AO SUV</t>
  </si>
  <si>
    <t xml:space="preserve">R18 235/65 GoodYear Eagle F1 Asymmetric 3 SUV  106W</t>
  </si>
  <si>
    <t xml:space="preserve">R19 235/65 Continental ContiPremiumContact 6 FR 109W XL</t>
  </si>
  <si>
    <t xml:space="preserve">235/65/R19</t>
  </si>
  <si>
    <t xml:space="preserve">R19 235/65 Pirelli Scorpion Verde All Season LR 109V XL</t>
  </si>
  <si>
    <t xml:space="preserve">R16 235/70 Matador MP 72 Izzarda A/T2 FR 106H</t>
  </si>
  <si>
    <t xml:space="preserve">235/70/R16</t>
  </si>
  <si>
    <t xml:space="preserve">R16 235/70 Matador MP 82 Conquerra 2 FR 106H</t>
  </si>
  <si>
    <t xml:space="preserve">R16 235/70 Continental ContiCrossContact LX 2  106H</t>
  </si>
  <si>
    <t xml:space="preserve">R16 235/70 Toyo Open Country H/T  106H</t>
  </si>
  <si>
    <t xml:space="preserve">R16 235/70 Nokian Nordman S SUV  106T</t>
  </si>
  <si>
    <t xml:space="preserve">R16 235/70 Nokian Rotiiva A/T  109T XL</t>
  </si>
  <si>
    <t xml:space="preserve">R16 235/70 Pirelli Scorpion Verde  106H</t>
  </si>
  <si>
    <t xml:space="preserve">R16 235/70 Kumho RoadVenture ST KL16  106T</t>
  </si>
  <si>
    <t xml:space="preserve">R16 235/70 Toyo Open Country A/T plus  106T</t>
  </si>
  <si>
    <t xml:space="preserve">R17 235/70 Continental Conti4x4Contact  111H XL</t>
  </si>
  <si>
    <t xml:space="preserve">235/70/R17</t>
  </si>
  <si>
    <t xml:space="preserve">R15 235/75 Cordiant All Terrain  109S</t>
  </si>
  <si>
    <t xml:space="preserve">235/75/R15</t>
  </si>
  <si>
    <t xml:space="preserve">R15 235/75 Forward Safari 540  105P</t>
  </si>
  <si>
    <t xml:space="preserve">R15 235/75 Toyo Open Country A/T plus  109T</t>
  </si>
  <si>
    <t xml:space="preserve">R15 235/75 Toyo Open Country H/T P 105S</t>
  </si>
  <si>
    <t xml:space="preserve">R15 235/75 Cordiant Off Road OS-501  109Q</t>
  </si>
  <si>
    <t xml:space="preserve">R15 235/75 Nokian Rotiiva A/T  116/113S</t>
  </si>
  <si>
    <t xml:space="preserve">R15 235/75 Matador MP 82 Conquerra 2  109T XL</t>
  </si>
  <si>
    <t xml:space="preserve">R15 235/75 Barum Bravuris 4x4  109T XL</t>
  </si>
  <si>
    <t xml:space="preserve">R18 245/35 Bridgestone Potenza RE050A RunFlat 88Y 88Y</t>
  </si>
  <si>
    <t xml:space="preserve">245/35/R18</t>
  </si>
  <si>
    <t xml:space="preserve">R18 245/35 Continental ContiSportContact 5 RunFlat 88Y</t>
  </si>
  <si>
    <t xml:space="preserve">R19 245/35 Matador MP 46 Hectorra 2  93Y FR XL</t>
  </si>
  <si>
    <t xml:space="preserve">245/35/R19</t>
  </si>
  <si>
    <t xml:space="preserve">R19 245/35 Toyo DRB  93W</t>
  </si>
  <si>
    <t xml:space="preserve">R19 245/35 Michelin Pilot Super Sport RunFlat 89Y</t>
  </si>
  <si>
    <t xml:space="preserve">R19 245/35 Toyo Proxes R888 ZR 89Y</t>
  </si>
  <si>
    <t xml:space="preserve">R20 245/35 Continental ContiSportContact 6 FR 95Y XL</t>
  </si>
  <si>
    <t xml:space="preserve">245/35/R20</t>
  </si>
  <si>
    <t xml:space="preserve">R21 245/35 Continental ContiSportContact 5P FR 96Y XL</t>
  </si>
  <si>
    <t xml:space="preserve">245/35/R21</t>
  </si>
  <si>
    <t xml:space="preserve">R17 245/40 Continental ContiSportContact 5 FR MO 91Y</t>
  </si>
  <si>
    <t xml:space="preserve">245/40/R17</t>
  </si>
  <si>
    <t xml:space="preserve">R17 245/40 Continental ContiPremiumContact 6 FR 91Y</t>
  </si>
  <si>
    <t xml:space="preserve">R17 245/40 Continental ContiSportContact 5 FR MO 91W</t>
  </si>
  <si>
    <t xml:space="preserve">R17 245/40 Matador MP 47 Hectorra 3 FR 91Y</t>
  </si>
  <si>
    <t xml:space="preserve">R17 245/40 Toyo Proxes C1S  91W</t>
  </si>
  <si>
    <t xml:space="preserve">R17 245/40 Toyo Proxes T1 Sport ZR 95Y</t>
  </si>
  <si>
    <t xml:space="preserve">R17 245/40 Toyo Proxes T1R ZR 95Y</t>
  </si>
  <si>
    <t xml:space="preserve">R17 245/40 Yokohama Advan Sport V105S  91W</t>
  </si>
  <si>
    <t xml:space="preserve">R17 245/40 Continental ContiSportContact 5 FR 91Y</t>
  </si>
  <si>
    <t xml:space="preserve">R18 245/40 Continental ContiPremiumContact 6 FR 93Y</t>
  </si>
  <si>
    <t xml:space="preserve">245/40/R18</t>
  </si>
  <si>
    <t xml:space="preserve">R18 245/40 Continental ContiSportContact 5 FR 93Y</t>
  </si>
  <si>
    <t xml:space="preserve">R18 245/40 Toyo Proxes C1S  97Y</t>
  </si>
  <si>
    <t xml:space="preserve">R18 245/40 Nokian Nordman SZ  97W XL</t>
  </si>
  <si>
    <t xml:space="preserve">R18 245/40 Yokohama Advan Sport V105S  97Y</t>
  </si>
  <si>
    <t xml:space="preserve">R18 245/40 Continental ContiSportContact 3 FR,MO 97Y XL</t>
  </si>
  <si>
    <t xml:space="preserve">R18 245/40 Toyo Proxes T1R ZR 97Y</t>
  </si>
  <si>
    <t xml:space="preserve">R18 245/40 Continental ContiSportContact 5 RunFlat 97Y XL</t>
  </si>
  <si>
    <t xml:space="preserve">R18 245/40 GoodYear EfficientGrip Performance FP 97W XL</t>
  </si>
  <si>
    <t xml:space="preserve">R18 245/40 Hankook Ventus R-S3 Z222 ZR 97W XL</t>
  </si>
  <si>
    <t xml:space="preserve">R18 245/40 Sailun Atrezzo ZSR ZR 97W XL</t>
  </si>
  <si>
    <t xml:space="preserve">R18 245/40 Yokohama Advan Fleva V701  97W</t>
  </si>
  <si>
    <t xml:space="preserve">R18 245/40 Continental ContiSportContact 5 FR 97Y XL</t>
  </si>
  <si>
    <t xml:space="preserve">R18 245/40 Pirelli Cinturato P7 AO 93Y</t>
  </si>
  <si>
    <t xml:space="preserve">R18 245/40 Continental ContiSportContact 3 FR 93Y</t>
  </si>
  <si>
    <t xml:space="preserve">R18 245/40 Pirelli P Zero MO 97Y XL</t>
  </si>
  <si>
    <t xml:space="preserve">R18 245/40 Tigar Syneris ZR 97Y XL</t>
  </si>
  <si>
    <t xml:space="preserve">R18 245/40 Yokohama Advan Sport V103 RunFlat 93Y</t>
  </si>
  <si>
    <t xml:space="preserve">R18 245/40 Continental ContiSportContact 5  93Y</t>
  </si>
  <si>
    <t xml:space="preserve">R18 245/40 GoodYear Eagle F1 Asymmetric 3 FP 97Y XL</t>
  </si>
  <si>
    <t xml:space="preserve">R18 245/40 Continental ContiSportContact 3 RunFlat 93Y FR SSR</t>
  </si>
  <si>
    <t xml:space="preserve">R19 245/40 Continental ContiSportContact 6 ZR FR 98Y XL</t>
  </si>
  <si>
    <t xml:space="preserve">245/40/R19</t>
  </si>
  <si>
    <t xml:space="preserve">R19 245/40 Toyo Proxes C1S  98W</t>
  </si>
  <si>
    <t xml:space="preserve">R19 245/40 Pirelli P Zero RunFlat * 94Y</t>
  </si>
  <si>
    <t xml:space="preserve">R19 245/40 Toyo Proxes T1R ZR 98Y</t>
  </si>
  <si>
    <t xml:space="preserve">R19 245/40 Continental ContiSportContact 5 FR 98Y XL</t>
  </si>
  <si>
    <t xml:space="preserve">R20 245/40 Continental ContiSportContact 5P FR MO 99Y XL</t>
  </si>
  <si>
    <t xml:space="preserve">245/40/R20</t>
  </si>
  <si>
    <t xml:space="preserve">R20 245/40 Hankook Ventus V12 evo2 K120 ZR 99Y XL</t>
  </si>
  <si>
    <t xml:space="preserve">R20 245/40 Yokohama Advan Sport V105S  99Y</t>
  </si>
  <si>
    <t xml:space="preserve">R20 245/40 Michelin Pilot Sport 4 S  99Y XL</t>
  </si>
  <si>
    <t xml:space="preserve">R20 245/40 Pirelli P Zero ZR 99Y XL</t>
  </si>
  <si>
    <t xml:space="preserve">R17 245/45 Continental ContiPremiumContact 6 FR 95Y</t>
  </si>
  <si>
    <t xml:space="preserve">245/45/R17</t>
  </si>
  <si>
    <t xml:space="preserve">R17 245/45 Continental ContiSportContact 5 FR,AO 95Y</t>
  </si>
  <si>
    <t xml:space="preserve">R17 245/45 Continental ContiSportContact 5 FR MO 95W</t>
  </si>
  <si>
    <t xml:space="preserve">R17 245/45 Yokohama BluEarth-A AE-50  99W XL</t>
  </si>
  <si>
    <t xml:space="preserve">R17 245/45 Hankook Ventus S1 evo2 K117 RunFlat 95W</t>
  </si>
  <si>
    <t xml:space="preserve">R17 245/45 Sailun Atrezzo ZSR ZR 99W XL</t>
  </si>
  <si>
    <t xml:space="preserve">R17 245/45 Yokohama Advan Sport V105S  99Y XL</t>
  </si>
  <si>
    <t xml:space="preserve">R17 245/45 Matador MP 47 Hectorra 3  95Y</t>
  </si>
  <si>
    <t xml:space="preserve">R17 245/45 GoodYear Eagle F1 Asymmetric 3 FP 99Y XL</t>
  </si>
  <si>
    <t xml:space="preserve">R17 245/45 Nokian Hakka Black 2 ZR 99Y XL</t>
  </si>
  <si>
    <t xml:space="preserve">R17 245/45 Pirelli Cinturato P7 MO 95W</t>
  </si>
  <si>
    <t xml:space="preserve">R17 245/45 Tigar Syneris  99W</t>
  </si>
  <si>
    <t xml:space="preserve">R17 245/45 GoodYear Eagle F1 Asymmetric RunFlat FP MOE 99Y XL</t>
  </si>
  <si>
    <t xml:space="preserve">R17 245/45 Bridgestone Potenza RE050  95W</t>
  </si>
  <si>
    <t xml:space="preserve">R17 245/45 Michelin Pilot Sport 4  99Y</t>
  </si>
  <si>
    <t xml:space="preserve">R18 245/45 Continental ContiPremiumContact 6 FR 100Y XL</t>
  </si>
  <si>
    <t xml:space="preserve">245/45/R18</t>
  </si>
  <si>
    <t xml:space="preserve">R18 245/45 Continental ContiSportContact 3 RunFlat E 96Y</t>
  </si>
  <si>
    <t xml:space="preserve">R18 245/45 Hankook Ventus Prime3 K-125  96W</t>
  </si>
  <si>
    <t xml:space="preserve">R18 245/45 Toyo DRB  96W</t>
  </si>
  <si>
    <t xml:space="preserve">R18 245/45 Yokohama Advan Sport V105S  100Y</t>
  </si>
  <si>
    <t xml:space="preserve">R18 245/45 Hankook Ventus S1 evo2 K117 RunFlat 100Y XL</t>
  </si>
  <si>
    <t xml:space="preserve">R18 245/45 Matador MP 47 Hectorra 3 FR 100Y XL</t>
  </si>
  <si>
    <t xml:space="preserve">R18 245/45 GoodYear Eagle F1 Asymmetric 3 FP 100Y XL</t>
  </si>
  <si>
    <t xml:space="preserve">R18 245/45 Toyo Proxes T1R ZR 96Y</t>
  </si>
  <si>
    <t xml:space="preserve">R18 245/45 Continental ContiSportContact 5 FR 100Y XL</t>
  </si>
  <si>
    <t xml:space="preserve">R18 245/45 GoodYear Eagle F1 Asymmetric 3 RunFlat FP MOE * 100Y XL</t>
  </si>
  <si>
    <t xml:space="preserve">R18 245/45 Pirelli P Zero ZR 100Y XL</t>
  </si>
  <si>
    <t xml:space="preserve">R18 245/45 Nokian Hakka Black RunFlat 96Y</t>
  </si>
  <si>
    <t xml:space="preserve">R18 245/45 Toyo Proxes C1S  100Y</t>
  </si>
  <si>
    <t xml:space="preserve">R18 245/45 GoodYear Excellence RunFlat FP * 96Y</t>
  </si>
  <si>
    <t xml:space="preserve">R18 245/45 Barum Bravuris 3 FR 100Y XL</t>
  </si>
  <si>
    <t xml:space="preserve">R18 245/45 Matador MP 47 Hectorra 3 FR 97Y XL</t>
  </si>
  <si>
    <t xml:space="preserve">R18 245/45 Sailun Atrezzo ZSR ZR 100W XL</t>
  </si>
  <si>
    <t xml:space="preserve">R18 245/45 Pirelli P Zero PZ4 Sports Car  100Y XL</t>
  </si>
  <si>
    <t xml:space="preserve">R18 245/45 Uniroyal Rainsport 3 FR 100Y XL</t>
  </si>
  <si>
    <t xml:space="preserve">R19 245/45 Continental ContiSportContact 3 RunFlat FR 98W</t>
  </si>
  <si>
    <t xml:space="preserve">245/45/R19</t>
  </si>
  <si>
    <t xml:space="preserve">R19 245/45 Continental ContiSportContact 5 FR 102Y XL</t>
  </si>
  <si>
    <t xml:space="preserve">R19 245/45 Hankook Ventus V12 evo2 K120 ZR 102Y XL</t>
  </si>
  <si>
    <t xml:space="preserve">R19 245/45 Toyo Proxes C1S  102W</t>
  </si>
  <si>
    <t xml:space="preserve">R19 245/45 Yokohama Advan Sport V105S  98Y</t>
  </si>
  <si>
    <t xml:space="preserve">R19 245/45 Toyo Proxes T1R ZR 102Y</t>
  </si>
  <si>
    <t xml:space="preserve">R19 245/45 GoodYear Eagle F1 Asymmetric 3 FP 102Y XL</t>
  </si>
  <si>
    <t xml:space="preserve">R19 245/45 GoodYear EfficientGrip RunFlat MOE FP 102Y XL</t>
  </si>
  <si>
    <t xml:space="preserve">R19 245/45 Pirelli P Zero МО 102Y XL</t>
  </si>
  <si>
    <t xml:space="preserve">R19 245/45 Toyo Proxes T1 Sport ZR 102Y</t>
  </si>
  <si>
    <t xml:space="preserve">R19 245/45 Hankook Ventus S1 evo2 K117  98Y</t>
  </si>
  <si>
    <t xml:space="preserve">R20 245/45 Continental ContiCrossContact UHP FR LR 103W XL</t>
  </si>
  <si>
    <t xml:space="preserve">245/45/R20</t>
  </si>
  <si>
    <t xml:space="preserve">R20 245/45 Matador MP 47 Hectorra 3 FR 103Y XL</t>
  </si>
  <si>
    <t xml:space="preserve">R20 245/45 Toyo Proxes T1 Sport ZR 103Y</t>
  </si>
  <si>
    <t xml:space="preserve">R20 245/45 Continental ContiCrossContact LX Sport  103V XL</t>
  </si>
  <si>
    <t xml:space="preserve">R18 245/50 Continental ContiSportContact 3 RunFlat 100Y</t>
  </si>
  <si>
    <t xml:space="preserve">245/50/R18</t>
  </si>
  <si>
    <t xml:space="preserve">R18 245/50 Continental ContiSportContact 5 FR MO 100W</t>
  </si>
  <si>
    <t xml:space="preserve">R18 245/50 Hankook Optimo K-415  100V</t>
  </si>
  <si>
    <t xml:space="preserve">R18 245/50 Hankook Ventus S1 evo2 K117 RunFlat 100Y</t>
  </si>
  <si>
    <t xml:space="preserve">R18 245/50 GoodYear Eagle F1 Asymmetric 2 ZR FP NO 100Y</t>
  </si>
  <si>
    <t xml:space="preserve">R18 245/50 Yokohama Advan Sport V105S  100W</t>
  </si>
  <si>
    <t xml:space="preserve">R18 245/50 Pirelli Cinturato P7 RunFlat * 100Y</t>
  </si>
  <si>
    <t xml:space="preserve">R18 245/50 GoodYear EfficientGrip RunFlat FP MOE 100W</t>
  </si>
  <si>
    <t xml:space="preserve">R20 245/50 Continental ContiCrossContact LX Sport  102H</t>
  </si>
  <si>
    <t xml:space="preserve">245/50/R20</t>
  </si>
  <si>
    <t xml:space="preserve">R20 245/50 Nokian Hakka Black SUV 102W</t>
  </si>
  <si>
    <t xml:space="preserve">R20 245/50 Pirelli Scorpion STR  102H</t>
  </si>
  <si>
    <t xml:space="preserve">R20 245/50 Toyo Proxes S/T III  102V</t>
  </si>
  <si>
    <t xml:space="preserve">R20 245/50 Yokohama Geolandar G055  102V</t>
  </si>
  <si>
    <t xml:space="preserve">R19 245/55 Toyo Open Country H/T P 103S</t>
  </si>
  <si>
    <t xml:space="preserve">245/55/R19</t>
  </si>
  <si>
    <t xml:space="preserve">R19 245/55 Continental ContiCrossContact LX Sport  103V</t>
  </si>
  <si>
    <t xml:space="preserve">R19 245/55 Nokian Hakka Black 2 SUV  103V</t>
  </si>
  <si>
    <t xml:space="preserve">R19 245/55 Kumho Solus Eco KL21  103H</t>
  </si>
  <si>
    <t xml:space="preserve">R19 245/55 Yokohama Geolandar G055  103V</t>
  </si>
  <si>
    <t xml:space="preserve">R18 245/60 Hankook Dynapro HP RA23  105H</t>
  </si>
  <si>
    <t xml:space="preserve">245/60/R18</t>
  </si>
  <si>
    <t xml:space="preserve">R17 245/65 Toyo Open Country A/T plus  111H</t>
  </si>
  <si>
    <t xml:space="preserve">245/65/R17</t>
  </si>
  <si>
    <t xml:space="preserve">R17 245/65 Continental CrossContact ATR FR 111H XL</t>
  </si>
  <si>
    <t xml:space="preserve">R17 245/65 Nokian Rotiiva A/T  111T XL</t>
  </si>
  <si>
    <t xml:space="preserve">R17 245/65 Toyo Open Country H/T  111H</t>
  </si>
  <si>
    <t xml:space="preserve">R17 245/65 Pirelli Scorpion Verde All Season  111H XL</t>
  </si>
  <si>
    <t xml:space="preserve">R16 245/70 Cordiant All Terrain  111T</t>
  </si>
  <si>
    <t xml:space="preserve">245/70/R16</t>
  </si>
  <si>
    <t xml:space="preserve">R16 245/70 Nokian Rotiiva A/T  111T XL</t>
  </si>
  <si>
    <t xml:space="preserve">R16 245/70 Toyo Open Country A/T plus  111H</t>
  </si>
  <si>
    <t xml:space="preserve">R16 245/70 Yokohama Geolandar H/T G056  111H XL</t>
  </si>
  <si>
    <t xml:space="preserve">R16 245/70 Yokohama Geolandar A/T G015  106T</t>
  </si>
  <si>
    <t xml:space="preserve">R16 245/70 Matador MP 72 Izzarda A/T2 FR 111H</t>
  </si>
  <si>
    <t xml:space="preserve">R16 245/70 Nokian Nordman S SUV  107T</t>
  </si>
  <si>
    <t xml:space="preserve">R16 245/70 Cordiant Off Road OS-501  111Q</t>
  </si>
  <si>
    <t xml:space="preserve">R16 245/70 Yokohama Geolandar A/T G015  111H</t>
  </si>
  <si>
    <t xml:space="preserve">R16 245/70 Continental ContiCrossContact LX 2 FR 111T XL</t>
  </si>
  <si>
    <t xml:space="preserve">R16 245/70 Triangle TR257  107T</t>
  </si>
  <si>
    <t xml:space="preserve">R16 245/70 Toyo Proxes S/T  107V</t>
  </si>
  <si>
    <t xml:space="preserve">R16 245/70 Matador MP 82 Conquerra 2 FR 107H</t>
  </si>
  <si>
    <t xml:space="preserve">R16 245/70 Nokian Hakka Blue 2 SUV  111H XL</t>
  </si>
  <si>
    <t xml:space="preserve">R16 245/70 Continental ContiCrossContact AT FR 111S XL</t>
  </si>
  <si>
    <t xml:space="preserve">R16 245/70 Toyo Open Country H/T  107H</t>
  </si>
  <si>
    <t xml:space="preserve">R16 245/70 Michelin Latitude Cross DT  111H</t>
  </si>
  <si>
    <t xml:space="preserve">R17 245/70 Pirelli Scorpion Verde  107H</t>
  </si>
  <si>
    <t xml:space="preserve">245/70/R17</t>
  </si>
  <si>
    <t xml:space="preserve">R16 245/75 Nokian Rotiiva A/T  111S</t>
  </si>
  <si>
    <t xml:space="preserve">245/75/R16</t>
  </si>
  <si>
    <t xml:space="preserve">R16 245/75 Toyo Open Country H/T  111S</t>
  </si>
  <si>
    <t xml:space="preserve">R16 245/75 Toyo Open Country A/T plus LT 120/116S</t>
  </si>
  <si>
    <t xml:space="preserve">R16 245/75 Toyo Open Сountry M/T LT 120/116P</t>
  </si>
  <si>
    <t xml:space="preserve">R16 245/75 Cooper Discoverer AT3  111S</t>
  </si>
  <si>
    <t xml:space="preserve">R19 255/30 Bridgestone Potenza RE050A RunFlat 91Y XL</t>
  </si>
  <si>
    <t xml:space="preserve">255/30/R19</t>
  </si>
  <si>
    <t xml:space="preserve">R19 255/30 Yokohama Advan Sport V105S ZR 91Y XL</t>
  </si>
  <si>
    <t xml:space="preserve">R20 255/30 Continental ContiSportContact 6  92Y XL</t>
  </si>
  <si>
    <t xml:space="preserve">255/30/R20</t>
  </si>
  <si>
    <t xml:space="preserve">R18 255/35 Continental ContiSportContact 5 FR MO 94Y XL</t>
  </si>
  <si>
    <t xml:space="preserve">255/35/R18</t>
  </si>
  <si>
    <t xml:space="preserve">R18 255/35 Continental ContiSportContact 5 FR 94Y XL</t>
  </si>
  <si>
    <t xml:space="preserve">R18 255/35 Toyo Proxes C1S  94W</t>
  </si>
  <si>
    <t xml:space="preserve">R18 255/35 Toyo Proxes T1R ZR 94Y</t>
  </si>
  <si>
    <t xml:space="preserve">R18 255/35 Pirelli P Zero MO RO1 ZR 94Y XL</t>
  </si>
  <si>
    <t xml:space="preserve">R18 255/35 GoodYear Eagle F1 Asymmetric 3 FP 94Y XL</t>
  </si>
  <si>
    <t xml:space="preserve">R18 255/35 Matador MP 47 Hectorra 3 FR 94Y XL</t>
  </si>
  <si>
    <t xml:space="preserve">R18 255/35 Pirelli P Zero RunFlat 90Y</t>
  </si>
  <si>
    <t xml:space="preserve">R18 255/35 Uniroyal Rainsport 2  94W FR XL</t>
  </si>
  <si>
    <t xml:space="preserve">R19 255/35 Continental ContiSportContact 5P MO ZR FR XL</t>
  </si>
  <si>
    <t xml:space="preserve">255/35/R19</t>
  </si>
  <si>
    <t xml:space="preserve">R19 255/35 Continental ContiSportContact 6 FR 96Y XL</t>
  </si>
  <si>
    <t xml:space="preserve">R20 255/35 Matador MP 47 Hectorra 3  97Y</t>
  </si>
  <si>
    <t xml:space="preserve">255/35/R20</t>
  </si>
  <si>
    <t xml:space="preserve">R20 255/35 Barum Bravuris 2  97Y FR XL</t>
  </si>
  <si>
    <t xml:space="preserve">R20 255/35 Continental ContiSportContact 6 ZR FR 97Y XL</t>
  </si>
  <si>
    <t xml:space="preserve">R20 255/35 Nokian Hakka Black  97Y XL</t>
  </si>
  <si>
    <t xml:space="preserve">R20 255/35 Toyo Proxes T1R ZR 97Y</t>
  </si>
  <si>
    <t xml:space="preserve">R17 255/40 Michelin Primacy HP MO 94W</t>
  </si>
  <si>
    <t xml:space="preserve">255/40/R17</t>
  </si>
  <si>
    <t xml:space="preserve">R17 255/40 Continental ContiSportContact 3  94Y</t>
  </si>
  <si>
    <t xml:space="preserve">R18 255/40 Continental ContiSportContact 5 RunFlat FR 95Y</t>
  </si>
  <si>
    <t xml:space="preserve">255/40/R18</t>
  </si>
  <si>
    <t xml:space="preserve">R18 255/40 Continental ContiSportContact 3 ZR FR MO 99Y XL</t>
  </si>
  <si>
    <t xml:space="preserve">R19 255/40 Continental ContiSportContact 5P AO 100Y FR XL</t>
  </si>
  <si>
    <t xml:space="preserve">255/40/R19</t>
  </si>
  <si>
    <t xml:space="preserve">R19 255/40 Continental ContiSportContact 6  100Y</t>
  </si>
  <si>
    <t xml:space="preserve">R19 255/40 GoodYear Eagle F1 Asymmetric 3 FP 100Y XL</t>
  </si>
  <si>
    <t xml:space="preserve">R19 255/40 Toyo Proxes C1S  100Y</t>
  </si>
  <si>
    <t xml:space="preserve">R19 255/40 Hankook Ventus V12 evo2 K120 ZR 100Y XL</t>
  </si>
  <si>
    <t xml:space="preserve">R19 255/40 Matador MP 47 Hectorra 3 FR 100Y XL</t>
  </si>
  <si>
    <t xml:space="preserve">R19 255/40 Yokohama Advan Sport V103  100Y</t>
  </si>
  <si>
    <t xml:space="preserve">R19 255/40 Nokian Hakka Black ZR 100Y XL</t>
  </si>
  <si>
    <t xml:space="preserve">R19 255/40 Pirelli P Zero ZR 96W</t>
  </si>
  <si>
    <t xml:space="preserve">R19 255/40 Toyo Proxes T1R ZR 100Y</t>
  </si>
  <si>
    <t xml:space="preserve">R19 255/40 Yokohama Advan Sport V105S  100Y XL</t>
  </si>
  <si>
    <t xml:space="preserve">R19 255/40 Barum Bravuris 3 FR 100Y XL</t>
  </si>
  <si>
    <t xml:space="preserve">R19 255/40 Michelin Pilot Sport 4  ZR</t>
  </si>
  <si>
    <t xml:space="preserve">R19 255/40 Pirelli P Zero AO 100Y XL</t>
  </si>
  <si>
    <t xml:space="preserve">R20 255/40 Continental ContiSportContact 5P ZR FR MO 101Y XL</t>
  </si>
  <si>
    <t xml:space="preserve">255/40/R20</t>
  </si>
  <si>
    <t xml:space="preserve">R20 255/40 Continental ContiSportContact 5P ZR FR N0 101Y XL</t>
  </si>
  <si>
    <t xml:space="preserve">R20 255/40 Pirelli P Zero AO 101Y XL</t>
  </si>
  <si>
    <t xml:space="preserve">R20 255/40 GoodYear Eagle F1 Asymmetric 3 FP 101Y XL</t>
  </si>
  <si>
    <t xml:space="preserve">R20 255/40 Continental ContiSportContact 5 FR 101W XL</t>
  </si>
  <si>
    <t xml:space="preserve">R20 255/40 Continental ContiSportContact 5 FR 101Y XL</t>
  </si>
  <si>
    <t xml:space="preserve">R20 255/40 Michelin Pilot Super Sport  101Y XL</t>
  </si>
  <si>
    <t xml:space="preserve">R21 255/40 Pirelli P Zero RO1 102Y XL</t>
  </si>
  <si>
    <t xml:space="preserve">255/40/R21</t>
  </si>
  <si>
    <t xml:space="preserve">R17 255/45 Continental ContiSportContact 5 FR 98W XL</t>
  </si>
  <si>
    <t xml:space="preserve">255/45/R17</t>
  </si>
  <si>
    <t xml:space="preserve">R18 255/45 Continental ContiPremiumContact 6 FR 99Y</t>
  </si>
  <si>
    <t xml:space="preserve">255/45/R18</t>
  </si>
  <si>
    <t xml:space="preserve">R18 255/45 Hankook Ventus V12 evo2 K120 ZR 103Y XL</t>
  </si>
  <si>
    <t xml:space="preserve">R18 255/45 Continental ContiSportContact 5  103H</t>
  </si>
  <si>
    <t xml:space="preserve">R18 255/45 Toyo Proxes C1S  103Y</t>
  </si>
  <si>
    <t xml:space="preserve">R18 255/45 Toyo Proxes T1R ZR 99Y</t>
  </si>
  <si>
    <t xml:space="preserve">R18 255/45 Continental ContiSportContact 5 RunFlat FR 99W</t>
  </si>
  <si>
    <t xml:space="preserve">R18 255/45 Pirelli P Zero AO 99Y</t>
  </si>
  <si>
    <t xml:space="preserve">R18 255/45 Bridgestone Potenza S001  103Y XL</t>
  </si>
  <si>
    <t xml:space="preserve">R19 255/45 Continental ContiCrossContact UHP MO 100V</t>
  </si>
  <si>
    <t xml:space="preserve">255/45/R19</t>
  </si>
  <si>
    <t xml:space="preserve">R19 255/45 Continental ContiSportContact 5 FR AO 104Y XL</t>
  </si>
  <si>
    <t xml:space="preserve">R19 255/45 Pirelli P Zero AO 104Y XL</t>
  </si>
  <si>
    <t xml:space="preserve">R19 255/45 Continental ContiSportContact 3 N0 ZR FR</t>
  </si>
  <si>
    <t xml:space="preserve">R19 255/45 Pirelli P Zero ZR MO 104Y XL</t>
  </si>
  <si>
    <t xml:space="preserve">R19 255/45 Pirelli P Zero ZR N1 100Y</t>
  </si>
  <si>
    <t xml:space="preserve">R20 255/45 Hankook Ventus S1 evo2 K117 ZR 105W XL</t>
  </si>
  <si>
    <t xml:space="preserve">255/45/R20</t>
  </si>
  <si>
    <t xml:space="preserve">R20 255/45 Continental ContiCrossContact UHP  105W FR XL</t>
  </si>
  <si>
    <t xml:space="preserve">R20 255/45 Toyo Proxes T1 Sport SUV  101W</t>
  </si>
  <si>
    <t xml:space="preserve">R20 255/45 Pirelli Scorpion Verde  105W XL</t>
  </si>
  <si>
    <t xml:space="preserve">R19 255/50 Continental ContiCrossContact UHP MO ML 103W FR</t>
  </si>
  <si>
    <t xml:space="preserve">255/50/R19</t>
  </si>
  <si>
    <t xml:space="preserve">R19 255/50 Continental ContiSportContact 5 RunFlat SUV MOE 103W</t>
  </si>
  <si>
    <t xml:space="preserve">R19 255/50 Hankook Ventus S1 evo2 K117 ZR 107Y XL</t>
  </si>
  <si>
    <t xml:space="preserve">R19 255/50 Matador MP 47 Hectorra 3 FR 107Y XL</t>
  </si>
  <si>
    <t xml:space="preserve">R19 255/50 Yokohama Advan Sport V105S  107Y</t>
  </si>
  <si>
    <t xml:space="preserve">R19 255/50 Toyo Proxes S/T III  107V</t>
  </si>
  <si>
    <t xml:space="preserve">R19 255/50 Continental ContiCrossContact UHP RunFlat 107V XL</t>
  </si>
  <si>
    <t xml:space="preserve">R19 255/50 GoodYear Eagle F1 Asymmetric SUV FP 103W</t>
  </si>
  <si>
    <t xml:space="preserve">R19 255/50 Pirelli Scorpion Verde RunFlat * 107W XL</t>
  </si>
  <si>
    <t xml:space="preserve">R19 255/50 Nokian Hakka Black 2 SUV  107W XL</t>
  </si>
  <si>
    <t xml:space="preserve">R19 255/50 Sailun Terramax CVR  107V XL</t>
  </si>
  <si>
    <t xml:space="preserve">R19 255/50 Pirelli Scorpion Zero ZR 107Y XL</t>
  </si>
  <si>
    <t xml:space="preserve">R19 255/50 Continental ContiSportContact 5 RunFlat 107W XL</t>
  </si>
  <si>
    <t xml:space="preserve">R19 255/50 GoodYear Eagle F1 Asymmetric SUV RunFlat * BM1 107W XL</t>
  </si>
  <si>
    <t xml:space="preserve">R19 255/50 Nokian Hakka Black SUV  107W XL</t>
  </si>
  <si>
    <t xml:space="preserve">R19 255/50 Toyo Proxes T1 Sport SUV  107W</t>
  </si>
  <si>
    <t xml:space="preserve">R19 255/50 Continental ContiSportContact 5 FR 107Y XL</t>
  </si>
  <si>
    <t xml:space="preserve">R19 255/50 Uniroyal Rainsport 3 FR 107Y XL</t>
  </si>
  <si>
    <t xml:space="preserve">R19 255/50 Continental ContiCrossContact LX Sport RunFlat ML 107H XL</t>
  </si>
  <si>
    <t xml:space="preserve">R19 255/50 Hankook Ventus S1 evo2 K117  103Y XL</t>
  </si>
  <si>
    <t xml:space="preserve">R19 255/50 Sailun Atrezzo ZSR ZR 107Y XL</t>
  </si>
  <si>
    <t xml:space="preserve">R19 255/50 Yokohama Advan S.T. V802  107W</t>
  </si>
  <si>
    <t xml:space="preserve">R20 255/50 Toyo Proxes S/T III  109V</t>
  </si>
  <si>
    <t xml:space="preserve">255/50/R20</t>
  </si>
  <si>
    <t xml:space="preserve">R20 255/50 Continental ContiCrossContact UHP  109Y FR XL</t>
  </si>
  <si>
    <t xml:space="preserve">R20 255/50 Hankook Ventus S1 evo2 K117 ZR 109Y XL</t>
  </si>
  <si>
    <t xml:space="preserve">R20 255/50 Continental ContiCrossContact LX Sport FR 105T</t>
  </si>
  <si>
    <t xml:space="preserve">R20 255/50 GoodYear Eagle F1 Asymmetric SUV AT FP J LR 109W XL</t>
  </si>
  <si>
    <t xml:space="preserve">R20 255/50 Nokian Hakka Black 2 SUV ZR 109Y XL</t>
  </si>
  <si>
    <t xml:space="preserve">R20 255/50 Pirelli Scorpion Zero  109Y XL</t>
  </si>
  <si>
    <t xml:space="preserve">R20 255/50 Continental ContiSportContact 5 FR 109Y XL</t>
  </si>
  <si>
    <t xml:space="preserve">R20 255/50 Yokohama Advan Sport V105S  109Y</t>
  </si>
  <si>
    <t xml:space="preserve">R20 255/50 Michelin Latitude Sport 3  109Y XL</t>
  </si>
  <si>
    <t xml:space="preserve">R20 255/50 Hankook Dynapro HP2 RA33  109V</t>
  </si>
  <si>
    <t xml:space="preserve">R17 255/55 Continental Conti4x4Contact ML 104V</t>
  </si>
  <si>
    <t xml:space="preserve">255/55/R17</t>
  </si>
  <si>
    <t xml:space="preserve">R18 255/55 Continental Conti4x4Contact FR ML 105V</t>
  </si>
  <si>
    <t xml:space="preserve">255/55/R18</t>
  </si>
  <si>
    <t xml:space="preserve">R18 255/55 Continental ContiCrossContact LX 2 FR 109H XL</t>
  </si>
  <si>
    <t xml:space="preserve">R18 255/55 Continental ContiCrossContact UHP FR 109V XL</t>
  </si>
  <si>
    <t xml:space="preserve">R18 255/55 Continental ContiSportContact 5 FR N0 105W</t>
  </si>
  <si>
    <t xml:space="preserve">R18 255/55 Hankook Dynapro HP RA23  109H XL</t>
  </si>
  <si>
    <t xml:space="preserve">R18 255/55 Matador MP 47 Hectorra 3 FR 109Y XL</t>
  </si>
  <si>
    <t xml:space="preserve">R18 255/55 Toyo Proxes S/T III  109V</t>
  </si>
  <si>
    <t xml:space="preserve">R18 255/55 Toyo Proxes T1 Sport SUV  109Y</t>
  </si>
  <si>
    <t xml:space="preserve">R18 255/55 Yokohama Geolandar G055  109V XL</t>
  </si>
  <si>
    <t xml:space="preserve">R18 255/55 Continental ContiCrossContact ATR FR 109V XL</t>
  </si>
  <si>
    <t xml:space="preserve">R18 255/55 Cordiant Sport 3  109V</t>
  </si>
  <si>
    <t xml:space="preserve">R18 255/55 GoodYear Eagle F1 Asymmetric SUV AO 109Y XL</t>
  </si>
  <si>
    <t xml:space="preserve">R18 255/55 Matador MP 82 Conquerra 2  109V XL</t>
  </si>
  <si>
    <t xml:space="preserve">R18 255/55 Pirelli Scorpion Verde ZR 109Y XL</t>
  </si>
  <si>
    <t xml:space="preserve">R18 255/55 Nokian Nordman S SUV  105H</t>
  </si>
  <si>
    <t xml:space="preserve">R18 255/55 Barum Bravuris 4x4 FR 109V XL</t>
  </si>
  <si>
    <t xml:space="preserve">R18 255/55 Continental ContiSportContact 5 RunFlat * 109H XL</t>
  </si>
  <si>
    <t xml:space="preserve">R18 255/55 Toyo Open Country H/T  109V</t>
  </si>
  <si>
    <t xml:space="preserve">R18 255/55 Continental ContiCrossContact LX Sport FR NO 109V XL</t>
  </si>
  <si>
    <t xml:space="preserve">R18 255/55 Nokian Hakka Black 2 SUV ZR 109Y XL</t>
  </si>
  <si>
    <t xml:space="preserve">R18 255/55 Yokohama Advan S.T. V802  109W</t>
  </si>
  <si>
    <t xml:space="preserve">R18 255/55 Toyo Open Country A/T plus  109H</t>
  </si>
  <si>
    <t xml:space="preserve">R18 255/55 Pirelli Scorpion Verde RunFlat * 109V XL</t>
  </si>
  <si>
    <t xml:space="preserve">R19 255/55 Continental ContiSportContact 5 FR 111V XL</t>
  </si>
  <si>
    <t xml:space="preserve">255/55/R19</t>
  </si>
  <si>
    <t xml:space="preserve">R19 255/55 Toyo Open Country H/T  111V</t>
  </si>
  <si>
    <t xml:space="preserve">R19 255/55 Yokohama Advan Sport V105S  107Y</t>
  </si>
  <si>
    <t xml:space="preserve">R19 255/55 Continental ContiPremiumContact 6 FR 111V XL</t>
  </si>
  <si>
    <t xml:space="preserve">R19 255/55 Continental Conti4x4Contact  111V XL</t>
  </si>
  <si>
    <t xml:space="preserve">R19 255/55 GoodYear Eagle F1 Asymmetric SUV AT FP J LR 111W XL</t>
  </si>
  <si>
    <t xml:space="preserve">R19 255/55 Nokian Hakka Black 2 SUV  111W XL</t>
  </si>
  <si>
    <t xml:space="preserve">R19 255/55 Toyo Open Country A/T plus  111H</t>
  </si>
  <si>
    <t xml:space="preserve">R19 255/55 Toyo Proxes S/T III  111V</t>
  </si>
  <si>
    <t xml:space="preserve">R19 255/55 Matador MP 47 Hectorra 3 FR 111V XL</t>
  </si>
  <si>
    <t xml:space="preserve">R19 255/55 Nokian Hakka Black  111W XL</t>
  </si>
  <si>
    <t xml:space="preserve">R20 255/55 Sailun Atrezzo ZSR ZR 110Y XL</t>
  </si>
  <si>
    <t xml:space="preserve">255/55/R20</t>
  </si>
  <si>
    <t xml:space="preserve">R20 255/55 Hankook Dynapro HP2 RA33 P 107H</t>
  </si>
  <si>
    <t xml:space="preserve">R20 255/55 Pirelli Scorpion Verde All Season  110Y XL</t>
  </si>
  <si>
    <t xml:space="preserve">R17 255/60 Continental Conti4x4Contact  106H</t>
  </si>
  <si>
    <t xml:space="preserve">255/60/R17</t>
  </si>
  <si>
    <t xml:space="preserve">R17 255/60 Continental ContiCrossContact LX 2 FR 106H</t>
  </si>
  <si>
    <t xml:space="preserve">R17 255/60 Continental ContiCrossContact UHP  106V</t>
  </si>
  <si>
    <t xml:space="preserve">R17 255/60 Pirelli Scorpion Verde  106V</t>
  </si>
  <si>
    <t xml:space="preserve">R17 255/60 Toyo Proxes T1 Sport SUV  106V</t>
  </si>
  <si>
    <t xml:space="preserve">R17 255/60 Matador MP 71 Izzarda  106H</t>
  </si>
  <si>
    <t xml:space="preserve">R18 255/60 Continental ContiCrossContact LX  112V XL</t>
  </si>
  <si>
    <t xml:space="preserve">255/60/R18</t>
  </si>
  <si>
    <t xml:space="preserve">R18 255/60 Continental ContiSportContact 5 FR 112V XL</t>
  </si>
  <si>
    <t xml:space="preserve">R18 255/60 Hankook Dynapro HP2 RA33  112V XL</t>
  </si>
  <si>
    <t xml:space="preserve">R18 255/60 Continental ContiCrossContact UHP  112H XL</t>
  </si>
  <si>
    <t xml:space="preserve">R18 255/60 Toyo Open Country H/T  112H</t>
  </si>
  <si>
    <t xml:space="preserve">R18 255/60 Continental ContiPremiumContact 6 FR 112V XL</t>
  </si>
  <si>
    <t xml:space="preserve">R18 255/60 GoodYear Eagle F1 Asymmetric SUV AT FP J LR 112W XL</t>
  </si>
  <si>
    <t xml:space="preserve">R18 255/60 Toyo Open Country A/T plus  112H</t>
  </si>
  <si>
    <t xml:space="preserve">R18 255/60 Pirelli Scorpion Zero  112V XL</t>
  </si>
  <si>
    <t xml:space="preserve">R18 255/60 Yokohama Geolandar H/T G056  107H</t>
  </si>
  <si>
    <t xml:space="preserve">R18 255/60 Matador MP 72 Izzarda A/T2 FR 112H XL</t>
  </si>
  <si>
    <t xml:space="preserve">R18 255/60 Nokian Hakka Black 2 SUV  112V XL</t>
  </si>
  <si>
    <t xml:space="preserve">R18 255/60 Toyo Proxes S/T III  112V</t>
  </si>
  <si>
    <t xml:space="preserve">R18 255/60 Bridgestone Dueler H/P Sport  112V XL</t>
  </si>
  <si>
    <t xml:space="preserve">R18 255/60 Continental CrossContact ATR FR 112V XL</t>
  </si>
  <si>
    <t xml:space="preserve">R18 255/60 Michelin Latitude Cross  112H</t>
  </si>
  <si>
    <t xml:space="preserve">R16 255/65 Barum Bravuris 4x4  109H</t>
  </si>
  <si>
    <t xml:space="preserve">255/65/R16</t>
  </si>
  <si>
    <t xml:space="preserve">R17 255/65 Continental ContiCrossContact LX 2 FR 110T</t>
  </si>
  <si>
    <t xml:space="preserve">255/65/R17</t>
  </si>
  <si>
    <t xml:space="preserve">R17 255/65 Matador MP 72 Izzarda A/T2 FR 110H</t>
  </si>
  <si>
    <t xml:space="preserve">R17 255/65 Toyo Open Country A/T plus  110H</t>
  </si>
  <si>
    <t xml:space="preserve">R17 255/65 GoodYear Wrangler HP All Weather FP NI 110T</t>
  </si>
  <si>
    <t xml:space="preserve">R17 255/65 Matador MP 82 Conquerra 2 FR 110H</t>
  </si>
  <si>
    <t xml:space="preserve">R17 255/65 Toyo Open Country H/T  110H</t>
  </si>
  <si>
    <t xml:space="preserve">R17 255/65 Matador MP 82 4x4 SUV  110H FR</t>
  </si>
  <si>
    <t xml:space="preserve">R17 255/65 Yokohama Geolandar H/T G056  114H XL</t>
  </si>
  <si>
    <t xml:space="preserve">R17 255/65 Hankook Dynapro ATM RF10  110T</t>
  </si>
  <si>
    <t xml:space="preserve">R17 255/65 Marshal Matrac X3 KL17  V</t>
  </si>
  <si>
    <t xml:space="preserve">R15 255/70 Cooper Discoverer AT3  108T</t>
  </si>
  <si>
    <t xml:space="preserve">255/70/R15</t>
  </si>
  <si>
    <t xml:space="preserve">R16 255/70 Toyo Open Country H/T  111H</t>
  </si>
  <si>
    <t xml:space="preserve">255/70/R16</t>
  </si>
  <si>
    <t xml:space="preserve">R16 255/70 Toyo Open Country A/T plus  111T</t>
  </si>
  <si>
    <t xml:space="preserve">R16 255/70 Nokian Rotiiva A/T  111T</t>
  </si>
  <si>
    <t xml:space="preserve">R16 255/70 Continental ContiCrossContact LX 2 FR 111T</t>
  </si>
  <si>
    <t xml:space="preserve">R16 255/70 Continental ContiCrossContact LX  111T</t>
  </si>
  <si>
    <t xml:space="preserve">R16 255/70 Toyo Open Country U/T  111H</t>
  </si>
  <si>
    <t xml:space="preserve">R18 265/35 Continental ContiSportContact 3 FR MO 97Y XL</t>
  </si>
  <si>
    <t xml:space="preserve">265/35/R18</t>
  </si>
  <si>
    <t xml:space="preserve">R18 265/35 Yokohama Advan Sport V105S  97Y XL</t>
  </si>
  <si>
    <t xml:space="preserve">R18 265/35 Toyo Proxes T1R ZR 97Y</t>
  </si>
  <si>
    <t xml:space="preserve">R18 265/35 Pirelli P Zero MO 97Y XL</t>
  </si>
  <si>
    <t xml:space="preserve">R18 265/35 GoodYear Eagle F1 Asymmetric 3 FP 97Y XL</t>
  </si>
  <si>
    <t xml:space="preserve">R18 265/35 Matador MP 47 Hectorra 3 FR 93Y</t>
  </si>
  <si>
    <t xml:space="preserve">R18 265/40 Bridgestone Potenza S001  101Y XL</t>
  </si>
  <si>
    <t xml:space="preserve">265/40/R18</t>
  </si>
  <si>
    <t xml:space="preserve">R20 265/40 Continental ContiSportContact 3 AO 104Y XL</t>
  </si>
  <si>
    <t xml:space="preserve">265/40/R20</t>
  </si>
  <si>
    <t xml:space="preserve">R20 265/40 GoodYear Eagle F1 Asymmetric 3 FP AO 104Y XL</t>
  </si>
  <si>
    <t xml:space="preserve">R20 265/40 Pirelli P Zero AO 104Y XL</t>
  </si>
  <si>
    <t xml:space="preserve">R21 265/40 Continental ContiCrossContact UHP FR MO 105Y XL</t>
  </si>
  <si>
    <t xml:space="preserve">265/40/R21</t>
  </si>
  <si>
    <t xml:space="preserve">R21 265/40 Continental ContiSportContact 5P FR, MO 101Y XL</t>
  </si>
  <si>
    <t xml:space="preserve">R21 265/40 Continental ContiSportContact 2 MO 105Y FR XL</t>
  </si>
  <si>
    <t xml:space="preserve">R22 265/40 Continental ContiSportContact 5 FR 106Y XL</t>
  </si>
  <si>
    <t xml:space="preserve">265/40/R22</t>
  </si>
  <si>
    <t xml:space="preserve">R20 265/45 Hankook Ventus S1 evo2 K117 ZR 108Y XL</t>
  </si>
  <si>
    <t xml:space="preserve">265/45/R20</t>
  </si>
  <si>
    <t xml:space="preserve">R20 265/45 Continental ContiCrossContact LX Sport FR ML 108H</t>
  </si>
  <si>
    <t xml:space="preserve">R20 265/45 Continental ContiSportContact 5 FR MGT 104Y XL</t>
  </si>
  <si>
    <t xml:space="preserve">R20 265/45 Yokohama Advan Sport V105S  108Y</t>
  </si>
  <si>
    <t xml:space="preserve">R20 265/45 Continental ContiSportContact 5 FR 108W XL</t>
  </si>
  <si>
    <t xml:space="preserve">R21 265/45 Continental ContiSportContact 5 Fr 108W XL</t>
  </si>
  <si>
    <t xml:space="preserve">265/45/R21</t>
  </si>
  <si>
    <t xml:space="preserve">R21 265/45 Nokian Hakka Black 2 SUV  104Y</t>
  </si>
  <si>
    <t xml:space="preserve">R19 265/50 Continental ContiCrossContact UHP  110Y XL</t>
  </si>
  <si>
    <t xml:space="preserve">265/50/R19</t>
  </si>
  <si>
    <t xml:space="preserve">R19 265/50 Toyo Proxes T1 Sport SUV  110Y</t>
  </si>
  <si>
    <t xml:space="preserve">R19 265/50 Yokohama Advan Sport V103 AO 110Y</t>
  </si>
  <si>
    <t xml:space="preserve">R19 265/50 GoodYear Eagle F1 Asymmetric SUV AO 110Y XL</t>
  </si>
  <si>
    <t xml:space="preserve">R19 265/50 Continental Conti4x4Contact FR AO 110H XL</t>
  </si>
  <si>
    <t xml:space="preserve">R19 265/50 Nokian Hakka Black 2 SUV ZR 110Y XL</t>
  </si>
  <si>
    <t xml:space="preserve">R19 265/50 Pirelli P Zero NO 110Y XL</t>
  </si>
  <si>
    <t xml:space="preserve">R19 265/50 Michelin Latitude Tour HP NO 110V XL</t>
  </si>
  <si>
    <t xml:space="preserve">R19 265/50 Vredestein Ultrac Vorti  110V XL</t>
  </si>
  <si>
    <t xml:space="preserve">R20 265/50 Hankook Ventus ST RH06  112W XL</t>
  </si>
  <si>
    <t xml:space="preserve">265/50/R20</t>
  </si>
  <si>
    <t xml:space="preserve">R20 265/50 Toyo Proxes S/T III  111V</t>
  </si>
  <si>
    <t xml:space="preserve">R20 265/50 Toyo Proxes T1 Sport SUV  111V</t>
  </si>
  <si>
    <t xml:space="preserve">R20 265/50 Yokohama Advan Sport V105S  111W</t>
  </si>
  <si>
    <t xml:space="preserve">R20 265/50 Continental ContiSportContact 5 FR 111V XL</t>
  </si>
  <si>
    <t xml:space="preserve">R20 265/50 Continental ContiCrossContact UHP FR 111V XL</t>
  </si>
  <si>
    <t xml:space="preserve">R20 265/50 Toyo Open Country H/T  111V</t>
  </si>
  <si>
    <t xml:space="preserve">R20 265/50 GoodYear EfficientGrip SUV FP 111V XL</t>
  </si>
  <si>
    <t xml:space="preserve">R20 265/50 Nokian Hakka Black 2 SUV  111W XL</t>
  </si>
  <si>
    <t xml:space="preserve">R20 265/50 Pirelli Scorpion Verde All Season  107V</t>
  </si>
  <si>
    <t xml:space="preserve">R18 265/60 Continental Conti4x4Contact FR ML MO 110H</t>
  </si>
  <si>
    <t xml:space="preserve">265/60/R18</t>
  </si>
  <si>
    <t xml:space="preserve">R18 265/60 Hankook Ventus ST RH06  110V</t>
  </si>
  <si>
    <t xml:space="preserve">R18 265/60 Yokohama Geolandar H/T G056  110H</t>
  </si>
  <si>
    <t xml:space="preserve">R18 265/60 Hankook Dynapro ATM RF10  114T XL</t>
  </si>
  <si>
    <t xml:space="preserve">R18 265/60 Toyo Proxes T1 Sport SUV  110V</t>
  </si>
  <si>
    <t xml:space="preserve">R18 265/60 Nokian Hakka Blue 2 SUV  110V</t>
  </si>
  <si>
    <t xml:space="preserve">R18 265/60 Nokian Rotiiva A/T  114T XL</t>
  </si>
  <si>
    <t xml:space="preserve">R18 265/60 Pirelli Scorpion Verde All Season  110H</t>
  </si>
  <si>
    <t xml:space="preserve">R18 265/60 Continental ContiCrossContact LX  110T</t>
  </si>
  <si>
    <t xml:space="preserve">R18 265/60 GoodYear Wrangler All-Terrain Adventure  110T</t>
  </si>
  <si>
    <t xml:space="preserve">R18 265/60 Toyo Proxes S/T III  114V</t>
  </si>
  <si>
    <t xml:space="preserve">R18 265/60 Yokohama Geolandar H/T G038 MO 110V</t>
  </si>
  <si>
    <t xml:space="preserve">R18 265/60 Toyo Open Country H/T  110H</t>
  </si>
  <si>
    <t xml:space="preserve">R18 265/60 Toyo Open Country A/T plus  110T</t>
  </si>
  <si>
    <t xml:space="preserve">R17 265/65 Continental ContiCrossContact LX 2 FR 112H</t>
  </si>
  <si>
    <t xml:space="preserve">265/65/R17</t>
  </si>
  <si>
    <t xml:space="preserve">R17 265/65 Hankook Dynapro HP2 RA33  112H</t>
  </si>
  <si>
    <t xml:space="preserve">R17 265/65 Toyo Open Country A/T plus  112H</t>
  </si>
  <si>
    <t xml:space="preserve">R17 265/65 Toyo Open Country H/T  112H</t>
  </si>
  <si>
    <t xml:space="preserve">R17 265/65 Yokohama Geolandar A/T G015  112H</t>
  </si>
  <si>
    <t xml:space="preserve">R17 265/65 Yokohama Geolandar H/T G056  112H</t>
  </si>
  <si>
    <t xml:space="preserve">R17 265/65 Yokohama Geolandar G902  112H</t>
  </si>
  <si>
    <t xml:space="preserve">R17 265/65 Hankook Dynapro ATM RF10  112T</t>
  </si>
  <si>
    <t xml:space="preserve">R17 265/65 Triangle TR257  112H</t>
  </si>
  <si>
    <t xml:space="preserve">R17 265/65 Cordiant Sport 3  116V</t>
  </si>
  <si>
    <t xml:space="preserve">R17 265/65 Continental ContiCrossContact ATR FR 112H</t>
  </si>
  <si>
    <t xml:space="preserve">R17 265/65 Nokian Rotiiva A/T  116T XL</t>
  </si>
  <si>
    <t xml:space="preserve">R17 265/65 GoodYear Wrangler HP All Weather FP 112H</t>
  </si>
  <si>
    <t xml:space="preserve">R17 265/65 Nokian Hakka Blue SUV  116H XL</t>
  </si>
  <si>
    <t xml:space="preserve">R17 265/65 Matador MP 72 Izzarda A/T2  112H</t>
  </si>
  <si>
    <t xml:space="preserve">R17 265/65 Toyo Open Country U/T  112H</t>
  </si>
  <si>
    <t xml:space="preserve">R17 265/65 Nokian Hakka Blue 2 SUV  116H XL</t>
  </si>
  <si>
    <t xml:space="preserve">R18 265/65 Nokian Rotiiva H/T  114H</t>
  </si>
  <si>
    <t xml:space="preserve">265/65/R18</t>
  </si>
  <si>
    <t xml:space="preserve">R15 265/70 Continental ContiCrossContact LX 2  112H</t>
  </si>
  <si>
    <t xml:space="preserve">265/70/R15</t>
  </si>
  <si>
    <t xml:space="preserve">R16 265/70 Toyo Open Country A/T plus  112H</t>
  </si>
  <si>
    <t xml:space="preserve">265/70/R16</t>
  </si>
  <si>
    <t xml:space="preserve">R16 265/70 Matador MP 72 Izzarda A/T2 FR 112T</t>
  </si>
  <si>
    <t xml:space="preserve">R16 265/70 Nokian Rotiiva A/T  112T</t>
  </si>
  <si>
    <t xml:space="preserve">R16 265/70 Nokian Nordman S SUV  112T</t>
  </si>
  <si>
    <t xml:space="preserve">R16 265/70 Toyo Open Country H/T  112H</t>
  </si>
  <si>
    <t xml:space="preserve">R16 265/70 Matador MP 82 Conquerra 2  112H</t>
  </si>
  <si>
    <t xml:space="preserve">R16 265/70 Pirelli Scorpion Verde  112H XL</t>
  </si>
  <si>
    <t xml:space="preserve">R17 265/70 Continental ContiCrossContact LX 2  115T</t>
  </si>
  <si>
    <t xml:space="preserve">265/70/R17</t>
  </si>
  <si>
    <t xml:space="preserve">R17 265/70 Hankook Dynapro ATM RF10  118/115S</t>
  </si>
  <si>
    <t xml:space="preserve">R17 265/70 Toyo Open Country U/T  115H</t>
  </si>
  <si>
    <t xml:space="preserve">R16 265/75 Toyo Open Country H/T LT 119/116S</t>
  </si>
  <si>
    <t xml:space="preserve">265/75/R16</t>
  </si>
  <si>
    <t xml:space="preserve">R16 265/75 Nokian Rotiiva A/T  116S</t>
  </si>
  <si>
    <t xml:space="preserve">R19 275/30 Yokohama Advan Sport V105S  96Y</t>
  </si>
  <si>
    <t xml:space="preserve">275/30/R19</t>
  </si>
  <si>
    <t xml:space="preserve">R21 275/30 Continental ContiSportContact 5 FR 98Y XL</t>
  </si>
  <si>
    <t xml:space="preserve">275/30/R21</t>
  </si>
  <si>
    <t xml:space="preserve">R21 275/30 Pirelli P Zero RunFlat 98Y OEM BMW XL</t>
  </si>
  <si>
    <t xml:space="preserve">R18 275/35 Continental ContiSportContact 3 FR 95Y</t>
  </si>
  <si>
    <t xml:space="preserve">275/35/R18</t>
  </si>
  <si>
    <t xml:space="preserve">R18 275/35 Michelin Pilot Sport 2 RunFlat ZP ZR</t>
  </si>
  <si>
    <t xml:space="preserve">R19 275/35 Continental ContiSportContact 6  100Y XL</t>
  </si>
  <si>
    <t xml:space="preserve">275/35/R19</t>
  </si>
  <si>
    <t xml:space="preserve">R19 275/35 Yokohama Advan Sport V105S ZR 100Y</t>
  </si>
  <si>
    <t xml:space="preserve">R19 275/35 Toyo Proxes T1R ZR 100Y</t>
  </si>
  <si>
    <t xml:space="preserve">R19 275/35 Pirelli P Zero RunFlat * 96Y</t>
  </si>
  <si>
    <t xml:space="preserve">R19 275/35 Sailun Atrezzo ZSR ZR 96W</t>
  </si>
  <si>
    <t xml:space="preserve">R20 275/35 Continental ContiSportContact 6  102Y XL</t>
  </si>
  <si>
    <t xml:space="preserve">275/35/R20</t>
  </si>
  <si>
    <t xml:space="preserve">R20 275/35 Hankook Ventus V12 evo2 K120 ZR 102Y XL</t>
  </si>
  <si>
    <t xml:space="preserve">R20 275/35 Pirelli P Zero * 102Y XL</t>
  </si>
  <si>
    <t xml:space="preserve">R20 275/35 Continental ContiSportContact 5P MO 102Y XL</t>
  </si>
  <si>
    <t xml:space="preserve">R20 275/35 Nokian Hakka Black 2  102Y XL</t>
  </si>
  <si>
    <t xml:space="preserve">R20 275/35 Pirelli P Zero ZR B1 102Y XL</t>
  </si>
  <si>
    <t xml:space="preserve">R20 275/35 Toyo Proxes T1 Sport ZR 102Y</t>
  </si>
  <si>
    <t xml:space="preserve">R18 275/40 Continental ContiSportContact 3 RunFlat 99Y</t>
  </si>
  <si>
    <t xml:space="preserve">275/40/R18</t>
  </si>
  <si>
    <t xml:space="preserve">R19 275/40 Continental ContiSportContact 3 RunFlat FR 101W</t>
  </si>
  <si>
    <t xml:space="preserve">275/40/R19</t>
  </si>
  <si>
    <t xml:space="preserve">R19 275/40 Continental ContiSportContact 5 FR MO 101Y</t>
  </si>
  <si>
    <t xml:space="preserve">R19 275/40 Hankook Ventus V12 evo2 K120 ZR 105Y XL</t>
  </si>
  <si>
    <t xml:space="preserve">R19 275/40 Yokohama Advan Sport V105S ZR 105Y XL</t>
  </si>
  <si>
    <t xml:space="preserve">R19 275/40 Toyo Proxes T1R ZR 101Y</t>
  </si>
  <si>
    <t xml:space="preserve">R19 275/40 GoodYear EfficientGrip RunFlat MOE 101Y</t>
  </si>
  <si>
    <t xml:space="preserve">R19 275/40 Toyo Proxes T1 Sport ZR 105Y</t>
  </si>
  <si>
    <t xml:space="preserve">R19 275/40 Michelin Pilot Sport 2  101Y</t>
  </si>
  <si>
    <t xml:space="preserve">R20 275/40 Hankook Ventus S1 evo2 K117 ZR 106Y XL</t>
  </si>
  <si>
    <t xml:space="preserve">275/40/R20</t>
  </si>
  <si>
    <t xml:space="preserve">R20 275/40 Toyo Proxes S/T III  106W</t>
  </si>
  <si>
    <t xml:space="preserve">R20 275/40 Toyo Proxes T1 Sport SUV  106Y</t>
  </si>
  <si>
    <t xml:space="preserve">R20 275/40 Continental ContiCrossContact UHP FR E 106Y XL</t>
  </si>
  <si>
    <t xml:space="preserve">R20 275/40 Yokohama Advan Sport V103 NO 106Y</t>
  </si>
  <si>
    <t xml:space="preserve">R20 275/40 Continental ContiSportContact 5 RunFlat 106W XL</t>
  </si>
  <si>
    <t xml:space="preserve">R20 275/40 Continental ContiSportContact 5 FR 106Y XL</t>
  </si>
  <si>
    <t xml:space="preserve">R20 275/40 Matador MP 47 Hectorra 3 FR 106Y XL</t>
  </si>
  <si>
    <t xml:space="preserve">R20 275/40 Yokohama Advan S.T. V802  106Y</t>
  </si>
  <si>
    <t xml:space="preserve">R20 275/40 Sailun Atrezzo ZSR ZR 106Y XL</t>
  </si>
  <si>
    <t xml:space="preserve">R20 275/40 GoodYear Excellence FP 106Y XL</t>
  </si>
  <si>
    <t xml:space="preserve">R20 275/40 Uniroyal Rainsport 3 FR 106Y XL</t>
  </si>
  <si>
    <t xml:space="preserve">R22 275/40 Continental ContiCrossContact LX Sport FR CSi 108Y XL</t>
  </si>
  <si>
    <t xml:space="preserve">275/40/R22</t>
  </si>
  <si>
    <t xml:space="preserve">R22 275/40 Continental ContiCrossContact LX Sport FR 108Y XL</t>
  </si>
  <si>
    <t xml:space="preserve">R22 275/40 Sailun Atrezzo ZSR ZR 108Y XL</t>
  </si>
  <si>
    <t xml:space="preserve">R22 275/40 Pirelli P Zero LR 108Y XL</t>
  </si>
  <si>
    <t xml:space="preserve">R22 275/40 Toyo Proxes T1 Sport SUV  108Y</t>
  </si>
  <si>
    <t xml:space="preserve">R22 275/40 Toyo Proxes T1 Sport SUV  107Y</t>
  </si>
  <si>
    <t xml:space="preserve">R18 275/45 Continental ContiSportContact 2 MO 103Y FR</t>
  </si>
  <si>
    <t xml:space="preserve">275/45/R18</t>
  </si>
  <si>
    <t xml:space="preserve">R18 275/45 Continental ContiSportContact 5 FR MO 103W</t>
  </si>
  <si>
    <t xml:space="preserve">R18 275/45 Pirelli Cinturato P7 RunFlat MOE 103W</t>
  </si>
  <si>
    <t xml:space="preserve">R18 275/45 Pirelli P Zero N0 ZR</t>
  </si>
  <si>
    <t xml:space="preserve">R19 275/45 Continental ContiSportContact 5 FR 108Y XL</t>
  </si>
  <si>
    <t xml:space="preserve">275/45/R19</t>
  </si>
  <si>
    <t xml:space="preserve">R19 275/45 Nokian Hakka Black SUV 108Y XL</t>
  </si>
  <si>
    <t xml:space="preserve">R19 275/45 Continental Conti4x4Contact NO 108V FR</t>
  </si>
  <si>
    <t xml:space="preserve">R20 275/45 Continental ContiSportContact 5 FR 110Y XL</t>
  </si>
  <si>
    <t xml:space="preserve">275/45/R20</t>
  </si>
  <si>
    <t xml:space="preserve">R20 275/45 Hankook Ventus S1 evo2 K117 ZR 110Y XL</t>
  </si>
  <si>
    <t xml:space="preserve">R20 275/45 Toyo Proxes S/T III  110V</t>
  </si>
  <si>
    <t xml:space="preserve">R20 275/45 Nokian Hakka Black 2 SUV  110Y XL</t>
  </si>
  <si>
    <t xml:space="preserve">R20 275/45 GoodYear Eagle F1 Asymmetric SUV FP 110W XL</t>
  </si>
  <si>
    <t xml:space="preserve">R20 275/45 Yokohama Parada Spec-X PA02  110V</t>
  </si>
  <si>
    <t xml:space="preserve">R20 275/45 Continental ContiCrossContact LX Sport FR 110V XL</t>
  </si>
  <si>
    <t xml:space="preserve">R20 275/45 Continental ContiCrossContact UHP FR 110W XL</t>
  </si>
  <si>
    <t xml:space="preserve">R20 275/45 Pirelli P ZERO ROSSO ZR AO 110Y XL</t>
  </si>
  <si>
    <t xml:space="preserve">R20 275/45 Pirelli Scorpion Zero AO 110H XL</t>
  </si>
  <si>
    <t xml:space="preserve">R20 275/45 Pirelli Scorpion Verde All Season NO 110V XL</t>
  </si>
  <si>
    <t xml:space="preserve">R20 275/45 Toyo Open Country A/T plus  110H</t>
  </si>
  <si>
    <t xml:space="preserve">R20 275/45 Sailun Atrezzo SVR LX  110V XL</t>
  </si>
  <si>
    <t xml:space="preserve">R21 275/45 Sailun Atrezzo ZSR ZR 110Y XL</t>
  </si>
  <si>
    <t xml:space="preserve">275/45/R21</t>
  </si>
  <si>
    <t xml:space="preserve">R21 275/45 Continental ContiCrossContact LX Sport FR MO 107H XL</t>
  </si>
  <si>
    <t xml:space="preserve">R21 275/45 Pirelli Scorpion Verde All Season LR 110Y</t>
  </si>
  <si>
    <t xml:space="preserve">R21 275/45 Continental ContiSportContact 5 MO 107Y</t>
  </si>
  <si>
    <t xml:space="preserve">R21 275/45 GoodYear Eagle F1 Asymmetric SUV FP 110W XL</t>
  </si>
  <si>
    <t xml:space="preserve">R21 275/45 Yokohama Advan Sport V105S  110W</t>
  </si>
  <si>
    <t xml:space="preserve">R21 275/45 Continental ContiSportContact 5 LR 110Y XL</t>
  </si>
  <si>
    <t xml:space="preserve">R21 275/45 Nokian Hakka Black 2 SUV ZR 110Y XL</t>
  </si>
  <si>
    <t xml:space="preserve">R21 275/45 Continental ContiCrossContact LX Sport FR 110Y XL</t>
  </si>
  <si>
    <t xml:space="preserve">R21 275/45 Continental ContiSportContact 5 FR LR SIL 110Y XL</t>
  </si>
  <si>
    <t xml:space="preserve">R21 275/45 Pirelli P Zero MO 107Y</t>
  </si>
  <si>
    <t xml:space="preserve">R20 275/50 Continental ContiCrossContact UHP ML 109W XL</t>
  </si>
  <si>
    <t xml:space="preserve">275/50/R20</t>
  </si>
  <si>
    <t xml:space="preserve">R20 275/50 Continental ContiSportContact 5 FR MO 109W</t>
  </si>
  <si>
    <t xml:space="preserve">R20 275/50 Hankook Ventus S1 evo2 K117 ZR 109W</t>
  </si>
  <si>
    <t xml:space="preserve">R20 275/50 Yokohama Advan S.T. V802 ZR MO 113W</t>
  </si>
  <si>
    <t xml:space="preserve">R20 275/50 Nokian Hakka Black 2 SUV  113W XL</t>
  </si>
  <si>
    <t xml:space="preserve">R20 275/50 GoodYear Eagle LS2 RunFlat FP MOE 109H</t>
  </si>
  <si>
    <t xml:space="preserve">R21 275/50 Dunlop Grandtrek PT3  113V</t>
  </si>
  <si>
    <t xml:space="preserve">275/50/R21</t>
  </si>
  <si>
    <t xml:space="preserve">R17 275/55 Matador MP 81 Conquerra  109V FR</t>
  </si>
  <si>
    <t xml:space="preserve">275/55/R17</t>
  </si>
  <si>
    <t xml:space="preserve">R17 275/55 Continental Conti4x4Contact  109V</t>
  </si>
  <si>
    <t xml:space="preserve">R19 275/55 Continental Conti4x4Contact FR ML MO 111H</t>
  </si>
  <si>
    <t xml:space="preserve">275/55/R19</t>
  </si>
  <si>
    <t xml:space="preserve">R19 275/55 Continental ContiSportContact 5 FR 111W</t>
  </si>
  <si>
    <t xml:space="preserve">R19 275/55 Nokian Hakka Black 2 SUV  111W</t>
  </si>
  <si>
    <t xml:space="preserve">R20 275/55 Hankook Dynapro ATM RF10  113T</t>
  </si>
  <si>
    <t xml:space="preserve">275/55/R20</t>
  </si>
  <si>
    <t xml:space="preserve">R20 275/55 Toyo Proxes S/T III  117V</t>
  </si>
  <si>
    <t xml:space="preserve">R20 275/55 Continental ContiCrossContact LX 20  111S</t>
  </si>
  <si>
    <t xml:space="preserve">R20 275/55 Sailun Atrezzo SVR LX  117V XL</t>
  </si>
  <si>
    <t xml:space="preserve">R20 275/55 Yokohama Parada Spec-X PA02  117V</t>
  </si>
  <si>
    <t xml:space="preserve">R20 275/60 Hankook Dynapro HP2 RA33  115H</t>
  </si>
  <si>
    <t xml:space="preserve">275/60/R20</t>
  </si>
  <si>
    <t xml:space="preserve">R20 275/60 Yokohama Geolandar A/T G015  115H</t>
  </si>
  <si>
    <t xml:space="preserve">R20 275/60 Continental ContiCrossContact LX 2 FR 119H XL</t>
  </si>
  <si>
    <t xml:space="preserve">R20 275/60 Hankook Dynapro ATM RF10 P 114T</t>
  </si>
  <si>
    <t xml:space="preserve">R20 275/60 Michelin Latitude Tour HP  114H</t>
  </si>
  <si>
    <t xml:space="preserve">R20 275/60 Sailun Atrezzo SVR LX  119S XL</t>
  </si>
  <si>
    <t xml:space="preserve">R20 275/60 Toyo Open Country A/T plus  115T</t>
  </si>
  <si>
    <t xml:space="preserve">R17 275/65 Toyo Open Country H/T  115H</t>
  </si>
  <si>
    <t xml:space="preserve">275/65/R17</t>
  </si>
  <si>
    <t xml:space="preserve">R18 275/65 Toyo Open Country U/T  116H</t>
  </si>
  <si>
    <t xml:space="preserve">275/65/R18</t>
  </si>
  <si>
    <t xml:space="preserve">R18 275/65 Nokian Rotiiva A/T  116T</t>
  </si>
  <si>
    <t xml:space="preserve">R20 275/65 Nitto Dura Grappler HT  126/123R</t>
  </si>
  <si>
    <t xml:space="preserve">275/65/R20</t>
  </si>
  <si>
    <t xml:space="preserve">R16 275/70 Toyo Open Country H/T  114H</t>
  </si>
  <si>
    <t xml:space="preserve">275/70/R16</t>
  </si>
  <si>
    <t xml:space="preserve">R17 275/70 Cooper Discoverer AT3 LT 114/110S</t>
  </si>
  <si>
    <t xml:space="preserve">275/70/R17</t>
  </si>
  <si>
    <t xml:space="preserve">R18 285/30 Continental ContiSportContact 2 N2 ZR FR</t>
  </si>
  <si>
    <t xml:space="preserve">285/30/R18</t>
  </si>
  <si>
    <t xml:space="preserve">R20 285/30 Continental ContiSportContact 6 FR 99Y XL</t>
  </si>
  <si>
    <t xml:space="preserve">285/30/R20</t>
  </si>
  <si>
    <t xml:space="preserve">R18 285/35 Continental ContiSportContact 3 MO 101Y XL</t>
  </si>
  <si>
    <t xml:space="preserve">285/35/R18</t>
  </si>
  <si>
    <t xml:space="preserve">R19 285/35 Bridgestone Potenza S001  99Y</t>
  </si>
  <si>
    <t xml:space="preserve">285/35/R19</t>
  </si>
  <si>
    <t xml:space="preserve">R20 285/35 Continental ContiSportContact 5P MO ZR FR XL</t>
  </si>
  <si>
    <t xml:space="preserve">285/35/R20</t>
  </si>
  <si>
    <t xml:space="preserve">R20 285/35 Toyo Proxes T1 Sport ZR 100Y</t>
  </si>
  <si>
    <t xml:space="preserve">R21 285/35 Toyo Proxes T1 Sport SUV  105Y</t>
  </si>
  <si>
    <t xml:space="preserve">285/35/R21</t>
  </si>
  <si>
    <t xml:space="preserve">R21 285/35 Pirelli P Zero RunFlat 105Y XL</t>
  </si>
  <si>
    <t xml:space="preserve">R21 285/35 Continental ContiSportContact 5 FR 105Y XL</t>
  </si>
  <si>
    <t xml:space="preserve">R22 285/35 Continental ContiSportContact 6 FR 106Y XL</t>
  </si>
  <si>
    <t xml:space="preserve">285/35/R22</t>
  </si>
  <si>
    <t xml:space="preserve">R19 285/40 Continental ContiSportContact 3 N0 ZR FR</t>
  </si>
  <si>
    <t xml:space="preserve">285/40/R19</t>
  </si>
  <si>
    <t xml:space="preserve">R19 285/40 Pirelli P Zero ZR N1 103Y</t>
  </si>
  <si>
    <t xml:space="preserve">R21 285/40 Pirelli Scorpion Verde AO 109Y XL</t>
  </si>
  <si>
    <t xml:space="preserve">285/40/R21</t>
  </si>
  <si>
    <t xml:space="preserve">R22 285/40 GoodYear Eagle F1 Asymmetric SUV AT FP 110Y XL</t>
  </si>
  <si>
    <t xml:space="preserve">285/40/R22</t>
  </si>
  <si>
    <t xml:space="preserve">R22 285/40 Pirelli P Zero ZR B 110Y XL</t>
  </si>
  <si>
    <t xml:space="preserve">R22 285/40 Continental ContiSportContact 5P FR 106Y XL</t>
  </si>
  <si>
    <t xml:space="preserve">R19 285/45 Continental ContiCrossContact UHP MO ML 107W FR</t>
  </si>
  <si>
    <t xml:space="preserve">285/45/R19</t>
  </si>
  <si>
    <t xml:space="preserve">R19 285/45 Matador MP 47 Hectorra 3 FR 111Y XL</t>
  </si>
  <si>
    <t xml:space="preserve">R19 285/45 Continental ContiSportContact 5 RunFlat OEM BMW 111W XL</t>
  </si>
  <si>
    <t xml:space="preserve">R19 285/45 Pirelli Scorpion Verde RunFlat 111W</t>
  </si>
  <si>
    <t xml:space="preserve">R19 285/45 Toyo Proxes T1 Sport SUV  107W</t>
  </si>
  <si>
    <t xml:space="preserve">R19 285/45 Continental ContiCrossContact UHP RunFlat 111V OEM BMW SSR</t>
  </si>
  <si>
    <t xml:space="preserve">R19 285/45 Yokohama Advan Sport V103  107Y</t>
  </si>
  <si>
    <t xml:space="preserve">R19 285/45 GoodYear Eagle F1 Asymmetric SUV RunFlat * 111W XL</t>
  </si>
  <si>
    <t xml:space="preserve">R19 285/45 Toyo Proxes S/T  107V</t>
  </si>
  <si>
    <t xml:space="preserve">R19 285/45 Michelin 4x4 Diamaris  107W</t>
  </si>
  <si>
    <t xml:space="preserve">R20 285/45 Pirelli Scorpion Verde AO 112Y XL</t>
  </si>
  <si>
    <t xml:space="preserve">285/45/R20</t>
  </si>
  <si>
    <t xml:space="preserve">R20 285/45 GoodYear Eagle F1 Asymmetric 2 SUV FP 108W</t>
  </si>
  <si>
    <t xml:space="preserve">R20 285/45 Continental ContiSportContact 5 SUV AO 112Y XL</t>
  </si>
  <si>
    <t xml:space="preserve">R21 285/45 Pirelli P Zero B 113Y XL</t>
  </si>
  <si>
    <t xml:space="preserve">285/45/R21</t>
  </si>
  <si>
    <t xml:space="preserve">R21 285/45 Continental ContiSportContact 5P FR MO 109Y</t>
  </si>
  <si>
    <t xml:space="preserve">R22 285/45 Yokohama Parada Spec-X PA02  114V</t>
  </si>
  <si>
    <t xml:space="preserve">285/45/R22</t>
  </si>
  <si>
    <t xml:space="preserve">R22 285/45 GoodYear EfficientGrip SUV FP 114H XL</t>
  </si>
  <si>
    <t xml:space="preserve">R22 285/45 Toyo Open Country H/T  114H</t>
  </si>
  <si>
    <t xml:space="preserve">R18 285/50 Bridgestone Dueler H/P Sport  109W</t>
  </si>
  <si>
    <t xml:space="preserve">285/50/R18</t>
  </si>
  <si>
    <t xml:space="preserve">R18 285/50 Yokohama Advan S.T. V802  109W</t>
  </si>
  <si>
    <t xml:space="preserve">R20 285/50 Hankook Dynapro HP2 RA33  112V</t>
  </si>
  <si>
    <t xml:space="preserve">285/50/R20</t>
  </si>
  <si>
    <t xml:space="preserve">R20 285/50 Toyo Proxes S/T III  116V</t>
  </si>
  <si>
    <t xml:space="preserve">R20 285/50 Yokohama Geolandar H/T G056  112V</t>
  </si>
  <si>
    <t xml:space="preserve">R20 285/50 Hankook Ventus ST RH06  112V</t>
  </si>
  <si>
    <t xml:space="preserve">R20 285/50 Nokian Hakka Black SUV  116W XL</t>
  </si>
  <si>
    <t xml:space="preserve">R20 285/50 Sailun Atrezzo SVR LX  116V XL</t>
  </si>
  <si>
    <t xml:space="preserve">R20 285/50 Toyo Open Country A/T plus  116T</t>
  </si>
  <si>
    <t xml:space="preserve">R20 285/50 GoodYear EfficientGrip SUV FP 112V</t>
  </si>
  <si>
    <t xml:space="preserve">R20 285/50 Continental ContiCrossContact UHP ZR FR 116W XL</t>
  </si>
  <si>
    <t xml:space="preserve">R20 285/50 Michelin Latitude Tour HP  112V</t>
  </si>
  <si>
    <t xml:space="preserve">R20 285/50 Nokian Hakka Black 2 SUV  116W XL</t>
  </si>
  <si>
    <t xml:space="preserve">R18 285/60 Continental ContiCrossContact LX 2 FR 116V</t>
  </si>
  <si>
    <t xml:space="preserve">285/60/R18</t>
  </si>
  <si>
    <t xml:space="preserve">R18 285/60 Hankook Dynapro HP2 RA33  116V</t>
  </si>
  <si>
    <t xml:space="preserve">R18 285/60 Hankook Ventus ST RH06  116V</t>
  </si>
  <si>
    <t xml:space="preserve">R18 285/60 Toyo Open Country A/T plus  120T</t>
  </si>
  <si>
    <t xml:space="preserve">R18 285/60 Toyo Open Country U/T  116H</t>
  </si>
  <si>
    <t xml:space="preserve">R18 285/60 Toyo Proxes S/T III  120V</t>
  </si>
  <si>
    <t xml:space="preserve">R18 285/60 Triangle TR257  116H</t>
  </si>
  <si>
    <t xml:space="preserve">R18 285/60 Yokohama Geolandar H/T G056  116H</t>
  </si>
  <si>
    <t xml:space="preserve">R18 285/60 Yokohama Geolandar A/T G015  116H</t>
  </si>
  <si>
    <t xml:space="preserve">R18 285/60 GoodYear EfficientGrip SUV  116V</t>
  </si>
  <si>
    <t xml:space="preserve">R18 285/60 Pirelli Scorpion Verde All Season  120V XL</t>
  </si>
  <si>
    <t xml:space="preserve">R18 285/60 Michelin Latitude Tour HP  120V XL</t>
  </si>
  <si>
    <t xml:space="preserve">R17 285/65 Continental ContiCrossContact LX 2 FR 116H</t>
  </si>
  <si>
    <t xml:space="preserve">285/65/R17</t>
  </si>
  <si>
    <t xml:space="preserve">R17 285/65 Hankook Dynapro ATM RF10  116T</t>
  </si>
  <si>
    <t xml:space="preserve">R17 285/65 Toyo Open Country U/T  116H</t>
  </si>
  <si>
    <t xml:space="preserve">R16 285/75 Nokian Rotiiva A/T  122/119S</t>
  </si>
  <si>
    <t xml:space="preserve">285/75/R16</t>
  </si>
  <si>
    <t xml:space="preserve">R16 285/75 Bridgestone Dueler A/T 697 OWT 122R</t>
  </si>
  <si>
    <t xml:space="preserve">R19 295/30 Continental ContiSportContact 6  100Y XL</t>
  </si>
  <si>
    <t xml:space="preserve">295/30/R19</t>
  </si>
  <si>
    <t xml:space="preserve">R19 295/30 Pirelli P Zero N2 100Y XL</t>
  </si>
  <si>
    <t xml:space="preserve">R20 295/30 Michelin Pilot Super Sport  ZR OEM BMW XL</t>
  </si>
  <si>
    <t xml:space="preserve">295/30/R20</t>
  </si>
  <si>
    <t xml:space="preserve">R22 295/30 Continental ContiSportContact 6 FR 103Y XL</t>
  </si>
  <si>
    <t xml:space="preserve">295/30/R22</t>
  </si>
  <si>
    <t xml:space="preserve">R22 295/30 Toyo Proxes S/T  103Y</t>
  </si>
  <si>
    <t xml:space="preserve">R22 295/30 Toyo Proxes S/T III  103W</t>
  </si>
  <si>
    <t xml:space="preserve">R20 295/35 Continental ContiSportContact 5P  105Y XL</t>
  </si>
  <si>
    <t xml:space="preserve">295/35/R20</t>
  </si>
  <si>
    <t xml:space="preserve">R20 295/35 Michelin Pilot Super Sport NO ZR XL</t>
  </si>
  <si>
    <t xml:space="preserve">R21 295/35 Sailun Atrezzo ZSR ZR 107Y XL</t>
  </si>
  <si>
    <t xml:space="preserve">295/35/R21</t>
  </si>
  <si>
    <t xml:space="preserve">R21 295/35 Yokohama Advan Sport V105S  107Y</t>
  </si>
  <si>
    <t xml:space="preserve">R21 295/35 Continental ContiCrossContact UHP NO 107Y XL</t>
  </si>
  <si>
    <t xml:space="preserve">R21 295/35 Continental ContiSportContact 5P N0 103Y FR</t>
  </si>
  <si>
    <t xml:space="preserve">R21 295/35 Toyo Proxes T1 Sport SUV  107Y</t>
  </si>
  <si>
    <t xml:space="preserve">R21 295/35 Matador MP 47 Hectorra 3  107Y FR XL</t>
  </si>
  <si>
    <t xml:space="preserve">R21 295/35 Pirelli P Zero N1 107Y XL</t>
  </si>
  <si>
    <t xml:space="preserve">R21 295/35 Hankook Ventus S1 evo2 K117 ZR 107Y XL</t>
  </si>
  <si>
    <t xml:space="preserve">R21 295/35 Uniroyal Rainsport 3 FR 107Y XL</t>
  </si>
  <si>
    <t xml:space="preserve">R21 295/35 Pirelli P Zero  107Y XL</t>
  </si>
  <si>
    <t xml:space="preserve">R20 295/40 Hankook Ventus ST RH06  106W</t>
  </si>
  <si>
    <t xml:space="preserve">295/40/R20</t>
  </si>
  <si>
    <t xml:space="preserve">R20 295/40 Continental ContiCrossContact UHP  110Y XL</t>
  </si>
  <si>
    <t xml:space="preserve">R20 295/40 Toyo Proxes T1 Sport SUV  110Y</t>
  </si>
  <si>
    <t xml:space="preserve">R20 295/40 Pirelli P Zero  106Y</t>
  </si>
  <si>
    <t xml:space="preserve">R20 295/40 Toyo Proxes S/T III  110V</t>
  </si>
  <si>
    <t xml:space="preserve">R20 295/40 Continental ContiSportContact 5 FR MGT 106Y</t>
  </si>
  <si>
    <t xml:space="preserve">R20 295/40 Nokian Hakka Black 2 SUV  110Y XL</t>
  </si>
  <si>
    <t xml:space="preserve">R21 295/40 Continental ContiCrossContact UHP FR MO 111W XL</t>
  </si>
  <si>
    <t xml:space="preserve">295/40/R21</t>
  </si>
  <si>
    <t xml:space="preserve">R21 295/40 Toyo Proxes T1 Sport SUV SUV 111Y</t>
  </si>
  <si>
    <t xml:space="preserve">R21 295/40 Continental ContiSportContact 5 ZR MO 111Y XL</t>
  </si>
  <si>
    <t xml:space="preserve">R21 295/40 Nokian Hakka Black 2 SUV ZR 111Y XL</t>
  </si>
  <si>
    <t xml:space="preserve">R21 295/40 Pirelli P Zero  111Y XL</t>
  </si>
  <si>
    <t xml:space="preserve">R21 295/40 Pirelli Scorpion Zero  111V XL</t>
  </si>
  <si>
    <t xml:space="preserve">R22 295/40 Continental ContiSportContact 5  XL</t>
  </si>
  <si>
    <t xml:space="preserve">295/40/R22</t>
  </si>
  <si>
    <t xml:space="preserve">R22 295/40 Sailun Atrezzo ZSR ZR 112Y XL</t>
  </si>
  <si>
    <t xml:space="preserve">R20 295/45 Continental ContiCrossContact UHP FR 114W XL</t>
  </si>
  <si>
    <t xml:space="preserve">295/45/R20</t>
  </si>
  <si>
    <t xml:space="preserve">R20 295/45 Toyo Proxes S/T III  114V</t>
  </si>
  <si>
    <t xml:space="preserve">R20 295/45 Toyo Proxes S/T II  114V</t>
  </si>
  <si>
    <t xml:space="preserve">R19 305/30 Continental ContiSportContact 6 FR 102Y XL</t>
  </si>
  <si>
    <t xml:space="preserve">305/30/R19</t>
  </si>
  <si>
    <t xml:space="preserve">R19 305/30 GoodYear Eagle F1 Asymmetric 2 FP 102Y XL</t>
  </si>
  <si>
    <t xml:space="preserve">R22 305/40 Continental ContiCrossContact UHP FR 114W XL</t>
  </si>
  <si>
    <t xml:space="preserve">305/40/R22</t>
  </si>
  <si>
    <t xml:space="preserve">R15 31/10.5 Forward Safari 500 LT камера 109N</t>
  </si>
  <si>
    <t xml:space="preserve">31/10.5/R15</t>
  </si>
  <si>
    <t xml:space="preserve">R20 315/35 Continental ContiSportContact 5 FR 110Y XL</t>
  </si>
  <si>
    <t xml:space="preserve">315/35/R20</t>
  </si>
  <si>
    <t xml:space="preserve">R20 315/35 Toyo Proxes S/T III  110W</t>
  </si>
  <si>
    <t xml:space="preserve">R20 315/35 Continental ContiSportContact 5 RunFlat FR 110Y XL</t>
  </si>
  <si>
    <t xml:space="preserve">R20 315/35 Toyo Proxes T1 Sport SUV  106W</t>
  </si>
  <si>
    <t xml:space="preserve">R20 315/35 Yokohama Advan Sport V103  110Y</t>
  </si>
  <si>
    <t xml:space="preserve">R20 315/35 Pirelli P Zero RunFlat * 110W XL</t>
  </si>
  <si>
    <t xml:space="preserve">R21 315/40 Continental ContiCrossContact LX Sport  111H XL</t>
  </si>
  <si>
    <t xml:space="preserve">315/40/R21</t>
  </si>
  <si>
    <t xml:space="preserve">R21 315/40 Continental ContiSportContact 5  111Y</t>
  </si>
  <si>
    <t xml:space="preserve">R21 315/40 Pirelli P Zero MO 111Y</t>
  </si>
  <si>
    <t xml:space="preserve">R19 325/30 Toyo Proxes R888  101Y</t>
  </si>
  <si>
    <t xml:space="preserve">325/30/R19</t>
  </si>
  <si>
    <t xml:space="preserve">R21 325/30 Toyo Proxes T1 Sport SUV  108Y</t>
  </si>
  <si>
    <t xml:space="preserve">325/30/R21</t>
  </si>
  <si>
    <t xml:space="preserve">R22 325/35 Continental ContiSportContact 5 FR 110Y</t>
  </si>
  <si>
    <t xml:space="preserve">325/35/R22</t>
  </si>
  <si>
    <t xml:space="preserve">R21 325/40 Continental ContiSportContact 5P FR 113Y</t>
  </si>
  <si>
    <t xml:space="preserve">325/40/R21</t>
  </si>
  <si>
    <t xml:space="preserve">R15 33/12.5 Forward Safari 500 LT 108L</t>
  </si>
  <si>
    <t xml:space="preserve">33/12.5/R15</t>
  </si>
  <si>
    <t xml:space="preserve">R22 335/25 Continental ContiSportContact 6 FR 105Y XL</t>
  </si>
  <si>
    <t xml:space="preserve">335/25/R22</t>
  </si>
  <si>
    <t xml:space="preserve">R17 37/12.5 BfGoodrich Baja T/A KRT LT 124T</t>
  </si>
  <si>
    <t xml:space="preserve">37/12.5/R17</t>
  </si>
  <si>
    <t xml:space="preserve">R17 39/13.5 BfGoodrich Baja T/A KRT  124Q</t>
  </si>
  <si>
    <t xml:space="preserve">39/13.5/R17</t>
  </si>
  <si>
    <t xml:space="preserve">R14 155/65 Continental ContiVikingContact 6  75T</t>
  </si>
  <si>
    <t xml:space="preserve">155/65/R14</t>
  </si>
  <si>
    <t xml:space="preserve">Зимняя</t>
  </si>
  <si>
    <t xml:space="preserve">R14 155/65 Michelin X-Ice 3  75T XL</t>
  </si>
  <si>
    <t xml:space="preserve">R14 155/65 Gislaved NordFrost 200 шип 75T</t>
  </si>
  <si>
    <t xml:space="preserve">Да</t>
  </si>
  <si>
    <t xml:space="preserve">R14 155/65 Sailun Ice Blazer WST1 шип 75T</t>
  </si>
  <si>
    <t xml:space="preserve">R13 155/70 Toyo Observe Garit GIZ  75Q</t>
  </si>
  <si>
    <t xml:space="preserve">R13 155/70 Gislaved NordFrost 200 шип 75T</t>
  </si>
  <si>
    <t xml:space="preserve">R15 155/70 Continental ContiWinterContact TS 760  78T FR</t>
  </si>
  <si>
    <t xml:space="preserve">155/70/R15</t>
  </si>
  <si>
    <t xml:space="preserve">R13 155/80 Continental ContiVikingContact 5  83T XL</t>
  </si>
  <si>
    <t xml:space="preserve">R14 175/65 Gislaved NordFrost 200 шип 86T XL</t>
  </si>
  <si>
    <t xml:space="preserve">R14 175/65 Firestone Ice Cruiser 7 шип 82T</t>
  </si>
  <si>
    <t xml:space="preserve">R14 175/65 Cordiant Winter Drive  82T</t>
  </si>
  <si>
    <t xml:space="preserve">R14 175/65 Gislaved EuroFrost 5  82T</t>
  </si>
  <si>
    <t xml:space="preserve">R15 175/65 Toyo Observe G3-Ice шип 84T</t>
  </si>
  <si>
    <t xml:space="preserve">R15 175/65 Nokian Hakkapeliitta 8 шип 88T XL</t>
  </si>
  <si>
    <t xml:space="preserve">R15 175/65 Gislaved NordFrost 100 шип 88T XL</t>
  </si>
  <si>
    <t xml:space="preserve">R15 175/65 Pirelli Winter Ice Control  84Q</t>
  </si>
  <si>
    <t xml:space="preserve">R13 175/70 Toyo Observe G3-Ice шип 82T</t>
  </si>
  <si>
    <t xml:space="preserve">R13 175/70 Matador MP 30 Sibir Ice 2 шип 82T</t>
  </si>
  <si>
    <t xml:space="preserve">R13 175/70 Gislaved NordFrost 200 шип 82T</t>
  </si>
  <si>
    <t xml:space="preserve">R13 175/70 Michelin X-Ice North шип 82T</t>
  </si>
  <si>
    <t xml:space="preserve">R13 175/70 Hankook Winter i*Pike RS W419 шип 82T</t>
  </si>
  <si>
    <t xml:space="preserve">R13 175/70 Toyo Observe GSi-5  82Q</t>
  </si>
  <si>
    <t xml:space="preserve">R13 175/70 Bridgestone Blizzak VRX  82S</t>
  </si>
  <si>
    <t xml:space="preserve">R14 175/70 Toyo Observe GSi-5  84Q</t>
  </si>
  <si>
    <t xml:space="preserve">R14C 185 C Gislaved NordFrost Van шип 102/100Q</t>
  </si>
  <si>
    <t xml:space="preserve">R14C 185 C Toyo H09  102/100R</t>
  </si>
  <si>
    <t xml:space="preserve">R14C 185 C Michelin Agilis X-Ice North шип 102/100R</t>
  </si>
  <si>
    <t xml:space="preserve">R15 185/55 GoodYear Ultra Grip 9  82T</t>
  </si>
  <si>
    <t xml:space="preserve">R15 185/55 Michelin X-Ice North 3 шип 86T XL</t>
  </si>
  <si>
    <t xml:space="preserve">R15 185/55 Toyo Observe G3-Ice шип 82T</t>
  </si>
  <si>
    <t xml:space="preserve">R16 185/55 Bridgestone Blizzak Revo 2  83Q</t>
  </si>
  <si>
    <t xml:space="preserve">R14 185/60 Gislaved NordFrost 200 шип 82T</t>
  </si>
  <si>
    <t xml:space="preserve">R14 185/60 Pirelli Winter Carving Edge шип 82T</t>
  </si>
  <si>
    <t xml:space="preserve">R14 185/60 Toyo Observe G3-Ice шип 82T</t>
  </si>
  <si>
    <t xml:space="preserve">R14 185/60 Toyo Observe GSi-5  82Q</t>
  </si>
  <si>
    <t xml:space="preserve">R14 185/60 Continental ContiVikingContact 5  82T</t>
  </si>
  <si>
    <t xml:space="preserve">R14 185/60 Continental ContiVikingContact 6  82T</t>
  </si>
  <si>
    <t xml:space="preserve">R15 185/60 GoodYear Ultra Grip Ice Arctic шип 88T XL</t>
  </si>
  <si>
    <t xml:space="preserve">R15 185/60 Matador MP 30 Sibir Ice 2 шип 88T XL</t>
  </si>
  <si>
    <t xml:space="preserve">R15 185/60 Sailun Ice Blazer WST3 шип 88T XL</t>
  </si>
  <si>
    <t xml:space="preserve">R15 185/60 Cordiant Snow Cross шип 84T</t>
  </si>
  <si>
    <t xml:space="preserve">R15 185/60 Dunlop SP Winter Ice 02 шип 88T XL</t>
  </si>
  <si>
    <t xml:space="preserve">R15 185/60 Hankook Winter i*Pike RS W419 шип 88T XL</t>
  </si>
  <si>
    <t xml:space="preserve">R15 185/60 Toyo Observe Garit GIZ  84Q</t>
  </si>
  <si>
    <t xml:space="preserve">R15 185/60 Yokohama Ice Guard stud IG55 шип 88T</t>
  </si>
  <si>
    <t xml:space="preserve">R14 185/65 Gislaved NordFrost 200 шип 90T XL</t>
  </si>
  <si>
    <t xml:space="preserve">R14 185/65 Continental ContiIceContact шип BD 90T XL</t>
  </si>
  <si>
    <t xml:space="preserve">R14 185/65 Nokian Hakkapeliitta R2  90R XL</t>
  </si>
  <si>
    <t xml:space="preserve">R14 185/65 Toyo Observe G3-Ice шип 86T</t>
  </si>
  <si>
    <t xml:space="preserve">R14 185/65 Toyo Observe GSi-5  86Q</t>
  </si>
  <si>
    <t xml:space="preserve">R14 185/65 Matador MP 30 Sibir Ice 2 шип 90T XL</t>
  </si>
  <si>
    <t xml:space="preserve">R14 185/65 Roadstone Winguard Winspike шип 90T XL</t>
  </si>
  <si>
    <t xml:space="preserve">R14 185/65 Continental ContiIceContact шип HD 90T XL</t>
  </si>
  <si>
    <t xml:space="preserve">R14 185/65 Dunlop SP Winter Ice 02 шип 90T XL</t>
  </si>
  <si>
    <t xml:space="preserve">R14 185/65 Pirelli Winter Ice Zero шип 86T XL</t>
  </si>
  <si>
    <t xml:space="preserve">R14 185/65 Riken Allstar Stud шип 86T</t>
  </si>
  <si>
    <t xml:space="preserve">R15 185/65 Toyo Observe Garit GIZ  88Q</t>
  </si>
  <si>
    <t xml:space="preserve">R15 185/65 Yokohama Ice Guard IG50 plus  88Q</t>
  </si>
  <si>
    <t xml:space="preserve">R15 185/65 Yokohama Ice Guard IG50  88Q</t>
  </si>
  <si>
    <t xml:space="preserve">R15 185/65 Dunlop Winter Maxx WM01  88T</t>
  </si>
  <si>
    <t xml:space="preserve">R15 185/65 Toyo Observe GSi-5  88Q</t>
  </si>
  <si>
    <t xml:space="preserve">R15 185/65 Yokohama Ice Guard stud IG55 шип 92T</t>
  </si>
  <si>
    <t xml:space="preserve">R15 185/65 Continental ContiVikingContact 6  92T XL</t>
  </si>
  <si>
    <t xml:space="preserve">R15 185/65 Continental ContiIceContact шип 92T XL</t>
  </si>
  <si>
    <t xml:space="preserve">R15 185/65 Hankook Winter i*Pike RS W419 шип 92T XL</t>
  </si>
  <si>
    <t xml:space="preserve">R14 185/70 Matador MP 30 Sibir Ice 2 шип 92T XL</t>
  </si>
  <si>
    <t xml:space="preserve">R14 185/70 Riken Allstar Stud шип 88T XL</t>
  </si>
  <si>
    <t xml:space="preserve">R14 185/70 Yokohama Ice Guard stud IG55 шип 92T</t>
  </si>
  <si>
    <t xml:space="preserve">R14 185/70 Gislaved NordFrost 200 шип 92T XL</t>
  </si>
  <si>
    <t xml:space="preserve">R14 185/70 Toyo Observe GSi-5  88Q</t>
  </si>
  <si>
    <t xml:space="preserve">R14 185/70 Toyo Observe G3-Ice шип 88T</t>
  </si>
  <si>
    <t xml:space="preserve">R14 185/70 Continental ContiIceContact шип 92T XL</t>
  </si>
  <si>
    <t xml:space="preserve">R14 185/70 Tigar Sigura Stud шип 88T</t>
  </si>
  <si>
    <t xml:space="preserve">R14 185/70 Hankook Winter i*Pike RS W419 шип 92T XL</t>
  </si>
  <si>
    <t xml:space="preserve">R14 185/70 Matador MP 52 Nordicca Basic  88T</t>
  </si>
  <si>
    <t xml:space="preserve">R16 185/75 Forward Dynamic 156  92Q</t>
  </si>
  <si>
    <t xml:space="preserve">R16C 185/75 Forward Professional 156 камера шип 104/102Q</t>
  </si>
  <si>
    <t xml:space="preserve">R16C 185/75 Forward Professional 156 шип 104/102Q</t>
  </si>
  <si>
    <t xml:space="preserve">R16C 185/75 Nokian Nordman C шип 104/102R</t>
  </si>
  <si>
    <t xml:space="preserve">R16C 185/75 Tigar Cargo Speed Winter шип 104/102R</t>
  </si>
  <si>
    <t xml:space="preserve">R16C 185/75 Matador MPS 500 Sibir Ice шип 104/102R</t>
  </si>
  <si>
    <t xml:space="preserve">R16C 185/75 Gislaved NordFrost Van шип 104/102R</t>
  </si>
  <si>
    <t xml:space="preserve">R15 195/50 Dunlop SP Winter Ice 02 шип 82T</t>
  </si>
  <si>
    <t xml:space="preserve">R15 195/50 Tigar Winter 1  82H</t>
  </si>
  <si>
    <t xml:space="preserve">R15 195/50 Toyo Observe G3-Ice шип 82T</t>
  </si>
  <si>
    <t xml:space="preserve">R15 195/55 Gislaved NordFrost 200 шип 89T XL</t>
  </si>
  <si>
    <t xml:space="preserve">R15 195/55 Bridgestone Blizzak Spike-01 шип 85T</t>
  </si>
  <si>
    <t xml:space="preserve">R15 195/55 Nokian Nordman RS2  89R XL</t>
  </si>
  <si>
    <t xml:space="preserve">R15 195/55 Continental ContiIceContact HD шип 89T XL</t>
  </si>
  <si>
    <t xml:space="preserve">R15 195/55 Toyo Observe GSi-5  85Q</t>
  </si>
  <si>
    <t xml:space="preserve">R16 195/55 Nokian Hakkapeliitta 8 RunFlat 87T XL</t>
  </si>
  <si>
    <t xml:space="preserve">R16 195/55 Gislaved SoftFrost 200  91T XL</t>
  </si>
  <si>
    <t xml:space="preserve">R16 195/55 Nokian Hakkapeliitta R2  91R XL</t>
  </si>
  <si>
    <t xml:space="preserve">R15 195/60 Matador MP 30 Sibir Ice 2 шип 92T XL</t>
  </si>
  <si>
    <t xml:space="preserve">R15 195/60 Gislaved NordFrost 200 шип 92T XL</t>
  </si>
  <si>
    <t xml:space="preserve">R15 195/60 Nokian Hakkapeliitta R2  92R XL</t>
  </si>
  <si>
    <t xml:space="preserve">R16C 195/60 Gislaved NordFrost Van шип 99/97T</t>
  </si>
  <si>
    <t xml:space="preserve">R16 195/60 Continental ContiVikingContact 6  93T XL</t>
  </si>
  <si>
    <t xml:space="preserve">R16 195/60 Continental ContiVikingContact 5  89T</t>
  </si>
  <si>
    <t xml:space="preserve">R14 195/65 Matador MP 52 Nordicca Basic  90T</t>
  </si>
  <si>
    <t xml:space="preserve">R15 195/65 Toyo Observe G3-Ice шип 91T</t>
  </si>
  <si>
    <t xml:space="preserve">R15 195/65 Yokohama Ice Guard IG50 plus  91Q</t>
  </si>
  <si>
    <t xml:space="preserve">R15 195/65 Matador MP 30 Sibir Ice 2 ED шип 95T XL</t>
  </si>
  <si>
    <t xml:space="preserve">R15 195/65 Riken Allstar Stud шип 95T XL</t>
  </si>
  <si>
    <t xml:space="preserve">R15 195/65 Dunlop SP Winter Ice 01 шип 95T</t>
  </si>
  <si>
    <t xml:space="preserve">R15 195/65 Michelin X-Ice 3  95T XL</t>
  </si>
  <si>
    <t xml:space="preserve">R15 195/65 Toyo Observe Garit GIZ  91Q</t>
  </si>
  <si>
    <t xml:space="preserve">R15 195/65 Matador MP 50 Sibir Ice шип 91T</t>
  </si>
  <si>
    <t xml:space="preserve">R15 195/65 Nokian Hakkapeliitta 9 шип 95T XL</t>
  </si>
  <si>
    <t xml:space="preserve">R15 195/65 Nokian Hakkapeliitta R2  95R XL</t>
  </si>
  <si>
    <t xml:space="preserve">R15 195/65 Pirelli Winter Ice Zero Friction  95T XL</t>
  </si>
  <si>
    <t xml:space="preserve">R15 195/65 Gislaved NordFrost 200 шип 95T XL</t>
  </si>
  <si>
    <t xml:space="preserve">R15 195/65 Hankook Winter i*Cept W616  95T XL</t>
  </si>
  <si>
    <t xml:space="preserve">R16C 195/65 Gislaved NordFrost Van шип 104/102R</t>
  </si>
  <si>
    <t xml:space="preserve">R16C 195/65 Matador MPS 530 Sibir Snow  104/102T</t>
  </si>
  <si>
    <t xml:space="preserve">R15 195/70 Kumho Power Grip KC11  100/98Q</t>
  </si>
  <si>
    <t xml:space="preserve">R16C 195/75 Gislaved NordFrost Van шип 107/105R</t>
  </si>
  <si>
    <t xml:space="preserve">R16C 195/75 Matador MPS 500 Sibir Ice шип 107/105R</t>
  </si>
  <si>
    <t xml:space="preserve">R16C 195/75 Riken Cargo Winter шип 107/105R</t>
  </si>
  <si>
    <t xml:space="preserve">R16C 195/75 Nokian Hakkapeliitta C3 шип 107/105R</t>
  </si>
  <si>
    <t xml:space="preserve">R16C 195/75 Nokian Hakkapeliitta CR3  107/105R</t>
  </si>
  <si>
    <t xml:space="preserve">R17 205/45 Kumho WinterCraft WP71  84V</t>
  </si>
  <si>
    <t xml:space="preserve">R17 205/50 Continental ContiWinterContact TS 830 P RunFlat 89H OEM BMW SSR</t>
  </si>
  <si>
    <t xml:space="preserve">R17 205/50 Nokian Hakkapeliitta 8 шип 93T XL</t>
  </si>
  <si>
    <t xml:space="preserve">R17 205/50 Pirelli SottoZero 2 RunFlat 93H XL</t>
  </si>
  <si>
    <t xml:space="preserve">R17 205/50 Toyo Observe GSi-5  93Q</t>
  </si>
  <si>
    <t xml:space="preserve">R16 205/55 Gislaved NordFrost 200 шип 94T XL</t>
  </si>
  <si>
    <t xml:space="preserve">R16 205/55 Matador MP 30 Sibir Ice 2 шип 94T XL</t>
  </si>
  <si>
    <t xml:space="preserve">R16 205/55 Firestone Ice Cruiser 7 шип 91T</t>
  </si>
  <si>
    <t xml:space="preserve">R16 205/55 Continental ContiIceContact 2 шип 94T XL</t>
  </si>
  <si>
    <t xml:space="preserve">R16 205/55 Nokian Hakkapeliitta 9 шип 94T XL</t>
  </si>
  <si>
    <t xml:space="preserve">R16 205/55 Michelin X-Ice 3 RunFlat ZP 91H</t>
  </si>
  <si>
    <t xml:space="preserve">R16 205/55 Yokohama Ice Guard stud IG65 шип 94T</t>
  </si>
  <si>
    <t xml:space="preserve">R16 205/55 Bridgestone Blizzak Revo 1 RunFlat 91Q</t>
  </si>
  <si>
    <t xml:space="preserve">R16 205/55 Matador MP 92 Sibir Snow  91Т</t>
  </si>
  <si>
    <t xml:space="preserve">R16 205/55 Yokohama Ice Guard IG50 plus  91Q</t>
  </si>
  <si>
    <t xml:space="preserve">R15 205/60 Matador MP 50 Sibir Ice (2) шип 91T</t>
  </si>
  <si>
    <t xml:space="preserve">R15 205/60 Michelin X-Ice North 3 шип 95T XL</t>
  </si>
  <si>
    <t xml:space="preserve">R15 205/60 Matador MP 92 Sibir Snow  91T</t>
  </si>
  <si>
    <t xml:space="preserve">R16 205/60 Continental ContiVikingContact 6  96T XL</t>
  </si>
  <si>
    <t xml:space="preserve">R16 205/60 Matador MP 30 Sibir Ice 2 шип 96T XL</t>
  </si>
  <si>
    <t xml:space="preserve">R16 205/60 Toyo Observe G3-Ice шип 92T</t>
  </si>
  <si>
    <t xml:space="preserve">R16 205/60 Continental ContiVikingContact 6 RunFlat 92T</t>
  </si>
  <si>
    <t xml:space="preserve">R16 205/60 Pirelli Winter Ice Zero шип 96T XL</t>
  </si>
  <si>
    <t xml:space="preserve">R16 205/60 Sailun Ice Blazer WST3 шип 96T XL</t>
  </si>
  <si>
    <t xml:space="preserve">R16 205/60 Sailun Ice Blazer WST1 шип 92T</t>
  </si>
  <si>
    <t xml:space="preserve">R16 205/60 Yokohama Ice Guard IG50 plus  92Q</t>
  </si>
  <si>
    <t xml:space="preserve">R15C 205/65 Gislaved NordFrost Van шип 102/100R</t>
  </si>
  <si>
    <t xml:space="preserve">R15 205/65 Nokian Nordman RS2  99R XL</t>
  </si>
  <si>
    <t xml:space="preserve">R15 205/65 Toyo Observe Garit GIZ  94Q</t>
  </si>
  <si>
    <t xml:space="preserve">R15 205/65 Toyo Observe G3-Ice шип 94T</t>
  </si>
  <si>
    <t xml:space="preserve">R15 205/65 Gislaved NordFrost 200 шип 99T XL</t>
  </si>
  <si>
    <t xml:space="preserve">R15 205/65 Nokian Hakkapeliitta R2  99R XL</t>
  </si>
  <si>
    <t xml:space="preserve">R15 205/65 Toyo Observe GSi-5  94Q</t>
  </si>
  <si>
    <t xml:space="preserve">R15 205/65 Bridgestone Blizzak Spike-01 шип 94T</t>
  </si>
  <si>
    <t xml:space="preserve">R15 205/65 Hankook Winter i*Pike RS W419 шип 94T</t>
  </si>
  <si>
    <t xml:space="preserve">R15 205/65 Matador MP 30 Sibir Ice 2 шип 99T XL</t>
  </si>
  <si>
    <t xml:space="preserve">R15 205/65 Nokian Nordman 7 шип 99T XL</t>
  </si>
  <si>
    <t xml:space="preserve">R15 205/65 Continental ContiIceContact шип 99T XL</t>
  </si>
  <si>
    <t xml:space="preserve">R15 205/65 Continental ContiIceContact 2 шип 99T XL</t>
  </si>
  <si>
    <t xml:space="preserve">R15 205/65 Michelin X-Ice North 3 шип 99T XL</t>
  </si>
  <si>
    <t xml:space="preserve">R16 205/65 Nexen Winguard Ice  95Q</t>
  </si>
  <si>
    <t xml:space="preserve">R16 205/65 Toyo Observe GSi-5  95Q</t>
  </si>
  <si>
    <t xml:space="preserve">R16C 205/65 Nokian Hakkapeliitta C3 шип 107/105R</t>
  </si>
  <si>
    <t xml:space="preserve">R16C 205/65 Sailun Ice Blazer WST1 шип 107/105Q</t>
  </si>
  <si>
    <t xml:space="preserve">R16 205/65 GoodYear Ultra Grip 8 Performance * 95H</t>
  </si>
  <si>
    <t xml:space="preserve">R16 205/65 GoodYear Ultra Grip Ice Arctic шип 99T XL</t>
  </si>
  <si>
    <t xml:space="preserve">R16 205/65 Kumho I*Zen KW31  95R</t>
  </si>
  <si>
    <t xml:space="preserve">R16C 205/65 Tigar Cargo Speed Winter шип 107/105R</t>
  </si>
  <si>
    <t xml:space="preserve">R16C 205/65 Matador MPS 530 Sibir Snow  107/105T</t>
  </si>
  <si>
    <t xml:space="preserve">R16 205/65 Bridgestone Blizzak Spike-01 шип 95T</t>
  </si>
  <si>
    <t xml:space="preserve">R16C 205/65 Gislaved NordFrost Van шип 107/105R</t>
  </si>
  <si>
    <t xml:space="preserve">R16C 205/65 Matador MPS 500 Sibir Ice шип 107/105R</t>
  </si>
  <si>
    <t xml:space="preserve">R16C 205/65 Michelin Agilis X-Ice North шип 107/105R</t>
  </si>
  <si>
    <t xml:space="preserve">R16 205/65 Nokian Hakkapeliitta R2  99R XL</t>
  </si>
  <si>
    <t xml:space="preserve">R16 205/65 Gislaved NordFrost 200 шип 95T</t>
  </si>
  <si>
    <t xml:space="preserve">R15 205/70 Toyo Observe GSi-5  95Q</t>
  </si>
  <si>
    <t xml:space="preserve">R15 205/70 Dunlop Winter Maxx WM01  96T</t>
  </si>
  <si>
    <t xml:space="preserve">R15 205/70 Continental ContiVikingContact 5  96T</t>
  </si>
  <si>
    <t xml:space="preserve">R15 205/70 Matador MP 30 Sibir Ice 2 FR шип 96T</t>
  </si>
  <si>
    <t xml:space="preserve">R16C 205/75 Nokian Hakkapeliitta C3 шип 113/111R</t>
  </si>
  <si>
    <t xml:space="preserve">R16C 205/75 Nokian Nordman C шип 113/111R</t>
  </si>
  <si>
    <t xml:space="preserve">R16C 205/75 Riken Cargo Winter шип 110/108R</t>
  </si>
  <si>
    <t xml:space="preserve">R16C 205/75 Pirelli Chrono Winter шип 110/108R</t>
  </si>
  <si>
    <t xml:space="preserve">R16C 205/75 Continental VancoIceContact шип 110/108R</t>
  </si>
  <si>
    <t xml:space="preserve">R16 205/80 Marshal Power Grip KC11 шип 104Q</t>
  </si>
  <si>
    <t xml:space="preserve">205/80/R16</t>
  </si>
  <si>
    <t xml:space="preserve">R17 215/45 Continental ContiWinterContact TS 830 P  91H FR XL</t>
  </si>
  <si>
    <t xml:space="preserve">R17 215/45 Toyo Observe GSi-5  87Q</t>
  </si>
  <si>
    <t xml:space="preserve">R17 215/50 Hankook Winter i*Pike RS W419 шип 95T</t>
  </si>
  <si>
    <t xml:space="preserve">R17 215/50 Nokian Hakkapeliitta 9 шип 95T XL</t>
  </si>
  <si>
    <t xml:space="preserve">R17 215/50 Continental ContiIceContact 2 шип 95T FR XL</t>
  </si>
  <si>
    <t xml:space="preserve">R17 215/50 Nokian Hakkapeliitta R2  95R XL</t>
  </si>
  <si>
    <t xml:space="preserve">R17 215/50 Toyo Observe Garit GIZ  91Q</t>
  </si>
  <si>
    <t xml:space="preserve">R16 215/55 Matador MP 50 Sibir Ice шип 93T</t>
  </si>
  <si>
    <t xml:space="preserve">R16 215/55 Matador MP 92 Sibir Snow  93H</t>
  </si>
  <si>
    <t xml:space="preserve">R16 215/55 Toyo Observe Garit GIZ  93Q</t>
  </si>
  <si>
    <t xml:space="preserve">R16 215/55 Bridgestone Blizzak Spike-01 шип 93T</t>
  </si>
  <si>
    <t xml:space="preserve">R16 215/55 Gislaved SoftFrost 200  97T XL</t>
  </si>
  <si>
    <t xml:space="preserve">R16 215/55 Nokian Hakkapeliitta R2  97R XL</t>
  </si>
  <si>
    <t xml:space="preserve">R16 215/55 Continental ContiIceContact шип 97T XL</t>
  </si>
  <si>
    <t xml:space="preserve">R16 215/55 Continental ContiWinterContact TS 830  93H</t>
  </si>
  <si>
    <t xml:space="preserve">R16 215/55 Continental ContiWinterContact TS 830 P  93H</t>
  </si>
  <si>
    <t xml:space="preserve">R16 215/55 Gislaved NordFrost 200 шип 97T XL</t>
  </si>
  <si>
    <t xml:space="preserve">R16 215/55 Matador MP 30 Sibir Ice 2 шип 97T XL</t>
  </si>
  <si>
    <t xml:space="preserve">R16 215/55 Sailun Ice Blazer WST1 шип 97H XL</t>
  </si>
  <si>
    <t xml:space="preserve">R17 215/55 Continental ContiIceContact 2 шип 98T XL</t>
  </si>
  <si>
    <t xml:space="preserve">R17 215/55 Cordiant Snow Cross шип 98T</t>
  </si>
  <si>
    <t xml:space="preserve">R17 215/55 Matador MP 30 Sibir Ice 2 шип 98T XL</t>
  </si>
  <si>
    <t xml:space="preserve">R17 215/55 Continental ContiVikingContact 6  98T XL</t>
  </si>
  <si>
    <t xml:space="preserve">R18 215/55 Toyo Observe G3-Ice шип 99T</t>
  </si>
  <si>
    <t xml:space="preserve">R18 215/55 GoodYear Ultra Grip Ice Arctic шип 99T XL</t>
  </si>
  <si>
    <t xml:space="preserve">R18 215/55 Nokian Hakkapeliitta SUV 7 шип 99T XL</t>
  </si>
  <si>
    <t xml:space="preserve">R18 215/55 Continental ContiIceContact 2 SUV FR шип 99T XL</t>
  </si>
  <si>
    <t xml:space="preserve">R18 215/55 Gislaved NordFrost 200 FR шип 99T XL</t>
  </si>
  <si>
    <t xml:space="preserve">R18 215/55 Toyo Observe GSi-5  94Q</t>
  </si>
  <si>
    <t xml:space="preserve">R18 215/55 Michelin X-Ice 3  99H XL</t>
  </si>
  <si>
    <t xml:space="preserve">R18 215/55 Nokian Hakkapeliitta SUV 8 шип 99T XL</t>
  </si>
  <si>
    <t xml:space="preserve">R18 215/55 Sailun Ice Blazer WST1 шип 95T</t>
  </si>
  <si>
    <t xml:space="preserve">R16 215/60 Continental ContiVikingContact 6  99T XL</t>
  </si>
  <si>
    <t xml:space="preserve">R16 215/60 Cordiant Snow Cross шип 95T</t>
  </si>
  <si>
    <t xml:space="preserve">R16 215/60 Matador MP 30 Sibir Ice 2 шип 99T XL</t>
  </si>
  <si>
    <t xml:space="preserve">R16 215/60 Continental ContiIceContact 2 шип 99T XL</t>
  </si>
  <si>
    <t xml:space="preserve">R16 215/60 GoodYear Ultra Grip Ice Arctic  99T XL</t>
  </si>
  <si>
    <t xml:space="preserve">R16 215/60 BfGoodrich G-Force Winter 2  99H XL</t>
  </si>
  <si>
    <t xml:space="preserve">R16 215/60 Dunlop SP Winter Ice 02 шип 99T XL</t>
  </si>
  <si>
    <t xml:space="preserve">R16 215/60 Gislaved SoftFrost 200  99T XL</t>
  </si>
  <si>
    <t xml:space="preserve">R16 215/60 Nokian Hakkapeliitta R2  99R XL</t>
  </si>
  <si>
    <t xml:space="preserve">R16 215/60 Gislaved NordFrost 200 шип 99T XL</t>
  </si>
  <si>
    <t xml:space="preserve">R16 215/60 Toyo Observe GSi-5  95Q</t>
  </si>
  <si>
    <t xml:space="preserve">R16 215/60 Nokian Hakkapeliitta 8 шип 99T XL</t>
  </si>
  <si>
    <t xml:space="preserve">R17 215/60 Pirelli Winter Ice Zero Friction  100T XL</t>
  </si>
  <si>
    <t xml:space="preserve">R17 215/60 Continental ContiVikingContact 6  96T</t>
  </si>
  <si>
    <t xml:space="preserve">R17 215/60 Cordiant Sno-Max шип 96T</t>
  </si>
  <si>
    <t xml:space="preserve">R15C 215/65 Nokian Hakkapeliitta C3 шип 104/102R</t>
  </si>
  <si>
    <t xml:space="preserve">R16 215/65 Yokohama Ice Guard IG50 plus  98Q</t>
  </si>
  <si>
    <t xml:space="preserve">R16 215/65 Toyo Observe GSi-5  98Q</t>
  </si>
  <si>
    <t xml:space="preserve">R16 215/65 Nokian Nordman RS2 SUV  102R XL</t>
  </si>
  <si>
    <t xml:space="preserve">R16 215/65 Gislaved SoftFrost 200  102T XL</t>
  </si>
  <si>
    <t xml:space="preserve">R16 215/65 Firestone Ice Cruiser 7 шип 98T</t>
  </si>
  <si>
    <t xml:space="preserve">R16 215/65 Marshal I*Zen RV KC15  98H</t>
  </si>
  <si>
    <t xml:space="preserve">R16 215/65 Sailun Ice Blazer WST1 шип 98T</t>
  </si>
  <si>
    <t xml:space="preserve">R16C 215/65 Tigar Cargo Speed Winter шип 109/107R</t>
  </si>
  <si>
    <t xml:space="preserve">R16 215/65 Continental ContiIceContact 2 SUV шип 102T FR XL</t>
  </si>
  <si>
    <t xml:space="preserve">R16 215/65 Continental ContiVikingContact 6 SUV  102T FR XL</t>
  </si>
  <si>
    <t xml:space="preserve">R16 215/65 Gislaved NordFrost 200 FR SUV ID шип 102T XL</t>
  </si>
  <si>
    <t xml:space="preserve">R16 215/65 Matador MP 30 Sibir Ice 2 FR шип 102T XL</t>
  </si>
  <si>
    <t xml:space="preserve">R16C 215/65 Nokian Hakkapeliitta C3 шип 109/107R</t>
  </si>
  <si>
    <t xml:space="preserve">R16C 215/65 Riken Cargo Winter шип 109/107R</t>
  </si>
  <si>
    <t xml:space="preserve">R16 215/65 Sailun Ice Blazer WSL2  98H</t>
  </si>
  <si>
    <t xml:space="preserve">R16C 215/65 Sailun Ice Blazer WST1 шип 109/107R</t>
  </si>
  <si>
    <t xml:space="preserve">R16 215/65 Toyo Observe G3-Ice шип 98T</t>
  </si>
  <si>
    <t xml:space="preserve">R17 215/65 Pirelli Winter Ice Zero Friction  103T XL</t>
  </si>
  <si>
    <t xml:space="preserve">R17 215/65 GoodYear Ultra Grip Ice Arctic шип 99T</t>
  </si>
  <si>
    <t xml:space="preserve">R17 215/65 Continental ContiIceContact 2 SUV шип 103T XL</t>
  </si>
  <si>
    <t xml:space="preserve">R17 215/65 Continental ContiVikingContact 6 SUV FR 103T XL</t>
  </si>
  <si>
    <t xml:space="preserve">R17 215/65 Toyo Observe GSi-5  98Q</t>
  </si>
  <si>
    <t xml:space="preserve">R16 215/70 Gislaved NordFrost 200 FR шип 100T</t>
  </si>
  <si>
    <t xml:space="preserve">R16 215/70 Gislaved SoftFrost 200 FR 100T</t>
  </si>
  <si>
    <t xml:space="preserve">R16 215/70 Bridgestone Blizzak Spike-01 шип 100T</t>
  </si>
  <si>
    <t xml:space="preserve">R16 215/70 Continental ContiIceContact 2 SUV шип 100T</t>
  </si>
  <si>
    <t xml:space="preserve">R16 215/70 Nokian Hakkapeliitta SUV 7 шип 100T</t>
  </si>
  <si>
    <t xml:space="preserve">R16 215/70 Nokian Hakkapeliitta SUV 8 шип 100T</t>
  </si>
  <si>
    <t xml:space="preserve">R17 215/70 Bridgestone Blizzak DM-V1  101R</t>
  </si>
  <si>
    <t xml:space="preserve">215/70/R17</t>
  </si>
  <si>
    <t xml:space="preserve">R16C 215/75 Cordiant Business CW-2 шип 116/114Q</t>
  </si>
  <si>
    <t xml:space="preserve">R16C 215/75 Tigar Cargo Speed Winter шип 113/111R</t>
  </si>
  <si>
    <t xml:space="preserve">R16C 215/75 Toyo H09  113/111R</t>
  </si>
  <si>
    <t xml:space="preserve">R16C 215/75 Continental VancoIceContact шип 113/111R</t>
  </si>
  <si>
    <t xml:space="preserve">R20 225/35 Pirelli SottoZero 2 RunFlat 90V XL</t>
  </si>
  <si>
    <t xml:space="preserve">R18 225/40 Dunlop SP Winter Ice 02 шип 92T XL</t>
  </si>
  <si>
    <t xml:space="preserve">R18 225/40 Nokian Hakkapeliitta 8 шип 92T XL</t>
  </si>
  <si>
    <t xml:space="preserve">R18 225/40 GoodYear Ultra Grip Ice Arctic шип 92T XL</t>
  </si>
  <si>
    <t xml:space="preserve">R18 225/40 Gislaved NordFrost 200 FR шип 92T XL</t>
  </si>
  <si>
    <t xml:space="preserve">R18 225/40 Continental ContiVikingContact 6 FR 92T XL</t>
  </si>
  <si>
    <t xml:space="preserve">R18 225/40 Hankook Winter i*Pike RS W419 шип 92T XL</t>
  </si>
  <si>
    <t xml:space="preserve">R17 225/45 Matador MP 30 Sibir Ice 2 FR шип 94T XL</t>
  </si>
  <si>
    <t xml:space="preserve">R17 225/45 Cordiant Snow Cross шип 94T</t>
  </si>
  <si>
    <t xml:space="preserve">R17 225/45 Nokian Hakkapeliitta 9 шип 94T XL</t>
  </si>
  <si>
    <t xml:space="preserve">R17 225/45 Gislaved NordFrost 200 FR шип 94T XL</t>
  </si>
  <si>
    <t xml:space="preserve">R17 225/45 Nokian Hakkapeliitta 8 RunFlat 91T</t>
  </si>
  <si>
    <t xml:space="preserve">R17 225/45 Nokian Nordman 7 шип 94T XL</t>
  </si>
  <si>
    <t xml:space="preserve">R17 225/45 Bridgestone Blizzak Revo 2 RunFlat 91Q</t>
  </si>
  <si>
    <t xml:space="preserve">R17 225/45 Dunlop SP Winter Ice 02 шип 94T XL</t>
  </si>
  <si>
    <t xml:space="preserve">R17 225/45 Michelin X-Ice 3 RunFlat ZP 91H</t>
  </si>
  <si>
    <t xml:space="preserve">R17 225/45 Nokian Hakkapeliitta R RunFlat 91R</t>
  </si>
  <si>
    <t xml:space="preserve">R17 225/45 Sailun Ice Blazer WST1 шип 94H XL</t>
  </si>
  <si>
    <t xml:space="preserve">R17 225/45 Toyo Observe Garit GIZ  91Q</t>
  </si>
  <si>
    <t xml:space="preserve">R18 225/45 Toyo Observe Garit GIZ  91Q</t>
  </si>
  <si>
    <t xml:space="preserve">R18 225/45 Continental ContiVikingContact 6 FR 95T FR XL</t>
  </si>
  <si>
    <t xml:space="preserve">R18 225/45 Nokian Hakkapeliitta 9 шип 95T XL</t>
  </si>
  <si>
    <t xml:space="preserve">R18 225/45 Pirelli SottoZero 3 RunFlat 95H XL</t>
  </si>
  <si>
    <t xml:space="preserve">R18 225/45 Nokian Hakkapeliitta 8 RunFlat шип 95T XL</t>
  </si>
  <si>
    <t xml:space="preserve">R19 225/45 Pirelli Winter Ice Zero Friction  96H XL</t>
  </si>
  <si>
    <t xml:space="preserve">R17 225/50 Cordiant Snow Cross шип 98T</t>
  </si>
  <si>
    <t xml:space="preserve">R17 225/50 Continental ContiIceContact 2 RunFlat FR шип 94T</t>
  </si>
  <si>
    <t xml:space="preserve">R17 225/50 Nokian Hakkapeliitta 8 RunFlat 94T</t>
  </si>
  <si>
    <t xml:space="preserve">R17 225/50 Matador MP 30 Sibir Ice 2 FR шип 98T XL</t>
  </si>
  <si>
    <t xml:space="preserve">R17 225/50 Continental ContiVikingContact 6 RunFlat 94T XL</t>
  </si>
  <si>
    <t xml:space="preserve">R17 225/50 Dunlop SP Winter Ice 02 шип 98T XL</t>
  </si>
  <si>
    <t xml:space="preserve">R17 225/50 GoodYear Eagle Ultra Grip GW-3 RunFlat * 94H</t>
  </si>
  <si>
    <t xml:space="preserve">R17 225/50 Pirelli Winter Ice Zero RunFlat 98T XL</t>
  </si>
  <si>
    <t xml:space="preserve">R17 225/50 Toyo Observe G3-Ice шип 94T</t>
  </si>
  <si>
    <t xml:space="preserve">R17 225/50 Nokian Hakkapeliitta 9 шип 98T XL</t>
  </si>
  <si>
    <t xml:space="preserve">R17 225/50 Toyo Observe Garit GIZ  94Q</t>
  </si>
  <si>
    <t xml:space="preserve">R18 225/50 Michelin X-Ice 3  99H XL</t>
  </si>
  <si>
    <t xml:space="preserve">R16 225/55 Toyo Observe G3-Ice шип 95T</t>
  </si>
  <si>
    <t xml:space="preserve">R16 225/55 Gislaved NordFrost 200 шип 99T XL</t>
  </si>
  <si>
    <t xml:space="preserve">R16 225/55 Dunlop SP Winter Ice 02 шип 99T XL</t>
  </si>
  <si>
    <t xml:space="preserve">R16 225/55 Nokian Hakkapeliitta 8 шип 99T XL</t>
  </si>
  <si>
    <t xml:space="preserve">R16 225/55 Bridgestone Blizzak Spike-01 шип 95T</t>
  </si>
  <si>
    <t xml:space="preserve">R17 225/55 Gislaved NordFrost 200 шип 101T XL</t>
  </si>
  <si>
    <t xml:space="preserve">R17 225/55 Nokian Hakkapeliitta R2 RunFlat 97R</t>
  </si>
  <si>
    <t xml:space="preserve">R17 225/55 Continental ContiIceContact 2 RunFlat шип 97T</t>
  </si>
  <si>
    <t xml:space="preserve">R17 225/55 Continental ContiVikingContact 6  101T XL</t>
  </si>
  <si>
    <t xml:space="preserve">R17 225/55 Cordiant Snow Cross шип 101T</t>
  </si>
  <si>
    <t xml:space="preserve">R17 225/55 Nokian Nordman 5 шип 101T XL</t>
  </si>
  <si>
    <t xml:space="preserve">R17 225/55 Dunlop SP Winter Ice 02 шип 101T XL</t>
  </si>
  <si>
    <t xml:space="preserve">R17 225/55 GoodYear Ultra Grip Ice Arctic шип 101T XL</t>
  </si>
  <si>
    <t xml:space="preserve">R17 225/55 Pirelli Winter Ice Zero RunFlat шип 97T XL</t>
  </si>
  <si>
    <t xml:space="preserve">R17 225/55 Yokohama Ice Guard stud IG55 шип 101T</t>
  </si>
  <si>
    <t xml:space="preserve">R18 225/55 Continental ContiIceContact 2 SUV FR шип 102T XL</t>
  </si>
  <si>
    <t xml:space="preserve">R18 225/55 Michelin X-Ice 3  98H</t>
  </si>
  <si>
    <t xml:space="preserve">R18 225/55 Sailun Ice Blazer WST3 шип 102T XL</t>
  </si>
  <si>
    <t xml:space="preserve">R18 225/55 Toyo Observe GSi-5  98Q</t>
  </si>
  <si>
    <t xml:space="preserve">R16 225/60 Continental ContiIceContact шип 102T XL</t>
  </si>
  <si>
    <t xml:space="preserve">R16 225/60 Gislaved NordFrost 100 шип 102T XL</t>
  </si>
  <si>
    <t xml:space="preserve">R17 225/60 Continental ContiIceContact 2 SUV RunFlat FR шип 99T</t>
  </si>
  <si>
    <t xml:space="preserve">R17 225/60 Continental ContiVikingContact 6 SUV  103T FR XL</t>
  </si>
  <si>
    <t xml:space="preserve">R17 225/60 Nokian Hakkapeliitta SUV 7 RunFlat шип 99T</t>
  </si>
  <si>
    <t xml:space="preserve">R17 225/60 Nokian Hakkapeliitta SUV 8 RunFlat 99T XL</t>
  </si>
  <si>
    <t xml:space="preserve">R17 225/60 Bridgestone Blizzak VRX  99S</t>
  </si>
  <si>
    <t xml:space="preserve">R17 225/60 Toyo Observe GSi-5  99Q</t>
  </si>
  <si>
    <t xml:space="preserve">R17 225/60 Yokohama Ice Guard stud IG55 шип 103T</t>
  </si>
  <si>
    <t xml:space="preserve">R17 225/60 Gislaved NordFrost 200 шип 103T XL</t>
  </si>
  <si>
    <t xml:space="preserve">R17 225/60 Yokohama Ice Guard stud IG65 шип 103T</t>
  </si>
  <si>
    <t xml:space="preserve">R17 225/60 Continental ContiCrossContact Viking  103Q XL</t>
  </si>
  <si>
    <t xml:space="preserve">R18 225/60 Gislaved NordFrost 200 FR шип 104T XL</t>
  </si>
  <si>
    <t xml:space="preserve">R18 225/60 Continental ContiIceContact 2 SUV шип 104T XL</t>
  </si>
  <si>
    <t xml:space="preserve">R18 225/60 GoodYear Ultra Grip Ice Arctic шип 104T XL</t>
  </si>
  <si>
    <t xml:space="preserve">R18 225/60 Gislaved NordFrost 100 шип 104T XL</t>
  </si>
  <si>
    <t xml:space="preserve">R18 225/60 Hankook Winter i*Pike RW11 шип 100T</t>
  </si>
  <si>
    <t xml:space="preserve">R18 225/60 Toyo Observe G3-Ice шип 100T</t>
  </si>
  <si>
    <t xml:space="preserve">R17 225/65 Cordiant Snow Cross шип 106T</t>
  </si>
  <si>
    <t xml:space="preserve">R17 225/65 Gislaved NordFrost 200 FR шип 106T XL</t>
  </si>
  <si>
    <t xml:space="preserve">R17 225/65 Matador MP 30 Sibir Ice 2 FR шип 106T XL</t>
  </si>
  <si>
    <t xml:space="preserve">R17 225/65 Sailun Ice Blazer WST1 шип 102S</t>
  </si>
  <si>
    <t xml:space="preserve">R17 225/65 Continental ContiVikingContact 6 SUV  102T FR</t>
  </si>
  <si>
    <t xml:space="preserve">R17 225/65 Firestone Ice Cruiser 7 шип 102T</t>
  </si>
  <si>
    <t xml:space="preserve">R17 225/65 Nokian Hakkapeliitta R2 SUV  106R XL</t>
  </si>
  <si>
    <t xml:space="preserve">R17 225/65 Nokian Hakkapeliitta SUV 9 шип 106T XL</t>
  </si>
  <si>
    <t xml:space="preserve">R17 225/65 Continental ContiIceContact 2 SUV шип 106T FR XL</t>
  </si>
  <si>
    <t xml:space="preserve">R17 225/65 Cooper Weather-Master S/T 2 шип 102T</t>
  </si>
  <si>
    <t xml:space="preserve">R17 225/65 GoodYear Ultra Grip Ice Arctic шип 102T</t>
  </si>
  <si>
    <t xml:space="preserve">R17 225/65 Nokian Nordman RS2 SUV  106R XL</t>
  </si>
  <si>
    <t xml:space="preserve">R17 225/65 Yokohama Ice Guard stud IG55 шип 106T</t>
  </si>
  <si>
    <t xml:space="preserve">R17 225/65 Hankook Winter i*Pike RW11 шип 102T</t>
  </si>
  <si>
    <t xml:space="preserve">R17 225/65 Michelin Latitude X-Ice North 2 шип 102T</t>
  </si>
  <si>
    <t xml:space="preserve">R17 225/65 Pirelli Formula Ice шип 102T XL</t>
  </si>
  <si>
    <t xml:space="preserve">R18 225/65 Toyo Open Country W/T  103H</t>
  </si>
  <si>
    <t xml:space="preserve">225/65/R18</t>
  </si>
  <si>
    <t xml:space="preserve">R18 225/65 Bridgestone Blizzak DM-V1  103R</t>
  </si>
  <si>
    <t xml:space="preserve">R15C 225/70 Nokian Hakkapeliitta CR3  112/110R</t>
  </si>
  <si>
    <t xml:space="preserve">R16 225/70 Continental ContiIceContact шип 107T XL</t>
  </si>
  <si>
    <t xml:space="preserve">R16 225/70 Yokohama Geolandar I/T-S G073  103Q</t>
  </si>
  <si>
    <t xml:space="preserve">R16 225/70 Gislaved NordFrost 200 шип 107T XL</t>
  </si>
  <si>
    <t xml:space="preserve">R16 225/70 GoodYear Ultra Grip Ice Arctic шип 107T XL</t>
  </si>
  <si>
    <t xml:space="preserve">R16 225/70 Toyo Observe GSi-5  103Q</t>
  </si>
  <si>
    <t xml:space="preserve">R15 225/75 Toyo Observe GSi-5  102Q</t>
  </si>
  <si>
    <t xml:space="preserve">R16 225/75 Michelin Latitude X-Ice North шип 104T</t>
  </si>
  <si>
    <t xml:space="preserve">R19 235/35 Continental ContiIceContact 2 FR шип 91T XL</t>
  </si>
  <si>
    <t xml:space="preserve">R19 235/35 Nokian Hakkapeliitta 7 шип 91H</t>
  </si>
  <si>
    <t xml:space="preserve">R18 235/40 Toyo Observe G3-Ice шип 95T</t>
  </si>
  <si>
    <t xml:space="preserve">R18 235/40 Gislaved NordFrost 100 шип 95T FR XL</t>
  </si>
  <si>
    <t xml:space="preserve">R18 235/40 Pirelli SottoZero 3 MO 95V XL</t>
  </si>
  <si>
    <t xml:space="preserve">R18 235/40 Continental ContiVikingContact 6  95T FR XL</t>
  </si>
  <si>
    <t xml:space="preserve">R18 235/40 Gislaved NordFrost 200 FR шип 95T XL</t>
  </si>
  <si>
    <t xml:space="preserve">R18 235/40 Nokian Hakkapeliitta 8 шип 95T XL</t>
  </si>
  <si>
    <t xml:space="preserve">R18 235/40 Nokian Hakkapeliitta R2  95R XL</t>
  </si>
  <si>
    <t xml:space="preserve">R18 235/40 Michelin X-Ice North 3 шип 95T XL</t>
  </si>
  <si>
    <t xml:space="preserve">R19 235/40 Continental ContiVikingContact 6 FR 96T XL</t>
  </si>
  <si>
    <t xml:space="preserve">235/40/R19</t>
  </si>
  <si>
    <t xml:space="preserve">R17 235/45 Dunlop SP Winter Ice 02 шип 97T</t>
  </si>
  <si>
    <t xml:space="preserve">R17 235/45 Toyo Observe G3-Ice шип 94T</t>
  </si>
  <si>
    <t xml:space="preserve">R17 235/45 Hankook Winter i*Pike RS W419 шип 97T XL</t>
  </si>
  <si>
    <t xml:space="preserve">R17 235/45 GoodYear Ultra Grip Ice Arctic шип 97T XL</t>
  </si>
  <si>
    <t xml:space="preserve">R17 235/45 Gislaved NordFrost 200 FR шип 97T XL</t>
  </si>
  <si>
    <t xml:space="preserve">R17 235/45 Bridgestone Blizzak Spike-01 шип 94T</t>
  </si>
  <si>
    <t xml:space="preserve">R17 235/45 Gislaved NordFrost 100 шип 97T FR XL</t>
  </si>
  <si>
    <t xml:space="preserve">R17 235/45 Nokian Hakkapeliitta 9 шип 97T XL</t>
  </si>
  <si>
    <t xml:space="preserve">R17 235/45 Sailun Ice Blazer WST1 шип 97T XL</t>
  </si>
  <si>
    <t xml:space="preserve">R17 235/45 Continental ContiVikingContact 6 FR 97T FR XL</t>
  </si>
  <si>
    <t xml:space="preserve">R17 235/45 Nokian Hakkapeliitta R2  97R XL</t>
  </si>
  <si>
    <t xml:space="preserve">R20 235/45 Michelin Latitude X-Ice North 2 шип 100T XL</t>
  </si>
  <si>
    <t xml:space="preserve">235/45/R20</t>
  </si>
  <si>
    <t xml:space="preserve">R20 235/45 Toyo Observe G3-Ice шип 100T</t>
  </si>
  <si>
    <t xml:space="preserve">R17 235/50 Continental ContiWinterContact TS 850 P  96V XL</t>
  </si>
  <si>
    <t xml:space="preserve">R17 235/50 Nokian Hakkapeliitta 9 шип 100T XL</t>
  </si>
  <si>
    <t xml:space="preserve">R18 235/50 Hankook Winter i*Pike RW11 шип 97T</t>
  </si>
  <si>
    <t xml:space="preserve">R18 235/50 Toyo Observe G3-Ice шип 101T</t>
  </si>
  <si>
    <t xml:space="preserve">R18 235/50 Yokohama Ice Guard IG50 plus  97Q</t>
  </si>
  <si>
    <t xml:space="preserve">R18 235/50 Toyo Observe GSi-5  97Q</t>
  </si>
  <si>
    <t xml:space="preserve">R18 235/50 Dunlop SP Winter Ice 02 шип 101T XL</t>
  </si>
  <si>
    <t xml:space="preserve">R18 235/50 Yokohama Ice Guard stud IG55 шип 101T</t>
  </si>
  <si>
    <t xml:space="preserve">R18 235/50 Bridgestone Blizzak VRX  97S</t>
  </si>
  <si>
    <t xml:space="preserve">R18 235/50 Cooper Weather-Master WSC шип 97T</t>
  </si>
  <si>
    <t xml:space="preserve">R18 235/50 Gislaved NordFrost 200 FR шип 101T XL</t>
  </si>
  <si>
    <t xml:space="preserve">R18 235/50 Hankook Dynapro i*Cept RW08  97Q</t>
  </si>
  <si>
    <t xml:space="preserve">R18 235/50 Continental ContiVikingContact 6 SUV FR 101T FR XL</t>
  </si>
  <si>
    <t xml:space="preserve">R19 235/50 Pirelli SottoZero 2  99H</t>
  </si>
  <si>
    <t xml:space="preserve">R17 235/55 Matador MP 30 Sibir Ice 2 FR шип 103T XL</t>
  </si>
  <si>
    <t xml:space="preserve">R17 235/55 Gislaved SoftFrost 200 FR 103T XL</t>
  </si>
  <si>
    <t xml:space="preserve">R17 235/55 Nokian Hakkapeliitta SUV 8 шип 103T XL</t>
  </si>
  <si>
    <t xml:space="preserve">R17 235/55 Continental ContiIceContact 2 SUV шип 103T FR XL</t>
  </si>
  <si>
    <t xml:space="preserve">R17 235/55 Hankook Dynapro i*Cept RW08  99Q</t>
  </si>
  <si>
    <t xml:space="preserve">R17 235/55 Cordiant Snow Cross шип 103T</t>
  </si>
  <si>
    <t xml:space="preserve">R18 235/55 Continental ContiIceContact 2 SUV FR шип 104T XL</t>
  </si>
  <si>
    <t xml:space="preserve">R18 235/55 Kumho I*Zen KW31  104R XL</t>
  </si>
  <si>
    <t xml:space="preserve">R19 235/55 Sailun Ice Blazer WST1 шип 101H</t>
  </si>
  <si>
    <t xml:space="preserve">R19 235/55 Gislaved NordFrost 100 шип 105T FR XL</t>
  </si>
  <si>
    <t xml:space="preserve">R19 235/55 Michelin Latitude X-Ice North 2 шип 105T XL</t>
  </si>
  <si>
    <t xml:space="preserve">R20 235/55 Pirelli Winter Ice Zero шип 105T XL</t>
  </si>
  <si>
    <t xml:space="preserve">R20 235/55 Continental ContiIceContact 2 SUV FR шип 105T XL</t>
  </si>
  <si>
    <t xml:space="preserve">R20 235/55 Toyo Observe GSi-5  102Q</t>
  </si>
  <si>
    <t xml:space="preserve">R20 235/55 Toyo Observe G3-Ice шип 105T</t>
  </si>
  <si>
    <t xml:space="preserve">R16 235/60 Continental ContiIceContact шип 104T XL</t>
  </si>
  <si>
    <t xml:space="preserve">R17 235/60 Continental ContiIceContact шип 106T FR XL</t>
  </si>
  <si>
    <t xml:space="preserve">R17 235/60 Gislaved NordFrost 200 FR шип 106T XL</t>
  </si>
  <si>
    <t xml:space="preserve">R17 235/60 Toyo Observe G3-Ice шип 106T</t>
  </si>
  <si>
    <t xml:space="preserve">R17 235/60 Toyo Observe GSi-5  102Q</t>
  </si>
  <si>
    <t xml:space="preserve">R17 235/60 Nokian Hakkapeliitta R2 SUV  106R XL</t>
  </si>
  <si>
    <t xml:space="preserve">R17 235/60 Dunlop Grandtrek Ice 02 шип 106T XL</t>
  </si>
  <si>
    <t xml:space="preserve">R17 235/60 Michelin Latitude X-Ice North шип 102T</t>
  </si>
  <si>
    <t xml:space="preserve">R17 235/60 Yokohama Ice Guard stud IG55 шип 106T</t>
  </si>
  <si>
    <t xml:space="preserve">R17 235/60 Yokohama Geolandar I/T-S G073  102Q</t>
  </si>
  <si>
    <t xml:space="preserve">R17 235/60 Hankook Winter i*Pike RW11 шип 102T</t>
  </si>
  <si>
    <t xml:space="preserve">R17 235/60 Nokian Hakkapeliitta SUV 8 шип 106T XL</t>
  </si>
  <si>
    <t xml:space="preserve">R17 235/60 Continental ContiIceContact 2 SUV шип 106T XL</t>
  </si>
  <si>
    <t xml:space="preserve">R17 235/60 Continental ContiVikingContact 6 SUV  106T FR XL</t>
  </si>
  <si>
    <t xml:space="preserve">R18 235/60 Sailun Ice Blazer WST1 шип 103H</t>
  </si>
  <si>
    <t xml:space="preserve">R18 235/60 Hankook Dynapro i*Cept RW08  103T</t>
  </si>
  <si>
    <t xml:space="preserve">R18 235/60 Cordiant Polar SL PW-404  107H</t>
  </si>
  <si>
    <t xml:space="preserve">R18 235/60 Michelin Latitude X-Ice North 2+ шип 107T XL</t>
  </si>
  <si>
    <t xml:space="preserve">R18 235/60 Cooper Discoverer M+S 2 шип 107T</t>
  </si>
  <si>
    <t xml:space="preserve">R18 235/60 Toyo Observe G3-Ice шип 107T</t>
  </si>
  <si>
    <t xml:space="preserve">R16C 235/65 Matador MPS 530 Sibir Snow  115/113R</t>
  </si>
  <si>
    <t xml:space="preserve">R16C 235/65 Riken Cargo Winter шип 115/113R</t>
  </si>
  <si>
    <t xml:space="preserve">R17 235/65 Toyo Observe GSi-5  104Q</t>
  </si>
  <si>
    <t xml:space="preserve">R17 235/65 Continental ContiVikingContact 6 SUV FR 108T FR XL</t>
  </si>
  <si>
    <t xml:space="preserve">R17 235/65 Continental ContiIceContact 2 SUV шип 108T FR XL</t>
  </si>
  <si>
    <t xml:space="preserve">R17 235/65 Bridgestone Blizzak Spike-01 шип 108T</t>
  </si>
  <si>
    <t xml:space="preserve">R17 235/65 Yokohama Ice Guard stud IG55 шип 108T</t>
  </si>
  <si>
    <t xml:space="preserve">R17 235/65 Firestone Ice Cruiser 7 шип 108T XL</t>
  </si>
  <si>
    <t xml:space="preserve">R17 235/65 Sailun Ice Blazer WST1 шип 104S</t>
  </si>
  <si>
    <t xml:space="preserve">R17 235/65 Toyo Observe G3-Ice шип 108T</t>
  </si>
  <si>
    <t xml:space="preserve">R17 235/65 Continental ContiIceContact шип 108T XL</t>
  </si>
  <si>
    <t xml:space="preserve">R18 235/65 Nokian Hakkapeliitta R2 SUV  110R XL</t>
  </si>
  <si>
    <t xml:space="preserve">R18 235/65 Hankook Winter i*Pike RW11 шип 104T</t>
  </si>
  <si>
    <t xml:space="preserve">R18 235/65 Pirelli Winter Ice Zero шип 110T XL</t>
  </si>
  <si>
    <t xml:space="preserve">R18 235/65 Nokian Nordman RS2 SUV  110R XL</t>
  </si>
  <si>
    <t xml:space="preserve">R18 235/65 Dunlop Winter Maxx SJ8  106R</t>
  </si>
  <si>
    <t xml:space="preserve">R18 235/65 Continental ContiCrossContact Winter  110H XL</t>
  </si>
  <si>
    <t xml:space="preserve">R18 235/65 Toyo Observe G3-Ice шип 110T</t>
  </si>
  <si>
    <t xml:space="preserve">R19 235/65 Pirelli Scorpion Winter  109V XL</t>
  </si>
  <si>
    <t xml:space="preserve">R16 235/70 Michelin Latitude X-Ice North шип 106Q</t>
  </si>
  <si>
    <t xml:space="preserve">R16 235/70 Yokohama Ice Guard G075  106Q</t>
  </si>
  <si>
    <t xml:space="preserve">R16 235/70 Matador MP 30 Sibir Ice 2 FR шип 106T</t>
  </si>
  <si>
    <t xml:space="preserve">R16 235/70 Yokohama Ice Guard stud IG55 шип 106T</t>
  </si>
  <si>
    <t xml:space="preserve">R16 235/70 Continental ContiCrossContact Winter  106T</t>
  </si>
  <si>
    <t xml:space="preserve">R15 235/75 Nokian Nordman 7 SUV шип 105T</t>
  </si>
  <si>
    <t xml:space="preserve">R17 235/75 Bridgestone Blizzak DM-V1  108R</t>
  </si>
  <si>
    <t xml:space="preserve">235/75/R17</t>
  </si>
  <si>
    <t xml:space="preserve">R19 245/35 Continental ContiWinterContact TS 810S FR MO 93V XL</t>
  </si>
  <si>
    <t xml:space="preserve">R18 245/40 Dunlop SP Winter Ice 02 шип 97T XL</t>
  </si>
  <si>
    <t xml:space="preserve">R18 245/40 Toyo Observe G3-Ice шип 97T</t>
  </si>
  <si>
    <t xml:space="preserve">R18 245/40 Yokohama Ice Guard stud IG55 шип 97T</t>
  </si>
  <si>
    <t xml:space="preserve">R18 245/40 Hankook Winter i*Pike RS W419 шип 97T XL</t>
  </si>
  <si>
    <t xml:space="preserve">R18 245/40 Gislaved NordFrost 200 FR шип 97T XL</t>
  </si>
  <si>
    <t xml:space="preserve">R18 245/40 Continental ContiIceContact 2 шип 97T XL</t>
  </si>
  <si>
    <t xml:space="preserve">R18 245/40 GoodYear Ultra Grip Ice Arctic шип 97T XL</t>
  </si>
  <si>
    <t xml:space="preserve">R18 245/40 Yokohama Ice Guard stud IG65 шип 97T</t>
  </si>
  <si>
    <t xml:space="preserve">R18 245/40 Toyo Observe GSi-5  97Q</t>
  </si>
  <si>
    <t xml:space="preserve">R18 245/40 Hankook Winter i*Cept evo2 W320  97V XL</t>
  </si>
  <si>
    <t xml:space="preserve">R18 245/40 Sailun Ice Blazer WSL2  97V XL</t>
  </si>
  <si>
    <t xml:space="preserve">R19 245/40 Yokohama Ice Guard IG50  98Q</t>
  </si>
  <si>
    <t xml:space="preserve">R19 245/40 Pirelli SottoZero  98V</t>
  </si>
  <si>
    <t xml:space="preserve">R20 245/40 Pirelli Winter Ice Zero RunFlat шип 99T XL</t>
  </si>
  <si>
    <t xml:space="preserve">R20 245/40 Continental ContiWinterContact TS 830 P FR RO1 99V XL</t>
  </si>
  <si>
    <t xml:space="preserve">R20 245/40 Toyo Observe G3-Ice шип 99T</t>
  </si>
  <si>
    <t xml:space="preserve">R17 245/45 Continental ContiVikingContact 5 FR 99T XL</t>
  </si>
  <si>
    <t xml:space="preserve">R17 245/45 Dunlop SP Winter Ice 02 шип 99T XL</t>
  </si>
  <si>
    <t xml:space="preserve">R17 245/45 Toyo Observe GSi-5  95Q</t>
  </si>
  <si>
    <t xml:space="preserve">R17 245/45 Continental ContiVikingContact 6  99T FR XL</t>
  </si>
  <si>
    <t xml:space="preserve">R17 245/45 GoodYear Ultra Grip Ice Arctic FP шип 99T XL</t>
  </si>
  <si>
    <t xml:space="preserve">R17 245/45 Toyo Observe G3-Ice шип 99T</t>
  </si>
  <si>
    <t xml:space="preserve">R17 245/45 Yokohama Ice Guard IG50 plus  99Q</t>
  </si>
  <si>
    <t xml:space="preserve">R17 245/45 Continental ContiIceContact 2 FR шип 99T XL</t>
  </si>
  <si>
    <t xml:space="preserve">R17 245/45 Michelin X-Ice North 3 шип 99T XL</t>
  </si>
  <si>
    <t xml:space="preserve">R17 245/45 Yokohama Ice Guard stud IG55 шип 99T</t>
  </si>
  <si>
    <t xml:space="preserve">R17 245/45 Nokian Hakkapeliitta R2  99R XL</t>
  </si>
  <si>
    <t xml:space="preserve">R17 245/45 Hankook Winter i*Pike RS W419 шип 99T XL</t>
  </si>
  <si>
    <t xml:space="preserve">R17 245/45 Pirelli SottoZero 3  99V XL</t>
  </si>
  <si>
    <t xml:space="preserve">R17 245/45 Continental ContiIceContact шип 99T FR XL</t>
  </si>
  <si>
    <t xml:space="preserve">R18 245/45 Toyo Observe G3-Ice шип 100T</t>
  </si>
  <si>
    <t xml:space="preserve">R18 245/45 Yokohama Ice Guard stud IG55 шип 100T XL</t>
  </si>
  <si>
    <t xml:space="preserve">R18 245/45 Dunlop SP Winter Ice 02 шип 100T XL</t>
  </si>
  <si>
    <t xml:space="preserve">R18 245/45 Bridgestone Blizzak VRX  96S</t>
  </si>
  <si>
    <t xml:space="preserve">R18 245/45 Hankook Winter i*Pike RS W419 шип 100T XL</t>
  </si>
  <si>
    <t xml:space="preserve">R18 245/45 Nokian Hakkapeliitta 8 RunFlat 100T XL</t>
  </si>
  <si>
    <t xml:space="preserve">R18 245/45 Pirelli Winter Ice Zero Friction  110H XL</t>
  </si>
  <si>
    <t xml:space="preserve">R18 245/45 Pirelli SottoZero 3 RunFlat MOE * 100V XL</t>
  </si>
  <si>
    <t xml:space="preserve">R18 245/45 Nokian Hakkapeliitta 8 шип 100T XL</t>
  </si>
  <si>
    <t xml:space="preserve">R18 245/45 Toyo Observe GSi-5  100Q</t>
  </si>
  <si>
    <t xml:space="preserve">R19 245/45 Michelin Pilot Alpin 4  102W XL</t>
  </si>
  <si>
    <t xml:space="preserve">R20 245/45 Pirelli Winter Ice Zero шип 103H XL</t>
  </si>
  <si>
    <t xml:space="preserve">R20 245/45 Pirelli Scorpion Winter  103V XL</t>
  </si>
  <si>
    <t xml:space="preserve">R20 245/45 Michelin X-Ice North 2 шип 99T</t>
  </si>
  <si>
    <t xml:space="preserve">R20 245/45 Continental ContiVikingContact 6  103Т</t>
  </si>
  <si>
    <t xml:space="preserve">R20 245/45 Toyo Observe G3-Ice шип 99T</t>
  </si>
  <si>
    <t xml:space="preserve">R18 245/50 Hankook Winter i*Pike RS W419 шип 104T XL</t>
  </si>
  <si>
    <t xml:space="preserve">R18 245/50 Dunlop SP Winter Ice 02 шип 104T XL</t>
  </si>
  <si>
    <t xml:space="preserve">R18 245/50 Yokohama Ice Guard IG50 plus  104Q</t>
  </si>
  <si>
    <t xml:space="preserve">R18 245/50 Gislaved NordFrost 200 FR шип 104T XL</t>
  </si>
  <si>
    <t xml:space="preserve">R18 245/50 Yokohama Ice Guard stud IG55 шип 104T</t>
  </si>
  <si>
    <t xml:space="preserve">R18 245/50 Bridgestone Blizzak VRX  100S</t>
  </si>
  <si>
    <t xml:space="preserve">R18 245/50 Toyo Observe G3-Ice шип 100T</t>
  </si>
  <si>
    <t xml:space="preserve">R18 245/50 Toyo Observe Garit GIZ  100Q</t>
  </si>
  <si>
    <t xml:space="preserve">R18 245/50 Continental ContiVikingContact 6 FR 104T FR XL</t>
  </si>
  <si>
    <t xml:space="preserve">R18 245/50 Continental ContiIceContact 2 FR шип 104T XL</t>
  </si>
  <si>
    <t xml:space="preserve">R18 245/50 Continental ContiWinterContact TS 810S RunFlat 100H</t>
  </si>
  <si>
    <t xml:space="preserve">R18 245/50 Nokian Hakkapeliitta 9 шип 104T XL</t>
  </si>
  <si>
    <t xml:space="preserve">R18 245/50 Bridgestone Blizzak Revo 2 RunFlat 100Q</t>
  </si>
  <si>
    <t xml:space="preserve">R18 245/50 Pirelli SottoZero 2 RunFlat 100H</t>
  </si>
  <si>
    <t xml:space="preserve">R20 245/50 Dunlop Grandtrek Ice 02 шип 102T</t>
  </si>
  <si>
    <t xml:space="preserve">R20 245/50 Yokohama Geolandar I/T-S G073  102Q</t>
  </si>
  <si>
    <t xml:space="preserve">R20 245/50 Nokian Hakkapeliitta R2 SUV  106R XL</t>
  </si>
  <si>
    <t xml:space="preserve">R19 245/55 Continental ContiIceContact 2 SUV шип 103T FR XL</t>
  </si>
  <si>
    <t xml:space="preserve">R19 245/55 Toyo Observe G3-Ice шип 103T</t>
  </si>
  <si>
    <t xml:space="preserve">R19 245/55 Dunlop Grandtrek Ice 02 шип 103T</t>
  </si>
  <si>
    <t xml:space="preserve">R19 245/55 Toyo Observe GSi-5  103Q</t>
  </si>
  <si>
    <t xml:space="preserve">R19 245/55 Nokian Hakkapeliitta SUV 8 шип 107T XL</t>
  </si>
  <si>
    <t xml:space="preserve">R19 245/55 Maxxis SS-01 Presa Ice  103T</t>
  </si>
  <si>
    <t xml:space="preserve">R19 245/55 Yokohama Geolandar I/T-S G073  103Q</t>
  </si>
  <si>
    <t xml:space="preserve">R19 245/55 Nokian Hakkapeliitta R2 SUV  107R XL</t>
  </si>
  <si>
    <t xml:space="preserve">R18 245/60 Nokian Hakkapeliitta R2 SUV  109R XL</t>
  </si>
  <si>
    <t xml:space="preserve">R18 245/60 Bridgestone Blizzak DM-V1  105R</t>
  </si>
  <si>
    <t xml:space="preserve">R18 245/60 Michelin Latitude X-Ice 2  105T</t>
  </si>
  <si>
    <t xml:space="preserve">R17 245/65 Matador MP 85 Hectorra FR 111H</t>
  </si>
  <si>
    <t xml:space="preserve">R17 245/65 GoodYear Ultra Grip Ice Arctic шип 111T XL</t>
  </si>
  <si>
    <t xml:space="preserve">R17 245/65 Yokohama Ice Guard G075  107Q</t>
  </si>
  <si>
    <t xml:space="preserve">R17 245/65 Nokian Nordman RS2 SUV  111R XL</t>
  </si>
  <si>
    <t xml:space="preserve">R17 245/65 Nokian Nordman 5 SUV шип 111T XL</t>
  </si>
  <si>
    <t xml:space="preserve">R16 245/70 Gislaved NordFrost 200 FR шип 111T XL</t>
  </si>
  <si>
    <t xml:space="preserve">R16 245/70 Toyo Observe G3-Ice шип 111T</t>
  </si>
  <si>
    <t xml:space="preserve">R16 245/70 Yokohama Ice Guard G075  107Q</t>
  </si>
  <si>
    <t xml:space="preserve">R16 245/70 Cordiant Snow Cross шип 107T</t>
  </si>
  <si>
    <t xml:space="preserve">R16 245/70 Gislaved SoftFrost 200 FR 111T XL</t>
  </si>
  <si>
    <t xml:space="preserve">R16 245/70 Nokian Hakkapeliitta SUV 8 шип 111T XL</t>
  </si>
  <si>
    <t xml:space="preserve">R16 245/70 Bridgestone Blizzak Spike-01 шип 107T</t>
  </si>
  <si>
    <t xml:space="preserve">R16 245/70 Michelin Latitude X-Ice North шип 107Q</t>
  </si>
  <si>
    <t xml:space="preserve">R17 245/70 Toyo Observe GSi-5  110Q</t>
  </si>
  <si>
    <t xml:space="preserve">R17 245/70 Continental ContiIceContact шип 110T</t>
  </si>
  <si>
    <t xml:space="preserve">R16 245/75 Continental ContiVikingContact 6 SUV  111T FR</t>
  </si>
  <si>
    <t xml:space="preserve">R16 245/75 Dunlop Winter Maxx SJ8  111R</t>
  </si>
  <si>
    <t xml:space="preserve">R16 245/75 Gislaved NordFrost 200 FR шип 111T</t>
  </si>
  <si>
    <t xml:space="preserve">R16 245/75 Toyo Observe GSi-5  111Q</t>
  </si>
  <si>
    <t xml:space="preserve">R16 245/75 Continental ContiIceContact 2 SUV шип 111T</t>
  </si>
  <si>
    <t xml:space="preserve">R18 255/35 Pirelli SottoZero 3 MO 94V XL</t>
  </si>
  <si>
    <t xml:space="preserve">R18 255/35 Pirelli SottoZero 2 RunFlat 94V XL</t>
  </si>
  <si>
    <t xml:space="preserve">R20 255/35 Dunlop SP Winter Ice 02 шип 97T XL</t>
  </si>
  <si>
    <t xml:space="preserve">R20 255/35 Nokian Hakkapeliitta 9 шип 97T XL</t>
  </si>
  <si>
    <t xml:space="preserve">R20 255/35 Nokian Hakkapeliitta 8 шип 97Т XL</t>
  </si>
  <si>
    <t xml:space="preserve">R20 255/35 Pirelli SottoZero 2  99V XL</t>
  </si>
  <si>
    <t xml:space="preserve">R19 255/40 Continental ContiIceContact 2 шип 100T XL</t>
  </si>
  <si>
    <t xml:space="preserve">R19 255/40 Pirelli Winter Ice Zero шип 100H XL</t>
  </si>
  <si>
    <t xml:space="preserve">R19 255/40 Pirelli SottoZero 2  100V</t>
  </si>
  <si>
    <t xml:space="preserve">R20 255/40 Pirelli SottoZero 2 AO 101V XL</t>
  </si>
  <si>
    <t xml:space="preserve">R20 255/40 Michelin Pilot Alpin 4  101V XL</t>
  </si>
  <si>
    <t xml:space="preserve">R20 255/40 Continental ContiWinterContact TS 830 P FR MO 101V XL</t>
  </si>
  <si>
    <t xml:space="preserve">R18 255/45 Pirelli Winter Ice Zero шип 103H XL</t>
  </si>
  <si>
    <t xml:space="preserve">R18 255/45 Dunlop SP Winter Ice 02 шип 103T XL</t>
  </si>
  <si>
    <t xml:space="preserve">R18 255/45 Toyo Observe G3-Ice шип 103T</t>
  </si>
  <si>
    <t xml:space="preserve">R18 255/45 Continental ContiWinterContact TS 810S MO 99V FR</t>
  </si>
  <si>
    <t xml:space="preserve">R18 255/45 Pirelli SottoZero  99V</t>
  </si>
  <si>
    <t xml:space="preserve">R19 255/45 Pirelli SottoZero 3 MO 104V XL</t>
  </si>
  <si>
    <t xml:space="preserve">R20 255/45 Continental ContiIceContact 2 SUV FR шип 105T XL</t>
  </si>
  <si>
    <t xml:space="preserve">R20 255/45 Toyo Observe G3-Ice шип 105T</t>
  </si>
  <si>
    <t xml:space="preserve">R19 255/50 GoodYear Ultra Grip Ice Arctic шип 107T XL</t>
  </si>
  <si>
    <t xml:space="preserve">R19 255/50 Continental ContiIceContact 2 SUV шип 107T XL</t>
  </si>
  <si>
    <t xml:space="preserve">R19 255/50 Sailun Ice Blazer WST1 шип 107H XL</t>
  </si>
  <si>
    <t xml:space="preserve">R19 255/50 Gislaved SoftFrost 200  107T</t>
  </si>
  <si>
    <t xml:space="preserve">R19 255/50 Gislaved NordFrost 200 шип 107T XL</t>
  </si>
  <si>
    <t xml:space="preserve">R19 255/50 Toyo Observe G3-Ice шип 107T</t>
  </si>
  <si>
    <t xml:space="preserve">R19 255/50 Continental ContiIceContact 2 SUV RunFlat шип 107T XL</t>
  </si>
  <si>
    <t xml:space="preserve">R19 255/50 Continental ContiVikingContact 6 SUV RunFlat 107T XL</t>
  </si>
  <si>
    <t xml:space="preserve">R19 255/50 Nokian Hakkapeliitta R2 SUV RunFlat 107R XL</t>
  </si>
  <si>
    <t xml:space="preserve">R19 255/50 Continental Conti4x4WinterContact RunFlat 107V XL</t>
  </si>
  <si>
    <t xml:space="preserve">R19 255/50 Michelin Latitude X-Ice 2  107H XL</t>
  </si>
  <si>
    <t xml:space="preserve">R19 255/50 Michelin Latitude X-Ice North 2 шип 107T XL</t>
  </si>
  <si>
    <t xml:space="preserve">R20 255/50 Michelin Latitude X-Ice North 2 шип 109T XL</t>
  </si>
  <si>
    <t xml:space="preserve">R21 255/50 GoodYear Ultra Grip Performance 2 RunFlat FR * 106H</t>
  </si>
  <si>
    <t xml:space="preserve">255/50/R21</t>
  </si>
  <si>
    <t xml:space="preserve">R18 255/55 Sailun Ice Blazer WST1 шип 105H</t>
  </si>
  <si>
    <t xml:space="preserve">R18 255/55 GoodYear Ultra Grip+ SUV RunFlat FR * 109H XL</t>
  </si>
  <si>
    <t xml:space="preserve">R18 255/55 Hankook Dynapro i*Cept RW08  109Q XL</t>
  </si>
  <si>
    <t xml:space="preserve">R18 255/55 Sailun Ice Blazer WST1 шип 105V</t>
  </si>
  <si>
    <t xml:space="preserve">R18 255/55 Dunlop Winter Maxx SJ8  109R</t>
  </si>
  <si>
    <t xml:space="preserve">R18 255/55 Gislaved NordFrost 200 шип 109T XL</t>
  </si>
  <si>
    <t xml:space="preserve">R18 255/55 Hankook Winter i*Pike RW11 шип 109T XL</t>
  </si>
  <si>
    <t xml:space="preserve">R18 255/55 Continental ContiVikingContact 6 SUV FR шип 109T FR XL</t>
  </si>
  <si>
    <t xml:space="preserve">R18 255/55 Yokohama Ice Guard stud IG55 шип 109T XL</t>
  </si>
  <si>
    <t xml:space="preserve">R18 255/55 Zeetex Z-Ice 3000-S SUV шип 109T</t>
  </si>
  <si>
    <t xml:space="preserve">R18 255/55 Continental Conti4x4WinterContact MO ML 105H FR</t>
  </si>
  <si>
    <t xml:space="preserve">R18 255/55 Bridgestone Blizzak Spike-01 шип 109T XL</t>
  </si>
  <si>
    <t xml:space="preserve">R18 255/55 Toyo Observe GSi-5  109Q</t>
  </si>
  <si>
    <t xml:space="preserve">R18 255/55 Bridgestone Blizzak Revo 2 RunFlat 109Q XL</t>
  </si>
  <si>
    <t xml:space="preserve">R18 255/55 Cooper Discoverer M+S шип 109S</t>
  </si>
  <si>
    <t xml:space="preserve">R19 255/55 Continental ContiIceContact 2 SUV шип 111T FR XL</t>
  </si>
  <si>
    <t xml:space="preserve">R19 255/55 Nokian Hakkapeliitta SUV 8 шип 111T XL</t>
  </si>
  <si>
    <t xml:space="preserve">R19 255/55 Yokohama Geolandar I/T-S G073  111Q</t>
  </si>
  <si>
    <t xml:space="preserve">R19 255/55 Continental ContiCrossContact Winter  111V FR XL</t>
  </si>
  <si>
    <t xml:space="preserve">R19 255/55 Dunlop Grandtrek Ice 02 шип 111T XL</t>
  </si>
  <si>
    <t xml:space="preserve">R20 255/55 Continental ContiIceContact 2 SUV шип 110T XL</t>
  </si>
  <si>
    <t xml:space="preserve">R20 255/55 Michelin Latitude X-Ice North 2+ шип 110T XL</t>
  </si>
  <si>
    <t xml:space="preserve">R20 255/55 Nokian Hakkapeliitta R2 SUV  110R</t>
  </si>
  <si>
    <t xml:space="preserve">R20 255/55 Pirelli Scorpion Winter  110V XL</t>
  </si>
  <si>
    <t xml:space="preserve">R20 255/55 Toyo Observe GSi-5  111Q</t>
  </si>
  <si>
    <t xml:space="preserve">R18 255/60 Continental ContiIceContact 2 SUV шип 112T XL</t>
  </si>
  <si>
    <t xml:space="preserve">R18 255/60 GoodYear Ultra Grip Ice Arctic шип 112T XL</t>
  </si>
  <si>
    <t xml:space="preserve">R18 255/60 Nokian Hakkapeliitta R2 SUV  112R XL</t>
  </si>
  <si>
    <t xml:space="preserve">R18 255/60 Michelin Latitude X-Ice North 2 шип 112T XL</t>
  </si>
  <si>
    <t xml:space="preserve">R18 255/60 Toyo Observe G3-Ice шип 112T</t>
  </si>
  <si>
    <t xml:space="preserve">R17 255/65 GoodYear Ultra Grip Ice Arctic шип 110T</t>
  </si>
  <si>
    <t xml:space="preserve">R17 255/65 Continental ContiVikingContact 6 SUV  114T FR XL</t>
  </si>
  <si>
    <t xml:space="preserve">R17 255/65 Continental ContiCrossContact Winter  110H FR</t>
  </si>
  <si>
    <t xml:space="preserve">R17 255/65 Nokian Nordman RS2  114R XL</t>
  </si>
  <si>
    <t xml:space="preserve">R17 255/65 Toyo Observe G3-Ice шип 114T</t>
  </si>
  <si>
    <t xml:space="preserve">R17 255/65 Dunlop Grandtrek Ice 02 шип 110T</t>
  </si>
  <si>
    <t xml:space="preserve">R19 265/35 Yokohama Ice Guard IG50 plus  94Q</t>
  </si>
  <si>
    <t xml:space="preserve">265/35/R19</t>
  </si>
  <si>
    <t xml:space="preserve">R19 265/35 Continental ContiWinterContact TS 830 P FR MO 98V XL</t>
  </si>
  <si>
    <t xml:space="preserve">R20 265/35 Pirelli SottoZero  97V</t>
  </si>
  <si>
    <t xml:space="preserve">265/35/R20</t>
  </si>
  <si>
    <t xml:space="preserve">R18 265/40 Continental ContiWinterContact TS 810 N1 101V FR XL</t>
  </si>
  <si>
    <t xml:space="preserve">R20 265/40 Pirelli SottoZero 2  104V XL</t>
  </si>
  <si>
    <t xml:space="preserve">R20 265/45 Pirelli SottoZero 2  108W XL</t>
  </si>
  <si>
    <t xml:space="preserve">R20 265/45 Continental ContiWinterContact TS 830 P FR 108W XL</t>
  </si>
  <si>
    <t xml:space="preserve">R20 265/45 Pirelli Scorpion Winter NO 104V</t>
  </si>
  <si>
    <t xml:space="preserve">R20 265/45 Continental ContiIceContact 2 SUV FR шип 108T XL</t>
  </si>
  <si>
    <t xml:space="preserve">R21 265/45 Toyo Observe G3-Ice шип 104T</t>
  </si>
  <si>
    <t xml:space="preserve">R21 265/45 Dunlop Grandtrek Ice 02 шип 104T</t>
  </si>
  <si>
    <t xml:space="preserve">R21 265/45 Nokian Hakkapeliitta R2 SUV  108R XL</t>
  </si>
  <si>
    <t xml:space="preserve">R21 265/45 Pirelli Scorpion Winter  104H</t>
  </si>
  <si>
    <t xml:space="preserve">R21 265/45 Michelin Latitude X-Ice North 2 шип 104T</t>
  </si>
  <si>
    <t xml:space="preserve">R21 265/45 Michelin Latitude X-Ice North 2+ шип 104T</t>
  </si>
  <si>
    <t xml:space="preserve">R21 265/45 Yokohama Geolandar I/T-S G073  104Q</t>
  </si>
  <si>
    <t xml:space="preserve">R19 265/50 Hankook Dynapro i*Cept RW08  106Q</t>
  </si>
  <si>
    <t xml:space="preserve">R19 265/50 Continental ContiVikingContact 6 SUV  110T FR XL</t>
  </si>
  <si>
    <t xml:space="preserve">R19 265/50 Toyo Observe G3-Ice шип 110T</t>
  </si>
  <si>
    <t xml:space="preserve">R19 265/50 Yokohama Geolandar I/T-S G073  110Q</t>
  </si>
  <si>
    <t xml:space="preserve">R19 265/50 Yokohama Ice Guard stud IG55 шип 110T</t>
  </si>
  <si>
    <t xml:space="preserve">R19 265/50 Michelin Latitude X-Ice North 2 шип 110T XL</t>
  </si>
  <si>
    <t xml:space="preserve">R20 265/50 Continental ContiIceContact 2 SUV FR шип 111T XL</t>
  </si>
  <si>
    <t xml:space="preserve">R20 265/50 Nokian Hakkapeliitta R2 SUV  111R XL</t>
  </si>
  <si>
    <t xml:space="preserve">R20 265/50 Pirelli Scorpion Winter  111H XL</t>
  </si>
  <si>
    <t xml:space="preserve">R20 265/50 Yokohama Ice Guard stud IG55 шип 111T</t>
  </si>
  <si>
    <t xml:space="preserve">R20 265/50 Toyo Observe G3-Ice шип 111T</t>
  </si>
  <si>
    <t xml:space="preserve">R20 265/50 Hankook Winter i*Pike RW11 шип 107T</t>
  </si>
  <si>
    <t xml:space="preserve">R16 265/60 Toyo Observe GSi-5  100Q</t>
  </si>
  <si>
    <t xml:space="preserve">265/60/R16</t>
  </si>
  <si>
    <t xml:space="preserve">R18 265/60 Sailun Ice Blazer WST2 LT шип 110T</t>
  </si>
  <si>
    <t xml:space="preserve">R18 265/60 Gislaved SoftFrost 200  114T XL</t>
  </si>
  <si>
    <t xml:space="preserve">R18 265/60 Yokohama Geolandar I/T-S G073  110Q</t>
  </si>
  <si>
    <t xml:space="preserve">R18 265/60 Continental Conti4x4WinterContact MO ML 110H</t>
  </si>
  <si>
    <t xml:space="preserve">R18 265/60 Bridgestone Blizzak DM-V2  110R</t>
  </si>
  <si>
    <t xml:space="preserve">R18 265/60 Toyo Observe GSi-5  110Q</t>
  </si>
  <si>
    <t xml:space="preserve">R17 265/65 Gislaved NordFrost 200 FR шип 116T XL</t>
  </si>
  <si>
    <t xml:space="preserve">R17 265/65 Gislaved SoftFrost 200 FR 116T XL</t>
  </si>
  <si>
    <t xml:space="preserve">R17 265/65 Toyo Observe GSi-5  112Q</t>
  </si>
  <si>
    <t xml:space="preserve">R17 265/65 Nokian Hakkapeliitta R2 SUV  116R XL</t>
  </si>
  <si>
    <t xml:space="preserve">R17 265/65 Continental ContiVikingContact 6 SUV FR 116T XL</t>
  </si>
  <si>
    <t xml:space="preserve">R17 265/65 GoodYear Ultra Grip Ice Arctic шип 112T</t>
  </si>
  <si>
    <t xml:space="preserve">R17 265/65 Hankook Winter i*Pike RW11 шип 112T</t>
  </si>
  <si>
    <t xml:space="preserve">R17 265/65 Hankook Dynapro i*Cept RW08  112Q</t>
  </si>
  <si>
    <t xml:space="preserve">R17 265/65 Michelin Latitude X-Ice North 2 шип 116T XL</t>
  </si>
  <si>
    <t xml:space="preserve">R17 265/65 Michelin Latitude X-Ice 2  112T</t>
  </si>
  <si>
    <t xml:space="preserve">R17 265/65 Toyo Observe G3-Ice шип 116T</t>
  </si>
  <si>
    <t xml:space="preserve">R17 265/65 Yokohama Ice Guard G075  112Q</t>
  </si>
  <si>
    <t xml:space="preserve">R17 265/65 Yokohama Ice Guard stud IG55 шип 116T</t>
  </si>
  <si>
    <t xml:space="preserve">R17 265/65 Nokian Hakkapeliitta SUV 8 шип 116T XL</t>
  </si>
  <si>
    <t xml:space="preserve">R17 265/65 Continental Conti4x4WinterContact  112T</t>
  </si>
  <si>
    <t xml:space="preserve">R17 265/65 Dunlop Grandtrek Ice 02 шип 116T XL</t>
  </si>
  <si>
    <t xml:space="preserve">R20 275/35 Pirelli Winter Ice Zero RunFlat шип 102T XL</t>
  </si>
  <si>
    <t xml:space="preserve">R19 275/40 Dunlop SP Winter Ice 02 шип 105T XL</t>
  </si>
  <si>
    <t xml:space="preserve">R19 275/40 Toyo Observe G3-Ice шип 105T</t>
  </si>
  <si>
    <t xml:space="preserve">R20 275/40 Sailun Ice Blazer WST1 шип 106H XL</t>
  </si>
  <si>
    <t xml:space="preserve">R20 275/40 Toyo Observe GSi-5  106Q</t>
  </si>
  <si>
    <t xml:space="preserve">R20 275/40 Gislaved NordFrost 200 FR шип 106T XL</t>
  </si>
  <si>
    <t xml:space="preserve">R20 275/40 Continental ContiIceContact 2 SUV FR шип 106T XL</t>
  </si>
  <si>
    <t xml:space="preserve">R20 275/40 Continental ContiIceContact шип 106T FR XL</t>
  </si>
  <si>
    <t xml:space="preserve">R20 275/40 Hankook Winter i*Pike RW11 шип 106T XL</t>
  </si>
  <si>
    <t xml:space="preserve">R20 275/40 Toyo Observe G3-Ice шип 106T</t>
  </si>
  <si>
    <t xml:space="preserve">R20 275/40 Continental ContiVikingContact 6 SUV FR 106T FR XL</t>
  </si>
  <si>
    <t xml:space="preserve">R20 275/40 Nokian Hakkapeliitta R2 SUV  106R XL</t>
  </si>
  <si>
    <t xml:space="preserve">R20 275/40 Bridgestone Blizzak DM-V1  106R</t>
  </si>
  <si>
    <t xml:space="preserve">R20 275/40 Pirelli Winter Ice Zero шип 106T XL</t>
  </si>
  <si>
    <t xml:space="preserve">R20 275/40 Nokian Hakkapeliitta SUV 8 шип 106T XL</t>
  </si>
  <si>
    <t xml:space="preserve">R20 275/40 Dunlop Grandtrek Ice 02 шип 106T XL</t>
  </si>
  <si>
    <t xml:space="preserve">R21 275/40 Michelin Latitude X-Ice North 2 шип 107T XL</t>
  </si>
  <si>
    <t xml:space="preserve">275/40/R21</t>
  </si>
  <si>
    <t xml:space="preserve">R22 275/40 Toyo Observe GSi-5  107Q</t>
  </si>
  <si>
    <t xml:space="preserve">R19 275/45 Pirelli Winter Carving Edge шип 108T</t>
  </si>
  <si>
    <t xml:space="preserve">R20 275/45 Dunlop Winter Maxx SJ8  110R</t>
  </si>
  <si>
    <t xml:space="preserve">R20 275/45 Hankook Winter i*Cept evo2 W320A SUV  110W XL</t>
  </si>
  <si>
    <t xml:space="preserve">R20 275/45 Continental ContiVikingContact 6 SUV  110T FR XL</t>
  </si>
  <si>
    <t xml:space="preserve">R20 275/45 Continental ContiIceContact 2 SUV шип 110T XL</t>
  </si>
  <si>
    <t xml:space="preserve">R20 275/45 Pirelli Scorpion Winter MO 110V XL</t>
  </si>
  <si>
    <t xml:space="preserve">R20 275/45 Pirelli Winter Ice Zero шип 110H XL</t>
  </si>
  <si>
    <t xml:space="preserve">R20 275/45 Toyo Observe G3-Ice шип 106T</t>
  </si>
  <si>
    <t xml:space="preserve">R21 275/45 Pirelli Winter Ice Zero шип 110H XL</t>
  </si>
  <si>
    <t xml:space="preserve">R21 275/45 Pirelli Scorpion Winter MO 110V XL</t>
  </si>
  <si>
    <t xml:space="preserve">R21 275/45 Continental ContiCrossContact Winter  110V FR XL</t>
  </si>
  <si>
    <t xml:space="preserve">R21 275/45 Nokian Hakkapeliitta SUV 9 шип 110T XL</t>
  </si>
  <si>
    <t xml:space="preserve">R21 275/45 Nokian WR SUV 3  110W XL</t>
  </si>
  <si>
    <t xml:space="preserve">R21 275/45 Pirelli Scorpion Winter  110V XL</t>
  </si>
  <si>
    <t xml:space="preserve">R20 275/50 Dunlop Grandtrek Ice 02 шип 109T</t>
  </si>
  <si>
    <t xml:space="preserve">R20 275/50 Toyo Observe G3-Ice шип 109T</t>
  </si>
  <si>
    <t xml:space="preserve">R20 275/50 Pirelli Winter Ice Zero шип 113T XL</t>
  </si>
  <si>
    <t xml:space="preserve">R20 275/50 Yokohama Ice Guard stud IG55 шип 113T</t>
  </si>
  <si>
    <t xml:space="preserve">R20 275/50 Nokian Hakkapeliitta SUV 8 шип 113T XL</t>
  </si>
  <si>
    <t xml:space="preserve">R21 275/50 Yokohama Ice Guard G075  113Q</t>
  </si>
  <si>
    <t xml:space="preserve">R19 275/55 Dunlop Winter Maxx SJ8  111R</t>
  </si>
  <si>
    <t xml:space="preserve">R19 275/55 Nokian Hakkapeliitta SUV 9  115T</t>
  </si>
  <si>
    <t xml:space="preserve">R19 275/55 Yokohama Geolandar I/T-S G073  111Q</t>
  </si>
  <si>
    <t xml:space="preserve">R19 275/55 Nokian Hakkapeliitta R2 SUV  115R XL</t>
  </si>
  <si>
    <t xml:space="preserve">R20 275/55 Sailun Ice Blazer WST2 LT шип 117S XL</t>
  </si>
  <si>
    <t xml:space="preserve">R20 275/55 Toyo Observe G3-Ice шип 117T</t>
  </si>
  <si>
    <t xml:space="preserve">R20 275/55 Toyo Observe GSi-5  113Q</t>
  </si>
  <si>
    <t xml:space="preserve">R18 275/60 Toyo Observe G3-Ice шип 117T</t>
  </si>
  <si>
    <t xml:space="preserve">275/60/R18</t>
  </si>
  <si>
    <t xml:space="preserve">R20 275/60 Sailun Ice Blazer WST2 LT шип 119S XL</t>
  </si>
  <si>
    <t xml:space="preserve">R20 275/60 Dunlop Winter Maxx SJ8  115R</t>
  </si>
  <si>
    <t xml:space="preserve">R20 275/60 GoodYear EfficientGrip SUV  115H</t>
  </si>
  <si>
    <t xml:space="preserve">R20 275/60 Hankook Winter i*Pike RW11 шип 114T</t>
  </si>
  <si>
    <t xml:space="preserve">R20 275/60 Yokohama Ice Guard stud IG55 шип 115T</t>
  </si>
  <si>
    <t xml:space="preserve">R20 275/60 Toyo Observe G3-Ice шип 115T</t>
  </si>
  <si>
    <t xml:space="preserve">R20 275/60 Toyo Observe GSi-5  114Q</t>
  </si>
  <si>
    <t xml:space="preserve">R17 275/65 Michelin Latitude X-Ice North 2 шип 119T XL</t>
  </si>
  <si>
    <t xml:space="preserve">R16 275/70 Michelin Latitude X-Ice North 2 шип 114T</t>
  </si>
  <si>
    <t xml:space="preserve">R19 285/35 Continental ContiWinterContact TS 830 P FR NO 99V</t>
  </si>
  <si>
    <t xml:space="preserve">R19 285/35 Nokian Hakkapeliitta 8 шип 103H XL</t>
  </si>
  <si>
    <t xml:space="preserve">R21 285/35 Pirelli Scorpion Ice &amp; Snow RunFlat 105V XL</t>
  </si>
  <si>
    <t xml:space="preserve">R21 285/35 Toyo Observe G3-Ice шип 105T</t>
  </si>
  <si>
    <t xml:space="preserve">R19 285/40 Michelin X-Ice North 3 шип 107H XL</t>
  </si>
  <si>
    <t xml:space="preserve">R19 285/40 Michelin Pilot Alpin 3 N0 103V</t>
  </si>
  <si>
    <t xml:space="preserve">R19 285/40 Toyo Observe G3-Ice шип 103T</t>
  </si>
  <si>
    <t xml:space="preserve">R19 285/40 Michelin Pilot Alpin 4 N1 103V</t>
  </si>
  <si>
    <t xml:space="preserve">R19 285/40 Pirelli SottoZero  103V</t>
  </si>
  <si>
    <t xml:space="preserve">R22 285/45 Yokohama Ice Guard stud IG35 plus шип 114T</t>
  </si>
  <si>
    <t xml:space="preserve">R22 285/45 Toyo Observe G3-Ice шип 114T</t>
  </si>
  <si>
    <t xml:space="preserve">R20 285/50 Dunlop Grandtrek Ice 02 шип 116T XL</t>
  </si>
  <si>
    <t xml:space="preserve">R18 285/60 Hankook Winter i*Pike RW11 шип 116T</t>
  </si>
  <si>
    <t xml:space="preserve">R18 285/60 Toyo Observe GSi-5  120Q</t>
  </si>
  <si>
    <t xml:space="preserve">R18 285/60 Yokohama Ice Guard stud IG55 шип 116T</t>
  </si>
  <si>
    <t xml:space="preserve">R18 285/60 Gislaved NordFrost 200 FR шип 116T XL</t>
  </si>
  <si>
    <t xml:space="preserve">R18 285/60 Nokian Nordman 7 SUV шип 116T</t>
  </si>
  <si>
    <t xml:space="preserve">R18 285/60 Hankook Dynapro i*Cept RW08  116Q</t>
  </si>
  <si>
    <t xml:space="preserve">R18 285/60 Yokohama Geolandar I/T-S G073  116Q</t>
  </si>
  <si>
    <t xml:space="preserve">R18 285/60 Toyo Observe G3-Ice шип 120T</t>
  </si>
  <si>
    <t xml:space="preserve">R18 285/60 Bridgestone Blizzak DM-V2  116R</t>
  </si>
  <si>
    <t xml:space="preserve">R18 285/60 Nokian Hakkapeliitta R2 SUV  116R</t>
  </si>
  <si>
    <t xml:space="preserve">R18 285/60 Nokian Hakkapeliitta R SUV  116R</t>
  </si>
  <si>
    <t xml:space="preserve">R17 285/65 Continental ContiIceContact шип 116T</t>
  </si>
  <si>
    <t xml:space="preserve">R17 285/65 Yokohama Ice Guard stud IG55 шип 116T</t>
  </si>
  <si>
    <t xml:space="preserve">R17 285/65 Bridgestone Blizzak DM-V1  116R</t>
  </si>
  <si>
    <t xml:space="preserve">R19 295/30 Continental ContiWinterContact TS 830  100W FR XL</t>
  </si>
  <si>
    <t xml:space="preserve">R19 295/35 Nokian Hakkapeliitta 8 шип 104Н XL</t>
  </si>
  <si>
    <t xml:space="preserve">295/35/R19</t>
  </si>
  <si>
    <t xml:space="preserve">R21 295/35 Toyo Observe G3-Ice шип 107T</t>
  </si>
  <si>
    <t xml:space="preserve">R21 295/35 Pirelli Winter Ice Zero шип 107H XL</t>
  </si>
  <si>
    <t xml:space="preserve">R21 295/35 Yokohama Geolandar I/T-S G073  107Q</t>
  </si>
  <si>
    <t xml:space="preserve">R21 295/35 Hankook Winter i*Cept evo2 W320A SUV  107V XL</t>
  </si>
  <si>
    <t xml:space="preserve">R21 295/35 Yokohama Ice Guard stud IG55 шип 107T</t>
  </si>
  <si>
    <t xml:space="preserve">R21 295/35 Toyo Open Country I/T шип 107T</t>
  </si>
  <si>
    <t xml:space="preserve">R20 295/40 Continental ContiCrossContact Winter MO 110V FR XL</t>
  </si>
  <si>
    <t xml:space="preserve">R20 295/40 Pirelli Winter Ice Zero шип 110H XL</t>
  </si>
  <si>
    <t xml:space="preserve">R20 295/40 Pirelli Scorpion Ice &amp; Snow  110V XL</t>
  </si>
  <si>
    <t xml:space="preserve">R20 295/40 Nokian Hakkapeliitta SUV 8 шип 110T XL</t>
  </si>
  <si>
    <t xml:space="preserve">R21 295/40 Toyo Observe G3-Ice шип 111T</t>
  </si>
  <si>
    <t xml:space="preserve">R21 295/40 Yokohama Ice Guard stud IG55 шип 111T XL</t>
  </si>
  <si>
    <t xml:space="preserve">R21 295/40 Nokian Hakkapeliitta SUV 9 шип 111T XL</t>
  </si>
  <si>
    <t xml:space="preserve">R21 295/40 Pirelli Scorpion Winter  111V XL</t>
  </si>
  <si>
    <t xml:space="preserve">R21 295/40 Pirelli Winter Ice Zero шип 111H XL</t>
  </si>
  <si>
    <t xml:space="preserve">R20 315/35 Toyo Observe GSi-5  110Q</t>
  </si>
  <si>
    <t xml:space="preserve">R20 315/35 Nokian Hakkapeliitta SUV 8 шип 110T XL</t>
  </si>
  <si>
    <t xml:space="preserve">R21 315/40 Continental ContiWinterContact TS 850 P FR 115V XL</t>
  </si>
  <si>
    <t xml:space="preserve">R21 315/40 Pirelli Scorpion Winter MO 115V XL</t>
  </si>
  <si>
    <t xml:space="preserve">R21 325/30 Pirelli Scorpion Ice &amp; Snow RunFlat 108V XL</t>
  </si>
  <si>
    <t xml:space="preserve">Тип товара</t>
  </si>
  <si>
    <t xml:space="preserve">Бренд</t>
  </si>
  <si>
    <t xml:space="preserve">Модель</t>
  </si>
  <si>
    <t xml:space="preserve">Доп.характеристики</t>
  </si>
  <si>
    <t xml:space="preserve">Тип диска</t>
  </si>
  <si>
    <t xml:space="preserve">Ширина</t>
  </si>
  <si>
    <t xml:space="preserve">Диаметр</t>
  </si>
  <si>
    <t xml:space="preserve">Число
отверстий</t>
  </si>
  <si>
    <t xml:space="preserve">Вылет</t>
  </si>
  <si>
    <t xml:space="preserve">Диаметр
Крепежный
Отверстий</t>
  </si>
  <si>
    <t xml:space="preserve">Диаметр
Под
Ступицу</t>
  </si>
  <si>
    <t xml:space="preserve">Цвет</t>
  </si>
  <si>
    <t xml:space="preserve">Цена
оптовая</t>
  </si>
  <si>
    <t xml:space="preserve">Цена
розничная</t>
  </si>
  <si>
    <t xml:space="preserve">4z1510008</t>
  </si>
  <si>
    <t xml:space="preserve">Диск автомобильный</t>
  </si>
  <si>
    <t xml:space="preserve">5.5x14 4x98 58.6 ET38 СКАД ВОЛНА селена</t>
  </si>
  <si>
    <t xml:space="preserve">СКАД</t>
  </si>
  <si>
    <t xml:space="preserve">Волна селена</t>
  </si>
  <si>
    <t xml:space="preserve">5.5x14 4x98 ET38 d58.6</t>
  </si>
  <si>
    <t xml:space="preserve">Литой</t>
  </si>
  <si>
    <t xml:space="preserve">4z1510029</t>
  </si>
  <si>
    <t xml:space="preserve">5.5x14 4x98 58.6 ET38 СКАД ВОЛНА гальвано</t>
  </si>
  <si>
    <t xml:space="preserve">Волна гальвано</t>
  </si>
  <si>
    <t xml:space="preserve">4zS026007</t>
  </si>
  <si>
    <t xml:space="preserve">5.5x14 4x100 56.6 ET39 REPLAY GN44 S</t>
  </si>
  <si>
    <t xml:space="preserve">Replica</t>
  </si>
  <si>
    <t xml:space="preserve">(LS) GM44</t>
  </si>
  <si>
    <t xml:space="preserve">5.5x14 4x100 ET39 d56.6</t>
  </si>
  <si>
    <t xml:space="preserve">S</t>
  </si>
  <si>
    <t xml:space="preserve">4z1110908</t>
  </si>
  <si>
    <t xml:space="preserve">5.5x14 4x100 56.6 ET39 СКАД ПАНТЕРА селена</t>
  </si>
  <si>
    <t xml:space="preserve">Пантера селена</t>
  </si>
  <si>
    <t xml:space="preserve">4zS029283</t>
  </si>
  <si>
    <t xml:space="preserve">5.5x14 4x100 56.6 ET39 REPLAY GN44 GM</t>
  </si>
  <si>
    <t xml:space="preserve">GM</t>
  </si>
  <si>
    <t xml:space="preserve">4zS002359</t>
  </si>
  <si>
    <t xml:space="preserve">5.5x14 4x100 60.1 ET43 REPLAY RN5 S</t>
  </si>
  <si>
    <t xml:space="preserve">(LS) RN5</t>
  </si>
  <si>
    <t xml:space="preserve">5.5x14 4x100 ET43 d60.1</t>
  </si>
  <si>
    <t xml:space="preserve">4z1670508</t>
  </si>
  <si>
    <t xml:space="preserve">5.5x14 4x100 56.6 ET49 СКАД МОНАКО селена</t>
  </si>
  <si>
    <t xml:space="preserve">Монако селена</t>
  </si>
  <si>
    <t xml:space="preserve">5.5x14 4x100 ET49 d56.6</t>
  </si>
  <si>
    <t xml:space="preserve">4zS015792</t>
  </si>
  <si>
    <t xml:space="preserve">5.5x14 5x100 57.1 ET40 REPLAY VV66 S</t>
  </si>
  <si>
    <t xml:space="preserve">(LS) VW66</t>
  </si>
  <si>
    <t xml:space="preserve">5.5x14 5x100 ET40 d57.1</t>
  </si>
  <si>
    <t xml:space="preserve">4zS028162</t>
  </si>
  <si>
    <t xml:space="preserve">5.5x15 4x100 60.1 ET36 REPLAY RN143 S</t>
  </si>
  <si>
    <t xml:space="preserve">(LS) RN143</t>
  </si>
  <si>
    <t xml:space="preserve">5.5x15 4x100 ET36 d60.1</t>
  </si>
  <si>
    <t xml:space="preserve">4zS005304</t>
  </si>
  <si>
    <t xml:space="preserve">5.5x15 4x114.3 66.1 ET40 REPLAY NS43 S</t>
  </si>
  <si>
    <t xml:space="preserve">(LS) NS43</t>
  </si>
  <si>
    <t xml:space="preserve">5.5x15 4x114.3 ET40 d66.1</t>
  </si>
  <si>
    <t xml:space="preserve">4zS005305</t>
  </si>
  <si>
    <t xml:space="preserve">5.5x15 4x114.3 66.1 ET40 REPLAY NS44 S</t>
  </si>
  <si>
    <t xml:space="preserve">(LS) NS44</t>
  </si>
  <si>
    <t xml:space="preserve">4zS007423</t>
  </si>
  <si>
    <t xml:space="preserve">5.5x15 4x114.3 66.1 ET40 REPLAY NS47 S</t>
  </si>
  <si>
    <t xml:space="preserve">(LS) NS47</t>
  </si>
  <si>
    <t xml:space="preserve">4zS026415</t>
  </si>
  <si>
    <t xml:space="preserve">5.5x15 4x100 54.1 ET45 REPLAY TY151 S</t>
  </si>
  <si>
    <t xml:space="preserve">(LS) TY151</t>
  </si>
  <si>
    <t xml:space="preserve">5.5x15 4x100 ET45 d54.1</t>
  </si>
  <si>
    <t xml:space="preserve">4zS007419</t>
  </si>
  <si>
    <t xml:space="preserve">5.5x15 4x100 54.1 ET45 REPLAY TY51 S</t>
  </si>
  <si>
    <t xml:space="preserve">(LS) TY51</t>
  </si>
  <si>
    <t xml:space="preserve">4zS027151</t>
  </si>
  <si>
    <t xml:space="preserve">5.5x15 4x100 60.1 ET45 REPLAY NS44 MB</t>
  </si>
  <si>
    <t xml:space="preserve">5.5x15 4x100 ET45 d60.1</t>
  </si>
  <si>
    <t xml:space="preserve">MB</t>
  </si>
  <si>
    <t xml:space="preserve">4z1720708</t>
  </si>
  <si>
    <t xml:space="preserve">5.5x15 4x100 67.1 ET45 СКАД ТОРНАДО селена</t>
  </si>
  <si>
    <t xml:space="preserve">Торнадо селена</t>
  </si>
  <si>
    <t xml:space="preserve">5.5x15 4x100 ET45 d67.1</t>
  </si>
  <si>
    <t xml:space="preserve">4zS025537</t>
  </si>
  <si>
    <t xml:space="preserve">5.5x15 5x114.3 60.1 ET39 REPLAY TY140 S</t>
  </si>
  <si>
    <t xml:space="preserve">(LS) TY140</t>
  </si>
  <si>
    <t xml:space="preserve">5.5x15 5x114.3 ET39 d60.1</t>
  </si>
  <si>
    <t xml:space="preserve">4zS005986</t>
  </si>
  <si>
    <t xml:space="preserve">5.5x15 5x114.3 67.1 ET41 REPLAY KI12 S</t>
  </si>
  <si>
    <t xml:space="preserve">(LS) Ki12</t>
  </si>
  <si>
    <t xml:space="preserve">5.5x15 5x114.3 ET41 d67.1</t>
  </si>
  <si>
    <t xml:space="preserve">4zS019457</t>
  </si>
  <si>
    <t xml:space="preserve">5.5x15 5x114.3 67.1 ET41 REPLAY KI67 S</t>
  </si>
  <si>
    <t xml:space="preserve">(LS) Ki67</t>
  </si>
  <si>
    <t xml:space="preserve">4zS022189</t>
  </si>
  <si>
    <t xml:space="preserve">5.5x15 5x114.3 67.1 ET41 REPLAY KI83 S</t>
  </si>
  <si>
    <t xml:space="preserve">(LS) Ki83</t>
  </si>
  <si>
    <t xml:space="preserve">4zS005219</t>
  </si>
  <si>
    <t xml:space="preserve">5.5x15 5x114.3 67.1 ET45 REPLAY KI12 S</t>
  </si>
  <si>
    <t xml:space="preserve">5.5x15 5x114.3 ET45 d67.1</t>
  </si>
  <si>
    <t xml:space="preserve">4zS020395</t>
  </si>
  <si>
    <t xml:space="preserve">5.5x15 5x114.3 67.1 ET47 REPLAY KI71 S</t>
  </si>
  <si>
    <t xml:space="preserve">(LS) Ki71</t>
  </si>
  <si>
    <t xml:space="preserve">5.5x15 5x114.3 ET47 d67.1</t>
  </si>
  <si>
    <t xml:space="preserve">4zS015585</t>
  </si>
  <si>
    <t xml:space="preserve">5.5x15 5x114.3 67.1 ET47 REPLAY HND71 S</t>
  </si>
  <si>
    <t xml:space="preserve">(LS) HND71</t>
  </si>
  <si>
    <t xml:space="preserve">4zS008325</t>
  </si>
  <si>
    <t xml:space="preserve">5.5x15 5x114.3 67.1 ET47 REPLAY HND23 S</t>
  </si>
  <si>
    <t xml:space="preserve">(LS) HND23</t>
  </si>
  <si>
    <t xml:space="preserve">4zS015054</t>
  </si>
  <si>
    <t xml:space="preserve">5.5x15 5x114.3 67.1 ET47 REPLAY HND66 S</t>
  </si>
  <si>
    <t xml:space="preserve">(LS) HND66</t>
  </si>
  <si>
    <t xml:space="preserve">4zS020519</t>
  </si>
  <si>
    <t xml:space="preserve">5.5x15 5x114.3 67.1 ET47 REPLAY KI83 S</t>
  </si>
  <si>
    <t xml:space="preserve">4zS025556</t>
  </si>
  <si>
    <t xml:space="preserve">5.5x15 5x114.3 67.1 ET50 REPLAY MZ72 S</t>
  </si>
  <si>
    <t xml:space="preserve">(LS) MZ72</t>
  </si>
  <si>
    <t xml:space="preserve">5.5x15 5x114.3 ET50 d67.1</t>
  </si>
  <si>
    <t xml:space="preserve">4zS034084</t>
  </si>
  <si>
    <t xml:space="preserve">5.5x16 5x160 65.1 ET60 REPLAY FD114 S</t>
  </si>
  <si>
    <t xml:space="preserve">(LS) FD114</t>
  </si>
  <si>
    <t xml:space="preserve">5.5x16 5x160 ET60 d65.1</t>
  </si>
  <si>
    <t xml:space="preserve">4zS000644</t>
  </si>
  <si>
    <t xml:space="preserve">6x14 4x100 56.6 ET39 REPLAY OPL8 S</t>
  </si>
  <si>
    <t xml:space="preserve">(LS) OPL8</t>
  </si>
  <si>
    <t xml:space="preserve">6x14 4x100 ET39 d56.6</t>
  </si>
  <si>
    <t xml:space="preserve">4zS035443</t>
  </si>
  <si>
    <t xml:space="preserve">6x14 4x100 54.1 ET45 REPLAY MZ99 S</t>
  </si>
  <si>
    <t xml:space="preserve">(LS) MZ99</t>
  </si>
  <si>
    <t xml:space="preserve">6x14 4x100 ET45 d54.1</t>
  </si>
  <si>
    <t xml:space="preserve">4zS005654</t>
  </si>
  <si>
    <t xml:space="preserve">6x14 5x100 57.1 ET38 REPLAY SK1 S</t>
  </si>
  <si>
    <t xml:space="preserve">(LS) SK1</t>
  </si>
  <si>
    <t xml:space="preserve">6x14 5x100 ET38 d57.1</t>
  </si>
  <si>
    <t xml:space="preserve">4zS006047</t>
  </si>
  <si>
    <t xml:space="preserve">6x14 5x100 57.1 ET38 REPLAY SK10 S</t>
  </si>
  <si>
    <t xml:space="preserve">(LS) SK10</t>
  </si>
  <si>
    <t xml:space="preserve">4zS018265</t>
  </si>
  <si>
    <t xml:space="preserve">6x14 5x100 57.1 ET38 REPLAY SK29 S</t>
  </si>
  <si>
    <t xml:space="preserve">(LS) SK29</t>
  </si>
  <si>
    <t xml:space="preserve">4zS000717</t>
  </si>
  <si>
    <t xml:space="preserve">6x14 5x100 57.1 ET38 REPLAY SK8 S</t>
  </si>
  <si>
    <t xml:space="preserve">(LS) SK8</t>
  </si>
  <si>
    <t xml:space="preserve">4zS018962</t>
  </si>
  <si>
    <t xml:space="preserve">6x14 5x100 57.1 ET43 REPLAY SK31 S</t>
  </si>
  <si>
    <t xml:space="preserve">(LS) SK31</t>
  </si>
  <si>
    <t xml:space="preserve">6x14 5x100 ET43 d57.1</t>
  </si>
  <si>
    <t xml:space="preserve">4z2030008</t>
  </si>
  <si>
    <t xml:space="preserve">6x15 4x108 65.1 ET23 СКАД ТУЛОН селена</t>
  </si>
  <si>
    <t xml:space="preserve">Тулон селена</t>
  </si>
  <si>
    <t xml:space="preserve">6x15 4x108 ET23 d65.1</t>
  </si>
  <si>
    <t xml:space="preserve">4zS022225</t>
  </si>
  <si>
    <t xml:space="preserve">6x15 4x108 65.1 ET23 REPLAY PG47 S</t>
  </si>
  <si>
    <t xml:space="preserve">(LS) PG47</t>
  </si>
  <si>
    <t xml:space="preserve">4zD03678</t>
  </si>
  <si>
    <t xml:space="preserve">6x15 4x108 65.1 ET27 LS 537 S</t>
  </si>
  <si>
    <t xml:space="preserve">LS</t>
  </si>
  <si>
    <t xml:space="preserve">6x15 4x108 ET27 d65.1</t>
  </si>
  <si>
    <t xml:space="preserve">4zD03618</t>
  </si>
  <si>
    <t xml:space="preserve">6x15 4x98 58.6 ET35 LS NG450 S</t>
  </si>
  <si>
    <t xml:space="preserve">NG450</t>
  </si>
  <si>
    <t xml:space="preserve">6x15 4x98 ET35 d58.6</t>
  </si>
  <si>
    <t xml:space="preserve">4zD03581</t>
  </si>
  <si>
    <t xml:space="preserve">6x15 4x98 58.6 ET35 LS H3002 S</t>
  </si>
  <si>
    <t xml:space="preserve">H3002</t>
  </si>
  <si>
    <t xml:space="preserve">4zD03753</t>
  </si>
  <si>
    <t xml:space="preserve">6x15 4x108 63.3 ET37.5 REPLAY FD155 S</t>
  </si>
  <si>
    <t xml:space="preserve">(LS) FD155</t>
  </si>
  <si>
    <t xml:space="preserve">6x15 4x108 ET37.5 d63.3</t>
  </si>
  <si>
    <t xml:space="preserve">4z1020008</t>
  </si>
  <si>
    <t xml:space="preserve">6x15 4x98 58.6 ET38 СКАД САМУРАЙ селена</t>
  </si>
  <si>
    <t xml:space="preserve">Самурай селена</t>
  </si>
  <si>
    <t xml:space="preserve">6x15 4x98 ET38 d58.6</t>
  </si>
  <si>
    <t xml:space="preserve">4z0840008</t>
  </si>
  <si>
    <t xml:space="preserve">6x15 4x98 58.6 ET38 СКАД СТАР селена</t>
  </si>
  <si>
    <t xml:space="preserve">Стар селена</t>
  </si>
  <si>
    <t xml:space="preserve">4zD03584</t>
  </si>
  <si>
    <t xml:space="preserve">6x15 4x100 60.1 ET38 LS 300 S</t>
  </si>
  <si>
    <t xml:space="preserve">6x15 4x100 ET38 d60.1</t>
  </si>
  <si>
    <t xml:space="preserve">4zS024355</t>
  </si>
  <si>
    <t xml:space="preserve">6x15 4x100 56.6 ET39 REPLAY OPL44 S</t>
  </si>
  <si>
    <t xml:space="preserve">(LS) OPL44</t>
  </si>
  <si>
    <t xml:space="preserve">6x15 4x100 ET39 d56.6</t>
  </si>
  <si>
    <t xml:space="preserve">4zD03632</t>
  </si>
  <si>
    <t xml:space="preserve">6x15 4x100 60.1 ET40 LS 536 S</t>
  </si>
  <si>
    <t xml:space="preserve">6x15 4x100 ET40 d60.1</t>
  </si>
  <si>
    <t xml:space="preserve">4zD03637</t>
  </si>
  <si>
    <t xml:space="preserve">6x15 4x100 60.1 ET40 LS 537 S</t>
  </si>
  <si>
    <t xml:space="preserve">4zS001322</t>
  </si>
  <si>
    <t xml:space="preserve">6x15 4x100 60.1 ET43 REPLAY RN21 S</t>
  </si>
  <si>
    <t xml:space="preserve">(LS) RN21</t>
  </si>
  <si>
    <t xml:space="preserve">6x15 4x100 ET43 d60.1</t>
  </si>
  <si>
    <t xml:space="preserve">4zS017756</t>
  </si>
  <si>
    <t xml:space="preserve">6x15 4x100 60.1 ET43 REPLAY RN5 S</t>
  </si>
  <si>
    <t xml:space="preserve">4zS017175</t>
  </si>
  <si>
    <t xml:space="preserve">6x15 4x100 60.1 ET43 REPLAY RN51 S</t>
  </si>
  <si>
    <t xml:space="preserve">(LS) RN51</t>
  </si>
  <si>
    <t xml:space="preserve">4zS017411</t>
  </si>
  <si>
    <t xml:space="preserve">6x15 4x100 60.1 ET43 REPLAY RN56 S</t>
  </si>
  <si>
    <t xml:space="preserve">(LS) RN56</t>
  </si>
  <si>
    <t xml:space="preserve">4zS018281</t>
  </si>
  <si>
    <t xml:space="preserve">6x15 4x100 60.1 ET43 REPLAY RN63 S</t>
  </si>
  <si>
    <t xml:space="preserve">(LS) RN63</t>
  </si>
  <si>
    <t xml:space="preserve">4z2680508</t>
  </si>
  <si>
    <t xml:space="preserve">6x15 4x114.3 56.6 ET44 СКАД МОНРЕАЛЬ селена</t>
  </si>
  <si>
    <t xml:space="preserve">Монреаль селена</t>
  </si>
  <si>
    <t xml:space="preserve">6x15 4x114.3 ET44 d56.6</t>
  </si>
  <si>
    <t xml:space="preserve">4zS035601</t>
  </si>
  <si>
    <t xml:space="preserve">6x15 4x100 54.1 ET45 REPLAY MZ103 S</t>
  </si>
  <si>
    <t xml:space="preserve">(LS) MZ103</t>
  </si>
  <si>
    <t xml:space="preserve">6x15 4x100 ET45 d54.1</t>
  </si>
  <si>
    <t xml:space="preserve">4zS000725</t>
  </si>
  <si>
    <t xml:space="preserve">6x15 4x100 54.1 ET45 REPLAY SZ9 S</t>
  </si>
  <si>
    <t xml:space="preserve">(LS) SZ9</t>
  </si>
  <si>
    <t xml:space="preserve">4zS017132</t>
  </si>
  <si>
    <t xml:space="preserve">6x15 4x100 54.1 ET45 REPLAY TY59 S</t>
  </si>
  <si>
    <t xml:space="preserve">(LS) TY59</t>
  </si>
  <si>
    <t xml:space="preserve">4zS002408</t>
  </si>
  <si>
    <t xml:space="preserve">6x15 4x100 56.1 ET45 REPLAY KI11 S</t>
  </si>
  <si>
    <t xml:space="preserve">(LS) Ki11</t>
  </si>
  <si>
    <t xml:space="preserve">6x15 4x100 ET45 d56.1</t>
  </si>
  <si>
    <t xml:space="preserve">4z1130405</t>
  </si>
  <si>
    <t xml:space="preserve">6x15 4x100 56.6 ET45 СКАД АЛЛИГАТОР алмаз</t>
  </si>
  <si>
    <t xml:space="preserve">Аллигатор алмаз</t>
  </si>
  <si>
    <t xml:space="preserve">6x15 4x100 ET45 d56.6</t>
  </si>
  <si>
    <t xml:space="preserve">4z1640229</t>
  </si>
  <si>
    <t xml:space="preserve">6x15 4x100 60.1 ET45 СКАД МАЛЬТА гальвано</t>
  </si>
  <si>
    <t xml:space="preserve">Мальта гальвано</t>
  </si>
  <si>
    <t xml:space="preserve">6x15 4x100 ET45 d60.1</t>
  </si>
  <si>
    <t xml:space="preserve">4z1020808</t>
  </si>
  <si>
    <t xml:space="preserve">6x15 4x114.3 56.6 ET45 СКАД САМУРАЙ селена</t>
  </si>
  <si>
    <t xml:space="preserve">6x15 4x114.3 ET45 d56.6</t>
  </si>
  <si>
    <t xml:space="preserve">4zD03631</t>
  </si>
  <si>
    <t xml:space="preserve">6x15 4x114.3 67.1 ET45 LS 536 S</t>
  </si>
  <si>
    <t xml:space="preserve">6x15 4x114.3 ET45 d67.1</t>
  </si>
  <si>
    <t xml:space="preserve">4zD03653</t>
  </si>
  <si>
    <t xml:space="preserve">6x15 4x114.3 67.1 ET45 LS NG450 S</t>
  </si>
  <si>
    <t xml:space="preserve">4zD03668</t>
  </si>
  <si>
    <t xml:space="preserve">6x15 4x108 63.3 ET47.5 LS H3002 S</t>
  </si>
  <si>
    <t xml:space="preserve">6x15 4x108 ET47.5 d63.3</t>
  </si>
  <si>
    <t xml:space="preserve">4zD03635</t>
  </si>
  <si>
    <t xml:space="preserve">6x15 4x108 63.3 ET47.5 LS 537 S</t>
  </si>
  <si>
    <t xml:space="preserve">4zS042195</t>
  </si>
  <si>
    <t xml:space="preserve">6x15 4x108 63.3 ET47.5 REPLAY FD137 GMF</t>
  </si>
  <si>
    <t xml:space="preserve">(LS) FD137</t>
  </si>
  <si>
    <t xml:space="preserve">GMF</t>
  </si>
  <si>
    <t xml:space="preserve">4zS042724</t>
  </si>
  <si>
    <t xml:space="preserve">6x15 4x108 63.3 ET47.5 REPLAY FD150 S</t>
  </si>
  <si>
    <t xml:space="preserve">(LS) FD150</t>
  </si>
  <si>
    <t xml:space="preserve">4zS042199</t>
  </si>
  <si>
    <t xml:space="preserve">6x15 4x108 63.3 ET47.5 REPLAY FD127 BKF</t>
  </si>
  <si>
    <t xml:space="preserve">(LS) FD127</t>
  </si>
  <si>
    <t xml:space="preserve">BKF</t>
  </si>
  <si>
    <t xml:space="preserve">4zS042197</t>
  </si>
  <si>
    <t xml:space="preserve">6x15 4x108 63.3 ET47.5 REPLAY FD127 S</t>
  </si>
  <si>
    <t xml:space="preserve">4zS035722</t>
  </si>
  <si>
    <t xml:space="preserve">6x15 4x108 63.3 ET47.5 REPLAY FD128 SF</t>
  </si>
  <si>
    <t xml:space="preserve">(LS) FD128</t>
  </si>
  <si>
    <t xml:space="preserve">SF</t>
  </si>
  <si>
    <t xml:space="preserve">4zS035728</t>
  </si>
  <si>
    <t xml:space="preserve">6x15 4x108 63.3 ET47.5 REPLAY FD128 BKF</t>
  </si>
  <si>
    <t xml:space="preserve">4z2150708</t>
  </si>
  <si>
    <t xml:space="preserve">6x15 4x108 63.35 ET47.5 СКАД КИОТО селена</t>
  </si>
  <si>
    <t xml:space="preserve">Киото селена</t>
  </si>
  <si>
    <t xml:space="preserve">6x15 4x108 ET47.5 d63.35</t>
  </si>
  <si>
    <t xml:space="preserve">4zD03602</t>
  </si>
  <si>
    <t xml:space="preserve">6x15 4x100 54.1 ET48 LS 896 S</t>
  </si>
  <si>
    <t xml:space="preserve">6x15 4x100 ET48 d54.1</t>
  </si>
  <si>
    <t xml:space="preserve">4z2580005</t>
  </si>
  <si>
    <t xml:space="preserve">6x15 4x100 54.1 ET48 СКАД KL-262 алмаз</t>
  </si>
  <si>
    <t xml:space="preserve">KL-262 алмаз</t>
  </si>
  <si>
    <t xml:space="preserve">4zS035729</t>
  </si>
  <si>
    <t xml:space="preserve">6x15 4x100 54.1 ET48 REPLAY HND203 SF</t>
  </si>
  <si>
    <t xml:space="preserve">(LS) HND203</t>
  </si>
  <si>
    <t xml:space="preserve">4zD03629</t>
  </si>
  <si>
    <t xml:space="preserve">6x15 4x100 54.1 ET48 LS 536 S</t>
  </si>
  <si>
    <t xml:space="preserve">4zS018451</t>
  </si>
  <si>
    <t xml:space="preserve">6x15 4x100 54.1 ET48 REPLAY HND100 S</t>
  </si>
  <si>
    <t xml:space="preserve">(LS) HND100</t>
  </si>
  <si>
    <t xml:space="preserve">4zS032625</t>
  </si>
  <si>
    <t xml:space="preserve">6x15 4x100 54.1 ET48 REPLAY HND175 S</t>
  </si>
  <si>
    <t xml:space="preserve">(LS) HND175</t>
  </si>
  <si>
    <t xml:space="preserve">4zS035736</t>
  </si>
  <si>
    <t xml:space="preserve">6x15 4x100 54.1 ET48 REPLAY HND204 SF</t>
  </si>
  <si>
    <t xml:space="preserve">(LS) HND204</t>
  </si>
  <si>
    <t xml:space="preserve">4zS042758</t>
  </si>
  <si>
    <t xml:space="preserve">6x15 4x100 54.1 ET48 REPLAY HND233 GMF</t>
  </si>
  <si>
    <t xml:space="preserve">(LS) HND233</t>
  </si>
  <si>
    <t xml:space="preserve">4zS042811</t>
  </si>
  <si>
    <t xml:space="preserve">6x15 4x100 54.1 ET48 REPLAY HND235 S</t>
  </si>
  <si>
    <t xml:space="preserve">(LS) HND235</t>
  </si>
  <si>
    <t xml:space="preserve">4zS042837</t>
  </si>
  <si>
    <t xml:space="preserve">6x15 4x100 54.1 ET48 REPLAY HND235 GMF</t>
  </si>
  <si>
    <t xml:space="preserve">4zS042859</t>
  </si>
  <si>
    <t xml:space="preserve">6x15 4x100 54.1 ET48 REPLAY KI190 S</t>
  </si>
  <si>
    <t xml:space="preserve">(LS) KI190</t>
  </si>
  <si>
    <t xml:space="preserve">4zS023324</t>
  </si>
  <si>
    <t xml:space="preserve">6x15 4x100 54.1 ET48 REPLAY KI117 S</t>
  </si>
  <si>
    <t xml:space="preserve">(LS) Ki117</t>
  </si>
  <si>
    <t xml:space="preserve">4zS033122</t>
  </si>
  <si>
    <t xml:space="preserve">6x15 4x100 54.1 ET48 REPLAY HND172 S</t>
  </si>
  <si>
    <t xml:space="preserve">(LS) HND172</t>
  </si>
  <si>
    <t xml:space="preserve">4zS017002</t>
  </si>
  <si>
    <t xml:space="preserve">6x15 4x100 54.1 ET48 REPLAY HND61 S</t>
  </si>
  <si>
    <t xml:space="preserve">(LS) HND61</t>
  </si>
  <si>
    <t xml:space="preserve">4zS016501</t>
  </si>
  <si>
    <t xml:space="preserve">6x15 4x100 54.1 ET48 REPLAY HND68 S</t>
  </si>
  <si>
    <t xml:space="preserve">(LS) HND68</t>
  </si>
  <si>
    <t xml:space="preserve">4zS018440</t>
  </si>
  <si>
    <t xml:space="preserve">6x15 4x100 54.1 ET48 REPLAY HND99 S</t>
  </si>
  <si>
    <t xml:space="preserve">(LS) HND99</t>
  </si>
  <si>
    <t xml:space="preserve">4zS023152</t>
  </si>
  <si>
    <t xml:space="preserve">6x15 4x100 54.1 ET48 REPLAY KI100 S</t>
  </si>
  <si>
    <t xml:space="preserve">(LS) Ki100</t>
  </si>
  <si>
    <t xml:space="preserve">4zD03173</t>
  </si>
  <si>
    <t xml:space="preserve">6x15 4x100 54.1 ET48 REPLAY KI159 S</t>
  </si>
  <si>
    <t xml:space="preserve">(LS) Ki159</t>
  </si>
  <si>
    <t xml:space="preserve">4zS023319</t>
  </si>
  <si>
    <t xml:space="preserve">6x15 4x100 54.1 ET48 REPLAY KI2 S</t>
  </si>
  <si>
    <t xml:space="preserve">(LS) Ki2</t>
  </si>
  <si>
    <t xml:space="preserve">4z1131008</t>
  </si>
  <si>
    <t xml:space="preserve">6x15 4x100 54.1 ET48 СКАД АЛЛИГАТОР селена</t>
  </si>
  <si>
    <t xml:space="preserve">Аллигатор селена</t>
  </si>
  <si>
    <t xml:space="preserve">4z1131005</t>
  </si>
  <si>
    <t xml:space="preserve">6x15 4x100 54.1 ET48 СКАД АЛЛИГАТОР алмаз</t>
  </si>
  <si>
    <t xml:space="preserve">4zS005163</t>
  </si>
  <si>
    <t xml:space="preserve">6x15 4x100 56.6 ET49 REPLAY GN18 S</t>
  </si>
  <si>
    <t xml:space="preserve">(LS) GM18</t>
  </si>
  <si>
    <t xml:space="preserve">6x15 4x100 ET49 d56.6</t>
  </si>
  <si>
    <t xml:space="preserve">4zD03588</t>
  </si>
  <si>
    <t xml:space="preserve">6x15 4x100 60.1 ET50 LS 313 S</t>
  </si>
  <si>
    <t xml:space="preserve">6x15 4x100 ET50 d60.1</t>
  </si>
  <si>
    <t xml:space="preserve">4zD03623</t>
  </si>
  <si>
    <t xml:space="preserve">6x15 4x100 60.1 ET50 LS H3002 S</t>
  </si>
  <si>
    <t xml:space="preserve">4z1410608</t>
  </si>
  <si>
    <t xml:space="preserve">6x15 4x100 60.1 ET50 СКАД ФОРВАРД селена</t>
  </si>
  <si>
    <t xml:space="preserve">Форвард селена</t>
  </si>
  <si>
    <t xml:space="preserve">4z0970608</t>
  </si>
  <si>
    <t xml:space="preserve">6x15 4x100 60.1 ET50 СКАД ПАНТЕРА селена</t>
  </si>
  <si>
    <t xml:space="preserve">4zS018285</t>
  </si>
  <si>
    <t xml:space="preserve">6x15 4x100 60.1 ET50 REPLAY RN63 SF</t>
  </si>
  <si>
    <t xml:space="preserve">4z0970605</t>
  </si>
  <si>
    <t xml:space="preserve">6x15 4x100 60.1 ET50 СКАД ПАНТЕРА алмаз</t>
  </si>
  <si>
    <t xml:space="preserve">Пантера алмаз</t>
  </si>
  <si>
    <t xml:space="preserve">4zS033084</t>
  </si>
  <si>
    <t xml:space="preserve">6x15 4x100 60.1 ET50 REPLAY NS113 S</t>
  </si>
  <si>
    <t xml:space="preserve">(LS) NS113</t>
  </si>
  <si>
    <t xml:space="preserve">4zS023720</t>
  </si>
  <si>
    <t xml:space="preserve">6x15 4x100 60.1 ET50 REPLAY NS116 S</t>
  </si>
  <si>
    <t xml:space="preserve">(LS) NS116</t>
  </si>
  <si>
    <t xml:space="preserve">4zS023721</t>
  </si>
  <si>
    <t xml:space="preserve">6x15 4x100 60.1 ET50 REPLAY NS117 S</t>
  </si>
  <si>
    <t xml:space="preserve">(LS) NS117</t>
  </si>
  <si>
    <t xml:space="preserve">4zS025713</t>
  </si>
  <si>
    <t xml:space="preserve">6x15 4x100 60.1 ET50 REPLAY NS133 S</t>
  </si>
  <si>
    <t xml:space="preserve">(LS) NS133</t>
  </si>
  <si>
    <t xml:space="preserve">4zS025714</t>
  </si>
  <si>
    <t xml:space="preserve">6x15 4x100 60.1 ET50 REPLAY NS134 S</t>
  </si>
  <si>
    <t xml:space="preserve">(LS) NS134</t>
  </si>
  <si>
    <t xml:space="preserve">4zS033203</t>
  </si>
  <si>
    <t xml:space="preserve">6x15 4x100 60.1 ET50 REPLAY NS170 S</t>
  </si>
  <si>
    <t xml:space="preserve">(LS) NS170</t>
  </si>
  <si>
    <t xml:space="preserve">4zS030587</t>
  </si>
  <si>
    <t xml:space="preserve">6x15 4x100 60.1 ET50 REPLAY RN113 MB</t>
  </si>
  <si>
    <t xml:space="preserve">(LS) RN113</t>
  </si>
  <si>
    <t xml:space="preserve">4zS017006</t>
  </si>
  <si>
    <t xml:space="preserve">6x15 4x100 60.1 ET50 REPLAY RN49 S</t>
  </si>
  <si>
    <t xml:space="preserve">(LS) RN49</t>
  </si>
  <si>
    <t xml:space="preserve">4zS017757</t>
  </si>
  <si>
    <t xml:space="preserve">6x15 4x100 60.1 ET50 REPLAY RN5 S</t>
  </si>
  <si>
    <t xml:space="preserve">4zS017176</t>
  </si>
  <si>
    <t xml:space="preserve">6x15 4x100 60.1 ET50 REPLAY RN51 S</t>
  </si>
  <si>
    <t xml:space="preserve">4zS018439</t>
  </si>
  <si>
    <t xml:space="preserve">6x15 4x100 60.1 ET50 REPLAY RN67 S</t>
  </si>
  <si>
    <t xml:space="preserve">(LS) RN67</t>
  </si>
  <si>
    <t xml:space="preserve">4zS029294</t>
  </si>
  <si>
    <t xml:space="preserve">6x15 4x100 60.1 ET50 REPLAY RN67 GM</t>
  </si>
  <si>
    <t xml:space="preserve">4zS012940</t>
  </si>
  <si>
    <t xml:space="preserve">6x15 5x139.7 108.1 ET5 REPLAY SZ17 S</t>
  </si>
  <si>
    <t xml:space="preserve">(LS) SZ17</t>
  </si>
  <si>
    <t xml:space="preserve">6x15 5x139.7 ET5 d108.1</t>
  </si>
  <si>
    <t xml:space="preserve">4z2600002</t>
  </si>
  <si>
    <t xml:space="preserve">6x15 5x100 57.1 ET38 СКАД KL-265 сильвер</t>
  </si>
  <si>
    <t xml:space="preserve">KL-256 сильвер</t>
  </si>
  <si>
    <t xml:space="preserve">6x15 5x100 ET38 d57.1</t>
  </si>
  <si>
    <t xml:space="preserve">4zD03619</t>
  </si>
  <si>
    <t xml:space="preserve">6x15 5x100 57.1 ET38 LS NG450 S</t>
  </si>
  <si>
    <t xml:space="preserve">4zD03679</t>
  </si>
  <si>
    <t xml:space="preserve">6x15 5x100 57.1 ET38 LS 537 S</t>
  </si>
  <si>
    <t xml:space="preserve">4zS027491</t>
  </si>
  <si>
    <t xml:space="preserve">6x15 5x100 57.1 ET38 REPLAY SK93 S</t>
  </si>
  <si>
    <t xml:space="preserve">(LS) SK93</t>
  </si>
  <si>
    <t xml:space="preserve">4z1060705</t>
  </si>
  <si>
    <t xml:space="preserve">6x15 5x100 67.1 ET38 СКАД ДЖОКЕР алмаз</t>
  </si>
  <si>
    <t xml:space="preserve">Джокер алмаз</t>
  </si>
  <si>
    <t xml:space="preserve">6x15 5x100 ET38 d67.1</t>
  </si>
  <si>
    <t xml:space="preserve">4zS013246</t>
  </si>
  <si>
    <t xml:space="preserve">6x15 5x105 56.6 ET39 REPLAY OPL11 GM</t>
  </si>
  <si>
    <t xml:space="preserve">(LS) OPL11</t>
  </si>
  <si>
    <t xml:space="preserve">6x15 5x105 ET39 d56.6</t>
  </si>
  <si>
    <t xml:space="preserve">4zS014136</t>
  </si>
  <si>
    <t xml:space="preserve">6x15 5x105 56.6 ET39 REPLAY OPL11 S</t>
  </si>
  <si>
    <t xml:space="preserve">4zD03582</t>
  </si>
  <si>
    <t xml:space="preserve">6x15 5x139.7 98.5 ET40 LS 197 S</t>
  </si>
  <si>
    <t xml:space="preserve">6x15 5x139.7 ET40 d98.5</t>
  </si>
  <si>
    <t xml:space="preserve">4zS025934</t>
  </si>
  <si>
    <t xml:space="preserve">6x15 5x112 57.1 ET43 REPLAY SK18 S</t>
  </si>
  <si>
    <t xml:space="preserve">(LS) SK18</t>
  </si>
  <si>
    <t xml:space="preserve">6x15 5x112 ET43 d57.1</t>
  </si>
  <si>
    <t xml:space="preserve">4zS025933</t>
  </si>
  <si>
    <t xml:space="preserve">6x15 5x112 57.1 ET43 REPLAY SK1 S</t>
  </si>
  <si>
    <t xml:space="preserve">4zS025893</t>
  </si>
  <si>
    <t xml:space="preserve">6x15 5x112 57.1 ET43 REPLAY ST1 S</t>
  </si>
  <si>
    <t xml:space="preserve">(LS) ST1</t>
  </si>
  <si>
    <t xml:space="preserve">4zS025463</t>
  </si>
  <si>
    <t xml:space="preserve">6x15 5x112 57.1 ET43 REPLAY VV58 S</t>
  </si>
  <si>
    <t xml:space="preserve">(LS) VW58</t>
  </si>
  <si>
    <t xml:space="preserve">4zS017869</t>
  </si>
  <si>
    <t xml:space="preserve">6x15 5x114.3 66.1 ET45 REPLAY RN62 S</t>
  </si>
  <si>
    <t xml:space="preserve">(LS) RN62</t>
  </si>
  <si>
    <t xml:space="preserve">6x15 5x114.3 ET45 d66.1</t>
  </si>
  <si>
    <t xml:space="preserve">4zD03655</t>
  </si>
  <si>
    <t xml:space="preserve">6x15 5x114.3 67.1 ET45 LS NG450 S</t>
  </si>
  <si>
    <t xml:space="preserve">6x15 5x114.3 ET45 d67.1</t>
  </si>
  <si>
    <t xml:space="preserve">4zD03670</t>
  </si>
  <si>
    <t xml:space="preserve">6x15 5x114.3 67.1 ET45 LS 362 S</t>
  </si>
  <si>
    <t xml:space="preserve">4zS029728</t>
  </si>
  <si>
    <t xml:space="preserve">6x15 5x108 56.1 ET46 REPLAY CHR17 S</t>
  </si>
  <si>
    <t xml:space="preserve">(LS) CHR17</t>
  </si>
  <si>
    <t xml:space="preserve">6x15 5x108 ET46 d56.1</t>
  </si>
  <si>
    <t xml:space="preserve">4zD03650</t>
  </si>
  <si>
    <t xml:space="preserve">6x15 5x112 57.1 ET47 LS NG450 S</t>
  </si>
  <si>
    <t xml:space="preserve">6x15 5x112 ET47 d57.1</t>
  </si>
  <si>
    <t xml:space="preserve">4z1302708</t>
  </si>
  <si>
    <t xml:space="preserve">6x15 5x112 57.1 ET47 СКАД CITY селена</t>
  </si>
  <si>
    <t xml:space="preserve">Сити(CITY) селена</t>
  </si>
  <si>
    <t xml:space="preserve">4zS001177</t>
  </si>
  <si>
    <t xml:space="preserve">6x15 5x112 57.1 ET47 REPLAY SK2 S</t>
  </si>
  <si>
    <t xml:space="preserve">(LS) SK2</t>
  </si>
  <si>
    <t xml:space="preserve">4zS018448</t>
  </si>
  <si>
    <t xml:space="preserve">6x15 5x112 57.1 ET47 REPLAY SK30 S</t>
  </si>
  <si>
    <t xml:space="preserve">(LS) SK30</t>
  </si>
  <si>
    <t xml:space="preserve">4zS020704</t>
  </si>
  <si>
    <t xml:space="preserve">6x15 5x112 57.1 ET47 REPLAY SK33 S</t>
  </si>
  <si>
    <t xml:space="preserve">(LS) SK33</t>
  </si>
  <si>
    <t xml:space="preserve">4zS020709</t>
  </si>
  <si>
    <t xml:space="preserve">6x15 5x112 57.1 ET47 REPLAY SK41 S</t>
  </si>
  <si>
    <t xml:space="preserve">(LS) SK41</t>
  </si>
  <si>
    <t xml:space="preserve">4zS007043</t>
  </si>
  <si>
    <t xml:space="preserve">6x15 5x112 57.1 ET47 REPLAY SK5 S</t>
  </si>
  <si>
    <t xml:space="preserve">(LS) SK5</t>
  </si>
  <si>
    <t xml:space="preserve">4zS022943</t>
  </si>
  <si>
    <t xml:space="preserve">6x15 5x112 57.1 ET47 REPLAY SK56 S</t>
  </si>
  <si>
    <t xml:space="preserve">(LS) SK56</t>
  </si>
  <si>
    <t xml:space="preserve">4zS008333</t>
  </si>
  <si>
    <t xml:space="preserve">6x15 5x112 57.1 ET47 REPLAY SK7 S</t>
  </si>
  <si>
    <t xml:space="preserve">(LS) SK7</t>
  </si>
  <si>
    <t xml:space="preserve">4zS023719</t>
  </si>
  <si>
    <t xml:space="preserve">6x15 5x112 57.1 ET47 REPLAY VV110 S</t>
  </si>
  <si>
    <t xml:space="preserve">(LS) VW110</t>
  </si>
  <si>
    <t xml:space="preserve">4zS006278</t>
  </si>
  <si>
    <t xml:space="preserve">6x15 5x112 57.1 ET47 REPLAY VV42 S</t>
  </si>
  <si>
    <t xml:space="preserve">(LS) VW42</t>
  </si>
  <si>
    <t xml:space="preserve">4zS009541</t>
  </si>
  <si>
    <t xml:space="preserve">6x15 5x112 57.1 ET47 REPLAY VV49 S</t>
  </si>
  <si>
    <t xml:space="preserve">(LS) VW49</t>
  </si>
  <si>
    <t xml:space="preserve">4zS020708</t>
  </si>
  <si>
    <t xml:space="preserve">6x15 5x112 57.1 ET47 REPLAY VV61 S</t>
  </si>
  <si>
    <t xml:space="preserve">(LS) VW61</t>
  </si>
  <si>
    <t xml:space="preserve">4zS020594</t>
  </si>
  <si>
    <t xml:space="preserve">6x15 5x112 57.1 ET47 REPLAY VV72 S</t>
  </si>
  <si>
    <t xml:space="preserve">(LS) VW72</t>
  </si>
  <si>
    <t xml:space="preserve">4zS005656</t>
  </si>
  <si>
    <t xml:space="preserve">6x15 5x100 56.1 ET48 REPLAY SB13 S</t>
  </si>
  <si>
    <t xml:space="preserve">(LS) SB13</t>
  </si>
  <si>
    <t xml:space="preserve">6x15 5x100 ET48 d56.1</t>
  </si>
  <si>
    <t xml:space="preserve">4zD03654</t>
  </si>
  <si>
    <t xml:space="preserve">6x15 5x108 63.3 ET50 LS NG450 S</t>
  </si>
  <si>
    <t xml:space="preserve">6x15 5x108 ET50 d63.3</t>
  </si>
  <si>
    <t xml:space="preserve">4zS000726</t>
  </si>
  <si>
    <t xml:space="preserve">6x15 5x114.3 60.1 ET50 REPLAY SZ9 S</t>
  </si>
  <si>
    <t xml:space="preserve">6x15 5x114.3 ET50 d60.1</t>
  </si>
  <si>
    <t xml:space="preserve">4z1600708</t>
  </si>
  <si>
    <t xml:space="preserve">6x15 5x114.3 60.1 ET50 СКАД САНРАЙЗ селена</t>
  </si>
  <si>
    <t xml:space="preserve">Санрайз селена</t>
  </si>
  <si>
    <t xml:space="preserve">4zS002393</t>
  </si>
  <si>
    <t xml:space="preserve">6x15 5x108 63.3 ET52.5 REPLAY FD12 S</t>
  </si>
  <si>
    <t xml:space="preserve">(LS) FD12</t>
  </si>
  <si>
    <t xml:space="preserve">6x15 5x108 ET52.5 d63.3</t>
  </si>
  <si>
    <t xml:space="preserve">4zS024474</t>
  </si>
  <si>
    <t xml:space="preserve">6x15 5x160 65.1 ET56 REPLAY FD72 S</t>
  </si>
  <si>
    <t xml:space="preserve">(LS) FD72</t>
  </si>
  <si>
    <t xml:space="preserve">6x15 5x160 ET56 d65.1</t>
  </si>
  <si>
    <t xml:space="preserve">4zS024476</t>
  </si>
  <si>
    <t xml:space="preserve">6x15 5x118 71.1 ET68 REPLAY CI43 S</t>
  </si>
  <si>
    <t xml:space="preserve">(LS) Ci43</t>
  </si>
  <si>
    <t xml:space="preserve">6x15 5x118 ET68 d71.1</t>
  </si>
  <si>
    <t xml:space="preserve">4zS025473</t>
  </si>
  <si>
    <t xml:space="preserve">6x15 5x118 71.1 ET68 REPLAY FT18 S</t>
  </si>
  <si>
    <t xml:space="preserve">(LS) FT18</t>
  </si>
  <si>
    <t xml:space="preserve">4zD000654</t>
  </si>
  <si>
    <t xml:space="preserve">6x15 6x139.7 106.1 ET30 REPLAY TY124 S</t>
  </si>
  <si>
    <t xml:space="preserve">(LS) TY124</t>
  </si>
  <si>
    <t xml:space="preserve">6x15 6x139.7 ET30 d106.1</t>
  </si>
  <si>
    <t xml:space="preserve">4z2160108</t>
  </si>
  <si>
    <t xml:space="preserve">6x16 4x98 58.6 ET35 СКАД ЭКО селена</t>
  </si>
  <si>
    <t xml:space="preserve">Эко селена</t>
  </si>
  <si>
    <t xml:space="preserve">6x16 4x98 ET35 d58.6</t>
  </si>
  <si>
    <t xml:space="preserve">4z2160208</t>
  </si>
  <si>
    <t xml:space="preserve">6x16 4x108 63.35 ET37.5 СКАД ЭКО селена</t>
  </si>
  <si>
    <t xml:space="preserve">6x16 4x108 ET37.5 d63.35</t>
  </si>
  <si>
    <t xml:space="preserve">4zD03657</t>
  </si>
  <si>
    <t xml:space="preserve">6x16 4x100 60.1 ET45 LS 898 S</t>
  </si>
  <si>
    <t xml:space="preserve">6x16 4x100 ET45 d60.1</t>
  </si>
  <si>
    <t xml:space="preserve">4zD03626</t>
  </si>
  <si>
    <t xml:space="preserve">6x16 4x100 60.1 ET45 LS 362 S</t>
  </si>
  <si>
    <t xml:space="preserve">4z1660108</t>
  </si>
  <si>
    <t xml:space="preserve">6x16 4x100 60.1 ET45 СКАД БАГИРА селена</t>
  </si>
  <si>
    <t xml:space="preserve">Багира селена</t>
  </si>
  <si>
    <t xml:space="preserve">4zS025486</t>
  </si>
  <si>
    <t xml:space="preserve">6x16 4x100 60.1 ET45 REPLAY NS124 SF</t>
  </si>
  <si>
    <t xml:space="preserve">(LS) NS124</t>
  </si>
  <si>
    <t xml:space="preserve">4zS042990</t>
  </si>
  <si>
    <t xml:space="preserve">6x16 4x100 54.1 ET49 REPLAY HND73 S</t>
  </si>
  <si>
    <t xml:space="preserve">(LS) HND73</t>
  </si>
  <si>
    <t xml:space="preserve">6x16 4x100 ET49 d54.1</t>
  </si>
  <si>
    <t xml:space="preserve">4z1690805</t>
  </si>
  <si>
    <t xml:space="preserve">6x16 4x100 54.1 ET52 СКАД АКУЛА алмаз</t>
  </si>
  <si>
    <t xml:space="preserve">Акула алмаз</t>
  </si>
  <si>
    <t xml:space="preserve">6x16 4x100 ET52 d54.1</t>
  </si>
  <si>
    <t xml:space="preserve">4z1690834</t>
  </si>
  <si>
    <t xml:space="preserve">6x16 4x100 54.1 ET52 СКАД АКУЛА GREY</t>
  </si>
  <si>
    <t xml:space="preserve">Акула грей</t>
  </si>
  <si>
    <t xml:space="preserve">4zS023373</t>
  </si>
  <si>
    <t xml:space="preserve">6x16 4x100 54.1 ET52 REPLAY HND122 S</t>
  </si>
  <si>
    <t xml:space="preserve">(LS) HND122</t>
  </si>
  <si>
    <t xml:space="preserve">4zS017227</t>
  </si>
  <si>
    <t xml:space="preserve">6x16 4x100 54.1 ET52 REPLAY HND73 S</t>
  </si>
  <si>
    <t xml:space="preserve">4zS023592</t>
  </si>
  <si>
    <t xml:space="preserve">6x16 4x100 54.1 ET52 REPLAY KI79 S</t>
  </si>
  <si>
    <t xml:space="preserve">(LS) Ki79</t>
  </si>
  <si>
    <t xml:space="preserve">4zS020292</t>
  </si>
  <si>
    <t xml:space="preserve">6x16 4x100 54.1 ET52 REPLAY KI81 S</t>
  </si>
  <si>
    <t xml:space="preserve">(LS) Ki81</t>
  </si>
  <si>
    <t xml:space="preserve">4zD03617</t>
  </si>
  <si>
    <t xml:space="preserve">6x16 5x114.3 67.1 ET43 LS 1000 S</t>
  </si>
  <si>
    <t xml:space="preserve">6x16 5x114.3 ET43 d67.1</t>
  </si>
  <si>
    <t xml:space="preserve">4z1690105</t>
  </si>
  <si>
    <t xml:space="preserve">6x16 5x114.3 60.1 ET45 СКАД АКУЛА алмаз</t>
  </si>
  <si>
    <t xml:space="preserve">6x16 5x114.3 ET45 d60.1</t>
  </si>
  <si>
    <t xml:space="preserve">4zS019237</t>
  </si>
  <si>
    <t xml:space="preserve">6x16 5x112 66.6 ET46 REPLAY MR93 S</t>
  </si>
  <si>
    <t xml:space="preserve">(LS) MB93</t>
  </si>
  <si>
    <t xml:space="preserve">6x16 5x112 ET46 d66.6</t>
  </si>
  <si>
    <t xml:space="preserve">4zS022450</t>
  </si>
  <si>
    <t xml:space="preserve">6x16 5x114.3 60.1 ET50 REPLAY SZ27 S</t>
  </si>
  <si>
    <t xml:space="preserve">(LS) SZ27</t>
  </si>
  <si>
    <t xml:space="preserve">6x16 5x114.3 ET50 d60.1</t>
  </si>
  <si>
    <t xml:space="preserve">4zS025669</t>
  </si>
  <si>
    <t xml:space="preserve">6x16 5x114.3 60.1 ET50 REPLAY SZ31 SF</t>
  </si>
  <si>
    <t xml:space="preserve">(LS) SZ31</t>
  </si>
  <si>
    <t xml:space="preserve">4zS029561</t>
  </si>
  <si>
    <t xml:space="preserve">6x16 5x118 71.1 ET50 REPLAY CI48 S</t>
  </si>
  <si>
    <t xml:space="preserve">(LS) Ci48</t>
  </si>
  <si>
    <t xml:space="preserve">6x16 5x118 ET50 d71.1</t>
  </si>
  <si>
    <t xml:space="preserve">4z1690705</t>
  </si>
  <si>
    <t xml:space="preserve">6x16 5x114.3 67.1 ET51 СКАД АКУЛА алмаз</t>
  </si>
  <si>
    <t xml:space="preserve">6x16 5x114.3 ET51 d67.1</t>
  </si>
  <si>
    <t xml:space="preserve">4zS005813</t>
  </si>
  <si>
    <t xml:space="preserve">6x16 5x114.3 67.1 ET51 REPLAY KI19 GM</t>
  </si>
  <si>
    <t xml:space="preserve">(LS) Ki19</t>
  </si>
  <si>
    <t xml:space="preserve">4zS016742</t>
  </si>
  <si>
    <t xml:space="preserve">6x16 5x114.3 67.1 ET51 REPLAY KI47 S</t>
  </si>
  <si>
    <t xml:space="preserve">(LS) Ki47</t>
  </si>
  <si>
    <t xml:space="preserve">4z1690905</t>
  </si>
  <si>
    <t xml:space="preserve">6x16 5x114.3 67.1 ET54 СКАД АКУЛА алмаз</t>
  </si>
  <si>
    <t xml:space="preserve">6x16 5x114.3 ET54 d67.1</t>
  </si>
  <si>
    <t xml:space="preserve">4zS014036</t>
  </si>
  <si>
    <t xml:space="preserve">6x16 5x112 66.6 ET60 REPLAY MR97 S</t>
  </si>
  <si>
    <t xml:space="preserve">(LS) MB97</t>
  </si>
  <si>
    <t xml:space="preserve">6x16 5x112 ET60 d66.6</t>
  </si>
  <si>
    <t xml:space="preserve">4zS014127</t>
  </si>
  <si>
    <t xml:space="preserve">6x16 5x130 89.1 ET66 REPLAY RN35 S</t>
  </si>
  <si>
    <t xml:space="preserve">(LS) RN35</t>
  </si>
  <si>
    <t xml:space="preserve">6x16 5x130 ET66 d89.1</t>
  </si>
  <si>
    <t xml:space="preserve">4zS014115</t>
  </si>
  <si>
    <t xml:space="preserve">6x16 5x130 78.1 ET68 REPLAY PG22 S</t>
  </si>
  <si>
    <t xml:space="preserve">(LS) PG22</t>
  </si>
  <si>
    <t xml:space="preserve">6x16 5x130 ET68 d78.1</t>
  </si>
  <si>
    <t xml:space="preserve">4zD03683</t>
  </si>
  <si>
    <t xml:space="preserve">6.5x15 4x108 65.1 ET23 LS 815 S</t>
  </si>
  <si>
    <t xml:space="preserve">6.5x15 4x108 ET23 d65.1</t>
  </si>
  <si>
    <t xml:space="preserve">4zS022866</t>
  </si>
  <si>
    <t xml:space="preserve">6.5x15 4x108 65.1 ET27 ENKEI SC23 MGM</t>
  </si>
  <si>
    <t xml:space="preserve">Enkei</t>
  </si>
  <si>
    <t xml:space="preserve">SC23 MGM</t>
  </si>
  <si>
    <t xml:space="preserve">6.5x15 4x108 ET27 d65.1</t>
  </si>
  <si>
    <t xml:space="preserve">MGM</t>
  </si>
  <si>
    <t xml:space="preserve">4zS012841</t>
  </si>
  <si>
    <t xml:space="preserve">6.5x15 4x98 58.6 ET32 ENKEI SC23 HP</t>
  </si>
  <si>
    <t xml:space="preserve">SC23 HP</t>
  </si>
  <si>
    <t xml:space="preserve">6.5x15 4x98 ET32 d58.6</t>
  </si>
  <si>
    <t xml:space="preserve">HP</t>
  </si>
  <si>
    <t xml:space="preserve">4zD000061</t>
  </si>
  <si>
    <t xml:space="preserve">6.5x15 4x98 58.6 ET32 ENKEI SK50 MBL</t>
  </si>
  <si>
    <t xml:space="preserve">SK50 MBL</t>
  </si>
  <si>
    <t xml:space="preserve">MBL</t>
  </si>
  <si>
    <t xml:space="preserve">4zD03494</t>
  </si>
  <si>
    <t xml:space="preserve">6.5x15 4x100 67.1 ET38 ENKEI SM88 HP</t>
  </si>
  <si>
    <t xml:space="preserve">SM88 HP</t>
  </si>
  <si>
    <t xml:space="preserve">6.5x15 4x100 ET38 d67.1</t>
  </si>
  <si>
    <t xml:space="preserve">4zD03489</t>
  </si>
  <si>
    <t xml:space="preserve">6.5x15 4x100 67.1 ET38 ENKEI SP55 HPB</t>
  </si>
  <si>
    <t xml:space="preserve">SP55 HPB</t>
  </si>
  <si>
    <t xml:space="preserve">HPB</t>
  </si>
  <si>
    <t xml:space="preserve">4zD01199</t>
  </si>
  <si>
    <t xml:space="preserve">6.5x15 4x100 73.1 ET38 ENKEI SH45 BKF</t>
  </si>
  <si>
    <t xml:space="preserve">SH45 BKF</t>
  </si>
  <si>
    <t xml:space="preserve">6.5x15 4x100 ET38 d73.1</t>
  </si>
  <si>
    <t xml:space="preserve">4zD01181</t>
  </si>
  <si>
    <t xml:space="preserve">6.5x15 4x100 73.1 ET38 ENKEI SC10 HP</t>
  </si>
  <si>
    <t xml:space="preserve">SC10 HP</t>
  </si>
  <si>
    <t xml:space="preserve">4zD01195</t>
  </si>
  <si>
    <t xml:space="preserve">6.5x15 4x100 73.1 ET38 ENKEI SC30 HPB</t>
  </si>
  <si>
    <t xml:space="preserve">SC30 HPB</t>
  </si>
  <si>
    <t xml:space="preserve">4zD01204</t>
  </si>
  <si>
    <t xml:space="preserve">6.5x15 4x100 73.1 ET38 ENKEI SL47 MGM</t>
  </si>
  <si>
    <t xml:space="preserve">SL47 MGM</t>
  </si>
  <si>
    <t xml:space="preserve">4zS017810</t>
  </si>
  <si>
    <t xml:space="preserve">6.5x15 4x100 73.1 ET38 ENKEI SC14 HP</t>
  </si>
  <si>
    <t xml:space="preserve">SC14 HP</t>
  </si>
  <si>
    <t xml:space="preserve">4zD000064</t>
  </si>
  <si>
    <t xml:space="preserve">6.5x15 4x100 73.1 ET38 ENKEI SL46 MGMF</t>
  </si>
  <si>
    <t xml:space="preserve">SL46 MGMF</t>
  </si>
  <si>
    <t xml:space="preserve">4zD000409</t>
  </si>
  <si>
    <t xml:space="preserve">6.5x15 4x100 73.1 ET38 ENKEI SC31 GML</t>
  </si>
  <si>
    <t xml:space="preserve">SC31 GML</t>
  </si>
  <si>
    <t xml:space="preserve">GML</t>
  </si>
  <si>
    <t xml:space="preserve">4zD000384</t>
  </si>
  <si>
    <t xml:space="preserve">6.5x15 4x100 73.1 ET38 ENKEI SK50 MBL</t>
  </si>
  <si>
    <t xml:space="preserve">4zS010830</t>
  </si>
  <si>
    <t xml:space="preserve">6.5x15 4x100 73.1 ET38 ENKEI SC09 MGM</t>
  </si>
  <si>
    <t xml:space="preserve">SC09 MGM</t>
  </si>
  <si>
    <t xml:space="preserve">4zD000292</t>
  </si>
  <si>
    <t xml:space="preserve">6.5x15 4x100 73.1 ET38 ENKEI SC14 BKL</t>
  </si>
  <si>
    <t xml:space="preserve">SC14 BKL</t>
  </si>
  <si>
    <t xml:space="preserve">BKL</t>
  </si>
  <si>
    <t xml:space="preserve">4zD000369</t>
  </si>
  <si>
    <t xml:space="preserve">6.5x15 4x100 73.1 ET38 ENKEI SC33 BK</t>
  </si>
  <si>
    <t xml:space="preserve">SC33 BK</t>
  </si>
  <si>
    <t xml:space="preserve">4zD01200</t>
  </si>
  <si>
    <t xml:space="preserve">6.5x15 4x114.3 73.1 ET38 ENKEI SH45 BKF</t>
  </si>
  <si>
    <t xml:space="preserve">6.5x15 4x114.3 ET38 d73.1</t>
  </si>
  <si>
    <t xml:space="preserve">4zD03685</t>
  </si>
  <si>
    <t xml:space="preserve">6.5x15 4x100 67.1 ET40 LS 820 S</t>
  </si>
  <si>
    <t xml:space="preserve">6.5x15 4x100 ET40 d67.1</t>
  </si>
  <si>
    <t xml:space="preserve">4zD000115</t>
  </si>
  <si>
    <t xml:space="preserve">6.5x15 4x100 73.1 ET40 ENKEI SC23 HP</t>
  </si>
  <si>
    <t xml:space="preserve">6.5x15 4x100 ET40 d73.1</t>
  </si>
  <si>
    <t xml:space="preserve">4zS017784</t>
  </si>
  <si>
    <t xml:space="preserve">6.5x15 4x100 73.1 ET40 ENKEI SC06 HP</t>
  </si>
  <si>
    <t xml:space="preserve">SC06 HP</t>
  </si>
  <si>
    <t xml:space="preserve">4zS011147</t>
  </si>
  <si>
    <t xml:space="preserve">6.5x15 4x100 73.1 ET40 ENKEI SC07 HPB</t>
  </si>
  <si>
    <t xml:space="preserve">SC07 HPB</t>
  </si>
  <si>
    <t xml:space="preserve">4zD000116</t>
  </si>
  <si>
    <t xml:space="preserve">6.5x15 4x108 73.1 ET40 ENKEI SC23 MGM</t>
  </si>
  <si>
    <t xml:space="preserve">6.5x15 4x108 ET40 d73.1</t>
  </si>
  <si>
    <t xml:space="preserve">4zD03485</t>
  </si>
  <si>
    <t xml:space="preserve">6.5x15 4x114.3 67.1 ET40 ENKEI SC23 MGM</t>
  </si>
  <si>
    <t xml:space="preserve">6.5x15 4x114.3 ET40 d67.1</t>
  </si>
  <si>
    <t xml:space="preserve">4zS000689</t>
  </si>
  <si>
    <t xml:space="preserve">6.5x15 4x114.3 73.1 ET40 ENKEI SC23 MGM</t>
  </si>
  <si>
    <t xml:space="preserve">6.5x15 4x114.3 ET40 d73.1</t>
  </si>
  <si>
    <t xml:space="preserve">4zS010885</t>
  </si>
  <si>
    <t xml:space="preserve">6.5x15 4x114.3 73.1 ET40 ENKEI SC06 HP</t>
  </si>
  <si>
    <t xml:space="preserve">4zS011292</t>
  </si>
  <si>
    <t xml:space="preserve">6.5x15 4x114.3 73.1 ET40 ENKEI SC07 HPB</t>
  </si>
  <si>
    <t xml:space="preserve">4zD01205</t>
  </si>
  <si>
    <t xml:space="preserve">6.5x15 4x100 54.1 ET42 ENKEI SM10 HP</t>
  </si>
  <si>
    <t xml:space="preserve">SM10 HP</t>
  </si>
  <si>
    <t xml:space="preserve">6.5x15 4x100 ET42 d54.1</t>
  </si>
  <si>
    <t xml:space="preserve">4zS035500</t>
  </si>
  <si>
    <t xml:space="preserve">6.5x15 4x100 54.1 ET48 REPLAY KI183 S</t>
  </si>
  <si>
    <t xml:space="preserve">(LS) KI183</t>
  </si>
  <si>
    <t xml:space="preserve">6.5x15 4x100 ET48 d54.1</t>
  </si>
  <si>
    <t xml:space="preserve">4zS025065</t>
  </si>
  <si>
    <t xml:space="preserve">6.5x15 5x100 57.1 ET34 REPLAY A34 S</t>
  </si>
  <si>
    <t xml:space="preserve">(LS) A34</t>
  </si>
  <si>
    <t xml:space="preserve">6.5x15 5x100 ET34 d57.1</t>
  </si>
  <si>
    <t xml:space="preserve">4zS001305</t>
  </si>
  <si>
    <t xml:space="preserve">6.5x15 5x100 57.1 ET34 REPLAY A39 S</t>
  </si>
  <si>
    <t xml:space="preserve">(LS) A39</t>
  </si>
  <si>
    <t xml:space="preserve">4z1270234</t>
  </si>
  <si>
    <t xml:space="preserve">6.5x15 5x100 57.1 ET35 СКАД SAKURA grey</t>
  </si>
  <si>
    <t xml:space="preserve">Сакура(SAKURA) грей</t>
  </si>
  <si>
    <t xml:space="preserve">6.5x15 5x100 ET35 d57.1</t>
  </si>
  <si>
    <t xml:space="preserve">4zD03495</t>
  </si>
  <si>
    <t xml:space="preserve">6.5x15 5x100 57.1 ET38 ENKEI SM88 HP</t>
  </si>
  <si>
    <t xml:space="preserve">6.5x15 5x100 ET38 d57.1</t>
  </si>
  <si>
    <t xml:space="preserve">4zD03490</t>
  </si>
  <si>
    <t xml:space="preserve">6.5x15 5x100 57.1 ET38 ENKEI SQ31 GM</t>
  </si>
  <si>
    <t xml:space="preserve">SQ31 GM</t>
  </si>
  <si>
    <t xml:space="preserve">4zD01196</t>
  </si>
  <si>
    <t xml:space="preserve">6.5x15 5x100 57.1 ET38 ENKEI SC30 HPB</t>
  </si>
  <si>
    <t xml:space="preserve">4zD01201</t>
  </si>
  <si>
    <t xml:space="preserve">6.5x15 5x100 57.1 ET38 ENKEI SH45 BKF</t>
  </si>
  <si>
    <t xml:space="preserve">4zS008794</t>
  </si>
  <si>
    <t xml:space="preserve">6.5x15 5x100 73.1 ET38 ENKEI SH45 BKF</t>
  </si>
  <si>
    <t xml:space="preserve">6.5x15 5x100 ET38 d73.1</t>
  </si>
  <si>
    <t xml:space="preserve">4zS022857</t>
  </si>
  <si>
    <t xml:space="preserve">6.5x15 5x105 56.6 ET39 ENKEI SC06 HP</t>
  </si>
  <si>
    <t xml:space="preserve">6.5x15 5x105 ET39 d56.6</t>
  </si>
  <si>
    <t xml:space="preserve">4zS021211</t>
  </si>
  <si>
    <t xml:space="preserve">6.5x15 5x105 56.6 ET39 LS 317 GMF</t>
  </si>
  <si>
    <t xml:space="preserve">4zS014131</t>
  </si>
  <si>
    <t xml:space="preserve">6.5x15 5x105 56.6 ET39 REPLAY OPL10 GMF</t>
  </si>
  <si>
    <t xml:space="preserve">(LS) OPL10</t>
  </si>
  <si>
    <t xml:space="preserve">4zD000118</t>
  </si>
  <si>
    <t xml:space="preserve">6.5x15 5x100 57.1 ET40 ENKEI SC23 HP</t>
  </si>
  <si>
    <t xml:space="preserve">6.5x15 5x100 ET40 d57.1</t>
  </si>
  <si>
    <t xml:space="preserve">4zS010755</t>
  </si>
  <si>
    <t xml:space="preserve">6.5x15 5x108 73.1 ET40 ENKEI SC07 HPB</t>
  </si>
  <si>
    <t xml:space="preserve">6.5x15 5x108 ET40 d73.1</t>
  </si>
  <si>
    <t xml:space="preserve">4zD000102</t>
  </si>
  <si>
    <t xml:space="preserve">6.5x15 5x112 57.1 ET40 ENKEI SC06 HP</t>
  </si>
  <si>
    <t xml:space="preserve">6.5x15 5x112 ET40 d57.1</t>
  </si>
  <si>
    <t xml:space="preserve">4zS011148</t>
  </si>
  <si>
    <t xml:space="preserve">6.5x15 5x114.3 73.1 ET40 ENKEI SC07 HPB</t>
  </si>
  <si>
    <t xml:space="preserve">6.5x15 5x114.3 ET40 d73.1</t>
  </si>
  <si>
    <t xml:space="preserve">4zS012461</t>
  </si>
  <si>
    <t xml:space="preserve">6.5x15 5x114.3 73.1 ET40 ENKEI SC23 MGM</t>
  </si>
  <si>
    <t xml:space="preserve">4zS015933</t>
  </si>
  <si>
    <t xml:space="preserve">6.5x15 5x114.3 73.1 ET40 ENKEI SC06 HP</t>
  </si>
  <si>
    <t xml:space="preserve">4zS010711</t>
  </si>
  <si>
    <t xml:space="preserve">6.5x15 5x108 73.1 ET42 ENKEI SC09 MGM</t>
  </si>
  <si>
    <t xml:space="preserve">6.5x15 5x108 ET42 d73.1</t>
  </si>
  <si>
    <t xml:space="preserve">4zD01207</t>
  </si>
  <si>
    <t xml:space="preserve">6.5x15 5x114.3 73.1 ET42 ENKEI SM13 HPB</t>
  </si>
  <si>
    <t xml:space="preserve">SM13 HPB</t>
  </si>
  <si>
    <t xml:space="preserve">6.5x15 5x114.3 ET42 d73.1</t>
  </si>
  <si>
    <t xml:space="preserve">4zS029293</t>
  </si>
  <si>
    <t xml:space="preserve">6.5x15 5x114.3 66.1 ET43 REPLAY RN111 MB</t>
  </si>
  <si>
    <t xml:space="preserve">(LS) RN111</t>
  </si>
  <si>
    <t xml:space="preserve">6.5x15 5x114.3 ET43 d66.1</t>
  </si>
  <si>
    <t xml:space="preserve">4zS027488</t>
  </si>
  <si>
    <t xml:space="preserve">6.5x15 5x114.3 66.1 ET43 REPLAY RN141 GM</t>
  </si>
  <si>
    <t xml:space="preserve">(LS) RN141</t>
  </si>
  <si>
    <t xml:space="preserve">4zS025062</t>
  </si>
  <si>
    <t xml:space="preserve">6.5x15 5x112 57.1 ET50 REPLAY VV147 S</t>
  </si>
  <si>
    <t xml:space="preserve">(LS) VW147</t>
  </si>
  <si>
    <t xml:space="preserve">6.5x15 5x112 ET50 d57.1</t>
  </si>
  <si>
    <t xml:space="preserve">4zS013249</t>
  </si>
  <si>
    <t xml:space="preserve">6.5x15 5x112 57.1 ET50 REPLAY VV35 S</t>
  </si>
  <si>
    <t xml:space="preserve">(LS) VW35</t>
  </si>
  <si>
    <t xml:space="preserve">4zS022978</t>
  </si>
  <si>
    <t xml:space="preserve">6.5x16 4x108 65.1 ET23 REPLAY CI28 S</t>
  </si>
  <si>
    <t xml:space="preserve">(LS) Ci28</t>
  </si>
  <si>
    <t xml:space="preserve">6.5x16 4x108 ET23 d65.1</t>
  </si>
  <si>
    <t xml:space="preserve">4zS013986</t>
  </si>
  <si>
    <t xml:space="preserve">6.5x16 4x108 65.1 ET26 REPLAY CI14 S</t>
  </si>
  <si>
    <t xml:space="preserve">(LS) Ci14</t>
  </si>
  <si>
    <t xml:space="preserve">6.5x16 4x108 ET26 d65.1</t>
  </si>
  <si>
    <t xml:space="preserve">4zS022979</t>
  </si>
  <si>
    <t xml:space="preserve">6.5x16 4x108 65.1 ET26 REPLAY CI28 S</t>
  </si>
  <si>
    <t xml:space="preserve">4zS006805</t>
  </si>
  <si>
    <t xml:space="preserve">6.5x16 4x108 65.1 ET31 REPLAY PG12 S</t>
  </si>
  <si>
    <t xml:space="preserve">(LS) PG12</t>
  </si>
  <si>
    <t xml:space="preserve">6.5x16 4x108 ET31 d65.1</t>
  </si>
  <si>
    <t xml:space="preserve">4zS019838</t>
  </si>
  <si>
    <t xml:space="preserve">6.5x16 4x108 65.1 ET31 REPLAY PG39 GMF</t>
  </si>
  <si>
    <t xml:space="preserve">(LS) PG39</t>
  </si>
  <si>
    <t xml:space="preserve">4zS022795</t>
  </si>
  <si>
    <t xml:space="preserve">6.5x16 4x108 65.1 ET31 REPLAY PG42 S</t>
  </si>
  <si>
    <t xml:space="preserve">(LS) PG42</t>
  </si>
  <si>
    <t xml:space="preserve">4zS022983</t>
  </si>
  <si>
    <t xml:space="preserve">6.5x16 4x108 65.1 ET31 REPLAY PG55 S</t>
  </si>
  <si>
    <t xml:space="preserve">(LS) PG55</t>
  </si>
  <si>
    <t xml:space="preserve">4zS024977</t>
  </si>
  <si>
    <t xml:space="preserve">6.5x16 4x108 65.1 ET32 REPLAY PG49 S</t>
  </si>
  <si>
    <t xml:space="preserve">(LS) PG49</t>
  </si>
  <si>
    <t xml:space="preserve">6.5x16 4x108 ET32 d65.1</t>
  </si>
  <si>
    <t xml:space="preserve">4zS022984</t>
  </si>
  <si>
    <t xml:space="preserve">6.5x16 4x108 65.1 ET32 REPLAY PG55 S</t>
  </si>
  <si>
    <t xml:space="preserve">4zS022280</t>
  </si>
  <si>
    <t xml:space="preserve">6.5x16 4x108 65.1 ET32 REPLAY PG39 SF</t>
  </si>
  <si>
    <t xml:space="preserve">4zD03672</t>
  </si>
  <si>
    <t xml:space="preserve">6.5x16 4x98 58.6 ET35 LS 536 S</t>
  </si>
  <si>
    <t xml:space="preserve">6.5x16 4x98 ET35 d58.6</t>
  </si>
  <si>
    <t xml:space="preserve">4zS035242</t>
  </si>
  <si>
    <t xml:space="preserve">6.5x16 4x100 60.1 ET36 REPLAY RN168 S</t>
  </si>
  <si>
    <t xml:space="preserve">(LS) RN168</t>
  </si>
  <si>
    <t xml:space="preserve">6.5x16 4x100 ET36 d60.1</t>
  </si>
  <si>
    <t xml:space="preserve">4zS018902</t>
  </si>
  <si>
    <t xml:space="preserve">6.5x16 4x100 56.6 ET45 REPLAY GN35 S</t>
  </si>
  <si>
    <t xml:space="preserve">(LS) GM35</t>
  </si>
  <si>
    <t xml:space="preserve">6.5x16 4x100 ET45 d56.6</t>
  </si>
  <si>
    <t xml:space="preserve">4zD03674</t>
  </si>
  <si>
    <t xml:space="preserve">6.5x16 4x114.3 67.1 ET45 LS 536 S</t>
  </si>
  <si>
    <t xml:space="preserve">6.5x16 4x114.3 ET45 d67.1</t>
  </si>
  <si>
    <t xml:space="preserve">4zD03648</t>
  </si>
  <si>
    <t xml:space="preserve">6.5x16 4x114.3 67.1 ET45 LS 899 S</t>
  </si>
  <si>
    <t xml:space="preserve">4zS036137</t>
  </si>
  <si>
    <t xml:space="preserve">6.5x16 4x114.3 67.1 ET45 REPLAY HND209 BKF</t>
  </si>
  <si>
    <t xml:space="preserve">(LS) HND209</t>
  </si>
  <si>
    <t xml:space="preserve">4zS018988</t>
  </si>
  <si>
    <t xml:space="preserve">6.5x16 4x114.3 56.6 ET49 REPLAY GN35 S</t>
  </si>
  <si>
    <t xml:space="preserve">6.5x16 4x114.3 ET49 d56.6</t>
  </si>
  <si>
    <t xml:space="preserve">4zD03608</t>
  </si>
  <si>
    <t xml:space="preserve">6.5x16 4x100 60.1 ET50 LS 899 S</t>
  </si>
  <si>
    <t xml:space="preserve">6.5x16 4x100 ET50 d60.1</t>
  </si>
  <si>
    <t xml:space="preserve">4zD03607</t>
  </si>
  <si>
    <t xml:space="preserve">6.5x16 4x100 54.1 ET52 LS 899 S</t>
  </si>
  <si>
    <t xml:space="preserve">6.5x16 4x100 ET52 d54.1</t>
  </si>
  <si>
    <t xml:space="preserve">4zS018863</t>
  </si>
  <si>
    <t xml:space="preserve">6.5x16 5x114.3 67.1 ET31 REPLAY KI65 BKF</t>
  </si>
  <si>
    <t xml:space="preserve">(LS) Ki65</t>
  </si>
  <si>
    <t xml:space="preserve">6.5x16 5x114.3 ET31 d67.1</t>
  </si>
  <si>
    <t xml:space="preserve">4zS019634</t>
  </si>
  <si>
    <t xml:space="preserve">6.5x16 5x114.3 67.1 ET31 REPLAY KI72 S</t>
  </si>
  <si>
    <t xml:space="preserve">(LS) Ki72</t>
  </si>
  <si>
    <t xml:space="preserve">4zS018275</t>
  </si>
  <si>
    <t xml:space="preserve">6.5x16 5x112 57.1 ET33 REPLAY A52 GM</t>
  </si>
  <si>
    <t xml:space="preserve">(LS) A52</t>
  </si>
  <si>
    <t xml:space="preserve">6.5x16 5x112 ET33 d57.1</t>
  </si>
  <si>
    <t xml:space="preserve">4zS018267</t>
  </si>
  <si>
    <t xml:space="preserve">6.5x16 5x112 57.1 ET33 REPLAY A71 S</t>
  </si>
  <si>
    <t xml:space="preserve">(LS) A71</t>
  </si>
  <si>
    <t xml:space="preserve">4zS018447</t>
  </si>
  <si>
    <t xml:space="preserve">6.5x16 5x112 57.1 ET33 REPLAY A74 S</t>
  </si>
  <si>
    <t xml:space="preserve">(LS) A74</t>
  </si>
  <si>
    <t xml:space="preserve">4zS019941</t>
  </si>
  <si>
    <t xml:space="preserve">6.5x16 5x112 57.1 ET33 REPLAY VV117 S</t>
  </si>
  <si>
    <t xml:space="preserve">(LS) VW117</t>
  </si>
  <si>
    <t xml:space="preserve">4zS021130</t>
  </si>
  <si>
    <t xml:space="preserve">6.5x16 5x112 57.1 ET33 REPLAY VV119 GM</t>
  </si>
  <si>
    <t xml:space="preserve">(LS) VW119</t>
  </si>
  <si>
    <t xml:space="preserve">4zS022419</t>
  </si>
  <si>
    <t xml:space="preserve">6.5x16 5x112 57.1 ET33 REPLAY VV134 S</t>
  </si>
  <si>
    <t xml:space="preserve">(LS) VW134</t>
  </si>
  <si>
    <t xml:space="preserve">4zS022771</t>
  </si>
  <si>
    <t xml:space="preserve">6.5x16 5x112 57.1 ET33 REPLAY VV135 S</t>
  </si>
  <si>
    <t xml:space="preserve">(LS) VW135</t>
  </si>
  <si>
    <t xml:space="preserve">4zS023608</t>
  </si>
  <si>
    <t xml:space="preserve">6.5x16 5x112 57.1 ET33 REPLAY VV136 SF</t>
  </si>
  <si>
    <t xml:space="preserve">(LS) VW136</t>
  </si>
  <si>
    <t xml:space="preserve">4zS023296</t>
  </si>
  <si>
    <t xml:space="preserve">6.5x16 5x112 57.1 ET33 REPLAY VV144 BKF</t>
  </si>
  <si>
    <t xml:space="preserve">(LS) VW144</t>
  </si>
  <si>
    <t xml:space="preserve">4zS023294</t>
  </si>
  <si>
    <t xml:space="preserve">6.5x16 5x112 57.1 ET33 REPLAY VV144 S</t>
  </si>
  <si>
    <t xml:space="preserve">4zS023295</t>
  </si>
  <si>
    <t xml:space="preserve">6.5x16 5x112 57.1 ET33 REPLAY VV144 GMF</t>
  </si>
  <si>
    <t xml:space="preserve">4zS025117</t>
  </si>
  <si>
    <t xml:space="preserve">6.5x16 5x112 57.1 ET33 REPLAY VV149 S</t>
  </si>
  <si>
    <t xml:space="preserve">(LS) VW149</t>
  </si>
  <si>
    <t xml:space="preserve">4zS029354</t>
  </si>
  <si>
    <t xml:space="preserve">6.5x16 5x112 57.1 ET33 REPLAY VV150 BKF</t>
  </si>
  <si>
    <t xml:space="preserve">(LS) VW150</t>
  </si>
  <si>
    <t xml:space="preserve">4zS026292</t>
  </si>
  <si>
    <t xml:space="preserve">6.5x16 5x112 57.1 ET33 REPLAY VV158 BKF</t>
  </si>
  <si>
    <t xml:space="preserve">(LS) VW158</t>
  </si>
  <si>
    <t xml:space="preserve">4zS024827</t>
  </si>
  <si>
    <t xml:space="preserve">6.5x16 5x112 57.1 ET33 REPLAY VV159 S</t>
  </si>
  <si>
    <t xml:space="preserve">(LS) VW159</t>
  </si>
  <si>
    <t xml:space="preserve">4zS018290</t>
  </si>
  <si>
    <t xml:space="preserve">6.5x16 5x112 57.1 ET33 REPLAY VV46 GM</t>
  </si>
  <si>
    <t xml:space="preserve">(LS) VW46</t>
  </si>
  <si>
    <t xml:space="preserve">4zS018289</t>
  </si>
  <si>
    <t xml:space="preserve">6.5x16 5x112 57.1 ET33 REPLAY VV46 S</t>
  </si>
  <si>
    <t xml:space="preserve">4zS016721</t>
  </si>
  <si>
    <t xml:space="preserve">6.5x16 5x112 57.1 ET33 REPLAY VV71 S</t>
  </si>
  <si>
    <t xml:space="preserve">(LS) VW71</t>
  </si>
  <si>
    <t xml:space="preserve">4z1140108</t>
  </si>
  <si>
    <t xml:space="preserve">6.5x16 5x114.3 60.1 ET33 СКАД ФАРАОН селена</t>
  </si>
  <si>
    <t xml:space="preserve">Фараон селена</t>
  </si>
  <si>
    <t xml:space="preserve">6.5x16 5x114.3 ET33 d60.1</t>
  </si>
  <si>
    <t xml:space="preserve">4z1530108</t>
  </si>
  <si>
    <t xml:space="preserve">6.5x16 5x114.3 67.1 ET35 СКАД СЛАЛОМ селена</t>
  </si>
  <si>
    <t xml:space="preserve">Монолит селена</t>
  </si>
  <si>
    <t xml:space="preserve">6.5x16 5x114.3 ET35 d67.1</t>
  </si>
  <si>
    <t xml:space="preserve">4zD03610</t>
  </si>
  <si>
    <t xml:space="preserve">6.5x16 5x110 65.1 ET37 LS 899 S</t>
  </si>
  <si>
    <t xml:space="preserve">6.5x16 5x110 ET37 d65.1</t>
  </si>
  <si>
    <t xml:space="preserve">4zD03600</t>
  </si>
  <si>
    <t xml:space="preserve">6.5x16 5x110 65.1 ET37 LS 536 S</t>
  </si>
  <si>
    <t xml:space="preserve">4zS007426</t>
  </si>
  <si>
    <t xml:space="preserve">6.5x16 5x110 65.1 ET37 REPLAY OPL11 S</t>
  </si>
  <si>
    <t xml:space="preserve">4zS004503</t>
  </si>
  <si>
    <t xml:space="preserve">6.5x16 5x110 65.1 ET37 REPLAY OPL4 S</t>
  </si>
  <si>
    <t xml:space="preserve">Replica LegeArtis</t>
  </si>
  <si>
    <t xml:space="preserve">(LA) OPL4</t>
  </si>
  <si>
    <t xml:space="preserve">4z1580034</t>
  </si>
  <si>
    <t xml:space="preserve">6.5x16 5x110 65.1 ET37 СКАД АДМИРАЛ GREY</t>
  </si>
  <si>
    <t xml:space="preserve">Адмирал грей</t>
  </si>
  <si>
    <t xml:space="preserve">4zD03609</t>
  </si>
  <si>
    <t xml:space="preserve">6.5x16 5x100 57.1 ET38 LS 899 S</t>
  </si>
  <si>
    <t xml:space="preserve">6.5x16 5x100 ET38 d57.1</t>
  </si>
  <si>
    <t xml:space="preserve">4z1480208</t>
  </si>
  <si>
    <t xml:space="preserve">6.5x16 5x100 57.1 ET38 СКАД SAKURA селена</t>
  </si>
  <si>
    <t xml:space="preserve">Сакура(SAKURA) селена</t>
  </si>
  <si>
    <t xml:space="preserve">4zS029603</t>
  </si>
  <si>
    <t xml:space="preserve">6.5x16 5x105 56.6 ET38 REPLAY OPL62 GMF</t>
  </si>
  <si>
    <t xml:space="preserve">(LS) OPL62</t>
  </si>
  <si>
    <t xml:space="preserve">6.5x16 5x105 ET38 d56.6</t>
  </si>
  <si>
    <t xml:space="preserve">4z1366508</t>
  </si>
  <si>
    <t xml:space="preserve">6.5x16 5x112 57.1 ET38 СКАД DIAMOND Silver</t>
  </si>
  <si>
    <t xml:space="preserve">Диамонд(DIAMOND) сильвер</t>
  </si>
  <si>
    <t xml:space="preserve">6.5x16 5x112 ET38 d57.1</t>
  </si>
  <si>
    <t xml:space="preserve">4z1450305</t>
  </si>
  <si>
    <t xml:space="preserve">6.5x16 5x112 66.6 ET38 СКАД ЛОРД алмаз</t>
  </si>
  <si>
    <t xml:space="preserve">Лорд алмаз</t>
  </si>
  <si>
    <t xml:space="preserve">6.5x16 5x112 ET38 d66.6</t>
  </si>
  <si>
    <t xml:space="preserve">4z2060005</t>
  </si>
  <si>
    <t xml:space="preserve">6.5x16 5x112 66.6 ET38 СКАД НАГАНО алмаз</t>
  </si>
  <si>
    <t xml:space="preserve">Нагано алмаз</t>
  </si>
  <si>
    <t xml:space="preserve">4zD03601</t>
  </si>
  <si>
    <t xml:space="preserve">6.5x16 5x114.3 67.1 ET38 LS 536 S</t>
  </si>
  <si>
    <t xml:space="preserve">6.5x16 5x114.3 ET38 d67.1</t>
  </si>
  <si>
    <t xml:space="preserve">4zD03595</t>
  </si>
  <si>
    <t xml:space="preserve">6.5x16 5x114.3 67.1 ET38 LS 420 S</t>
  </si>
  <si>
    <t xml:space="preserve">4zD03641</t>
  </si>
  <si>
    <t xml:space="preserve">6.5x16 5x114.3 67.1 ET38 LS 898 S</t>
  </si>
  <si>
    <t xml:space="preserve">4z1480408</t>
  </si>
  <si>
    <t xml:space="preserve">6.5x16 5x114.3 67.1 ET38 СКАД SAKURA селена</t>
  </si>
  <si>
    <t xml:space="preserve">4zD03612</t>
  </si>
  <si>
    <t xml:space="preserve">6.5x16 5x114.3 67.1 ET38 LS 899 S</t>
  </si>
  <si>
    <t xml:space="preserve">4z2130108</t>
  </si>
  <si>
    <t xml:space="preserve">6.5x16 5x114.3 67.1 ET38 СКАД МИЛАН селена</t>
  </si>
  <si>
    <t xml:space="preserve">Милан селена</t>
  </si>
  <si>
    <t xml:space="preserve">4zD03591</t>
  </si>
  <si>
    <t xml:space="preserve">6.5x16 5x114.3 67.1 ET38 LS 362 S</t>
  </si>
  <si>
    <t xml:space="preserve">4z2460105</t>
  </si>
  <si>
    <t xml:space="preserve">6.5x16 5x114.3 67.1 ET38 СКАД ГАМБУРГ алмаз</t>
  </si>
  <si>
    <t xml:space="preserve">Гамбург алмаз</t>
  </si>
  <si>
    <t xml:space="preserve">4z1530429</t>
  </si>
  <si>
    <t xml:space="preserve">6.5x16 5x114.3 67.1 ET38 СКАД СЛАЛОМ гальвано</t>
  </si>
  <si>
    <t xml:space="preserve">Слалом гальвано</t>
  </si>
  <si>
    <t xml:space="preserve">4zS034270</t>
  </si>
  <si>
    <t xml:space="preserve">6.5x16 5x114.3 67.1 ET38 REPLAY MI128 S</t>
  </si>
  <si>
    <t xml:space="preserve">(LS) Mi128</t>
  </si>
  <si>
    <t xml:space="preserve">4zS001227</t>
  </si>
  <si>
    <t xml:space="preserve">6.5x16 5x114.3 67.1 ET38 REPLAY MI13 S</t>
  </si>
  <si>
    <t xml:space="preserve">(LS) Mi13</t>
  </si>
  <si>
    <t xml:space="preserve">4zS021117</t>
  </si>
  <si>
    <t xml:space="preserve">6.5x16 5x114.3 67.1 ET38 REPLAY MI44 S</t>
  </si>
  <si>
    <t xml:space="preserve">(LS) Mi44</t>
  </si>
  <si>
    <t xml:space="preserve">4z1530408</t>
  </si>
  <si>
    <t xml:space="preserve">6.5x16 5x114.3 67.1 ET38 СКАД СЛАЛОМ селена</t>
  </si>
  <si>
    <t xml:space="preserve">Слалом селена</t>
  </si>
  <si>
    <t xml:space="preserve">4zS014925</t>
  </si>
  <si>
    <t xml:space="preserve">6.5x16 5x114.3 67.1 ET38 REPLAY CI11 SF</t>
  </si>
  <si>
    <t xml:space="preserve">(LS) Ci11</t>
  </si>
  <si>
    <t xml:space="preserve">4zS033086</t>
  </si>
  <si>
    <t xml:space="preserve">6.5x16 5x114.3 67.1 ET38 REPLAY MI115 S</t>
  </si>
  <si>
    <t xml:space="preserve">(LS) Mi115</t>
  </si>
  <si>
    <t xml:space="preserve">4zS020167</t>
  </si>
  <si>
    <t xml:space="preserve">6.5x16 5x114.3 67.1 ET38 REPLAY MI57 SF</t>
  </si>
  <si>
    <t xml:space="preserve">(LS) Mi57</t>
  </si>
  <si>
    <t xml:space="preserve">4zS024241</t>
  </si>
  <si>
    <t xml:space="preserve">6.5x16 5x114.3 67.1 ET38 REPLAY MI59 SF</t>
  </si>
  <si>
    <t xml:space="preserve">(LS) Mi59</t>
  </si>
  <si>
    <t xml:space="preserve">4zS025467</t>
  </si>
  <si>
    <t xml:space="preserve">6.5x16 5x114.3 67.1 ET38 REPLAY MI80 SF</t>
  </si>
  <si>
    <t xml:space="preserve">(LS) Mi80</t>
  </si>
  <si>
    <t xml:space="preserve">4zS028161</t>
  </si>
  <si>
    <t xml:space="preserve">6.5x16 5x114.3 67.1 ET38 REPLAY MI94 S</t>
  </si>
  <si>
    <t xml:space="preserve">(LS) Mi94</t>
  </si>
  <si>
    <t xml:space="preserve">4zS020012</t>
  </si>
  <si>
    <t xml:space="preserve">6.5x16 5x114.3 67.1 ET38 REPLAY PG31 S</t>
  </si>
  <si>
    <t xml:space="preserve">(LS) PG31</t>
  </si>
  <si>
    <t xml:space="preserve">4zS018850</t>
  </si>
  <si>
    <t xml:space="preserve">6.5x16 5x105 56.6 ET39 REPLAY GN35 S</t>
  </si>
  <si>
    <t xml:space="preserve">6.5x16 5x105 ET39 d56.6</t>
  </si>
  <si>
    <t xml:space="preserve">4zS023940</t>
  </si>
  <si>
    <t xml:space="preserve">6.5x16 5x105 56.6 ET39 REPLAY OPL41 S</t>
  </si>
  <si>
    <t xml:space="preserve">(LS) OPL41</t>
  </si>
  <si>
    <t xml:space="preserve">4zS030603</t>
  </si>
  <si>
    <t xml:space="preserve">6.5x16 5x105 56.6 ET39 REPLAY OPL29 MB</t>
  </si>
  <si>
    <t xml:space="preserve">(LS) OPL29</t>
  </si>
  <si>
    <t xml:space="preserve">4zS019875</t>
  </si>
  <si>
    <t xml:space="preserve">6.5x16 5x105 56.6 ET39 REPLAY OPL29 S</t>
  </si>
  <si>
    <t xml:space="preserve">4zS023937</t>
  </si>
  <si>
    <t xml:space="preserve">6.5x16 5x105 56.6 ET39 REPLAY OPL39 GM</t>
  </si>
  <si>
    <t xml:space="preserve">(LS) OPL39</t>
  </si>
  <si>
    <t xml:space="preserve">4zS000499</t>
  </si>
  <si>
    <t xml:space="preserve">6.5x16 5x105 56.6 ET39 REPLAY OPL4 S</t>
  </si>
  <si>
    <t xml:space="preserve">(LS) OPL4</t>
  </si>
  <si>
    <t xml:space="preserve">4zS025479</t>
  </si>
  <si>
    <t xml:space="preserve">6.5x16 5x105 56.6 ET39 REPLAY OPL42 S</t>
  </si>
  <si>
    <t xml:space="preserve">(LS) OPL42</t>
  </si>
  <si>
    <t xml:space="preserve">4zS024470</t>
  </si>
  <si>
    <t xml:space="preserve">6.5x16 5x105 56.6 ET39 REPLAY OPL45 S</t>
  </si>
  <si>
    <t xml:space="preserve">(LS) OPL45</t>
  </si>
  <si>
    <t xml:space="preserve">4z1580308</t>
  </si>
  <si>
    <t xml:space="preserve">6.5x16 5x105 56.7 ET39 СКАД АДМИРАЛ селена</t>
  </si>
  <si>
    <t xml:space="preserve">Адмирал селена</t>
  </si>
  <si>
    <t xml:space="preserve">6.5x16 5x105 ET39 d56.7</t>
  </si>
  <si>
    <t xml:space="preserve">4z1710208</t>
  </si>
  <si>
    <t xml:space="preserve">6.5x16 5x105 56.7 ET39 СКАД ВЕНЕЦИЯ селена</t>
  </si>
  <si>
    <t xml:space="preserve">Венеция селена</t>
  </si>
  <si>
    <t xml:space="preserve">4z1140708</t>
  </si>
  <si>
    <t xml:space="preserve">6.5x16 5x105 56.7 ET39 СКАД ФАРАОН селена</t>
  </si>
  <si>
    <t xml:space="preserve">4zS020258</t>
  </si>
  <si>
    <t xml:space="preserve">6.5x16 5x114.3 60.1 ET39 REPLAY TY112 S</t>
  </si>
  <si>
    <t xml:space="preserve">(LS) TY112</t>
  </si>
  <si>
    <t xml:space="preserve">6.5x16 5x114.3 ET39 d60.1</t>
  </si>
  <si>
    <t xml:space="preserve">4zS014199</t>
  </si>
  <si>
    <t xml:space="preserve">6.5x16 5x114.3 60.1 ET39 REPLAY TY57 S</t>
  </si>
  <si>
    <t xml:space="preserve">(LS) TY57</t>
  </si>
  <si>
    <t xml:space="preserve">4zS012350</t>
  </si>
  <si>
    <t xml:space="preserve">6.5x16 5x114.3 60.1 ET39 REPLAY TY62 S</t>
  </si>
  <si>
    <t xml:space="preserve">(LS) TY62</t>
  </si>
  <si>
    <t xml:space="preserve">4zS000277</t>
  </si>
  <si>
    <t xml:space="preserve">6.5x16 5x114.3 60.1 ET39 REPLAY TY66 S</t>
  </si>
  <si>
    <t xml:space="preserve">(LS) TY66</t>
  </si>
  <si>
    <t xml:space="preserve">4z1140408</t>
  </si>
  <si>
    <t xml:space="preserve">6.5x16 5x114.3 67.1 ET39 СКАД ФАРАОН селена</t>
  </si>
  <si>
    <t xml:space="preserve">6.5x16 5x114.3 ET39 d67.1</t>
  </si>
  <si>
    <t xml:space="preserve">4zS016821</t>
  </si>
  <si>
    <t xml:space="preserve">6.5x16 5x112 66.6 ET39.5 REPLAY SNG10 S</t>
  </si>
  <si>
    <t xml:space="preserve">(LS) SNG10</t>
  </si>
  <si>
    <t xml:space="preserve">6.5x16 5x112 ET39.5 d66.6</t>
  </si>
  <si>
    <t xml:space="preserve">4zS029254</t>
  </si>
  <si>
    <t xml:space="preserve">6.5x16 5x112 66.6 ET39.5 REPLAY SNG17 GMF</t>
  </si>
  <si>
    <t xml:space="preserve">(LS) SNG17</t>
  </si>
  <si>
    <t xml:space="preserve">4zS029253</t>
  </si>
  <si>
    <t xml:space="preserve">6.5x16 5x112 66.6 ET39.5 REPLAY SNG17 SF</t>
  </si>
  <si>
    <t xml:space="preserve">4zD03642</t>
  </si>
  <si>
    <t xml:space="preserve">6.5x16 5x114.3 66.1 ET40 LS 898 S</t>
  </si>
  <si>
    <t xml:space="preserve">6.5x16 5x114.3 ET40 d66.1</t>
  </si>
  <si>
    <t xml:space="preserve">4zD03675</t>
  </si>
  <si>
    <t xml:space="preserve">6.5x16 5x114.3 66.1 ET40 LS 536 S</t>
  </si>
  <si>
    <t xml:space="preserve">4z1710334</t>
  </si>
  <si>
    <t xml:space="preserve">6.5x16 5x114.3 66.1 ET40 СКАД ВЕНЕЦИЯ GREY</t>
  </si>
  <si>
    <t xml:space="preserve">Венеция грей</t>
  </si>
  <si>
    <t xml:space="preserve">4zS020298</t>
  </si>
  <si>
    <t xml:space="preserve">6.5x16 5x114.3 66.1 ET40 REPLAY NS101 S</t>
  </si>
  <si>
    <t xml:space="preserve">(LS) NS101</t>
  </si>
  <si>
    <t xml:space="preserve">4zS025050</t>
  </si>
  <si>
    <t xml:space="preserve">6.5x16 5x114.3 66.1 ET40 REPLAY NS123 GMF</t>
  </si>
  <si>
    <t xml:space="preserve">(LS) NS123</t>
  </si>
  <si>
    <t xml:space="preserve">4zS016439</t>
  </si>
  <si>
    <t xml:space="preserve">6.5x16 5x114.3 66.1 ET40 REPLAY NS36 S</t>
  </si>
  <si>
    <t xml:space="preserve">(LS) NS36</t>
  </si>
  <si>
    <t xml:space="preserve">4zS000603</t>
  </si>
  <si>
    <t xml:space="preserve">6.5x16 5x114.3 66.1 ET40 REPLAY NS39 S</t>
  </si>
  <si>
    <t xml:space="preserve">(LS) NS39</t>
  </si>
  <si>
    <t xml:space="preserve">4zS001442</t>
  </si>
  <si>
    <t xml:space="preserve">6.5x16 5x114.3 66.1 ET40 REPLAY NS48 S</t>
  </si>
  <si>
    <t xml:space="preserve">(LS) NS48</t>
  </si>
  <si>
    <t xml:space="preserve">4zS010163</t>
  </si>
  <si>
    <t xml:space="preserve">6.5x16 5x114.3 66.1 ET40 REPLAY NS54 S</t>
  </si>
  <si>
    <t xml:space="preserve">(LS) NS54</t>
  </si>
  <si>
    <t xml:space="preserve">4zS014079</t>
  </si>
  <si>
    <t xml:space="preserve">6.5x16 5x114.3 66.1 ET40 REPLAY NS62 GMF</t>
  </si>
  <si>
    <t xml:space="preserve">(LS) NS62</t>
  </si>
  <si>
    <t xml:space="preserve">4zS017228</t>
  </si>
  <si>
    <t xml:space="preserve">6.5x16 5x114.3 66.1 ET40 REPLAY NS81 S</t>
  </si>
  <si>
    <t xml:space="preserve">(LS) NS81</t>
  </si>
  <si>
    <t xml:space="preserve">4zS018586</t>
  </si>
  <si>
    <t xml:space="preserve">6.5x16 5x114.3 66.1 ET40 REPLAY NS82 S</t>
  </si>
  <si>
    <t xml:space="preserve">(LS) NS82</t>
  </si>
  <si>
    <t xml:space="preserve">4zS019872</t>
  </si>
  <si>
    <t xml:space="preserve">6.5x16 5x114.3 66.1 ET40 REPLAY NS85 S</t>
  </si>
  <si>
    <t xml:space="preserve">(LS) NS85</t>
  </si>
  <si>
    <t xml:space="preserve">4zS018841</t>
  </si>
  <si>
    <t xml:space="preserve">6.5x16 5x114.3 66.1 ET40 REPLAY NS92 S</t>
  </si>
  <si>
    <t xml:space="preserve">(LS) NS92</t>
  </si>
  <si>
    <t xml:space="preserve">4zD03645</t>
  </si>
  <si>
    <t xml:space="preserve">6.5x16 5x139.7 98.5 ET40 LS 197 S</t>
  </si>
  <si>
    <t xml:space="preserve">6.5x16 5x139.7 ET40 d98.5</t>
  </si>
  <si>
    <t xml:space="preserve">4zS000312</t>
  </si>
  <si>
    <t xml:space="preserve">6.5x16 5x114.3 67.1 ET41 REPLAY KI22 S</t>
  </si>
  <si>
    <t xml:space="preserve">(LS) Ki22</t>
  </si>
  <si>
    <t xml:space="preserve">6.5x16 5x114.3 ET41 d67.1</t>
  </si>
  <si>
    <t xml:space="preserve">4zS013823</t>
  </si>
  <si>
    <t xml:space="preserve">6.5x16 5x115 70.1 ET41 REPLAY OPL24 S</t>
  </si>
  <si>
    <t xml:space="preserve">(LS) OPL24</t>
  </si>
  <si>
    <t xml:space="preserve">6.5x16 5x115 ET41 d70.1</t>
  </si>
  <si>
    <t xml:space="preserve">4zS024468</t>
  </si>
  <si>
    <t xml:space="preserve">6.5x16 5x115 70.1 ET41 REPLAY GN58 S</t>
  </si>
  <si>
    <t xml:space="preserve">(LS) GM58</t>
  </si>
  <si>
    <t xml:space="preserve">4zS024469</t>
  </si>
  <si>
    <t xml:space="preserve">6.5x16 5x115 70.1 ET41 REPLAY OPL45 S</t>
  </si>
  <si>
    <t xml:space="preserve">4zD03566</t>
  </si>
  <si>
    <t xml:space="preserve">6.5x16 5x112 57.1 ET42 1000 MIGLIA MM041 Black Polished</t>
  </si>
  <si>
    <t xml:space="preserve">1000 Miglia</t>
  </si>
  <si>
    <t xml:space="preserve">MM041</t>
  </si>
  <si>
    <t xml:space="preserve">6.5x16 5x112 ET42 d57.1</t>
  </si>
  <si>
    <t xml:space="preserve">Black Polished</t>
  </si>
  <si>
    <t xml:space="preserve">4zD03565</t>
  </si>
  <si>
    <t xml:space="preserve">6.5x16 5x112 57.1 ET42 1000 MIGLIA MM041 Silver Gloss</t>
  </si>
  <si>
    <t xml:space="preserve">Silver Gloss</t>
  </si>
  <si>
    <t xml:space="preserve">4zS016722</t>
  </si>
  <si>
    <t xml:space="preserve">6.5x16 5x112 57.1 ET42 REPLAY VV71 S</t>
  </si>
  <si>
    <t xml:space="preserve">4zS024434</t>
  </si>
  <si>
    <t xml:space="preserve">6.5x16 5x112 57.1 ET42 REPLAY VV138 S</t>
  </si>
  <si>
    <t xml:space="preserve">(LS) VW138</t>
  </si>
  <si>
    <t xml:space="preserve">4zS024828</t>
  </si>
  <si>
    <t xml:space="preserve">6.5x16 5x112 57.1 ET42 REPLAY VV159 S</t>
  </si>
  <si>
    <t xml:space="preserve">4zS029549</t>
  </si>
  <si>
    <t xml:space="preserve">6.5x16 5x112 57.1 ET42 REPLAY VV177 BKF</t>
  </si>
  <si>
    <t xml:space="preserve">(LS) VW177</t>
  </si>
  <si>
    <t xml:space="preserve">4zS013033</t>
  </si>
  <si>
    <t xml:space="preserve">6.5x16 5x112 57.1 ET42 REPLAY VV48 GM</t>
  </si>
  <si>
    <t xml:space="preserve">(LS) VW48</t>
  </si>
  <si>
    <t xml:space="preserve">4z1481108</t>
  </si>
  <si>
    <t xml:space="preserve">6.5x16 5x112 57.1 ET42 СКАД SAKURA селена</t>
  </si>
  <si>
    <t xml:space="preserve">4zD03567</t>
  </si>
  <si>
    <t xml:space="preserve">6.5x16 5x114.3 67.1 ET42 1000 MIGLIA MM041 Silver Gloss</t>
  </si>
  <si>
    <t xml:space="preserve">6.5x16 5x114.3 ET42 d67.1</t>
  </si>
  <si>
    <t xml:space="preserve">4zD03568</t>
  </si>
  <si>
    <t xml:space="preserve">6.5x16 5x114.3 67.1 ET42 1000 MIGLIA MM041 Black Polished</t>
  </si>
  <si>
    <t xml:space="preserve">4zS010345</t>
  </si>
  <si>
    <t xml:space="preserve">6.5x16 5x100 57.1 ET43 REPLAY SK1 S</t>
  </si>
  <si>
    <t xml:space="preserve">6.5x16 5x100 ET43 d57.1</t>
  </si>
  <si>
    <t xml:space="preserve">4z2060308</t>
  </si>
  <si>
    <t xml:space="preserve">6.5x16 5x100 57.1 ET43 СКАД НАГАНО селена</t>
  </si>
  <si>
    <t xml:space="preserve">Нагано селена</t>
  </si>
  <si>
    <t xml:space="preserve">4zD03614</t>
  </si>
  <si>
    <t xml:space="preserve">6.5x16 5x114.3 67.1 ET43 LS 899 S</t>
  </si>
  <si>
    <t xml:space="preserve">6.5x16 5x114.3 ET43 d67.1</t>
  </si>
  <si>
    <t xml:space="preserve">4zS029251</t>
  </si>
  <si>
    <t xml:space="preserve">6.5x16 5x130 84.1 ET43 REPLAY SNG17 GMF</t>
  </si>
  <si>
    <t xml:space="preserve">6.5x16 5x130 ET43 d84.1</t>
  </si>
  <si>
    <t xml:space="preserve">4z0740005</t>
  </si>
  <si>
    <t xml:space="preserve">6.5x16 5x130 84.2 ET43 СКАД КАЛИПСО алмаз</t>
  </si>
  <si>
    <t xml:space="preserve">Калипсо алмаз</t>
  </si>
  <si>
    <t xml:space="preserve">6.5x16 5x130 ET43 d84.2</t>
  </si>
  <si>
    <t xml:space="preserve">4zS006806</t>
  </si>
  <si>
    <t xml:space="preserve">6.5x16 5x108 65.1 ET44 REPLAY PG12 S</t>
  </si>
  <si>
    <t xml:space="preserve">6.5x16 5x108 ET44 d65.1</t>
  </si>
  <si>
    <t xml:space="preserve">4zS041992</t>
  </si>
  <si>
    <t xml:space="preserve">6.5x16 5x100 54.1 ET45 REPLAY TY132 S</t>
  </si>
  <si>
    <t xml:space="preserve">(LS) TY132</t>
  </si>
  <si>
    <t xml:space="preserve">6.5x16 5x100 ET45 d54.1</t>
  </si>
  <si>
    <t xml:space="preserve">4zD03590</t>
  </si>
  <si>
    <t xml:space="preserve">6.5x16 5x112 57.1 ET45 LS 362 S</t>
  </si>
  <si>
    <t xml:space="preserve">6.5x16 5x112 ET45 d57.1</t>
  </si>
  <si>
    <t xml:space="preserve">4zD03640</t>
  </si>
  <si>
    <t xml:space="preserve">6.5x16 5x112 57.1 ET45 LS 898 S</t>
  </si>
  <si>
    <t xml:space="preserve">4zD03611</t>
  </si>
  <si>
    <t xml:space="preserve">6.5x16 5x112 57.1 ET45 LS 899 S</t>
  </si>
  <si>
    <t xml:space="preserve">4zD03646</t>
  </si>
  <si>
    <t xml:space="preserve">6.5x16 5x112 57.1 ET45 LS 420 S</t>
  </si>
  <si>
    <t xml:space="preserve">4zD03676</t>
  </si>
  <si>
    <t xml:space="preserve">6.5x16 5x114.3 60.1 ET45 LS 536 S</t>
  </si>
  <si>
    <t xml:space="preserve">6.5x16 5x114.3 ET45 d60.1</t>
  </si>
  <si>
    <t xml:space="preserve">4zD03643</t>
  </si>
  <si>
    <t xml:space="preserve">6.5x16 5x114.3 60.1 ET45 LS 898 S</t>
  </si>
  <si>
    <t xml:space="preserve">4zD03613</t>
  </si>
  <si>
    <t xml:space="preserve">6.5x16 5x114.3 60.1 ET45 LS 899 S</t>
  </si>
  <si>
    <t xml:space="preserve">4zS004865</t>
  </si>
  <si>
    <t xml:space="preserve">6.5x16 5x114.3 60.1 ET45 REPLAY SZ10 S</t>
  </si>
  <si>
    <t xml:space="preserve">(LS) SZ10</t>
  </si>
  <si>
    <t xml:space="preserve">4zS004573</t>
  </si>
  <si>
    <t xml:space="preserve">6.5x16 5x114.3 60.1 ET45 REPLAY SZ6 SF</t>
  </si>
  <si>
    <t xml:space="preserve">(LS) SZ6</t>
  </si>
  <si>
    <t xml:space="preserve">4z1580934</t>
  </si>
  <si>
    <t xml:space="preserve">6.5x16 5x114.3 60.1 ET45 СКАД АДМИРАЛ GREY</t>
  </si>
  <si>
    <t xml:space="preserve">4zS000590</t>
  </si>
  <si>
    <t xml:space="preserve">6.5x16 5x114.3 60.1 ET45 REPLAY SZ5 GMF</t>
  </si>
  <si>
    <t xml:space="preserve">(LS) SZ5</t>
  </si>
  <si>
    <t xml:space="preserve">4zS002354</t>
  </si>
  <si>
    <t xml:space="preserve">6.5x16 5x114.3 60.1 ET45 REPLAY SZ5 SF</t>
  </si>
  <si>
    <t xml:space="preserve">4zS005271</t>
  </si>
  <si>
    <t xml:space="preserve">6.5x16 5x114.3 60.1 ET45 REPLAY TY39 S</t>
  </si>
  <si>
    <t xml:space="preserve">(LS) TY39</t>
  </si>
  <si>
    <t xml:space="preserve">4zS013047</t>
  </si>
  <si>
    <t xml:space="preserve">6.5x16 5x114.3 60.1 ET45 REPLAY TY75 S</t>
  </si>
  <si>
    <t xml:space="preserve">(LS) TY75</t>
  </si>
  <si>
    <t xml:space="preserve">4z1580908</t>
  </si>
  <si>
    <t xml:space="preserve">6.5x16 5x114.3 60.1 ET45 СКАД АДМИРАЛ селена</t>
  </si>
  <si>
    <t xml:space="preserve">4z2060408</t>
  </si>
  <si>
    <t xml:space="preserve">6.5x16 5x114.3 60.1 ET45 СКАД НАГАНО селена</t>
  </si>
  <si>
    <t xml:space="preserve">4zD000593</t>
  </si>
  <si>
    <t xml:space="preserve">6.5x16 5x114.3 60.1 ET45 REPLAY TY41 S</t>
  </si>
  <si>
    <t xml:space="preserve">(LS) TY41</t>
  </si>
  <si>
    <t xml:space="preserve">4zS034957</t>
  </si>
  <si>
    <t xml:space="preserve">6.5x16 5x114.3 64.1 ET45 REPLAY H91 S</t>
  </si>
  <si>
    <t xml:space="preserve">(LS) H91</t>
  </si>
  <si>
    <t xml:space="preserve">6.5x16 5x114.3 ET45 d64.1</t>
  </si>
  <si>
    <t xml:space="preserve">4zS020299</t>
  </si>
  <si>
    <t xml:space="preserve">6.5x16 5x114.3 66.1 ET45 REPLAY NS101 S</t>
  </si>
  <si>
    <t xml:space="preserve">6.5x16 5x114.3 ET45 d66.1</t>
  </si>
  <si>
    <t xml:space="preserve">4zS020255</t>
  </si>
  <si>
    <t xml:space="preserve">6.5x16 5x114.3 66.1 ET45 REPLAY NS103 S</t>
  </si>
  <si>
    <t xml:space="preserve">(LS) NS103</t>
  </si>
  <si>
    <t xml:space="preserve">4zS025052</t>
  </si>
  <si>
    <t xml:space="preserve">6.5x16 5x114.3 66.1 ET45 REPLAY NS123 SF</t>
  </si>
  <si>
    <t xml:space="preserve">4zS010173</t>
  </si>
  <si>
    <t xml:space="preserve">6.5x16 5x114.3 66.1 ET45 REPLAY NS54 S</t>
  </si>
  <si>
    <t xml:space="preserve">4zS015954</t>
  </si>
  <si>
    <t xml:space="preserve">6.5x16 5x114.3 66.1 ET45 REPLAY NS62 S</t>
  </si>
  <si>
    <t xml:space="preserve">4zS014083</t>
  </si>
  <si>
    <t xml:space="preserve">6.5x16 5x114.3 66.1 ET45 REPLAY NS62 SF</t>
  </si>
  <si>
    <t xml:space="preserve">4zS014082</t>
  </si>
  <si>
    <t xml:space="preserve">6.5x16 5x114.3 66.1 ET45 REPLAY NS62 MBF</t>
  </si>
  <si>
    <t xml:space="preserve">MBF</t>
  </si>
  <si>
    <t xml:space="preserve">4zS015587</t>
  </si>
  <si>
    <t xml:space="preserve">6.5x16 5x114.3 66.1 ET45 REPLAY NS72 S</t>
  </si>
  <si>
    <t xml:space="preserve">(LS) NS72</t>
  </si>
  <si>
    <t xml:space="preserve">4zS017357</t>
  </si>
  <si>
    <t xml:space="preserve">6.5x16 5x114.3 66.1 ET45 REPLAY NS80 GM</t>
  </si>
  <si>
    <t xml:space="preserve">(LS) NS80</t>
  </si>
  <si>
    <t xml:space="preserve">4zS018587</t>
  </si>
  <si>
    <t xml:space="preserve">6.5x16 5x114.3 66.1 ET45 REPLAY NS82 S</t>
  </si>
  <si>
    <t xml:space="preserve">4zS019873</t>
  </si>
  <si>
    <t xml:space="preserve">6.5x16 5x114.3 66.1 ET45 REPLAY NS85 S</t>
  </si>
  <si>
    <t xml:space="preserve">4zS020109</t>
  </si>
  <si>
    <t xml:space="preserve">6.5x16 5x114.3 66.1 ET45 REPLAY NS95 S</t>
  </si>
  <si>
    <t xml:space="preserve">(LS) NS95</t>
  </si>
  <si>
    <t xml:space="preserve">4zD03677</t>
  </si>
  <si>
    <t xml:space="preserve">6.5x16 5x114.3 67.1 ET45 LS 536 S</t>
  </si>
  <si>
    <t xml:space="preserve">6.5x16 5x114.3 ET45 d67.1</t>
  </si>
  <si>
    <t xml:space="preserve">4z0880408</t>
  </si>
  <si>
    <t xml:space="preserve">6.5x16 5x114.3 67.1 ET45 СКАД ВЕРИТАС селена</t>
  </si>
  <si>
    <t xml:space="preserve">Веритас селена</t>
  </si>
  <si>
    <t xml:space="preserve">4z2460608</t>
  </si>
  <si>
    <t xml:space="preserve">6.5x16 5x114.3 67.1 ET45 СКАД ГАМБУРГ селена</t>
  </si>
  <si>
    <t xml:space="preserve">Гамбург селена</t>
  </si>
  <si>
    <t xml:space="preserve">4zS017183</t>
  </si>
  <si>
    <t xml:space="preserve">6.5x16 5x114.3 67.1 ET45 REPLAY HND92 S</t>
  </si>
  <si>
    <t xml:space="preserve">(LS) HND92</t>
  </si>
  <si>
    <t xml:space="preserve">4z2460829</t>
  </si>
  <si>
    <t xml:space="preserve">6.5x16 5x112 57.1 ET46 СКАД ГАМБУРГ гальвано</t>
  </si>
  <si>
    <t xml:space="preserve">Гамбург гальвано</t>
  </si>
  <si>
    <t xml:space="preserve">6.5x16 5x112 ET46 d57.1</t>
  </si>
  <si>
    <t xml:space="preserve">4zS026365</t>
  </si>
  <si>
    <t xml:space="preserve">6.5x16 5x112 57.1 ET46 REPLAY SK1 S</t>
  </si>
  <si>
    <t xml:space="preserve">4zS026368</t>
  </si>
  <si>
    <t xml:space="preserve">6.5x16 5x112 57.1 ET46 REPLAY SK3 S</t>
  </si>
  <si>
    <t xml:space="preserve">(LS) SK3</t>
  </si>
  <si>
    <t xml:space="preserve">4zS031298</t>
  </si>
  <si>
    <t xml:space="preserve">6.5x16 5x112 57.1 ET46 REPLAY SK65 BKF</t>
  </si>
  <si>
    <t xml:space="preserve">(LS) SK65</t>
  </si>
  <si>
    <t xml:space="preserve">4zS025649</t>
  </si>
  <si>
    <t xml:space="preserve">6.5x16 5x112 57.1 ET46 REPLAY SK67 SF</t>
  </si>
  <si>
    <t xml:space="preserve">(LS) SK67</t>
  </si>
  <si>
    <t xml:space="preserve">4zS027621</t>
  </si>
  <si>
    <t xml:space="preserve">6.5x16 5x112 57.1 ET46 REPLAY SK68 S</t>
  </si>
  <si>
    <t xml:space="preserve">(LS) SK68</t>
  </si>
  <si>
    <t xml:space="preserve">4zS026017</t>
  </si>
  <si>
    <t xml:space="preserve">6.5x16 5x112 57.1 ET46 REPLAY SK69 S</t>
  </si>
  <si>
    <t xml:space="preserve">(LS) SK69</t>
  </si>
  <si>
    <t xml:space="preserve">4zS025903</t>
  </si>
  <si>
    <t xml:space="preserve">6.5x16 5x112 57.1 ET46 REPLAY ST6 S</t>
  </si>
  <si>
    <t xml:space="preserve">(LS) ST6</t>
  </si>
  <si>
    <t xml:space="preserve">4zS029551</t>
  </si>
  <si>
    <t xml:space="preserve">6.5x16 5x112 57.1 ET46 REPLAY VV177 GMF</t>
  </si>
  <si>
    <t xml:space="preserve">4zS029550</t>
  </si>
  <si>
    <t xml:space="preserve">6.5x16 5x112 57.1 ET46 REPLAY VV177 SF</t>
  </si>
  <si>
    <t xml:space="preserve">4zS043040</t>
  </si>
  <si>
    <t xml:space="preserve">6.5x16 5x112 57.1 ET46 REPLAY VV28 S</t>
  </si>
  <si>
    <t xml:space="preserve">(LS) VW28</t>
  </si>
  <si>
    <t xml:space="preserve">4zD03592</t>
  </si>
  <si>
    <t xml:space="preserve">6.5x16 5x114.3 67.1 ET46 LS 362 S</t>
  </si>
  <si>
    <t xml:space="preserve">6.5x16 5x114.3 ET46 d67.1</t>
  </si>
  <si>
    <t xml:space="preserve">4zS027472</t>
  </si>
  <si>
    <t xml:space="preserve">6.5x16 5x114.3 67.1 ET46 REPLAY MI94 S</t>
  </si>
  <si>
    <t xml:space="preserve">4zD03723</t>
  </si>
  <si>
    <t xml:space="preserve">6.5x16 5x114.3 67.1 ET46 REPLAY MI110 S</t>
  </si>
  <si>
    <t xml:space="preserve">(LS) Mi110</t>
  </si>
  <si>
    <t xml:space="preserve">4zS011425</t>
  </si>
  <si>
    <t xml:space="preserve">6.5x16 5x114.3 67.1 ET46 REPLAY MI25 S</t>
  </si>
  <si>
    <t xml:space="preserve">(LS) Mi25</t>
  </si>
  <si>
    <t xml:space="preserve">4zS020001</t>
  </si>
  <si>
    <t xml:space="preserve">6.5x16 5x114.3 67.1 ET46 REPLAY MI57 SF</t>
  </si>
  <si>
    <t xml:space="preserve">4zS020002</t>
  </si>
  <si>
    <t xml:space="preserve">6.5x16 5x114.3 67.1 ET46 REPLAY MI57 GMF</t>
  </si>
  <si>
    <t xml:space="preserve">4zS025049</t>
  </si>
  <si>
    <t xml:space="preserve">6.5x16 5x114.3 66.1 ET47 REPLAY RN128 SF</t>
  </si>
  <si>
    <t xml:space="preserve">(LS) RN128</t>
  </si>
  <si>
    <t xml:space="preserve">6.5x16 5x114.3 ET47 d66.1</t>
  </si>
  <si>
    <t xml:space="preserve">4zS019059</t>
  </si>
  <si>
    <t xml:space="preserve">6.5x16 5x114.3 66.1 ET47 REPLAY RN72 SF</t>
  </si>
  <si>
    <t xml:space="preserve">(LS) RN72</t>
  </si>
  <si>
    <t xml:space="preserve">4zS020260</t>
  </si>
  <si>
    <t xml:space="preserve">6.5x16 5x114.3 66.1 ET47 REPLAY RN96 S</t>
  </si>
  <si>
    <t xml:space="preserve">(LS) RN96</t>
  </si>
  <si>
    <t xml:space="preserve">4zS024507</t>
  </si>
  <si>
    <t xml:space="preserve">6.5x16 5x100 56.1 ET48 REPLAY SB15 S</t>
  </si>
  <si>
    <t xml:space="preserve">(LS) SB15</t>
  </si>
  <si>
    <t xml:space="preserve">6.5x16 5x100 ET48 d56.1</t>
  </si>
  <si>
    <t xml:space="preserve">4zS024939</t>
  </si>
  <si>
    <t xml:space="preserve">6.5x16 5x100 56.1 ET48 REPLAY SB22 BKF</t>
  </si>
  <si>
    <t xml:space="preserve">(LS) SB22</t>
  </si>
  <si>
    <t xml:space="preserve">4zS019086</t>
  </si>
  <si>
    <t xml:space="preserve">6.5x16 5x100 56.1 ET48 REPLAY SB11 S</t>
  </si>
  <si>
    <t xml:space="preserve">(LS) SB11</t>
  </si>
  <si>
    <t xml:space="preserve">4zS023437</t>
  </si>
  <si>
    <t xml:space="preserve">6.5x16 5x100 56.1 ET48 REPLAY SB14 S</t>
  </si>
  <si>
    <t xml:space="preserve">(LS) SB14</t>
  </si>
  <si>
    <t xml:space="preserve">4zS000967</t>
  </si>
  <si>
    <t xml:space="preserve">6.5x16 5x100 56.1 ET48 REPLAY SB18 GM</t>
  </si>
  <si>
    <t xml:space="preserve">(LS) SB18</t>
  </si>
  <si>
    <t xml:space="preserve">4zS001518</t>
  </si>
  <si>
    <t xml:space="preserve">6.5x16 5x100 56.1 ET48 REPLAY SB18 S</t>
  </si>
  <si>
    <t xml:space="preserve">4zD03616</t>
  </si>
  <si>
    <t xml:space="preserve">6.5x16 5x108 63.3 ET50 LS 899 S</t>
  </si>
  <si>
    <t xml:space="preserve">6.5x16 5x108 ET50 d63.3</t>
  </si>
  <si>
    <t xml:space="preserve">4z1710929</t>
  </si>
  <si>
    <t xml:space="preserve">6.5x16 5x108 63.35 ET50 СКАД ВЕНЕЦИЯ гальвано</t>
  </si>
  <si>
    <t xml:space="preserve">Венеция гальвано</t>
  </si>
  <si>
    <t xml:space="preserve">6.5x16 5x108 ET50 d63.35</t>
  </si>
  <si>
    <t xml:space="preserve">4z1980808</t>
  </si>
  <si>
    <t xml:space="preserve">6.5x16 5x108 63.35 ET50 СКАД ТУРИН селена</t>
  </si>
  <si>
    <t xml:space="preserve">Турин селена</t>
  </si>
  <si>
    <t xml:space="preserve">4zS032610</t>
  </si>
  <si>
    <t xml:space="preserve">6.5x16 5x112 57.1 ET50 REPLAY SK105 S</t>
  </si>
  <si>
    <t xml:space="preserve">(LS) SK105</t>
  </si>
  <si>
    <t xml:space="preserve">6.5x16 5x112 ET50 d57.1</t>
  </si>
  <si>
    <t xml:space="preserve">4zS005360</t>
  </si>
  <si>
    <t xml:space="preserve">6.5x16 5x112 57.1 ET50 REPLAY SK4 S</t>
  </si>
  <si>
    <t xml:space="preserve">(LS) SK4</t>
  </si>
  <si>
    <t xml:space="preserve">4zS025138</t>
  </si>
  <si>
    <t xml:space="preserve">6.5x16 5x112 57.1 ET50 REPLAY SK60 SF</t>
  </si>
  <si>
    <t xml:space="preserve">(LS) SK60</t>
  </si>
  <si>
    <t xml:space="preserve">4zS025040</t>
  </si>
  <si>
    <t xml:space="preserve">6.5x16 5x112 57.1 ET50 REPLAY SK62 SF</t>
  </si>
  <si>
    <t xml:space="preserve">(LS) SK62</t>
  </si>
  <si>
    <t xml:space="preserve">4zS023738</t>
  </si>
  <si>
    <t xml:space="preserve">6.5x16 5x112 57.1 ET50 REPLAY SK63 S</t>
  </si>
  <si>
    <t xml:space="preserve">(LS) SK63</t>
  </si>
  <si>
    <t xml:space="preserve">4zS023303</t>
  </si>
  <si>
    <t xml:space="preserve">6.5x16 5x112 57.1 ET50 REPLAY SK65 S</t>
  </si>
  <si>
    <t xml:space="preserve">4zS026018</t>
  </si>
  <si>
    <t xml:space="preserve">6.5x16 5x112 57.1 ET50 REPLAY SK69 S</t>
  </si>
  <si>
    <t xml:space="preserve">4zS025119</t>
  </si>
  <si>
    <t xml:space="preserve">6.5x16 5x112 57.1 ET50 REPLAY VV149 S</t>
  </si>
  <si>
    <t xml:space="preserve">4zS029359</t>
  </si>
  <si>
    <t xml:space="preserve">6.5x16 5x112 57.1 ET50 REPLAY VV150 GMF</t>
  </si>
  <si>
    <t xml:space="preserve">4zS001317</t>
  </si>
  <si>
    <t xml:space="preserve">6.5x16 5x112 57.1 ET50 REPLAY VV31 S</t>
  </si>
  <si>
    <t xml:space="preserve">(LS) VW31</t>
  </si>
  <si>
    <t xml:space="preserve">4zS001254</t>
  </si>
  <si>
    <t xml:space="preserve">6.5x16 5x112 57.1 ET50 REPLAY VV33 S</t>
  </si>
  <si>
    <t xml:space="preserve">(LS) VW33</t>
  </si>
  <si>
    <t xml:space="preserve">4z1980705</t>
  </si>
  <si>
    <t xml:space="preserve">6.5x16 5x112 57.1 ET50 СКАД ТУРИН алмаз</t>
  </si>
  <si>
    <t xml:space="preserve">Турин алмаз</t>
  </si>
  <si>
    <t xml:space="preserve">4zS000416</t>
  </si>
  <si>
    <t xml:space="preserve">6.5x16 5x114.3 64.1 ET50 REPLAY H24 S</t>
  </si>
  <si>
    <t xml:space="preserve">(LS) H24</t>
  </si>
  <si>
    <t xml:space="preserve">6.5x16 5x114.3 ET50 d64.1</t>
  </si>
  <si>
    <t xml:space="preserve">4zS005862</t>
  </si>
  <si>
    <t xml:space="preserve">6.5x16 5x114.3 64.1 ET50 REPLAY H24 W</t>
  </si>
  <si>
    <t xml:space="preserve">W</t>
  </si>
  <si>
    <t xml:space="preserve">4zD03627</t>
  </si>
  <si>
    <t xml:space="preserve">6.5x16 5x114.3 66.1 ET50 LS 362 S</t>
  </si>
  <si>
    <t xml:space="preserve">6.5x16 5x114.3 ET50 d66.1</t>
  </si>
  <si>
    <t xml:space="preserve">4zD03597</t>
  </si>
  <si>
    <t xml:space="preserve">6.5x16 5x114.3 66.1 ET50 LS 420 S</t>
  </si>
  <si>
    <t xml:space="preserve">4z1211208</t>
  </si>
  <si>
    <t xml:space="preserve">6.5x16 5x114.3 66.1 ET50 СКАД ДРАЙВ селена</t>
  </si>
  <si>
    <t xml:space="preserve">Драйв селена</t>
  </si>
  <si>
    <t xml:space="preserve">4z1710829</t>
  </si>
  <si>
    <t xml:space="preserve">6.5x16 5x114.3 66.1 ET50 СКАД ВЕНЕЦИЯ гальвано</t>
  </si>
  <si>
    <t xml:space="preserve">4zS021502</t>
  </si>
  <si>
    <t xml:space="preserve">6.5x16 5x114.3 66.1 ET50 REPLAY NS108 S</t>
  </si>
  <si>
    <t xml:space="preserve">(LS) NS108</t>
  </si>
  <si>
    <t xml:space="preserve">4zS017230</t>
  </si>
  <si>
    <t xml:space="preserve">6.5x16 5x114.3 66.1 ET50 REPLAY NS81 S</t>
  </si>
  <si>
    <t xml:space="preserve">4zS021504</t>
  </si>
  <si>
    <t xml:space="preserve">6.5x16 5x114.3 66.1 ET50 REPLAY RN109 S</t>
  </si>
  <si>
    <t xml:space="preserve">(LS) RN109</t>
  </si>
  <si>
    <t xml:space="preserve">4zS022816</t>
  </si>
  <si>
    <t xml:space="preserve">6.5x16 5x114.3 66.1 ET50 REPLAY RN112 S</t>
  </si>
  <si>
    <t xml:space="preserve">(LS) RN112</t>
  </si>
  <si>
    <t xml:space="preserve">4zS023599</t>
  </si>
  <si>
    <t xml:space="preserve">6.5x16 5x114.3 66.1 ET50 REPLAY RN115 S</t>
  </si>
  <si>
    <t xml:space="preserve">(LS) RN115</t>
  </si>
  <si>
    <t xml:space="preserve">4zS025053</t>
  </si>
  <si>
    <t xml:space="preserve">6.5x16 5x114.3 66.1 ET50 REPLAY RN128 SF</t>
  </si>
  <si>
    <t xml:space="preserve">4zS026377</t>
  </si>
  <si>
    <t xml:space="preserve">6.5x16 5x114.3 66.1 ET50 REPLAY RN132 S</t>
  </si>
  <si>
    <t xml:space="preserve">(LS) RN132</t>
  </si>
  <si>
    <t xml:space="preserve">4zS019573</t>
  </si>
  <si>
    <t xml:space="preserve">6.5x16 5x114.3 66.1 ET50 REPLAY RN86 S</t>
  </si>
  <si>
    <t xml:space="preserve">(LS) RN86</t>
  </si>
  <si>
    <t xml:space="preserve">4zD03615</t>
  </si>
  <si>
    <t xml:space="preserve">6.5x16 5x114.3 67.1 ET50 LS 899 S</t>
  </si>
  <si>
    <t xml:space="preserve">6.5x16 5x114.3 ET50 d67.1</t>
  </si>
  <si>
    <t xml:space="preserve">4zD03598</t>
  </si>
  <si>
    <t xml:space="preserve">6.5x16 5x114.3 67.1 ET50 LS 420 S</t>
  </si>
  <si>
    <t xml:space="preserve">4zD03593</t>
  </si>
  <si>
    <t xml:space="preserve">6.5x16 5x114.3 67.1 ET50 LS 362 S</t>
  </si>
  <si>
    <t xml:space="preserve">4zS031377</t>
  </si>
  <si>
    <t xml:space="preserve">6.5x16 5x114.3 67.1 ET50 REPLAY HND97 S</t>
  </si>
  <si>
    <t xml:space="preserve">(LS) HND97</t>
  </si>
  <si>
    <t xml:space="preserve">4zD03042</t>
  </si>
  <si>
    <t xml:space="preserve">6.5x16 5x114.3 67.1 ET50 REPLAY KI190 SF</t>
  </si>
  <si>
    <t xml:space="preserve">4zD03043</t>
  </si>
  <si>
    <t xml:space="preserve">6.5x16 5x114.3 67.1 ET50 REPLAY KI192 S</t>
  </si>
  <si>
    <t xml:space="preserve">(LS) KI192</t>
  </si>
  <si>
    <t xml:space="preserve">4zS005354</t>
  </si>
  <si>
    <t xml:space="preserve">6.5x16 5x114.3 67.1 ET50 REPLAY MZ27 S</t>
  </si>
  <si>
    <t xml:space="preserve">(LS) MZ27</t>
  </si>
  <si>
    <t xml:space="preserve">4zS014502</t>
  </si>
  <si>
    <t xml:space="preserve">6.5x16 5x114.3 67.1 ET50 REPLAY MZ34 S</t>
  </si>
  <si>
    <t xml:space="preserve">(LS) MZ34</t>
  </si>
  <si>
    <t xml:space="preserve">4zS033808</t>
  </si>
  <si>
    <t xml:space="preserve">6.5x16 5x130 84.1 ET50 REPLAY SNG5 S</t>
  </si>
  <si>
    <t xml:space="preserve">(LS) SNG5</t>
  </si>
  <si>
    <t xml:space="preserve">6.5x16 5x130 ET50 d84.1</t>
  </si>
  <si>
    <t xml:space="preserve">4zS015962</t>
  </si>
  <si>
    <t xml:space="preserve">6.5x16 5x120 65.1 ET51 REPLAY VV74 S</t>
  </si>
  <si>
    <t xml:space="preserve">(LS) VW74</t>
  </si>
  <si>
    <t xml:space="preserve">6.5x16 5x120 ET51 d65.1</t>
  </si>
  <si>
    <t xml:space="preserve">4zS042981</t>
  </si>
  <si>
    <t xml:space="preserve">6.5x16 5x120 65.1 ET51 REPLAY VV206 GMF</t>
  </si>
  <si>
    <t xml:space="preserve">(LS) VW206</t>
  </si>
  <si>
    <t xml:space="preserve">4zS042986</t>
  </si>
  <si>
    <t xml:space="preserve">6.5x16 5x120 65.1 ET51 REPLAY VV206 BKF</t>
  </si>
  <si>
    <t xml:space="preserve">4zS032490</t>
  </si>
  <si>
    <t xml:space="preserve">6.5x16 5x120 65.1 ET51 REPLAY VV30 GM</t>
  </si>
  <si>
    <t xml:space="preserve">(LS) VW30</t>
  </si>
  <si>
    <t xml:space="preserve">4zS004838</t>
  </si>
  <si>
    <t xml:space="preserve">6.5x16 5x108 63.3 ET52.5 REPLAY V6 S</t>
  </si>
  <si>
    <t xml:space="preserve">(LS) V6</t>
  </si>
  <si>
    <t xml:space="preserve">6.5x16 5x108 ET52.5 d63.3</t>
  </si>
  <si>
    <t xml:space="preserve">4zS020016</t>
  </si>
  <si>
    <t xml:space="preserve">6.5x16 5x114.3 67.1 ET53 REPLAY HND58 S</t>
  </si>
  <si>
    <t xml:space="preserve">(LS) HND58</t>
  </si>
  <si>
    <t xml:space="preserve">6.5x16 5x114.3 ET53 d67.1</t>
  </si>
  <si>
    <t xml:space="preserve">4zS001519</t>
  </si>
  <si>
    <t xml:space="preserve">6.5x16 5x100 56.1 ET55 REPLAY SB18 S</t>
  </si>
  <si>
    <t xml:space="preserve">6.5x16 5x100 ET55 d56.1</t>
  </si>
  <si>
    <t xml:space="preserve">4zS004426</t>
  </si>
  <si>
    <t xml:space="preserve">6.5x16 5x100 56.1 ET55 REPLAY SB8 S</t>
  </si>
  <si>
    <t xml:space="preserve">(LS) SB8</t>
  </si>
  <si>
    <t xml:space="preserve">4zS016519</t>
  </si>
  <si>
    <t xml:space="preserve">6.5x16 5x120 65.1 ET62 REPLAY VV75 S</t>
  </si>
  <si>
    <t xml:space="preserve">(LS) VW75</t>
  </si>
  <si>
    <t xml:space="preserve">6.5x16 5x120 ET62 d65.1</t>
  </si>
  <si>
    <t xml:space="preserve">4zS021025</t>
  </si>
  <si>
    <t xml:space="preserve">6.5x16 5x120 65.1 ET62 REPLAY VV58 S</t>
  </si>
  <si>
    <t xml:space="preserve">4zS021026</t>
  </si>
  <si>
    <t xml:space="preserve">6.5x16 5x130 78.1 ET68 REPLAY CI30 S</t>
  </si>
  <si>
    <t xml:space="preserve">(LS) Ci30</t>
  </si>
  <si>
    <t xml:space="preserve">6.5x16 5x130 ET68 d78.1</t>
  </si>
  <si>
    <t xml:space="preserve">4zS021016</t>
  </si>
  <si>
    <t xml:space="preserve">6.5x16 5x130 78.1 ET68 REPLAY FT15 S</t>
  </si>
  <si>
    <t xml:space="preserve">(LS) FT15</t>
  </si>
  <si>
    <t xml:space="preserve">4zS017254</t>
  </si>
  <si>
    <t xml:space="preserve">6.5x16 6x139.7 92.3 ET56 REPLAY HND55 S</t>
  </si>
  <si>
    <t xml:space="preserve">(LS) HND55</t>
  </si>
  <si>
    <t xml:space="preserve">6.5x16 6x139.7 ET56 d92.3</t>
  </si>
  <si>
    <t xml:space="preserve">4zS014568</t>
  </si>
  <si>
    <t xml:space="preserve">6.5x16 6x130 84.1 ET62 REPLAY MR92 S</t>
  </si>
  <si>
    <t xml:space="preserve">(LS) MB92</t>
  </si>
  <si>
    <t xml:space="preserve">6.5x16 6x130 ET62 d84.1</t>
  </si>
  <si>
    <t xml:space="preserve">4z1610108</t>
  </si>
  <si>
    <t xml:space="preserve">6.5x17 5x114.3 67.1 ET35 СКАД АДМИРАЛ селена</t>
  </si>
  <si>
    <t xml:space="preserve">6.5x17 5x114.3 ET35 d67.1</t>
  </si>
  <si>
    <t xml:space="preserve">4zS024130</t>
  </si>
  <si>
    <t xml:space="preserve">6.5x17 5x114.3 67.1 ET35 REPLAY KI121 S</t>
  </si>
  <si>
    <t xml:space="preserve">(LS) Ki121</t>
  </si>
  <si>
    <t xml:space="preserve">4zS025674</t>
  </si>
  <si>
    <t xml:space="preserve">6.5x17 5x114.3 67.1 ET35 REPLAY KI138 SF</t>
  </si>
  <si>
    <t xml:space="preserve">(LS) Ki138</t>
  </si>
  <si>
    <t xml:space="preserve">4zS022459</t>
  </si>
  <si>
    <t xml:space="preserve">6.5x17 5x114.3 67.1 ET35 REPLAY KI96 S</t>
  </si>
  <si>
    <t xml:space="preserve">(LS) Ki96</t>
  </si>
  <si>
    <t xml:space="preserve">4z1441108</t>
  </si>
  <si>
    <t xml:space="preserve">6.5x17 5x114.3 67.1 ET35 СКАД ДРАЙВ селена</t>
  </si>
  <si>
    <t xml:space="preserve">4z2840008</t>
  </si>
  <si>
    <t xml:space="preserve">6.5x17 5x114.3 67.1 ET35 СКАД СЕУЛ селена</t>
  </si>
  <si>
    <t xml:space="preserve">Сеул селена</t>
  </si>
  <si>
    <t xml:space="preserve">4zS018323</t>
  </si>
  <si>
    <t xml:space="preserve">6.5x17 5x114.3 67.1 ET38 REPLAY CI18 S</t>
  </si>
  <si>
    <t xml:space="preserve">(LS) Ci18</t>
  </si>
  <si>
    <t xml:space="preserve">6.5x17 5x114.3 ET38 d67.1</t>
  </si>
  <si>
    <t xml:space="preserve">4zS020755</t>
  </si>
  <si>
    <t xml:space="preserve">6.5x17 5x114.3 67.1 ET38 REPLAY CI25 SF</t>
  </si>
  <si>
    <t xml:space="preserve">(LS) Ci25</t>
  </si>
  <si>
    <t xml:space="preserve">4zS000219</t>
  </si>
  <si>
    <t xml:space="preserve">6.5x17 5x114.3 67.1 ET38 REPLAY MI29 S</t>
  </si>
  <si>
    <t xml:space="preserve">(LS) Mi29</t>
  </si>
  <si>
    <t xml:space="preserve">4zS020757</t>
  </si>
  <si>
    <t xml:space="preserve">6.5x17 5x114.3 67.1 ET38 REPLAY PG38 SF</t>
  </si>
  <si>
    <t xml:space="preserve">(LS) PG38</t>
  </si>
  <si>
    <t xml:space="preserve">4zS032586</t>
  </si>
  <si>
    <t xml:space="preserve">6.5x17 5x114.3 67.1 ET39 REPLAY CR12 S</t>
  </si>
  <si>
    <t xml:space="preserve">(LS) CR12</t>
  </si>
  <si>
    <t xml:space="preserve">6.5x17 5x114.3 ET39 d67.1</t>
  </si>
  <si>
    <t xml:space="preserve">4z1440608</t>
  </si>
  <si>
    <t xml:space="preserve">6.5x17 5x114.3 66.1 ET40 СКАД ДРАЙВ селена</t>
  </si>
  <si>
    <t xml:space="preserve">6.5x17 5x114.3 ET40 d66.1</t>
  </si>
  <si>
    <t xml:space="preserve">4zS025678</t>
  </si>
  <si>
    <t xml:space="preserve">6.5x17 5x114.3 66.1 ET40 REPLAY NS123 GMF</t>
  </si>
  <si>
    <t xml:space="preserve">4zS017760</t>
  </si>
  <si>
    <t xml:space="preserve">6.5x17 5x114.3 66.1 ET40 REPLAY NS87 S</t>
  </si>
  <si>
    <t xml:space="preserve">(LS) NS87</t>
  </si>
  <si>
    <t xml:space="preserve">4zS019909</t>
  </si>
  <si>
    <t xml:space="preserve">6.5x17 5x114.3 66.1 ET40 REPLAY NS93 GMF</t>
  </si>
  <si>
    <t xml:space="preserve">(LS) NS93</t>
  </si>
  <si>
    <t xml:space="preserve">4zS007911</t>
  </si>
  <si>
    <t xml:space="preserve">6.5x17 5x114.3 66.1 ET40 REPLAY RN15 S</t>
  </si>
  <si>
    <t xml:space="preserve">(LS) RN15</t>
  </si>
  <si>
    <t xml:space="preserve">4zS028115</t>
  </si>
  <si>
    <t xml:space="preserve">6.5x17 5x114.3 66.1 ET40 REPLAY RN73 S</t>
  </si>
  <si>
    <t xml:space="preserve">(LS) RN73</t>
  </si>
  <si>
    <t xml:space="preserve">4z1610508</t>
  </si>
  <si>
    <t xml:space="preserve">6.5x17 5x114.3 66.1 ET40 СКАД АДМИРАЛ селена</t>
  </si>
  <si>
    <t xml:space="preserve">4zS033429</t>
  </si>
  <si>
    <t xml:space="preserve">6.5x17 5x114.3 67.1 ET44 REPLAY KI172 S</t>
  </si>
  <si>
    <t xml:space="preserve">(LS) KI172</t>
  </si>
  <si>
    <t xml:space="preserve">6.5x17 5x114.3 ET44 d67.1</t>
  </si>
  <si>
    <t xml:space="preserve">4zS023461</t>
  </si>
  <si>
    <t xml:space="preserve">6.5x17 5x114.3 67.1 ET44 REPLAY KI109 SF</t>
  </si>
  <si>
    <t xml:space="preserve">(LS) Ki109</t>
  </si>
  <si>
    <t xml:space="preserve">4z1611408</t>
  </si>
  <si>
    <t xml:space="preserve">6.5x17 5x108 67.1 ET45 СКАД АДМИРАЛ селена</t>
  </si>
  <si>
    <t xml:space="preserve">6.5x17 5x108 ET45 d67.1</t>
  </si>
  <si>
    <t xml:space="preserve">4zS000235</t>
  </si>
  <si>
    <t xml:space="preserve">6.5x17 5x114.3 60.1 ET45 REPLAY SZ22 S</t>
  </si>
  <si>
    <t xml:space="preserve">(LS) SZ22</t>
  </si>
  <si>
    <t xml:space="preserve">6.5x17 5x114.3 ET45 d60.1</t>
  </si>
  <si>
    <t xml:space="preserve">4zS013225</t>
  </si>
  <si>
    <t xml:space="preserve">6.5x17 5x114.3 60.1 ET45 REPLAY SZ5 GMF</t>
  </si>
  <si>
    <t xml:space="preserve">4z1610634</t>
  </si>
  <si>
    <t xml:space="preserve">6.5x17 5x114.3 60.1 ET45 СКАД АДМИРАЛ GREY</t>
  </si>
  <si>
    <t xml:space="preserve">4zS028978</t>
  </si>
  <si>
    <t xml:space="preserve">6.5x17 5x114.3 60.1 ET45 REPLAY SZ47 SF</t>
  </si>
  <si>
    <t xml:space="preserve">(LS) SZ47</t>
  </si>
  <si>
    <t xml:space="preserve">4zS020952</t>
  </si>
  <si>
    <t xml:space="preserve">6.5x17 5x114.3 60.1 ET45 REPLAY SZ5 BKF</t>
  </si>
  <si>
    <t xml:space="preserve">4zS016462</t>
  </si>
  <si>
    <t xml:space="preserve">6.5x17 5x114.3 60.1 ET45 REPLAY SZ6 S</t>
  </si>
  <si>
    <t xml:space="preserve">4zS020294</t>
  </si>
  <si>
    <t xml:space="preserve">6.5x17 5x114.3 66.1 ET45 REPLAY NS48 S</t>
  </si>
  <si>
    <t xml:space="preserve">6.5x17 5x114.3 ET45 d66.1</t>
  </si>
  <si>
    <t xml:space="preserve">4zS021064</t>
  </si>
  <si>
    <t xml:space="preserve">6.5x17 5x114.3 66.1 ET45 REPLAY NS103 S</t>
  </si>
  <si>
    <t xml:space="preserve">4zS016746</t>
  </si>
  <si>
    <t xml:space="preserve">6.5x17 5x114.3 66.1 ET45 REPLAY NS54 GM</t>
  </si>
  <si>
    <t xml:space="preserve">4zS005836</t>
  </si>
  <si>
    <t xml:space="preserve">6.5x17 5x114.3 66.1 ET45 REPLAY NS69 GMF</t>
  </si>
  <si>
    <t xml:space="preserve">(LS) NS69</t>
  </si>
  <si>
    <t xml:space="preserve">4z1610834</t>
  </si>
  <si>
    <t xml:space="preserve">6.5x17 5x114.3 66.1 ET45 СКАД АДМИРАЛ GREY</t>
  </si>
  <si>
    <t xml:space="preserve">4zS017746</t>
  </si>
  <si>
    <t xml:space="preserve">6.5x17 5x114.3 66.1 ET45 REPLAY NS81 S</t>
  </si>
  <si>
    <t xml:space="preserve">4zS033437</t>
  </si>
  <si>
    <t xml:space="preserve">6.5x17 5x114.3 67.1 ET46 REPLAY KI173 GMF</t>
  </si>
  <si>
    <t xml:space="preserve">(LS) KI173</t>
  </si>
  <si>
    <t xml:space="preserve">6.5x17 5x114.3 ET46 d67.1</t>
  </si>
  <si>
    <t xml:space="preserve">4zS033427</t>
  </si>
  <si>
    <t xml:space="preserve">6.5x17 5x114.3 67.1 ET46 REPLAY MI121 S</t>
  </si>
  <si>
    <t xml:space="preserve">(LS) Mi121</t>
  </si>
  <si>
    <t xml:space="preserve">4zS012848</t>
  </si>
  <si>
    <t xml:space="preserve">6.5x17 5x114.3 67.1 ET46 REPLAY MI13 S</t>
  </si>
  <si>
    <t xml:space="preserve">4z2840508</t>
  </si>
  <si>
    <t xml:space="preserve">6.5x17 5x114.3 67.1 ET46 СКАД СЕУЛ селена</t>
  </si>
  <si>
    <t xml:space="preserve">4zS041606</t>
  </si>
  <si>
    <t xml:space="preserve">6.5x17 5x114.3 67.1 ET48 REPLAY HND108 S</t>
  </si>
  <si>
    <t xml:space="preserve">(LS) HND108</t>
  </si>
  <si>
    <t xml:space="preserve">6.5x17 5x114.3 ET48 d67.1</t>
  </si>
  <si>
    <t xml:space="preserve">4zS024325</t>
  </si>
  <si>
    <t xml:space="preserve">6.5x17 5x114.3 67.1 ET48 REPLAY HND136 S</t>
  </si>
  <si>
    <t xml:space="preserve">(LS) HND136</t>
  </si>
  <si>
    <t xml:space="preserve">4zS025681</t>
  </si>
  <si>
    <t xml:space="preserve">6.5x17 5x114.3 67.1 ET48 REPLAY HND147 SF</t>
  </si>
  <si>
    <t xml:space="preserve">(LS) HND147</t>
  </si>
  <si>
    <t xml:space="preserve">4zS028863</t>
  </si>
  <si>
    <t xml:space="preserve">6.5x17 5x114.3 67.1 ET48 REPLAY HND159 S</t>
  </si>
  <si>
    <t xml:space="preserve">(LS) HND159</t>
  </si>
  <si>
    <t xml:space="preserve">4zS028932</t>
  </si>
  <si>
    <t xml:space="preserve">6.5x17 5x114.3 67.1 ET48 REPLAY HND162 SF</t>
  </si>
  <si>
    <t xml:space="preserve">(LS) HND162</t>
  </si>
  <si>
    <t xml:space="preserve">4zS033438</t>
  </si>
  <si>
    <t xml:space="preserve">6.5x17 5x114.3 67.1 ET48 REPLAY HND179 SF</t>
  </si>
  <si>
    <t xml:space="preserve">(LS) HND179</t>
  </si>
  <si>
    <t xml:space="preserve">4zS033468</t>
  </si>
  <si>
    <t xml:space="preserve">6.5x17 5x114.3 67.1 ET48 REPLAY HND181 S</t>
  </si>
  <si>
    <t xml:space="preserve">(LS) HND181</t>
  </si>
  <si>
    <t xml:space="preserve">4zS036104</t>
  </si>
  <si>
    <t xml:space="preserve">6.5x17 5x114.3 67.1 ET48 REPLAY HND207 SF</t>
  </si>
  <si>
    <t xml:space="preserve">(LS) HND207</t>
  </si>
  <si>
    <t xml:space="preserve">4zS017703</t>
  </si>
  <si>
    <t xml:space="preserve">6.5x17 5x114.3 67.1 ET48 REPLAY HND57 S</t>
  </si>
  <si>
    <t xml:space="preserve">(LS) HND57</t>
  </si>
  <si>
    <t xml:space="preserve">4zS033254</t>
  </si>
  <si>
    <t xml:space="preserve">6.5x17 5x114.3 67.1 ET48 REPLAY HND90 S</t>
  </si>
  <si>
    <t xml:space="preserve">(LS) HND90</t>
  </si>
  <si>
    <t xml:space="preserve">4zS036558</t>
  </si>
  <si>
    <t xml:space="preserve">6.5x17 5x114.3 67.1 ET49 REPLAY HND159 S</t>
  </si>
  <si>
    <t xml:space="preserve">6.5x17 5x114.3 ET49 d67.1</t>
  </si>
  <si>
    <t xml:space="preserve">4zS036553</t>
  </si>
  <si>
    <t xml:space="preserve">6.5x17 5x114.3 67.1 ET49 REPLAY HND179 GMF</t>
  </si>
  <si>
    <t xml:space="preserve">4zS036551</t>
  </si>
  <si>
    <t xml:space="preserve">6.5x17 5x114.3 67.1 ET49 REPLAY HND214 MBF</t>
  </si>
  <si>
    <t xml:space="preserve">(LS) HND214</t>
  </si>
  <si>
    <t xml:space="preserve">4zS036555</t>
  </si>
  <si>
    <t xml:space="preserve">6.5x17 5x114.3 67.1 ET49 REPLAY HND215 GMF</t>
  </si>
  <si>
    <t xml:space="preserve">(LS) HND215</t>
  </si>
  <si>
    <t xml:space="preserve">4z1611034</t>
  </si>
  <si>
    <t xml:space="preserve">6.5x17 5x108 63.35 ET50 СКАД АДМИРАЛ GREY</t>
  </si>
  <si>
    <t xml:space="preserve">6.5x17 5x108 ET50 d63.35</t>
  </si>
  <si>
    <t xml:space="preserve">4z2840808</t>
  </si>
  <si>
    <t xml:space="preserve">6.5x17 5x114.3 60.1 ET50 СКАД СЕУЛ селена</t>
  </si>
  <si>
    <t xml:space="preserve">6.5x17 5x114.3 ET50 d60.1</t>
  </si>
  <si>
    <t xml:space="preserve">4zS028868</t>
  </si>
  <si>
    <t xml:space="preserve">6.5x17 5x114.3 60.1 ET50 REPLAY SZ46 S</t>
  </si>
  <si>
    <t xml:space="preserve">(LS) SZ46</t>
  </si>
  <si>
    <t xml:space="preserve">4zS028987</t>
  </si>
  <si>
    <t xml:space="preserve">6.5x17 5x114.3 60.1 ET50 REPLAY SZ47 SF</t>
  </si>
  <si>
    <t xml:space="preserve">4zS019725</t>
  </si>
  <si>
    <t xml:space="preserve">6.5x17 5x114.3 64.1 ET50 REPLAY H30 S</t>
  </si>
  <si>
    <t xml:space="preserve">(LS) H30</t>
  </si>
  <si>
    <t xml:space="preserve">6.5x17 5x114.3 ET50 d64.1</t>
  </si>
  <si>
    <t xml:space="preserve">4zS024326</t>
  </si>
  <si>
    <t xml:space="preserve">6.5x17 5x114.3 64.1 ET50 REPLAY H59 S</t>
  </si>
  <si>
    <t xml:space="preserve">(LS) H59</t>
  </si>
  <si>
    <t xml:space="preserve">4zS020911</t>
  </si>
  <si>
    <t xml:space="preserve">6.5x17 5x114.3 64.1 ET50 REPLAY GW4 S</t>
  </si>
  <si>
    <t xml:space="preserve">(LS) GW4</t>
  </si>
  <si>
    <t xml:space="preserve">4zS021663</t>
  </si>
  <si>
    <t xml:space="preserve">6.5x17 5x114.3 64.1 ET50 REPLAY H50 S</t>
  </si>
  <si>
    <t xml:space="preserve">(LS) H50</t>
  </si>
  <si>
    <t xml:space="preserve">4z1611134</t>
  </si>
  <si>
    <t xml:space="preserve">6.5x17 5x114.3 64.1 ET50 СКАД АДМИРАЛ GREY</t>
  </si>
  <si>
    <t xml:space="preserve">4zS041653</t>
  </si>
  <si>
    <t xml:space="preserve">6.5x17 5x114.3 66.1 ET50 REPLAY RN178 S</t>
  </si>
  <si>
    <t xml:space="preserve">(LS) RN178</t>
  </si>
  <si>
    <t xml:space="preserve">6.5x17 5x114.3 ET50 d66.1</t>
  </si>
  <si>
    <t xml:space="preserve">4zD03732</t>
  </si>
  <si>
    <t xml:space="preserve">6.5x17 5x114.3 66.1 ET50 REPLAY RN72 SF</t>
  </si>
  <si>
    <t xml:space="preserve">4zS017167</t>
  </si>
  <si>
    <t xml:space="preserve">6.5x17 5x114.3 67.1 ET54 REPLAY KI43 S</t>
  </si>
  <si>
    <t xml:space="preserve">(LS) Ki43</t>
  </si>
  <si>
    <t xml:space="preserve">6.5x17 5x114.3 ET54 d67.1</t>
  </si>
  <si>
    <t xml:space="preserve">4zS016179</t>
  </si>
  <si>
    <t xml:space="preserve">6.5x17 6x130 84.1 ET62 REPLAY MR91 S</t>
  </si>
  <si>
    <t xml:space="preserve">(LS) MB91</t>
  </si>
  <si>
    <t xml:space="preserve">6.5x17 6x130 ET62 d84.1</t>
  </si>
  <si>
    <t xml:space="preserve">4zS018926</t>
  </si>
  <si>
    <t xml:space="preserve">6.5x17 6x130 84.1 ET62 REPLAY MR115 S</t>
  </si>
  <si>
    <t xml:space="preserve">(LS) MB115</t>
  </si>
  <si>
    <t xml:space="preserve">4zS017089</t>
  </si>
  <si>
    <t xml:space="preserve">6.5x18 5x114.3 66.1 ET40 REPLAY NS54 S</t>
  </si>
  <si>
    <t xml:space="preserve">6.5x18 5x114.3 ET40 d66.1</t>
  </si>
  <si>
    <t xml:space="preserve">4zS024932</t>
  </si>
  <si>
    <t xml:space="preserve">6.5x18 5x114.3 66.1 ET40 REPLAY NS36 S</t>
  </si>
  <si>
    <t xml:space="preserve">4zS024709</t>
  </si>
  <si>
    <t xml:space="preserve">6.5x18 5x114.3 66.1 ET40 REPLAY NS64 S</t>
  </si>
  <si>
    <t xml:space="preserve">(LS) NS64</t>
  </si>
  <si>
    <t xml:space="preserve">4zS024904</t>
  </si>
  <si>
    <t xml:space="preserve">6.5x18 5x114.3 67.1 ET48 REPLAY HND129 S</t>
  </si>
  <si>
    <t xml:space="preserve">(LS) HND129</t>
  </si>
  <si>
    <t xml:space="preserve">6.5x18 5x114.3 ET48 d67.1</t>
  </si>
  <si>
    <t xml:space="preserve">4zS017090</t>
  </si>
  <si>
    <t xml:space="preserve">6.5x18 5x114.3 67.1 ET48 REPLAY HND90 S</t>
  </si>
  <si>
    <t xml:space="preserve">4zD01227</t>
  </si>
  <si>
    <t xml:space="preserve">7x15 4x100 73.1 ET38 ENKEI SJ49 RDL</t>
  </si>
  <si>
    <t xml:space="preserve">SJ49 RDL</t>
  </si>
  <si>
    <t xml:space="preserve">7x15 4x100 ET38 d73.1</t>
  </si>
  <si>
    <t xml:space="preserve">4zS027514</t>
  </si>
  <si>
    <t xml:space="preserve">7x15 5x112 66.6 ET37 REPLAY MR75 S</t>
  </si>
  <si>
    <t xml:space="preserve">(LS) MB75</t>
  </si>
  <si>
    <t xml:space="preserve">7x15 5x112 ET37 d66.6</t>
  </si>
  <si>
    <t xml:space="preserve">4zD000121</t>
  </si>
  <si>
    <t xml:space="preserve">7x16 4x108 65.1 ET25 ENKEI SC23 MGM</t>
  </si>
  <si>
    <t xml:space="preserve">7x16 4x108 ET25 d65.1</t>
  </si>
  <si>
    <t xml:space="preserve">4zS022420</t>
  </si>
  <si>
    <t xml:space="preserve">7x16 4x108 65.1 ET26 REPLAY PG54 S</t>
  </si>
  <si>
    <t xml:space="preserve">(LS) PG54</t>
  </si>
  <si>
    <t xml:space="preserve">7x16 4x108 ET26 d65.1</t>
  </si>
  <si>
    <t xml:space="preserve">4zS021509</t>
  </si>
  <si>
    <t xml:space="preserve">7x16 4x108 65.1 ET29 REPLAY PG46 GMF</t>
  </si>
  <si>
    <t xml:space="preserve">(LS) PG46</t>
  </si>
  <si>
    <t xml:space="preserve">7x16 4x108 ET29 d65.1</t>
  </si>
  <si>
    <t xml:space="preserve">4zS026286</t>
  </si>
  <si>
    <t xml:space="preserve">7x16 4x108 65.1 ET29 REPLAY PG61 SF</t>
  </si>
  <si>
    <t xml:space="preserve">(LS) PG61</t>
  </si>
  <si>
    <t xml:space="preserve">4zD03684</t>
  </si>
  <si>
    <t xml:space="preserve">7x16 4x108 65.1 ET32 LS 815 S</t>
  </si>
  <si>
    <t xml:space="preserve">7x16 4x108 ET32 d65.1</t>
  </si>
  <si>
    <t xml:space="preserve">4z2040005</t>
  </si>
  <si>
    <t xml:space="preserve">7x16 4x108 65.1 ET32 СКАД Le-Mans алмаз</t>
  </si>
  <si>
    <t xml:space="preserve">Ле Ман алмаз</t>
  </si>
  <si>
    <t xml:space="preserve">4zS015576</t>
  </si>
  <si>
    <t xml:space="preserve">7x16 4x108 65.1 ET32 REPLAY PG21 S</t>
  </si>
  <si>
    <t xml:space="preserve">(LS) PG21</t>
  </si>
  <si>
    <t xml:space="preserve">4zD000126</t>
  </si>
  <si>
    <t xml:space="preserve">7x16 4x98 58.6 ET35 ENKEI SC25 HP</t>
  </si>
  <si>
    <t xml:space="preserve">SC25 HP</t>
  </si>
  <si>
    <t xml:space="preserve">7x16 4x98 ET35 d58.6</t>
  </si>
  <si>
    <t xml:space="preserve">4zD000689</t>
  </si>
  <si>
    <t xml:space="preserve">7x16 4x98 58.6 ET35 ENKEI SC24 BKF</t>
  </si>
  <si>
    <t xml:space="preserve">SC24 BKF</t>
  </si>
  <si>
    <t xml:space="preserve">4zS019215</t>
  </si>
  <si>
    <t xml:space="preserve">7x16 4x98 58.6 ET35 ENKEI SC23 MGM</t>
  </si>
  <si>
    <t xml:space="preserve">4zD03782</t>
  </si>
  <si>
    <t xml:space="preserve">7x16 4x100 60.1 ET38 ENKEI SC46 HP</t>
  </si>
  <si>
    <t xml:space="preserve">SC46 HP</t>
  </si>
  <si>
    <t xml:space="preserve">7x16 4x100 ET38 d60.1</t>
  </si>
  <si>
    <t xml:space="preserve">4zD02960</t>
  </si>
  <si>
    <t xml:space="preserve">7x16 4x108 63.3 ET38 ENKEI SC25 HP</t>
  </si>
  <si>
    <t xml:space="preserve">7x16 4x108 ET38 d63.3</t>
  </si>
  <si>
    <t xml:space="preserve">4zD03486</t>
  </si>
  <si>
    <t xml:space="preserve">7x16 4x100 60.1 ET40 ENKEI SC23 MGM</t>
  </si>
  <si>
    <t xml:space="preserve">7x16 4x100 ET40 d60.1</t>
  </si>
  <si>
    <t xml:space="preserve">4zD03761</t>
  </si>
  <si>
    <t xml:space="preserve">7x16 4x100 60.1 ET40 ENKEI SC24 BKF</t>
  </si>
  <si>
    <t xml:space="preserve">4zD03502</t>
  </si>
  <si>
    <t xml:space="preserve">7x16 4x100 60.1 ET40 ENKEI SC36 HP</t>
  </si>
  <si>
    <t xml:space="preserve">SC36 HP</t>
  </si>
  <si>
    <t xml:space="preserve">4zS007943</t>
  </si>
  <si>
    <t xml:space="preserve">7x16 4x100 73.1 ET40 ENKEI SC24 BKF</t>
  </si>
  <si>
    <t xml:space="preserve">7x16 4x100 ET40 d73.1</t>
  </si>
  <si>
    <t xml:space="preserve">4zD000120</t>
  </si>
  <si>
    <t xml:space="preserve">7x16 4x100 73.1 ET40 ENKEI SC23 HP</t>
  </si>
  <si>
    <t xml:space="preserve">4zS017806</t>
  </si>
  <si>
    <t xml:space="preserve">7x16 4x100 73.1 ET40 ENKEI SC23 MGM</t>
  </si>
  <si>
    <t xml:space="preserve">4zD02652</t>
  </si>
  <si>
    <t xml:space="preserve">7x16 4x114.3 67.1 ET40 ENKEI SC25 HP</t>
  </si>
  <si>
    <t xml:space="preserve">7x16 4x114.3 ET40 d67.1</t>
  </si>
  <si>
    <t xml:space="preserve">4zD000781</t>
  </si>
  <si>
    <t xml:space="preserve">7x16 4x114.3 67.1 ET40 ENKEI SC23 MGM</t>
  </si>
  <si>
    <t xml:space="preserve">4zD000272</t>
  </si>
  <si>
    <t xml:space="preserve">7x16 4x114.3 73.1 ET40 ENKEI SC24 BKF</t>
  </si>
  <si>
    <t xml:space="preserve">7x16 4x114.3 ET40 d73.1</t>
  </si>
  <si>
    <t xml:space="preserve">4zD03497</t>
  </si>
  <si>
    <t xml:space="preserve">7x16 4x100 60.1 ET45 ENKEI SC25 HP</t>
  </si>
  <si>
    <t xml:space="preserve">7x16 4x100 ET45 d60.1</t>
  </si>
  <si>
    <t xml:space="preserve">4zD000101</t>
  </si>
  <si>
    <t xml:space="preserve">7x16 4x100 73.1 ET45 ENKEI S938 GML</t>
  </si>
  <si>
    <t xml:space="preserve">S938 GML</t>
  </si>
  <si>
    <t xml:space="preserve">7x16 4x100 ET45 d73.1</t>
  </si>
  <si>
    <t xml:space="preserve">4zD000375</t>
  </si>
  <si>
    <t xml:space="preserve">7x16 4x100 73.1 ET45 ENKEI SH45 BKF</t>
  </si>
  <si>
    <t xml:space="preserve">4zS006265</t>
  </si>
  <si>
    <t xml:space="preserve">7x16 4x108 73.1 ET45 ENKEI SC25 HP</t>
  </si>
  <si>
    <t xml:space="preserve">7x16 4x108 ET45 d73.1</t>
  </si>
  <si>
    <t xml:space="preserve">4zS013485</t>
  </si>
  <si>
    <t xml:space="preserve">7x16 5x120 72.6 ET20 REPLAY B58 GMF</t>
  </si>
  <si>
    <t xml:space="preserve">(LS) B58</t>
  </si>
  <si>
    <t xml:space="preserve">7x16 5x120 ET20 d72.6</t>
  </si>
  <si>
    <t xml:space="preserve">4zS036132</t>
  </si>
  <si>
    <t xml:space="preserve">7x16 5x108 65.1 ET32 REPLAY CI54 SF</t>
  </si>
  <si>
    <t xml:space="preserve">(LS) Ci54</t>
  </si>
  <si>
    <t xml:space="preserve">7x16 5x108 ET32 d65.1</t>
  </si>
  <si>
    <t xml:space="preserve">4zS015032</t>
  </si>
  <si>
    <t xml:space="preserve">7x16 5x112 66.6 ET33 REPLAY MR72 GMF</t>
  </si>
  <si>
    <t xml:space="preserve">(LS) MB72</t>
  </si>
  <si>
    <t xml:space="preserve">7x16 5x112 ET33 d66.6</t>
  </si>
  <si>
    <t xml:space="preserve">4zS015033</t>
  </si>
  <si>
    <t xml:space="preserve">7x16 5x112 66.6 ET33 REPLAY MR72 MBF</t>
  </si>
  <si>
    <t xml:space="preserve">4zS018239</t>
  </si>
  <si>
    <t xml:space="preserve">7x16 5x100 57.1 ET34 REPLAY A48 SF</t>
  </si>
  <si>
    <t xml:space="preserve">(LS) A48</t>
  </si>
  <si>
    <t xml:space="preserve">7x16 5x100 ET34 d57.1</t>
  </si>
  <si>
    <t xml:space="preserve">4zS027065</t>
  </si>
  <si>
    <t xml:space="preserve">7x16 5x100 57.1 ET34 REPLAY A90 S</t>
  </si>
  <si>
    <t xml:space="preserve">(LS) A90</t>
  </si>
  <si>
    <t xml:space="preserve">4zS017874</t>
  </si>
  <si>
    <t xml:space="preserve">7x16 5x120 72.6 ET34 REPLAY B58 BKF</t>
  </si>
  <si>
    <t xml:space="preserve">7x16 5x120 ET34 d72.6</t>
  </si>
  <si>
    <t xml:space="preserve">4zD03783</t>
  </si>
  <si>
    <t xml:space="preserve">7x16 5x100 57.1 ET35 ENKEI SC46 HP</t>
  </si>
  <si>
    <t xml:space="preserve">7x16 5x100 ET35 d57.1</t>
  </si>
  <si>
    <t xml:space="preserve">4zD000690</t>
  </si>
  <si>
    <t xml:space="preserve">7x16 5x105 73.1 ET35 ENKEI SC24 BKF</t>
  </si>
  <si>
    <t xml:space="preserve">7x16 5x105 ET35 d73.1</t>
  </si>
  <si>
    <t xml:space="preserve">4zD000888</t>
  </si>
  <si>
    <t xml:space="preserve">7x16 5x110 65.1 ET35 ENKEI SC24 BKF</t>
  </si>
  <si>
    <t xml:space="preserve">7x16 5x110 ET35 d65.1</t>
  </si>
  <si>
    <t xml:space="preserve">4zD000693</t>
  </si>
  <si>
    <t xml:space="preserve">7x16 5x114.3 67.1 ET35 ENKEI SC24 BKF</t>
  </si>
  <si>
    <t xml:space="preserve">7x16 5x114.3 ET35 d67.1</t>
  </si>
  <si>
    <t xml:space="preserve">4zS023387</t>
  </si>
  <si>
    <t xml:space="preserve">7x16 5x110 65.1 ET37 ENKEI SC23 MGM</t>
  </si>
  <si>
    <t xml:space="preserve">7x16 5x110 ET37 d65.1</t>
  </si>
  <si>
    <t xml:space="preserve">4zS022874</t>
  </si>
  <si>
    <t xml:space="preserve">7x16 5x110 65.1 ET37 ENKEI SC25 HP</t>
  </si>
  <si>
    <t xml:space="preserve">4zS007682</t>
  </si>
  <si>
    <t xml:space="preserve">7x16 5x112 66.6 ET37 REPLAY MR66 SF</t>
  </si>
  <si>
    <t xml:space="preserve">(LS) MB66</t>
  </si>
  <si>
    <t xml:space="preserve">7x16 5x112 ET37 d66.6</t>
  </si>
  <si>
    <t xml:space="preserve">4zD03728</t>
  </si>
  <si>
    <t xml:space="preserve">7x16 5x112 66.6 ET37 REPLAY MR96 SF</t>
  </si>
  <si>
    <t xml:space="preserve">(LS) MB96</t>
  </si>
  <si>
    <t xml:space="preserve">4zD03496</t>
  </si>
  <si>
    <t xml:space="preserve">7x16 5x100 57.1 ET38 ENKEI SM88 HP</t>
  </si>
  <si>
    <t xml:space="preserve">7x16 5x100 ET38 d57.1</t>
  </si>
  <si>
    <t xml:space="preserve">4z2040208</t>
  </si>
  <si>
    <t xml:space="preserve">7x16 5x100 67.1 ET38 СКАД Le-Mans селена</t>
  </si>
  <si>
    <t xml:space="preserve">Ле Ман селена</t>
  </si>
  <si>
    <t xml:space="preserve">7x16 5x100 ET38 d67.1</t>
  </si>
  <si>
    <t xml:space="preserve">4zS008796</t>
  </si>
  <si>
    <t xml:space="preserve">7x16 5x100 73.1 ET38 ENKEI SH45 BKF</t>
  </si>
  <si>
    <t xml:space="preserve">7x16 5x100 ET38 d73.1</t>
  </si>
  <si>
    <t xml:space="preserve">4zS012444</t>
  </si>
  <si>
    <t xml:space="preserve">7x16 5x105 73.1 ET38 ENKEI SH45 BKF</t>
  </si>
  <si>
    <t xml:space="preserve">7x16 5x105 ET38 d73.1</t>
  </si>
  <si>
    <t xml:space="preserve">4z2040405</t>
  </si>
  <si>
    <t xml:space="preserve">7x16 5x110 65.1 ET38 СКАД Le-Mans алмаз</t>
  </si>
  <si>
    <t xml:space="preserve">7x16 5x110 ET38 d65.1</t>
  </si>
  <si>
    <t xml:space="preserve">4z2040408</t>
  </si>
  <si>
    <t xml:space="preserve">7x16 5x110 65.1 ET38 СКАД Le-Mans селена</t>
  </si>
  <si>
    <t xml:space="preserve">4zS006087</t>
  </si>
  <si>
    <t xml:space="preserve">7x16 5x112 66.6 ET38 REPLAY MR71 GMF</t>
  </si>
  <si>
    <t xml:space="preserve">(LS) MB71</t>
  </si>
  <si>
    <t xml:space="preserve">7x16 5x112 ET38 d66.6</t>
  </si>
  <si>
    <t xml:space="preserve">4zS015034</t>
  </si>
  <si>
    <t xml:space="preserve">7x16 5x112 66.6 ET38 REPLAY MR72 GMF</t>
  </si>
  <si>
    <t xml:space="preserve">4zD000492</t>
  </si>
  <si>
    <t xml:space="preserve">7x16 5x112 72.6 ET38 ENKEI J10 BKL</t>
  </si>
  <si>
    <t xml:space="preserve">J10 BKL</t>
  </si>
  <si>
    <t xml:space="preserve">7x16 5x112 ET38 d72.6</t>
  </si>
  <si>
    <t xml:space="preserve">4zD000779</t>
  </si>
  <si>
    <t xml:space="preserve">7x16 5x114.3 67.1 ET38 ENKEI SC23 MGM</t>
  </si>
  <si>
    <t xml:space="preserve">7x16 5x114.3 ET38 d67.1</t>
  </si>
  <si>
    <t xml:space="preserve">4zD000823</t>
  </si>
  <si>
    <t xml:space="preserve">7x16 5x114.3 67.1 ET38 ENKEI SC25 HP</t>
  </si>
  <si>
    <t xml:space="preserve">4zD03786</t>
  </si>
  <si>
    <t xml:space="preserve">7x16 5x114.3 67.1 ET38 ENKEI SC46 HP</t>
  </si>
  <si>
    <t xml:space="preserve">4zD000820</t>
  </si>
  <si>
    <t xml:space="preserve">7x16 5x114.3 67.1 ET38 ENKEI SM10 HP</t>
  </si>
  <si>
    <t xml:space="preserve">4zD01109</t>
  </si>
  <si>
    <t xml:space="preserve">7x16 5x114.3 67.1 ET38 ENKEI SM13 HPBL</t>
  </si>
  <si>
    <t xml:space="preserve">SM13 HPBL</t>
  </si>
  <si>
    <t xml:space="preserve">4zS023413</t>
  </si>
  <si>
    <t xml:space="preserve">7x16 5x114.3 67.1 ET38 ENKEI SL47 BKF</t>
  </si>
  <si>
    <t xml:space="preserve">SL47 BKF</t>
  </si>
  <si>
    <t xml:space="preserve">4zS023402</t>
  </si>
  <si>
    <t xml:space="preserve">7x16 5x114.3 67.1 ET38 ENKEI SK50 GML</t>
  </si>
  <si>
    <t xml:space="preserve">SK50 GML</t>
  </si>
  <si>
    <t xml:space="preserve">4zS022869</t>
  </si>
  <si>
    <t xml:space="preserve">7x16 5x105 56.6 ET39 ENKEI SC23 HP</t>
  </si>
  <si>
    <t xml:space="preserve">7x16 5x105 ET39 d56.6</t>
  </si>
  <si>
    <t xml:space="preserve">4zD000094</t>
  </si>
  <si>
    <t xml:space="preserve">7x16 5x105 56.6 ET39 ENKEI S937 BKL</t>
  </si>
  <si>
    <t xml:space="preserve">S937 BKL</t>
  </si>
  <si>
    <t xml:space="preserve">4zD01106</t>
  </si>
  <si>
    <t xml:space="preserve">7x16 5x105 56.6 ET39 ENKEI SM13 HPB</t>
  </si>
  <si>
    <t xml:space="preserve">4zD01098</t>
  </si>
  <si>
    <t xml:space="preserve">7x16 5x105 56.6 ET39 ENKEI SC25 MGM</t>
  </si>
  <si>
    <t xml:space="preserve">SC25 MGM</t>
  </si>
  <si>
    <t xml:space="preserve">4zS015082</t>
  </si>
  <si>
    <t xml:space="preserve">7x16 5x112 66.6 ET39 REPLAY A48 SF</t>
  </si>
  <si>
    <t xml:space="preserve">7x16 5x112 ET39 d66.6</t>
  </si>
  <si>
    <t xml:space="preserve">4zD000780</t>
  </si>
  <si>
    <t xml:space="preserve">7x16 5x112 66.6 ET39 ENKEI SC23 MGM</t>
  </si>
  <si>
    <t xml:space="preserve">4zD000273</t>
  </si>
  <si>
    <t xml:space="preserve">7x16 5x105 56.6 ET40 ENKEI SC24 BKF</t>
  </si>
  <si>
    <t xml:space="preserve">7x16 5x105 ET40 d56.6</t>
  </si>
  <si>
    <t xml:space="preserve">4zS000746</t>
  </si>
  <si>
    <t xml:space="preserve">7x16 5x110 73.1 ET40 ENKEI SC25 HP</t>
  </si>
  <si>
    <t xml:space="preserve">7x16 5x110 ET40 d73.1</t>
  </si>
  <si>
    <t xml:space="preserve">4zS022879</t>
  </si>
  <si>
    <t xml:space="preserve">7x16 5x114.3 66.1 ET40 ENKEI SJ46 HP</t>
  </si>
  <si>
    <t xml:space="preserve">SJ46 HP</t>
  </si>
  <si>
    <t xml:space="preserve">7x16 5x114.3 ET40 d66.1</t>
  </si>
  <si>
    <t xml:space="preserve">4zS029796</t>
  </si>
  <si>
    <t xml:space="preserve">7x16 5x114.3 67.1 ET40 REPLAY HND163 S</t>
  </si>
  <si>
    <t xml:space="preserve">(LS) HND163</t>
  </si>
  <si>
    <t xml:space="preserve">7x16 5x114.3 ET40 d67.1</t>
  </si>
  <si>
    <t xml:space="preserve">4zD000275</t>
  </si>
  <si>
    <t xml:space="preserve">7x16 5x114.3 73.1 ET40 ENKEI SC24 BKF</t>
  </si>
  <si>
    <t xml:space="preserve">7x16 5x114.3 ET40 d73.1</t>
  </si>
  <si>
    <t xml:space="preserve">4zD03419</t>
  </si>
  <si>
    <t xml:space="preserve">7x16 5x112 57.1 ET41 REPLAY SK64 S</t>
  </si>
  <si>
    <t xml:space="preserve">(LS) SK64</t>
  </si>
  <si>
    <t xml:space="preserve">7x16 5x112 ET41 d57.1</t>
  </si>
  <si>
    <t xml:space="preserve">4zS023481</t>
  </si>
  <si>
    <t xml:space="preserve">7x16 5x115 70.1 ET41 ENKEI SC30 HP</t>
  </si>
  <si>
    <t xml:space="preserve">SC30 HP</t>
  </si>
  <si>
    <t xml:space="preserve">7x16 5x115 ET41 d70.1</t>
  </si>
  <si>
    <t xml:space="preserve">4zS023482</t>
  </si>
  <si>
    <t xml:space="preserve">7x16 5x115 70.1 ET41 ENKEI SC33 HP</t>
  </si>
  <si>
    <t xml:space="preserve">SC33 HP</t>
  </si>
  <si>
    <t xml:space="preserve">4zS019773</t>
  </si>
  <si>
    <t xml:space="preserve">7x16 5x114.3 71.6 ET41.3 REPLAY CR11 S</t>
  </si>
  <si>
    <t xml:space="preserve">(LS) CR11</t>
  </si>
  <si>
    <t xml:space="preserve">7x16 5x114.3 ET41.3 d71.6</t>
  </si>
  <si>
    <t xml:space="preserve">4zS017332</t>
  </si>
  <si>
    <t xml:space="preserve">7x16 5x114.3 71.6 ET41.3 REPLAY CR11 SF</t>
  </si>
  <si>
    <t xml:space="preserve">4zD03785</t>
  </si>
  <si>
    <t xml:space="preserve">7x16 5x112 57.1 ET42 ENKEI SC46 HP</t>
  </si>
  <si>
    <t xml:space="preserve">7x16 5x112 ET42 d57.1</t>
  </si>
  <si>
    <t xml:space="preserve">4zD03516</t>
  </si>
  <si>
    <t xml:space="preserve">7x16 5x112 57.1 ET42 1000 MIGLIA MM1011 Dark Anthracite High Gloss</t>
  </si>
  <si>
    <t xml:space="preserve">MM1011</t>
  </si>
  <si>
    <t xml:space="preserve">Dark Anthracite High Gloss</t>
  </si>
  <si>
    <t xml:space="preserve">4zD03515</t>
  </si>
  <si>
    <t xml:space="preserve">7x16 5x112 57.1 ET42 1000 MIGLIA MM1011 Gloss Black Polished</t>
  </si>
  <si>
    <t xml:space="preserve">Gloss Black Polished</t>
  </si>
  <si>
    <t xml:space="preserve">4zS014688</t>
  </si>
  <si>
    <t xml:space="preserve">7x16 5x112 57.1 ET42 REPLAY A62 GMF</t>
  </si>
  <si>
    <t xml:space="preserve">(LS) A62</t>
  </si>
  <si>
    <t xml:space="preserve">4zS019784</t>
  </si>
  <si>
    <t xml:space="preserve">7x16 5x112 57.1 ET42 REPLAY VV118 S</t>
  </si>
  <si>
    <t xml:space="preserve">(LS) VW118</t>
  </si>
  <si>
    <t xml:space="preserve">4zS021035</t>
  </si>
  <si>
    <t xml:space="preserve">7x16 5x112 57.1 ET42 REPLAY VV120 GMF</t>
  </si>
  <si>
    <t xml:space="preserve">(LS) VW120</t>
  </si>
  <si>
    <t xml:space="preserve">4zS023341</t>
  </si>
  <si>
    <t xml:space="preserve">7x16 5x112 57.1 ET42 REPLAY VV141 S</t>
  </si>
  <si>
    <t xml:space="preserve">(LS) VW141</t>
  </si>
  <si>
    <t xml:space="preserve">4zS023247</t>
  </si>
  <si>
    <t xml:space="preserve">7x16 5x112 57.1 ET42 REPLAY VV143 S</t>
  </si>
  <si>
    <t xml:space="preserve">(LS) VW143</t>
  </si>
  <si>
    <t xml:space="preserve">4z026373</t>
  </si>
  <si>
    <t xml:space="preserve">7x16 5x112 57.1 ET42 REPLAY VV150 GMF</t>
  </si>
  <si>
    <t xml:space="preserve">4zD000862</t>
  </si>
  <si>
    <t xml:space="preserve">7x16 5x112 57.1 ET42 ENKEI SC33 HP</t>
  </si>
  <si>
    <t xml:space="preserve">4zD03787</t>
  </si>
  <si>
    <t xml:space="preserve">7x16 5x114.3 67.1 ET42 ENKEI SC46 HP</t>
  </si>
  <si>
    <t xml:space="preserve">7x16 5x114.3 ET42 d67.1</t>
  </si>
  <si>
    <t xml:space="preserve">4zD03517</t>
  </si>
  <si>
    <t xml:space="preserve">7x16 5x114.3 67.1 ET42 1000 MIGLIA MM1011 Gloss Black Polished</t>
  </si>
  <si>
    <t xml:space="preserve">4zD03518</t>
  </si>
  <si>
    <t xml:space="preserve">7x16 5x114.3 67.1 ET42 1000 MIGLIA MM1011 Dark Anthracite High Gloss</t>
  </si>
  <si>
    <t xml:space="preserve">4zD000090</t>
  </si>
  <si>
    <t xml:space="preserve">7x16 5x114.3 67.1 ET42 ENKEI SC33 MGM</t>
  </si>
  <si>
    <t xml:space="preserve">SC33 MGM</t>
  </si>
  <si>
    <t xml:space="preserve">4zD000861</t>
  </si>
  <si>
    <t xml:space="preserve">7x16 5x114.3 73.1 ET42 ENKEI SC30 HPB</t>
  </si>
  <si>
    <t xml:space="preserve">7x16 5x114.3 ET42 d73.1</t>
  </si>
  <si>
    <t xml:space="preserve">4zS020481</t>
  </si>
  <si>
    <t xml:space="preserve">7x16 5x112 66.6 ET43 REPLAY MR116 GMF</t>
  </si>
  <si>
    <t xml:space="preserve">(LS) MB116</t>
  </si>
  <si>
    <t xml:space="preserve">7x16 5x112 ET43 d66.6</t>
  </si>
  <si>
    <t xml:space="preserve">4zS024171</t>
  </si>
  <si>
    <t xml:space="preserve">7x16 5x112 66.6 ET43 REPLAY MR117 GMF</t>
  </si>
  <si>
    <t xml:space="preserve">(LS) MB117</t>
  </si>
  <si>
    <t xml:space="preserve">4zD03725</t>
  </si>
  <si>
    <t xml:space="preserve">7x16 5x112 66.6 ET43 REPLAY MR148 S</t>
  </si>
  <si>
    <t xml:space="preserve">(LS) MB148</t>
  </si>
  <si>
    <t xml:space="preserve">4zS006088</t>
  </si>
  <si>
    <t xml:space="preserve">7x16 5x112 66.6 ET43 REPLAY MR71 GMF</t>
  </si>
  <si>
    <t xml:space="preserve">4zS018052</t>
  </si>
  <si>
    <t xml:space="preserve">7x16 5x112 66.6 ET43 REPLAY MR78 S</t>
  </si>
  <si>
    <t xml:space="preserve">(LS) MB78</t>
  </si>
  <si>
    <t xml:space="preserve">4zS028153</t>
  </si>
  <si>
    <t xml:space="preserve">7x16 5x130 84.1 ET43 REPLAY SNG18 S</t>
  </si>
  <si>
    <t xml:space="preserve">(LS) SNG18</t>
  </si>
  <si>
    <t xml:space="preserve">7x16 5x130 ET43 d84.1</t>
  </si>
  <si>
    <t xml:space="preserve">4zS023157</t>
  </si>
  <si>
    <t xml:space="preserve">7x16 5x120 72.6 ET44 REPLAY B156 S</t>
  </si>
  <si>
    <t xml:space="preserve">(LS) B156</t>
  </si>
  <si>
    <t xml:space="preserve">7x16 5x120 ET44 d72.6</t>
  </si>
  <si>
    <t xml:space="preserve">4zS000532</t>
  </si>
  <si>
    <t xml:space="preserve">7x16 5x120 72.6 ET44 REPLAY B85 S</t>
  </si>
  <si>
    <t xml:space="preserve">(LS) B85</t>
  </si>
  <si>
    <t xml:space="preserve">4zS018714</t>
  </si>
  <si>
    <t xml:space="preserve">7x16 5x120 72.6 ET44 REPLAY B134 S</t>
  </si>
  <si>
    <t xml:space="preserve">(LS) B134</t>
  </si>
  <si>
    <t xml:space="preserve">4zD03498</t>
  </si>
  <si>
    <t xml:space="preserve">7x16 5x100 56.1 ET45 ENKEI SC25 HP</t>
  </si>
  <si>
    <t xml:space="preserve">7x16 5x100 ET45 d56.1</t>
  </si>
  <si>
    <t xml:space="preserve">4zD000066</t>
  </si>
  <si>
    <t xml:space="preserve">7x16 5x100 56.1 ET45 ENKEI SL47 MGMF</t>
  </si>
  <si>
    <t xml:space="preserve">SL47 MGMF</t>
  </si>
  <si>
    <t xml:space="preserve">4zD000815</t>
  </si>
  <si>
    <t xml:space="preserve">7x16 5x100 56.1 ET45 ENKEI SK50 MBL</t>
  </si>
  <si>
    <t xml:space="preserve">4zS012840</t>
  </si>
  <si>
    <t xml:space="preserve">7x16 5x100 73.1 ET45 ENKEI SC25 HP</t>
  </si>
  <si>
    <t xml:space="preserve">7x16 5x100 ET45 d73.1</t>
  </si>
  <si>
    <t xml:space="preserve">4zS012454</t>
  </si>
  <si>
    <t xml:space="preserve">7x16 5x100 73.1 ET45 ENKEI S938 GML</t>
  </si>
  <si>
    <t xml:space="preserve">4zS007946</t>
  </si>
  <si>
    <t xml:space="preserve">7x16 5x100 73.1 ET45 ENKEI SC24 BKF</t>
  </si>
  <si>
    <t xml:space="preserve">4zS008797</t>
  </si>
  <si>
    <t xml:space="preserve">7x16 5x100 73.1 ET45 ENKEI SH45 BKF</t>
  </si>
  <si>
    <t xml:space="preserve">4zD000127</t>
  </si>
  <si>
    <t xml:space="preserve">7x16 5x108 63.3 ET45 ENKEI SC25 HP</t>
  </si>
  <si>
    <t xml:space="preserve">7x16 5x108 ET45 d63.3</t>
  </si>
  <si>
    <t xml:space="preserve">4zD000123</t>
  </si>
  <si>
    <t xml:space="preserve">7x16 5x108 63.3 ET45 ENKEI SC23 HP</t>
  </si>
  <si>
    <t xml:space="preserve">4zD03784</t>
  </si>
  <si>
    <t xml:space="preserve">7x16 5x108 63.3 ET45 ENKEI SC46 HP</t>
  </si>
  <si>
    <t xml:space="preserve">4zD000364</t>
  </si>
  <si>
    <t xml:space="preserve">7x16 5x108 63.3 ET45 ENKEI SC25 MGM</t>
  </si>
  <si>
    <t xml:space="preserve">4zD03548</t>
  </si>
  <si>
    <t xml:space="preserve">7x16 5x108 63.4 ET45 ENKEI SP55 HPB</t>
  </si>
  <si>
    <t xml:space="preserve">7x16 5x108 ET45 d63.4</t>
  </si>
  <si>
    <t xml:space="preserve">4zS012453</t>
  </si>
  <si>
    <t xml:space="preserve">7x16 5x108 73.1 ET45 ENKEI S938 GML</t>
  </si>
  <si>
    <t xml:space="preserve">7x16 5x108 ET45 d73.1</t>
  </si>
  <si>
    <t xml:space="preserve">4zD000385</t>
  </si>
  <si>
    <t xml:space="preserve">7x16 5x108 73.1 ET45 ENKEI SK50 GML</t>
  </si>
  <si>
    <t xml:space="preserve">4zD000124</t>
  </si>
  <si>
    <t xml:space="preserve">7x16 5x112 57.1 ET45 ENKEI SC23 HP</t>
  </si>
  <si>
    <t xml:space="preserve">7x16 5x112 ET45 d57.1</t>
  </si>
  <si>
    <t xml:space="preserve">4zD000691</t>
  </si>
  <si>
    <t xml:space="preserve">7x16 5x112 57.1 ET45 ENKEI SC24 BKF</t>
  </si>
  <si>
    <t xml:space="preserve">4zD03488</t>
  </si>
  <si>
    <t xml:space="preserve">7x16 5x112 57.1 ET45 ENKEI SM88 HP</t>
  </si>
  <si>
    <t xml:space="preserve">4zD03550</t>
  </si>
  <si>
    <t xml:space="preserve">7x16 5x112 57.1 ET45 ENKEI SQ31 GM</t>
  </si>
  <si>
    <t xml:space="preserve">4zD01091</t>
  </si>
  <si>
    <t xml:space="preserve">7x16 5x112 57.1 ET45 ENKEI S937 HPBL</t>
  </si>
  <si>
    <t xml:space="preserve">S937 HPBL</t>
  </si>
  <si>
    <t xml:space="preserve">4zD02471</t>
  </si>
  <si>
    <t xml:space="preserve">7x16 5x112 57.1 ET45 ENKEI SM87 HP</t>
  </si>
  <si>
    <t xml:space="preserve">SM87 HP</t>
  </si>
  <si>
    <t xml:space="preserve">4zS017222</t>
  </si>
  <si>
    <t xml:space="preserve">7x16 5x112 57.1 ET45 REPLAY SK13 S</t>
  </si>
  <si>
    <t xml:space="preserve">(LS) SK13</t>
  </si>
  <si>
    <t xml:space="preserve">4zS023330</t>
  </si>
  <si>
    <t xml:space="preserve">7x16 5x112 57.1 ET45 REPLAY SK22 S</t>
  </si>
  <si>
    <t xml:space="preserve">(LS) SK22</t>
  </si>
  <si>
    <t xml:space="preserve">4zS023604</t>
  </si>
  <si>
    <t xml:space="preserve">7x16 5x112 57.1 ET45 REPLAY SK57 SF</t>
  </si>
  <si>
    <t xml:space="preserve">(LS) SK57</t>
  </si>
  <si>
    <t xml:space="preserve">4zS023344</t>
  </si>
  <si>
    <t xml:space="preserve">7x16 5x112 57.1 ET45 REPLAY SK63 S</t>
  </si>
  <si>
    <t xml:space="preserve">4zS023249</t>
  </si>
  <si>
    <t xml:space="preserve">7x16 5x112 57.1 ET45 REPLAY SK64 S</t>
  </si>
  <si>
    <t xml:space="preserve">4zS030560</t>
  </si>
  <si>
    <t xml:space="preserve">7x16 5x112 57.1 ET45 REPLAY SK79 GMF</t>
  </si>
  <si>
    <t xml:space="preserve">(LS) SK79</t>
  </si>
  <si>
    <t xml:space="preserve">4zS030559</t>
  </si>
  <si>
    <t xml:space="preserve">7x16 5x112 57.1 ET45 REPLAY SK79 SF</t>
  </si>
  <si>
    <t xml:space="preserve">4zS019785</t>
  </si>
  <si>
    <t xml:space="preserve">7x16 5x112 57.1 ET45 REPLAY VV118 S</t>
  </si>
  <si>
    <t xml:space="preserve">4zS020957</t>
  </si>
  <si>
    <t xml:space="preserve">7x16 5x112 57.1 ET45 REPLAY VV121 S</t>
  </si>
  <si>
    <t xml:space="preserve">(LS) VW121</t>
  </si>
  <si>
    <t xml:space="preserve">4zS023603</t>
  </si>
  <si>
    <t xml:space="preserve">7x16 5x112 57.1 ET45 REPLAY VV136 SF</t>
  </si>
  <si>
    <t xml:space="preserve">4zS023342</t>
  </si>
  <si>
    <t xml:space="preserve">7x16 5x112 57.1 ET45 REPLAY VV141 S</t>
  </si>
  <si>
    <t xml:space="preserve">4zS004536</t>
  </si>
  <si>
    <t xml:space="preserve">7x16 5x112 57.1 ET45 REPLAY VV17 GMF</t>
  </si>
  <si>
    <t xml:space="preserve">(LS) VW17</t>
  </si>
  <si>
    <t xml:space="preserve">4zS028279</t>
  </si>
  <si>
    <t xml:space="preserve">7x16 5x112 57.1 ET45 REPLAY VV171 S</t>
  </si>
  <si>
    <t xml:space="preserve">(LS) VW171</t>
  </si>
  <si>
    <t xml:space="preserve">4zS020318</t>
  </si>
  <si>
    <t xml:space="preserve">7x16 5x112 57.1 ET45 REPLAY VV20 S</t>
  </si>
  <si>
    <t xml:space="preserve">(LS) VW20</t>
  </si>
  <si>
    <t xml:space="preserve">4zS020543</t>
  </si>
  <si>
    <t xml:space="preserve">7x16 5x112 57.1 ET45 REPLAY VV43 SF</t>
  </si>
  <si>
    <t xml:space="preserve">(LS) VW43</t>
  </si>
  <si>
    <t xml:space="preserve">4zS021074</t>
  </si>
  <si>
    <t xml:space="preserve">7x16 5x112 57.1 ET45 REPLAY VV49 S</t>
  </si>
  <si>
    <t xml:space="preserve">4zD03456</t>
  </si>
  <si>
    <t xml:space="preserve">7x16 5x112 57.1 ET45 VSN CV3 MBF</t>
  </si>
  <si>
    <t xml:space="preserve">VSN</t>
  </si>
  <si>
    <t xml:space="preserve">CV3</t>
  </si>
  <si>
    <t xml:space="preserve">4zD000829</t>
  </si>
  <si>
    <t xml:space="preserve">7x16 5x112 57.1 ET45 ENKEI SH45 BKF</t>
  </si>
  <si>
    <t xml:space="preserve">4zD01184</t>
  </si>
  <si>
    <t xml:space="preserve">7x16 5x112 57.1 ET45 ENKEI SM13 HPBL</t>
  </si>
  <si>
    <t xml:space="preserve">4zD000845</t>
  </si>
  <si>
    <t xml:space="preserve">7x16 5x112 57.1 ET45 ENKEI S938 GML</t>
  </si>
  <si>
    <t xml:space="preserve">4zS006268</t>
  </si>
  <si>
    <t xml:space="preserve">7x16 5x112 73.1 ET45 ENKEI SC25 HP</t>
  </si>
  <si>
    <t xml:space="preserve">7x16 5x112 ET45 d73.1</t>
  </si>
  <si>
    <t xml:space="preserve">4zS012452</t>
  </si>
  <si>
    <t xml:space="preserve">7x16 5x112 73.1 ET45 ENKEI S938 GML</t>
  </si>
  <si>
    <t xml:space="preserve">4zS027612</t>
  </si>
  <si>
    <t xml:space="preserve">7x16 5x114.3 54.1 ET45 REPLAY EM1 S</t>
  </si>
  <si>
    <t xml:space="preserve">(LS) EM1</t>
  </si>
  <si>
    <t xml:space="preserve">7x16 5x114.3 ET45 d54.1</t>
  </si>
  <si>
    <t xml:space="preserve">4zD000695</t>
  </si>
  <si>
    <t xml:space="preserve">7x16 5x114.3 60.1 ET45 ENKEI SC24 BKF</t>
  </si>
  <si>
    <t xml:space="preserve">7x16 5x114.3 ET45 d60.1</t>
  </si>
  <si>
    <t xml:space="preserve">4zD000871</t>
  </si>
  <si>
    <t xml:space="preserve">7x16 5x114.3 60.1 ET45 ENKEI SH45 BKF</t>
  </si>
  <si>
    <t xml:space="preserve">4zD000844</t>
  </si>
  <si>
    <t xml:space="preserve">7x16 5x114.3 66.1 ET45 ENKEI S937 MGML</t>
  </si>
  <si>
    <t xml:space="preserve">S937 MGML</t>
  </si>
  <si>
    <t xml:space="preserve">7x16 5x114.3 ET45 d66.1</t>
  </si>
  <si>
    <t xml:space="preserve">4zS023412</t>
  </si>
  <si>
    <t xml:space="preserve">7x16 5x114.3 66.1 ET45 ENKEI SL47 BKF</t>
  </si>
  <si>
    <t xml:space="preserve">4zD03500</t>
  </si>
  <si>
    <t xml:space="preserve">7x16 5x114.3 67.1 ET45 ENKEI SC25 HP</t>
  </si>
  <si>
    <t xml:space="preserve">7x16 5x114.3 ET45 d67.1</t>
  </si>
  <si>
    <t xml:space="preserve">4zD02473</t>
  </si>
  <si>
    <t xml:space="preserve">7x16 5x114.3 67.1 ET45 ENKEI SM88 HP</t>
  </si>
  <si>
    <t xml:space="preserve">4zD000245</t>
  </si>
  <si>
    <t xml:space="preserve">7x16 5x114.3 67.1 ET45 ENKEI SC23 HP</t>
  </si>
  <si>
    <t xml:space="preserve">4z2040808</t>
  </si>
  <si>
    <t xml:space="preserve">7x16 5x114.3 67.1 ET45 СКАД Le-Mans селена</t>
  </si>
  <si>
    <t xml:space="preserve">4zD02472</t>
  </si>
  <si>
    <t xml:space="preserve">7x16 5x114.3 67.1 ET45 ENKEI SM87 HP</t>
  </si>
  <si>
    <t xml:space="preserve">4zD01093</t>
  </si>
  <si>
    <t xml:space="preserve">7x16 5x114.3 73.1 ET45 ENKEI S938 GML</t>
  </si>
  <si>
    <t xml:space="preserve">7x16 5x114.3 ET45 d73.1</t>
  </si>
  <si>
    <t xml:space="preserve">4zD01092</t>
  </si>
  <si>
    <t xml:space="preserve">7x16 5x114.3 73.1 ET45 ENKEI S937 HPBL</t>
  </si>
  <si>
    <t xml:space="preserve">4zD000860</t>
  </si>
  <si>
    <t xml:space="preserve">7x16 5x114.3 73.1 ET45 ENKEI SM10 HP</t>
  </si>
  <si>
    <t xml:space="preserve">4zD000098</t>
  </si>
  <si>
    <t xml:space="preserve">7x16 5x114.3 73.1 ET45 ENKEI S937 GML</t>
  </si>
  <si>
    <t xml:space="preserve">4zD000891</t>
  </si>
  <si>
    <t xml:space="preserve">7x16 5x114.3 73.1 ET45 ENKEI SC24 MGM</t>
  </si>
  <si>
    <t xml:space="preserve">SC24 MGM</t>
  </si>
  <si>
    <t xml:space="preserve">4zD000890</t>
  </si>
  <si>
    <t xml:space="preserve">7x16 5x114.3 73.1 ET45 ENKEI SC24 TMF</t>
  </si>
  <si>
    <t xml:space="preserve">SC24 TMF</t>
  </si>
  <si>
    <t xml:space="preserve">4zD000360</t>
  </si>
  <si>
    <t xml:space="preserve">7x16 5x114.3 73.1 ET45 ENKEI SC23 BKRL</t>
  </si>
  <si>
    <t xml:space="preserve">SC23 BKRL</t>
  </si>
  <si>
    <t xml:space="preserve">4zS000747</t>
  </si>
  <si>
    <t xml:space="preserve">7x16 5x114.3 73.1 ET45 ENKEI SC25 HP</t>
  </si>
  <si>
    <t xml:space="preserve">4zS006270</t>
  </si>
  <si>
    <t xml:space="preserve">7x16 5x114.3 73.1 ET45 ENKEI SC25 MGM</t>
  </si>
  <si>
    <t xml:space="preserve">4zS022424</t>
  </si>
  <si>
    <t xml:space="preserve">7x16 5x108 65.1 ET46 REPLAY PG53 S</t>
  </si>
  <si>
    <t xml:space="preserve">(LS) PG53</t>
  </si>
  <si>
    <t xml:space="preserve">7x16 5x108 ET46 d65.1</t>
  </si>
  <si>
    <t xml:space="preserve">4zS017374</t>
  </si>
  <si>
    <t xml:space="preserve">7x16 5x112 66.6 ET46 REPLAY A55 S</t>
  </si>
  <si>
    <t xml:space="preserve">(LS) A55</t>
  </si>
  <si>
    <t xml:space="preserve">7x16 5x112 ET46 d66.6</t>
  </si>
  <si>
    <t xml:space="preserve">4zS025999</t>
  </si>
  <si>
    <t xml:space="preserve">7x16 5x112 57.1 ET48 REPLAY A87 S</t>
  </si>
  <si>
    <t xml:space="preserve">(LS) A87</t>
  </si>
  <si>
    <t xml:space="preserve">7x16 5x112 ET48 d57.1</t>
  </si>
  <si>
    <t xml:space="preserve">4zS004290</t>
  </si>
  <si>
    <t xml:space="preserve">7x16 5x108 65.1 ET49 REPLAY V4 S</t>
  </si>
  <si>
    <t xml:space="preserve">(LS) V4</t>
  </si>
  <si>
    <t xml:space="preserve">7x16 5x108 ET49 d65.1</t>
  </si>
  <si>
    <t xml:space="preserve">4zS000869</t>
  </si>
  <si>
    <t xml:space="preserve">7x16 5x108 63.3 ET50 REPLAY V9 GMF</t>
  </si>
  <si>
    <t xml:space="preserve">(LS) V9</t>
  </si>
  <si>
    <t xml:space="preserve">7x16 5x108 ET50 d63.3</t>
  </si>
  <si>
    <t xml:space="preserve">4z0640508</t>
  </si>
  <si>
    <t xml:space="preserve">7x16 5x108 65.1 ET50 СКАД ФОБОС селена</t>
  </si>
  <si>
    <t xml:space="preserve">Фобос-2 селена</t>
  </si>
  <si>
    <t xml:space="preserve">7x16 5x108 ET50 d65.1</t>
  </si>
  <si>
    <t xml:space="preserve">4zS021548</t>
  </si>
  <si>
    <t xml:space="preserve">7x16 5x112 57.1 ET50 REPLAY VV130 S</t>
  </si>
  <si>
    <t xml:space="preserve">(LS) VW130</t>
  </si>
  <si>
    <t xml:space="preserve">7x16 5x112 ET50 d57.1</t>
  </si>
  <si>
    <t xml:space="preserve">4zS025003</t>
  </si>
  <si>
    <t xml:space="preserve">7x16 5x112 57.1 ET50 REPLAY VV161 SF</t>
  </si>
  <si>
    <t xml:space="preserve">(LS) VW161</t>
  </si>
  <si>
    <t xml:space="preserve">4zS005171</t>
  </si>
  <si>
    <t xml:space="preserve">7x16 5x112 57.1 ET50 REPLAY VV19 SF</t>
  </si>
  <si>
    <t xml:space="preserve">(LS) VW19</t>
  </si>
  <si>
    <t xml:space="preserve">4zS005152</t>
  </si>
  <si>
    <t xml:space="preserve">7x16 5x112 57.1 ET50 REPLAY VV25 S</t>
  </si>
  <si>
    <t xml:space="preserve">(LS) VW25</t>
  </si>
  <si>
    <t xml:space="preserve">4zS019897</t>
  </si>
  <si>
    <t xml:space="preserve">7x16 5x112 57.1 ET50 REPLAY VV26 S</t>
  </si>
  <si>
    <t xml:space="preserve">(LS) VW26</t>
  </si>
  <si>
    <t xml:space="preserve">4zS023015</t>
  </si>
  <si>
    <t xml:space="preserve">7x16 5x112 57.1 ET53 REPLAY A81 GMF</t>
  </si>
  <si>
    <t xml:space="preserve">(LS) A81</t>
  </si>
  <si>
    <t xml:space="preserve">7x16 5x112 ET53 d57.1</t>
  </si>
  <si>
    <t xml:space="preserve">4zS023010</t>
  </si>
  <si>
    <t xml:space="preserve">7x16 5x112 57.1 ET53 REPLAY A81 SF</t>
  </si>
  <si>
    <t xml:space="preserve">4zS017794</t>
  </si>
  <si>
    <t xml:space="preserve">7x16 6x139.7 93.1 ET10 REPLAY FD38 GMF</t>
  </si>
  <si>
    <t xml:space="preserve">(LS) FD38</t>
  </si>
  <si>
    <t xml:space="preserve">7x16 6x139.7 ET10 d93.1</t>
  </si>
  <si>
    <t xml:space="preserve">4zS000419</t>
  </si>
  <si>
    <t xml:space="preserve">7x16 6x139.7 93.1 ET10 REPLAY FD39 FSF</t>
  </si>
  <si>
    <t xml:space="preserve">(LS) FD39</t>
  </si>
  <si>
    <t xml:space="preserve">FSF</t>
  </si>
  <si>
    <t xml:space="preserve">4zS017983</t>
  </si>
  <si>
    <t xml:space="preserve">7x16 6x139.7 93.1 ET10 REPLAY MZ37 GMF</t>
  </si>
  <si>
    <t xml:space="preserve">(LS) MZ37</t>
  </si>
  <si>
    <t xml:space="preserve">4zS031877</t>
  </si>
  <si>
    <t xml:space="preserve">7x16 6x139.7 106.1 ET30 REPLAY TY120 S</t>
  </si>
  <si>
    <t xml:space="preserve">(LS) TY120</t>
  </si>
  <si>
    <t xml:space="preserve">7x16 6x139.7 ET30 d106.1</t>
  </si>
  <si>
    <t xml:space="preserve">4zD02612</t>
  </si>
  <si>
    <t xml:space="preserve">7x16 6x139.7 106.1 ET30 REPLAY TY108 S</t>
  </si>
  <si>
    <t xml:space="preserve">(LS) TY108</t>
  </si>
  <si>
    <t xml:space="preserve">4zS031878</t>
  </si>
  <si>
    <t xml:space="preserve">7x16 6x139.7 106.1 ET30 REPLAY TY120 GM</t>
  </si>
  <si>
    <t xml:space="preserve">4zD000657</t>
  </si>
  <si>
    <t xml:space="preserve">7x16 6x139.7 106.1 ET30 REPLAY TY2 SF</t>
  </si>
  <si>
    <t xml:space="preserve">(LS) TY2</t>
  </si>
  <si>
    <t xml:space="preserve">4zS030856</t>
  </si>
  <si>
    <t xml:space="preserve">7x16 6x139.7 100.1 ET33 REPLAY GN61 BKF</t>
  </si>
  <si>
    <t xml:space="preserve">(LS) GM61</t>
  </si>
  <si>
    <t xml:space="preserve">7x16 6x139.7 ET33 d100.1</t>
  </si>
  <si>
    <t xml:space="preserve">4zD000708</t>
  </si>
  <si>
    <t xml:space="preserve">7x16 6x139.7 67.1 ET38 REPLAY MI38 S</t>
  </si>
  <si>
    <t xml:space="preserve">(LS) Mi38</t>
  </si>
  <si>
    <t xml:space="preserve">7x16 6x139.7 ET38 d67.1</t>
  </si>
  <si>
    <t xml:space="preserve">4zS033327</t>
  </si>
  <si>
    <t xml:space="preserve">7x16 6x139.7 100.1 ET40 REPLAY NS164 S</t>
  </si>
  <si>
    <t xml:space="preserve">(LS) NS164</t>
  </si>
  <si>
    <t xml:space="preserve">7x16 6x139.7 ET40 d100.1</t>
  </si>
  <si>
    <t xml:space="preserve">4zS023353</t>
  </si>
  <si>
    <t xml:space="preserve">7x16 6x139.7 100.1 ET40 REPLAY NS97 S</t>
  </si>
  <si>
    <t xml:space="preserve">(LS) NS97</t>
  </si>
  <si>
    <t xml:space="preserve">4zD000716</t>
  </si>
  <si>
    <t xml:space="preserve">7x16 6x139.7 67.1 ET46 REPLAY MI51 S</t>
  </si>
  <si>
    <t xml:space="preserve">(LS) Mi51</t>
  </si>
  <si>
    <t xml:space="preserve">7x16 6x139.7 ET46 d67.1</t>
  </si>
  <si>
    <t xml:space="preserve">4zD000796</t>
  </si>
  <si>
    <t xml:space="preserve">7x16 6x139.7 93.1 ET55 REPLAY FD68 S</t>
  </si>
  <si>
    <t xml:space="preserve">(LS) FD68</t>
  </si>
  <si>
    <t xml:space="preserve">7x16 6x139.7 ET55 d93.1</t>
  </si>
  <si>
    <t xml:space="preserve">4zS022231</t>
  </si>
  <si>
    <t xml:space="preserve">7x17 4x108 65.1 ET26 REPLAY CI22 SF</t>
  </si>
  <si>
    <t xml:space="preserve">(LS) Ci22</t>
  </si>
  <si>
    <t xml:space="preserve">7x17 4x108 ET26 d65.1</t>
  </si>
  <si>
    <t xml:space="preserve">4zS022232</t>
  </si>
  <si>
    <t xml:space="preserve">7x17 4x108 65.1 ET26 REPLAY CI22 GMF</t>
  </si>
  <si>
    <t xml:space="preserve">4zS019840</t>
  </si>
  <si>
    <t xml:space="preserve">7x17 4x108 65.1 ET26 REPLAY PG33 S</t>
  </si>
  <si>
    <t xml:space="preserve">(LS) PG33</t>
  </si>
  <si>
    <t xml:space="preserve">4zS022236</t>
  </si>
  <si>
    <t xml:space="preserve">7x17 4x108 65.1 ET29 REPLAY CI22 GMF</t>
  </si>
  <si>
    <t xml:space="preserve">7x17 4x108 ET29 d65.1</t>
  </si>
  <si>
    <t xml:space="preserve">4zS022233</t>
  </si>
  <si>
    <t xml:space="preserve">7x17 4x108 65.1 ET29 REPLAY PG39 SF</t>
  </si>
  <si>
    <t xml:space="preserve">4zS022234</t>
  </si>
  <si>
    <t xml:space="preserve">7x17 4x108 65.1 ET29 REPLAY PG39 GMF</t>
  </si>
  <si>
    <t xml:space="preserve">4zD01095</t>
  </si>
  <si>
    <t xml:space="preserve">7x17 4x108 65.1 ET32 ENKEI SC12 HPB</t>
  </si>
  <si>
    <t xml:space="preserve">SC12 HPB</t>
  </si>
  <si>
    <t xml:space="preserve">7x17 4x108 ET32 d65.1</t>
  </si>
  <si>
    <t xml:space="preserve">4zS036492</t>
  </si>
  <si>
    <t xml:space="preserve">7x17 4x108 63.3 ET37.5 REPLAY FD122 GMF</t>
  </si>
  <si>
    <t xml:space="preserve">(LS) FD122</t>
  </si>
  <si>
    <t xml:space="preserve">7x17 4x108 ET37.5 d63.3</t>
  </si>
  <si>
    <t xml:space="preserve">4zD03585</t>
  </si>
  <si>
    <t xml:space="preserve">7x17 4x100 67.1 ET40 LS 300 S</t>
  </si>
  <si>
    <t xml:space="preserve">7x17 4x100 ET40 d67.1</t>
  </si>
  <si>
    <t xml:space="preserve">4zD03484</t>
  </si>
  <si>
    <t xml:space="preserve">7x17 4x100 73.1 ET42 ENKEI SC12 HP</t>
  </si>
  <si>
    <t xml:space="preserve">SC12 HP</t>
  </si>
  <si>
    <t xml:space="preserve">7x17 4x100 ET42 d73.1</t>
  </si>
  <si>
    <t xml:space="preserve">4zS002446</t>
  </si>
  <si>
    <t xml:space="preserve">7x17 4x100 73.1 ET42 ENKEI SC15 HP</t>
  </si>
  <si>
    <t xml:space="preserve">SC15 HP</t>
  </si>
  <si>
    <t xml:space="preserve">4zS011291</t>
  </si>
  <si>
    <t xml:space="preserve">7x17 4x100 73.1 ET42 ENKEI SC09 MGM</t>
  </si>
  <si>
    <t xml:space="preserve">4zD03586</t>
  </si>
  <si>
    <t xml:space="preserve">7x17 4x114.3 67.1 ET42 LS 300 S</t>
  </si>
  <si>
    <t xml:space="preserve">7x17 4x114.3 ET42 d67.1</t>
  </si>
  <si>
    <t xml:space="preserve">4zD03493</t>
  </si>
  <si>
    <t xml:space="preserve">7x17 4x114.3 67.1 ET42 ENKEI SC12 HP</t>
  </si>
  <si>
    <t xml:space="preserve">4zD000290</t>
  </si>
  <si>
    <t xml:space="preserve">7x17 4x114.3 73.1 ET42 ENKEI SC12 HP</t>
  </si>
  <si>
    <t xml:space="preserve">7x17 4x114.3 ET42 d73.1</t>
  </si>
  <si>
    <t xml:space="preserve">4zS015936</t>
  </si>
  <si>
    <t xml:space="preserve">7x17 4x114.3 73.1 ET42 ENKEI SC23 MGM</t>
  </si>
  <si>
    <t xml:space="preserve">4zS015641</t>
  </si>
  <si>
    <t xml:space="preserve">7x17 4x100 56.1 ET48 REPLAY MN1 BKF</t>
  </si>
  <si>
    <t xml:space="preserve">(LS) MN1</t>
  </si>
  <si>
    <t xml:space="preserve">7x17 4x100 ET48 d56.1</t>
  </si>
  <si>
    <t xml:space="preserve">4zS000635</t>
  </si>
  <si>
    <t xml:space="preserve">7x17 5x108 65.1 ET32 REPLAY CI7 S</t>
  </si>
  <si>
    <t xml:space="preserve">(LS) Ci7</t>
  </si>
  <si>
    <t xml:space="preserve">7x17 5x108 ET32 d65.1</t>
  </si>
  <si>
    <t xml:space="preserve">4zD03734</t>
  </si>
  <si>
    <t xml:space="preserve">7x17 5x108 60.1 ET33 REPLAY CHR25 GMF</t>
  </si>
  <si>
    <t xml:space="preserve">(LS) CHR25</t>
  </si>
  <si>
    <t xml:space="preserve">7x17 5x108 ET33 d60.1</t>
  </si>
  <si>
    <t xml:space="preserve">4zD01096</t>
  </si>
  <si>
    <t xml:space="preserve">7x17 5x110 65.1 ET35 ENKEI SC12 HPB</t>
  </si>
  <si>
    <t xml:space="preserve">7x17 5x110 ET35 d65.1</t>
  </si>
  <si>
    <t xml:space="preserve">4zS011289</t>
  </si>
  <si>
    <t xml:space="preserve">7x17 5x112 73.1 ET35 ENKEI SC15 HP</t>
  </si>
  <si>
    <t xml:space="preserve">7x17 5x112 ET35 d73.1</t>
  </si>
  <si>
    <t xml:space="preserve">4zS002479</t>
  </si>
  <si>
    <t xml:space="preserve">7x17 5x112 73.1 ET35 ENKEI SC13 HP</t>
  </si>
  <si>
    <t xml:space="preserve">SC13 HP</t>
  </si>
  <si>
    <t xml:space="preserve">4zS034081</t>
  </si>
  <si>
    <t xml:space="preserve">7x17 5x114.3 60.1 ET35 REPLAY LX60 S</t>
  </si>
  <si>
    <t xml:space="preserve">(LS) LX60</t>
  </si>
  <si>
    <t xml:space="preserve">7x17 5x114.3 ET35 d60.1</t>
  </si>
  <si>
    <t xml:space="preserve">4zS035862</t>
  </si>
  <si>
    <t xml:space="preserve">7x17 5x114.3 60.1 ET35 REPLAY LX64 S</t>
  </si>
  <si>
    <t xml:space="preserve">(LS) LX64</t>
  </si>
  <si>
    <t xml:space="preserve">4zS033708</t>
  </si>
  <si>
    <t xml:space="preserve">7x17 5x114.3 60.1 ET35 REPLAY LX66 S</t>
  </si>
  <si>
    <t xml:space="preserve">(LS) LX66</t>
  </si>
  <si>
    <t xml:space="preserve">4zS035229</t>
  </si>
  <si>
    <t xml:space="preserve">7x17 5x114.3 60.1 ET35 REPLAY LX93 SF</t>
  </si>
  <si>
    <t xml:space="preserve">(LS) LX93</t>
  </si>
  <si>
    <t xml:space="preserve">4zS018474</t>
  </si>
  <si>
    <t xml:space="preserve">7x17 5x114.3 67.1 ET35 REPLAY KI23 S</t>
  </si>
  <si>
    <t xml:space="preserve">(LS) Ki23</t>
  </si>
  <si>
    <t xml:space="preserve">7x17 5x114.3 ET35 d67.1</t>
  </si>
  <si>
    <t xml:space="preserve">4zS031308</t>
  </si>
  <si>
    <t xml:space="preserve">7x17 5x114.3 67.1 ET35 REPLAY KI129 GMF</t>
  </si>
  <si>
    <t xml:space="preserve">(LS) Ki129</t>
  </si>
  <si>
    <t xml:space="preserve">4zS000508</t>
  </si>
  <si>
    <t xml:space="preserve">7x17 5x114.3 67.1 ET35 REPLAY KI25 S</t>
  </si>
  <si>
    <t xml:space="preserve">(LS) Ki25</t>
  </si>
  <si>
    <t xml:space="preserve">4zD000887</t>
  </si>
  <si>
    <t xml:space="preserve">7x17 5x114.3 67.1 ET35 ENKEI SC22 BKF</t>
  </si>
  <si>
    <t xml:space="preserve">SC22 BKF</t>
  </si>
  <si>
    <t xml:space="preserve">4zD000291</t>
  </si>
  <si>
    <t xml:space="preserve">7x17 5x114.3 73.1 ET35 ENKEI SC12 HPB</t>
  </si>
  <si>
    <t xml:space="preserve">7x17 5x114.3 ET35 d73.1</t>
  </si>
  <si>
    <t xml:space="preserve">4zD01029</t>
  </si>
  <si>
    <t xml:space="preserve">7x17 5x100 72.6 ET38 ENKEI SH46 HPB</t>
  </si>
  <si>
    <t xml:space="preserve">SH46 HPB</t>
  </si>
  <si>
    <t xml:space="preserve">7x17 5x100 ET38 d72.6</t>
  </si>
  <si>
    <t xml:space="preserve">4zD000567</t>
  </si>
  <si>
    <t xml:space="preserve">7x17 5x114.3 72.6 ET38 ENKEI EKM3 GM</t>
  </si>
  <si>
    <t xml:space="preserve">EKM3 GM</t>
  </si>
  <si>
    <t xml:space="preserve">7x17 5x114.3 ET38 d72.6</t>
  </si>
  <si>
    <t xml:space="preserve">4zS000412</t>
  </si>
  <si>
    <t xml:space="preserve">7x17 5x110 65.1 ET39 REPLAY OPL23 S</t>
  </si>
  <si>
    <t xml:space="preserve">(LS) OPL23</t>
  </si>
  <si>
    <t xml:space="preserve">7x17 5x110 ET39 d65.1</t>
  </si>
  <si>
    <t xml:space="preserve">4z1570908</t>
  </si>
  <si>
    <t xml:space="preserve">7x17 5x114.3 60.1 ET39 СКАД ЛЕГЕНДА селена</t>
  </si>
  <si>
    <t xml:space="preserve">Легенда селена</t>
  </si>
  <si>
    <t xml:space="preserve">7x17 5x114.3 ET39 d60.1</t>
  </si>
  <si>
    <t xml:space="preserve">4zS025830</t>
  </si>
  <si>
    <t xml:space="preserve">7x17 5x114.3 60.1 ET39 REPLAY TY101 S</t>
  </si>
  <si>
    <t xml:space="preserve">(LS) TY101</t>
  </si>
  <si>
    <t xml:space="preserve">4zS019225</t>
  </si>
  <si>
    <t xml:space="preserve">7x17 5x114.3 60.1 ET39 REPLAY TY109 S</t>
  </si>
  <si>
    <t xml:space="preserve">(LS) TY109</t>
  </si>
  <si>
    <t xml:space="preserve">4zS023379</t>
  </si>
  <si>
    <t xml:space="preserve">7x17 5x114.3 60.1 ET39 REPLAY TY136 S</t>
  </si>
  <si>
    <t xml:space="preserve">(LS) TY136</t>
  </si>
  <si>
    <t xml:space="preserve">4zS027013</t>
  </si>
  <si>
    <t xml:space="preserve">7x17 5x114.3 60.1 ET39 REPLAY TY152 S</t>
  </si>
  <si>
    <t xml:space="preserve">(LS) TY152</t>
  </si>
  <si>
    <t xml:space="preserve">4zS026440</t>
  </si>
  <si>
    <t xml:space="preserve">7x17 5x114.3 60.1 ET39 REPLAY TY156 S</t>
  </si>
  <si>
    <t xml:space="preserve">(LS) TY156</t>
  </si>
  <si>
    <t xml:space="preserve">4zS028277</t>
  </si>
  <si>
    <t xml:space="preserve">7x17 5x114.3 60.1 ET39 REPLAY TY183 S</t>
  </si>
  <si>
    <t xml:space="preserve">(LS) TY183</t>
  </si>
  <si>
    <t xml:space="preserve">4zS030198</t>
  </si>
  <si>
    <t xml:space="preserve">7x17 5x114.3 60.1 ET39 REPLAY TY197 S</t>
  </si>
  <si>
    <t xml:space="preserve">(LS) TY197</t>
  </si>
  <si>
    <t xml:space="preserve">4zS034082</t>
  </si>
  <si>
    <t xml:space="preserve">7x17 5x114.3 60.1 ET39 REPLAY TY217 S</t>
  </si>
  <si>
    <t xml:space="preserve">(LS) TY217</t>
  </si>
  <si>
    <t xml:space="preserve">4zS027256</t>
  </si>
  <si>
    <t xml:space="preserve">7x17 5x114.3 60.1 ET39 REPLAY TY24 S</t>
  </si>
  <si>
    <t xml:space="preserve">(LS) TY24</t>
  </si>
  <si>
    <t xml:space="preserve">4zS025843</t>
  </si>
  <si>
    <t xml:space="preserve">7x17 5x114.3 60.1 ET39 REPLAY TY31 S</t>
  </si>
  <si>
    <t xml:space="preserve">(LS) TY31</t>
  </si>
  <si>
    <t xml:space="preserve">4zS023541</t>
  </si>
  <si>
    <t xml:space="preserve">7x17 5x114.3 60.1 ET39 REPLAY TY48 GMF</t>
  </si>
  <si>
    <t xml:space="preserve">(LS) TY48</t>
  </si>
  <si>
    <t xml:space="preserve">4zS014556</t>
  </si>
  <si>
    <t xml:space="preserve">7x17 5x114.3 60.1 ET39 REPLAY TY65 S</t>
  </si>
  <si>
    <t xml:space="preserve">(LS) TY65</t>
  </si>
  <si>
    <t xml:space="preserve">4zS025847</t>
  </si>
  <si>
    <t xml:space="preserve">7x17 5x114.3 60.1 ET39 REPLAY TY74 S</t>
  </si>
  <si>
    <t xml:space="preserve">(LS) TY74</t>
  </si>
  <si>
    <t xml:space="preserve">4zS014570</t>
  </si>
  <si>
    <t xml:space="preserve">7x17 5x114.3 60.1 ET39 REPLAY TY82 S</t>
  </si>
  <si>
    <t xml:space="preserve">(LS) TY82</t>
  </si>
  <si>
    <t xml:space="preserve">4zS016365</t>
  </si>
  <si>
    <t xml:space="preserve">7x17 5x114.3 60.1 ET39 REPLAY TY89 S</t>
  </si>
  <si>
    <t xml:space="preserve">(LS) TY89</t>
  </si>
  <si>
    <t xml:space="preserve">4zS026098</t>
  </si>
  <si>
    <t xml:space="preserve">7x17 5x114.3 60.1 ET39 REPLAY TY99 S</t>
  </si>
  <si>
    <t xml:space="preserve">(LS) TY99</t>
  </si>
  <si>
    <t xml:space="preserve">4z2850008</t>
  </si>
  <si>
    <t xml:space="preserve">7x17 5x114.3 60.1 ET39 СКАД ЭССЕН селена</t>
  </si>
  <si>
    <t xml:space="preserve">Эссен селена</t>
  </si>
  <si>
    <t xml:space="preserve">4zD000247</t>
  </si>
  <si>
    <t xml:space="preserve">7x17 5x105 56.6 ET40 ENKEI SC22 BKF</t>
  </si>
  <si>
    <t xml:space="preserve">7x17 5x105 ET40 d56.6</t>
  </si>
  <si>
    <t xml:space="preserve">4zS012445</t>
  </si>
  <si>
    <t xml:space="preserve">7x17 5x105 73.1 ET40 ENKEI SH46 BKRL</t>
  </si>
  <si>
    <t xml:space="preserve">SH46 BKRL</t>
  </si>
  <si>
    <t xml:space="preserve">7x17 5x105 ET40 d73.1</t>
  </si>
  <si>
    <t xml:space="preserve">4zS010833</t>
  </si>
  <si>
    <t xml:space="preserve">7x17 5x110 65.1 ET40 ENKEI SC08 HPB</t>
  </si>
  <si>
    <t xml:space="preserve">SC08 HPB</t>
  </si>
  <si>
    <t xml:space="preserve">7x17 5x110 ET40 d65.1</t>
  </si>
  <si>
    <t xml:space="preserve">4zD000681</t>
  </si>
  <si>
    <t xml:space="preserve">7x17 5x114.3 60.1 ET40 ENKEI SC22 TMF</t>
  </si>
  <si>
    <t xml:space="preserve">SC22 TMF</t>
  </si>
  <si>
    <t xml:space="preserve">7x17 5x114.3 ET40 d60.1</t>
  </si>
  <si>
    <t xml:space="preserve">4z0590105</t>
  </si>
  <si>
    <t xml:space="preserve">7x17 5x114.3 64.1 ET40 СКАД ОДИССЕЙ алмаз</t>
  </si>
  <si>
    <t xml:space="preserve">Одиссей алмаз</t>
  </si>
  <si>
    <t xml:space="preserve">7x17 5x114.3 ET40 d64.1</t>
  </si>
  <si>
    <t xml:space="preserve">4z1820205</t>
  </si>
  <si>
    <t xml:space="preserve">7x17 5x114.3 66.1 ET40 СКАД ОНТАРИО алмаз</t>
  </si>
  <si>
    <t xml:space="preserve">Онтарио алмаз</t>
  </si>
  <si>
    <t xml:space="preserve">7x17 5x114.3 ET40 d66.1</t>
  </si>
  <si>
    <t xml:space="preserve">4z1570808</t>
  </si>
  <si>
    <t xml:space="preserve">7x17 5x114.3 66.1 ET40 СКАД ЛЕГЕНДА селена</t>
  </si>
  <si>
    <t xml:space="preserve">4zS035461</t>
  </si>
  <si>
    <t xml:space="preserve">7x17 5x114.3 66.1 ET40 REPLAY NS186 S</t>
  </si>
  <si>
    <t xml:space="preserve">(LS) NS186</t>
  </si>
  <si>
    <t xml:space="preserve">4z1820308</t>
  </si>
  <si>
    <t xml:space="preserve">7x17 5x114.3 67.1 ET40 СКАД ОНТАРИО селена</t>
  </si>
  <si>
    <t xml:space="preserve">Онтарио селена</t>
  </si>
  <si>
    <t xml:space="preserve">7x17 5x114.3 ET40 d67.1</t>
  </si>
  <si>
    <t xml:space="preserve">4zD000278</t>
  </si>
  <si>
    <t xml:space="preserve">7x17 5x114.3 73.1 ET40 ENKEI SC24 BKF</t>
  </si>
  <si>
    <t xml:space="preserve">7x17 5x114.3 ET40 d73.1</t>
  </si>
  <si>
    <t xml:space="preserve">4zD000892</t>
  </si>
  <si>
    <t xml:space="preserve">7x17 5x114.3 73.1 ET40 ENKEI SC24 TMF</t>
  </si>
  <si>
    <t xml:space="preserve">4zD000893</t>
  </si>
  <si>
    <t xml:space="preserve">7x17 5x114.3 73.1 ET40 ENKEI SC24 MGM</t>
  </si>
  <si>
    <t xml:space="preserve">4zS016717</t>
  </si>
  <si>
    <t xml:space="preserve">7x17 5x114.3 67.1 ET41 REPLAY HND81 S</t>
  </si>
  <si>
    <t xml:space="preserve">(LS) HND81</t>
  </si>
  <si>
    <t xml:space="preserve">7x17 5x114.3 ET41 d67.1</t>
  </si>
  <si>
    <t xml:space="preserve">4z1560934</t>
  </si>
  <si>
    <t xml:space="preserve">7x17 5x114.3 67.1 ET41 СКАД УЛЬТРА grey</t>
  </si>
  <si>
    <t xml:space="preserve">Ультра грей</t>
  </si>
  <si>
    <t xml:space="preserve">4zS029649</t>
  </si>
  <si>
    <t xml:space="preserve">7x17 5x114.3 67.1 ET41 REPLAY HND135 SF</t>
  </si>
  <si>
    <t xml:space="preserve">(LS) HND135</t>
  </si>
  <si>
    <t xml:space="preserve">4zS000510</t>
  </si>
  <si>
    <t xml:space="preserve">7x17 5x114.3 67.1 ET41 REPLAY HND41 S</t>
  </si>
  <si>
    <t xml:space="preserve">(LS) HND41</t>
  </si>
  <si>
    <t xml:space="preserve">4zS032298</t>
  </si>
  <si>
    <t xml:space="preserve">7x17 5x114.3 67.1 ET41 REPLAY KI134 S</t>
  </si>
  <si>
    <t xml:space="preserve">(LS) Ki134</t>
  </si>
  <si>
    <t xml:space="preserve">4zS001145</t>
  </si>
  <si>
    <t xml:space="preserve">7x17 5x114.3 67.1 ET41 REPLAY KI23 S</t>
  </si>
  <si>
    <t xml:space="preserve">4z1820405</t>
  </si>
  <si>
    <t xml:space="preserve">7x17 5x114.3 67.1 ET41 СКАД ОНТАРИО алмаз</t>
  </si>
  <si>
    <t xml:space="preserve">4zS022875</t>
  </si>
  <si>
    <t xml:space="preserve">7x17 5x115 70.1 ET41 ENKEI SC32 MBF</t>
  </si>
  <si>
    <t xml:space="preserve">SC32 MBF</t>
  </si>
  <si>
    <t xml:space="preserve">7x17 5x115 ET41 d70.1</t>
  </si>
  <si>
    <t xml:space="preserve">4zD000783</t>
  </si>
  <si>
    <t xml:space="preserve">7x17 5x115 70.1 ET41 ENKEI SC23 MGM</t>
  </si>
  <si>
    <t xml:space="preserve">4zD000534</t>
  </si>
  <si>
    <t xml:space="preserve">7x17 5x115 70.1 ET41 ENKEI SC12 HP</t>
  </si>
  <si>
    <t xml:space="preserve">4zD03168</t>
  </si>
  <si>
    <t xml:space="preserve">7x17 5x120 67.1 ET41 REPLAY GN47 S</t>
  </si>
  <si>
    <t xml:space="preserve">(LS) GM47</t>
  </si>
  <si>
    <t xml:space="preserve">7x17 5x120 ET41 d67.1</t>
  </si>
  <si>
    <t xml:space="preserve">4zS006661</t>
  </si>
  <si>
    <t xml:space="preserve">7x17 5x120 67.1 ET41 REPLAY OPL11 S</t>
  </si>
  <si>
    <t xml:space="preserve">4zD000367</t>
  </si>
  <si>
    <t xml:space="preserve">7x17 5x100 56.1 ET42 ENKEI SC32 BKF</t>
  </si>
  <si>
    <t xml:space="preserve">SC32 BKF</t>
  </si>
  <si>
    <t xml:space="preserve">7x17 5x100 ET42 d56.1</t>
  </si>
  <si>
    <t xml:space="preserve">4zD000091</t>
  </si>
  <si>
    <t xml:space="preserve">7x17 5x100 56.1 ET42 ENKEI SC33 MGM</t>
  </si>
  <si>
    <t xml:space="preserve">4zD000107</t>
  </si>
  <si>
    <t xml:space="preserve">7x17 5x100 73.1 ET42 ENKEI SC09 GM</t>
  </si>
  <si>
    <t xml:space="preserve">7x17 5x100 ET42 d73.1</t>
  </si>
  <si>
    <t xml:space="preserve">4zS011288</t>
  </si>
  <si>
    <t xml:space="preserve">7x17 5x100 73.1 ET42 ENKEI SC13 HP</t>
  </si>
  <si>
    <t xml:space="preserve">4zS008417</t>
  </si>
  <si>
    <t xml:space="preserve">7x17 5x105 56.6 ET42 REPLAY GN24 SF</t>
  </si>
  <si>
    <t xml:space="preserve">(LS) GM24</t>
  </si>
  <si>
    <t xml:space="preserve">7x17 5x105 ET42 d56.6</t>
  </si>
  <si>
    <t xml:space="preserve">4zS018245</t>
  </si>
  <si>
    <t xml:space="preserve">7x17 5x105 56.6 ET42 REPLAY GN35 S</t>
  </si>
  <si>
    <t xml:space="preserve">4zS017260</t>
  </si>
  <si>
    <t xml:space="preserve">7x17 5x105 56.6 ET42 REPLAY GN23 W</t>
  </si>
  <si>
    <t xml:space="preserve">(LS) GM23</t>
  </si>
  <si>
    <t xml:space="preserve">4zS023935</t>
  </si>
  <si>
    <t xml:space="preserve">7x17 5x105 56.6 ET42 REPLAY OPL38 SF</t>
  </si>
  <si>
    <t xml:space="preserve">(LS) OPL38</t>
  </si>
  <si>
    <t xml:space="preserve">4zS023939</t>
  </si>
  <si>
    <t xml:space="preserve">7x17 5x105 56.6 ET42 REPLAY OPL40 S</t>
  </si>
  <si>
    <t xml:space="preserve">(LS) OPL40</t>
  </si>
  <si>
    <t xml:space="preserve">4zS024839</t>
  </si>
  <si>
    <t xml:space="preserve">7x17 5x105 56.6 ET42 REPLAY OPL43 S</t>
  </si>
  <si>
    <t xml:space="preserve">(LS) OPL43</t>
  </si>
  <si>
    <t xml:space="preserve">4zS022859</t>
  </si>
  <si>
    <t xml:space="preserve">7x17 5x105 56.6 ET42 ENKEI SC12 HP</t>
  </si>
  <si>
    <t xml:space="preserve">4zD000538</t>
  </si>
  <si>
    <t xml:space="preserve">7x17 5x105 56.6 ET42 ENKEI SH51 BKF</t>
  </si>
  <si>
    <t xml:space="preserve">SH51 BKF</t>
  </si>
  <si>
    <t xml:space="preserve">4zD03802</t>
  </si>
  <si>
    <t xml:space="preserve">7x17 5x105 56.6 ET42 REPLAY OPL61 S</t>
  </si>
  <si>
    <t xml:space="preserve">(LS) OPL61</t>
  </si>
  <si>
    <t xml:space="preserve">4zD000109</t>
  </si>
  <si>
    <t xml:space="preserve">7x17 5x105 73.1 ET42 ENKEI SC13 HP</t>
  </si>
  <si>
    <t xml:space="preserve">7x17 5x105 ET42 d73.1</t>
  </si>
  <si>
    <t xml:space="preserve">4zS012446</t>
  </si>
  <si>
    <t xml:space="preserve">7x17 5x105 73.1 ET42 ENKEI SH48 BK+CH</t>
  </si>
  <si>
    <t xml:space="preserve">SH48 BK+CH</t>
  </si>
  <si>
    <t xml:space="preserve">CH</t>
  </si>
  <si>
    <t xml:space="preserve">4zD000270</t>
  </si>
  <si>
    <t xml:space="preserve">7x17 5x108 73.1 ET42 ENKEI SC32 BKF</t>
  </si>
  <si>
    <t xml:space="preserve">7x17 5x108 ET42 d73.1</t>
  </si>
  <si>
    <t xml:space="preserve">4zS008321</t>
  </si>
  <si>
    <t xml:space="preserve">7x17 5x108 73.1 ET42 ENKEI SC23 MGM</t>
  </si>
  <si>
    <t xml:space="preserve">4zD000103</t>
  </si>
  <si>
    <t xml:space="preserve">7x17 5x112 57.1 ET42 ENKEI SC06 HP</t>
  </si>
  <si>
    <t xml:space="preserve">7x17 5x112 ET42 d57.1</t>
  </si>
  <si>
    <t xml:space="preserve">4zS009271</t>
  </si>
  <si>
    <t xml:space="preserve">7x17 5x112 57.1 ET42 ENKEI SC23 HP</t>
  </si>
  <si>
    <t xml:space="preserve">4zD000083</t>
  </si>
  <si>
    <t xml:space="preserve">7x17 5x112 57.1 ET42 ENKEI SC12 HP</t>
  </si>
  <si>
    <t xml:space="preserve">4zD000536</t>
  </si>
  <si>
    <t xml:space="preserve">7x17 5x112 57.1 ET42 ENKEI SC23 MGM</t>
  </si>
  <si>
    <t xml:space="preserve">4zS014693</t>
  </si>
  <si>
    <t xml:space="preserve">7x17 5x112 66.6 ET42 REPLAY A62 MBF</t>
  </si>
  <si>
    <t xml:space="preserve">7x17 5x112 ET42 d66.6</t>
  </si>
  <si>
    <t xml:space="preserve">4zS014692</t>
  </si>
  <si>
    <t xml:space="preserve">7x17 5x112 66.6 ET42 REPLAY A62 GMF</t>
  </si>
  <si>
    <t xml:space="preserve">4zS002477</t>
  </si>
  <si>
    <t xml:space="preserve">7x17 5x112 73.1 ET42 ENKEI SC13 HP</t>
  </si>
  <si>
    <t xml:space="preserve">7x17 5x112 ET42 d73.1</t>
  </si>
  <si>
    <t xml:space="preserve">4zD000808</t>
  </si>
  <si>
    <t xml:space="preserve">7x17 5x114.3 60.1 ET42 ENKEI SC32 BKF</t>
  </si>
  <si>
    <t xml:space="preserve">7x17 5x114.3 ET42 d60.1</t>
  </si>
  <si>
    <t xml:space="preserve">4zD000785</t>
  </si>
  <si>
    <t xml:space="preserve">7x17 5x114.3 66.1 ET42 ENKEI SC23 MGM</t>
  </si>
  <si>
    <t xml:space="preserve">7x17 5x114.3 ET42 d66.1</t>
  </si>
  <si>
    <t xml:space="preserve">4zD000084</t>
  </si>
  <si>
    <t xml:space="preserve">7x17 5x114.3 67.1 ET42 ENKEI SC12 HP</t>
  </si>
  <si>
    <t xml:space="preserve">7x17 5x114.3 ET42 d67.1</t>
  </si>
  <si>
    <t xml:space="preserve">4zD000537</t>
  </si>
  <si>
    <t xml:space="preserve">7x17 5x114.3 67.1 ET42 ENKEI SC32 MBF</t>
  </si>
  <si>
    <t xml:space="preserve">4zD000075</t>
  </si>
  <si>
    <t xml:space="preserve">7x17 5x114.3 73.1 ET42 ENKEI SH51 BKF</t>
  </si>
  <si>
    <t xml:space="preserve">7x17 5x114.3 ET42 d73.1</t>
  </si>
  <si>
    <t xml:space="preserve">4zD000285</t>
  </si>
  <si>
    <t xml:space="preserve">7x17 5x114.3 73.1 ET42 ENKEI SC13 HP</t>
  </si>
  <si>
    <t xml:space="preserve">4zD000365</t>
  </si>
  <si>
    <t xml:space="preserve">7x17 5x114.3 73.1 ET42 ENKEI SC31 BKL</t>
  </si>
  <si>
    <t xml:space="preserve">SC31 BKL</t>
  </si>
  <si>
    <t xml:space="preserve">4zD000368</t>
  </si>
  <si>
    <t xml:space="preserve">7x17 5x114.3 73.1 ET42 ENKEI SC32 MGMF</t>
  </si>
  <si>
    <t xml:space="preserve">SC32 MGMF</t>
  </si>
  <si>
    <t xml:space="preserve">4zD02883</t>
  </si>
  <si>
    <t xml:space="preserve">7x17 5x114.3 73.1 ET42 ENKEI SH48 BK+CH</t>
  </si>
  <si>
    <t xml:space="preserve">4zS019339</t>
  </si>
  <si>
    <t xml:space="preserve">7x17 5x114.3 73.1 ET42 ENKEI SC33 HP</t>
  </si>
  <si>
    <t xml:space="preserve">4z1570208</t>
  </si>
  <si>
    <t xml:space="preserve">7x17 5x112 57.1 ET43 СКАД ЛЕГЕНДА селена</t>
  </si>
  <si>
    <t xml:space="preserve">7x17 5x112 ET43 d57.1</t>
  </si>
  <si>
    <t xml:space="preserve">4zS018216</t>
  </si>
  <si>
    <t xml:space="preserve">7x17 5x112 66.6 ET43 REPLAY SNG15 GM</t>
  </si>
  <si>
    <t xml:space="preserve">(LS) SNG15</t>
  </si>
  <si>
    <t xml:space="preserve">7x17 5x112 ET43 d66.6</t>
  </si>
  <si>
    <t xml:space="preserve">4zS017327</t>
  </si>
  <si>
    <t xml:space="preserve">7x17 5x112 66.6 ET43 REPLAY SNG15 S</t>
  </si>
  <si>
    <t xml:space="preserve">4zD03807</t>
  </si>
  <si>
    <t xml:space="preserve">7x17 5x115 56.6 ET44 REPLAY OPL61 S</t>
  </si>
  <si>
    <t xml:space="preserve">7x17 5x115 ET44 d56.6</t>
  </si>
  <si>
    <t xml:space="preserve">4zD01157</t>
  </si>
  <si>
    <t xml:space="preserve">7x17 5x115 70.1 ET44 REPLAY OPL62 SF</t>
  </si>
  <si>
    <t xml:space="preserve">7x17 5x115 ET44 d70.1</t>
  </si>
  <si>
    <t xml:space="preserve">4zD01186</t>
  </si>
  <si>
    <t xml:space="preserve">7x17 5x100 56.1 ET45 ENKEI SC22 MGM</t>
  </si>
  <si>
    <t xml:space="preserve">SC22 MGM</t>
  </si>
  <si>
    <t xml:space="preserve">7x17 5x100 ET45 d56.1</t>
  </si>
  <si>
    <t xml:space="preserve">4zD000872</t>
  </si>
  <si>
    <t xml:space="preserve">7x17 5x100 56.1 ET45 ENKEI SH45 BKF</t>
  </si>
  <si>
    <t xml:space="preserve">4zD000276</t>
  </si>
  <si>
    <t xml:space="preserve">7x17 5x100 56.1 ET45 ENKEI SC24 BKF</t>
  </si>
  <si>
    <t xml:space="preserve">4zD000886</t>
  </si>
  <si>
    <t xml:space="preserve">7x17 5x100 56.1 ET45 ENKEI SC22 TMF</t>
  </si>
  <si>
    <t xml:space="preserve">4zD000376</t>
  </si>
  <si>
    <t xml:space="preserve">7x17 5x100 73.1 ET45 ENKEI SH46 BKRL</t>
  </si>
  <si>
    <t xml:space="preserve">7x17 5x100 ET45 d73.1</t>
  </si>
  <si>
    <t xml:space="preserve">4zD000104</t>
  </si>
  <si>
    <t xml:space="preserve">7x17 5x100 73.1 ET45 ENKEI SC08 HP</t>
  </si>
  <si>
    <t xml:space="preserve">SC08 HP</t>
  </si>
  <si>
    <t xml:space="preserve">4zD03758</t>
  </si>
  <si>
    <t xml:space="preserve">7x17 5x108 63.3 ET45 ENKEI SC22 MGM</t>
  </si>
  <si>
    <t xml:space="preserve">7x17 5x108 ET45 d63.3</t>
  </si>
  <si>
    <t xml:space="preserve">4zD03781</t>
  </si>
  <si>
    <t xml:space="preserve">7x17 5x108 63.3 ET45 ENKEI SC24 BKF</t>
  </si>
  <si>
    <t xml:space="preserve">4zS036158</t>
  </si>
  <si>
    <t xml:space="preserve">7x17 5x108 63.3 ET45 REPLAY LR61 S</t>
  </si>
  <si>
    <t xml:space="preserve">(LS) LR61</t>
  </si>
  <si>
    <t xml:space="preserve">4z1820808</t>
  </si>
  <si>
    <t xml:space="preserve">7x17 5x108 63.35 ET45 СКАД ОНТАРИО селена</t>
  </si>
  <si>
    <t xml:space="preserve">7x17 5x108 ET45 d63.35</t>
  </si>
  <si>
    <t xml:space="preserve">4z1820834</t>
  </si>
  <si>
    <t xml:space="preserve">7x17 5x108 63.35 ET45 СКАД ОНТАРИО GREY</t>
  </si>
  <si>
    <t xml:space="preserve">Онтарио грей</t>
  </si>
  <si>
    <t xml:space="preserve">4z1820805</t>
  </si>
  <si>
    <t xml:space="preserve">7x17 5x108 63.35 ET45 СКАД ОНТАРИО алмаз</t>
  </si>
  <si>
    <t xml:space="preserve">4zD03605</t>
  </si>
  <si>
    <t xml:space="preserve">7x17 5x112 57.1 ET45 LS 897 S</t>
  </si>
  <si>
    <t xml:space="preserve">7x17 5x112 ET45 d57.1</t>
  </si>
  <si>
    <t xml:space="preserve">4zD03579</t>
  </si>
  <si>
    <t xml:space="preserve">7x17 5x112 57.1 ET45 1000 MIGLIA MM1009 Gloss Black Polished</t>
  </si>
  <si>
    <t xml:space="preserve">MM1009</t>
  </si>
  <si>
    <t xml:space="preserve">4zD03577</t>
  </si>
  <si>
    <t xml:space="preserve">7x17 5x112 57.1 ET45 1000 MIGLIA MM1009 Dark Anthracite Polished</t>
  </si>
  <si>
    <t xml:space="preserve">Dark Anthracite Polished</t>
  </si>
  <si>
    <t xml:space="preserve">4zD03578</t>
  </si>
  <si>
    <t xml:space="preserve">7x17 5x112 57.1 ET45 1000 MIGLIA MM1009 Silver High Gloss</t>
  </si>
  <si>
    <t xml:space="preserve">Silver High Gloss</t>
  </si>
  <si>
    <t xml:space="preserve">4zD000804</t>
  </si>
  <si>
    <t xml:space="preserve">7x17 5x112 57.1 ET45 ENKEI S937 MGML</t>
  </si>
  <si>
    <t xml:space="preserve">4zD000680</t>
  </si>
  <si>
    <t xml:space="preserve">7x17 5x112 57.1 ET45 ENKEI SC22 TMF</t>
  </si>
  <si>
    <t xml:space="preserve">4zD03759</t>
  </si>
  <si>
    <t xml:space="preserve">7x17 5x112 66.6 ET45 ENKEI SC22 BKF</t>
  </si>
  <si>
    <t xml:space="preserve">7x17 5x112 ET45 d66.6</t>
  </si>
  <si>
    <t xml:space="preserve">4zD000277</t>
  </si>
  <si>
    <t xml:space="preserve">7x17 5x112 73.1 ET45 ENKEI SC24 BKF</t>
  </si>
  <si>
    <t xml:space="preserve">7x17 5x112 ET45 d73.1</t>
  </si>
  <si>
    <t xml:space="preserve">4zD000248</t>
  </si>
  <si>
    <t xml:space="preserve">7x17 5x112 73.1 ET45 ENKEI SC22 BKF</t>
  </si>
  <si>
    <t xml:space="preserve">4zD000128</t>
  </si>
  <si>
    <t xml:space="preserve">7x17 5x112 73.1 ET45 ENKEI SH45 BKF</t>
  </si>
  <si>
    <t xml:space="preserve">4z2070534</t>
  </si>
  <si>
    <t xml:space="preserve">7x17 5x114.3 60.1 ET45 СКАД МЕЛЬБУРН GREY</t>
  </si>
  <si>
    <t xml:space="preserve">Мельбурн грей</t>
  </si>
  <si>
    <t xml:space="preserve">7x17 5x114.3 ET45 d60.1</t>
  </si>
  <si>
    <t xml:space="preserve">4z1820708</t>
  </si>
  <si>
    <t xml:space="preserve">7x17 5x114.3 60.1 ET45 СКАД ОНТАРИО селена</t>
  </si>
  <si>
    <t xml:space="preserve">4zS035486</t>
  </si>
  <si>
    <t xml:space="preserve">7x17 5x114.3 60.1 ET45 REPLAY LX96 SF</t>
  </si>
  <si>
    <t xml:space="preserve">(LS) LX96</t>
  </si>
  <si>
    <t xml:space="preserve">4zS022415</t>
  </si>
  <si>
    <t xml:space="preserve">7x17 5x114.3 60.1 ET45 REPLAY TY128 S</t>
  </si>
  <si>
    <t xml:space="preserve">(LS) TY128</t>
  </si>
  <si>
    <t xml:space="preserve">4zS023553</t>
  </si>
  <si>
    <t xml:space="preserve">7x17 5x114.3 60.1 ET45 REPLAY TY130 S</t>
  </si>
  <si>
    <t xml:space="preserve">(LS) TY130</t>
  </si>
  <si>
    <t xml:space="preserve">4zS035955</t>
  </si>
  <si>
    <t xml:space="preserve">7x17 5x114.3 60.1 ET45 REPLAY TY158 S</t>
  </si>
  <si>
    <t xml:space="preserve">(LS) TY158</t>
  </si>
  <si>
    <t xml:space="preserve">4zS028278</t>
  </si>
  <si>
    <t xml:space="preserve">7x17 5x114.3 60.1 ET45 REPLAY TY183 S</t>
  </si>
  <si>
    <t xml:space="preserve">4zS034372</t>
  </si>
  <si>
    <t xml:space="preserve">7x17 5x114.3 60.1 ET45 REPLAY TY224 S</t>
  </si>
  <si>
    <t xml:space="preserve">(LS) TY224</t>
  </si>
  <si>
    <t xml:space="preserve">4zS000568</t>
  </si>
  <si>
    <t xml:space="preserve">7x17 5x114.3 60.1 ET45 REPLAY TY31 S</t>
  </si>
  <si>
    <t xml:space="preserve">4zS014560</t>
  </si>
  <si>
    <t xml:space="preserve">7x17 5x114.3 60.1 ET45 REPLAY TY65 S</t>
  </si>
  <si>
    <t xml:space="preserve">4zS013985</t>
  </si>
  <si>
    <t xml:space="preserve">7x17 5x114.3 60.1 ET45 REPLAY TY70 S</t>
  </si>
  <si>
    <t xml:space="preserve">(LS) TY70</t>
  </si>
  <si>
    <t xml:space="preserve">4zS042510</t>
  </si>
  <si>
    <t xml:space="preserve">7x17 5x114.3 60.1 ET45 REPLAY TY70 GM</t>
  </si>
  <si>
    <t xml:space="preserve">4z2070505</t>
  </si>
  <si>
    <t xml:space="preserve">7x17 5x114.3 60.1 ET45 СКАД МЕЛЬБУРН алмаз</t>
  </si>
  <si>
    <t xml:space="preserve">Мельбурн алмаз</t>
  </si>
  <si>
    <t xml:space="preserve">4z2190305</t>
  </si>
  <si>
    <t xml:space="preserve">7x17 5x114.3 60.1 ET45 СКАД ТУРИН алмаз</t>
  </si>
  <si>
    <t xml:space="preserve">4z2850308</t>
  </si>
  <si>
    <t xml:space="preserve">7x17 5x114.3 60.1 ET45 СКАД ЭССЕН селена</t>
  </si>
  <si>
    <t xml:space="preserve">4z2070434</t>
  </si>
  <si>
    <t xml:space="preserve">7x17 5x114.3 66.1 ET45 СКАД МЕЛЬБУРН GREY</t>
  </si>
  <si>
    <t xml:space="preserve">7x17 5x114.3 ET45 d66.1</t>
  </si>
  <si>
    <t xml:space="preserve">4z1562808</t>
  </si>
  <si>
    <t xml:space="preserve">7x17 5x114.3 66.1 ET45 СКАД УЛЬТРА селена</t>
  </si>
  <si>
    <t xml:space="preserve">Ультра селена</t>
  </si>
  <si>
    <t xml:space="preserve">4zS016713</t>
  </si>
  <si>
    <t xml:space="preserve">7x17 5x114.3 66.1 ET45 REPLAY NS66 S</t>
  </si>
  <si>
    <t xml:space="preserve">(LS) NS66</t>
  </si>
  <si>
    <t xml:space="preserve">4zS005142</t>
  </si>
  <si>
    <t xml:space="preserve">7x17 5x114.3 66.1 ET45 REPLAY INF5 GMF</t>
  </si>
  <si>
    <t xml:space="preserve">(LS) INF5</t>
  </si>
  <si>
    <t xml:space="preserve">4zD000683</t>
  </si>
  <si>
    <t xml:space="preserve">7x17 5x114.3 66.1 ET45 ENKEI SC22 TMF</t>
  </si>
  <si>
    <t xml:space="preserve">4zD000698</t>
  </si>
  <si>
    <t xml:space="preserve">7x17 5x114.3 66.1 ET45 ENKEI SC24 BKF</t>
  </si>
  <si>
    <t xml:space="preserve">4zD000682</t>
  </si>
  <si>
    <t xml:space="preserve">7x17 5x114.3 67.1 ET45 ENKEI SC22 MGM</t>
  </si>
  <si>
    <t xml:space="preserve">7x17 5x114.3 ET45 d67.1</t>
  </si>
  <si>
    <t xml:space="preserve">4zS043713</t>
  </si>
  <si>
    <t xml:space="preserve">7x17 5x114.3 67.1 ET45 REPLAY MZ88 SF</t>
  </si>
  <si>
    <t xml:space="preserve">(LS) MZ88</t>
  </si>
  <si>
    <t xml:space="preserve">4zS043714</t>
  </si>
  <si>
    <t xml:space="preserve">7x17 5x114.3 67.1 ET45 REPLAY MZ110 S</t>
  </si>
  <si>
    <t xml:space="preserve">(LS) MZ110</t>
  </si>
  <si>
    <t xml:space="preserve">4zS043711</t>
  </si>
  <si>
    <t xml:space="preserve">7x17 5x114.3 67.1 ET45 REPLAY MZ83 S</t>
  </si>
  <si>
    <t xml:space="preserve">(LS) MZ83</t>
  </si>
  <si>
    <t xml:space="preserve">4zS043712</t>
  </si>
  <si>
    <t xml:space="preserve">7x17 5x114.3 67.1 ET45 REPLAY MZ84 SF</t>
  </si>
  <si>
    <t xml:space="preserve">(LS) MZ84</t>
  </si>
  <si>
    <t xml:space="preserve">4zD01191</t>
  </si>
  <si>
    <t xml:space="preserve">7x17 5x114.3 67.1 ET45 ENKEI SC24 MGM</t>
  </si>
  <si>
    <t xml:space="preserve">4zD03487</t>
  </si>
  <si>
    <t xml:space="preserve">7x17 5x114.3 67.1 ET45 ENKEI SH47 HPBL</t>
  </si>
  <si>
    <t xml:space="preserve">SH47 HPBL</t>
  </si>
  <si>
    <t xml:space="preserve">4zD000697</t>
  </si>
  <si>
    <t xml:space="preserve">7x17 5x114.3 67.1 ET45 ENKEI SC24 BKF</t>
  </si>
  <si>
    <t xml:space="preserve">4zD000855</t>
  </si>
  <si>
    <t xml:space="preserve">7x17 5x114.3 73.1 ET45 ENKEI SH45 BKF</t>
  </si>
  <si>
    <t xml:space="preserve">7x17 5x114.3 ET45 d73.1</t>
  </si>
  <si>
    <t xml:space="preserve">4zD000878</t>
  </si>
  <si>
    <t xml:space="preserve">7x17 5x114.3 73.1 ET45 ENKEI SC19 BKF</t>
  </si>
  <si>
    <t xml:space="preserve">SC19 BKF</t>
  </si>
  <si>
    <t xml:space="preserve">4zS012450</t>
  </si>
  <si>
    <t xml:space="preserve">7x17 5x114.3 73.1 ET45 ENKEI S937 BKL</t>
  </si>
  <si>
    <t xml:space="preserve">4zD000894</t>
  </si>
  <si>
    <t xml:space="preserve">7x17 5x115 70.1 ET45 ENKEI SC24 BKF</t>
  </si>
  <si>
    <t xml:space="preserve">7x17 5x115 ET45 d70.1</t>
  </si>
  <si>
    <t xml:space="preserve">4zD000685</t>
  </si>
  <si>
    <t xml:space="preserve">7x17 5x115 70.1 ET45 ENKEI SC22 MGM</t>
  </si>
  <si>
    <t xml:space="preserve">4zD000684</t>
  </si>
  <si>
    <t xml:space="preserve">7x17 5x115 70.1 ET45 ENKEI SC22 TMF</t>
  </si>
  <si>
    <t xml:space="preserve">4zS010301</t>
  </si>
  <si>
    <t xml:space="preserve">7x17 5x115 70.1 ET45 REPLAY OPL11 S</t>
  </si>
  <si>
    <t xml:space="preserve">4z1561508</t>
  </si>
  <si>
    <t xml:space="preserve">7x17 5x114.3 67.1 ET46 СКАД УЛЬТРА селена</t>
  </si>
  <si>
    <t xml:space="preserve">7x17 5x114.3 ET46 d67.1</t>
  </si>
  <si>
    <t xml:space="preserve">4z2171108</t>
  </si>
  <si>
    <t xml:space="preserve">7x17 5x112 57.1 ET47 СКАД Marseille селена</t>
  </si>
  <si>
    <t xml:space="preserve">Марсель(Marseille) селена</t>
  </si>
  <si>
    <t xml:space="preserve">7x17 5x112 ET47 d57.1</t>
  </si>
  <si>
    <t xml:space="preserve">4z1561608</t>
  </si>
  <si>
    <t xml:space="preserve">7x17 5x112 57.1 ET47 СКАД УЛЬТРА селена</t>
  </si>
  <si>
    <t xml:space="preserve">4zD03158</t>
  </si>
  <si>
    <t xml:space="preserve">7x17 5x114.3 66.1 ET47 REPLAY NS179 S</t>
  </si>
  <si>
    <t xml:space="preserve">(LS) NS179</t>
  </si>
  <si>
    <t xml:space="preserve">7x17 5x114.3 ET47 d66.1</t>
  </si>
  <si>
    <t xml:space="preserve">4zS019309</t>
  </si>
  <si>
    <t xml:space="preserve">7x17 5x114.3 66.1 ET47 REPLAY RN14 S</t>
  </si>
  <si>
    <t xml:space="preserve">(LS) RN14</t>
  </si>
  <si>
    <t xml:space="preserve">4zD03587</t>
  </si>
  <si>
    <t xml:space="preserve">7x17 5x114.3 67.1 ET47 LS 300 S</t>
  </si>
  <si>
    <t xml:space="preserve">7x17 5x114.3 ET47 d67.1</t>
  </si>
  <si>
    <t xml:space="preserve">4zS022807</t>
  </si>
  <si>
    <t xml:space="preserve">7x17 5x114.3 67.1 ET47 REPLAY HND81 S</t>
  </si>
  <si>
    <t xml:space="preserve">4zS022858</t>
  </si>
  <si>
    <t xml:space="preserve">7x17 5x100 56.1 ET48 ENKEI SC12 HP</t>
  </si>
  <si>
    <t xml:space="preserve">7x17 5x100 ET48 d56.1</t>
  </si>
  <si>
    <t xml:space="preserve">4z1821208</t>
  </si>
  <si>
    <t xml:space="preserve">7x17 5x100 56.1 ET48 СКАД ОНТАРИО селена</t>
  </si>
  <si>
    <t xml:space="preserve">4zS012369</t>
  </si>
  <si>
    <t xml:space="preserve">7x17 5x100 56.1 ET48 REPLAY SB19 S</t>
  </si>
  <si>
    <t xml:space="preserve">(LS) SB19</t>
  </si>
  <si>
    <t xml:space="preserve">4zS029498</t>
  </si>
  <si>
    <t xml:space="preserve">7x17 5x100 56.1 ET48 REPLAY SB23 SF</t>
  </si>
  <si>
    <t xml:space="preserve">(LS) SB23</t>
  </si>
  <si>
    <t xml:space="preserve">4zS030488</t>
  </si>
  <si>
    <t xml:space="preserve">7x17 5x100 56.1 ET48 REPLAY SB25 S</t>
  </si>
  <si>
    <t xml:space="preserve">(LS) SB25</t>
  </si>
  <si>
    <t xml:space="preserve">4zD01223</t>
  </si>
  <si>
    <t xml:space="preserve">7x17 5x100 56.1 ET48 ENKEI SC23 G</t>
  </si>
  <si>
    <t xml:space="preserve">SC23 G</t>
  </si>
  <si>
    <t xml:space="preserve">4zS022873</t>
  </si>
  <si>
    <t xml:space="preserve">7x17 5x100 56.1 ET48 ENKEI SC23 HP</t>
  </si>
  <si>
    <t xml:space="preserve">4zD000099</t>
  </si>
  <si>
    <t xml:space="preserve">7x17 5x100 56.1 ET48 ENKEI S937 MBL</t>
  </si>
  <si>
    <t xml:space="preserve">S937 MBL</t>
  </si>
  <si>
    <t xml:space="preserve">4zS022860</t>
  </si>
  <si>
    <t xml:space="preserve">7x17 5x100 56.1 ET48 ENKEI SC13 HP</t>
  </si>
  <si>
    <t xml:space="preserve">4zD000851</t>
  </si>
  <si>
    <t xml:space="preserve">7x17 5x114.3 67.1 ET48 ENKEI SC23 HP</t>
  </si>
  <si>
    <t xml:space="preserve">7x17 5x114.3 ET48 d67.1</t>
  </si>
  <si>
    <t xml:space="preserve">4zS042166</t>
  </si>
  <si>
    <t xml:space="preserve">7x17 5x112 66.6 ET48.5 REPLAY MR193 GMF</t>
  </si>
  <si>
    <t xml:space="preserve">(LS) MB193</t>
  </si>
  <si>
    <t xml:space="preserve">7x17 5x112 ET48.5 d66.6</t>
  </si>
  <si>
    <t xml:space="preserve">4z2850705</t>
  </si>
  <si>
    <t xml:space="preserve">7x17 5x112 57.1 ET49 СКАД ЭССЕН алмаз</t>
  </si>
  <si>
    <t xml:space="preserve">Эссен алмаз</t>
  </si>
  <si>
    <t xml:space="preserve">7x17 5x112 ET49 d57.1</t>
  </si>
  <si>
    <t xml:space="preserve">4zS016572</t>
  </si>
  <si>
    <t xml:space="preserve">7x17 5x112 57.1 ET49 REPLAY SK26 S</t>
  </si>
  <si>
    <t xml:space="preserve">(LS) SK26</t>
  </si>
  <si>
    <t xml:space="preserve">4zS023606</t>
  </si>
  <si>
    <t xml:space="preserve">7x17 5x112 57.1 ET49 REPLAY SK57 SF</t>
  </si>
  <si>
    <t xml:space="preserve">4zD03604</t>
  </si>
  <si>
    <t xml:space="preserve">7x17 5x108 63.3 ET50 LS 897 S</t>
  </si>
  <si>
    <t xml:space="preserve">7x17 5x108 ET50 d63.3</t>
  </si>
  <si>
    <t xml:space="preserve">4z2070105</t>
  </si>
  <si>
    <t xml:space="preserve">7x17 5x108 63.35 ET50 СКАД МЕЛЬБУРН алмаз</t>
  </si>
  <si>
    <t xml:space="preserve">7x17 5x108 ET50 d63.35</t>
  </si>
  <si>
    <t xml:space="preserve">4z1821308</t>
  </si>
  <si>
    <t xml:space="preserve">7x17 5x108 63.35 ET50 СКАД ОНТАРИО селена</t>
  </si>
  <si>
    <t xml:space="preserve">4z1562008</t>
  </si>
  <si>
    <t xml:space="preserve">7x17 5x108 63.35 ET50 СКАД УЛЬТРА селена</t>
  </si>
  <si>
    <t xml:space="preserve">4z2850808</t>
  </si>
  <si>
    <t xml:space="preserve">7x17 5x108 63.35 ET50 СКАД ЭССЕН селена</t>
  </si>
  <si>
    <t xml:space="preserve">4z2070108</t>
  </si>
  <si>
    <t xml:space="preserve">7x17 5x108 63.35 ET50 СКАД МЕЛЬБУРН селена</t>
  </si>
  <si>
    <t xml:space="preserve">Мельбурн селена</t>
  </si>
  <si>
    <t xml:space="preserve">4z2190105</t>
  </si>
  <si>
    <t xml:space="preserve">7x17 5x108 63.35 ET50 СКАД ТУРИН алмаз</t>
  </si>
  <si>
    <t xml:space="preserve">4zD03576</t>
  </si>
  <si>
    <t xml:space="preserve">7x17 5x108 63.4 ET50 1000 MIGLIA MM1009 Gloss Black Polished</t>
  </si>
  <si>
    <t xml:space="preserve">7x17 5x108 ET50 d63.4</t>
  </si>
  <si>
    <t xml:space="preserve">4zD03574</t>
  </si>
  <si>
    <t xml:space="preserve">7x17 5x108 63.4 ET50 1000 MIGLIA MM1009 Dark Anthracite Polished</t>
  </si>
  <si>
    <t xml:space="preserve">4zD03575</t>
  </si>
  <si>
    <t xml:space="preserve">7x17 5x108 63.4 ET50 1000 MIGLIA MM1009 Silver High Gloss</t>
  </si>
  <si>
    <t xml:space="preserve">4zS028107</t>
  </si>
  <si>
    <t xml:space="preserve">7x17 5x114.3 60.1 ET50 REPLAY TY113 S</t>
  </si>
  <si>
    <t xml:space="preserve">(LS) TY113</t>
  </si>
  <si>
    <t xml:space="preserve">7x17 5x114.3 ET50 d60.1</t>
  </si>
  <si>
    <t xml:space="preserve">4zS025111</t>
  </si>
  <si>
    <t xml:space="preserve">7x17 5x114.3 60.1 ET50 REPLAY TY139 S</t>
  </si>
  <si>
    <t xml:space="preserve">(LS) TY139</t>
  </si>
  <si>
    <t xml:space="preserve">4z1562108</t>
  </si>
  <si>
    <t xml:space="preserve">7x17 5x114.3 64.1 ET50 СКАД УЛЬТРА селена</t>
  </si>
  <si>
    <t xml:space="preserve">7x17 5x114.3 ET50 d64.1</t>
  </si>
  <si>
    <t xml:space="preserve">4zD03606</t>
  </si>
  <si>
    <t xml:space="preserve">7x17 5x114.3 67.1 ET50 LS 897 S</t>
  </si>
  <si>
    <t xml:space="preserve">7x17 5x114.3 ET50 d67.1</t>
  </si>
  <si>
    <t xml:space="preserve">4z2640005</t>
  </si>
  <si>
    <t xml:space="preserve">7x17 5x114.3 67.1 ET50 СКАД KL-274 алмаз</t>
  </si>
  <si>
    <t xml:space="preserve">KL-274 алмаз</t>
  </si>
  <si>
    <t xml:space="preserve">4z2070734</t>
  </si>
  <si>
    <t xml:space="preserve">7x17 5x114.3 67.1 ET50 СКАД МЕЛЬБУРН GREY</t>
  </si>
  <si>
    <t xml:space="preserve">4zD03068</t>
  </si>
  <si>
    <t xml:space="preserve">7x17 5x114.3 67.1 ET50 REPLAY KI178 S</t>
  </si>
  <si>
    <t xml:space="preserve">(LS) KI178</t>
  </si>
  <si>
    <t xml:space="preserve">4zS021452</t>
  </si>
  <si>
    <t xml:space="preserve">7x17 5x114.3 67.1 ET50 REPLAY MZ52 S</t>
  </si>
  <si>
    <t xml:space="preserve">(LS) MZ52</t>
  </si>
  <si>
    <t xml:space="preserve">4zS013403</t>
  </si>
  <si>
    <t xml:space="preserve">7x17 5x114.3 67.1 ET50 REPLAY MZ35 S</t>
  </si>
  <si>
    <t xml:space="preserve">(LS) MZ35</t>
  </si>
  <si>
    <t xml:space="preserve">4zD03580</t>
  </si>
  <si>
    <t xml:space="preserve">7x17 5x114.3 67.1 ET50 1000 MIGLIA MM1009 Dark Anthracite Polished</t>
  </si>
  <si>
    <t xml:space="preserve">4zS020655</t>
  </si>
  <si>
    <t xml:space="preserve">7x17 5x114.3 67.1 ET50 REPLAY MZ39 S</t>
  </si>
  <si>
    <t xml:space="preserve">(LS) MZ39</t>
  </si>
  <si>
    <t xml:space="preserve">4zS021008</t>
  </si>
  <si>
    <t xml:space="preserve">7x17 5x114.3 67.1 ET50 REPLAY MZ49 S</t>
  </si>
  <si>
    <t xml:space="preserve">(LS) MZ49</t>
  </si>
  <si>
    <t xml:space="preserve">4zS021451</t>
  </si>
  <si>
    <t xml:space="preserve">7x17 5x114.3 67.1 ET50 REPLAY MZ51 S</t>
  </si>
  <si>
    <t xml:space="preserve">(LS) MZ51</t>
  </si>
  <si>
    <t xml:space="preserve">4zS023473</t>
  </si>
  <si>
    <t xml:space="preserve">7x17 5x114.3 67.1 ET50 REPLAY MZ64 S</t>
  </si>
  <si>
    <t xml:space="preserve">(LS) MZ64</t>
  </si>
  <si>
    <t xml:space="preserve">4zS028881</t>
  </si>
  <si>
    <t xml:space="preserve">7x17 5x114.3 67.1 ET50 REPLAY MZ77 S</t>
  </si>
  <si>
    <t xml:space="preserve">(LS) MZ77</t>
  </si>
  <si>
    <t xml:space="preserve">4z1821434</t>
  </si>
  <si>
    <t xml:space="preserve">7x17 5x114.3 67.1 ET50 СКАД ОНТАРИО grey</t>
  </si>
  <si>
    <t xml:space="preserve">4zS005535</t>
  </si>
  <si>
    <t xml:space="preserve">7x17 5x114.3 67.1 ET50 REPLAY MZ28 S</t>
  </si>
  <si>
    <t xml:space="preserve">(LS) MZ28</t>
  </si>
  <si>
    <t xml:space="preserve">4zD000260</t>
  </si>
  <si>
    <t xml:space="preserve">7x17 5x114.3 67.1 ET50 ENKEI SMS01 BKF</t>
  </si>
  <si>
    <t xml:space="preserve">SMS01 BKF</t>
  </si>
  <si>
    <t xml:space="preserve">4zS028023</t>
  </si>
  <si>
    <t xml:space="preserve">7x17 5x114.3 67.1 ET52 REPLAY HND41 S</t>
  </si>
  <si>
    <t xml:space="preserve">7x17 5x114.3 ET52 d67.1</t>
  </si>
  <si>
    <t xml:space="preserve">4zS028629</t>
  </si>
  <si>
    <t xml:space="preserve">7x17 5x108 63.3 ET52.5 REPLAY FD74 S</t>
  </si>
  <si>
    <t xml:space="preserve">(LS) FD74</t>
  </si>
  <si>
    <t xml:space="preserve">7x17 5x108 ET52.5 d63.3</t>
  </si>
  <si>
    <t xml:space="preserve">4zS029249</t>
  </si>
  <si>
    <t xml:space="preserve">7x17 5x108 63.3 ET52.5 REPLAY FD98 S</t>
  </si>
  <si>
    <t xml:space="preserve">(LS) FD98</t>
  </si>
  <si>
    <t xml:space="preserve">4zD03091</t>
  </si>
  <si>
    <t xml:space="preserve">7x17 5x112 57.1 ET54 REPLAY ST7 SF</t>
  </si>
  <si>
    <t xml:space="preserve">(LS) ST7</t>
  </si>
  <si>
    <t xml:space="preserve">7x17 5x112 ET54 d57.1</t>
  </si>
  <si>
    <t xml:space="preserve">4zS000535</t>
  </si>
  <si>
    <t xml:space="preserve">7x17 5x112 57.1 ET54 REPLAY VV28 SF</t>
  </si>
  <si>
    <t xml:space="preserve">4zS012933</t>
  </si>
  <si>
    <t xml:space="preserve">7x17 5x112 66.6 ET54 REPLAY MR93 S</t>
  </si>
  <si>
    <t xml:space="preserve">7x17 5x112 ET54 d66.6</t>
  </si>
  <si>
    <t xml:space="preserve">4zS005835</t>
  </si>
  <si>
    <t xml:space="preserve">7x17 5x114.3 67.1 ET60 REPLAY MZ27 GM</t>
  </si>
  <si>
    <t xml:space="preserve">7x17 5x114.3 ET60 d67.1</t>
  </si>
  <si>
    <t xml:space="preserve">4zS020661</t>
  </si>
  <si>
    <t xml:space="preserve">7x17 5x114.3 67.1 ET60 REPLAY MZ39 S</t>
  </si>
  <si>
    <t xml:space="preserve">4zS028083</t>
  </si>
  <si>
    <t xml:space="preserve">7x17 6x114.3 66.1 ET30 REPLAY NS17 SFP</t>
  </si>
  <si>
    <t xml:space="preserve">(LS) NS17</t>
  </si>
  <si>
    <t xml:space="preserve">7x17 6x114.3 ET30 d66.1</t>
  </si>
  <si>
    <t xml:space="preserve">SFP</t>
  </si>
  <si>
    <t xml:space="preserve">4zS018936</t>
  </si>
  <si>
    <t xml:space="preserve">7x17 6x139.7 100.1 ET38 REPLAY GW1 S</t>
  </si>
  <si>
    <t xml:space="preserve">(LS) GW1</t>
  </si>
  <si>
    <t xml:space="preserve">7x17 6x139.7 ET38 d100.1</t>
  </si>
  <si>
    <t xml:space="preserve">4zS027403</t>
  </si>
  <si>
    <t xml:space="preserve">7x17 6x139.7 100.1 ET38 REPLAY GW7 S</t>
  </si>
  <si>
    <t xml:space="preserve">(LS) GW7</t>
  </si>
  <si>
    <t xml:space="preserve">4zS006652</t>
  </si>
  <si>
    <t xml:space="preserve">7x17 6x114.3 67.1 ET39 REPLAY KI24 S</t>
  </si>
  <si>
    <t xml:space="preserve">(LS) Ki24</t>
  </si>
  <si>
    <t xml:space="preserve">7x17 6x114.3 ET39 d67.1</t>
  </si>
  <si>
    <t xml:space="preserve">4zS016720</t>
  </si>
  <si>
    <t xml:space="preserve">7x17 6x114.3 67.1 ET39 REPLAY KI45 S</t>
  </si>
  <si>
    <t xml:space="preserve">(LS) Ki45</t>
  </si>
  <si>
    <t xml:space="preserve">4zS020710</t>
  </si>
  <si>
    <t xml:space="preserve">7x17 6x139.7 93.1 ET55 REPLAY FD53 S</t>
  </si>
  <si>
    <t xml:space="preserve">(LS) FD53</t>
  </si>
  <si>
    <t xml:space="preserve">7x17 6x139.7 ET55 d93.1</t>
  </si>
  <si>
    <t xml:space="preserve">4zS019416</t>
  </si>
  <si>
    <t xml:space="preserve">7x17 6x130 84.1 ET56 REPLAY VV74 S</t>
  </si>
  <si>
    <t xml:space="preserve">7x17 6x130 ET56 d84.1</t>
  </si>
  <si>
    <t xml:space="preserve">4zS021019</t>
  </si>
  <si>
    <t xml:space="preserve">7x18 4x108 65.1 ET29 REPLAY CI27 GMF</t>
  </si>
  <si>
    <t xml:space="preserve">(LS) CI27</t>
  </si>
  <si>
    <t xml:space="preserve">7x18 4x108 ET29 d65.1</t>
  </si>
  <si>
    <t xml:space="preserve">4zS001154</t>
  </si>
  <si>
    <t xml:space="preserve">7x18 5x114.3 67.1 ET35 REPLAY KI23 S</t>
  </si>
  <si>
    <t xml:space="preserve">7x18 5x114.3 ET35 d67.1</t>
  </si>
  <si>
    <t xml:space="preserve">4z1840008</t>
  </si>
  <si>
    <t xml:space="preserve">7x18 5x114.3 67.1 ET35 СКАД ЖЕНЕВА селена</t>
  </si>
  <si>
    <t xml:space="preserve">Женева селена</t>
  </si>
  <si>
    <t xml:space="preserve">4zS020969</t>
  </si>
  <si>
    <t xml:space="preserve">7x18 5x114.3 67.1 ET35 REPLAY HND108 S</t>
  </si>
  <si>
    <t xml:space="preserve">4zS022836</t>
  </si>
  <si>
    <t xml:space="preserve">7x18 5x114.3 67.1 ET35 REPLAY HND124 SF</t>
  </si>
  <si>
    <t xml:space="preserve">(LS) HND124</t>
  </si>
  <si>
    <t xml:space="preserve">4zS022251</t>
  </si>
  <si>
    <t xml:space="preserve">7x18 5x114.3 67.1 ET35 REPLAY HND35 S</t>
  </si>
  <si>
    <t xml:space="preserve">(LS) HND35</t>
  </si>
  <si>
    <t xml:space="preserve">4zS020022</t>
  </si>
  <si>
    <t xml:space="preserve">7x18 5x114.3 67.1 ET35 REPLAY HND41 S</t>
  </si>
  <si>
    <t xml:space="preserve">4zS009488</t>
  </si>
  <si>
    <t xml:space="preserve">7x18 5x114.3 67.1 ET35 REPLAY KI25 S</t>
  </si>
  <si>
    <t xml:space="preserve">4zS033662</t>
  </si>
  <si>
    <t xml:space="preserve">7x18 5x139.7 108.5 ET35 REPLAY UZ1 S</t>
  </si>
  <si>
    <t xml:space="preserve">(LS) UZ1</t>
  </si>
  <si>
    <t xml:space="preserve">7x18 5x139.7 ET35 d108.5</t>
  </si>
  <si>
    <t xml:space="preserve">4z0966305</t>
  </si>
  <si>
    <t xml:space="preserve">7x18 5x112 57.1 ET38 СКАД ФАРАОН алмаз</t>
  </si>
  <si>
    <t xml:space="preserve">Фараон алмаз</t>
  </si>
  <si>
    <t xml:space="preserve">7x18 5x112 ET38 d57.1</t>
  </si>
  <si>
    <t xml:space="preserve">4z0966234</t>
  </si>
  <si>
    <t xml:space="preserve">7x18 5x112 66.6 ET38 СКАД ФАРАОН grey</t>
  </si>
  <si>
    <t xml:space="preserve">Фараон грей</t>
  </si>
  <si>
    <t xml:space="preserve">7x18 5x112 ET38 d66.6</t>
  </si>
  <si>
    <t xml:space="preserve">4z0966208</t>
  </si>
  <si>
    <t xml:space="preserve">7x18 5x112 66.6 ET38 СКАД ФАРАОН селена</t>
  </si>
  <si>
    <t xml:space="preserve">4zS033728</t>
  </si>
  <si>
    <t xml:space="preserve">7x18 5x114.3 67.1 ET38 REPLAY MI124 GMF</t>
  </si>
  <si>
    <t xml:space="preserve">(LS) Mi124</t>
  </si>
  <si>
    <t xml:space="preserve">7x18 5x114.3 ET38 d67.1</t>
  </si>
  <si>
    <t xml:space="preserve">4zS019688</t>
  </si>
  <si>
    <t xml:space="preserve">7x18 5x114.3 67.1 ET38 REPLAY PG32 S</t>
  </si>
  <si>
    <t xml:space="preserve">(LS) PG32</t>
  </si>
  <si>
    <t xml:space="preserve">4zS019238</t>
  </si>
  <si>
    <t xml:space="preserve">7x18 5x114.3 66.1 ET40 REPLAY RN83 S</t>
  </si>
  <si>
    <t xml:space="preserve">(LS) RN83</t>
  </si>
  <si>
    <t xml:space="preserve">7x18 5x114.3 ET40 d66.1</t>
  </si>
  <si>
    <t xml:space="preserve">4zS025506</t>
  </si>
  <si>
    <t xml:space="preserve">7x18 5x114.3 67.1 ET40 REPLAY KI122 S</t>
  </si>
  <si>
    <t xml:space="preserve">(LS) Ki122</t>
  </si>
  <si>
    <t xml:space="preserve">7x18 5x114.3 ET40 d67.1</t>
  </si>
  <si>
    <t xml:space="preserve">4zS015846</t>
  </si>
  <si>
    <t xml:space="preserve">7x18 5x114.3 67.1 ET40 REPLAY KI42 SF</t>
  </si>
  <si>
    <t xml:space="preserve">(LS) Ki42</t>
  </si>
  <si>
    <t xml:space="preserve">4zS017885</t>
  </si>
  <si>
    <t xml:space="preserve">7x18 5x114.3 67.1 ET40 REPLAY KI55 S</t>
  </si>
  <si>
    <t xml:space="preserve">(LS) Ki55</t>
  </si>
  <si>
    <t xml:space="preserve">4zS022839</t>
  </si>
  <si>
    <t xml:space="preserve">7x18 5x114.3 67.1 ET40 REPLAY KI92 SF</t>
  </si>
  <si>
    <t xml:space="preserve">(LS) Ki92</t>
  </si>
  <si>
    <t xml:space="preserve">4zS017721</t>
  </si>
  <si>
    <t xml:space="preserve">7x18 5x114.3 67.1 ET41 REPLAY HND80 S</t>
  </si>
  <si>
    <t xml:space="preserve">(LS) HND80</t>
  </si>
  <si>
    <t xml:space="preserve">7x18 5x114.3 ET41 d67.1</t>
  </si>
  <si>
    <t xml:space="preserve">4zS020968</t>
  </si>
  <si>
    <t xml:space="preserve">7x18 5x114.3 67.1 ET41 REPLAY HND108 S</t>
  </si>
  <si>
    <t xml:space="preserve">4zS022269</t>
  </si>
  <si>
    <t xml:space="preserve">7x18 5x114.3 67.1 ET41 REPLAY HND109 S</t>
  </si>
  <si>
    <t xml:space="preserve">(LS) HND109</t>
  </si>
  <si>
    <t xml:space="preserve">4zS018534</t>
  </si>
  <si>
    <t xml:space="preserve">7x18 5x114.3 67.1 ET41 REPLAY KI23 S</t>
  </si>
  <si>
    <t xml:space="preserve">4zS009487</t>
  </si>
  <si>
    <t xml:space="preserve">7x18 5x114.3 67.1 ET41 REPLAY KI25 S</t>
  </si>
  <si>
    <t xml:space="preserve">4zS022842</t>
  </si>
  <si>
    <t xml:space="preserve">7x18 5x114.3 67.1 ET41 REPLAY KI92 SF</t>
  </si>
  <si>
    <t xml:space="preserve">4z1840529</t>
  </si>
  <si>
    <t xml:space="preserve">7x18 5x114.3 67.1 ET41 СКАД ЖЕНЕВА гальвано</t>
  </si>
  <si>
    <t xml:space="preserve">Женева гальвано</t>
  </si>
  <si>
    <t xml:space="preserve">4zD03658</t>
  </si>
  <si>
    <t xml:space="preserve">7x18 5x114.3 60.1 ET42 REPLAY TY71 SF</t>
  </si>
  <si>
    <t xml:space="preserve">(LS) TY71</t>
  </si>
  <si>
    <t xml:space="preserve">7x18 5x114.3 ET42 d60.1</t>
  </si>
  <si>
    <t xml:space="preserve">4zS022822</t>
  </si>
  <si>
    <t xml:space="preserve">7x18 5x114.3 60.1 ET45 REPLAY SZ29 SF</t>
  </si>
  <si>
    <t xml:space="preserve">(LS) SZ29</t>
  </si>
  <si>
    <t xml:space="preserve">7x18 5x114.3 ET45 d60.1</t>
  </si>
  <si>
    <t xml:space="preserve">4zS036094</t>
  </si>
  <si>
    <t xml:space="preserve">7x18 5x114.3 66.1 ET45 REPLAY NS204 S</t>
  </si>
  <si>
    <t xml:space="preserve">(LS) NS204</t>
  </si>
  <si>
    <t xml:space="preserve">7x18 5x114.3 ET45 d66.1</t>
  </si>
  <si>
    <t xml:space="preserve">4zS035451</t>
  </si>
  <si>
    <t xml:space="preserve">7x18 5x114.3 66.1 ET45 REPLAY NS186 S</t>
  </si>
  <si>
    <t xml:space="preserve">4z1841302</t>
  </si>
  <si>
    <t xml:space="preserve">7x18 5x114.3 67.1 ET45 СКАД ЖЕНЕВА сильвер</t>
  </si>
  <si>
    <t xml:space="preserve">Женева сильвер</t>
  </si>
  <si>
    <t xml:space="preserve">7x18 5x114.3 ET45 d67.1</t>
  </si>
  <si>
    <t xml:space="preserve">4zS036091</t>
  </si>
  <si>
    <t xml:space="preserve">7x18 5x114.3 67.1 ET46 REPLAY MI63 S</t>
  </si>
  <si>
    <t xml:space="preserve">(LS) Mi63</t>
  </si>
  <si>
    <t xml:space="preserve">7x18 5x114.3 ET46 d67.1</t>
  </si>
  <si>
    <t xml:space="preserve">4zS029646</t>
  </si>
  <si>
    <t xml:space="preserve">7x18 5x114.3 66.1 ET47 REPLAY NS152 SF</t>
  </si>
  <si>
    <t xml:space="preserve">(LS) NS152</t>
  </si>
  <si>
    <t xml:space="preserve">7x18 5x114.3 ET47 d66.1</t>
  </si>
  <si>
    <t xml:space="preserve">4zS026630</t>
  </si>
  <si>
    <t xml:space="preserve">7x18 5x100 56.1 ET48 REPLAY SB22 SF</t>
  </si>
  <si>
    <t xml:space="preserve">7x18 5x100 ET48 d56.1</t>
  </si>
  <si>
    <t xml:space="preserve">4zS026631</t>
  </si>
  <si>
    <t xml:space="preserve">7x18 5x100 56.1 ET48 REPLAY SB22 GMF</t>
  </si>
  <si>
    <t xml:space="preserve">4zS035877</t>
  </si>
  <si>
    <t xml:space="preserve">7x18 5x114.3 67.1 ET48 REPLAY HND162 SF</t>
  </si>
  <si>
    <t xml:space="preserve">7x18 5x114.3 ET48 d67.1</t>
  </si>
  <si>
    <t xml:space="preserve">4zS036092</t>
  </si>
  <si>
    <t xml:space="preserve">7x18 5x114.3 67.1 ET48 REPLAY HND35 S</t>
  </si>
  <si>
    <t xml:space="preserve">4z1841105</t>
  </si>
  <si>
    <t xml:space="preserve">7x18 5x108 67.1 ET49 СКАД ЖЕНЕВА алмаз</t>
  </si>
  <si>
    <t xml:space="preserve">Женева алмаз</t>
  </si>
  <si>
    <t xml:space="preserve">7x18 5x108 ET49 d67.1</t>
  </si>
  <si>
    <t xml:space="preserve">4zS019926</t>
  </si>
  <si>
    <t xml:space="preserve">7x18 5x114.3 67.1 ET50 REPLAY MZ39 S</t>
  </si>
  <si>
    <t xml:space="preserve">7x18 5x114.3 ET50 d67.1</t>
  </si>
  <si>
    <t xml:space="preserve">4zS034911</t>
  </si>
  <si>
    <t xml:space="preserve">7x18 5x114.3 56.1 ET55 REPLAY SB28 S</t>
  </si>
  <si>
    <t xml:space="preserve">(LS) SB28</t>
  </si>
  <si>
    <t xml:space="preserve">7x18 5x114.3 ET55 d56.1</t>
  </si>
  <si>
    <t xml:space="preserve">4zS036122</t>
  </si>
  <si>
    <t xml:space="preserve">7x18 5x114.3 56.1 ET55 REPLAY SB37 S</t>
  </si>
  <si>
    <t xml:space="preserve">(LS) SB37</t>
  </si>
  <si>
    <t xml:space="preserve">4zS033878</t>
  </si>
  <si>
    <t xml:space="preserve">7x19 5x114.3 66.1 ET40 REPLAY NS172 S</t>
  </si>
  <si>
    <t xml:space="preserve">(LS) NS172</t>
  </si>
  <si>
    <t xml:space="preserve">7x19 5x114.3 ET40 d66.1</t>
  </si>
  <si>
    <t xml:space="preserve">4zS021052</t>
  </si>
  <si>
    <t xml:space="preserve">7x19 5x114.3 64.1 ET50 REPLAY H40 SF</t>
  </si>
  <si>
    <t xml:space="preserve">(LS) H40</t>
  </si>
  <si>
    <t xml:space="preserve">7x19 5x114.3 ET50 d64.1</t>
  </si>
  <si>
    <t xml:space="preserve">4zS021054</t>
  </si>
  <si>
    <t xml:space="preserve">7x19 5x114.3 64.1 ET50 REPLAY H40 BKF</t>
  </si>
  <si>
    <t xml:space="preserve">4zS020184</t>
  </si>
  <si>
    <t xml:space="preserve">7x19 5x114.3 67.1 ET50 REPLAY MZ35 S</t>
  </si>
  <si>
    <t xml:space="preserve">7x19 5x114.3 ET50 d67.1</t>
  </si>
  <si>
    <t xml:space="preserve">4zS019171</t>
  </si>
  <si>
    <t xml:space="preserve">7x19 5x114.3 67.1 ET50 REPLAY MZ39 S</t>
  </si>
  <si>
    <t xml:space="preserve">4zS021051</t>
  </si>
  <si>
    <t xml:space="preserve">7x19 5x114.3 67.1 ET50 REPLAY MZ50 SF</t>
  </si>
  <si>
    <t xml:space="preserve">(LS) MZ50</t>
  </si>
  <si>
    <t xml:space="preserve">4zS027263</t>
  </si>
  <si>
    <t xml:space="preserve">7x19 5x114.3 67.1 ET50 REPLAY MZ50 GMF</t>
  </si>
  <si>
    <t xml:space="preserve">4zS002317</t>
  </si>
  <si>
    <t xml:space="preserve">7.5x16 5x112 66.6 ET37 REPLAY MR42 SF</t>
  </si>
  <si>
    <t xml:space="preserve">(LS) MB42</t>
  </si>
  <si>
    <t xml:space="preserve">7.5x16 5x112 ET37 d66.6</t>
  </si>
  <si>
    <t xml:space="preserve">4zS023397</t>
  </si>
  <si>
    <t xml:space="preserve">7.5x16 5x114.3 67.1 ET38 ENKEI SK49 BKF</t>
  </si>
  <si>
    <t xml:space="preserve">SK49 BKF</t>
  </si>
  <si>
    <t xml:space="preserve">7.5x16 5x114.3 ET38 d67.1</t>
  </si>
  <si>
    <t xml:space="preserve">4zS032543</t>
  </si>
  <si>
    <t xml:space="preserve">7.5x16 5x112 66.6 ET42 REPLAY MR42 SF1</t>
  </si>
  <si>
    <t xml:space="preserve">7.5x16 5x112 ET42 d66.6</t>
  </si>
  <si>
    <t xml:space="preserve">4zS016943</t>
  </si>
  <si>
    <t xml:space="preserve">7.5x16 5x112 66.6 ET42 REPLAY MR64 GMF</t>
  </si>
  <si>
    <t xml:space="preserve">(LS) MB64</t>
  </si>
  <si>
    <t xml:space="preserve">4zD000877</t>
  </si>
  <si>
    <t xml:space="preserve">7.5x16 5x114.3 73.1 ET45 ENKEI SL48 MGM</t>
  </si>
  <si>
    <t xml:space="preserve">SL48 MGM</t>
  </si>
  <si>
    <t xml:space="preserve">7.5x16 5x114.3 ET45 d73.1</t>
  </si>
  <si>
    <t xml:space="preserve">4zS023419</t>
  </si>
  <si>
    <t xml:space="preserve">7.5x16 5x114.3 73.1 ET45 ENKEI SL48 BKF</t>
  </si>
  <si>
    <t xml:space="preserve">SL48 BKF</t>
  </si>
  <si>
    <t xml:space="preserve">4zS036285</t>
  </si>
  <si>
    <t xml:space="preserve">7.5x16 5x112 66.6 ET45.5 REPLAY MR42 SF</t>
  </si>
  <si>
    <t xml:space="preserve">7.5x16 5x112 ET45.5 d66.6</t>
  </si>
  <si>
    <t xml:space="preserve">4zS019195</t>
  </si>
  <si>
    <t xml:space="preserve">7.5x17 4x108 65.1 ET29 REPLAY PG17 S</t>
  </si>
  <si>
    <t xml:space="preserve">(LS) PG17</t>
  </si>
  <si>
    <t xml:space="preserve">7.5x17 4x108 ET29 d65.1</t>
  </si>
  <si>
    <t xml:space="preserve">4z1950005</t>
  </si>
  <si>
    <t xml:space="preserve">7.5x17 4x108 65.1 ET32 СКАД Le-Mans алмаз</t>
  </si>
  <si>
    <t xml:space="preserve">7.5x17 4x108 ET32 d65.1</t>
  </si>
  <si>
    <t xml:space="preserve">4z1950008</t>
  </si>
  <si>
    <t xml:space="preserve">7.5x17 4x108 65.1 ET32 СКАД Le-Mans селена</t>
  </si>
  <si>
    <t xml:space="preserve">4zD03775</t>
  </si>
  <si>
    <t xml:space="preserve">7.5x17 4x100 67.1 ET38 ENKEI SC48 MGML</t>
  </si>
  <si>
    <t xml:space="preserve">SC48 MGML</t>
  </si>
  <si>
    <t xml:space="preserve">7.5x17 4x100 ET38 d67.1</t>
  </si>
  <si>
    <t xml:space="preserve">4zD03776</t>
  </si>
  <si>
    <t xml:space="preserve">7.5x17 4x114.3 67.1 ET38 ENKEI SC48 MGML</t>
  </si>
  <si>
    <t xml:space="preserve">7.5x17 4x114.3 ET38 d67.1</t>
  </si>
  <si>
    <t xml:space="preserve">4zS013190</t>
  </si>
  <si>
    <t xml:space="preserve">7.5x17 5x120 72.6 ET14 REPLAY B58 S</t>
  </si>
  <si>
    <t xml:space="preserve">7.5x17 5x120 ET14 d72.6</t>
  </si>
  <si>
    <t xml:space="preserve">4zS008349</t>
  </si>
  <si>
    <t xml:space="preserve">7.5x17 5x120 72.6 ET14 REPLAY B93 S</t>
  </si>
  <si>
    <t xml:space="preserve">(LS) B93</t>
  </si>
  <si>
    <t xml:space="preserve">4zS000505</t>
  </si>
  <si>
    <t xml:space="preserve">7.5x17 5x120 72.6 ET14 REPLAY B96 S</t>
  </si>
  <si>
    <t xml:space="preserve">(LS) B96</t>
  </si>
  <si>
    <t xml:space="preserve">4zS000447</t>
  </si>
  <si>
    <t xml:space="preserve">7.5x17 5x112 66.6 ET28 REPLAY A48 GMF</t>
  </si>
  <si>
    <t xml:space="preserve">7.5x17 5x112 ET28 d66.6</t>
  </si>
  <si>
    <t xml:space="preserve">4zD02477</t>
  </si>
  <si>
    <t xml:space="preserve">7.5x17 5x110 67.1 ET30 ENKEI SM92 HPB</t>
  </si>
  <si>
    <t xml:space="preserve">SM92 HPB</t>
  </si>
  <si>
    <t xml:space="preserve">7.5x17 5x110 ET30 d67.1</t>
  </si>
  <si>
    <t xml:space="preserve">4zD03361</t>
  </si>
  <si>
    <t xml:space="preserve">7.5x17 5x120 72.6 ET30 VSN VFS1 HP</t>
  </si>
  <si>
    <t xml:space="preserve">VFS1</t>
  </si>
  <si>
    <t xml:space="preserve">7.5x17 5x120 ET30 d72.6</t>
  </si>
  <si>
    <t xml:space="preserve">4zS030627</t>
  </si>
  <si>
    <t xml:space="preserve">7.5x17 5x120 72.6 ET32 REPLAY B177 GMF</t>
  </si>
  <si>
    <t xml:space="preserve">(LS) B177</t>
  </si>
  <si>
    <t xml:space="preserve">7.5x17 5x120 ET32 d72.6</t>
  </si>
  <si>
    <t xml:space="preserve">4zS031956</t>
  </si>
  <si>
    <t xml:space="preserve">7.5x17 5x120 72.6 ET32 REPLAY B180 S</t>
  </si>
  <si>
    <t xml:space="preserve">(LS) B180</t>
  </si>
  <si>
    <t xml:space="preserve">4zS029073</t>
  </si>
  <si>
    <t xml:space="preserve">7.5x17 5x120 72.6 ET32 REPLAY B91 MBF</t>
  </si>
  <si>
    <t xml:space="preserve">(LS) B91</t>
  </si>
  <si>
    <t xml:space="preserve">4zS029080</t>
  </si>
  <si>
    <t xml:space="preserve">7.5x17 5x120 72.6 ET32 REPLAY B92 SF</t>
  </si>
  <si>
    <t xml:space="preserve">(LS) B92</t>
  </si>
  <si>
    <t xml:space="preserve">4zS022655</t>
  </si>
  <si>
    <t xml:space="preserve">7.5x17 5x120 72.6 ET32 REPLAY B92 GMF</t>
  </si>
  <si>
    <t xml:space="preserve">4zS029079</t>
  </si>
  <si>
    <t xml:space="preserve">7.5x17 5x120 72.6 ET32 REPLAY B92 MBF</t>
  </si>
  <si>
    <t xml:space="preserve">4zD03767</t>
  </si>
  <si>
    <t xml:space="preserve">7.5x17 5x120 72.6 ET34 ENKEI SC46 MB</t>
  </si>
  <si>
    <t xml:space="preserve">SC46 MB</t>
  </si>
  <si>
    <t xml:space="preserve">7.5x17 5x120 ET34 d72.6</t>
  </si>
  <si>
    <t xml:space="preserve">4zS029076</t>
  </si>
  <si>
    <t xml:space="preserve">7.5x17 5x120 72.6 ET34 REPLAY B91 SF</t>
  </si>
  <si>
    <t xml:space="preserve">4zS019044</t>
  </si>
  <si>
    <t xml:space="preserve">7.5x17 5x120 72.6 ET34 REPLAY B104 S</t>
  </si>
  <si>
    <t xml:space="preserve">(LS) B104</t>
  </si>
  <si>
    <t xml:space="preserve">4zS030629</t>
  </si>
  <si>
    <t xml:space="preserve">7.5x17 5x120 72.6 ET34 REPLAY B177 GMF</t>
  </si>
  <si>
    <t xml:space="preserve">4zD03712</t>
  </si>
  <si>
    <t xml:space="preserve">7.5x17 5x120 72.6 ET34 REPLAY B213 GMF</t>
  </si>
  <si>
    <t xml:space="preserve">(LS) B213</t>
  </si>
  <si>
    <t xml:space="preserve">4zS001395</t>
  </si>
  <si>
    <t xml:space="preserve">7.5x17 5x120 72.6 ET34 REPLAY B58 BKF</t>
  </si>
  <si>
    <t xml:space="preserve">4zS000216</t>
  </si>
  <si>
    <t xml:space="preserve">7.5x17 5x120 72.6 ET34 REPLAY B70 S</t>
  </si>
  <si>
    <t xml:space="preserve">(LS) B70</t>
  </si>
  <si>
    <t xml:space="preserve">4zS029082</t>
  </si>
  <si>
    <t xml:space="preserve">7.5x17 5x120 72.6 ET34 REPLAY B92 SF</t>
  </si>
  <si>
    <t xml:space="preserve">4zS000461</t>
  </si>
  <si>
    <t xml:space="preserve">7.5x17 5x120 72.6 ET34 REPLAY B92 GMF</t>
  </si>
  <si>
    <t xml:space="preserve">4zD000267</t>
  </si>
  <si>
    <t xml:space="preserve">7.5x17 5x120 72.6 ET34 ENKEI SC35 MBL</t>
  </si>
  <si>
    <t xml:space="preserve">SC35 MBL</t>
  </si>
  <si>
    <t xml:space="preserve">4zD03106</t>
  </si>
  <si>
    <t xml:space="preserve">7.5x17 5x112 66.6 ET35 VSN CV3 GM</t>
  </si>
  <si>
    <t xml:space="preserve">7.5x17 5x112 ET35 d66.6</t>
  </si>
  <si>
    <t xml:space="preserve">4zD03107</t>
  </si>
  <si>
    <t xml:space="preserve">7.5x17 5x112 66.6 ET35 VSN CV3 HP</t>
  </si>
  <si>
    <t xml:space="preserve">4zD02773</t>
  </si>
  <si>
    <t xml:space="preserve">7.5x17 5x120 72.6 ET35 1000 MIGLIA MM1005 Dark Anthracite Polished</t>
  </si>
  <si>
    <t xml:space="preserve">MM1005</t>
  </si>
  <si>
    <t xml:space="preserve">7.5x17 5x120 ET35 d72.6</t>
  </si>
  <si>
    <t xml:space="preserve">4zD02772</t>
  </si>
  <si>
    <t xml:space="preserve">7.5x17 5x120 72.6 ET35 1000 MIGLIA MM1005 Matt Anthracite</t>
  </si>
  <si>
    <t xml:space="preserve">Matt Anthracite</t>
  </si>
  <si>
    <t xml:space="preserve">4zD03111</t>
  </si>
  <si>
    <t xml:space="preserve">7.5x17 5x120 72.6 ET35 VSN CV3 HP</t>
  </si>
  <si>
    <t xml:space="preserve">4zD03354</t>
  </si>
  <si>
    <t xml:space="preserve">7.5x17 5x120 72.6 ET35 VSN CVT-R GM</t>
  </si>
  <si>
    <t xml:space="preserve">CVT-R</t>
  </si>
  <si>
    <t xml:space="preserve">4zD03367</t>
  </si>
  <si>
    <t xml:space="preserve">7.5x17 5x120 72.6 ET35 VSN VPS-307T HPB</t>
  </si>
  <si>
    <t xml:space="preserve">VPS-307T</t>
  </si>
  <si>
    <t xml:space="preserve">4zD03473</t>
  </si>
  <si>
    <t xml:space="preserve">7.5x17 5x120 72.6 ET35 VSN VFS2 GM</t>
  </si>
  <si>
    <t xml:space="preserve">VFS2</t>
  </si>
  <si>
    <t xml:space="preserve">4zD03363</t>
  </si>
  <si>
    <t xml:space="preserve">7.5x17 5x120 72.6 ET35 VSN VFS5 MB</t>
  </si>
  <si>
    <t xml:space="preserve">VFS5</t>
  </si>
  <si>
    <t xml:space="preserve">4z1950135</t>
  </si>
  <si>
    <t xml:space="preserve">7.5x17 5x100 57.1 ET36 СКАД Le-Mans алмаз-grey</t>
  </si>
  <si>
    <t xml:space="preserve">Ле Ман алмаз-грей</t>
  </si>
  <si>
    <t xml:space="preserve">7.5x17 5x100 ET36 d57.1</t>
  </si>
  <si>
    <t xml:space="preserve">4zD03154</t>
  </si>
  <si>
    <t xml:space="preserve">7.5x17 5x112 66.6 ET36 REPLAY MR124 SF</t>
  </si>
  <si>
    <t xml:space="preserve">(LS) MB124</t>
  </si>
  <si>
    <t xml:space="preserve">7.5x17 5x112 ET36 d66.6</t>
  </si>
  <si>
    <t xml:space="preserve">4zS035915</t>
  </si>
  <si>
    <t xml:space="preserve">7.5x17 5x112 66.6 ET36 REPLAY MR129 S</t>
  </si>
  <si>
    <t xml:space="preserve">(LS) MB129</t>
  </si>
  <si>
    <t xml:space="preserve">4zD03727</t>
  </si>
  <si>
    <t xml:space="preserve">7.5x17 5x112 66.6 ET36 REPLAY MR201 BKF</t>
  </si>
  <si>
    <t xml:space="preserve">(LS) MB201</t>
  </si>
  <si>
    <t xml:space="preserve">4zD03726</t>
  </si>
  <si>
    <t xml:space="preserve">7.5x17 5x112 66.6 ET36 REPLAY MR201 GMF</t>
  </si>
  <si>
    <t xml:space="preserve">4z1950205</t>
  </si>
  <si>
    <t xml:space="preserve">7.5x17 5x120 72.6 ET37 СКАД Le-Mans алмаз</t>
  </si>
  <si>
    <t xml:space="preserve">7.5x17 5x120 ET37 d72.6</t>
  </si>
  <si>
    <t xml:space="preserve">4zS030631</t>
  </si>
  <si>
    <t xml:space="preserve">7.5x17 5x120 72.6 ET37 REPLAY B177 GMF</t>
  </si>
  <si>
    <t xml:space="preserve">4zS030632</t>
  </si>
  <si>
    <t xml:space="preserve">7.5x17 5x120 72.6 ET37 REPLAY B177 BKF</t>
  </si>
  <si>
    <t xml:space="preserve">4zS035825</t>
  </si>
  <si>
    <t xml:space="preserve">7.5x17 5x120 72.6 ET37 REPLAY B175 GMF</t>
  </si>
  <si>
    <t xml:space="preserve">(LS) B175</t>
  </si>
  <si>
    <t xml:space="preserve">4zS035835</t>
  </si>
  <si>
    <t xml:space="preserve">7.5x17 5x120 72.6 ET37 REPLAY B175 BKF</t>
  </si>
  <si>
    <t xml:space="preserve">4zS028682</t>
  </si>
  <si>
    <t xml:space="preserve">7.5x17 5x120 72.6 ET37 REPLAY B177 SF</t>
  </si>
  <si>
    <t xml:space="preserve">4zD02922</t>
  </si>
  <si>
    <t xml:space="preserve">7.5x17 5x108 63.4 ET40 1000 MIGLIA MM1005 Dark Anthracite Polished</t>
  </si>
  <si>
    <t xml:space="preserve">7.5x17 5x108 ET40 d63.4</t>
  </si>
  <si>
    <t xml:space="preserve">4zD02933</t>
  </si>
  <si>
    <t xml:space="preserve">7.5x17 5x108 63.4 ET40 1000 MIGLIA MM1007 Silver Gloss Polished</t>
  </si>
  <si>
    <t xml:space="preserve">MM1007</t>
  </si>
  <si>
    <t xml:space="preserve">Silver Gloss Polished</t>
  </si>
  <si>
    <t xml:space="preserve">4zD02932</t>
  </si>
  <si>
    <t xml:space="preserve">7.5x17 5x108 63.4 ET40 1000 MIGLIA MM1007 Dark Anthracite Polished</t>
  </si>
  <si>
    <t xml:space="preserve">4zD02934</t>
  </si>
  <si>
    <t xml:space="preserve">7.5x17 5x108 63.4 ET40 1000 MIGLIA MM1007 Dark Anthracite High Gloss</t>
  </si>
  <si>
    <t xml:space="preserve">4zD02921</t>
  </si>
  <si>
    <t xml:space="preserve">7.5x17 5x108 63.4 ET40 1000 MIGLIA MM1005 Matt Anthracite</t>
  </si>
  <si>
    <t xml:space="preserve">4z1950308</t>
  </si>
  <si>
    <t xml:space="preserve">7.5x17 5x108 65.1 ET40 СКАД Le-Mans селена</t>
  </si>
  <si>
    <t xml:space="preserve">7.5x17 5x108 ET40 d65.1</t>
  </si>
  <si>
    <t xml:space="preserve">4zS042686</t>
  </si>
  <si>
    <t xml:space="preserve">7.5x17 5x112 66.6 ET40 REPLAY MR201 GMF</t>
  </si>
  <si>
    <t xml:space="preserve">7.5x17 5x112 ET40 d66.6</t>
  </si>
  <si>
    <t xml:space="preserve">4zD000835</t>
  </si>
  <si>
    <t xml:space="preserve">7.5x17 5x114.3 60.1 ET40 ENKEI SL47 MGMF</t>
  </si>
  <si>
    <t xml:space="preserve">7.5x17 5x114.3 ET40 d60.1</t>
  </si>
  <si>
    <t xml:space="preserve">4zD000863</t>
  </si>
  <si>
    <t xml:space="preserve">7.5x17 5x114.3 60.1 ET40 ENKEI SC35 MBL</t>
  </si>
  <si>
    <t xml:space="preserve">4z1700505</t>
  </si>
  <si>
    <t xml:space="preserve">7.5x17 5x114.3 66.1 ET40 СКАД SAKURA алмаз</t>
  </si>
  <si>
    <t xml:space="preserve">Сакура(SAKURA) алмаз</t>
  </si>
  <si>
    <t xml:space="preserve">7.5x17 5x114.3 ET40 d66.1</t>
  </si>
  <si>
    <t xml:space="preserve">4z0700108</t>
  </si>
  <si>
    <t xml:space="preserve">7.5x17 5x114.3 66.1 ET40 СКАД АЛЬФА селена</t>
  </si>
  <si>
    <t xml:space="preserve">Альфа селена</t>
  </si>
  <si>
    <t xml:space="preserve">4zD000864</t>
  </si>
  <si>
    <t xml:space="preserve">7.5x17 5x114.3 66.1 ET40 ENKEI SC35 MBL</t>
  </si>
  <si>
    <t xml:space="preserve">4zD02808</t>
  </si>
  <si>
    <t xml:space="preserve">7.5x17 5x114.3 67.1 ET40 1000 MIGLIA MM1007 Dark Anthracite High Gloss</t>
  </si>
  <si>
    <t xml:space="preserve">7.5x17 5x114.3 ET40 d67.1</t>
  </si>
  <si>
    <t xml:space="preserve">4zD02806</t>
  </si>
  <si>
    <t xml:space="preserve">7.5x17 5x114.3 67.1 ET40 1000 MIGLIA MM1007 Dark Anthracite Polished</t>
  </si>
  <si>
    <t xml:space="preserve">4zD02774</t>
  </si>
  <si>
    <t xml:space="preserve">7.5x17 5x114.3 67.1 ET40 1000 MIGLIA MM1005 Matt Silver Polished</t>
  </si>
  <si>
    <t xml:space="preserve">Matt Silver Polished</t>
  </si>
  <si>
    <t xml:space="preserve">4zD02807</t>
  </si>
  <si>
    <t xml:space="preserve">7.5x17 5x114.3 67.1 ET40 1000 MIGLIA MM1007 Silver Gloss Polished</t>
  </si>
  <si>
    <t xml:space="preserve">4z070108</t>
  </si>
  <si>
    <t xml:space="preserve">7.5x17 5x114.3 67.1 ET40 СКАД АЛЬФА селена</t>
  </si>
  <si>
    <t xml:space="preserve">4zD02775</t>
  </si>
  <si>
    <t xml:space="preserve">7.5x17 5x114.3 67.1 ET40 1000 MIGLIA MM1005 Matt Anthracite</t>
  </si>
  <si>
    <t xml:space="preserve">4zS023409</t>
  </si>
  <si>
    <t xml:space="preserve">7.5x17 5x114.3 73.1 ET40 ENKEI SL46 BKF</t>
  </si>
  <si>
    <t xml:space="preserve">SL46 BKF</t>
  </si>
  <si>
    <t xml:space="preserve">7.5x17 5x114.3 ET40 d73.1</t>
  </si>
  <si>
    <t xml:space="preserve">4zD000063</t>
  </si>
  <si>
    <t xml:space="preserve">7.5x17 5x114.3 73.1 ET40 ENKEI SK50 MBL</t>
  </si>
  <si>
    <t xml:space="preserve">4z1700708</t>
  </si>
  <si>
    <t xml:space="preserve">7.5x17 5x115 70.2 ET40 СКАД SAKURA селена</t>
  </si>
  <si>
    <t xml:space="preserve">7.5x17 5x115 ET40 d70.2</t>
  </si>
  <si>
    <t xml:space="preserve">4zD000809</t>
  </si>
  <si>
    <t xml:space="preserve">7.5x17 5x115 70.1 ET41 ENKEI SC35 MBL</t>
  </si>
  <si>
    <t xml:space="preserve">7.5x17 5x115 ET41 d70.1</t>
  </si>
  <si>
    <t xml:space="preserve">4zD03788</t>
  </si>
  <si>
    <t xml:space="preserve">7.5x17 5x100 56.1 ET42 ENKEI SC46 HP</t>
  </si>
  <si>
    <t xml:space="preserve">7.5x17 5x100 ET42 d56.1</t>
  </si>
  <si>
    <t xml:space="preserve">4zD000777</t>
  </si>
  <si>
    <t xml:space="preserve">7.5x17 5x100 56.1 ET42 ENKEI SC18 HPB</t>
  </si>
  <si>
    <t xml:space="preserve">SC18 HPB</t>
  </si>
  <si>
    <t xml:space="preserve">4zD000111</t>
  </si>
  <si>
    <t xml:space="preserve">7.5x17 5x100 56.1 ET42 ENKEI SC20 MGM</t>
  </si>
  <si>
    <t xml:space="preserve">SC20 MGM</t>
  </si>
  <si>
    <t xml:space="preserve">4zS022862</t>
  </si>
  <si>
    <t xml:space="preserve">7.5x17 5x105 56.6 ET42 ENKEI SC20 MGM</t>
  </si>
  <si>
    <t xml:space="preserve">7.5x17 5x105 ET42 d56.6</t>
  </si>
  <si>
    <t xml:space="preserve">4zS006290</t>
  </si>
  <si>
    <t xml:space="preserve">7.5x17 5x105 73.1 ET42 ENKEI SC20 MGM</t>
  </si>
  <si>
    <t xml:space="preserve">7.5x17 5x105 ET42 d73.1</t>
  </si>
  <si>
    <t xml:space="preserve">4zS008309</t>
  </si>
  <si>
    <t xml:space="preserve">7.5x17 5x108 73.1 ET42 ENKEI SC18 HPB</t>
  </si>
  <si>
    <t xml:space="preserve">7.5x17 5x108 ET42 d73.1</t>
  </si>
  <si>
    <t xml:space="preserve">4zD000113</t>
  </si>
  <si>
    <t xml:space="preserve">7.5x17 5x112 57.1 ET42 ENKEI SC20 MGM</t>
  </si>
  <si>
    <t xml:space="preserve">7.5x17 5x112 ET42 d57.1</t>
  </si>
  <si>
    <t xml:space="preserve">4zD03778</t>
  </si>
  <si>
    <t xml:space="preserve">7.5x17 5x112 66.6 ET42 ENKEI SC49 MGML</t>
  </si>
  <si>
    <t xml:space="preserve">SC49 MGML</t>
  </si>
  <si>
    <t xml:space="preserve">7.5x17 5x112 ET42 d66.6</t>
  </si>
  <si>
    <t xml:space="preserve">4zD03765</t>
  </si>
  <si>
    <t xml:space="preserve">7.5x17 5x112 66.6 ET42 ENKEI SC46 MB</t>
  </si>
  <si>
    <t xml:space="preserve">4zD03769</t>
  </si>
  <si>
    <t xml:space="preserve">7.5x17 5x112 66.6 ET42 ENKEI SC47 MGMF</t>
  </si>
  <si>
    <t xml:space="preserve">SC47 MGMF</t>
  </si>
  <si>
    <t xml:space="preserve">4zD03790</t>
  </si>
  <si>
    <t xml:space="preserve">7.5x17 5x112 66.6 ET42 ENKEI SC46 HP</t>
  </si>
  <si>
    <t xml:space="preserve">4z1950805</t>
  </si>
  <si>
    <t xml:space="preserve">7.5x17 5x112 66.6 ET42 СКАД Le-Mans алмаз</t>
  </si>
  <si>
    <t xml:space="preserve">4zD000294</t>
  </si>
  <si>
    <t xml:space="preserve">7.5x17 5x112 73.1 ET42 ENKEI SC20 WL</t>
  </si>
  <si>
    <t xml:space="preserve">SC20 WL</t>
  </si>
  <si>
    <t xml:space="preserve">7.5x17 5x112 ET42 d73.1</t>
  </si>
  <si>
    <t xml:space="preserve">4zD000848</t>
  </si>
  <si>
    <t xml:space="preserve">7.5x17 5x114.3 60.1 ET42 ENKEI SC20 MGM</t>
  </si>
  <si>
    <t xml:space="preserve">7.5x17 5x114.3 ET42 d60.1</t>
  </si>
  <si>
    <t xml:space="preserve">4zD03791</t>
  </si>
  <si>
    <t xml:space="preserve">7.5x17 5x114.3 67.1 ET42 ENKEI SC46 HP</t>
  </si>
  <si>
    <t xml:space="preserve">7.5x17 5x114.3 ET42 d67.1</t>
  </si>
  <si>
    <t xml:space="preserve">4zD03766</t>
  </si>
  <si>
    <t xml:space="preserve">7.5x17 5x114.3 67.1 ET42 ENKEI SC46 MB</t>
  </si>
  <si>
    <t xml:space="preserve">4zD03770</t>
  </si>
  <si>
    <t xml:space="preserve">7.5x17 5x114.3 67.1 ET42 ENKEI SC47 MGMF</t>
  </si>
  <si>
    <t xml:space="preserve">4zD03779</t>
  </si>
  <si>
    <t xml:space="preserve">7.5x17 5x114.3 67.1 ET42 ENKEI SC49 MGML</t>
  </si>
  <si>
    <t xml:space="preserve">4z1951908</t>
  </si>
  <si>
    <t xml:space="preserve">7.5x17 5x114.3 67.1 ET42 СКАД Le-Mans селена</t>
  </si>
  <si>
    <t xml:space="preserve">4zD000295</t>
  </si>
  <si>
    <t xml:space="preserve">7.5x17 5x114.3 73.1 ET42 ENKEI SC20 WL</t>
  </si>
  <si>
    <t xml:space="preserve">7.5x17 5x114.3 ET42 d73.1</t>
  </si>
  <si>
    <t xml:space="preserve">4zD000535</t>
  </si>
  <si>
    <t xml:space="preserve">7.5x17 5x114.3 73.1 ET42 ENKEI SC20 BKL</t>
  </si>
  <si>
    <t xml:space="preserve">SC20 BKL</t>
  </si>
  <si>
    <t xml:space="preserve">4z1951005</t>
  </si>
  <si>
    <t xml:space="preserve">7.5x17 5x112 57.1 ET43 СКАД Le-Mans алмаз</t>
  </si>
  <si>
    <t xml:space="preserve">7.5x17 5x112 ET43 d57.1</t>
  </si>
  <si>
    <t xml:space="preserve">4z1951105</t>
  </si>
  <si>
    <t xml:space="preserve">7.5x17 5x120 72.6 ET43 СКАД Le-Mans алмаз</t>
  </si>
  <si>
    <t xml:space="preserve">7.5x17 5x120 ET43 d72.6</t>
  </si>
  <si>
    <t xml:space="preserve">4zS030633</t>
  </si>
  <si>
    <t xml:space="preserve">7.5x17 5x120 72.6 ET43 REPLAY B177 GMF</t>
  </si>
  <si>
    <t xml:space="preserve">4z0700308</t>
  </si>
  <si>
    <t xml:space="preserve">7.5x17 5x100 54.1 ET45 СКАД АЛЬФА селена</t>
  </si>
  <si>
    <t xml:space="preserve">7.5x17 5x100 ET45 d54.1</t>
  </si>
  <si>
    <t xml:space="preserve">4zD000849</t>
  </si>
  <si>
    <t xml:space="preserve">7.5x17 5x100 56.1 ET45 ENKEI S939 GMF</t>
  </si>
  <si>
    <t xml:space="preserve">S939 GMF</t>
  </si>
  <si>
    <t xml:space="preserve">7.5x17 5x100 ET45 d56.1</t>
  </si>
  <si>
    <t xml:space="preserve">4zD000834</t>
  </si>
  <si>
    <t xml:space="preserve">7.5x17 5x100 56.1 ET45 ENKEI SL47 MGMF</t>
  </si>
  <si>
    <t xml:space="preserve">4zD03267</t>
  </si>
  <si>
    <t xml:space="preserve">7.5x17 5x100 56.1 ET45 LS FlowForming RC07 MGM</t>
  </si>
  <si>
    <t xml:space="preserve">LS FlowForming</t>
  </si>
  <si>
    <t xml:space="preserve">RC07</t>
  </si>
  <si>
    <t xml:space="preserve">4zD03459</t>
  </si>
  <si>
    <t xml:space="preserve">7.5x17 5x100 56.1 ET45 VSN CV3 MBF</t>
  </si>
  <si>
    <t xml:space="preserve">4zD03227</t>
  </si>
  <si>
    <t xml:space="preserve">7.5x17 5x100 56.1 ET45 VSN VFS5 MB</t>
  </si>
  <si>
    <t xml:space="preserve">4zS012455</t>
  </si>
  <si>
    <t xml:space="preserve">7.5x17 5x100 73.1 ET45 ENKEI S938 GML</t>
  </si>
  <si>
    <t xml:space="preserve">7.5x17 5x100 ET45 d73.1</t>
  </si>
  <si>
    <t xml:space="preserve">4zD03764</t>
  </si>
  <si>
    <t xml:space="preserve">7.5x17 5x108 63.3 ET45 ENKEI SC46 MB</t>
  </si>
  <si>
    <t xml:space="preserve">7.5x17 5x108 ET45 d63.3</t>
  </si>
  <si>
    <t xml:space="preserve">4zD03768</t>
  </si>
  <si>
    <t xml:space="preserve">7.5x17 5x108 63.3 ET45 ENKEI SC47 MGMF</t>
  </si>
  <si>
    <t xml:space="preserve">4zD03777</t>
  </si>
  <si>
    <t xml:space="preserve">7.5x17 5x108 63.3 ET45 ENKEI SC49 MGML</t>
  </si>
  <si>
    <t xml:space="preserve">4zD03789</t>
  </si>
  <si>
    <t xml:space="preserve">7.5x17 5x108 63.3 ET45 ENKEI SC46 HP</t>
  </si>
  <si>
    <t xml:space="preserve">4z1951208</t>
  </si>
  <si>
    <t xml:space="preserve">7.5x17 5x108 63.35 ET45 СКАД Le-Mans селена</t>
  </si>
  <si>
    <t xml:space="preserve">7.5x17 5x108 ET45 d63.35</t>
  </si>
  <si>
    <t xml:space="preserve">4zD03552</t>
  </si>
  <si>
    <t xml:space="preserve">7.5x17 5x108 63.4 ET45 ENKEI SQ31 GM</t>
  </si>
  <si>
    <t xml:space="preserve">7.5x17 5x108 ET45 d63.4</t>
  </si>
  <si>
    <t xml:space="preserve">4zD03520</t>
  </si>
  <si>
    <t xml:space="preserve">7.5x17 5x108 63.4 ET45 1000 MIGLIA MM1011 Dark Anthracite High Gloss</t>
  </si>
  <si>
    <t xml:space="preserve">4zD000264</t>
  </si>
  <si>
    <t xml:space="preserve">7.5x17 5x108 63.4 ET45 ENKEI SC37 BKF</t>
  </si>
  <si>
    <t xml:space="preserve">SC37 BKF</t>
  </si>
  <si>
    <t xml:space="preserve">4zD03519</t>
  </si>
  <si>
    <t xml:space="preserve">7.5x17 5x108 63.4 ET45 1000 MIGLIA MM1011 Gloss Black Polished</t>
  </si>
  <si>
    <t xml:space="preserve">4zD02469</t>
  </si>
  <si>
    <t xml:space="preserve">7.5x17 5x108 63.4 ET45 ENKEI SC37 HPB</t>
  </si>
  <si>
    <t xml:space="preserve">SC37 HPB</t>
  </si>
  <si>
    <t xml:space="preserve">4zD03561</t>
  </si>
  <si>
    <t xml:space="preserve">7.5x17 5x112 57.1 ET45 1000 MIGLIA MM035 Silver Gloss</t>
  </si>
  <si>
    <t xml:space="preserve">MM035</t>
  </si>
  <si>
    <t xml:space="preserve">7.5x17 5x112 ET45 d57.1</t>
  </si>
  <si>
    <t xml:space="preserve">4zD03681</t>
  </si>
  <si>
    <t xml:space="preserve">7.5x17 5x112 57.1 ET45 LS 780 S</t>
  </si>
  <si>
    <t xml:space="preserve">4zD03562</t>
  </si>
  <si>
    <t xml:space="preserve">7.5x17 5x112 57.1 ET45 1000 MIGLIA MM035 Matt Anthracite Polished</t>
  </si>
  <si>
    <t xml:space="preserve">Anthracite Polished</t>
  </si>
  <si>
    <t xml:space="preserve">4zD03570</t>
  </si>
  <si>
    <t xml:space="preserve">7.5x17 5x112 57.1 ET45 1000 MIGLIA MM041 Silver Gloss</t>
  </si>
  <si>
    <t xml:space="preserve">4zD03571</t>
  </si>
  <si>
    <t xml:space="preserve">7.5x17 5x112 57.1 ET45 1000 MIGLIA MM041 Black Polished</t>
  </si>
  <si>
    <t xml:space="preserve">4zS030131</t>
  </si>
  <si>
    <t xml:space="preserve">7.5x17 5x112 57.1 ET45 REPLAY A44 SFP</t>
  </si>
  <si>
    <t xml:space="preserve">(LS) A44</t>
  </si>
  <si>
    <t xml:space="preserve">4zS023442</t>
  </si>
  <si>
    <t xml:space="preserve">7.5x17 5x112 57.1 ET45 REPLAY SK67 S</t>
  </si>
  <si>
    <t xml:space="preserve">4zD000825</t>
  </si>
  <si>
    <t xml:space="preserve">7.5x17 5x112 57.1 ET45 ENKEI SC35 MBL</t>
  </si>
  <si>
    <t xml:space="preserve">4zD03491</t>
  </si>
  <si>
    <t xml:space="preserve">7.5x17 5x112 66.6 ET45 ENKEI SQ31 GM</t>
  </si>
  <si>
    <t xml:space="preserve">7.5x17 5x112 ET45 d66.6</t>
  </si>
  <si>
    <t xml:space="preserve">4zD03053</t>
  </si>
  <si>
    <t xml:space="preserve">7.5x17 5x112 66.6 ET45 ENKEI SC37 HPBF</t>
  </si>
  <si>
    <t xml:space="preserve">SC37 HPBF</t>
  </si>
  <si>
    <t xml:space="preserve">4zD02867</t>
  </si>
  <si>
    <t xml:space="preserve">7.5x17 5x112 66.6 ET45 1000 MIGLIA MM041 Silver Gloss</t>
  </si>
  <si>
    <t xml:space="preserve">4zD02778</t>
  </si>
  <si>
    <t xml:space="preserve">7.5x17 5x112 66.6 ET45 1000 MIGLIA MM1005 Matt Anthracite</t>
  </si>
  <si>
    <t xml:space="preserve">4zD02777</t>
  </si>
  <si>
    <t xml:space="preserve">7.5x17 5x112 66.6 ET45 1000 MIGLIA MM1005 Matt Silver Polished</t>
  </si>
  <si>
    <t xml:space="preserve">4zD02809</t>
  </si>
  <si>
    <t xml:space="preserve">7.5x17 5x112 66.6 ET45 1000 MIGLIA MM1007 Dark Anthracite Polished</t>
  </si>
  <si>
    <t xml:space="preserve">4zD02779</t>
  </si>
  <si>
    <t xml:space="preserve">7.5x17 5x112 66.6 ET45 1000 MIGLIA MM1005 Dark Anthracite Polished</t>
  </si>
  <si>
    <t xml:space="preserve">4zD02811</t>
  </si>
  <si>
    <t xml:space="preserve">7.5x17 5x112 66.6 ET45 1000 MIGLIA MM1007 Dark Anthracite High Gloss</t>
  </si>
  <si>
    <t xml:space="preserve">4zD03521</t>
  </si>
  <si>
    <t xml:space="preserve">7.5x17 5x112 66.6 ET45 1000 MIGLIA MM1011 Gloss Black Polished</t>
  </si>
  <si>
    <t xml:space="preserve">4zD03522</t>
  </si>
  <si>
    <t xml:space="preserve">7.5x17 5x112 66.6 ET45 1000 MIGLIA MM1011 Dark Anthracite High Gloss</t>
  </si>
  <si>
    <t xml:space="preserve">4zD03362</t>
  </si>
  <si>
    <t xml:space="preserve">7.5x17 5x112 66.6 ET45 VSN VFS5 MB</t>
  </si>
  <si>
    <t xml:space="preserve">4zD02810</t>
  </si>
  <si>
    <t xml:space="preserve">7.5x17 5x112 66.6 ET45 1000 MIGLIA MM1007 Silver Gloss Polished</t>
  </si>
  <si>
    <t xml:space="preserve">4zS013131</t>
  </si>
  <si>
    <t xml:space="preserve">7.5x17 5x112 66.6 ET45 REPLAY A55 W</t>
  </si>
  <si>
    <t xml:space="preserve">4zD03269</t>
  </si>
  <si>
    <t xml:space="preserve">7.5x17 5x112 66.6 ET45 LS FlowForming RC07 MGM</t>
  </si>
  <si>
    <t xml:space="preserve">4zD000788</t>
  </si>
  <si>
    <t xml:space="preserve">7.5x17 5x112 66.6 ET45 ENKEI SC37 BKF</t>
  </si>
  <si>
    <t xml:space="preserve">4zD02667</t>
  </si>
  <si>
    <t xml:space="preserve">7.5x17 5x114.3 60.1 ET45 REPLAY LX17 S</t>
  </si>
  <si>
    <t xml:space="preserve">(LS) LX17</t>
  </si>
  <si>
    <t xml:space="preserve">7.5x17 5x114.3 ET45 d60.1</t>
  </si>
  <si>
    <t xml:space="preserve">4zS023405</t>
  </si>
  <si>
    <t xml:space="preserve">7.5x17 5x114.3 66.1 ET45 ENKEI SJ46 HP</t>
  </si>
  <si>
    <t xml:space="preserve">7.5x17 5x114.3 ET45 d66.1</t>
  </si>
  <si>
    <t xml:space="preserve">4zD03551</t>
  </si>
  <si>
    <t xml:space="preserve">7.5x17 5x114.3 67.1 ET45 ENKEI SP55 HPB</t>
  </si>
  <si>
    <t xml:space="preserve">7.5x17 5x114.3 ET45 d67.1</t>
  </si>
  <si>
    <t xml:space="preserve">4zD03682</t>
  </si>
  <si>
    <t xml:space="preserve">7.5x17 5x114.3 67.1 ET45 LS 780 S</t>
  </si>
  <si>
    <t xml:space="preserve">4z1741005</t>
  </si>
  <si>
    <t xml:space="preserve">7.5x17 5x114.3 67.1 ET45 СКАД MITSAR алмаз</t>
  </si>
  <si>
    <t xml:space="preserve">Мицар алмаз</t>
  </si>
  <si>
    <t xml:space="preserve">4zD000805</t>
  </si>
  <si>
    <t xml:space="preserve">7.5x17 5x114.3 67.1 ET45 ENKEI S939 GMF</t>
  </si>
  <si>
    <t xml:space="preserve">4zD000836</t>
  </si>
  <si>
    <t xml:space="preserve">7.5x17 5x114.3 67.1 ET45 ENKEI SL47 MGMF</t>
  </si>
  <si>
    <t xml:space="preserve">4zD000795</t>
  </si>
  <si>
    <t xml:space="preserve">7.5x17 5x114.3 73.1 ET45 ENKEI SM10 HP</t>
  </si>
  <si>
    <t xml:space="preserve">7.5x17 5x114.3 ET45 d73.1</t>
  </si>
  <si>
    <t xml:space="preserve">4zD000841</t>
  </si>
  <si>
    <t xml:space="preserve">7.5x17 5x114.3 73.1 ET45 ENKEI SM10 BKL</t>
  </si>
  <si>
    <t xml:space="preserve">SM10 BKL</t>
  </si>
  <si>
    <t xml:space="preserve">4zD01198</t>
  </si>
  <si>
    <t xml:space="preserve">7.5x17 5x114.3 73.1 ET45 ENKEI SC39 MGM</t>
  </si>
  <si>
    <t xml:space="preserve">SC39 MGM</t>
  </si>
  <si>
    <t xml:space="preserve">4zS023421</t>
  </si>
  <si>
    <t xml:space="preserve">7.5x17 5x114.3 73.1 ET45 ENKEI SL48 BKF</t>
  </si>
  <si>
    <t xml:space="preserve">4zD000266</t>
  </si>
  <si>
    <t xml:space="preserve">7.5x17 5x114.3 73.1 ET45 ENKEI SC35 MBL</t>
  </si>
  <si>
    <t xml:space="preserve">4zD000265</t>
  </si>
  <si>
    <t xml:space="preserve">7.5x17 5x114.3 73.1 ET45 ENKEI SC37 BKF</t>
  </si>
  <si>
    <t xml:space="preserve">4zS034869</t>
  </si>
  <si>
    <t xml:space="preserve">7.5x17 5x120 64.1 ET45 REPLAY H88 S</t>
  </si>
  <si>
    <t xml:space="preserve">(LS) H88</t>
  </si>
  <si>
    <t xml:space="preserve">7.5x17 5x120 ET45 d64.1</t>
  </si>
  <si>
    <t xml:space="preserve">4zS020140</t>
  </si>
  <si>
    <t xml:space="preserve">7.5x17 5x112 57.1 ET47 REPLAY VV116 S</t>
  </si>
  <si>
    <t xml:space="preserve">(LS) VW116</t>
  </si>
  <si>
    <t xml:space="preserve">7.5x17 5x112 ET47 d57.1</t>
  </si>
  <si>
    <t xml:space="preserve">4zS027866</t>
  </si>
  <si>
    <t xml:space="preserve">7.5x17 5x112 57.1 ET47 REPLAY VV151 SF</t>
  </si>
  <si>
    <t xml:space="preserve">(LS) VW151</t>
  </si>
  <si>
    <t xml:space="preserve">4zS027868</t>
  </si>
  <si>
    <t xml:space="preserve">7.5x17 5x112 57.1 ET47 REPLAY VV151 BKF</t>
  </si>
  <si>
    <t xml:space="preserve">4zS020319</t>
  </si>
  <si>
    <t xml:space="preserve">7.5x17 5x112 57.1 ET47 REPLAY VV20 S</t>
  </si>
  <si>
    <t xml:space="preserve">4zD02861</t>
  </si>
  <si>
    <t xml:space="preserve">7.5x17 5x112 66.6 ET47 1000 MIGLIA MM037 Silver Gloss</t>
  </si>
  <si>
    <t xml:space="preserve">MM037</t>
  </si>
  <si>
    <t xml:space="preserve">7.5x17 5x112 ET47 d66.6</t>
  </si>
  <si>
    <t xml:space="preserve">4zS016933</t>
  </si>
  <si>
    <t xml:space="preserve">7.5x17 5x112 66.6 ET47 REPLAY MR100 GMF</t>
  </si>
  <si>
    <t xml:space="preserve">(LS) MB100</t>
  </si>
  <si>
    <t xml:space="preserve">4zS028319</t>
  </si>
  <si>
    <t xml:space="preserve">7.5x17 5x112 66.6 ET47 REPLAY MR120 MBF</t>
  </si>
  <si>
    <t xml:space="preserve">(LS) MB120</t>
  </si>
  <si>
    <t xml:space="preserve">4zS026152</t>
  </si>
  <si>
    <t xml:space="preserve">7.5x17 5x112 66.6 ET47 REPLAY MR133 S</t>
  </si>
  <si>
    <t xml:space="preserve">(LS) MB133</t>
  </si>
  <si>
    <t xml:space="preserve">4zS029638</t>
  </si>
  <si>
    <t xml:space="preserve">7.5x17 5x112 66.6 ET47 REPLAY MR139 SF</t>
  </si>
  <si>
    <t xml:space="preserve">(LS) MB139</t>
  </si>
  <si>
    <t xml:space="preserve">4zS029641</t>
  </si>
  <si>
    <t xml:space="preserve">7.5x17 5x112 66.6 ET47 REPLAY MR139 MBF</t>
  </si>
  <si>
    <t xml:space="preserve">4zS005826</t>
  </si>
  <si>
    <t xml:space="preserve">7.5x17 5x112 66.6 ET47 REPLAY MR42 SF</t>
  </si>
  <si>
    <t xml:space="preserve">4zS028479</t>
  </si>
  <si>
    <t xml:space="preserve">7.5x17 5x112 66.6 ET47 REPLAY MR64 GM</t>
  </si>
  <si>
    <t xml:space="preserve">4zS014967</t>
  </si>
  <si>
    <t xml:space="preserve">7.5x17 5x112 66.6 ET47 REPLAY MR64 MBF</t>
  </si>
  <si>
    <t xml:space="preserve">4zS000555</t>
  </si>
  <si>
    <t xml:space="preserve">7.5x17 5x112 66.6 ET47 REPLAY MR68 S</t>
  </si>
  <si>
    <t xml:space="preserve">(LS) MB68</t>
  </si>
  <si>
    <t xml:space="preserve">4zD02860</t>
  </si>
  <si>
    <t xml:space="preserve">7.5x17 5x112 66.6 ET47 1000 MIGLIA MM037 Anthracite Polished</t>
  </si>
  <si>
    <t xml:space="preserve">4zS020054</t>
  </si>
  <si>
    <t xml:space="preserve">7.5x17 5x108 67.1 ET49 REPLAY V20 SF</t>
  </si>
  <si>
    <t xml:space="preserve">(LS) V20</t>
  </si>
  <si>
    <t xml:space="preserve">7.5x17 5x108 ET49 d67.1</t>
  </si>
  <si>
    <t xml:space="preserve">4zS020860</t>
  </si>
  <si>
    <t xml:space="preserve">7.5x17 5x108 67.1 ET49 REPLAY V21 GMF</t>
  </si>
  <si>
    <t xml:space="preserve">(LS) V21</t>
  </si>
  <si>
    <t xml:space="preserve">4zS015861</t>
  </si>
  <si>
    <t xml:space="preserve">7.5x17 5x108 67.1 ET49 REPLAY V18 GMF</t>
  </si>
  <si>
    <t xml:space="preserve">(LS) V18</t>
  </si>
  <si>
    <t xml:space="preserve">4zS022963</t>
  </si>
  <si>
    <t xml:space="preserve">7.5x17 5x108 67.1 ET49 REPLAY V22 S</t>
  </si>
  <si>
    <t xml:space="preserve">(LS) V22</t>
  </si>
  <si>
    <t xml:space="preserve">4zS022829</t>
  </si>
  <si>
    <t xml:space="preserve">7.5x17 5x108 67.1 ET49 REPLAY V23 S</t>
  </si>
  <si>
    <t xml:space="preserve">(LS) V23</t>
  </si>
  <si>
    <t xml:space="preserve">4zS023443</t>
  </si>
  <si>
    <t xml:space="preserve">7.5x17 5x112 57.1 ET49 REPLAY SK67 S</t>
  </si>
  <si>
    <t xml:space="preserve">7.5x17 5x112 ET49 d57.1</t>
  </si>
  <si>
    <t xml:space="preserve">4zS032601</t>
  </si>
  <si>
    <t xml:space="preserve">7.5x17 5x112 57.1 ET49 REPLAY SK67 GMF</t>
  </si>
  <si>
    <t xml:space="preserve">4zD02470</t>
  </si>
  <si>
    <t xml:space="preserve">7.5x17 5x108 63.3 ET50 ENKEI SK50 MBL</t>
  </si>
  <si>
    <t xml:space="preserve">7.5x17 5x108 ET50 d63.3</t>
  </si>
  <si>
    <t xml:space="preserve">4zD000778</t>
  </si>
  <si>
    <t xml:space="preserve">7.5x17 5x108 63.3 ET50 ENKEI SC20 MGM</t>
  </si>
  <si>
    <t xml:space="preserve">4zD02474</t>
  </si>
  <si>
    <t xml:space="preserve">7.5x17 5x108 63.4 ET50 ENKEI SM88 HP</t>
  </si>
  <si>
    <t xml:space="preserve">7.5x17 5x108 ET50 d63.4</t>
  </si>
  <si>
    <t xml:space="preserve">4zD02975</t>
  </si>
  <si>
    <t xml:space="preserve">7.5x17 5x108 63.4 ET50 ENKEI SC35 MBL</t>
  </si>
  <si>
    <t xml:space="preserve">4zD000261</t>
  </si>
  <si>
    <t xml:space="preserve">7.5x17 5x108 63.4 ET50 ENKEI SMS01 BKF</t>
  </si>
  <si>
    <t xml:space="preserve">4zD02475</t>
  </si>
  <si>
    <t xml:space="preserve">7.5x17 5x112 57.1 ET50 ENKEI SM88 HP</t>
  </si>
  <si>
    <t xml:space="preserve">7.5x17 5x112 ET50 d57.1</t>
  </si>
  <si>
    <t xml:space="preserve">4zD02528</t>
  </si>
  <si>
    <t xml:space="preserve">7.5x17 5x112 57.1 ET50 ENKEI SMS01 BKF</t>
  </si>
  <si>
    <t xml:space="preserve">4zD000837</t>
  </si>
  <si>
    <t xml:space="preserve">7.5x17 5x114.3 64.1 ET50 ENKEI SL47 BKF</t>
  </si>
  <si>
    <t xml:space="preserve">7.5x17 5x114.3 ET50 d64.1</t>
  </si>
  <si>
    <t xml:space="preserve">4zS036069</t>
  </si>
  <si>
    <t xml:space="preserve">7.5x17 5x114.3 66.1 ET50 REPLAY NS203 S</t>
  </si>
  <si>
    <t xml:space="preserve">(LS) NS203</t>
  </si>
  <si>
    <t xml:space="preserve">7.5x17 5x114.3 ET50 d66.1</t>
  </si>
  <si>
    <t xml:space="preserve">4zS036072</t>
  </si>
  <si>
    <t xml:space="preserve">7.5x17 5x114.3 67.1 ET50 REPLAY MZ107 S</t>
  </si>
  <si>
    <t xml:space="preserve">(LS) MZ107</t>
  </si>
  <si>
    <t xml:space="preserve">7.5x17 5x114.3 ET50 d67.1</t>
  </si>
  <si>
    <t xml:space="preserve">4zS024086</t>
  </si>
  <si>
    <t xml:space="preserve">7.5x17 5x114.3 67.1 ET50 REPLAY MZ39 S</t>
  </si>
  <si>
    <t xml:space="preserve">4zS029449</t>
  </si>
  <si>
    <t xml:space="preserve">7.5x17 5x114.3 67.1 ET50 REPLAY MZ82 SF</t>
  </si>
  <si>
    <t xml:space="preserve">(LS) MZ82</t>
  </si>
  <si>
    <t xml:space="preserve">4zS012381</t>
  </si>
  <si>
    <t xml:space="preserve">7.5x17 5x130 71.6 ET50 REPLAY VV1 FSF</t>
  </si>
  <si>
    <t xml:space="preserve">(LS) VW1</t>
  </si>
  <si>
    <t xml:space="preserve">7.5x17 5x130 ET50 d71.6</t>
  </si>
  <si>
    <t xml:space="preserve">4zS028994</t>
  </si>
  <si>
    <t xml:space="preserve">7.5x17 5x130 71.6 ET50 REPLAY VV59 S</t>
  </si>
  <si>
    <t xml:space="preserve">(LS) VW59</t>
  </si>
  <si>
    <t xml:space="preserve">4zS028991</t>
  </si>
  <si>
    <t xml:space="preserve">7.5x17 5x127 71.6 ET50.8 REPLAY CR10 S</t>
  </si>
  <si>
    <t xml:space="preserve">(LS) CR10</t>
  </si>
  <si>
    <t xml:space="preserve">7.5x17 5x127 ET50.8 d71.6</t>
  </si>
  <si>
    <t xml:space="preserve">4zS001137</t>
  </si>
  <si>
    <t xml:space="preserve">7.5x17 5x127 71.6 ET50.8 REPLAY CR5 S</t>
  </si>
  <si>
    <t xml:space="preserve">(LS) CR5</t>
  </si>
  <si>
    <t xml:space="preserve">4zD02660</t>
  </si>
  <si>
    <t xml:space="preserve">7.5x17 5x112 57.1 ET51 ENKEI SMS01 BKF</t>
  </si>
  <si>
    <t xml:space="preserve">7.5x17 5x112 ET51 d57.1</t>
  </si>
  <si>
    <t xml:space="preserve">4zS042092</t>
  </si>
  <si>
    <t xml:space="preserve">7.5x17 5x112 57.1 ET51 REPLAY A126 GMF</t>
  </si>
  <si>
    <t xml:space="preserve">(LS) A126</t>
  </si>
  <si>
    <t xml:space="preserve">4zS029911</t>
  </si>
  <si>
    <t xml:space="preserve">7.5x17 5x112 57.1 ET51 REPLAY A56 SFP</t>
  </si>
  <si>
    <t xml:space="preserve">(LS) A56</t>
  </si>
  <si>
    <t xml:space="preserve">4zS020141</t>
  </si>
  <si>
    <t xml:space="preserve">7.5x17 5x112 57.1 ET51 REPLAY VV116 S</t>
  </si>
  <si>
    <t xml:space="preserve">4zD02862</t>
  </si>
  <si>
    <t xml:space="preserve">7.5x17 5x112 57.1 ET51 1000 MIGLIA MM039 Anthracite Polished</t>
  </si>
  <si>
    <t xml:space="preserve">MM039</t>
  </si>
  <si>
    <t xml:space="preserve">4zD02653</t>
  </si>
  <si>
    <t xml:space="preserve">7.5x17 5x112 57.1 ET51 ENKEI SC35 MBL</t>
  </si>
  <si>
    <t xml:space="preserve">4zS042228</t>
  </si>
  <si>
    <t xml:space="preserve">7.5x17 5x112 66.6 ET52 REPLAY B202 GMF</t>
  </si>
  <si>
    <t xml:space="preserve">(LS) B202</t>
  </si>
  <si>
    <t xml:space="preserve">7.5x17 5x112 ET52 d66.6</t>
  </si>
  <si>
    <t xml:space="preserve">4zS042229</t>
  </si>
  <si>
    <t xml:space="preserve">7.5x17 5x112 66.6 ET52 REPLAY B202 BKF</t>
  </si>
  <si>
    <t xml:space="preserve">4zS042215</t>
  </si>
  <si>
    <t xml:space="preserve">7.5x17 5x112 66.6 ET52 REPLAY B202 S</t>
  </si>
  <si>
    <t xml:space="preserve">4zD03708</t>
  </si>
  <si>
    <t xml:space="preserve">7.5x17 5x112 66.6 ET52 REPLAY B203 S</t>
  </si>
  <si>
    <t xml:space="preserve">(LS) B203</t>
  </si>
  <si>
    <t xml:space="preserve">4zD03706</t>
  </si>
  <si>
    <t xml:space="preserve">7.5x17 5x112 66.6 ET52 REPLAY B203 BKF</t>
  </si>
  <si>
    <t xml:space="preserve">4zD03707</t>
  </si>
  <si>
    <t xml:space="preserve">7.5x17 5x112 66.6 ET52 REPLAY B203 GMF</t>
  </si>
  <si>
    <t xml:space="preserve">4zS033894</t>
  </si>
  <si>
    <t xml:space="preserve">7.5x17 5x108 63.3 ET52.5 REPLAY FD108 S</t>
  </si>
  <si>
    <t xml:space="preserve">(LS) FD108</t>
  </si>
  <si>
    <t xml:space="preserve">7.5x17 5x108 ET52.5 d63.3</t>
  </si>
  <si>
    <t xml:space="preserve">4zS027427</t>
  </si>
  <si>
    <t xml:space="preserve">7.5x17 5x108 63.3 ET52.5 REPLAY FD87 S</t>
  </si>
  <si>
    <t xml:space="preserve">(LS) FD87</t>
  </si>
  <si>
    <t xml:space="preserve">4zS027430</t>
  </si>
  <si>
    <t xml:space="preserve">7.5x17 5x108 63.3 ET52.5 REPLAY FD90 S</t>
  </si>
  <si>
    <t xml:space="preserve">(LS) FD90</t>
  </si>
  <si>
    <t xml:space="preserve">4zS025144</t>
  </si>
  <si>
    <t xml:space="preserve">7.5x17 5x112 66.6 ET52.5 REPLAY MR117 SF</t>
  </si>
  <si>
    <t xml:space="preserve">7.5x17 5x112 ET52.5 d66.6</t>
  </si>
  <si>
    <t xml:space="preserve">4zS024353</t>
  </si>
  <si>
    <t xml:space="preserve">7.5x17 5x112 66.6 ET52.5 REPLAY MR124 SF</t>
  </si>
  <si>
    <t xml:space="preserve">4zS024347</t>
  </si>
  <si>
    <t xml:space="preserve">7.5x17 5x112 66.6 ET52.5 REPLAY MR129 S</t>
  </si>
  <si>
    <t xml:space="preserve">4zS029837</t>
  </si>
  <si>
    <t xml:space="preserve">7.5x17 5x112 66.6 ET52.5 REPLAY MR140 S</t>
  </si>
  <si>
    <t xml:space="preserve">(LS) MB140</t>
  </si>
  <si>
    <t xml:space="preserve">4zS025667</t>
  </si>
  <si>
    <t xml:space="preserve">7.5x17 5x112 66.6 ET52.5 REPLAY MR96 SF</t>
  </si>
  <si>
    <t xml:space="preserve">4zS018930</t>
  </si>
  <si>
    <t xml:space="preserve">7.5x17 5x112 66.6 ET53 REPLAY MR112 S</t>
  </si>
  <si>
    <t xml:space="preserve">(LS) MB112</t>
  </si>
  <si>
    <t xml:space="preserve">7.5x17 5x112 ET53 d66.6</t>
  </si>
  <si>
    <t xml:space="preserve">4zD03322</t>
  </si>
  <si>
    <t xml:space="preserve">7.5x17 5x120 72.6 ET53 REPLAY LR15 SF</t>
  </si>
  <si>
    <t xml:space="preserve">(LS) LR15</t>
  </si>
  <si>
    <t xml:space="preserve">7.5x17 5x120 ET53 d72.6</t>
  </si>
  <si>
    <t xml:space="preserve">4zS001158</t>
  </si>
  <si>
    <t xml:space="preserve">7.5x17 5x108 63.3 ET55 REPLAY V16 FGMF</t>
  </si>
  <si>
    <t xml:space="preserve">(LS) V16</t>
  </si>
  <si>
    <t xml:space="preserve">7.5x17 5x108 ET55 d63.3</t>
  </si>
  <si>
    <t xml:space="preserve">FGMF</t>
  </si>
  <si>
    <t xml:space="preserve">4zS020055</t>
  </si>
  <si>
    <t xml:space="preserve">7.5x17 5x108 63.3 ET55 REPLAY V20 SF</t>
  </si>
  <si>
    <t xml:space="preserve">4zS022964</t>
  </si>
  <si>
    <t xml:space="preserve">7.5x17 5x108 63.3 ET55 REPLAY V22 S</t>
  </si>
  <si>
    <t xml:space="preserve">4zS034373</t>
  </si>
  <si>
    <t xml:space="preserve">7.5x17 5x108 63.3 ET55 REPLAY V24 S</t>
  </si>
  <si>
    <t xml:space="preserve">(LS) V24</t>
  </si>
  <si>
    <t xml:space="preserve">4zS006633</t>
  </si>
  <si>
    <t xml:space="preserve">7.5x17 5x108 63.3 ET55 REPLAY LR8 S</t>
  </si>
  <si>
    <t xml:space="preserve">(LS) LR8</t>
  </si>
  <si>
    <t xml:space="preserve">4zS013783</t>
  </si>
  <si>
    <t xml:space="preserve">7.5x17 5x108 63.3 ET55 REPLAY V11 S</t>
  </si>
  <si>
    <t xml:space="preserve">(LS) V11</t>
  </si>
  <si>
    <t xml:space="preserve">4zS017210</t>
  </si>
  <si>
    <t xml:space="preserve">7.5x17 5x108 63.3 ET55 REPLAY V16 FSF</t>
  </si>
  <si>
    <t xml:space="preserve">4zS015862</t>
  </si>
  <si>
    <t xml:space="preserve">7.5x17 5x108 63.3 ET55 REPLAY V18 GMF</t>
  </si>
  <si>
    <t xml:space="preserve">4zS042695</t>
  </si>
  <si>
    <t xml:space="preserve">7.5x17 5x108 63.3 ET55 REPLAY V38 S</t>
  </si>
  <si>
    <t xml:space="preserve">(LS) V38</t>
  </si>
  <si>
    <t xml:space="preserve">4zS005920</t>
  </si>
  <si>
    <t xml:space="preserve">7.5x17 5x120 65.1 ET55 REPLAY VV1 FGMF</t>
  </si>
  <si>
    <t xml:space="preserve">7.5x17 5x120 ET55 d65.1</t>
  </si>
  <si>
    <t xml:space="preserve">4zS024354</t>
  </si>
  <si>
    <t xml:space="preserve">7.5x17 5x112 66.6 ET56 REPLAY MR124 SF</t>
  </si>
  <si>
    <t xml:space="preserve">7.5x17 5x112 ET56 d66.6</t>
  </si>
  <si>
    <t xml:space="preserve">4zS024348</t>
  </si>
  <si>
    <t xml:space="preserve">7.5x17 5x112 66.6 ET56 REPLAY MR129 S</t>
  </si>
  <si>
    <t xml:space="preserve">4zD01129</t>
  </si>
  <si>
    <t xml:space="preserve">7.5x17 6x139.7 106.1 ET25 REPLAY LX51 S</t>
  </si>
  <si>
    <t xml:space="preserve">(LS) LX51</t>
  </si>
  <si>
    <t xml:space="preserve">7.5x17 6x139.7 ET25 d106.1</t>
  </si>
  <si>
    <t xml:space="preserve">4zS034875</t>
  </si>
  <si>
    <t xml:space="preserve">7.5x17 6x139.7 106.1 ET25 REPLAY LX75 S</t>
  </si>
  <si>
    <t xml:space="preserve">(LS) LX75</t>
  </si>
  <si>
    <t xml:space="preserve">4zS034892</t>
  </si>
  <si>
    <t xml:space="preserve">7.5x17 6x139.7 106.1 ET25 REPLAY LX86 S</t>
  </si>
  <si>
    <t xml:space="preserve">(LS) LX86</t>
  </si>
  <si>
    <t xml:space="preserve">4zS033379</t>
  </si>
  <si>
    <t xml:space="preserve">7.5x17 6x139.7 106.1 ET25 REPLAY TY175 S</t>
  </si>
  <si>
    <t xml:space="preserve">(LS) TY175</t>
  </si>
  <si>
    <t xml:space="preserve">4zS032518</t>
  </si>
  <si>
    <t xml:space="preserve">7.5x17 6x139.7 106.1 ET25 REPLAY TY175 GMFP</t>
  </si>
  <si>
    <t xml:space="preserve">GMFP</t>
  </si>
  <si>
    <t xml:space="preserve">4zS033185</t>
  </si>
  <si>
    <t xml:space="preserve">7.5x17 6x139.7 106.1 ET25 REPLAY TY190 S</t>
  </si>
  <si>
    <t xml:space="preserve">(LS) TY190</t>
  </si>
  <si>
    <t xml:space="preserve">4z0900229</t>
  </si>
  <si>
    <t xml:space="preserve">7.5x17 6x139.7 106.2 ET25 СКАД СКАЛА гальвано</t>
  </si>
  <si>
    <t xml:space="preserve">Скала гальвано</t>
  </si>
  <si>
    <t xml:space="preserve">7.5x17 6x139.7 ET25 d106.2</t>
  </si>
  <si>
    <t xml:space="preserve">4z0900208</t>
  </si>
  <si>
    <t xml:space="preserve">7.5x17 6x139.7 106.2 ET25 СКАД СКАЛА селена</t>
  </si>
  <si>
    <t xml:space="preserve">Скала селена</t>
  </si>
  <si>
    <t xml:space="preserve">4z0900105</t>
  </si>
  <si>
    <t xml:space="preserve">7.5x17 6x139.7 67.1 ET30 СКАД СКАЛА алмаз</t>
  </si>
  <si>
    <t xml:space="preserve">Скала алмаз</t>
  </si>
  <si>
    <t xml:space="preserve">7.5x17 6x139.7 ET30 d67.1</t>
  </si>
  <si>
    <t xml:space="preserve">4z0900129</t>
  </si>
  <si>
    <t xml:space="preserve">7.5x17 6x139.7 67.1 ET30 СКАД СКАЛА гальвано</t>
  </si>
  <si>
    <t xml:space="preserve">4z0900108</t>
  </si>
  <si>
    <t xml:space="preserve">7.5x17 6x139.7 67.1 ET30 СКАД СКАЛА селена</t>
  </si>
  <si>
    <t xml:space="preserve">4zD02990</t>
  </si>
  <si>
    <t xml:space="preserve">7.5x17 6x139.7 106.1 ET30 REPLAY TY175 GMFP</t>
  </si>
  <si>
    <t xml:space="preserve">7.5x17 6x139.7 ET30 d106.1</t>
  </si>
  <si>
    <t xml:space="preserve">4z0900029</t>
  </si>
  <si>
    <t xml:space="preserve">7.5x17 6x139.7 106.2 ET30 СКАД СКАЛА гальвано</t>
  </si>
  <si>
    <t xml:space="preserve">7.5x17 6x139.7 ET30 d106.2</t>
  </si>
  <si>
    <t xml:space="preserve">4z0900008</t>
  </si>
  <si>
    <t xml:space="preserve">7.5x17 6x139.7 106.2 ET30 СКАД СКАЛА селена</t>
  </si>
  <si>
    <t xml:space="preserve">4zD000644</t>
  </si>
  <si>
    <t xml:space="preserve">7.5x17 6x139.7 67.1 ET38 REPLAY MI38 S</t>
  </si>
  <si>
    <t xml:space="preserve">7.5x17 6x139.7 ET38 d67.1</t>
  </si>
  <si>
    <t xml:space="preserve">4zD000713</t>
  </si>
  <si>
    <t xml:space="preserve">7.5x17 6x139.7 67.1 ET38 REPLAY MI50 S</t>
  </si>
  <si>
    <t xml:space="preserve">(LS) Mi50</t>
  </si>
  <si>
    <t xml:space="preserve">4zS031740</t>
  </si>
  <si>
    <t xml:space="preserve">7.5x17 6x139.7 67.1 ET38 REPLAY MI106 S</t>
  </si>
  <si>
    <t xml:space="preserve">(LS) Mi106</t>
  </si>
  <si>
    <t xml:space="preserve">4zS034074</t>
  </si>
  <si>
    <t xml:space="preserve">7.5x17 6x139.7 67.1 ET38 REPLAY MI123 S</t>
  </si>
  <si>
    <t xml:space="preserve">(LS) Mi123</t>
  </si>
  <si>
    <t xml:space="preserve">4zS036352</t>
  </si>
  <si>
    <t xml:space="preserve">7.5x17 6x139.7 67.1 ET38 REPLAY MI137 S</t>
  </si>
  <si>
    <t xml:space="preserve">(LS) Mi137</t>
  </si>
  <si>
    <t xml:space="preserve">4zS031743</t>
  </si>
  <si>
    <t xml:space="preserve">7.5x17 6x139.7 67.1 ET46 REPLAY MI106 S</t>
  </si>
  <si>
    <t xml:space="preserve">7.5x17 6x139.7 ET46 d67.1</t>
  </si>
  <si>
    <t xml:space="preserve">4zS035785</t>
  </si>
  <si>
    <t xml:space="preserve">7.5x17 6x139.7 67.1 ET46 REPLAY MI129 S</t>
  </si>
  <si>
    <t xml:space="preserve">(LS) Mi129</t>
  </si>
  <si>
    <t xml:space="preserve">4zS029412</t>
  </si>
  <si>
    <t xml:space="preserve">7.5x17 6x139.7 67.1 ET46 REPLAY MI49 S</t>
  </si>
  <si>
    <t xml:space="preserve">(LS) Mi49</t>
  </si>
  <si>
    <t xml:space="preserve">4zD000628</t>
  </si>
  <si>
    <t xml:space="preserve">7.5x17 6x139.7 67.1 ET46 REPLAY MI50 S</t>
  </si>
  <si>
    <t xml:space="preserve">4zD000646</t>
  </si>
  <si>
    <t xml:space="preserve">7.5x17 6x139.7 67.1 ET46 REPLAY MI51 S</t>
  </si>
  <si>
    <t xml:space="preserve">4zS017564</t>
  </si>
  <si>
    <t xml:space="preserve">7.5x18 4x108 65.1 ET29 REPLAY PG31 S</t>
  </si>
  <si>
    <t xml:space="preserve">7.5x18 4x108 ET29 d65.1</t>
  </si>
  <si>
    <t xml:space="preserve">4zS033937</t>
  </si>
  <si>
    <t xml:space="preserve">7.5x18 5x114.3 60.1 ET30 REPLAY TY211 SF</t>
  </si>
  <si>
    <t xml:space="preserve">(LS) TY211</t>
  </si>
  <si>
    <t xml:space="preserve">7.5x18 5x114.3 ET30 d60.1</t>
  </si>
  <si>
    <t xml:space="preserve">4zS033233</t>
  </si>
  <si>
    <t xml:space="preserve">7.5x18 5x114.3 60.1 ET30 REPLAY TY214 GMF</t>
  </si>
  <si>
    <t xml:space="preserve">(LS) TY214</t>
  </si>
  <si>
    <t xml:space="preserve">4zD01211</t>
  </si>
  <si>
    <t xml:space="preserve">7.5x18 5x120 60.1 ET32 REPLAY LX32 HP</t>
  </si>
  <si>
    <t xml:space="preserve">(LS) LX32</t>
  </si>
  <si>
    <t xml:space="preserve">7.5x18 5x120 ET32 d60.1</t>
  </si>
  <si>
    <t xml:space="preserve">4zS043842</t>
  </si>
  <si>
    <t xml:space="preserve">7.5x18 5x114.3 67.1 ET33 REPLAY KI228 SFP</t>
  </si>
  <si>
    <t xml:space="preserve">(LS) Ki228</t>
  </si>
  <si>
    <t xml:space="preserve">7.5x18 5x114.3 ET33 d67.1</t>
  </si>
  <si>
    <t xml:space="preserve">4zD000639</t>
  </si>
  <si>
    <t xml:space="preserve">7.5x18 5x114.3 60.1 ET35 REPLAY LX45 S</t>
  </si>
  <si>
    <t xml:space="preserve">(LS) LX45</t>
  </si>
  <si>
    <t xml:space="preserve">7.5x18 5x114.3 ET35 d60.1</t>
  </si>
  <si>
    <t xml:space="preserve">4zD01087</t>
  </si>
  <si>
    <t xml:space="preserve">7.5x18 5x114.3 60.1 ET35 REPLAY LX52 SF</t>
  </si>
  <si>
    <t xml:space="preserve">(LS) LX52</t>
  </si>
  <si>
    <t xml:space="preserve">4zS026817</t>
  </si>
  <si>
    <t xml:space="preserve">7.5x18 5x114.3 60.1 ET35 REPLAY TY138 SF</t>
  </si>
  <si>
    <t xml:space="preserve">(LS) TY138</t>
  </si>
  <si>
    <t xml:space="preserve">4zD000839</t>
  </si>
  <si>
    <t xml:space="preserve">7.5x18 5x114.3 67.1 ET35 ENKEI SMS01 BKF</t>
  </si>
  <si>
    <t xml:space="preserve">7.5x18 5x114.3 ET35 d67.1</t>
  </si>
  <si>
    <t xml:space="preserve">4zD000956</t>
  </si>
  <si>
    <t xml:space="preserve">7.5x18 5x100 72.6 ET38 ENKEI EM5 BZL</t>
  </si>
  <si>
    <t xml:space="preserve">EM5 BZL</t>
  </si>
  <si>
    <t xml:space="preserve">7.5x18 5x100 ET38 d72.6</t>
  </si>
  <si>
    <t xml:space="preserve">4zD000831</t>
  </si>
  <si>
    <t xml:space="preserve">7.5x18 5x112 73.1 ET38 ENKEI SH47 HPBL</t>
  </si>
  <si>
    <t xml:space="preserve">7.5x18 5x112 ET38 d73.1</t>
  </si>
  <si>
    <t xml:space="preserve">4zD000821</t>
  </si>
  <si>
    <t xml:space="preserve">7.5x18 5x114.3 67.1 ET38 ENKEI S939 GMF</t>
  </si>
  <si>
    <t xml:space="preserve">7.5x18 5x114.3 ET38 d67.1</t>
  </si>
  <si>
    <t xml:space="preserve">4zS026514</t>
  </si>
  <si>
    <t xml:space="preserve">7.5x18 5x120 67.1 ET41 REPLAY GN56 S</t>
  </si>
  <si>
    <t xml:space="preserve">(LS) GM56</t>
  </si>
  <si>
    <t xml:space="preserve">7.5x18 5x120 ET41 d67.1</t>
  </si>
  <si>
    <t xml:space="preserve">4zD000502</t>
  </si>
  <si>
    <t xml:space="preserve">7.5x18 5x100 72.6 ET42 ENKEI WDM GML</t>
  </si>
  <si>
    <t xml:space="preserve">WDM GML</t>
  </si>
  <si>
    <t xml:space="preserve">7.5x18 5x100 ET42 d72.6</t>
  </si>
  <si>
    <t xml:space="preserve">4zD000811</t>
  </si>
  <si>
    <t xml:space="preserve">7.5x18 5x105 56.6 ET42 ENKEI SH51 BKF</t>
  </si>
  <si>
    <t xml:space="preserve">7.5x18 5x105 ET42 d56.6</t>
  </si>
  <si>
    <t xml:space="preserve">4zD000055</t>
  </si>
  <si>
    <t xml:space="preserve">7.5x18 5x110 73.1 ET42 ENKEI SH53 BK+CH</t>
  </si>
  <si>
    <t xml:space="preserve">SH53 BK+CH</t>
  </si>
  <si>
    <t xml:space="preserve">7.5x18 5x110 ET42 d73.1</t>
  </si>
  <si>
    <t xml:space="preserve">4zD000299</t>
  </si>
  <si>
    <t xml:space="preserve">7.5x18 5x114.3 72.6 ET42 ENKEI NT03+M S</t>
  </si>
  <si>
    <t xml:space="preserve">NT03+M S</t>
  </si>
  <si>
    <t xml:space="preserve">7.5x18 5x114.3 ET42 d72.6</t>
  </si>
  <si>
    <t xml:space="preserve">4zD01037</t>
  </si>
  <si>
    <t xml:space="preserve">7.5x18 5x114.3 72.6 ET42 ENKEI SH53 BK+CH</t>
  </si>
  <si>
    <t xml:space="preserve">4zD000380</t>
  </si>
  <si>
    <t xml:space="preserve">7.5x18 5x114.3 73.1 ET42 ENKEI SH50 MBF</t>
  </si>
  <si>
    <t xml:space="preserve">SH50 MBF</t>
  </si>
  <si>
    <t xml:space="preserve">7.5x18 5x114.3 ET42 d73.1</t>
  </si>
  <si>
    <t xml:space="preserve">4zD000379</t>
  </si>
  <si>
    <t xml:space="preserve">7.5x18 5x114.3 73.1 ET42 ENKEI SH50 MGMF</t>
  </si>
  <si>
    <t xml:space="preserve">SH50 MGMF</t>
  </si>
  <si>
    <t xml:space="preserve">4zS008790</t>
  </si>
  <si>
    <t xml:space="preserve">7.5x18 5x114.3 73.1 ET42 ENKEI SH27 HP</t>
  </si>
  <si>
    <t xml:space="preserve">SH27 HP</t>
  </si>
  <si>
    <t xml:space="preserve">4zD000812</t>
  </si>
  <si>
    <t xml:space="preserve">7.5x18 5x114.3 73.1 ET42 ENKEI SH55 BKF</t>
  </si>
  <si>
    <t xml:space="preserve">SH55 BKF</t>
  </si>
  <si>
    <t xml:space="preserve">4zS029937</t>
  </si>
  <si>
    <t xml:space="preserve">7.5x18 5x130 84.1 ET43 REPLAY SNG17 S</t>
  </si>
  <si>
    <t xml:space="preserve">7.5x18 5x130 ET43 d84.1</t>
  </si>
  <si>
    <t xml:space="preserve">4zD01122</t>
  </si>
  <si>
    <t xml:space="preserve">7.5x18 5x130 84.1 ET43 REPLAY SNG20 S</t>
  </si>
  <si>
    <t xml:space="preserve">(LS) SNG20</t>
  </si>
  <si>
    <t xml:space="preserve">4zS008307</t>
  </si>
  <si>
    <t xml:space="preserve">7.5x18 5x100 73.1 ET45 ENKEI SC07 HPB</t>
  </si>
  <si>
    <t xml:space="preserve">7.5x18 5x100 ET45 d73.1</t>
  </si>
  <si>
    <t xml:space="preserve">4zS012456</t>
  </si>
  <si>
    <t xml:space="preserve">7.5x18 5x100 73.1 ET45 ENKEI S938 GML</t>
  </si>
  <si>
    <t xml:space="preserve">4zS041707</t>
  </si>
  <si>
    <t xml:space="preserve">7.5x18 5x108 63.4 ET45 REPLAY JG9 GMF</t>
  </si>
  <si>
    <t xml:space="preserve">(LS) JG9</t>
  </si>
  <si>
    <t xml:space="preserve">7.5x18 5x108 ET45 d63.4</t>
  </si>
  <si>
    <t xml:space="preserve">4z1627308</t>
  </si>
  <si>
    <t xml:space="preserve">7.5x18 5x108 67.1 ET45 СКАД АДМИРАЛ сильвер</t>
  </si>
  <si>
    <t xml:space="preserve">Адмирал сильвер</t>
  </si>
  <si>
    <t xml:space="preserve">7.5x18 5x108 ET45 d67.1</t>
  </si>
  <si>
    <t xml:space="preserve">4z1870608</t>
  </si>
  <si>
    <t xml:space="preserve">7.5x18 5x108 67.1 ET45 СКАД VERSAILLES селена</t>
  </si>
  <si>
    <t xml:space="preserve">Версаль селена</t>
  </si>
  <si>
    <t xml:space="preserve">4z1870708</t>
  </si>
  <si>
    <t xml:space="preserve">7.5x18 5x112 66.6 ET45 СКАД VERSAILLES селена</t>
  </si>
  <si>
    <t xml:space="preserve">7.5x18 5x112 ET45 d66.6</t>
  </si>
  <si>
    <t xml:space="preserve">4zD01226</t>
  </si>
  <si>
    <t xml:space="preserve">7.5x18 5x112 73.1 ET45 ENKEI SH47 HPBL</t>
  </si>
  <si>
    <t xml:space="preserve">7.5x18 5x112 ET45 d73.1</t>
  </si>
  <si>
    <t xml:space="preserve">4zS043350</t>
  </si>
  <si>
    <t xml:space="preserve">7.5x18 5x114.3 67.1 ET45 REPLAY MZ109 S</t>
  </si>
  <si>
    <t xml:space="preserve">(LS) MZ109</t>
  </si>
  <si>
    <t xml:space="preserve">7.5x18 5x114.3 ET45 d67.1</t>
  </si>
  <si>
    <t xml:space="preserve">4zS019940</t>
  </si>
  <si>
    <t xml:space="preserve">7.5x18 5x114.3 73.1 ET45 ENKEI SC07 HP</t>
  </si>
  <si>
    <t xml:space="preserve">SC07 HP</t>
  </si>
  <si>
    <t xml:space="preserve">7.5x18 5x114.3 ET45 d73.1</t>
  </si>
  <si>
    <t xml:space="preserve">4zS008308</t>
  </si>
  <si>
    <t xml:space="preserve">7.5x18 5x114.3 73.1 ET45 ENKEI SC07 HPB</t>
  </si>
  <si>
    <t xml:space="preserve">4zD02879</t>
  </si>
  <si>
    <t xml:space="preserve">7.5x18 5x120 64.1 ET45 REPLAY H38 S</t>
  </si>
  <si>
    <t xml:space="preserve">(LS) H38</t>
  </si>
  <si>
    <t xml:space="preserve">7.5x18 5x120 ET45 d64.1</t>
  </si>
  <si>
    <t xml:space="preserve">4zD03171</t>
  </si>
  <si>
    <t xml:space="preserve">7.5x18 5x108 63.3 ET46 REPLAY JG7 S</t>
  </si>
  <si>
    <t xml:space="preserve">(LS) JG7</t>
  </si>
  <si>
    <t xml:space="preserve">7.5x18 5x108 ET46 d63.3</t>
  </si>
  <si>
    <t xml:space="preserve">4zD000300</t>
  </si>
  <si>
    <t xml:space="preserve">7.5x18 5x100 72.6 ET48 ENKEI NT03+M S</t>
  </si>
  <si>
    <t xml:space="preserve">7.5x18 5x100 ET48 d72.6</t>
  </si>
  <si>
    <t xml:space="preserve">4zD01015</t>
  </si>
  <si>
    <t xml:space="preserve">7.5x18 5x100 75 ET48 ENKEI RS+M S</t>
  </si>
  <si>
    <t xml:space="preserve">RS+M S</t>
  </si>
  <si>
    <t xml:space="preserve">7.5x18 5x100 ET48 d75</t>
  </si>
  <si>
    <t xml:space="preserve">4zD000322</t>
  </si>
  <si>
    <t xml:space="preserve">7.5x18 5x114.3 75 ET48 ENKEI RP03 S</t>
  </si>
  <si>
    <t xml:space="preserve">RP03 S</t>
  </si>
  <si>
    <t xml:space="preserve">7.5x18 5x114.3 ET48 d75</t>
  </si>
  <si>
    <t xml:space="preserve">4zS020185</t>
  </si>
  <si>
    <t xml:space="preserve">7.5x18 5x108 67.1 ET49 REPLAY V20 SF</t>
  </si>
  <si>
    <t xml:space="preserve">7.5x18 5x108 ET49 d67.1</t>
  </si>
  <si>
    <t xml:space="preserve">4zS020865</t>
  </si>
  <si>
    <t xml:space="preserve">7.5x18 5x108 67.1 ET49 REPLAY V21 GMF</t>
  </si>
  <si>
    <t xml:space="preserve">4zS022828</t>
  </si>
  <si>
    <t xml:space="preserve">7.5x18 5x108 67.1 ET49 REPLAY V22 S</t>
  </si>
  <si>
    <t xml:space="preserve">4zS023100</t>
  </si>
  <si>
    <t xml:space="preserve">7.5x18 5x108 67.1 ET49 REPLAY V23 S</t>
  </si>
  <si>
    <t xml:space="preserve">4zS022861</t>
  </si>
  <si>
    <t xml:space="preserve">7.5x18 5x108 73.1 ET49 ENKEI SC16 HP</t>
  </si>
  <si>
    <t xml:space="preserve">SC16 HP</t>
  </si>
  <si>
    <t xml:space="preserve">7.5x18 5x108 ET49 d73.1</t>
  </si>
  <si>
    <t xml:space="preserve">4zS043354</t>
  </si>
  <si>
    <t xml:space="preserve">7.5x18 5x114.3 67.1 ET49.5 REPLAY KI229 GMF</t>
  </si>
  <si>
    <t xml:space="preserve">(LS) Ki229</t>
  </si>
  <si>
    <t xml:space="preserve">7.5x18 5x114.3 ET49.5 d67.1</t>
  </si>
  <si>
    <t xml:space="preserve">4zS043355</t>
  </si>
  <si>
    <t xml:space="preserve">7.5x18 5x114.3 67.1 ET49.5 REPLAY KI229 BKF</t>
  </si>
  <si>
    <t xml:space="preserve">4zD01105</t>
  </si>
  <si>
    <t xml:space="preserve">7.5x18 5x108 63.3 ET50 ENKEI SMS01 BKF</t>
  </si>
  <si>
    <t xml:space="preserve">7.5x18 5x108 ET50 d63.3</t>
  </si>
  <si>
    <t xml:space="preserve">4zD02662</t>
  </si>
  <si>
    <t xml:space="preserve">7.5x18 5x112 57.1 ET50 ENKEI SMS01 BKF</t>
  </si>
  <si>
    <t xml:space="preserve">7.5x18 5x112 ET50 d57.1</t>
  </si>
  <si>
    <t xml:space="preserve">4z1621134</t>
  </si>
  <si>
    <t xml:space="preserve">7.5x18 5x114.3 67.1 ET50 СКАД АДМИРАЛ grey</t>
  </si>
  <si>
    <t xml:space="preserve">7.5x18 5x114.3 ET50 d67.1</t>
  </si>
  <si>
    <t xml:space="preserve">4zS022759</t>
  </si>
  <si>
    <t xml:space="preserve">7.5x18 5x114.3 67.1 ET50 REPLAY HND118 S</t>
  </si>
  <si>
    <t xml:space="preserve">(LS) HND118</t>
  </si>
  <si>
    <t xml:space="preserve">4zS026102</t>
  </si>
  <si>
    <t xml:space="preserve">7.5x18 5x114.3 67.1 ET50 REPLAY HND148 SF</t>
  </si>
  <si>
    <t xml:space="preserve">(LS) HND148</t>
  </si>
  <si>
    <t xml:space="preserve">4zS042653</t>
  </si>
  <si>
    <t xml:space="preserve">7.5x18 5x114.3 67.1 ET50 REPLAY HND227 S</t>
  </si>
  <si>
    <t xml:space="preserve">(LS) HND227</t>
  </si>
  <si>
    <t xml:space="preserve">4zS023643</t>
  </si>
  <si>
    <t xml:space="preserve">7.5x18 5x114.3 67.1 ET50 REPLAY MZ60 S</t>
  </si>
  <si>
    <t xml:space="preserve">(LS) MZ60</t>
  </si>
  <si>
    <t xml:space="preserve">4zS024554</t>
  </si>
  <si>
    <t xml:space="preserve">7.5x18 5x114.3 67.1 ET50 REPLAY MZ61 S</t>
  </si>
  <si>
    <t xml:space="preserve">(LS) MZ61</t>
  </si>
  <si>
    <t xml:space="preserve">4zD02661</t>
  </si>
  <si>
    <t xml:space="preserve">7.5x18 5x114.3 67.1 ET50 ENKEI SMS01 BKF</t>
  </si>
  <si>
    <t xml:space="preserve">4zS001138</t>
  </si>
  <si>
    <t xml:space="preserve">7.5x18 5x127 71.6 ET50.8 REPLAY CR5 S</t>
  </si>
  <si>
    <t xml:space="preserve">7.5x18 5x127 ET50.8 d71.6</t>
  </si>
  <si>
    <t xml:space="preserve">4zS036044</t>
  </si>
  <si>
    <t xml:space="preserve">7.5x18 5x112 66.6 ET51 REPLAY B188 S</t>
  </si>
  <si>
    <t xml:space="preserve">(LS) B188</t>
  </si>
  <si>
    <t xml:space="preserve">7.5x18 5x112 ET51 d66.6</t>
  </si>
  <si>
    <t xml:space="preserve">4zS042218</t>
  </si>
  <si>
    <t xml:space="preserve">7.5x18 5x112 66.6 ET51 REPLAY B205 S</t>
  </si>
  <si>
    <t xml:space="preserve">(LS) B205</t>
  </si>
  <si>
    <t xml:space="preserve">4zS042219</t>
  </si>
  <si>
    <t xml:space="preserve">7.5x18 5x112 66.6 ET51 REPLAY B206 S</t>
  </si>
  <si>
    <t xml:space="preserve">(LS) B206</t>
  </si>
  <si>
    <t xml:space="preserve">4zS033895</t>
  </si>
  <si>
    <t xml:space="preserve">7.5x18 5x108 63.3 ET52.5 REPLAY FD109 S</t>
  </si>
  <si>
    <t xml:space="preserve">(LS) FD109</t>
  </si>
  <si>
    <t xml:space="preserve">7.5x18 5x108 ET52.5 d63.3</t>
  </si>
  <si>
    <t xml:space="preserve">4zS010010</t>
  </si>
  <si>
    <t xml:space="preserve">7.5x18 5x108 63.3 ET52.5 REPLAY FD31 S</t>
  </si>
  <si>
    <t xml:space="preserve">(LS) FD31</t>
  </si>
  <si>
    <t xml:space="preserve">4zD03034</t>
  </si>
  <si>
    <t xml:space="preserve">7.5x18 5x108 63.3 ET52.5 REPLAY FD89 FGMF</t>
  </si>
  <si>
    <t xml:space="preserve">(LS) FD89</t>
  </si>
  <si>
    <t xml:space="preserve">4zS033858</t>
  </si>
  <si>
    <t xml:space="preserve">7.5x18 5x108 63.3 ET52.5 REPLAY FD99 S</t>
  </si>
  <si>
    <t xml:space="preserve">(LS) FD99</t>
  </si>
  <si>
    <t xml:space="preserve">4zS020866</t>
  </si>
  <si>
    <t xml:space="preserve">7.5x18 5x108 63.3 ET52.5 REPLAY V21 GMF</t>
  </si>
  <si>
    <t xml:space="preserve">4zS000424</t>
  </si>
  <si>
    <t xml:space="preserve">7.5x18 5x108 63.3 ET55 REPLAY V15 S</t>
  </si>
  <si>
    <t xml:space="preserve">(LS) V15</t>
  </si>
  <si>
    <t xml:space="preserve">7.5x18 5x108 ET55 d63.3</t>
  </si>
  <si>
    <t xml:space="preserve">4zS013805</t>
  </si>
  <si>
    <t xml:space="preserve">7.5x18 5x108 63.3 ET55 REPLAY V16 FSF</t>
  </si>
  <si>
    <t xml:space="preserve">4zS020867</t>
  </si>
  <si>
    <t xml:space="preserve">7.5x18 5x108 63.3 ET55 REPLAY V21 GMF</t>
  </si>
  <si>
    <t xml:space="preserve">4zS022834</t>
  </si>
  <si>
    <t xml:space="preserve">7.5x18 5x108 63.3 ET55 REPLAY V22 S</t>
  </si>
  <si>
    <t xml:space="preserve">4zS023104</t>
  </si>
  <si>
    <t xml:space="preserve">7.5x18 5x108 63.3 ET55 REPLAY V23 S</t>
  </si>
  <si>
    <t xml:space="preserve">4zS035860</t>
  </si>
  <si>
    <t xml:space="preserve">7.5x18 5x108 63.3 ET55 REPLAY V31 S</t>
  </si>
  <si>
    <t xml:space="preserve">(LS) V31</t>
  </si>
  <si>
    <t xml:space="preserve">4zS025022</t>
  </si>
  <si>
    <t xml:space="preserve">7.5x18 5x114.3 64.1 ET55 REPLAY H60 SF</t>
  </si>
  <si>
    <t xml:space="preserve">(LS) H60</t>
  </si>
  <si>
    <t xml:space="preserve">7.5x18 5x114.3 ET55 d64.1</t>
  </si>
  <si>
    <t xml:space="preserve">4zS034140</t>
  </si>
  <si>
    <t xml:space="preserve">7.5x18 5x114.3 66.1 ET55 REPLAY NS183 GMF</t>
  </si>
  <si>
    <t xml:space="preserve">(LS) NS183</t>
  </si>
  <si>
    <t xml:space="preserve">7.5x18 5x114.3 ET55 d66.1</t>
  </si>
  <si>
    <t xml:space="preserve">4zS034890</t>
  </si>
  <si>
    <t xml:space="preserve">7.5x18 6x139.7 106.1 ET25 REPLAY LX84 S</t>
  </si>
  <si>
    <t xml:space="preserve">(LS) LX84</t>
  </si>
  <si>
    <t xml:space="preserve">7.5x18 6x139.7 ET25 d106.1</t>
  </si>
  <si>
    <t xml:space="preserve">4zS032683</t>
  </si>
  <si>
    <t xml:space="preserve">7.5x18 6x139.7 106.1 ET25 REPLAY TY184 S</t>
  </si>
  <si>
    <t xml:space="preserve">(LS) TY184</t>
  </si>
  <si>
    <t xml:space="preserve">4zD01159</t>
  </si>
  <si>
    <t xml:space="preserve">7.5x18 6x139.7 106.1 ET25 REPLAY TY68 S</t>
  </si>
  <si>
    <t xml:space="preserve">(LS) TY68</t>
  </si>
  <si>
    <t xml:space="preserve">4zS017212</t>
  </si>
  <si>
    <t xml:space="preserve">7.5x18 6x114.3 66.1 ET30 REPLAY NS17 S</t>
  </si>
  <si>
    <t xml:space="preserve">7.5x18 6x114.3 ET30 d66.1</t>
  </si>
  <si>
    <t xml:space="preserve">4zS005019</t>
  </si>
  <si>
    <t xml:space="preserve">7.5x18 6x114.3 66.1 ET30 REPLAY NS17 SF</t>
  </si>
  <si>
    <t xml:space="preserve">4zS030854</t>
  </si>
  <si>
    <t xml:space="preserve">7.5x18 6x139.7 100.1 ET33 REPLAY GN61 GMFP</t>
  </si>
  <si>
    <t xml:space="preserve">7.5x18 6x139.7 ET33 d100.1</t>
  </si>
  <si>
    <t xml:space="preserve">4zS029575</t>
  </si>
  <si>
    <t xml:space="preserve">7.5x19 5x114.3 60.1 ET30 REPLAY TY121 S</t>
  </si>
  <si>
    <t xml:space="preserve">(LS) TY121</t>
  </si>
  <si>
    <t xml:space="preserve">7.5x19 5x114.3 ET30 d60.1</t>
  </si>
  <si>
    <t xml:space="preserve">4zS029723</t>
  </si>
  <si>
    <t xml:space="preserve">7.5x19 5x114.3 60.1 ET30 REPLAY TY129 S</t>
  </si>
  <si>
    <t xml:space="preserve">(LS) TY129</t>
  </si>
  <si>
    <t xml:space="preserve">4zS035508</t>
  </si>
  <si>
    <t xml:space="preserve">7.5x19 5x114.3 60.1 ET30 REPLAY TY133 S</t>
  </si>
  <si>
    <t xml:space="preserve">(LS) TY133</t>
  </si>
  <si>
    <t xml:space="preserve">4zD02994</t>
  </si>
  <si>
    <t xml:space="preserve">7.5x19 5x114.3 60.1 ET30 REPLAY TY203 S</t>
  </si>
  <si>
    <t xml:space="preserve">(LS) TY203</t>
  </si>
  <si>
    <t xml:space="preserve">4zS034278</t>
  </si>
  <si>
    <t xml:space="preserve">7.5x19 5x114.3 60.1 ET30 REPLAY TY219 S</t>
  </si>
  <si>
    <t xml:space="preserve">(LS) TY219</t>
  </si>
  <si>
    <t xml:space="preserve">4zS034426</t>
  </si>
  <si>
    <t xml:space="preserve">7.5x19 5x114.3 60.1 ET30 REPLAY TY223 S</t>
  </si>
  <si>
    <t xml:space="preserve">(LS) TY223</t>
  </si>
  <si>
    <t xml:space="preserve">4zS029619</t>
  </si>
  <si>
    <t xml:space="preserve">7.5x19 5x114.3 60.1 ET30 REPLAY TY72 S</t>
  </si>
  <si>
    <t xml:space="preserve">(LS) TY72</t>
  </si>
  <si>
    <t xml:space="preserve">4zD02679</t>
  </si>
  <si>
    <t xml:space="preserve">7.5x19 5x114.3 60.1 ET35 REPLAY LX21 S</t>
  </si>
  <si>
    <t xml:space="preserve">(LS) LX21</t>
  </si>
  <si>
    <t xml:space="preserve">7.5x19 5x114.3 ET35 d60.1</t>
  </si>
  <si>
    <t xml:space="preserve">4zD01126</t>
  </si>
  <si>
    <t xml:space="preserve">7.5x19 5x114.3 60.1 ET35 REPLAY LX23 S</t>
  </si>
  <si>
    <t xml:space="preserve">(LS) LX23</t>
  </si>
  <si>
    <t xml:space="preserve">4zD02668</t>
  </si>
  <si>
    <t xml:space="preserve">7.5x19 5x114.3 60.1 ET35 REPLAY LX23 SF</t>
  </si>
  <si>
    <t xml:space="preserve">4zD01234</t>
  </si>
  <si>
    <t xml:space="preserve">7.5x19 5x114.3 60.1 ET35 REPLAY LX23 GMF</t>
  </si>
  <si>
    <t xml:space="preserve">4zD01127</t>
  </si>
  <si>
    <t xml:space="preserve">7.5x19 5x114.3 60.1 ET35 REPLAY LX42 S</t>
  </si>
  <si>
    <t xml:space="preserve">(LS) LX42</t>
  </si>
  <si>
    <t xml:space="preserve">4zS028301</t>
  </si>
  <si>
    <t xml:space="preserve">7.5x19 5x114.3 60.1 ET35 REPLAY LX54 S</t>
  </si>
  <si>
    <t xml:space="preserve">(LS) LX54</t>
  </si>
  <si>
    <t xml:space="preserve">4zD000884</t>
  </si>
  <si>
    <t xml:space="preserve">7.5x19 5x114.3 60.1 ET35 REPLAY TY71 GMF</t>
  </si>
  <si>
    <t xml:space="preserve">4zS043686</t>
  </si>
  <si>
    <t xml:space="preserve">7.5x19 5x112 57.1 ET43 REPLAY SK125 MBF</t>
  </si>
  <si>
    <t xml:space="preserve">(LS) SK125</t>
  </si>
  <si>
    <t xml:space="preserve">7.5x19 5x112 ET43 d57.1</t>
  </si>
  <si>
    <t xml:space="preserve">4zS034374</t>
  </si>
  <si>
    <t xml:space="preserve">7.5x19 5x112 66.6 ET47 REPLAY MR160 S</t>
  </si>
  <si>
    <t xml:space="preserve">(LS) MB160</t>
  </si>
  <si>
    <t xml:space="preserve">7.5x19 5x112 ET47 d66.6</t>
  </si>
  <si>
    <t xml:space="preserve">4zS033923</t>
  </si>
  <si>
    <t xml:space="preserve">7.5x19 5x114.3 67.1 ET50 REPLAY KI178 S</t>
  </si>
  <si>
    <t xml:space="preserve">7.5x19 5x114.3 ET50 d67.1</t>
  </si>
  <si>
    <t xml:space="preserve">4zS042965</t>
  </si>
  <si>
    <t xml:space="preserve">7.5x19 5x114.3 67.1 ET50 REPLAY KI225 S</t>
  </si>
  <si>
    <t xml:space="preserve">(LS) Ki225</t>
  </si>
  <si>
    <t xml:space="preserve">4zS023640</t>
  </si>
  <si>
    <t xml:space="preserve">7.5x19 5x114.3 67.1 ET50 REPLAY MZ61 S</t>
  </si>
  <si>
    <t xml:space="preserve">4zS020469</t>
  </si>
  <si>
    <t xml:space="preserve">8x17 5x120 72.6 ET20 REPLAY B142 GMF</t>
  </si>
  <si>
    <t xml:space="preserve">(LS) B142</t>
  </si>
  <si>
    <t xml:space="preserve">8x17 5x120 ET20 d72.6</t>
  </si>
  <si>
    <t xml:space="preserve">4zS004891</t>
  </si>
  <si>
    <t xml:space="preserve">8x17 5x120 72.6 ET20 REPLAY B79 S</t>
  </si>
  <si>
    <t xml:space="preserve">(LS) B79</t>
  </si>
  <si>
    <t xml:space="preserve">4z028754</t>
  </si>
  <si>
    <t xml:space="preserve">8x17 5x112 66.6 ET26 REPLAY A41 GMFP</t>
  </si>
  <si>
    <t xml:space="preserve">(LS) A41</t>
  </si>
  <si>
    <t xml:space="preserve">8x17 5x112 ET26 d66.6</t>
  </si>
  <si>
    <t xml:space="preserve">4zS001386</t>
  </si>
  <si>
    <t xml:space="preserve">8x17 5x112 66.6 ET26 REPLAY A46 MBF</t>
  </si>
  <si>
    <t xml:space="preserve">(LS) A46</t>
  </si>
  <si>
    <t xml:space="preserve">4zS016614</t>
  </si>
  <si>
    <t xml:space="preserve">8x17 5x112 66.6 ET26 REPLAY A67 S</t>
  </si>
  <si>
    <t xml:space="preserve">(LS) A67</t>
  </si>
  <si>
    <t xml:space="preserve">4zD02821</t>
  </si>
  <si>
    <t xml:space="preserve">8x17 5x120 72.6 ET30 1000 MIGLIA MM1009 Dark Anthracite Polished</t>
  </si>
  <si>
    <t xml:space="preserve">8x17 5x120 ET30 d72.6</t>
  </si>
  <si>
    <t xml:space="preserve">4zD02822</t>
  </si>
  <si>
    <t xml:space="preserve">8x17 5x120 72.6 ET30 1000 MIGLIA MM1009 Silver High Gloss</t>
  </si>
  <si>
    <t xml:space="preserve">4zD02823</t>
  </si>
  <si>
    <t xml:space="preserve">8x17 5x120 72.6 ET30 1000 MIGLIA MM1009 Gloss Black Polished</t>
  </si>
  <si>
    <t xml:space="preserve">4zS016733</t>
  </si>
  <si>
    <t xml:space="preserve">8x17 5x120 72.6 ET30 REPLAY B120 SF</t>
  </si>
  <si>
    <t xml:space="preserve">(LS) B120</t>
  </si>
  <si>
    <t xml:space="preserve">4zS016734</t>
  </si>
  <si>
    <t xml:space="preserve">8x17 5x120 72.6 ET30 REPLAY B120 GMF</t>
  </si>
  <si>
    <t xml:space="preserve">4zS035822</t>
  </si>
  <si>
    <t xml:space="preserve">8x17 5x120 72.6 ET30 REPLAY B126 S</t>
  </si>
  <si>
    <t xml:space="preserve">(LS) B126</t>
  </si>
  <si>
    <t xml:space="preserve">4zS026587</t>
  </si>
  <si>
    <t xml:space="preserve">8x17 5x120 72.6 ET30 REPLAY B144 S</t>
  </si>
  <si>
    <t xml:space="preserve">(LS) B144</t>
  </si>
  <si>
    <t xml:space="preserve">4zS031963</t>
  </si>
  <si>
    <t xml:space="preserve">8x17 5x120 72.6 ET30 REPLAY B181 S</t>
  </si>
  <si>
    <t xml:space="preserve">(LS) B181</t>
  </si>
  <si>
    <t xml:space="preserve">4zS032273</t>
  </si>
  <si>
    <t xml:space="preserve">8x17 5x120 72.6 ET32 REPLAY B132 S</t>
  </si>
  <si>
    <t xml:space="preserve">(LS) B132</t>
  </si>
  <si>
    <t xml:space="preserve">8x17 5x120 ET32 d72.6</t>
  </si>
  <si>
    <t xml:space="preserve">4zS015352</t>
  </si>
  <si>
    <t xml:space="preserve">8x17 5x120 72.6 ET34 REPLAY B123 S</t>
  </si>
  <si>
    <t xml:space="preserve">(LS) B123</t>
  </si>
  <si>
    <t xml:space="preserve">8x17 5x120 ET34 d72.6</t>
  </si>
  <si>
    <t xml:space="preserve">4zD02826</t>
  </si>
  <si>
    <t xml:space="preserve">8x17 5x112 66.6 ET35 1000 MIGLIA MM1009 Gloss Black Polished</t>
  </si>
  <si>
    <t xml:space="preserve">8x17 5x112 ET35 d66.6</t>
  </si>
  <si>
    <t xml:space="preserve">4zD02824</t>
  </si>
  <si>
    <t xml:space="preserve">8x17 5x112 66.6 ET35 1000 MIGLIA MM1009 Dark Anthracite Polished</t>
  </si>
  <si>
    <t xml:space="preserve">4zD000564</t>
  </si>
  <si>
    <t xml:space="preserve">8x17 5x114.3 72.6 ET35 ENKEI TSP6 GM</t>
  </si>
  <si>
    <t xml:space="preserve">TSP6 GM</t>
  </si>
  <si>
    <t xml:space="preserve">8x17 5x114.3 ET35 d72.6</t>
  </si>
  <si>
    <t xml:space="preserve">4zD000352</t>
  </si>
  <si>
    <t xml:space="preserve">8x17 5x114.3 75 ET35 ENKEI SC03 S</t>
  </si>
  <si>
    <t xml:space="preserve">SC03 S</t>
  </si>
  <si>
    <t xml:space="preserve">8x17 5x114.3 ET35 d75</t>
  </si>
  <si>
    <t xml:space="preserve">4zS000905</t>
  </si>
  <si>
    <t xml:space="preserve">8x17 5x112 57.1 ET38 REPLAY A33 S</t>
  </si>
  <si>
    <t xml:space="preserve">(LS) A33</t>
  </si>
  <si>
    <t xml:space="preserve">8x17 5x112 ET38 d57.1</t>
  </si>
  <si>
    <t xml:space="preserve">4zS016617</t>
  </si>
  <si>
    <t xml:space="preserve">8x17 5x112 57.1 ET38 REPLAY A67 S</t>
  </si>
  <si>
    <t xml:space="preserve">4zS031890</t>
  </si>
  <si>
    <t xml:space="preserve">8x17 5x112 66.6 ET38 REPLAY MR131 S</t>
  </si>
  <si>
    <t xml:space="preserve">(LS) MB131</t>
  </si>
  <si>
    <t xml:space="preserve">8x17 5x112 ET38 d66.6</t>
  </si>
  <si>
    <t xml:space="preserve">4zS031934</t>
  </si>
  <si>
    <t xml:space="preserve">8x17 5x112 66.6 ET38 REPLAY MR149 S</t>
  </si>
  <si>
    <t xml:space="preserve">(LS) MB149</t>
  </si>
  <si>
    <t xml:space="preserve">4zS031901</t>
  </si>
  <si>
    <t xml:space="preserve">8x17 5x112 66.6 ET38 REPLAY MR64 S</t>
  </si>
  <si>
    <t xml:space="preserve">4zS017312</t>
  </si>
  <si>
    <t xml:space="preserve">8x17 5x112 66.6 ET38 REPLAY MR78 S</t>
  </si>
  <si>
    <t xml:space="preserve">4zS031897</t>
  </si>
  <si>
    <t xml:space="preserve">8x17 5x112 66.6 ET38 REPLAY MR96 S</t>
  </si>
  <si>
    <t xml:space="preserve">4zD03690</t>
  </si>
  <si>
    <t xml:space="preserve">8x17 5x112 66.6 ET39 VSN CV4 MGMF</t>
  </si>
  <si>
    <t xml:space="preserve">CV4</t>
  </si>
  <si>
    <t xml:space="preserve">8x17 5x112 ET39 d66.6</t>
  </si>
  <si>
    <t xml:space="preserve">MGMF</t>
  </si>
  <si>
    <t xml:space="preserve">4zS006072</t>
  </si>
  <si>
    <t xml:space="preserve">8x17 5x112 66.6 ET39 REPLAY A33 S</t>
  </si>
  <si>
    <t xml:space="preserve">4zS030179</t>
  </si>
  <si>
    <t xml:space="preserve">8x17 5x112 66.6 ET39 REPLAY A46 S</t>
  </si>
  <si>
    <t xml:space="preserve">4zS016618</t>
  </si>
  <si>
    <t xml:space="preserve">8x17 5x112 66.6 ET39 REPLAY A67 S</t>
  </si>
  <si>
    <t xml:space="preserve">4zS030181</t>
  </si>
  <si>
    <t xml:space="preserve">8x17 5x112 66.6 ET39 REPLAY A91 GMF</t>
  </si>
  <si>
    <t xml:space="preserve">(LS) A91</t>
  </si>
  <si>
    <t xml:space="preserve">4zD02828</t>
  </si>
  <si>
    <t xml:space="preserve">8x17 5x114.3 67.1 ET40 1000 MIGLIA MM1009 Silver High Gloss</t>
  </si>
  <si>
    <t xml:space="preserve">8x17 5x114.3 ET40 d67.1</t>
  </si>
  <si>
    <t xml:space="preserve">4zD02829</t>
  </si>
  <si>
    <t xml:space="preserve">8x17 5x114.3 67.1 ET40 1000 MIGLIA MM1009 Gloss Black Polished</t>
  </si>
  <si>
    <t xml:space="preserve">4zD02827</t>
  </si>
  <si>
    <t xml:space="preserve">8x17 5x114.3 67.1 ET40 1000 MIGLIA MM1009 Dark Anthracite Polished</t>
  </si>
  <si>
    <t xml:space="preserve">4zD000793</t>
  </si>
  <si>
    <t xml:space="preserve">8x17 5x114.3 73.1 ET40 ENKEI SM13 MGM</t>
  </si>
  <si>
    <t xml:space="preserve">SM13 MGM</t>
  </si>
  <si>
    <t xml:space="preserve">8x17 5x114.3 ET40 d73.1</t>
  </si>
  <si>
    <t xml:space="preserve">4zD000792</t>
  </si>
  <si>
    <t xml:space="preserve">8x17 5x114.3 73.1 ET40 ENKEI SM13 HPB</t>
  </si>
  <si>
    <t xml:space="preserve">4zS031893</t>
  </si>
  <si>
    <t xml:space="preserve">8x17 5x112 66.6 ET41 REPLAY MR131 S</t>
  </si>
  <si>
    <t xml:space="preserve">8x17 5x112 ET41 d66.6</t>
  </si>
  <si>
    <t xml:space="preserve">4zD000343</t>
  </si>
  <si>
    <t xml:space="preserve">8x17 5x114.3 75 ET42 ENKEI RS05 S</t>
  </si>
  <si>
    <t xml:space="preserve">RS05 S</t>
  </si>
  <si>
    <t xml:space="preserve">8x17 5x114.3 ET42 d75</t>
  </si>
  <si>
    <t xml:space="preserve">4zS034022</t>
  </si>
  <si>
    <t xml:space="preserve">8x17 5x115 70.1 ET42 REPLAY CL10 S</t>
  </si>
  <si>
    <t xml:space="preserve">(LS) CL10</t>
  </si>
  <si>
    <t xml:space="preserve">8x17 5x115 ET42 d70.1</t>
  </si>
  <si>
    <t xml:space="preserve">4zS019049</t>
  </si>
  <si>
    <t xml:space="preserve">8x17 5x112 66.6 ET43 REPLAY MR99 GMF</t>
  </si>
  <si>
    <t xml:space="preserve">(LS) MB99</t>
  </si>
  <si>
    <t xml:space="preserve">8x17 5x112 ET43 d66.6</t>
  </si>
  <si>
    <t xml:space="preserve">4zD03056</t>
  </si>
  <si>
    <t xml:space="preserve">8x17 5x120 72.6 ET43 ENKEI SC43 HP</t>
  </si>
  <si>
    <t xml:space="preserve">SC43</t>
  </si>
  <si>
    <t xml:space="preserve">8x17 5x120 ET43 d72.6</t>
  </si>
  <si>
    <t xml:space="preserve">4zD000460</t>
  </si>
  <si>
    <t xml:space="preserve">8x17 5x100 72.6 ET45 ENKEI TENJIN GML</t>
  </si>
  <si>
    <t xml:space="preserve">TENJIN GML</t>
  </si>
  <si>
    <t xml:space="preserve">8x17 5x100 ET45 d72.6</t>
  </si>
  <si>
    <t xml:space="preserve">4zD03290</t>
  </si>
  <si>
    <t xml:space="preserve">8x17 5x100 72.6 ET45 ENKEI TS10 G</t>
  </si>
  <si>
    <t xml:space="preserve">TS10 GOLD</t>
  </si>
  <si>
    <t xml:space="preserve">4zD000562</t>
  </si>
  <si>
    <t xml:space="preserve">8x17 5x100 72.6 ET45 ENKEI TSP6 GM</t>
  </si>
  <si>
    <t xml:space="preserve">4zD000433</t>
  </si>
  <si>
    <t xml:space="preserve">8x17 5x112 72.6 ET45 ENKEI KOJIN MB</t>
  </si>
  <si>
    <t xml:space="preserve">KOJIN MB</t>
  </si>
  <si>
    <t xml:space="preserve">8x17 5x112 ET45 d72.6</t>
  </si>
  <si>
    <t xml:space="preserve">4zD02607</t>
  </si>
  <si>
    <t xml:space="preserve">8x17 5x112 72.6 ET45 ENKEI TX5 GR</t>
  </si>
  <si>
    <t xml:space="preserve">TX5 GR</t>
  </si>
  <si>
    <t xml:space="preserve">4zS006803</t>
  </si>
  <si>
    <t xml:space="preserve">8x17 5x114.3 60.1 ET45 REPLAY LX12 S</t>
  </si>
  <si>
    <t xml:space="preserve">(LS) LX12</t>
  </si>
  <si>
    <t xml:space="preserve">8x17 5x114.3 ET45 d60.1</t>
  </si>
  <si>
    <t xml:space="preserve">4zD03315</t>
  </si>
  <si>
    <t xml:space="preserve">8x17 5x114.3 72.6 ET45 ENKEI TD5 GR</t>
  </si>
  <si>
    <t xml:space="preserve">TD5 GR</t>
  </si>
  <si>
    <t xml:space="preserve">8x17 5x114.3 ET45 d72.6</t>
  </si>
  <si>
    <t xml:space="preserve">4zD03302</t>
  </si>
  <si>
    <t xml:space="preserve">8x17 5x114.3 72.6 ET45 ENKEI TM7 BK</t>
  </si>
  <si>
    <t xml:space="preserve">TM7 BK</t>
  </si>
  <si>
    <t xml:space="preserve">4zD03303</t>
  </si>
  <si>
    <t xml:space="preserve">8x17 5x114.3 72.6 ET45 ENKEI TM7 GR</t>
  </si>
  <si>
    <t xml:space="preserve">TM7 GR</t>
  </si>
  <si>
    <t xml:space="preserve">4zD03287</t>
  </si>
  <si>
    <t xml:space="preserve">8x17 5x114.3 72.6 ET45 ENKEI TS10 BK</t>
  </si>
  <si>
    <t xml:space="preserve">TS10 BK</t>
  </si>
  <si>
    <t xml:space="preserve">4zD03288</t>
  </si>
  <si>
    <t xml:space="preserve">8x17 5x114.3 72.6 ET45 ENKEI TS10 GR</t>
  </si>
  <si>
    <t xml:space="preserve">TS10 GR</t>
  </si>
  <si>
    <t xml:space="preserve">4zD02567</t>
  </si>
  <si>
    <t xml:space="preserve">8x17 5x114.3 72.6 ET45 ENKEI TS9 MS</t>
  </si>
  <si>
    <t xml:space="preserve">TS9 MS</t>
  </si>
  <si>
    <t xml:space="preserve">4zD000566</t>
  </si>
  <si>
    <t xml:space="preserve">8x17 5x114.3 72.6 ET45 ENKEI TSP6 GM</t>
  </si>
  <si>
    <t xml:space="preserve">4zD000311</t>
  </si>
  <si>
    <t xml:space="preserve">8x17 5x114.3 73 ET45 ENKEI RPF1 G</t>
  </si>
  <si>
    <t xml:space="preserve">RPF1 G</t>
  </si>
  <si>
    <t xml:space="preserve">8x17 5x114.3 ET45 d73</t>
  </si>
  <si>
    <t xml:space="preserve">4zD000393</t>
  </si>
  <si>
    <t xml:space="preserve">8x17 5x100 75 ET48 ENKEI RP05 S</t>
  </si>
  <si>
    <t xml:space="preserve">RP05 S</t>
  </si>
  <si>
    <t xml:space="preserve">8x17 5x100 ET48 d75</t>
  </si>
  <si>
    <t xml:space="preserve">4zD000344</t>
  </si>
  <si>
    <t xml:space="preserve">8x17 5x100 75 ET48 ENKEI RS05 S</t>
  </si>
  <si>
    <t xml:space="preserve">4zS010191</t>
  </si>
  <si>
    <t xml:space="preserve">8x17 5x112 66.6 ET48 REPLAY MR75 BKF</t>
  </si>
  <si>
    <t xml:space="preserve">8x17 5x112 ET48 d66.6</t>
  </si>
  <si>
    <t xml:space="preserve">4zS027009</t>
  </si>
  <si>
    <t xml:space="preserve">8x17 5x112 66.6 ET48 REPLAY MR134 SF</t>
  </si>
  <si>
    <t xml:space="preserve">(LS) MB134</t>
  </si>
  <si>
    <t xml:space="preserve">4zS008430</t>
  </si>
  <si>
    <t xml:space="preserve">8x17 5x112 66.6 ET48 REPLAY MR75 GMF</t>
  </si>
  <si>
    <t xml:space="preserve">4zS031945</t>
  </si>
  <si>
    <t xml:space="preserve">8x17 5x112 66.6 ET48 REPLAY MR94 S</t>
  </si>
  <si>
    <t xml:space="preserve">(LS) MB94</t>
  </si>
  <si>
    <t xml:space="preserve">4zS017390</t>
  </si>
  <si>
    <t xml:space="preserve">8x17 5x112 66.6 ET48 REPLAY MR106 SF</t>
  </si>
  <si>
    <t xml:space="preserve">(LS) MB106</t>
  </si>
  <si>
    <t xml:space="preserve">4zD000353</t>
  </si>
  <si>
    <t xml:space="preserve">8x17 5x114.3 75 ET48 ENKEI SC03 S</t>
  </si>
  <si>
    <t xml:space="preserve">8x17 5x114.3 ET48 d75</t>
  </si>
  <si>
    <t xml:space="preserve">4zD000875</t>
  </si>
  <si>
    <t xml:space="preserve">8x17 6x114.3 66.1 ET20 ENKEI SK45 MGM</t>
  </si>
  <si>
    <t xml:space="preserve">SK45 MGM</t>
  </si>
  <si>
    <t xml:space="preserve">8x17 6x114.3 ET20 d66.1</t>
  </si>
  <si>
    <t xml:space="preserve">4zD000873</t>
  </si>
  <si>
    <t xml:space="preserve">8x17 6x139.7 67.1 ET38 ENKEI SK45 MGM</t>
  </si>
  <si>
    <t xml:space="preserve">8x17 6x139.7 ET38 d67.1</t>
  </si>
  <si>
    <t xml:space="preserve">4zS017064</t>
  </si>
  <si>
    <t xml:space="preserve">8x18 5x120 72.6 ET14 REPLAY B118 SF</t>
  </si>
  <si>
    <t xml:space="preserve">(LS) B118</t>
  </si>
  <si>
    <t xml:space="preserve">8x18 5x120 ET14 d72.6</t>
  </si>
  <si>
    <t xml:space="preserve">4zS000462</t>
  </si>
  <si>
    <t xml:space="preserve">8x18 5x120 72.6 ET20 REPLAY B92 GMF</t>
  </si>
  <si>
    <t xml:space="preserve">8x18 5x120 ET20 d72.6</t>
  </si>
  <si>
    <t xml:space="preserve">4zS032264</t>
  </si>
  <si>
    <t xml:space="preserve">8x18 5x112 66.6 ET21 REPLAY PR13 GMFP</t>
  </si>
  <si>
    <t xml:space="preserve">(LS) PR13</t>
  </si>
  <si>
    <t xml:space="preserve">8x18 5x112 ET21 d66.6</t>
  </si>
  <si>
    <t xml:space="preserve">4zS042100</t>
  </si>
  <si>
    <t xml:space="preserve">8x18 5x112 66.6 ET25 REPLAY A131 GMF</t>
  </si>
  <si>
    <t xml:space="preserve">(LS) A131</t>
  </si>
  <si>
    <t xml:space="preserve">8x18 5x112 ET25 d66.6</t>
  </si>
  <si>
    <t xml:space="preserve">4zS017075</t>
  </si>
  <si>
    <t xml:space="preserve">8x18 5x120 72.6 ET25 REPLAY B119 S</t>
  </si>
  <si>
    <t xml:space="preserve">(LS) B119</t>
  </si>
  <si>
    <t xml:space="preserve">8x18 5x120 ET25 d72.6</t>
  </si>
  <si>
    <t xml:space="preserve">4zS018432</t>
  </si>
  <si>
    <t xml:space="preserve">8x18 5x120 72.6 ET25 REPLAY B120 SF</t>
  </si>
  <si>
    <t xml:space="preserve">4zS035610</t>
  </si>
  <si>
    <t xml:space="preserve">8x18 5x112 66.6 ET26 REPLAY A44 GMFP</t>
  </si>
  <si>
    <t xml:space="preserve">8x18 5x112 ET26 d66.6</t>
  </si>
  <si>
    <t xml:space="preserve">4zS013132</t>
  </si>
  <si>
    <t xml:space="preserve">8x18 5x112 66.6 ET28 REPLAY A55 S</t>
  </si>
  <si>
    <t xml:space="preserve">8x18 5x112 ET28 d66.6</t>
  </si>
  <si>
    <t xml:space="preserve">4zD02478</t>
  </si>
  <si>
    <t xml:space="preserve">8x18 5x110 67.1 ET30 ENKEI SM92 HPB</t>
  </si>
  <si>
    <t xml:space="preserve">8x18 5x110 ET30 d67.1</t>
  </si>
  <si>
    <t xml:space="preserve">4zS028477</t>
  </si>
  <si>
    <t xml:space="preserve">8x18 5x112 66.6 ET30 REPLAY MR56 GMFP</t>
  </si>
  <si>
    <t xml:space="preserve">(LS) MB56</t>
  </si>
  <si>
    <t xml:space="preserve">8x18 5x112 ET30 d66.6</t>
  </si>
  <si>
    <t xml:space="preserve">4zD03525</t>
  </si>
  <si>
    <t xml:space="preserve">8x18 5x112 66.6 ET30 1000 MIGLIA MM1011 Gloss Black Polished</t>
  </si>
  <si>
    <t xml:space="preserve">4zD03506</t>
  </si>
  <si>
    <t xml:space="preserve">8x18 5x112 66.6 ET30 1000 MIGLIA MM1005 Matt Silver Polished</t>
  </si>
  <si>
    <t xml:space="preserve">4zD03526</t>
  </si>
  <si>
    <t xml:space="preserve">8x18 5x112 66.6 ET30 1000 MIGLIA MM1011 Dark Anthracite High Gloss</t>
  </si>
  <si>
    <t xml:space="preserve">4zD03198</t>
  </si>
  <si>
    <t xml:space="preserve">8x18 5x112 66.6 ET30 LS FlowForming RC07 MGM</t>
  </si>
  <si>
    <t xml:space="preserve">4zS017391</t>
  </si>
  <si>
    <t xml:space="preserve">8x18 5x112 66.6 ET30 REPLAY MR106 SF</t>
  </si>
  <si>
    <t xml:space="preserve">4zD03507</t>
  </si>
  <si>
    <t xml:space="preserve">8x18 5x112 66.6 ET30 1000 MIGLIA MM1005 Matt Anthracite</t>
  </si>
  <si>
    <t xml:space="preserve">4zS035997</t>
  </si>
  <si>
    <t xml:space="preserve">8x18 5x114.3 60.1 ET30 REPLAY LX101 S</t>
  </si>
  <si>
    <t xml:space="preserve">(LS) LX101</t>
  </si>
  <si>
    <t xml:space="preserve">8x18 5x114.3 ET30 d60.1</t>
  </si>
  <si>
    <t xml:space="preserve">4zD03720</t>
  </si>
  <si>
    <t xml:space="preserve">8x18 5x114.3 60.1 ET30 REPLAY LX115 S</t>
  </si>
  <si>
    <t xml:space="preserve">(LS) LX115</t>
  </si>
  <si>
    <t xml:space="preserve">4zD03722</t>
  </si>
  <si>
    <t xml:space="preserve">8x18 5x114.3 60.1 ET30 REPLAY LX32 S</t>
  </si>
  <si>
    <t xml:space="preserve">4zD02781</t>
  </si>
  <si>
    <t xml:space="preserve">8x18 5x120 72.6 ET30 1000 MIGLIA MM1005 Dark Anthracite Polished</t>
  </si>
  <si>
    <t xml:space="preserve">8x18 5x120 ET30 d72.6</t>
  </si>
  <si>
    <t xml:space="preserve">4zD02831</t>
  </si>
  <si>
    <t xml:space="preserve">8x18 5x120 72.6 ET30 1000 MIGLIA MM1009 Silver High Gloss</t>
  </si>
  <si>
    <t xml:space="preserve">4zD02780</t>
  </si>
  <si>
    <t xml:space="preserve">8x18 5x120 72.6 ET30 1000 MIGLIA MM1005 Matt Anthracite</t>
  </si>
  <si>
    <t xml:space="preserve">4zS033356</t>
  </si>
  <si>
    <t xml:space="preserve">8x18 5x120 72.6 ET30 REPLAY B58 GMFP</t>
  </si>
  <si>
    <t xml:space="preserve">4zD03345</t>
  </si>
  <si>
    <t xml:space="preserve">8x18 5x120 72.6 ET30 VSN VFS1 HP</t>
  </si>
  <si>
    <t xml:space="preserve">4zD02832</t>
  </si>
  <si>
    <t xml:space="preserve">8x18 5x120 72.6 ET30 1000 MIGLIA MM1009 Gloss Black Polished</t>
  </si>
  <si>
    <t xml:space="preserve">4zD03203</t>
  </si>
  <si>
    <t xml:space="preserve">8x18 5x120 72.6 ET30 LS FlowForming RC07 MGM</t>
  </si>
  <si>
    <t xml:space="preserve">4zS023053</t>
  </si>
  <si>
    <t xml:space="preserve">8x18 5x120 72.6 ET30 REPLAY B112 GMF</t>
  </si>
  <si>
    <t xml:space="preserve">(LS) B112</t>
  </si>
  <si>
    <t xml:space="preserve">4zS018433</t>
  </si>
  <si>
    <t xml:space="preserve">8x18 5x120 72.6 ET30 REPLAY B120 SF</t>
  </si>
  <si>
    <t xml:space="preserve">4zS017283</t>
  </si>
  <si>
    <t xml:space="preserve">8x18 5x120 72.6 ET30 REPLAY B121 GMF</t>
  </si>
  <si>
    <t xml:space="preserve">(LS) B121</t>
  </si>
  <si>
    <t xml:space="preserve">4zS017282</t>
  </si>
  <si>
    <t xml:space="preserve">8x18 5x120 72.6 ET30 REPLAY B121 SF</t>
  </si>
  <si>
    <t xml:space="preserve">4zS015596</t>
  </si>
  <si>
    <t xml:space="preserve">8x18 5x120 72.6 ET30 REPLAY B125 S</t>
  </si>
  <si>
    <t xml:space="preserve">(LS) B125</t>
  </si>
  <si>
    <t xml:space="preserve">4zS028249</t>
  </si>
  <si>
    <t xml:space="preserve">8x18 5x120 72.6 ET30 REPLAY B129 GMFP</t>
  </si>
  <si>
    <t xml:space="preserve">(LS) B129</t>
  </si>
  <si>
    <t xml:space="preserve">4zS031948</t>
  </si>
  <si>
    <t xml:space="preserve">8x18 5x120 72.6 ET30 REPLAY B173 S</t>
  </si>
  <si>
    <t xml:space="preserve">(LS) B173</t>
  </si>
  <si>
    <t xml:space="preserve">4zS033851</t>
  </si>
  <si>
    <t xml:space="preserve">8x18 5x120 72.6 ET30 REPLAY B182 GMF</t>
  </si>
  <si>
    <t xml:space="preserve">(LS) B182</t>
  </si>
  <si>
    <t xml:space="preserve">4zS042246</t>
  </si>
  <si>
    <t xml:space="preserve">8x18 5x120 72.6 ET30 REPLAY B208 BKF</t>
  </si>
  <si>
    <t xml:space="preserve">(LS) B208</t>
  </si>
  <si>
    <t xml:space="preserve">4zS042222</t>
  </si>
  <si>
    <t xml:space="preserve">8x18 5x120 72.6 ET30 REPLAY B208 S</t>
  </si>
  <si>
    <t xml:space="preserve">4zD03710</t>
  </si>
  <si>
    <t xml:space="preserve">8x18 5x120 72.6 ET30 REPLAY B209 GMF</t>
  </si>
  <si>
    <t xml:space="preserve">(LS) B209</t>
  </si>
  <si>
    <t xml:space="preserve">4zD03711</t>
  </si>
  <si>
    <t xml:space="preserve">8x18 5x120 72.6 ET30 REPLAY B209 S</t>
  </si>
  <si>
    <t xml:space="preserve">4zD03713</t>
  </si>
  <si>
    <t xml:space="preserve">8x18 5x120 72.6 ET30 REPLAY B218 GMF</t>
  </si>
  <si>
    <t xml:space="preserve">(LS) B218</t>
  </si>
  <si>
    <t xml:space="preserve">4zS042756</t>
  </si>
  <si>
    <t xml:space="preserve">8x18 5x120 72.6 ET30 REPLAY B219 GMF</t>
  </si>
  <si>
    <t xml:space="preserve">(LS) B219</t>
  </si>
  <si>
    <t xml:space="preserve">4zS000332</t>
  </si>
  <si>
    <t xml:space="preserve">8x18 5x120 72.6 ET30 REPLAY B70 S</t>
  </si>
  <si>
    <t xml:space="preserve">4zS000464</t>
  </si>
  <si>
    <t xml:space="preserve">8x18 5x120 72.6 ET30 REPLAY B92 GMF</t>
  </si>
  <si>
    <t xml:space="preserve">4zS000504</t>
  </si>
  <si>
    <t xml:space="preserve">8x18 5x120 72.6 ET30 REPLAY B95 S</t>
  </si>
  <si>
    <t xml:space="preserve">(LS) B95</t>
  </si>
  <si>
    <t xml:space="preserve">4zD03126</t>
  </si>
  <si>
    <t xml:space="preserve">8x18 5x120 72.6 ET30 VSN VPS-303 MB</t>
  </si>
  <si>
    <t xml:space="preserve">VPS-303</t>
  </si>
  <si>
    <t xml:space="preserve">4zS019842</t>
  </si>
  <si>
    <t xml:space="preserve">8x18 5x120 72.6 ET30 REPLAY B133 S</t>
  </si>
  <si>
    <t xml:space="preserve">(LS) B133</t>
  </si>
  <si>
    <t xml:space="preserve">4zS014224</t>
  </si>
  <si>
    <t xml:space="preserve">8x18 5x112 66.6 ET31 REPLAY A34 S</t>
  </si>
  <si>
    <t xml:space="preserve">8x18 5x112 ET31 d66.6</t>
  </si>
  <si>
    <t xml:space="preserve">4zS014106</t>
  </si>
  <si>
    <t xml:space="preserve">8x18 5x112 66.6 ET31 REPLAY A47 GMF</t>
  </si>
  <si>
    <t xml:space="preserve">(LS) A47</t>
  </si>
  <si>
    <t xml:space="preserve">4zD03183</t>
  </si>
  <si>
    <t xml:space="preserve">8x18 5x112 66.6 ET32 LS FlowForming RC04 MGMU</t>
  </si>
  <si>
    <t xml:space="preserve">RC04</t>
  </si>
  <si>
    <t xml:space="preserve">8x18 5x112 ET32 d66.6</t>
  </si>
  <si>
    <t xml:space="preserve">4zD03131</t>
  </si>
  <si>
    <t xml:space="preserve">8x18 5x112 66.6 ET32 VSN CV3 HP</t>
  </si>
  <si>
    <t xml:space="preserve">4zD03116</t>
  </si>
  <si>
    <t xml:space="preserve">8x18 5x120 72.6 ET32 VSN CV3 HP</t>
  </si>
  <si>
    <t xml:space="preserve">8x18 5x120 ET32 d72.6</t>
  </si>
  <si>
    <t xml:space="preserve">4zD02655</t>
  </si>
  <si>
    <t xml:space="preserve">8x18 5x120 72.6 ET34 ENKEI SC35 MBL</t>
  </si>
  <si>
    <t xml:space="preserve">8x18 5x120 ET34 d72.6</t>
  </si>
  <si>
    <t xml:space="preserve">4zD02548</t>
  </si>
  <si>
    <t xml:space="preserve">8x18 5x100 75 ET35 ENKEI RS05 S</t>
  </si>
  <si>
    <t xml:space="preserve">8x18 5x100 ET35 d75</t>
  </si>
  <si>
    <t xml:space="preserve">4zD01187</t>
  </si>
  <si>
    <t xml:space="preserve">8x18 5x105 56.6 ET35 ENKEI SC22 MGM</t>
  </si>
  <si>
    <t xml:space="preserve">8x18 5x105 ET35 d56.6</t>
  </si>
  <si>
    <t xml:space="preserve">4zD03760</t>
  </si>
  <si>
    <t xml:space="preserve">8x18 5x112 66.6 ET35 ENKEI SC22 MGM</t>
  </si>
  <si>
    <t xml:space="preserve">8x18 5x112 ET35 d66.6</t>
  </si>
  <si>
    <t xml:space="preserve">4zD02782</t>
  </si>
  <si>
    <t xml:space="preserve">8x18 5x112 66.6 ET35 1000 MIGLIA MM1005 Matt Silver Polished</t>
  </si>
  <si>
    <t xml:space="preserve">4zD02935</t>
  </si>
  <si>
    <t xml:space="preserve">8x18 5x112 66.6 ET35 1000 MIGLIA MM1007 Dark Anthracite Polished</t>
  </si>
  <si>
    <t xml:space="preserve">4zD02936</t>
  </si>
  <si>
    <t xml:space="preserve">8x18 5x112 66.6 ET35 1000 MIGLIA MM1007 Silver Gloss Polished</t>
  </si>
  <si>
    <t xml:space="preserve">4zD02835</t>
  </si>
  <si>
    <t xml:space="preserve">8x18 5x112 66.6 ET35 1000 MIGLIA MM1009 Gloss Black Polished</t>
  </si>
  <si>
    <t xml:space="preserve">4zD02768</t>
  </si>
  <si>
    <t xml:space="preserve">8x18 5x112 66.6 ET35 1000 MIGLIA MM1002 Dark Anthracite Polished</t>
  </si>
  <si>
    <t xml:space="preserve">MM1002</t>
  </si>
  <si>
    <t xml:space="preserve">4zD02770</t>
  </si>
  <si>
    <t xml:space="preserve">8x18 5x112 66.6 ET35 1000 MIGLIA MM1002 Matt Silver Polished</t>
  </si>
  <si>
    <t xml:space="preserve">4zD02783</t>
  </si>
  <si>
    <t xml:space="preserve">8x18 5x112 66.6 ET35 1000 MIGLIA MM1005 Matt Anthracite</t>
  </si>
  <si>
    <t xml:space="preserve">4zD02784</t>
  </si>
  <si>
    <t xml:space="preserve">8x18 5x112 66.6 ET35 1000 MIGLIA MM1005 Dark Anthracite Polished</t>
  </si>
  <si>
    <t xml:space="preserve">4zD02937</t>
  </si>
  <si>
    <t xml:space="preserve">8x18 5x112 66.6 ET35 1000 MIGLIA MM1007 Dark Anthracite High Gloss</t>
  </si>
  <si>
    <t xml:space="preserve">4zD02834</t>
  </si>
  <si>
    <t xml:space="preserve">8x18 5x112 66.6 ET35 1000 MIGLIA MM1009 Silver High Gloss</t>
  </si>
  <si>
    <t xml:space="preserve">4zD03175</t>
  </si>
  <si>
    <t xml:space="preserve">8x18 5x112 66.6 ET35 LS FlowForming RC01 MBU</t>
  </si>
  <si>
    <t xml:space="preserve">RC01</t>
  </si>
  <si>
    <t xml:space="preserve">4zD02769</t>
  </si>
  <si>
    <t xml:space="preserve">8x18 5x112 66.6 ET35 1000 MIGLIA MM1002 Matt Anthracite</t>
  </si>
  <si>
    <t xml:space="preserve">4zD02833</t>
  </si>
  <si>
    <t xml:space="preserve">8x18 5x112 66.6 ET35 1000 MIGLIA MM1009 Dark Anthracite Polished</t>
  </si>
  <si>
    <t xml:space="preserve">4zD03231</t>
  </si>
  <si>
    <t xml:space="preserve">8x18 5x112 66.6 ET35 VSN VFS5 MB</t>
  </si>
  <si>
    <t xml:space="preserve">4zD03475</t>
  </si>
  <si>
    <t xml:space="preserve">8x18 5x112 66.6 ET35 VSN VPS-307T HPB</t>
  </si>
  <si>
    <t xml:space="preserve">4zD02533</t>
  </si>
  <si>
    <t xml:space="preserve">8x18 5x112 72.6 ET35 ENKEI EKM3 GM</t>
  </si>
  <si>
    <t xml:space="preserve">8x18 5x112 ET35 d72.6</t>
  </si>
  <si>
    <t xml:space="preserve">4zD000444</t>
  </si>
  <si>
    <t xml:space="preserve">8x18 5x112 72.6 ET35 ENKEI KOJIN MB</t>
  </si>
  <si>
    <t xml:space="preserve">4zD000477</t>
  </si>
  <si>
    <t xml:space="preserve">8x18 5x112 72.6 ET35 ENKEI T6S MS</t>
  </si>
  <si>
    <t xml:space="preserve">T6S MS</t>
  </si>
  <si>
    <t xml:space="preserve">4zD000688</t>
  </si>
  <si>
    <t xml:space="preserve">8x18 5x114.3 67.1 ET35 ENKEI SC22 MGM</t>
  </si>
  <si>
    <t xml:space="preserve">8x18 5x114.3 ET35 d67.1</t>
  </si>
  <si>
    <t xml:space="preserve">4zD000866</t>
  </si>
  <si>
    <t xml:space="preserve">8x18 5x114.3 67.1 ET35 ENKEI SC35 MBL</t>
  </si>
  <si>
    <t xml:space="preserve">4zD03504</t>
  </si>
  <si>
    <t xml:space="preserve">8x18 5x114.3 67.1 ET35 ENKEI SC37 HPBF</t>
  </si>
  <si>
    <t xml:space="preserve">4zD03201</t>
  </si>
  <si>
    <t xml:space="preserve">8x18 5x114.3 67.1 ET35 LS FlowForming RC07 MGM</t>
  </si>
  <si>
    <t xml:space="preserve">4zD000373</t>
  </si>
  <si>
    <t xml:space="preserve">8x18 5x114.3 67.1 ET35 ENKEI SC37 BKF</t>
  </si>
  <si>
    <t xml:space="preserve">4zD000255</t>
  </si>
  <si>
    <t xml:space="preserve">8x18 5x114.3 67.1 ET35 ENKEI SC22 BKF</t>
  </si>
  <si>
    <t xml:space="preserve">4zD000896</t>
  </si>
  <si>
    <t xml:space="preserve">8x18 5x114.3 67.1 ET35 ENKEI SC24 BKF</t>
  </si>
  <si>
    <t xml:space="preserve">4zD03318</t>
  </si>
  <si>
    <t xml:space="preserve">8x18 5x114.3 72.6 ET35 ENKEI TD5 GR</t>
  </si>
  <si>
    <t xml:space="preserve">8x18 5x114.3 ET35 d72.6</t>
  </si>
  <si>
    <t xml:space="preserve">4zD02600</t>
  </si>
  <si>
    <t xml:space="preserve">8x18 5x114.3 72.6 ET35 ENKEI TX5 GR</t>
  </si>
  <si>
    <t xml:space="preserve">4zD03078</t>
  </si>
  <si>
    <t xml:space="preserve">8x18 5x114.3 73.1 ET35 ENKEI SC22 SF</t>
  </si>
  <si>
    <t xml:space="preserve">SC22 SF</t>
  </si>
  <si>
    <t xml:space="preserve">8x18 5x114.3 ET35 d73.1</t>
  </si>
  <si>
    <t xml:space="preserve">4zD000256</t>
  </si>
  <si>
    <t xml:space="preserve">8x18 5x114.3 73.1 ET35 ENKEI SC22 TMF</t>
  </si>
  <si>
    <t xml:space="preserve">4zD000268</t>
  </si>
  <si>
    <t xml:space="preserve">8x18 5x114.3 73.1 ET35 ENKEI SC35 BKL</t>
  </si>
  <si>
    <t xml:space="preserve">SC35 BKL</t>
  </si>
  <si>
    <t xml:space="preserve">4zD02918</t>
  </si>
  <si>
    <t xml:space="preserve">8x18 5x120 72.6 ET35 1000 MIGLIA MM1002 Matt Anthracite</t>
  </si>
  <si>
    <t xml:space="preserve">8x18 5x120 ET35 d72.6</t>
  </si>
  <si>
    <t xml:space="preserve">4zD02917</t>
  </si>
  <si>
    <t xml:space="preserve">8x18 5x120 72.6 ET35 1000 MIGLIA MM1002 Dark Anthracite Polished</t>
  </si>
  <si>
    <t xml:space="preserve">4zD03125</t>
  </si>
  <si>
    <t xml:space="preserve">8x18 5x112 66.6 ET38 VSN VPS-303 MB</t>
  </si>
  <si>
    <t xml:space="preserve">8x18 5x112 ET38 d66.6</t>
  </si>
  <si>
    <t xml:space="preserve">4zD000819</t>
  </si>
  <si>
    <t xml:space="preserve">8x18 5x112 66.6 ET38 ENKEI SMS01 BKF</t>
  </si>
  <si>
    <t xml:space="preserve">4zD02865</t>
  </si>
  <si>
    <t xml:space="preserve">8x18 5x112 66.45 ET39 1000 MIGLIA MM039 Silver Gloss</t>
  </si>
  <si>
    <t xml:space="preserve">8x18 5x112 ET39 d66.45</t>
  </si>
  <si>
    <t xml:space="preserve">4zD03564</t>
  </si>
  <si>
    <t xml:space="preserve">8x18 5x112 66.6 ET39 1000 MIGLIA MM035 Matt Anthracite Polished</t>
  </si>
  <si>
    <t xml:space="preserve">8x18 5x112 ET39 d66.6</t>
  </si>
  <si>
    <t xml:space="preserve">4zD02971</t>
  </si>
  <si>
    <t xml:space="preserve">8x18 5x112 66.6 ET39 ENKEI SM88 HP</t>
  </si>
  <si>
    <t xml:space="preserve">4zD03492</t>
  </si>
  <si>
    <t xml:space="preserve">8x18 5x112 66.6 ET39 ENKEI SC37 HPBF</t>
  </si>
  <si>
    <t xml:space="preserve">4zD03563</t>
  </si>
  <si>
    <t xml:space="preserve">8x18 5x112 66.6 ET39 1000 MIGLIA MM035 Silver Gloss</t>
  </si>
  <si>
    <t xml:space="preserve">4zD02968</t>
  </si>
  <si>
    <t xml:space="preserve">8x18 5x112 66.6 ET39 ENKEI SH49 BKF</t>
  </si>
  <si>
    <t xml:space="preserve">SH49 BKF</t>
  </si>
  <si>
    <t xml:space="preserve">4zD03260</t>
  </si>
  <si>
    <t xml:space="preserve">8x18 5x112 66.6 ET39 LS FlowForming RC06 GMF</t>
  </si>
  <si>
    <t xml:space="preserve">RC06</t>
  </si>
  <si>
    <t xml:space="preserve">4zD03199</t>
  </si>
  <si>
    <t xml:space="preserve">8x18 5x112 66.6 ET39 LS FlowForming RC07 MGM</t>
  </si>
  <si>
    <t xml:space="preserve">4zS042117</t>
  </si>
  <si>
    <t xml:space="preserve">8x18 5x112 66.6 ET39 REPLAY A120 BKF</t>
  </si>
  <si>
    <t xml:space="preserve">(LS) A120</t>
  </si>
  <si>
    <t xml:space="preserve">4zS042128</t>
  </si>
  <si>
    <t xml:space="preserve">8x18 5x112 66.6 ET39 REPLAY A131 GMF</t>
  </si>
  <si>
    <t xml:space="preserve">4zS042681</t>
  </si>
  <si>
    <t xml:space="preserve">8x18 5x112 66.6 ET39 REPLAY A134 GMF</t>
  </si>
  <si>
    <t xml:space="preserve">(LS) A134</t>
  </si>
  <si>
    <t xml:space="preserve">4zS042734</t>
  </si>
  <si>
    <t xml:space="preserve">8x18 5x112 66.6 ET39 REPLAY A141 GMF</t>
  </si>
  <si>
    <t xml:space="preserve">(LS) A141</t>
  </si>
  <si>
    <t xml:space="preserve">4zS005595</t>
  </si>
  <si>
    <t xml:space="preserve">8x18 5x112 66.6 ET39 REPLAY A33 S</t>
  </si>
  <si>
    <t xml:space="preserve">4zS001292</t>
  </si>
  <si>
    <t xml:space="preserve">8x18 5x112 66.6 ET39 REPLAY A36 S</t>
  </si>
  <si>
    <t xml:space="preserve">(LS) A36</t>
  </si>
  <si>
    <t xml:space="preserve">4zS020281</t>
  </si>
  <si>
    <t xml:space="preserve">8x18 5x112 66.6 ET39 REPLAY A38R MB</t>
  </si>
  <si>
    <t xml:space="preserve">(LS) A38</t>
  </si>
  <si>
    <t xml:space="preserve">4zS001098</t>
  </si>
  <si>
    <t xml:space="preserve">8x18 5x112 66.6 ET39 REPLAY A45 S</t>
  </si>
  <si>
    <t xml:space="preserve">(LS) A45</t>
  </si>
  <si>
    <t xml:space="preserve">4zS041872</t>
  </si>
  <si>
    <t xml:space="preserve">8x18 5x112 66.6 ET39 REPLAY A49 MBFP</t>
  </si>
  <si>
    <t xml:space="preserve">(LS) A49</t>
  </si>
  <si>
    <t xml:space="preserve">MBFP</t>
  </si>
  <si>
    <t xml:space="preserve">4zD03023</t>
  </si>
  <si>
    <t xml:space="preserve">8x18 5x112 66.6 ET39 REPLAY A75 MB</t>
  </si>
  <si>
    <t xml:space="preserve">(LS) A75</t>
  </si>
  <si>
    <t xml:space="preserve">4zS019844</t>
  </si>
  <si>
    <t xml:space="preserve">8x18 5x112 66.6 ET39 REPLAY A75 S</t>
  </si>
  <si>
    <t xml:space="preserve">4zS022481</t>
  </si>
  <si>
    <t xml:space="preserve">8x18 5x112 66.6 ET39 REPLAY A76 GMF</t>
  </si>
  <si>
    <t xml:space="preserve">(LS) A76</t>
  </si>
  <si>
    <t xml:space="preserve">4zS030616</t>
  </si>
  <si>
    <t xml:space="preserve">8x18 5x112 66.6 ET39 REPLAY A77 S</t>
  </si>
  <si>
    <t xml:space="preserve">(LS) A77</t>
  </si>
  <si>
    <t xml:space="preserve">4zD03702</t>
  </si>
  <si>
    <t xml:space="preserve">8x18 5x112 66.6 ET39 REPLAY A94 GMFP</t>
  </si>
  <si>
    <t xml:space="preserve">(LS) A94</t>
  </si>
  <si>
    <t xml:space="preserve">4zD000087</t>
  </si>
  <si>
    <t xml:space="preserve">8x18 5x112 66.6 ET39 ENKEI SH50 MGMF</t>
  </si>
  <si>
    <t xml:space="preserve">4zD000077</t>
  </si>
  <si>
    <t xml:space="preserve">8x18 5x112 66.6 ET39 ENKEI SH55 BKF</t>
  </si>
  <si>
    <t xml:space="preserve">4zD02790</t>
  </si>
  <si>
    <t xml:space="preserve">8x18 5x108 63.4 ET40 1000 MIGLIA MM1005 Dark Anthracite Polished</t>
  </si>
  <si>
    <t xml:space="preserve">8x18 5x108 ET40 d63.4</t>
  </si>
  <si>
    <t xml:space="preserve">4zD02841</t>
  </si>
  <si>
    <t xml:space="preserve">8x18 5x108 63.4 ET40 1000 MIGLIA MM1009 Gloss Black Polished</t>
  </si>
  <si>
    <t xml:space="preserve">4zD02906</t>
  </si>
  <si>
    <t xml:space="preserve">8x18 5x108 67.1 ET40 1000 MIGLIA MM1001 Dark Anthracite High Gloss</t>
  </si>
  <si>
    <t xml:space="preserve">MM1001</t>
  </si>
  <si>
    <t xml:space="preserve">8x18 5x108 ET40 d67.1</t>
  </si>
  <si>
    <t xml:space="preserve">4zD03343</t>
  </si>
  <si>
    <t xml:space="preserve">8x18 5x112 66.6 ET40 VSN VFS1 HP</t>
  </si>
  <si>
    <t xml:space="preserve">8x18 5x112 ET40 d66.6</t>
  </si>
  <si>
    <t xml:space="preserve">4zS023422</t>
  </si>
  <si>
    <t xml:space="preserve">8x18 5x112 73.1 ET40 ENKEI SL48 BKF</t>
  </si>
  <si>
    <t xml:space="preserve">8x18 5x112 ET40 d73.1</t>
  </si>
  <si>
    <t xml:space="preserve">4zS023395</t>
  </si>
  <si>
    <t xml:space="preserve">8x18 5x114.3 66.1 ET40 ENKEI SK48 BKF</t>
  </si>
  <si>
    <t xml:space="preserve">SK48 BKF</t>
  </si>
  <si>
    <t xml:space="preserve">8x18 5x114.3 ET40 d66.1</t>
  </si>
  <si>
    <t xml:space="preserve">4zD02838</t>
  </si>
  <si>
    <t xml:space="preserve">8x18 5x114.3 67.1 ET40 1000 MIGLIA MM1009 Gloss Black Polished</t>
  </si>
  <si>
    <t xml:space="preserve">8x18 5x114.3 ET40 d67.1</t>
  </si>
  <si>
    <t xml:space="preserve">4zD02755</t>
  </si>
  <si>
    <t xml:space="preserve">8x18 5x114.3 67.1 ET40 1000 MIGLIA MM1001 Dark Anthracite High Gloss</t>
  </si>
  <si>
    <t xml:space="preserve">4zD02814</t>
  </si>
  <si>
    <t xml:space="preserve">8x18 5x114.3 67.1 ET40 1000 MIGLIA MM1007 Dark Anthracite High Gloss</t>
  </si>
  <si>
    <t xml:space="preserve">4zD02785</t>
  </si>
  <si>
    <t xml:space="preserve">8x18 5x114.3 67.1 ET40 1000 MIGLIA MM1005 Matt Silver Polished</t>
  </si>
  <si>
    <t xml:space="preserve">4zD02787</t>
  </si>
  <si>
    <t xml:space="preserve">8x18 5x114.3 67.1 ET40 1000 MIGLIA MM1005 Dark Anthracite Polished</t>
  </si>
  <si>
    <t xml:space="preserve">4zD02812</t>
  </si>
  <si>
    <t xml:space="preserve">8x18 5x114.3 67.1 ET40 1000 MIGLIA MM1007 Dark Anthracite Polished</t>
  </si>
  <si>
    <t xml:space="preserve">4zD02786</t>
  </si>
  <si>
    <t xml:space="preserve">8x18 5x114.3 67.1 ET40 1000 MIGLIA MM1005 Matt Anthracite</t>
  </si>
  <si>
    <t xml:space="preserve">4zD02757</t>
  </si>
  <si>
    <t xml:space="preserve">8x18 5x114.3 67.1 ET40 1000 MIGLIA MM1002 Matt Anthracite</t>
  </si>
  <si>
    <t xml:space="preserve">4zD02969</t>
  </si>
  <si>
    <t xml:space="preserve">8x18 5x114.3 67.1 ET40 ENKEI SH49 BKF</t>
  </si>
  <si>
    <t xml:space="preserve">4zD02758</t>
  </si>
  <si>
    <t xml:space="preserve">8x18 5x114.3 67.1 ET40 1000 MIGLIA MM1002 Dark Anthracite Polished</t>
  </si>
  <si>
    <t xml:space="preserve">4zD02837</t>
  </si>
  <si>
    <t xml:space="preserve">8x18 5x114.3 67.1 ET40 1000 MIGLIA MM1009 Silver High Gloss</t>
  </si>
  <si>
    <t xml:space="preserve">4zD02813</t>
  </si>
  <si>
    <t xml:space="preserve">8x18 5x114.3 67.1 ET40 1000 MIGLIA MM1007 Silver Gloss Polished</t>
  </si>
  <si>
    <t xml:space="preserve">4zD02836</t>
  </si>
  <si>
    <t xml:space="preserve">8x18 5x114.3 67.1 ET40 1000 MIGLIA MM1009 Dark Anthracite Polished</t>
  </si>
  <si>
    <t xml:space="preserve">4zD000424</t>
  </si>
  <si>
    <t xml:space="preserve">8x18 5x114.3 72.6 ET40 ENKEI RAIJIN MB</t>
  </si>
  <si>
    <t xml:space="preserve">RAIJIN MB</t>
  </si>
  <si>
    <t xml:space="preserve">8x18 5x114.3 ET40 d72.6</t>
  </si>
  <si>
    <t xml:space="preserve">4zD03282</t>
  </si>
  <si>
    <t xml:space="preserve">8x18 5x114.3 72.6 ET40 ENKEI TY5 BK</t>
  </si>
  <si>
    <t xml:space="preserve">TY5 BK</t>
  </si>
  <si>
    <t xml:space="preserve">4zD000079</t>
  </si>
  <si>
    <t xml:space="preserve">8x18 5x114.3 73.1 ET40 ENKEI SJ47 BKL</t>
  </si>
  <si>
    <t xml:space="preserve">SJ47 BKL</t>
  </si>
  <si>
    <t xml:space="preserve">8x18 5x114.3 ET40 d73.1</t>
  </si>
  <si>
    <t xml:space="preserve">4zD000289</t>
  </si>
  <si>
    <t xml:space="preserve">8x18 5x114.3 73.1 ET40 ENKEI S937 BKL</t>
  </si>
  <si>
    <t xml:space="preserve">4zD02479</t>
  </si>
  <si>
    <t xml:space="preserve">8x18 5x114.3 73.1 ET40 ENKEI SM92 MGMF</t>
  </si>
  <si>
    <t xml:space="preserve">SM92 MGMF</t>
  </si>
  <si>
    <t xml:space="preserve">4zS004109</t>
  </si>
  <si>
    <t xml:space="preserve">8x18 5x114.3 73.1 ET40 ENKEI LM01 HP</t>
  </si>
  <si>
    <t xml:space="preserve">LM01</t>
  </si>
  <si>
    <t xml:space="preserve">4zS008298</t>
  </si>
  <si>
    <t xml:space="preserve">8x18 5x114.3 73.1 ET40 ENKEI LM01 CH</t>
  </si>
  <si>
    <t xml:space="preserve">4zS032402</t>
  </si>
  <si>
    <t xml:space="preserve">8x18 5x112 66.6 ET41 REPLAY MR140 SFP</t>
  </si>
  <si>
    <t xml:space="preserve">8x18 5x112 ET41 d66.6</t>
  </si>
  <si>
    <t xml:space="preserve">4zS033463</t>
  </si>
  <si>
    <t xml:space="preserve">8x18 5x112 66.6 ET41 REPLAY MR131 SFP</t>
  </si>
  <si>
    <t xml:space="preserve">4zD03118</t>
  </si>
  <si>
    <t xml:space="preserve">8x18 5x112 66.6 ET42 VSN CV4 MGMF</t>
  </si>
  <si>
    <t xml:space="preserve">8x18 5x112 ET42 d66.6</t>
  </si>
  <si>
    <t xml:space="preserve">4zD03471</t>
  </si>
  <si>
    <t xml:space="preserve">8x18 5x112 66.6 ET42 VSN CVT-L GM</t>
  </si>
  <si>
    <t xml:space="preserve">CVT-L</t>
  </si>
  <si>
    <t xml:space="preserve">4zD02967</t>
  </si>
  <si>
    <t xml:space="preserve">8x18 5x114.3 67.1 ET42 ENKEI SC43 HP</t>
  </si>
  <si>
    <t xml:space="preserve">8x18 5x114.3 ET42 d67.1</t>
  </si>
  <si>
    <t xml:space="preserve">4zD02844</t>
  </si>
  <si>
    <t xml:space="preserve">8x18 5x115 70.3 ET42 1000 MIGLIA MM1009 Gloss Black Polished</t>
  </si>
  <si>
    <t xml:space="preserve">8x18 5x115 ET42 d70.3</t>
  </si>
  <si>
    <t xml:space="preserve">4zD02842</t>
  </si>
  <si>
    <t xml:space="preserve">8x18 5x115 70.3 ET42 1000 MIGLIA MM1009 Dark Anthracite Polished</t>
  </si>
  <si>
    <t xml:space="preserve">4zD02843</t>
  </si>
  <si>
    <t xml:space="preserve">8x18 5x115 70.3 ET42 1000 MIGLIA MM1009 Silver High Gloss</t>
  </si>
  <si>
    <t xml:space="preserve">4zD02846</t>
  </si>
  <si>
    <t xml:space="preserve">8x18 5x120 72.6 ET42 1000 MIGLIA MM1009 Silver High Gloss</t>
  </si>
  <si>
    <t xml:space="preserve">8x18 5x120 ET42 d72.6</t>
  </si>
  <si>
    <t xml:space="preserve">4zD02847</t>
  </si>
  <si>
    <t xml:space="preserve">8x18 5x120 72.6 ET42 1000 MIGLIA MM1009 Gloss Black Polished</t>
  </si>
  <si>
    <t xml:space="preserve">4zD02845</t>
  </si>
  <si>
    <t xml:space="preserve">8x18 5x120 72.6 ET42 1000 MIGLIA MM1009 Dark Anthracite Polished</t>
  </si>
  <si>
    <t xml:space="preserve">4zS042663</t>
  </si>
  <si>
    <t xml:space="preserve">8x18 5x108 63.3 ET42.5 REPLAY V37 S</t>
  </si>
  <si>
    <t xml:space="preserve">(LS) V37</t>
  </si>
  <si>
    <t xml:space="preserve">8x18 5x108 ET42.5 d63.3</t>
  </si>
  <si>
    <t xml:space="preserve">4zS042174</t>
  </si>
  <si>
    <t xml:space="preserve">8x18 5x112 66.6 ET43 REPLAY MR109 BKF</t>
  </si>
  <si>
    <t xml:space="preserve">(LS) MB109</t>
  </si>
  <si>
    <t xml:space="preserve">8x18 5x112 ET43 d66.6</t>
  </si>
  <si>
    <t xml:space="preserve">4zD03204</t>
  </si>
  <si>
    <t xml:space="preserve">8x18 5x120 72.6 ET43 LS FlowForming RC07 MGM</t>
  </si>
  <si>
    <t xml:space="preserve">8x18 5x120 ET43 d72.6</t>
  </si>
  <si>
    <t xml:space="preserve">4zS023056</t>
  </si>
  <si>
    <t xml:space="preserve">8x18 5x120 72.6 ET43 REPLAY B112 SF</t>
  </si>
  <si>
    <t xml:space="preserve">4zD000895</t>
  </si>
  <si>
    <t xml:space="preserve">8x18 5x100 56.1 ET45 ENKEI SC24 BKF</t>
  </si>
  <si>
    <t xml:space="preserve">8x18 5x100 ET45 d56.1</t>
  </si>
  <si>
    <t xml:space="preserve">4zD000254</t>
  </si>
  <si>
    <t xml:space="preserve">8x18 5x100 56.1 ET45 ENKEI SC22 BKF</t>
  </si>
  <si>
    <t xml:space="preserve">4zD000865</t>
  </si>
  <si>
    <t xml:space="preserve">8x18 5x100 56.1 ET45 ENKEI SC35 MBL</t>
  </si>
  <si>
    <t xml:space="preserve">4zD03128</t>
  </si>
  <si>
    <t xml:space="preserve">8x18 5x100 56.1 ET45 VSN CV3 HP</t>
  </si>
  <si>
    <t xml:space="preserve">4zD01188</t>
  </si>
  <si>
    <t xml:space="preserve">8x18 5x100 56.1 ET45 ENKEI SC22 MGM</t>
  </si>
  <si>
    <t xml:space="preserve">4zD03129</t>
  </si>
  <si>
    <t xml:space="preserve">8x18 5x100 56.1 ET45 VSN CV3 GM</t>
  </si>
  <si>
    <t xml:space="preserve">4zD01155</t>
  </si>
  <si>
    <t xml:space="preserve">8x18 5x100 56.1 ET45 ENKEI RPF1 G</t>
  </si>
  <si>
    <t xml:space="preserve">4zD000686</t>
  </si>
  <si>
    <t xml:space="preserve">8x18 5x100 56.1 ET45 ENKEI SC22 TMF</t>
  </si>
  <si>
    <t xml:space="preserve">4zD02605</t>
  </si>
  <si>
    <t xml:space="preserve">8x18 5x100 72.6 ET45 ENKEI TX5 GR</t>
  </si>
  <si>
    <t xml:space="preserve">8x18 5x100 ET45 d72.6</t>
  </si>
  <si>
    <t xml:space="preserve">4zS008311</t>
  </si>
  <si>
    <t xml:space="preserve">8x18 5x100 73.1 ET45 ENKEI SC18 HPB</t>
  </si>
  <si>
    <t xml:space="preserve">8x18 5x100 ET45 d73.1</t>
  </si>
  <si>
    <t xml:space="preserve">4zD03174</t>
  </si>
  <si>
    <t xml:space="preserve">8x18 5x108 63.3 ET45 LS FlowForming RC01 MBU</t>
  </si>
  <si>
    <t xml:space="preserve">8x18 5x108 ET45 d63.3</t>
  </si>
  <si>
    <t xml:space="preserve">4zD03182</t>
  </si>
  <si>
    <t xml:space="preserve">8x18 5x108 63.3 ET45 LS FlowForming RC04 MGMU</t>
  </si>
  <si>
    <t xml:space="preserve">4zD02506</t>
  </si>
  <si>
    <t xml:space="preserve">8x18 5x108 63.3 ET45 REPLAY LR7 S</t>
  </si>
  <si>
    <t xml:space="preserve">(LS) LR7</t>
  </si>
  <si>
    <t xml:space="preserve">4zD03737</t>
  </si>
  <si>
    <t xml:space="preserve">8x18 5x108 63.3 ET45 REPLAY LR34 S</t>
  </si>
  <si>
    <t xml:space="preserve">(LS) LR34</t>
  </si>
  <si>
    <t xml:space="preserve">4zS018123</t>
  </si>
  <si>
    <t xml:space="preserve">8x18 5x108 63.3 ET45 REPLAY LR8 S</t>
  </si>
  <si>
    <t xml:space="preserve">4zD03503</t>
  </si>
  <si>
    <t xml:space="preserve">8x18 5x108 63.4 ET45 ENKEI SC37 HPBF</t>
  </si>
  <si>
    <t xml:space="preserve">8x18 5x108 ET45 d63.4</t>
  </si>
  <si>
    <t xml:space="preserve">4zS008312</t>
  </si>
  <si>
    <t xml:space="preserve">8x18 5x108 73.1 ET45 ENKEI SC18 HPB</t>
  </si>
  <si>
    <t xml:space="preserve">8x18 5x108 ET45 d73.1</t>
  </si>
  <si>
    <t xml:space="preserve">4zD01189</t>
  </si>
  <si>
    <t xml:space="preserve">8x18 5x112 66.6 ET45 ENKEI SC22 MGM</t>
  </si>
  <si>
    <t xml:space="preserve">8x18 5x112 ET45 d66.6</t>
  </si>
  <si>
    <t xml:space="preserve">4zD02654</t>
  </si>
  <si>
    <t xml:space="preserve">8x18 5x112 66.6 ET45 ENKEI SC35 MBL</t>
  </si>
  <si>
    <t xml:space="preserve">4zD02850</t>
  </si>
  <si>
    <t xml:space="preserve">8x18 5x112 66.6 ET45 1000 MIGLIA MM1009 Gloss Black Polished</t>
  </si>
  <si>
    <t xml:space="preserve">4zD02761</t>
  </si>
  <si>
    <t xml:space="preserve">8x18 5x112 66.6 ET45 1000 MIGLIA MM1002 Dark Anthracite Polished</t>
  </si>
  <si>
    <t xml:space="preserve">4zD03184</t>
  </si>
  <si>
    <t xml:space="preserve">8x18 5x112 66.6 ET45 LS FlowForming RC04 MGMU</t>
  </si>
  <si>
    <t xml:space="preserve">4zD02940</t>
  </si>
  <si>
    <t xml:space="preserve">8x18 5x112 66.6 ET45 1000 MIGLIA MM1007 Dark Anthracite High Gloss</t>
  </si>
  <si>
    <t xml:space="preserve">4zD03176</t>
  </si>
  <si>
    <t xml:space="preserve">8x18 5x112 66.6 ET45 LS FlowForming RC01 MBU</t>
  </si>
  <si>
    <t xml:space="preserve">4zD03200</t>
  </si>
  <si>
    <t xml:space="preserve">8x18 5x112 66.6 ET45 LS FlowForming RC07 MGM</t>
  </si>
  <si>
    <t xml:space="preserve">4zD03232</t>
  </si>
  <si>
    <t xml:space="preserve">8x18 5x112 66.6 ET45 VSN VFS5 MB</t>
  </si>
  <si>
    <t xml:space="preserve">4zD02791</t>
  </si>
  <si>
    <t xml:space="preserve">8x18 5x112 66.6 ET45 1000 MIGLIA MM1005 Matt Silver Polished</t>
  </si>
  <si>
    <t xml:space="preserve">4zD02760</t>
  </si>
  <si>
    <t xml:space="preserve">8x18 5x112 66.6 ET45 1000 MIGLIA MM1002 Matt Anthracite</t>
  </si>
  <si>
    <t xml:space="preserve">4zD02759</t>
  </si>
  <si>
    <t xml:space="preserve">8x18 5x112 66.6 ET45 1000 MIGLIA MM1002 Matt Silver Polished</t>
  </si>
  <si>
    <t xml:space="preserve">4zD03194</t>
  </si>
  <si>
    <t xml:space="preserve">8x18 5x112 66.6 ET45 LS FlowForming RC05 S</t>
  </si>
  <si>
    <t xml:space="preserve">RC05</t>
  </si>
  <si>
    <t xml:space="preserve">4zD03132</t>
  </si>
  <si>
    <t xml:space="preserve">8x18 5x112 66.6 ET45 VSN CV3 GM</t>
  </si>
  <si>
    <t xml:space="preserve">4z1800308</t>
  </si>
  <si>
    <t xml:space="preserve">8x18 5x112 66.6 ET45 СКАД MITSAR селена</t>
  </si>
  <si>
    <t xml:space="preserve">Мицар селена</t>
  </si>
  <si>
    <t xml:space="preserve">4z1776308</t>
  </si>
  <si>
    <t xml:space="preserve">8x18 5x112 66.6 ET45 СКАД SAKURA селена</t>
  </si>
  <si>
    <t xml:space="preserve">4zD02656</t>
  </si>
  <si>
    <t xml:space="preserve">8x18 5x112 66.6 ET45 ENKEI SC37 HP</t>
  </si>
  <si>
    <t xml:space="preserve">4zD02792</t>
  </si>
  <si>
    <t xml:space="preserve">8x18 5x112 66.6 ET45 1000 MIGLIA MM1005 Matt Anthracite</t>
  </si>
  <si>
    <t xml:space="preserve">4zD03307</t>
  </si>
  <si>
    <t xml:space="preserve">8x18 5x112 72.6 ET45 ENKEI TM7 GR</t>
  </si>
  <si>
    <t xml:space="preserve">8x18 5x112 ET45 d72.6</t>
  </si>
  <si>
    <t xml:space="preserve">4zD02571</t>
  </si>
  <si>
    <t xml:space="preserve">8x18 5x112 72.6 ET45 ENKEI TS9 MB</t>
  </si>
  <si>
    <t xml:space="preserve">TS9 MB</t>
  </si>
  <si>
    <t xml:space="preserve">4zD000487</t>
  </si>
  <si>
    <t xml:space="preserve">8x18 5x112 72.6 ET45 ENKEI TSP6 GM</t>
  </si>
  <si>
    <t xml:space="preserve">4zD02599</t>
  </si>
  <si>
    <t xml:space="preserve">8x18 5x112 72.6 ET45 ENKEI TX5 GR</t>
  </si>
  <si>
    <t xml:space="preserve">4zD03280</t>
  </si>
  <si>
    <t xml:space="preserve">8x18 5x112 72.6 ET45 ENKEI TY5 BK</t>
  </si>
  <si>
    <t xml:space="preserve">4zS008314</t>
  </si>
  <si>
    <t xml:space="preserve">8x18 5x112 73.1 ET45 ENKEI SC18 HPB</t>
  </si>
  <si>
    <t xml:space="preserve">8x18 5x112 ET45 d73.1</t>
  </si>
  <si>
    <t xml:space="preserve">4zS030106</t>
  </si>
  <si>
    <t xml:space="preserve">8x18 5x114.3 60.1 ET45 REPLAY LX55 S</t>
  </si>
  <si>
    <t xml:space="preserve">(LS) LX55</t>
  </si>
  <si>
    <t xml:space="preserve">8x18 5x114.3 ET45 d60.1</t>
  </si>
  <si>
    <t xml:space="preserve">4zD01100</t>
  </si>
  <si>
    <t xml:space="preserve">8x18 5x114.3 64.1 ET45 ENKEI SC35 MBL</t>
  </si>
  <si>
    <t xml:space="preserve">8x18 5x114.3 ET45 d64.1</t>
  </si>
  <si>
    <t xml:space="preserve">4zS023400</t>
  </si>
  <si>
    <t xml:space="preserve">8x18 5x114.3 66.1 ET45 ENKEI SK49 BKF</t>
  </si>
  <si>
    <t xml:space="preserve">8x18 5x114.3 ET45 d66.1</t>
  </si>
  <si>
    <t xml:space="preserve">4zD03780</t>
  </si>
  <si>
    <t xml:space="preserve">8x18 5x114.3 67.1 ET45 ENKEI SC22 MGM</t>
  </si>
  <si>
    <t xml:space="preserve">8x18 5x114.3 ET45 d67.1</t>
  </si>
  <si>
    <t xml:space="preserve">4zD03499</t>
  </si>
  <si>
    <t xml:space="preserve">8x18 5x114.3 67.1 ET45 ENKEI SM88 HP</t>
  </si>
  <si>
    <t xml:space="preserve">4zD03501</t>
  </si>
  <si>
    <t xml:space="preserve">8x18 5x114.3 67.1 ET45 ENKEI SC35 HPB</t>
  </si>
  <si>
    <t xml:space="preserve">SC35 HPB</t>
  </si>
  <si>
    <t xml:space="preserve">4zD03054</t>
  </si>
  <si>
    <t xml:space="preserve">8x18 5x114.3 67.1 ET45 ENKEI SC37 HPBF</t>
  </si>
  <si>
    <t xml:space="preserve">4zD03429</t>
  </si>
  <si>
    <t xml:space="preserve">8x18 5x114.3 67.1 ET45 LS FlowForming RC02 GM</t>
  </si>
  <si>
    <t xml:space="preserve">RC02</t>
  </si>
  <si>
    <t xml:space="preserve">4zD03186</t>
  </si>
  <si>
    <t xml:space="preserve">8x18 5x114.3 67.1 ET45 LS FlowForming RC04 MGMU</t>
  </si>
  <si>
    <t xml:space="preserve">4zD03202</t>
  </si>
  <si>
    <t xml:space="preserve">8x18 5x114.3 67.1 ET45 LS FlowForming RC07 MGM</t>
  </si>
  <si>
    <t xml:space="preserve">4zD03115</t>
  </si>
  <si>
    <t xml:space="preserve">8x18 5x114.3 67.1 ET45 VSN CV3 HP</t>
  </si>
  <si>
    <t xml:space="preserve">4zD03233</t>
  </si>
  <si>
    <t xml:space="preserve">8x18 5x114.3 67.1 ET45 VSN VFS5 MB</t>
  </si>
  <si>
    <t xml:space="preserve">4zD03529</t>
  </si>
  <si>
    <t xml:space="preserve">8x18 5x114.3 67.1 ET45 1000 MIGLIA MM1011 Gloss Black Polished</t>
  </si>
  <si>
    <t xml:space="preserve">4zD000425</t>
  </si>
  <si>
    <t xml:space="preserve">8x18 5x114.3 72.6 ET45 ENKEI RAIJIN MB</t>
  </si>
  <si>
    <t xml:space="preserve">8x18 5x114.3 ET45 d72.6</t>
  </si>
  <si>
    <t xml:space="preserve">4zD03310</t>
  </si>
  <si>
    <t xml:space="preserve">8x18 5x114.3 72.6 ET45 ENKEI TM7 BK</t>
  </si>
  <si>
    <t xml:space="preserve">4zD000279</t>
  </si>
  <si>
    <t xml:space="preserve">8x18 5x114.3 73.1 ET45 ENKEI SC24 BKF</t>
  </si>
  <si>
    <t xml:space="preserve">8x18 5x114.3 ET45 d73.1</t>
  </si>
  <si>
    <t xml:space="preserve">4zD000818</t>
  </si>
  <si>
    <t xml:space="preserve">8x18 5x114.3 73.1 ET45 ENKEI SL47 BKF</t>
  </si>
  <si>
    <t xml:space="preserve">4zS008315</t>
  </si>
  <si>
    <t xml:space="preserve">8x18 5x114.3 73.1 ET45 ENKEI SC18 HPB</t>
  </si>
  <si>
    <t xml:space="preserve">4zD000258</t>
  </si>
  <si>
    <t xml:space="preserve">8x18 5x114.3 73.1 ET45 ENKEI SC22 TMF</t>
  </si>
  <si>
    <t xml:space="preserve">4zS023423</t>
  </si>
  <si>
    <t xml:space="preserve">8x18 5x114.3 73.1 ET45 ENKEI SL48 BKF</t>
  </si>
  <si>
    <t xml:space="preserve">4zD000259</t>
  </si>
  <si>
    <t xml:space="preserve">8x18 5x115 70.1 ET45 ENKEI SC22 BKF</t>
  </si>
  <si>
    <t xml:space="preserve">8x18 5x115 ET45 d70.1</t>
  </si>
  <si>
    <t xml:space="preserve">4zD01102</t>
  </si>
  <si>
    <t xml:space="preserve">8x18 5x115 70.1 ET45 ENKEI SC37 HPBF</t>
  </si>
  <si>
    <t xml:space="preserve">4zD000057</t>
  </si>
  <si>
    <t xml:space="preserve">8x18 5x115 70.1 ET45 ENKEI SC30 HP</t>
  </si>
  <si>
    <t xml:space="preserve">4zD01101</t>
  </si>
  <si>
    <t xml:space="preserve">8x18 5x115 70.1 ET45 ENKEI SC35 MBL</t>
  </si>
  <si>
    <t xml:space="preserve">4zS004106</t>
  </si>
  <si>
    <t xml:space="preserve">8x18 5x120 72.6 ET45 ENKEI LM01 HP</t>
  </si>
  <si>
    <t xml:space="preserve">8x18 5x120 ET45 d72.6</t>
  </si>
  <si>
    <t xml:space="preserve">4zS023417</t>
  </si>
  <si>
    <t xml:space="preserve">8x18 5x120 74.1 ET45 ENKEI SL47 BKF</t>
  </si>
  <si>
    <t xml:space="preserve">8x18 5x120 ET45 d74.1</t>
  </si>
  <si>
    <t xml:space="preserve">4zS006999</t>
  </si>
  <si>
    <t xml:space="preserve">8x18 5x105 56.6 ET46 REPLAY OPL8 S</t>
  </si>
  <si>
    <t xml:space="preserve">8x18 5x105 ET46 d56.6</t>
  </si>
  <si>
    <t xml:space="preserve">4zS017079</t>
  </si>
  <si>
    <t xml:space="preserve">8x18 5x120 72.6 ET46 REPLAY B119 S</t>
  </si>
  <si>
    <t xml:space="preserve">8x18 5x120 ET46 d72.6</t>
  </si>
  <si>
    <t xml:space="preserve">4zS014108</t>
  </si>
  <si>
    <t xml:space="preserve">8x18 5x112 66.6 ET47 REPLAY A47 GMF</t>
  </si>
  <si>
    <t xml:space="preserve">8x18 5x112 ET47 d66.6</t>
  </si>
  <si>
    <t xml:space="preserve">4zS022478</t>
  </si>
  <si>
    <t xml:space="preserve">8x18 5x112 66.6 ET47 REPLAY A77 SF</t>
  </si>
  <si>
    <t xml:space="preserve">4zS023106</t>
  </si>
  <si>
    <t xml:space="preserve">8x18 5x114.3 66.1 ET47 REPLAY INF17 S</t>
  </si>
  <si>
    <t xml:space="preserve">(LS) INF17</t>
  </si>
  <si>
    <t xml:space="preserve">8x18 5x114.3 ET47 d66.1</t>
  </si>
  <si>
    <t xml:space="preserve">4zD000350</t>
  </si>
  <si>
    <t xml:space="preserve">8x18 5x114.3 75 ET48 ENKEI RS05 S</t>
  </si>
  <si>
    <t xml:space="preserve">8x18 5x114.3 ET48 d75</t>
  </si>
  <si>
    <t xml:space="preserve">4zS029091</t>
  </si>
  <si>
    <t xml:space="preserve">8x18 5x108 63.4 ET49 REPLAY JG1 MBF</t>
  </si>
  <si>
    <t xml:space="preserve">(LS) JG1</t>
  </si>
  <si>
    <t xml:space="preserve">8x18 5x108 ET49 d63.4</t>
  </si>
  <si>
    <t xml:space="preserve">4zD02659</t>
  </si>
  <si>
    <t xml:space="preserve">8x18 5x108 63.3 ET50 ENKEI SM88 HP</t>
  </si>
  <si>
    <t xml:space="preserve">8x18 5x108 ET50 d63.3</t>
  </si>
  <si>
    <t xml:space="preserve">4zD02657</t>
  </si>
  <si>
    <t xml:space="preserve">8x18 5x112 57.1 ET50 ENKEI SK50 MBL</t>
  </si>
  <si>
    <t xml:space="preserve">8x18 5x112 ET50 d57.1</t>
  </si>
  <si>
    <t xml:space="preserve">4zS029916</t>
  </si>
  <si>
    <t xml:space="preserve">8x18 5x112 66.6 ET50 REPLAY MR131 SFP</t>
  </si>
  <si>
    <t xml:space="preserve">8x18 5x112 ET50 d66.6</t>
  </si>
  <si>
    <t xml:space="preserve">4zS018771</t>
  </si>
  <si>
    <t xml:space="preserve">8x18 5x112 66.6 ET50 REPLAY MR74 SF</t>
  </si>
  <si>
    <t xml:space="preserve">(LS) MB74</t>
  </si>
  <si>
    <t xml:space="preserve">4zS013234</t>
  </si>
  <si>
    <t xml:space="preserve">8x18 5x114.3 66.1 ET50 REPLAY INF14 S</t>
  </si>
  <si>
    <t xml:space="preserve">(LS) INF14</t>
  </si>
  <si>
    <t xml:space="preserve">8x18 5x114.3 ET50 d66.1</t>
  </si>
  <si>
    <t xml:space="preserve">4zS022620</t>
  </si>
  <si>
    <t xml:space="preserve">8x18 5x127 71.6 ET50 ENKEI SK48 BKF</t>
  </si>
  <si>
    <t xml:space="preserve">8x18 5x127 ET50 d71.6</t>
  </si>
  <si>
    <t xml:space="preserve">4zS043701</t>
  </si>
  <si>
    <t xml:space="preserve">8x18 5x112 57.1 ET51 REPLAY SK121 S</t>
  </si>
  <si>
    <t xml:space="preserve">(LS) SK121</t>
  </si>
  <si>
    <t xml:space="preserve">8x18 5x112 ET51 d57.1</t>
  </si>
  <si>
    <t xml:space="preserve">4zS004584</t>
  </si>
  <si>
    <t xml:space="preserve">8x18 5x112 66.6 ET53 REPLAY MR53 S</t>
  </si>
  <si>
    <t xml:space="preserve">(LS) MB53</t>
  </si>
  <si>
    <t xml:space="preserve">8x18 5x112 ET53 d66.6</t>
  </si>
  <si>
    <t xml:space="preserve">4zS006785</t>
  </si>
  <si>
    <t xml:space="preserve">8x18 5x120 72.6 ET53 REPLAY LR11 S</t>
  </si>
  <si>
    <t xml:space="preserve">(LS) LR11</t>
  </si>
  <si>
    <t xml:space="preserve">8x18 5x120 ET53 d72.6</t>
  </si>
  <si>
    <t xml:space="preserve">4zS029710</t>
  </si>
  <si>
    <t xml:space="preserve">8x18 5x130 71.6 ET53 REPLAY PR14 BKF</t>
  </si>
  <si>
    <t xml:space="preserve">(LS) PR14</t>
  </si>
  <si>
    <t xml:space="preserve">8x18 5x130 ET53 d71.6</t>
  </si>
  <si>
    <t xml:space="preserve">4zS029711</t>
  </si>
  <si>
    <t xml:space="preserve">8x18 5x130 71.6 ET53 REPLAY PR14 GMF</t>
  </si>
  <si>
    <t xml:space="preserve">4zS000822</t>
  </si>
  <si>
    <t xml:space="preserve">8x18 5x130 71.6 ET53 REPLAY PR8 GMF</t>
  </si>
  <si>
    <t xml:space="preserve">(LS) PR8</t>
  </si>
  <si>
    <t xml:space="preserve">4zS032524</t>
  </si>
  <si>
    <t xml:space="preserve">8x18 5x130 71.6 ET53 REPLAY PR8 SF</t>
  </si>
  <si>
    <t xml:space="preserve">4zS021046</t>
  </si>
  <si>
    <t xml:space="preserve">8x18 5x108 63.3 ET55 REPLAY FD12 S</t>
  </si>
  <si>
    <t xml:space="preserve">8x18 5x108 ET55 d63.3</t>
  </si>
  <si>
    <t xml:space="preserve">4zS004982</t>
  </si>
  <si>
    <t xml:space="preserve">8x18 5x108 63.3 ET55 REPLAY FD23 S</t>
  </si>
  <si>
    <t xml:space="preserve">(LS) FD23</t>
  </si>
  <si>
    <t xml:space="preserve">4zS028445</t>
  </si>
  <si>
    <t xml:space="preserve">8x18 5x108 63.3 ET55 REPLAY FD94 SFP</t>
  </si>
  <si>
    <t xml:space="preserve">(LS) FD94</t>
  </si>
  <si>
    <t xml:space="preserve">4zS006784</t>
  </si>
  <si>
    <t xml:space="preserve">8x18 5x108 63.3 ET55 REPLAY LR11 S</t>
  </si>
  <si>
    <t xml:space="preserve">4zS028449</t>
  </si>
  <si>
    <t xml:space="preserve">8x18 5x108 63.3 ET55 REPLAY LR50 S</t>
  </si>
  <si>
    <t xml:space="preserve">(LS) LR50</t>
  </si>
  <si>
    <t xml:space="preserve">4zD02508</t>
  </si>
  <si>
    <t xml:space="preserve">8x18 5x108 63.3 ET55 REPLAY LR8 S</t>
  </si>
  <si>
    <t xml:space="preserve">4zS031942</t>
  </si>
  <si>
    <t xml:space="preserve">8x18 5x114.3 64.1 ET55 REPLAY H80 S</t>
  </si>
  <si>
    <t xml:space="preserve">(LS) H80</t>
  </si>
  <si>
    <t xml:space="preserve">8x18 5x114.3 ET55 d64.1</t>
  </si>
  <si>
    <t xml:space="preserve">4zS030159</t>
  </si>
  <si>
    <t xml:space="preserve">8x18 5x112 66.6 ET56 REPLAY MR67 SF</t>
  </si>
  <si>
    <t xml:space="preserve">(LS) MB67</t>
  </si>
  <si>
    <t xml:space="preserve">8x18 5x112 ET56 d66.6</t>
  </si>
  <si>
    <t xml:space="preserve">4zS029920</t>
  </si>
  <si>
    <t xml:space="preserve">8x18 5x112 66.6 ET56 REPLAY MR131 GMFP</t>
  </si>
  <si>
    <t xml:space="preserve">4zS014123</t>
  </si>
  <si>
    <t xml:space="preserve">8x18 5x130 71.6 ET56 REPLAY A47 GMF</t>
  </si>
  <si>
    <t xml:space="preserve">8x18 5x130 ET56 d71.6</t>
  </si>
  <si>
    <t xml:space="preserve">4zS042137</t>
  </si>
  <si>
    <t xml:space="preserve">8x18 5x130 71.6 ET56 REPLAY A76 GMF</t>
  </si>
  <si>
    <t xml:space="preserve">4zS036572</t>
  </si>
  <si>
    <t xml:space="preserve">8x18 5x150 110.1 ET56 REPLAY LX105 S</t>
  </si>
  <si>
    <t xml:space="preserve">(LS) LX105</t>
  </si>
  <si>
    <t xml:space="preserve">8x18 5x150 ET56 d110.1</t>
  </si>
  <si>
    <t xml:space="preserve">4zD03721</t>
  </si>
  <si>
    <t xml:space="preserve">8x18 5x150 110.1 ET56 REPLAY LX23 BKF</t>
  </si>
  <si>
    <t xml:space="preserve">4zS036004</t>
  </si>
  <si>
    <t xml:space="preserve">8x18 5x150 110.1 ET56 REPLAY LX35 S</t>
  </si>
  <si>
    <t xml:space="preserve">(LS) LX35</t>
  </si>
  <si>
    <t xml:space="preserve">4zS041725</t>
  </si>
  <si>
    <t xml:space="preserve">8x18 5x150 110.1 ET56 REPLAY LX40 S</t>
  </si>
  <si>
    <t xml:space="preserve">(LS) LX40</t>
  </si>
  <si>
    <t xml:space="preserve">4zS041726</t>
  </si>
  <si>
    <t xml:space="preserve">8x18 5x150 110.1 ET56 REPLAY LX49 S</t>
  </si>
  <si>
    <t xml:space="preserve">(LS) LX49</t>
  </si>
  <si>
    <t xml:space="preserve">4zS036039</t>
  </si>
  <si>
    <t xml:space="preserve">8x18 5x150 110.1 ET56 REPLAY TY237 GMF</t>
  </si>
  <si>
    <t xml:space="preserve">(LS) TY237</t>
  </si>
  <si>
    <t xml:space="preserve">4zS036225</t>
  </si>
  <si>
    <t xml:space="preserve">8x18 5x150 110.1 ET56 REPLAY TY245 GMF</t>
  </si>
  <si>
    <t xml:space="preserve">(LS) TY245</t>
  </si>
  <si>
    <t xml:space="preserve">4zS036003</t>
  </si>
  <si>
    <t xml:space="preserve">8x18 5x150 110.1 ET56 REPLAY TY71 SF</t>
  </si>
  <si>
    <t xml:space="preserve">4zS041801</t>
  </si>
  <si>
    <t xml:space="preserve">8x18 5x150 110.1 ET56 REPLAY TY71 BKF</t>
  </si>
  <si>
    <t xml:space="preserve">4zS041802</t>
  </si>
  <si>
    <t xml:space="preserve">8x18 5x150 110.1 ET56 REPLAY TY71 GMF</t>
  </si>
  <si>
    <t xml:space="preserve">4zS025121</t>
  </si>
  <si>
    <t xml:space="preserve">8x18 5x127 71.6 ET56.4 REPLAY CR8 S</t>
  </si>
  <si>
    <t xml:space="preserve">(LS) CR8</t>
  </si>
  <si>
    <t xml:space="preserve">8x18 5x127 ET56.4 d71.6</t>
  </si>
  <si>
    <t xml:space="preserve">4zS005923</t>
  </si>
  <si>
    <t xml:space="preserve">8x18 5x120 65.1 ET57 REPLAY VV1 FGMF</t>
  </si>
  <si>
    <t xml:space="preserve">8x18 5x120 ET57 d65.1</t>
  </si>
  <si>
    <t xml:space="preserve">4zS005924</t>
  </si>
  <si>
    <t xml:space="preserve">8x18 5x120 65.1 ET57 REPLAY VV1 FSF</t>
  </si>
  <si>
    <t xml:space="preserve">4zS008531</t>
  </si>
  <si>
    <t xml:space="preserve">8x18 5x120 65.1 ET57 REPLAY VV21 S</t>
  </si>
  <si>
    <t xml:space="preserve">(LS) VW21</t>
  </si>
  <si>
    <t xml:space="preserve">4z1000108</t>
  </si>
  <si>
    <t xml:space="preserve">8x18 5x150 110 ET57 СКАД АТЛАНТ селена</t>
  </si>
  <si>
    <t xml:space="preserve">Атлант селена</t>
  </si>
  <si>
    <t xml:space="preserve">8x18 5x150 ET57 d110</t>
  </si>
  <si>
    <t xml:space="preserve">4zS016932</t>
  </si>
  <si>
    <t xml:space="preserve">8x18 5x112 66.6 ET60 REPLAY MR100 GMF</t>
  </si>
  <si>
    <t xml:space="preserve">8x18 5x112 ET60 d66.6</t>
  </si>
  <si>
    <t xml:space="preserve">4zS004585</t>
  </si>
  <si>
    <t xml:space="preserve">8x18 5x112 66.6 ET60 REPLAY MR53 S</t>
  </si>
  <si>
    <t xml:space="preserve">4z2450129</t>
  </si>
  <si>
    <t xml:space="preserve">8x18 6x114.3 66.1 ET30 СКАД ТОР гальвано</t>
  </si>
  <si>
    <t xml:space="preserve">Тор гальвано</t>
  </si>
  <si>
    <t xml:space="preserve">8x18 6x114.3 ET30 d66.1</t>
  </si>
  <si>
    <t xml:space="preserve">4zS029388</t>
  </si>
  <si>
    <t xml:space="preserve">8x18 6x139.7 77.8 ET35 REPLAY NS147 S</t>
  </si>
  <si>
    <t xml:space="preserve">(LS) NS147</t>
  </si>
  <si>
    <t xml:space="preserve">8x18 6x139.7 ET35 d77.8</t>
  </si>
  <si>
    <t xml:space="preserve">4zS013571</t>
  </si>
  <si>
    <t xml:space="preserve">8x19 5x120 72.6 ET30 REPLAY B105 S</t>
  </si>
  <si>
    <t xml:space="preserve">(LS) B105</t>
  </si>
  <si>
    <t xml:space="preserve">8x19 5x120 ET30 d72.6</t>
  </si>
  <si>
    <t xml:space="preserve">4zS032581</t>
  </si>
  <si>
    <t xml:space="preserve">8x19 5x120 72.6 ET33 REPLAY B58 MBF</t>
  </si>
  <si>
    <t xml:space="preserve">8x19 5x120 ET33 d72.6</t>
  </si>
  <si>
    <t xml:space="preserve">4zD03052</t>
  </si>
  <si>
    <t xml:space="preserve">8x19 5x112 66.6 ET35 ENKEI SC25 HP</t>
  </si>
  <si>
    <t xml:space="preserve">8x19 5x112 ET35 d66.6</t>
  </si>
  <si>
    <t xml:space="preserve">4zS013084</t>
  </si>
  <si>
    <t xml:space="preserve">8x19 5x120 72.6 ET37 REPLAY B58 BKF</t>
  </si>
  <si>
    <t xml:space="preserve">8x19 5x120 ET37 d72.6</t>
  </si>
  <si>
    <t xml:space="preserve">4zS028473</t>
  </si>
  <si>
    <t xml:space="preserve">8x19 5x108 63.3 ET45 REPLAY LR34 MB</t>
  </si>
  <si>
    <t xml:space="preserve">8x19 5x108 ET45 d63.3</t>
  </si>
  <si>
    <t xml:space="preserve">4zS028474</t>
  </si>
  <si>
    <t xml:space="preserve">8x19 5x108 63.3 ET45 REPLAY LR34 GM</t>
  </si>
  <si>
    <t xml:space="preserve">4zD01182</t>
  </si>
  <si>
    <t xml:space="preserve">8x19 5x114.3 67.1 ET45 ENKEI SC25 HP</t>
  </si>
  <si>
    <t xml:space="preserve">8x19 5x114.3 ET45 d67.1</t>
  </si>
  <si>
    <t xml:space="preserve">4zD01224</t>
  </si>
  <si>
    <t xml:space="preserve">8x19 5x114.3 67.1 ET45 ENKEI SC32 BKF</t>
  </si>
  <si>
    <t xml:space="preserve">4zS022612</t>
  </si>
  <si>
    <t xml:space="preserve">8x19 5x114.3 73.1 ET45 ENKEI SC32 BKF</t>
  </si>
  <si>
    <t xml:space="preserve">8x19 5x114.3 ET45 d73.1</t>
  </si>
  <si>
    <t xml:space="preserve">4zS031496</t>
  </si>
  <si>
    <t xml:space="preserve">8x19 5x120 72.6 ET45 REPLAY LR39 GMFP</t>
  </si>
  <si>
    <t xml:space="preserve">(LS) LR39</t>
  </si>
  <si>
    <t xml:space="preserve">8x19 5x120 ET45 d72.6</t>
  </si>
  <si>
    <t xml:space="preserve">4zS030722</t>
  </si>
  <si>
    <t xml:space="preserve">8x19 5x120 72.6 ET45 REPLAY LR45 S</t>
  </si>
  <si>
    <t xml:space="preserve">(LS) LR45</t>
  </si>
  <si>
    <t xml:space="preserve">4zS042237</t>
  </si>
  <si>
    <t xml:space="preserve">8x19 5x112 66.6 ET47 REPLAY B206 S</t>
  </si>
  <si>
    <t xml:space="preserve">8x19 5x112 ET47 d66.6</t>
  </si>
  <si>
    <t xml:space="preserve">4zS042239</t>
  </si>
  <si>
    <t xml:space="preserve">8x19 5x112 66.6 ET47 REPLAY B207 BKL</t>
  </si>
  <si>
    <t xml:space="preserve">(LS) B207</t>
  </si>
  <si>
    <t xml:space="preserve">4zS042238</t>
  </si>
  <si>
    <t xml:space="preserve">8x19 5x112 66.6 ET47 REPLAY B207 GML</t>
  </si>
  <si>
    <t xml:space="preserve">4zS042220</t>
  </si>
  <si>
    <t xml:space="preserve">8x19 5x112 66.6 ET47 REPLAY B207 S</t>
  </si>
  <si>
    <t xml:space="preserve">4zD000060</t>
  </si>
  <si>
    <t xml:space="preserve">8x19 5x120 74.1 ET48 ENKEI SJ46 HP</t>
  </si>
  <si>
    <t xml:space="preserve">8x19 5x120 ET48 d74.1</t>
  </si>
  <si>
    <t xml:space="preserve">4zS018065</t>
  </si>
  <si>
    <t xml:space="preserve">8x19 5x120 72.6 ET53 REPLAY LR20 S</t>
  </si>
  <si>
    <t xml:space="preserve">(LS) LR20</t>
  </si>
  <si>
    <t xml:space="preserve">8x19 5x120 ET53 d72.6</t>
  </si>
  <si>
    <t xml:space="preserve">4zS028337</t>
  </si>
  <si>
    <t xml:space="preserve">8x19 5x120 72.6 ET53 REPLAY LR21 S</t>
  </si>
  <si>
    <t xml:space="preserve">(LS) LR21</t>
  </si>
  <si>
    <t xml:space="preserve">4zD000962</t>
  </si>
  <si>
    <t xml:space="preserve">8x19 5x120 72.6 ET53 REPLAY LR38 S</t>
  </si>
  <si>
    <t xml:space="preserve">(LS) LR38</t>
  </si>
  <si>
    <t xml:space="preserve">4zS031499</t>
  </si>
  <si>
    <t xml:space="preserve">8x19 5x120 72.6 ET53 REPLAY LR39 SFP</t>
  </si>
  <si>
    <t xml:space="preserve">4zS029390</t>
  </si>
  <si>
    <t xml:space="preserve">8x19 5x120 72.6 ET53 REPLAY LR47 S</t>
  </si>
  <si>
    <t xml:space="preserve">(LS) LR47</t>
  </si>
  <si>
    <t xml:space="preserve">4zS029397</t>
  </si>
  <si>
    <t xml:space="preserve">8x19 5x120 72.6 ET53 REPLAY LR48 S</t>
  </si>
  <si>
    <t xml:space="preserve">(LS) LR48</t>
  </si>
  <si>
    <t xml:space="preserve">4zS000497</t>
  </si>
  <si>
    <t xml:space="preserve">8x19 5x108 63.3 ET55 REPLAY LR20 S</t>
  </si>
  <si>
    <t xml:space="preserve">8x19 5x108 ET55 d63.3</t>
  </si>
  <si>
    <t xml:space="preserve">4zD01139</t>
  </si>
  <si>
    <t xml:space="preserve">8x19 5x120 72.6 ET58 REPLAY LR21 S</t>
  </si>
  <si>
    <t xml:space="preserve">8x19 5x120 ET58 d72.6</t>
  </si>
  <si>
    <t xml:space="preserve">4zD01233</t>
  </si>
  <si>
    <t xml:space="preserve">8x19 5x120 72.6 ET58 REPLAY LR41 S</t>
  </si>
  <si>
    <t xml:space="preserve">(LS) LR41</t>
  </si>
  <si>
    <t xml:space="preserve">4zS030726</t>
  </si>
  <si>
    <t xml:space="preserve">8x19 5x120 72.6 ET58 REPLAY LR45 S</t>
  </si>
  <si>
    <t xml:space="preserve">4zS010171</t>
  </si>
  <si>
    <t xml:space="preserve">8x19 5x112 66.6 ET60 REPLAY MR85 GMF</t>
  </si>
  <si>
    <t xml:space="preserve">(LS) MB85</t>
  </si>
  <si>
    <t xml:space="preserve">8x19 5x112 ET60 d66.6</t>
  </si>
  <si>
    <t xml:space="preserve">4zS005144</t>
  </si>
  <si>
    <t xml:space="preserve">8x20 5x114.3 66.1 ET40 REPLAY INF7 HPB</t>
  </si>
  <si>
    <t xml:space="preserve">(LS) INF7</t>
  </si>
  <si>
    <t xml:space="preserve">8x20 5x114.3 ET40 d66.1</t>
  </si>
  <si>
    <t xml:space="preserve">4zS015816</t>
  </si>
  <si>
    <t xml:space="preserve">8x20 5x127 71.6 ET40 REPLAY CR8 S</t>
  </si>
  <si>
    <t xml:space="preserve">8x20 5x127 ET40 d71.6</t>
  </si>
  <si>
    <t xml:space="preserve">4zS019178</t>
  </si>
  <si>
    <t xml:space="preserve">8x20 5x108 63.3 ET45 REPLAY LR34 S</t>
  </si>
  <si>
    <t xml:space="preserve">8x20 5x108 ET45 d63.3</t>
  </si>
  <si>
    <t xml:space="preserve">4zS033930</t>
  </si>
  <si>
    <t xml:space="preserve">8x20 5x114.3 66.1 ET50 REPLAY NS175 S</t>
  </si>
  <si>
    <t xml:space="preserve">(LS) NS175</t>
  </si>
  <si>
    <t xml:space="preserve">8x20 5x114.3 ET50 d66.1</t>
  </si>
  <si>
    <t xml:space="preserve">4zS015817</t>
  </si>
  <si>
    <t xml:space="preserve">8x20 5x127 71.6 ET56 REPLAY CR8 S</t>
  </si>
  <si>
    <t xml:space="preserve">8x20 5x127 ET56 d71.6</t>
  </si>
  <si>
    <t xml:space="preserve">4zS033530</t>
  </si>
  <si>
    <t xml:space="preserve">8x20 5x127 71.6 ET56 REPLAY CR9 S</t>
  </si>
  <si>
    <t xml:space="preserve">(LS) CR9</t>
  </si>
  <si>
    <t xml:space="preserve">4zS026624</t>
  </si>
  <si>
    <t xml:space="preserve">8x20 5x127 71.6 ET56 REPLAY CR9 BKF</t>
  </si>
  <si>
    <t xml:space="preserve">4zS014044</t>
  </si>
  <si>
    <t xml:space="preserve">8x20 6x139.7 77.8 ET35 REPLAY INF10 S</t>
  </si>
  <si>
    <t xml:space="preserve">(LS) INF10</t>
  </si>
  <si>
    <t xml:space="preserve">8x20 6x139.7 ET35 d77.8</t>
  </si>
  <si>
    <t xml:space="preserve">4zS015009</t>
  </si>
  <si>
    <t xml:space="preserve">8x20 6x139.7 77.8 ET35 REPLAY INF10 GM</t>
  </si>
  <si>
    <t xml:space="preserve">4zS030234</t>
  </si>
  <si>
    <t xml:space="preserve">8x20 6x139.7 77.8 ET35 REPLAY NS147 S</t>
  </si>
  <si>
    <t xml:space="preserve">4zS017148</t>
  </si>
  <si>
    <t xml:space="preserve">8x20 6x139.7 77.8 ET35 REPLAY NS84 S</t>
  </si>
  <si>
    <t xml:space="preserve">(LS) NS84</t>
  </si>
  <si>
    <t xml:space="preserve">4zD001006</t>
  </si>
  <si>
    <t xml:space="preserve">8.5x17 5x114.3 73 ET30 ENKEI RPF1 S</t>
  </si>
  <si>
    <t xml:space="preserve">RPF1 S</t>
  </si>
  <si>
    <t xml:space="preserve">8.5x17 5x114.3 ET30 d73</t>
  </si>
  <si>
    <t xml:space="preserve">4zS013118</t>
  </si>
  <si>
    <t xml:space="preserve">8.5x17 5x112 66.6 ET48 REPLAY MR77 S</t>
  </si>
  <si>
    <t xml:space="preserve">(LS) MB77</t>
  </si>
  <si>
    <t xml:space="preserve">8.5x17 5x112 ET48 d66.6</t>
  </si>
  <si>
    <t xml:space="preserve">4zD03464</t>
  </si>
  <si>
    <t xml:space="preserve">8.5x18 5x112 66.6 ET30 VSN CV3 MBF</t>
  </si>
  <si>
    <t xml:space="preserve">8.5x18 5x112 ET30 d66.6</t>
  </si>
  <si>
    <t xml:space="preserve">4zD000318</t>
  </si>
  <si>
    <t xml:space="preserve">8.5x18 5x114.3 73 ET30 ENKEI RPF1 S</t>
  </si>
  <si>
    <t xml:space="preserve">8.5x18 5x114.3 ET30 d73</t>
  </si>
  <si>
    <t xml:space="preserve">4zD000382</t>
  </si>
  <si>
    <t xml:space="preserve">8.5x18 5x150 110.2 ET30 ENKEI SK45 MGM</t>
  </si>
  <si>
    <t xml:space="preserve">8.5x18 5x150 ET30 d110.2</t>
  </si>
  <si>
    <t xml:space="preserve">4zS034928</t>
  </si>
  <si>
    <t xml:space="preserve">8.5x18 5x112 66.6 ET32 REPLAY A57 SF</t>
  </si>
  <si>
    <t xml:space="preserve">(LS) A57</t>
  </si>
  <si>
    <t xml:space="preserve">8.5x18 5x112 ET32 d66.6</t>
  </si>
  <si>
    <t xml:space="preserve">4zD03262</t>
  </si>
  <si>
    <t xml:space="preserve">8.5x18 5x112 66.6 ET32 LS FlowForming RC06 GMF</t>
  </si>
  <si>
    <t xml:space="preserve">4zS041764</t>
  </si>
  <si>
    <t xml:space="preserve">8.5x18 5x112 66.6 ET34.5 REPLAY MR65 GMFP</t>
  </si>
  <si>
    <t xml:space="preserve">(LS) MB65</t>
  </si>
  <si>
    <t xml:space="preserve">8.5x18 5x112 ET34.5 d66.6</t>
  </si>
  <si>
    <t xml:space="preserve">4zD03771</t>
  </si>
  <si>
    <t xml:space="preserve">8.5x18 5x112 66.6 ET35 ENKEI SC47 MGMF</t>
  </si>
  <si>
    <t xml:space="preserve">8.5x18 5x112 ET35 d66.6</t>
  </si>
  <si>
    <t xml:space="preserve">4zD03795</t>
  </si>
  <si>
    <t xml:space="preserve">8.5x18 5x112 66.6 ET35 ENKEI SC49 MGML</t>
  </si>
  <si>
    <t xml:space="preserve">4zD03792</t>
  </si>
  <si>
    <t xml:space="preserve">8.5x18 5x112 66.6 ET35 ENKEI SC46 HP</t>
  </si>
  <si>
    <t xml:space="preserve">4zD03772</t>
  </si>
  <si>
    <t xml:space="preserve">8.5x18 5x114.3 67.1 ET35 ENKEI SC47 MGMF</t>
  </si>
  <si>
    <t xml:space="preserve">8.5x18 5x114.3 ET35 d67.1</t>
  </si>
  <si>
    <t xml:space="preserve">4zD03796</t>
  </si>
  <si>
    <t xml:space="preserve">8.5x18 5x114.3 67.1 ET35 ENKEI SC49 MGML</t>
  </si>
  <si>
    <t xml:space="preserve">4zD03793</t>
  </si>
  <si>
    <t xml:space="preserve">8.5x18 5x114.3 67.1 ET35 ENKEI SC46 HP</t>
  </si>
  <si>
    <t xml:space="preserve">4zD000981</t>
  </si>
  <si>
    <t xml:space="preserve">8.5x18 5x114.3 75 ET35 ENKEI PF01 S</t>
  </si>
  <si>
    <t xml:space="preserve">PF01 S</t>
  </si>
  <si>
    <t xml:space="preserve">8.5x18 5x114.3 ET35 d75</t>
  </si>
  <si>
    <t xml:space="preserve">4zS021394</t>
  </si>
  <si>
    <t xml:space="preserve">8.5x18 5x112 66.6 ET38 REPLAY MR116 GMF</t>
  </si>
  <si>
    <t xml:space="preserve">8.5x18 5x112 ET38 d66.6</t>
  </si>
  <si>
    <t xml:space="preserve">4zS022473</t>
  </si>
  <si>
    <t xml:space="preserve">8.5x18 5x112 66.6 ET38 REPLAY MR96 GMF</t>
  </si>
  <si>
    <t xml:space="preserve">4zS018233</t>
  </si>
  <si>
    <t xml:space="preserve">8.5x18 5x112 66.6 ET38 REPLAY MR99 SF</t>
  </si>
  <si>
    <t xml:space="preserve">4zD01218</t>
  </si>
  <si>
    <t xml:space="preserve">8.5x18 5x114.3 63.3 ET40 ENKEI SC38 MB</t>
  </si>
  <si>
    <t xml:space="preserve">SC38 MB</t>
  </si>
  <si>
    <t xml:space="preserve">8.5x18 5x114.3 ET40 d63.3</t>
  </si>
  <si>
    <t xml:space="preserve">4zD000263</t>
  </si>
  <si>
    <t xml:space="preserve">8.5x18 5x114.3 73.1 ET40 ENKEI SC38 MBL</t>
  </si>
  <si>
    <t xml:space="preserve">SC38 MBL</t>
  </si>
  <si>
    <t xml:space="preserve">8.5x18 5x114.3 ET40 d73.1</t>
  </si>
  <si>
    <t xml:space="preserve">4zS033587</t>
  </si>
  <si>
    <t xml:space="preserve">8.5x18 5x112 66.6 ET41 REPLAY MR74 S</t>
  </si>
  <si>
    <t xml:space="preserve">8.5x18 5x112 ET41 d66.6</t>
  </si>
  <si>
    <t xml:space="preserve">4zD03773</t>
  </si>
  <si>
    <t xml:space="preserve">8.5x18 5x114.3 67.1 ET42 ENKEI SC47 MGMF</t>
  </si>
  <si>
    <t xml:space="preserve">8.5x18 5x114.3 ET42 d67.1</t>
  </si>
  <si>
    <t xml:space="preserve">4zD03797</t>
  </si>
  <si>
    <t xml:space="preserve">8.5x18 5x114.3 67.1 ET42 ENKEI SC49 MGML</t>
  </si>
  <si>
    <t xml:space="preserve">4zD03794</t>
  </si>
  <si>
    <t xml:space="preserve">8.5x18 5x114.3 67.1 ET42 ENKEI SC46 HP</t>
  </si>
  <si>
    <t xml:space="preserve">4zD000130</t>
  </si>
  <si>
    <t xml:space="preserve">8.5x18 5x114.3 73.1 ET42 ENKEI SH46 BKRL</t>
  </si>
  <si>
    <t xml:space="preserve">8.5x18 5x114.3 ET42 d73.1</t>
  </si>
  <si>
    <t xml:space="preserve">4zS024864</t>
  </si>
  <si>
    <t xml:space="preserve">8.5x18 5x112 66.6 ET43 REPLAY MR94 SF</t>
  </si>
  <si>
    <t xml:space="preserve">8.5x18 5x112 ET43 d66.6</t>
  </si>
  <si>
    <t xml:space="preserve">4zS018235</t>
  </si>
  <si>
    <t xml:space="preserve">8.5x18 5x112 66.6 ET43 REPLAY MR99 SF</t>
  </si>
  <si>
    <t xml:space="preserve">4zS018924</t>
  </si>
  <si>
    <t xml:space="preserve">8.5x18 5x120 74.1 ET46 REPLAY B110 MBF</t>
  </si>
  <si>
    <t xml:space="preserve">(LS) B110</t>
  </si>
  <si>
    <t xml:space="preserve">8.5x18 5x120 ET46 d74.1</t>
  </si>
  <si>
    <t xml:space="preserve">4zS025328</t>
  </si>
  <si>
    <t xml:space="preserve">8.5x18 5x120 74.1 ET46 REPLAY B116 SF</t>
  </si>
  <si>
    <t xml:space="preserve">(LS) B116</t>
  </si>
  <si>
    <t xml:space="preserve">4zS029982</t>
  </si>
  <si>
    <t xml:space="preserve">8.5x18 5x120 74.1 ET46 REPLAY B151 S</t>
  </si>
  <si>
    <t xml:space="preserve">(LS) B151</t>
  </si>
  <si>
    <t xml:space="preserve">4zS024568</t>
  </si>
  <si>
    <t xml:space="preserve">8.5x18 5x120 74.1 ET46 REPLAY B152 BKF</t>
  </si>
  <si>
    <t xml:space="preserve">(LS) B152</t>
  </si>
  <si>
    <t xml:space="preserve">4zS030144</t>
  </si>
  <si>
    <t xml:space="preserve">8.5x18 5x120 74.1 ET46 REPLAY B162 GMF</t>
  </si>
  <si>
    <t xml:space="preserve">(LS) B162</t>
  </si>
  <si>
    <t xml:space="preserve">4zS029245</t>
  </si>
  <si>
    <t xml:space="preserve">8.5x18 5x120 74.1 ET46 REPLAY B169 SF</t>
  </si>
  <si>
    <t xml:space="preserve">(LS) B169</t>
  </si>
  <si>
    <t xml:space="preserve">4zS030140</t>
  </si>
  <si>
    <t xml:space="preserve">8.5x18 5x120 74.1 ET46 REPLAY B170 SF</t>
  </si>
  <si>
    <t xml:space="preserve">(LS) B170</t>
  </si>
  <si>
    <t xml:space="preserve">4zD03703</t>
  </si>
  <si>
    <t xml:space="preserve">8.5x18 5x120 74.1 ET46 REPLAY B174 SF</t>
  </si>
  <si>
    <t xml:space="preserve">(LS) B174</t>
  </si>
  <si>
    <t xml:space="preserve">4zS004410</t>
  </si>
  <si>
    <t xml:space="preserve">8.5x18 5x120 74.1 ET46 REPLAY B75 S</t>
  </si>
  <si>
    <t xml:space="preserve">(LS) B75</t>
  </si>
  <si>
    <t xml:space="preserve">4zS024865</t>
  </si>
  <si>
    <t xml:space="preserve">8.5x18 5x112 66.6 ET48 REPLAY MR94 SF</t>
  </si>
  <si>
    <t xml:space="preserve">8.5x18 5x112 ET48 d66.6</t>
  </si>
  <si>
    <t xml:space="preserve">4zS022474</t>
  </si>
  <si>
    <t xml:space="preserve">8.5x18 5x112 66.6 ET48 REPLAY MR96 BKF</t>
  </si>
  <si>
    <t xml:space="preserve">4zS004411</t>
  </si>
  <si>
    <t xml:space="preserve">8.5x18 5x120 72.6 ET48 REPLAY B75 CH</t>
  </si>
  <si>
    <t xml:space="preserve">8.5x18 5x120 ET48 d72.6</t>
  </si>
  <si>
    <t xml:space="preserve">4zS005676</t>
  </si>
  <si>
    <t xml:space="preserve">8.5x18 5x112 66.6 ET54 REPLAY MR75 GMF</t>
  </si>
  <si>
    <t xml:space="preserve">8.5x18 5x112 ET54 d66.6</t>
  </si>
  <si>
    <t xml:space="preserve">4zS028233</t>
  </si>
  <si>
    <t xml:space="preserve">8.5x18 5x130 71.6 ET58 REPLAY A26 BKF</t>
  </si>
  <si>
    <t xml:space="preserve">(LS) A26</t>
  </si>
  <si>
    <t xml:space="preserve">8.5x18 5x130 ET58 d71.6</t>
  </si>
  <si>
    <t xml:space="preserve">4zS014621</t>
  </si>
  <si>
    <t xml:space="preserve">8.5x18 5x130 71.6 ET58 REPLAY A57 SF</t>
  </si>
  <si>
    <t xml:space="preserve">4zD02970</t>
  </si>
  <si>
    <t xml:space="preserve">8.5x18 6x139.7 106.1 ET20 ENKEI SK45 MGM</t>
  </si>
  <si>
    <t xml:space="preserve">8.5x18 6x139.7 ET20 d106.1</t>
  </si>
  <si>
    <t xml:space="preserve">4zD000814</t>
  </si>
  <si>
    <t xml:space="preserve">8.5x18 6x114.3 66.1 ET30 ENKEI SK45 MGM</t>
  </si>
  <si>
    <t xml:space="preserve">8.5x18 6x114.3 ET30 d66.1</t>
  </si>
  <si>
    <t xml:space="preserve">4zS008789</t>
  </si>
  <si>
    <t xml:space="preserve">8.5x18 6x139.7 106.1 ET30 ENKEI SH25 BKL</t>
  </si>
  <si>
    <t xml:space="preserve">SH25 BKL</t>
  </si>
  <si>
    <t xml:space="preserve">8.5x18 6x139.7 ET30 d106.1</t>
  </si>
  <si>
    <t xml:space="preserve">4zD03205</t>
  </si>
  <si>
    <t xml:space="preserve">8.5x19 5x112 66.6 ET25 LS FlowForming RC07 MGM</t>
  </si>
  <si>
    <t xml:space="preserve">8.5x19 5x112 ET25 d66.6</t>
  </si>
  <si>
    <t xml:space="preserve">4zS036329</t>
  </si>
  <si>
    <t xml:space="preserve">8.5x19 5x112 66.6 ET25 REPLAY B200 BKF</t>
  </si>
  <si>
    <t xml:space="preserve">(LS) B200</t>
  </si>
  <si>
    <t xml:space="preserve">4zS042224</t>
  </si>
  <si>
    <t xml:space="preserve">8.5x19 5x112 66.6 ET25 REPLAY B210 S</t>
  </si>
  <si>
    <t xml:space="preserve">(LS) B210</t>
  </si>
  <si>
    <t xml:space="preserve">4zD03705</t>
  </si>
  <si>
    <t xml:space="preserve">8.5x19 5x112 66.6 ET25 REPLAY B201 BKFP</t>
  </si>
  <si>
    <t xml:space="preserve">(LS) B201</t>
  </si>
  <si>
    <t xml:space="preserve">BKFP</t>
  </si>
  <si>
    <t xml:space="preserve">4zD03027</t>
  </si>
  <si>
    <t xml:space="preserve">8.5x19 5x120 72.6 ET25 REPLAY B179 S</t>
  </si>
  <si>
    <t xml:space="preserve">(LS) B179</t>
  </si>
  <si>
    <t xml:space="preserve">8.5x19 5x120 ET25 d72.6</t>
  </si>
  <si>
    <t xml:space="preserve">4zS042118</t>
  </si>
  <si>
    <t xml:space="preserve">8.5x19 5x112 66.6 ET28 REPLAY A128 S</t>
  </si>
  <si>
    <t xml:space="preserve">(LS) A128</t>
  </si>
  <si>
    <t xml:space="preserve">8.5x19 5x112 ET28 d66.6</t>
  </si>
  <si>
    <t xml:space="preserve">4zD03808</t>
  </si>
  <si>
    <t xml:space="preserve">8.5x19 5x112 66.6 ET30 ENKEI SC38 MBML</t>
  </si>
  <si>
    <t xml:space="preserve">SC38 MBML</t>
  </si>
  <si>
    <t xml:space="preserve">8.5x19 5x112 ET30 d66.6</t>
  </si>
  <si>
    <t xml:space="preserve">4zD03688</t>
  </si>
  <si>
    <t xml:space="preserve">8.5x19 5x120 72.6 ET30 VSN CV3 MBF</t>
  </si>
  <si>
    <t xml:space="preserve">8.5x19 5x120 ET30 d72.6</t>
  </si>
  <si>
    <t xml:space="preserve">4zD03275</t>
  </si>
  <si>
    <t xml:space="preserve">8.5x19 5x120 72.6 ET30 LS FlowForming RC07 MGM</t>
  </si>
  <si>
    <t xml:space="preserve">4zD02795</t>
  </si>
  <si>
    <t xml:space="preserve">8.5x19 5x112 66.6 ET32 1000 MIGLIA MM1005 Matt Anthracite</t>
  </si>
  <si>
    <t xml:space="preserve">8.5x19 5x112 ET32 d66.6</t>
  </si>
  <si>
    <t xml:space="preserve">4zD02794</t>
  </si>
  <si>
    <t xml:space="preserve">8.5x19 5x112 66.6 ET32 1000 MIGLIA MM1005 Matt Silver Polished</t>
  </si>
  <si>
    <t xml:space="preserve">4zD02909</t>
  </si>
  <si>
    <t xml:space="preserve">8.5x19 5x112 66.6 ET32 1000 MIGLIA MM1001 Dark Anthracite High Gloss</t>
  </si>
  <si>
    <t xml:space="preserve">4zD02763</t>
  </si>
  <si>
    <t xml:space="preserve">8.5x19 5x112 66.6 ET32 1000 MIGLIA MM1002 Matt Anthracite</t>
  </si>
  <si>
    <t xml:space="preserve">4zD02796</t>
  </si>
  <si>
    <t xml:space="preserve">8.5x19 5x112 66.6 ET32 1000 MIGLIA MM1005 Dark Anthracite Polished</t>
  </si>
  <si>
    <t xml:space="preserve">4zD03188</t>
  </si>
  <si>
    <t xml:space="preserve">8.5x19 5x112 66.6 ET32 LS FlowForming RC04 MGMU</t>
  </si>
  <si>
    <t xml:space="preserve">4zD03510</t>
  </si>
  <si>
    <t xml:space="preserve">8.5x19 5x112 66.6 ET32 1000 MIGLIA MM1007 Silver Gloss Polished</t>
  </si>
  <si>
    <t xml:space="preserve">4zD02852</t>
  </si>
  <si>
    <t xml:space="preserve">8.5x19 5x112 66.6 ET32 1000 MIGLIA MM1009 Silver High Gloss</t>
  </si>
  <si>
    <t xml:space="preserve">4zS006283</t>
  </si>
  <si>
    <t xml:space="preserve">8.5x19 5x112 66.6 ET32 REPLAY A33 MB</t>
  </si>
  <si>
    <t xml:space="preserve">4zS005533</t>
  </si>
  <si>
    <t xml:space="preserve">8.5x19 5x112 66.6 ET32 REPLAY A34 S</t>
  </si>
  <si>
    <t xml:space="preserve">4zS000991</t>
  </si>
  <si>
    <t xml:space="preserve">8.5x19 5x112 66.6 ET32 REPLAY A35 S</t>
  </si>
  <si>
    <t xml:space="preserve">(LS) A35</t>
  </si>
  <si>
    <t xml:space="preserve">4zS035234</t>
  </si>
  <si>
    <t xml:space="preserve">8.5x19 5x112 66.6 ET32 REPLAY A44 GMFP</t>
  </si>
  <si>
    <t xml:space="preserve">4zD03466</t>
  </si>
  <si>
    <t xml:space="preserve">8.5x19 5x112 66.6 ET32 VSN CV3 MBF</t>
  </si>
  <si>
    <t xml:space="preserve">4zD02851</t>
  </si>
  <si>
    <t xml:space="preserve">8.5x19 5x112 66.6 ET32 1000 MIGLIA MM1009 Dark Anthracite Polished</t>
  </si>
  <si>
    <t xml:space="preserve">4zD02764</t>
  </si>
  <si>
    <t xml:space="preserve">8.5x19 5x112 66.6 ET32 1000 MIGLIA MM1002 Dark Anthracite Polished</t>
  </si>
  <si>
    <t xml:space="preserve">4zD03511</t>
  </si>
  <si>
    <t xml:space="preserve">8.5x19 5x112 66.6 ET32 1000 MIGLIA MM1007 Dark Anthracite High Gloss</t>
  </si>
  <si>
    <t xml:space="preserve">4zD02853</t>
  </si>
  <si>
    <t xml:space="preserve">8.5x19 5x112 66.6 ET32 1000 MIGLIA MM1009 Gloss Black Polished</t>
  </si>
  <si>
    <t xml:space="preserve">4zS016635</t>
  </si>
  <si>
    <t xml:space="preserve">8.5x19 5x112 66.6 ET33 REPLAY MR73 S</t>
  </si>
  <si>
    <t xml:space="preserve">(LS) MB73</t>
  </si>
  <si>
    <t xml:space="preserve">8.5x19 5x112 ET33 d66.6</t>
  </si>
  <si>
    <t xml:space="preserve">4zD02914</t>
  </si>
  <si>
    <t xml:space="preserve">8.5x19 5x120 72.6 ET33 1000 MIGLIA MM1002 Matt Silver Polished</t>
  </si>
  <si>
    <t xml:space="preserve">8.5x19 5x120 ET33 d72.6</t>
  </si>
  <si>
    <t xml:space="preserve">4zD02916</t>
  </si>
  <si>
    <t xml:space="preserve">8.5x19 5x120 72.6 ET33 1000 MIGLIA MM1002 Dark Anthracite Polished</t>
  </si>
  <si>
    <t xml:space="preserve">4zD02915</t>
  </si>
  <si>
    <t xml:space="preserve">8.5x19 5x120 72.6 ET33 1000 MIGLIA MM1002 Matt Anthracite</t>
  </si>
  <si>
    <t xml:space="preserve">4zD03190</t>
  </si>
  <si>
    <t xml:space="preserve">8.5x19 5x112 66.6 ET35 LS FlowForming RC01 MBU</t>
  </si>
  <si>
    <t xml:space="preserve">8.5x19 5x112 ET35 d66.6</t>
  </si>
  <si>
    <t xml:space="preserve">4zD03234</t>
  </si>
  <si>
    <t xml:space="preserve">8.5x19 5x112 66.6 ET35 VSN VFS5 MB</t>
  </si>
  <si>
    <t xml:space="preserve">4zD03687</t>
  </si>
  <si>
    <t xml:space="preserve">8.5x19 5x114.3 60.1 ET35 VSN CV3 MBF</t>
  </si>
  <si>
    <t xml:space="preserve">8.5x19 5x114.3 ET35 d60.1</t>
  </si>
  <si>
    <t xml:space="preserve">4zD02928</t>
  </si>
  <si>
    <t xml:space="preserve">8.5x19 5x120 72.6 ET35 1000 MIGLIA MM1005 Dark Anthracite Polished</t>
  </si>
  <si>
    <t xml:space="preserve">8.5x19 5x120 ET35 d72.6</t>
  </si>
  <si>
    <t xml:space="preserve">4zS032082</t>
  </si>
  <si>
    <t xml:space="preserve">8.5x19 5x112 66.6 ET36 REPLAY MR131 MBFP</t>
  </si>
  <si>
    <t xml:space="preserve">8.5x19 5x112 ET36 d66.6</t>
  </si>
  <si>
    <t xml:space="preserve">4zS032081</t>
  </si>
  <si>
    <t xml:space="preserve">8.5x19 5x112 66.6 ET36 REPLAY MR131 GMFP</t>
  </si>
  <si>
    <t xml:space="preserve">4zD03206</t>
  </si>
  <si>
    <t xml:space="preserve">8.5x19 5x112 66.6 ET39 LS FlowForming RC07 MGM</t>
  </si>
  <si>
    <t xml:space="preserve">8.5x19 5x112 ET39 d66.6</t>
  </si>
  <si>
    <t xml:space="preserve">4zD03809</t>
  </si>
  <si>
    <t xml:space="preserve">8.5x19 5x114.3 67.1 ET40 ENKEI SC38 MBML</t>
  </si>
  <si>
    <t xml:space="preserve">8.5x19 5x114.3 ET40 d67.1</t>
  </si>
  <si>
    <t xml:space="preserve">4zD03340</t>
  </si>
  <si>
    <t xml:space="preserve">8.5x19 5x120 74.1 ET40 VSN VFS2 GM</t>
  </si>
  <si>
    <t xml:space="preserve">8.5x19 5x120 ET40 d74.1</t>
  </si>
  <si>
    <t xml:space="preserve">4zD02767</t>
  </si>
  <si>
    <t xml:space="preserve">8.5x19 5x114.3 67.1 ET42 1000 MIGLIA MM1002 Dark Anthracite Polished</t>
  </si>
  <si>
    <t xml:space="preserve">8.5x19 5x114.3 ET42 d67.1</t>
  </si>
  <si>
    <t xml:space="preserve">4zD02799</t>
  </si>
  <si>
    <t xml:space="preserve">8.5x19 5x114.3 67.1 ET42 1000 MIGLIA MM1005 Dark Anthracite Polished</t>
  </si>
  <si>
    <t xml:space="preserve">4zD02765</t>
  </si>
  <si>
    <t xml:space="preserve">8.5x19 5x114.3 67.1 ET42 1000 MIGLIA MM1002 Matt Silver Polished</t>
  </si>
  <si>
    <t xml:space="preserve">4zD02798</t>
  </si>
  <si>
    <t xml:space="preserve">8.5x19 5x114.3 67.1 ET42 1000 MIGLIA MM1005 Matt Anthracite</t>
  </si>
  <si>
    <t xml:space="preserve">4zD02816</t>
  </si>
  <si>
    <t xml:space="preserve">8.5x19 5x114.3 67.1 ET42 1000 MIGLIA MM1007 Silver Gloss Polished</t>
  </si>
  <si>
    <t xml:space="preserve">4zD02859</t>
  </si>
  <si>
    <t xml:space="preserve">8.5x19 5x114.3 67.1 ET42 1000 MIGLIA MM1009 Gloss Black Polished</t>
  </si>
  <si>
    <t xml:space="preserve">4zD02912</t>
  </si>
  <si>
    <t xml:space="preserve">8.5x19 5x114.3 67.1 ET42 1000 MIGLIA MM1001 Dark Anthracite High Gloss</t>
  </si>
  <si>
    <t xml:space="preserve">4zD02815</t>
  </si>
  <si>
    <t xml:space="preserve">8.5x19 5x114.3 67.1 ET42 1000 MIGLIA MM1007 Dark Anthracite Polished</t>
  </si>
  <si>
    <t xml:space="preserve">4zD02797</t>
  </si>
  <si>
    <t xml:space="preserve">8.5x19 5x114.3 67.1 ET42 1000 MIGLIA MM1005 Matt Silver Polished</t>
  </si>
  <si>
    <t xml:space="preserve">4zD02817</t>
  </si>
  <si>
    <t xml:space="preserve">8.5x19 5x114.3 67.1 ET42 1000 MIGLIA MM1007 Dark Anthracite High Gloss</t>
  </si>
  <si>
    <t xml:space="preserve">4zD02857</t>
  </si>
  <si>
    <t xml:space="preserve">8.5x19 5x114.3 67.1 ET42 1000 MIGLIA MM1009 Dark Anthracite Polished</t>
  </si>
  <si>
    <t xml:space="preserve">4zD02911</t>
  </si>
  <si>
    <t xml:space="preserve">8.5x19 5x114.3 67.1 ET42 1000 MIGLIA MM1001 Silver</t>
  </si>
  <si>
    <t xml:space="preserve">Silver</t>
  </si>
  <si>
    <t xml:space="preserve">4zD02913</t>
  </si>
  <si>
    <t xml:space="preserve">8.5x19 5x114.3 67.1 ET42 1000 MIGLIA MM1001 Matt Anthracite Polished Lip</t>
  </si>
  <si>
    <t xml:space="preserve">Matt Anthracite Polished Lip</t>
  </si>
  <si>
    <t xml:space="preserve">4zD03667</t>
  </si>
  <si>
    <t xml:space="preserve">8.5x19 5x114.3 67.1 ET42 VSN CV5 MGMF</t>
  </si>
  <si>
    <t xml:space="preserve">CV5</t>
  </si>
  <si>
    <t xml:space="preserve">4zS017144</t>
  </si>
  <si>
    <t xml:space="preserve">8.5x19 5x112 66.6 ET43 REPLAY MR102 S</t>
  </si>
  <si>
    <t xml:space="preserve">(LS) MB102</t>
  </si>
  <si>
    <t xml:space="preserve">8.5x19 5x112 ET43 d66.6</t>
  </si>
  <si>
    <t xml:space="preserve">4zS032084</t>
  </si>
  <si>
    <t xml:space="preserve">8.5x19 5x112 66.6 ET43 REPLAY MR131 GMFP</t>
  </si>
  <si>
    <t xml:space="preserve">4zS016636</t>
  </si>
  <si>
    <t xml:space="preserve">8.5x19 5x112 66.6 ET43 REPLAY MR73 S</t>
  </si>
  <si>
    <t xml:space="preserve">4zS025091</t>
  </si>
  <si>
    <t xml:space="preserve">8.5x19 5x112 66.6 ET43 REPLAY MR94 SF</t>
  </si>
  <si>
    <t xml:space="preserve">4zD03191</t>
  </si>
  <si>
    <t xml:space="preserve">8.5x19 5x114.3 67.1 ET44 LS FlowForming RC01 MBU</t>
  </si>
  <si>
    <t xml:space="preserve">8.5x19 5x114.3 ET44 d67.1</t>
  </si>
  <si>
    <t xml:space="preserve">4zD03187</t>
  </si>
  <si>
    <t xml:space="preserve">8.5x19 5x108 63.3 ET45 LS FlowForming RC04 MGMU</t>
  </si>
  <si>
    <t xml:space="preserve">8.5x19 5x108 ET45 d63.3</t>
  </si>
  <si>
    <t xml:space="preserve">4zD03273</t>
  </si>
  <si>
    <t xml:space="preserve">8.5x19 5x108 63.3 ET45 LS FlowForming RC07 MGM</t>
  </si>
  <si>
    <t xml:space="preserve">4zD03662</t>
  </si>
  <si>
    <t xml:space="preserve">8.5x19 5x108 63.3 ET45 VSN CV4 MGMF</t>
  </si>
  <si>
    <t xml:space="preserve">4zD02925</t>
  </si>
  <si>
    <t xml:space="preserve">8.5x19 5x112 66.6 ET45 1000 MIGLIA MM1005 Dark Anthracite Polished</t>
  </si>
  <si>
    <t xml:space="preserve">8.5x19 5x112 ET45 d66.6</t>
  </si>
  <si>
    <t xml:space="preserve">4zD02924</t>
  </si>
  <si>
    <t xml:space="preserve">8.5x19 5x112 66.6 ET45 1000 MIGLIA MM1005 Matt Anthracite</t>
  </si>
  <si>
    <t xml:space="preserve">4zD02943</t>
  </si>
  <si>
    <t xml:space="preserve">8.5x19 5x112 66.6 ET45 1000 MIGLIA MM1007 Dark Anthracite High Gloss</t>
  </si>
  <si>
    <t xml:space="preserve">4zD02923</t>
  </si>
  <si>
    <t xml:space="preserve">8.5x19 5x112 66.6 ET45 1000 MIGLIA MM1005 Matt Silver Polished</t>
  </si>
  <si>
    <t xml:space="preserve">4zD02941</t>
  </si>
  <si>
    <t xml:space="preserve">8.5x19 5x112 66.6 ET45 1000 MIGLIA MM1007 Dark Anthracite Polished</t>
  </si>
  <si>
    <t xml:space="preserve">4zD03189</t>
  </si>
  <si>
    <t xml:space="preserve">8.5x19 5x112 66.6 ET45 LS FlowForming RC04 MGMU</t>
  </si>
  <si>
    <t xml:space="preserve">4zS024422</t>
  </si>
  <si>
    <t xml:space="preserve">8.5x19 5x112 66.6 ET45 REPLAY A57 GMF</t>
  </si>
  <si>
    <t xml:space="preserve">4zS024421</t>
  </si>
  <si>
    <t xml:space="preserve">8.5x19 5x112 66.6 ET45 REPLAY A57 SF</t>
  </si>
  <si>
    <t xml:space="preserve">4zS027148</t>
  </si>
  <si>
    <t xml:space="preserve">8.5x19 5x112 66.6 ET45 REPLAY A91 SF</t>
  </si>
  <si>
    <t xml:space="preserve">4zD03274</t>
  </si>
  <si>
    <t xml:space="preserve">8.5x19 5x114.3 67.1 ET45 LS FlowForming RC07 MGM</t>
  </si>
  <si>
    <t xml:space="preserve">8.5x19 5x114.3 ET45 d67.1</t>
  </si>
  <si>
    <t xml:space="preserve">4zD03263</t>
  </si>
  <si>
    <t xml:space="preserve">8.5x19 5x114.3 67.1 ET45 LS FlowForming RC04 MGMU</t>
  </si>
  <si>
    <t xml:space="preserve">4zD03692</t>
  </si>
  <si>
    <t xml:space="preserve">8.5x19 5x114.3 67.1 ET45 VSN CV4 MGMF</t>
  </si>
  <si>
    <t xml:space="preserve">4zS023436</t>
  </si>
  <si>
    <t xml:space="preserve">8.5x19 5x120 64.1 ET45 REPLAY AC2 S</t>
  </si>
  <si>
    <t xml:space="preserve">(LS) AC2</t>
  </si>
  <si>
    <t xml:space="preserve">8.5x19 5x120 ET45 d64.1</t>
  </si>
  <si>
    <t xml:space="preserve">4zD03207</t>
  </si>
  <si>
    <t xml:space="preserve">8.5x19 5x120 74.1 ET45 LS FlowForming RC07 MGM</t>
  </si>
  <si>
    <t xml:space="preserve">8.5x19 5x120 ET45 d74.1</t>
  </si>
  <si>
    <t xml:space="preserve">4zD03236</t>
  </si>
  <si>
    <t xml:space="preserve">8.5x19 5x120 74.1 ET45 VSN VFS5 MB</t>
  </si>
  <si>
    <t xml:space="preserve">4zS017043</t>
  </si>
  <si>
    <t xml:space="preserve">8.5x19 5x112 66.6 ET56 REPLAY MR64 GMF</t>
  </si>
  <si>
    <t xml:space="preserve">8.5x19 5x112 ET56 d66.6</t>
  </si>
  <si>
    <t xml:space="preserve">4zS016522</t>
  </si>
  <si>
    <t xml:space="preserve">8.5x19 5x112 66.6 ET56 REPLAY MR101 GMF</t>
  </si>
  <si>
    <t xml:space="preserve">(LS) MB101</t>
  </si>
  <si>
    <t xml:space="preserve">4zS021027</t>
  </si>
  <si>
    <t xml:space="preserve">8.5x19 5x112 66.6 ET56 REPLAY MR114 S</t>
  </si>
  <si>
    <t xml:space="preserve">(LS) MB114</t>
  </si>
  <si>
    <t xml:space="preserve">4zS032085</t>
  </si>
  <si>
    <t xml:space="preserve">8.5x19 5x112 66.6 ET56 REPLAY MR131 SFP</t>
  </si>
  <si>
    <t xml:space="preserve">4zS025092</t>
  </si>
  <si>
    <t xml:space="preserve">8.5x19 5x112 66.6 ET56 REPLAY MR94 SF</t>
  </si>
  <si>
    <t xml:space="preserve">4zS004586</t>
  </si>
  <si>
    <t xml:space="preserve">8.5x19 5x112 66.6 ET58 REPLAY MR53 S</t>
  </si>
  <si>
    <t xml:space="preserve">8.5x19 5x112 ET58 d66.6</t>
  </si>
  <si>
    <t xml:space="preserve">4zD03724</t>
  </si>
  <si>
    <t xml:space="preserve">8.5x19 5x112 66.6 ET59 REPLAY MR117 SF</t>
  </si>
  <si>
    <t xml:space="preserve">8.5x19 5x112 ET59 d66.6</t>
  </si>
  <si>
    <t xml:space="preserve">4zS021028</t>
  </si>
  <si>
    <t xml:space="preserve">8.5x19 5x112 66.6 ET59 REPLAY MR114 S</t>
  </si>
  <si>
    <t xml:space="preserve">(LS) MB144</t>
  </si>
  <si>
    <t xml:space="preserve">4zS023317</t>
  </si>
  <si>
    <t xml:space="preserve">8.5x19 5x112 66.6 ET59 REPLAY MR75 GMF</t>
  </si>
  <si>
    <t xml:space="preserve">4zS025093</t>
  </si>
  <si>
    <t xml:space="preserve">8.5x19 5x112 66.6 ET59 REPLAY MR94 SF</t>
  </si>
  <si>
    <t xml:space="preserve">4zS000230</t>
  </si>
  <si>
    <t xml:space="preserve">8.5x19 5x130 71.6 ET59 REPLAY PR8 GMF</t>
  </si>
  <si>
    <t xml:space="preserve">8.5x19 5x130 ET59 d71.6</t>
  </si>
  <si>
    <t xml:space="preserve">4zS017044</t>
  </si>
  <si>
    <t xml:space="preserve">8.5x19 5x112 66.6 ET60 REPLAY MR64 GMF</t>
  </si>
  <si>
    <t xml:space="preserve">8.5x19 5x112 ET60 d66.6</t>
  </si>
  <si>
    <t xml:space="preserve">4zS030109</t>
  </si>
  <si>
    <t xml:space="preserve">8.5x19 5x112 66.6 ET62 REPLAY MR114 S</t>
  </si>
  <si>
    <t xml:space="preserve">8.5x19 5x112 ET62 d66.6</t>
  </si>
  <si>
    <t xml:space="preserve">4zS029322</t>
  </si>
  <si>
    <t xml:space="preserve">8.5x19 5x112 66.6 ET62 REPLAY MR118 S</t>
  </si>
  <si>
    <t xml:space="preserve">(LS) MB118</t>
  </si>
  <si>
    <t xml:space="preserve">4zS033582</t>
  </si>
  <si>
    <t xml:space="preserve">8.5x19 5x112 66.6 ET62 REPLAY MR53 S</t>
  </si>
  <si>
    <t xml:space="preserve">4zS023318</t>
  </si>
  <si>
    <t xml:space="preserve">8.5x19 5x112 66.6 ET62 REPLAY MR75 GMF</t>
  </si>
  <si>
    <t xml:space="preserve">4zS015790</t>
  </si>
  <si>
    <t xml:space="preserve">8.5x19 5x130 71.6 ET62 REPLAY A57 SF</t>
  </si>
  <si>
    <t xml:space="preserve">8.5x19 5x130 ET62 d71.6</t>
  </si>
  <si>
    <t xml:space="preserve">4zS034451</t>
  </si>
  <si>
    <t xml:space="preserve">8.5x19 5x130 71.6 ET62 REPLAY A57 BKF</t>
  </si>
  <si>
    <t xml:space="preserve">4zS036411</t>
  </si>
  <si>
    <t xml:space="preserve">8.5x20 5x112 66.6 ET29 REPLAY MR67 GMF</t>
  </si>
  <si>
    <t xml:space="preserve">8.5x20 5x112 ET29 d66.6</t>
  </si>
  <si>
    <t xml:space="preserve">4zD03349</t>
  </si>
  <si>
    <t xml:space="preserve">8.5x20 5x112 66.6 ET30 VSN VFS1 HP</t>
  </si>
  <si>
    <t xml:space="preserve">8.5x20 5x112 ET30 d66.6</t>
  </si>
  <si>
    <t xml:space="preserve">4zD02800</t>
  </si>
  <si>
    <t xml:space="preserve">8.5x20 5x112 66.6 ET32 1000 MIGLIA MM1005 Matt Silver Polished</t>
  </si>
  <si>
    <t xml:space="preserve">8.5x20 5x112 ET32 d66.6</t>
  </si>
  <si>
    <t xml:space="preserve">4zD02802</t>
  </si>
  <si>
    <t xml:space="preserve">8.5x20 5x112 66.6 ET32 1000 MIGLIA MM1005 Dark Anthracite Polished</t>
  </si>
  <si>
    <t xml:space="preserve">4zD03513</t>
  </si>
  <si>
    <t xml:space="preserve">8.5x20 5x112 66.6 ET32 1000 MIGLIA MM1007 Silver Gloss Polished</t>
  </si>
  <si>
    <t xml:space="preserve">4zD03512</t>
  </si>
  <si>
    <t xml:space="preserve">8.5x20 5x112 66.6 ET32 1000 MIGLIA MM1007 Dark Anthracite Polished</t>
  </si>
  <si>
    <t xml:space="preserve">4zD03514</t>
  </si>
  <si>
    <t xml:space="preserve">8.5x20 5x112 66.6 ET32 1000 MIGLIA MM1007 Dark Anthracite High Gloss</t>
  </si>
  <si>
    <t xml:space="preserve">4zD03139</t>
  </si>
  <si>
    <t xml:space="preserve">8.5x20 5x112 66.6 ET32 VSN CV3 GM</t>
  </si>
  <si>
    <t xml:space="preserve">4zD03810</t>
  </si>
  <si>
    <t xml:space="preserve">8.5x20 5x112 66.6 ET35 ENKEI SC38 MBML</t>
  </si>
  <si>
    <t xml:space="preserve">8.5x20 5x112 ET35 d66.6</t>
  </si>
  <si>
    <t xml:space="preserve">4zD03549</t>
  </si>
  <si>
    <t xml:space="preserve">8.5x20 5x112 66.6 ET35 ENKEI SJ47 BKL</t>
  </si>
  <si>
    <t xml:space="preserve">4zD03279</t>
  </si>
  <si>
    <t xml:space="preserve">8.5x20 5x112 66.6 ET35 LS FlowForming RC11 GMF</t>
  </si>
  <si>
    <t xml:space="preserve">RC11</t>
  </si>
  <si>
    <t xml:space="preserve">4zD03237</t>
  </si>
  <si>
    <t xml:space="preserve">8.5x20 5x112 66.6 ET35 VSN VFS5 MB</t>
  </si>
  <si>
    <t xml:space="preserve">4zD03142</t>
  </si>
  <si>
    <t xml:space="preserve">8.5x20 5x114.3 72.6 ET40 VSN CV3 HP</t>
  </si>
  <si>
    <t xml:space="preserve">8.5x20 5x114.3 ET40 d72.6</t>
  </si>
  <si>
    <t xml:space="preserve">4zD03238</t>
  </si>
  <si>
    <t xml:space="preserve">8.5x20 5x114.3 72.6 ET40 VSN VFS5 MB</t>
  </si>
  <si>
    <t xml:space="preserve">4zD000086</t>
  </si>
  <si>
    <t xml:space="preserve">8.5x20 5x114.3 73.1 ET40 ENKEI SH50 HP</t>
  </si>
  <si>
    <t xml:space="preserve">SH50 HP</t>
  </si>
  <si>
    <t xml:space="preserve">8.5x20 5x114.3 ET40 d73.1</t>
  </si>
  <si>
    <t xml:space="preserve">4zD03811</t>
  </si>
  <si>
    <t xml:space="preserve">8.5x20 5x114.3 73.1 ET40 ENKEI SC38 MBML</t>
  </si>
  <si>
    <t xml:space="preserve">4zD000410</t>
  </si>
  <si>
    <t xml:space="preserve">8.5x20 5x114.3 73.1 ET40 ENKEI SJ47 BKL</t>
  </si>
  <si>
    <t xml:space="preserve">4zS008805</t>
  </si>
  <si>
    <t xml:space="preserve">8.5x20 5x114.3 73.1 ET40 ENKEI SH53 BK+CH</t>
  </si>
  <si>
    <t xml:space="preserve">4zD01222</t>
  </si>
  <si>
    <t xml:space="preserve">8.5x20 5x114.3 73.1 ET40 ENKEI SC38 MB</t>
  </si>
  <si>
    <t xml:space="preserve">4zD03277</t>
  </si>
  <si>
    <t xml:space="preserve">8.5x20 5x112 66.6 ET42 LS FlowForming RC10 S</t>
  </si>
  <si>
    <t xml:space="preserve">RC10</t>
  </si>
  <si>
    <t xml:space="preserve">8.5x20 5x112 ET42 d66.6</t>
  </si>
  <si>
    <t xml:space="preserve">4zD03147</t>
  </si>
  <si>
    <t xml:space="preserve">8.5x20 5x112 66.6 ET42 VSN CV5 MGMF</t>
  </si>
  <si>
    <t xml:space="preserve">4zD03278</t>
  </si>
  <si>
    <t xml:space="preserve">8.5x20 5x114.3 67.1 ET42 LS FlowForming RC10 S</t>
  </si>
  <si>
    <t xml:space="preserve">8.5x20 5x114.3 ET42 d67.1</t>
  </si>
  <si>
    <t xml:space="preserve">4zD02819</t>
  </si>
  <si>
    <t xml:space="preserve">8.5x20 5x114.3 72.6 ET42 1000 MIGLIA MM1007 Silver Gloss Polished</t>
  </si>
  <si>
    <t xml:space="preserve">8.5x20 5x114.3 ET42 d72.6</t>
  </si>
  <si>
    <t xml:space="preserve">4zD02820</t>
  </si>
  <si>
    <t xml:space="preserve">8.5x20 5x114.3 72.6 ET42 1000 MIGLIA MM1007 Dark Anthracite High Gloss</t>
  </si>
  <si>
    <t xml:space="preserve">4zD02818</t>
  </si>
  <si>
    <t xml:space="preserve">8.5x20 5x114.3 72.6 ET42 1000 MIGLIA MM1007 Dark Anthracite Polished</t>
  </si>
  <si>
    <t xml:space="preserve">4zD02804</t>
  </si>
  <si>
    <t xml:space="preserve">8.5x20 5x114.3 72.6 ET42 1000 MIGLIA MM1005 Matt Anthracite</t>
  </si>
  <si>
    <t xml:space="preserve">4zD02805</t>
  </si>
  <si>
    <t xml:space="preserve">8.5x20 5x114.3 72.6 ET42 1000 MIGLIA MM1005 Dark Anthracite Polished</t>
  </si>
  <si>
    <t xml:space="preserve">4zS017124</t>
  </si>
  <si>
    <t xml:space="preserve">8.5x20 5x112 66.6 ET43 REPLAY MR101 SF</t>
  </si>
  <si>
    <t xml:space="preserve">8.5x20 5x112 ET43 d66.6</t>
  </si>
  <si>
    <t xml:space="preserve">4zS009556</t>
  </si>
  <si>
    <t xml:space="preserve">8.5x20 5x112 66.6 ET43 REPLAY MR78 S</t>
  </si>
  <si>
    <t xml:space="preserve">4zS015015</t>
  </si>
  <si>
    <t xml:space="preserve">8.5x20 5x112 66.6 ET43 REPLAY MR67 GMF</t>
  </si>
  <si>
    <t xml:space="preserve">4zD03138</t>
  </si>
  <si>
    <t xml:space="preserve">8.5x20 5x108 63.3 ET45 VSN CV3 HP</t>
  </si>
  <si>
    <t xml:space="preserve">8.5x20 5x108 ET45 d63.3</t>
  </si>
  <si>
    <t xml:space="preserve">4zD03213</t>
  </si>
  <si>
    <t xml:space="preserve">8.5x20 5x108 63.3 ET45 LS FlowForming RC09 GM</t>
  </si>
  <si>
    <t xml:space="preserve">RC09</t>
  </si>
  <si>
    <t xml:space="preserve">4zD03137</t>
  </si>
  <si>
    <t xml:space="preserve">8.5x20 5x108 63.3 ET45 VSN CV3 GM</t>
  </si>
  <si>
    <t xml:space="preserve">4zS009557</t>
  </si>
  <si>
    <t xml:space="preserve">8.5x20 5x112 66.6 ET45 REPLAY MR78 S</t>
  </si>
  <si>
    <t xml:space="preserve">8.5x20 5x112 ET45 d66.6</t>
  </si>
  <si>
    <t xml:space="preserve">4zS013842</t>
  </si>
  <si>
    <t xml:space="preserve">8.5x20 5x112 66.6 ET45 REPLAY MR81 MBF</t>
  </si>
  <si>
    <t xml:space="preserve">(LS) MB81</t>
  </si>
  <si>
    <t xml:space="preserve">4zD03430</t>
  </si>
  <si>
    <t xml:space="preserve">8.5x20 5x114.3 67.1 ET45 LS FlowForming RC11 GMF</t>
  </si>
  <si>
    <t xml:space="preserve">8.5x20 5x114.3 ET45 d67.1</t>
  </si>
  <si>
    <t xml:space="preserve">4zD03211</t>
  </si>
  <si>
    <t xml:space="preserve">8.5x20 5x114.3 72.6 ET45 LS FlowForming RC08 GMF</t>
  </si>
  <si>
    <t xml:space="preserve">RC08</t>
  </si>
  <si>
    <t xml:space="preserve">8.5x20 5x114.3 ET45 d72.6</t>
  </si>
  <si>
    <t xml:space="preserve">4zD03192</t>
  </si>
  <si>
    <t xml:space="preserve">8.5x20 5x114.3 72.6 ET45 LS FlowForming RC01 MBU</t>
  </si>
  <si>
    <t xml:space="preserve">4zD03276</t>
  </si>
  <si>
    <t xml:space="preserve">8.5x20 5x114.3 72.6 ET45 LS FlowForming RC09 GM</t>
  </si>
  <si>
    <t xml:space="preserve">4zD000088</t>
  </si>
  <si>
    <t xml:space="preserve">8.5x20 5x114.3 73.1 ET45 ENKEI SK48 BKF</t>
  </si>
  <si>
    <t xml:space="preserve">8.5x20 5x114.3 ET45 d73.1</t>
  </si>
  <si>
    <t xml:space="preserve">4zS008301</t>
  </si>
  <si>
    <t xml:space="preserve">8.5x20 5x120 72.6 ET45 ENKEI LM01 CH</t>
  </si>
  <si>
    <t xml:space="preserve">8.5x20 5x120 ET45 d72.6</t>
  </si>
  <si>
    <t xml:space="preserve">4zD000800</t>
  </si>
  <si>
    <t xml:space="preserve">8.5x20 5x120 72.6 ET47 REPLAY LR41 S</t>
  </si>
  <si>
    <t xml:space="preserve">8.5x20 5x120 ET47 d72.6</t>
  </si>
  <si>
    <t xml:space="preserve">4zS029941</t>
  </si>
  <si>
    <t xml:space="preserve">8.5x20 5x120 72.6 ET47 REPLAY LR45 S</t>
  </si>
  <si>
    <t xml:space="preserve">4zS029393</t>
  </si>
  <si>
    <t xml:space="preserve">8.5x20 5x120 72.6 ET47 REPLAY LR47 S</t>
  </si>
  <si>
    <t xml:space="preserve">4zS030719</t>
  </si>
  <si>
    <t xml:space="preserve">8.5x20 5x120 72.6 ET47 REPLAY LR7 S</t>
  </si>
  <si>
    <t xml:space="preserve">4zS017126</t>
  </si>
  <si>
    <t xml:space="preserve">8.5x20 5x130 84.1 ET48 REPLAY MR101 SF</t>
  </si>
  <si>
    <t xml:space="preserve">8.5x20 5x130 ET48 d84.1</t>
  </si>
  <si>
    <t xml:space="preserve">4zS024531</t>
  </si>
  <si>
    <t xml:space="preserve">8.5x20 5x108 63.4 ET49 REPLAY JG4 S</t>
  </si>
  <si>
    <t xml:space="preserve">(LS) JG4</t>
  </si>
  <si>
    <t xml:space="preserve">8.5x20 5x108 ET49 d63.4</t>
  </si>
  <si>
    <t xml:space="preserve">4zS023574</t>
  </si>
  <si>
    <t xml:space="preserve">8.5x20 5x108 63.4 ET49 REPLAY JG5 S</t>
  </si>
  <si>
    <t xml:space="preserve">(LS) JG5</t>
  </si>
  <si>
    <t xml:space="preserve">4zS022619</t>
  </si>
  <si>
    <t xml:space="preserve">8.5x20 5x127 71.6 ET50 ENKEI SK48 BKF</t>
  </si>
  <si>
    <t xml:space="preserve">8.5x20 5x127 ET50 d71.6</t>
  </si>
  <si>
    <t xml:space="preserve">4zD01090</t>
  </si>
  <si>
    <t xml:space="preserve">8.5x20 5x130 71.6 ET50 ENKEI LM01 HPB</t>
  </si>
  <si>
    <t xml:space="preserve">8.5x20 5x130 ET50 d71.6</t>
  </si>
  <si>
    <t xml:space="preserve">4zS041774</t>
  </si>
  <si>
    <t xml:space="preserve">8.5x20 5x112 66.6 ET53 REPLAY MR111 GMFP</t>
  </si>
  <si>
    <t xml:space="preserve">(LS) MB111</t>
  </si>
  <si>
    <t xml:space="preserve">8.5x20 5x112 ET53 d66.6</t>
  </si>
  <si>
    <t xml:space="preserve">4zD000647</t>
  </si>
  <si>
    <t xml:space="preserve">8.5x20 5x120 72.6 ET53 REPLAY LR19 S</t>
  </si>
  <si>
    <t xml:space="preserve">(LS) LR19</t>
  </si>
  <si>
    <t xml:space="preserve">8.5x20 5x120 ET53 d72.6</t>
  </si>
  <si>
    <t xml:space="preserve">4zS025490</t>
  </si>
  <si>
    <t xml:space="preserve">8.5x20 5x120 72.6 ET53 REPLAY LR41 S</t>
  </si>
  <si>
    <t xml:space="preserve">4zS030720</t>
  </si>
  <si>
    <t xml:space="preserve">8.5x20 5x120 72.6 ET53 REPLAY LR7 S</t>
  </si>
  <si>
    <t xml:space="preserve">4zS000557</t>
  </si>
  <si>
    <t xml:space="preserve">8.5x20 5x112 66.6 ET56 REPLAY MR68 S</t>
  </si>
  <si>
    <t xml:space="preserve">8.5x20 5x112 ET56 d66.6</t>
  </si>
  <si>
    <t xml:space="preserve">4zS023276</t>
  </si>
  <si>
    <t xml:space="preserve">8.5x20 5x112 66.6 ET56 REPLAY MR75 GMF</t>
  </si>
  <si>
    <t xml:space="preserve">4zS023275</t>
  </si>
  <si>
    <t xml:space="preserve">8.5x20 5x112 66.6 ET56 REPLAY MR75 SF</t>
  </si>
  <si>
    <t xml:space="preserve">4zS009560</t>
  </si>
  <si>
    <t xml:space="preserve">8.5x20 5x112 66.6 ET56 REPLAY MR78 S</t>
  </si>
  <si>
    <t xml:space="preserve">4zS029391</t>
  </si>
  <si>
    <t xml:space="preserve">8.5x20 5x120 72.6 ET58 REPLAY LR47 S</t>
  </si>
  <si>
    <t xml:space="preserve">8.5x20 5x120 ET58 d72.6</t>
  </si>
  <si>
    <t xml:space="preserve">4zS041723</t>
  </si>
  <si>
    <t xml:space="preserve">8.5x20 5x150 110.1 ET58 REPLAY LX23 GMF</t>
  </si>
  <si>
    <t xml:space="preserve">8.5x20 5x150 ET58 d110.1</t>
  </si>
  <si>
    <t xml:space="preserve">4zS041737</t>
  </si>
  <si>
    <t xml:space="preserve">8.5x20 5x150 110.1 ET58 REPLAY LX23 S</t>
  </si>
  <si>
    <t xml:space="preserve">4zS036006</t>
  </si>
  <si>
    <t xml:space="preserve">8.5x20 5x150 110.1 ET58 REPLAY LX38 S</t>
  </si>
  <si>
    <t xml:space="preserve">(LS) LX38</t>
  </si>
  <si>
    <t xml:space="preserve">4zS041727</t>
  </si>
  <si>
    <t xml:space="preserve">8.5x20 5x150 110.1 ET58 REPLAY LX49 S</t>
  </si>
  <si>
    <t xml:space="preserve">4zD02983</t>
  </si>
  <si>
    <t xml:space="preserve">8.5x20 5x150 110.1 ET58 REPLAY LX97 SF</t>
  </si>
  <si>
    <t xml:space="preserve">(LS) LX97</t>
  </si>
  <si>
    <t xml:space="preserve">4zD03003</t>
  </si>
  <si>
    <t xml:space="preserve">8.5x20 5x150 110.1 ET58 REPLAY TY242 SF</t>
  </si>
  <si>
    <t xml:space="preserve">(LS) TY242</t>
  </si>
  <si>
    <t xml:space="preserve">4zD03002</t>
  </si>
  <si>
    <t xml:space="preserve">8.5x20 5x150 110.1 ET58 REPLAY TY242 BKF</t>
  </si>
  <si>
    <t xml:space="preserve">4zD03327</t>
  </si>
  <si>
    <t xml:space="preserve">8.5x20 5x150 110.1 ET58 REPLAY TY71 GMF</t>
  </si>
  <si>
    <t xml:space="preserve">4zS041728</t>
  </si>
  <si>
    <t xml:space="preserve">8.5x20 5x150 110.1 ET58 REPLAY TY71 BKF</t>
  </si>
  <si>
    <t xml:space="preserve">4zS023277</t>
  </si>
  <si>
    <t xml:space="preserve">8.5x20 5x112 66.6 ET60 REPLAY MR75 SF</t>
  </si>
  <si>
    <t xml:space="preserve">8.5x20 5x112 ET60 d66.6</t>
  </si>
  <si>
    <t xml:space="preserve">4zD03008</t>
  </si>
  <si>
    <t xml:space="preserve">8.5x20 6x139.7 106.1 ET25 REPLAY TY68 S</t>
  </si>
  <si>
    <t xml:space="preserve">8.5x20 6x139.7 ET25 d106.1</t>
  </si>
  <si>
    <t xml:space="preserve">4zS020842</t>
  </si>
  <si>
    <t xml:space="preserve">8.5x20 6x139.7 77.9 ET31 REPLAY GN53 S</t>
  </si>
  <si>
    <t xml:space="preserve">(LS) GM53</t>
  </si>
  <si>
    <t xml:space="preserve">8.5x20 6x139.7 ET31 d77.9</t>
  </si>
  <si>
    <t xml:space="preserve">4zS024248</t>
  </si>
  <si>
    <t xml:space="preserve">8.5x21 5x108 63.3 ET45 REPLAY LR41 S</t>
  </si>
  <si>
    <t xml:space="preserve">8.5x21 5x108 ET45 d63.3</t>
  </si>
  <si>
    <t xml:space="preserve">4zD01123</t>
  </si>
  <si>
    <t xml:space="preserve">8.5x21 5x120 72.6 ET53 REPLAY LR41 S</t>
  </si>
  <si>
    <t xml:space="preserve">8.5x21 5x120 ET53 d72.6</t>
  </si>
  <si>
    <t xml:space="preserve">4zS036575</t>
  </si>
  <si>
    <t xml:space="preserve">8.5x21 5x150 110.1 ET54 REPLAY LX105 S</t>
  </si>
  <si>
    <t xml:space="preserve">8.5x21 5x150 ET54 d110.1</t>
  </si>
  <si>
    <t xml:space="preserve">4zD03047</t>
  </si>
  <si>
    <t xml:space="preserve">8.5x21 5x150 110.1 ET54 REPLAY LX97 SF</t>
  </si>
  <si>
    <t xml:space="preserve">4zS036576</t>
  </si>
  <si>
    <t xml:space="preserve">8.5x21 5x150 110.1 ET54 REPLAY TY248 S</t>
  </si>
  <si>
    <t xml:space="preserve">(LS) TY248</t>
  </si>
  <si>
    <t xml:space="preserve">4zS008304</t>
  </si>
  <si>
    <t xml:space="preserve">8.5x22 5x120 72.6 ET45 ENKEI LM01 CH</t>
  </si>
  <si>
    <t xml:space="preserve">8.5x22 5x120 ET45 d72.6</t>
  </si>
  <si>
    <t xml:space="preserve">4zS008305</t>
  </si>
  <si>
    <t xml:space="preserve">8.5x22 5x130 71.6 ET50 ENKEI LM01 CH</t>
  </si>
  <si>
    <t xml:space="preserve">8.5x22 5x130 ET50 d71.6</t>
  </si>
  <si>
    <t xml:space="preserve">4zS032265</t>
  </si>
  <si>
    <t xml:space="preserve">9x18 5x112 66.6 ET21 REPLAY PR13 GMFP</t>
  </si>
  <si>
    <t xml:space="preserve">9x18 5x112 ET21 d66.6</t>
  </si>
  <si>
    <t xml:space="preserve">4zD000982</t>
  </si>
  <si>
    <t xml:space="preserve">9x18 5x114.3 75 ET35 ENKEI PF01 S</t>
  </si>
  <si>
    <t xml:space="preserve">9x18 5x114.3 ET35 d75</t>
  </si>
  <si>
    <t xml:space="preserve">4zS000550</t>
  </si>
  <si>
    <t xml:space="preserve">9x19 5x120 72.6 ET18 REPLAY B82 S</t>
  </si>
  <si>
    <t xml:space="preserve">(LS) B82</t>
  </si>
  <si>
    <t xml:space="preserve">9x19 5x120 ET18 d72.6</t>
  </si>
  <si>
    <t xml:space="preserve">4zS018793</t>
  </si>
  <si>
    <t xml:space="preserve">9x19 5x120 72.6 ET18 REPLAY B110 GMF</t>
  </si>
  <si>
    <t xml:space="preserve">4zD000417</t>
  </si>
  <si>
    <t xml:space="preserve">9x19 5x120 72.6 ET18 REPLAY B129 SF</t>
  </si>
  <si>
    <t xml:space="preserve">4zS029432</t>
  </si>
  <si>
    <t xml:space="preserve">9x19 5x120 72.6 ET18 REPLAY B169 GMF</t>
  </si>
  <si>
    <t xml:space="preserve">4zS000551</t>
  </si>
  <si>
    <t xml:space="preserve">9x19 5x120 74.1 ET48 REPLAY B82 S</t>
  </si>
  <si>
    <t xml:space="preserve">9x19 5x120 ET48 d74.1</t>
  </si>
  <si>
    <t xml:space="preserve">4zS024429</t>
  </si>
  <si>
    <t xml:space="preserve">9x19 5x120 74.1 ET48 REPLAY B129 SF</t>
  </si>
  <si>
    <t xml:space="preserve">4zS022604</t>
  </si>
  <si>
    <t xml:space="preserve">9x19 5x120 74.1 ET48 REPLAY B110 SF</t>
  </si>
  <si>
    <t xml:space="preserve">4zS023434</t>
  </si>
  <si>
    <t xml:space="preserve">9x19 5x120 74.1 ET48 REPLAY B112 GMF</t>
  </si>
  <si>
    <t xml:space="preserve">4zS029443</t>
  </si>
  <si>
    <t xml:space="preserve">9x19 5x120 74.1 ET48 REPLAY B151 SF</t>
  </si>
  <si>
    <t xml:space="preserve">4zS023552</t>
  </si>
  <si>
    <t xml:space="preserve">9x19 5x120 74.1 ET48 REPLAY B152 GMF</t>
  </si>
  <si>
    <t xml:space="preserve">4zS023550</t>
  </si>
  <si>
    <t xml:space="preserve">9x19 5x120 74.1 ET48 REPLAY B152 SF</t>
  </si>
  <si>
    <t xml:space="preserve">4zS029989</t>
  </si>
  <si>
    <t xml:space="preserve">9x19 5x120 74.1 ET48 REPLAY B170 SF</t>
  </si>
  <si>
    <t xml:space="preserve">4zS029430</t>
  </si>
  <si>
    <t xml:space="preserve">9x19 5x120 74.1 ET48 REPLAY B174 S</t>
  </si>
  <si>
    <t xml:space="preserve">4zS035567</t>
  </si>
  <si>
    <t xml:space="preserve">9x19 5x120 74.1 ET48 REPLAY B185 GMF</t>
  </si>
  <si>
    <t xml:space="preserve">(LS) B185</t>
  </si>
  <si>
    <t xml:space="preserve">4zS001515</t>
  </si>
  <si>
    <t xml:space="preserve">9x19 5x120 74.1 ET48 REPLAY B70 S</t>
  </si>
  <si>
    <t xml:space="preserve">4zS029438</t>
  </si>
  <si>
    <t xml:space="preserve">9x19 5x120 74.1 ET48 REPLAY B169 GMF</t>
  </si>
  <si>
    <t xml:space="preserve">4zS032268</t>
  </si>
  <si>
    <t xml:space="preserve">9x20 5x112 66.6 ET26 REPLAY PR13 GMFP</t>
  </si>
  <si>
    <t xml:space="preserve">9x20 5x112 ET26 d66.6</t>
  </si>
  <si>
    <t xml:space="preserve">4zS026150</t>
  </si>
  <si>
    <t xml:space="preserve">9x20 5x112 66.6 ET29 REPLAY A25 S</t>
  </si>
  <si>
    <t xml:space="preserve">(LS) A25</t>
  </si>
  <si>
    <t xml:space="preserve">9x20 5x112 ET29 d66.6</t>
  </si>
  <si>
    <t xml:space="preserve">4zD03689</t>
  </si>
  <si>
    <t xml:space="preserve">9x20 5x112 66.6 ET32 VSN CV3 MBF</t>
  </si>
  <si>
    <t xml:space="preserve">9x20 5x112 ET32 d66.6</t>
  </si>
  <si>
    <t xml:space="preserve">4zD03208</t>
  </si>
  <si>
    <t xml:space="preserve">9x20 5x112 66.6 ET33 LS FlowForming RC07 MGM</t>
  </si>
  <si>
    <t xml:space="preserve">9x20 5x112 ET33 d66.6</t>
  </si>
  <si>
    <t xml:space="preserve">4zD03212</t>
  </si>
  <si>
    <t xml:space="preserve">9x20 5x112 66.6 ET33 LS FlowForming RC08 GMF</t>
  </si>
  <si>
    <t xml:space="preserve">4zS042101</t>
  </si>
  <si>
    <t xml:space="preserve">9x20 5x112 66.6 ET33 REPLAY A132 GMF</t>
  </si>
  <si>
    <t xml:space="preserve">(LS) A132</t>
  </si>
  <si>
    <t xml:space="preserve">4zS042767</t>
  </si>
  <si>
    <t xml:space="preserve">9x20 5x112 66.6 ET33 REPLAY A140 S</t>
  </si>
  <si>
    <t xml:space="preserve">(LS) A140</t>
  </si>
  <si>
    <t xml:space="preserve">4zS042768</t>
  </si>
  <si>
    <t xml:space="preserve">9x20 5x112 66.6 ET33 REPLAY A140 GMF</t>
  </si>
  <si>
    <t xml:space="preserve">4zS014455</t>
  </si>
  <si>
    <t xml:space="preserve">9x20 5x112 66.6 ET33 REPLAY A57 GMF</t>
  </si>
  <si>
    <t xml:space="preserve">4zD03255</t>
  </si>
  <si>
    <t xml:space="preserve">9x20 5x112 66.6 ET35 LS FlowForming RC03 S</t>
  </si>
  <si>
    <t xml:space="preserve">RC03</t>
  </si>
  <si>
    <t xml:space="preserve">9x20 5x112 ET35 d66.6</t>
  </si>
  <si>
    <t xml:space="preserve">4zS014456</t>
  </si>
  <si>
    <t xml:space="preserve">9x20 5x112 66.6 ET37 REPLAY A57 GMF</t>
  </si>
  <si>
    <t xml:space="preserve">9x20 5x112 ET37 d66.6</t>
  </si>
  <si>
    <t xml:space="preserve">4zS042102</t>
  </si>
  <si>
    <t xml:space="preserve">9x20 5x108 63.3 ET38.5 REPLAY V36 GMF</t>
  </si>
  <si>
    <t xml:space="preserve">(LS) V36</t>
  </si>
  <si>
    <t xml:space="preserve">9x20 5x108 ET38.5 d63.3</t>
  </si>
  <si>
    <t xml:space="preserve">4zD03693</t>
  </si>
  <si>
    <t xml:space="preserve">9x20 5x114.3 72.6 ET40 VSN CV4 MGMF</t>
  </si>
  <si>
    <t xml:space="preserve">9x20 5x114.3 ET40 d72.6</t>
  </si>
  <si>
    <t xml:space="preserve">4zD03468</t>
  </si>
  <si>
    <t xml:space="preserve">9x20 5x114.3 72.6 ET40 VSN CV3 MBF</t>
  </si>
  <si>
    <t xml:space="preserve">4zD03210</t>
  </si>
  <si>
    <t xml:space="preserve">9x20 5x120 74.1 ET40 LS FlowForming RC07 MGM</t>
  </si>
  <si>
    <t xml:space="preserve">9x20 5x120 ET40 d74.1</t>
  </si>
  <si>
    <t xml:space="preserve">4zD03256</t>
  </si>
  <si>
    <t xml:space="preserve">9x20 5x114.3 72.6 ET45 LS FlowForming RC03 S</t>
  </si>
  <si>
    <t xml:space="preserve">9x20 5x114.3 ET45 d72.6</t>
  </si>
  <si>
    <t xml:space="preserve">4zD03209</t>
  </si>
  <si>
    <t xml:space="preserve">9x20 5x114.3 72.6 ET45 LS FlowForming RC07 MGM</t>
  </si>
  <si>
    <t xml:space="preserve">4zS018801</t>
  </si>
  <si>
    <t xml:space="preserve">9x20 5x130 84.1 ET48 REPLAY MR110 SF</t>
  </si>
  <si>
    <t xml:space="preserve">(LS) MB110</t>
  </si>
  <si>
    <t xml:space="preserve">9x20 5x130 ET48 d84.1</t>
  </si>
  <si>
    <t xml:space="preserve">4zS026633</t>
  </si>
  <si>
    <t xml:space="preserve">9x20 5x112 66.6 ET57 REPLAY MR72 GMF</t>
  </si>
  <si>
    <t xml:space="preserve">9x20 5x112 ET57 d66.6</t>
  </si>
  <si>
    <t xml:space="preserve">4zS018207</t>
  </si>
  <si>
    <t xml:space="preserve">9x20 5x130 71.6 ET57 REPLAY PR8 MBF</t>
  </si>
  <si>
    <t xml:space="preserve">9x20 5x130 ET57 d71.6</t>
  </si>
  <si>
    <t xml:space="preserve">4zS030184</t>
  </si>
  <si>
    <t xml:space="preserve">9x20 5x130 71.6 ET60 REPLAY A40 S</t>
  </si>
  <si>
    <t xml:space="preserve">(LS) A40</t>
  </si>
  <si>
    <t xml:space="preserve">9x20 5x130 ET60 d71.6</t>
  </si>
  <si>
    <t xml:space="preserve">4zS008911</t>
  </si>
  <si>
    <t xml:space="preserve">9x20 5x130 71.6 ET60 REPLAY A51 S</t>
  </si>
  <si>
    <t xml:space="preserve">(LS) A51</t>
  </si>
  <si>
    <t xml:space="preserve">4zS000598</t>
  </si>
  <si>
    <t xml:space="preserve">9x20 5x130 71.6 ET60 REPLAY PR2 S</t>
  </si>
  <si>
    <t xml:space="preserve">(LS) PR2</t>
  </si>
  <si>
    <t xml:space="preserve">4zS022770</t>
  </si>
  <si>
    <t xml:space="preserve">9x21 5x112 66.6 ET53 REPLAY MR117 S</t>
  </si>
  <si>
    <t xml:space="preserve">9x21 5x112 ET53 d66.6</t>
  </si>
  <si>
    <t xml:space="preserve">4zS010322</t>
  </si>
  <si>
    <t xml:space="preserve">9x22 6x139.7 106.1 ET20 REPLAY TY63 SF</t>
  </si>
  <si>
    <t xml:space="preserve">(LS) TY63</t>
  </si>
  <si>
    <t xml:space="preserve">9x22 6x139.7 ET20 d106.1</t>
  </si>
  <si>
    <t xml:space="preserve">4zS025018</t>
  </si>
  <si>
    <t xml:space="preserve">9.5x18 5x112 66.6 ET43 REPLAY MR96 SF</t>
  </si>
  <si>
    <t xml:space="preserve">9.5x18 5x112 ET43 d66.6</t>
  </si>
  <si>
    <t xml:space="preserve">4zS032406</t>
  </si>
  <si>
    <t xml:space="preserve">9.5x18 5x112 66.6 ET43.5 REPLAY MR140 GMFP</t>
  </si>
  <si>
    <t xml:space="preserve">9.5x18 5x112 ET43.5 d66.6</t>
  </si>
  <si>
    <t xml:space="preserve">4zS033623</t>
  </si>
  <si>
    <t xml:space="preserve">9.5x18 5x112 66.6 ET43.5 REPLAY MR131 SFP</t>
  </si>
  <si>
    <t xml:space="preserve">4zS018774</t>
  </si>
  <si>
    <t xml:space="preserve">9.5x19 5x112 66.6 ET28 REPLAY MR74 SF</t>
  </si>
  <si>
    <t xml:space="preserve">9.5x19 5x112 ET28 d66.6</t>
  </si>
  <si>
    <t xml:space="preserve">4zS041683</t>
  </si>
  <si>
    <t xml:space="preserve">9.5x19 5x112 66.6 ET39 REPLAY B201 BKFP</t>
  </si>
  <si>
    <t xml:space="preserve">9.5x19 5x112 ET39 d66.6</t>
  </si>
  <si>
    <t xml:space="preserve">4zD03028</t>
  </si>
  <si>
    <t xml:space="preserve">9.5x19 5x120 72.6 ET39 REPLAY B179 S</t>
  </si>
  <si>
    <t xml:space="preserve">9.5x19 5x120 ET39 d72.6</t>
  </si>
  <si>
    <t xml:space="preserve">4zS025019</t>
  </si>
  <si>
    <t xml:space="preserve">9.5x19 5x112 66.6 ET43 REPLAY MR96 SF</t>
  </si>
  <si>
    <t xml:space="preserve">9.5x19 5x112 ET43 d66.6</t>
  </si>
  <si>
    <t xml:space="preserve">4zD02931</t>
  </si>
  <si>
    <t xml:space="preserve">9.5x19 5x120 72.6 ET45 1000 MIGLIA MM1005 Dark Anthracite Polished</t>
  </si>
  <si>
    <t xml:space="preserve">9.5x19 5x120 ET45 d72.6</t>
  </si>
  <si>
    <t xml:space="preserve">4zD02930</t>
  </si>
  <si>
    <t xml:space="preserve">9.5x19 5x120 72.6 ET45 1000 MIGLIA MM1005 Matt Anthracite</t>
  </si>
  <si>
    <t xml:space="preserve">4zD03351</t>
  </si>
  <si>
    <t xml:space="preserve">9.5x20 5x120 74.1 ET40 VSN VFS1 HP</t>
  </si>
  <si>
    <t xml:space="preserve">9.5x20 5x120 ET40 d74.1</t>
  </si>
  <si>
    <t xml:space="preserve">4zD03239</t>
  </si>
  <si>
    <t xml:space="preserve">9.5x20 5x120 74.1 ET40 VSN VFS5 MB</t>
  </si>
  <si>
    <t xml:space="preserve">4zS025639</t>
  </si>
  <si>
    <t xml:space="preserve">9.5x20 5x112 66.6 ET43 REPLAY MR67 GMF</t>
  </si>
  <si>
    <t xml:space="preserve">9.5x20 5x112 ET43 d66.6</t>
  </si>
  <si>
    <t xml:space="preserve">4zS028336</t>
  </si>
  <si>
    <t xml:space="preserve">9.5x20 5x120 72.6 ET50 REPLAY LR4 GM</t>
  </si>
  <si>
    <t xml:space="preserve">(LS) LR4</t>
  </si>
  <si>
    <t xml:space="preserve">9.5x20 5x120 ET50 d72.6</t>
  </si>
  <si>
    <t xml:space="preserve">4zD000632</t>
  </si>
  <si>
    <t xml:space="preserve">9.5x20 5x120 72.6 ET50 REPLAY LR7 SF</t>
  </si>
  <si>
    <t xml:space="preserve">4zS023474</t>
  </si>
  <si>
    <t xml:space="preserve">9.5x20 5x130 71.6 ET50 REPLAY PR12 S</t>
  </si>
  <si>
    <t xml:space="preserve">(LS) PR12</t>
  </si>
  <si>
    <t xml:space="preserve">9.5x20 5x130 ET50 d71.6</t>
  </si>
  <si>
    <t xml:space="preserve">4zD01232</t>
  </si>
  <si>
    <t xml:space="preserve">9.5x20 5x120 72.6 ET53 REPLAY LR39 BKF</t>
  </si>
  <si>
    <t xml:space="preserve">9.5x20 5x120 ET53 d72.6</t>
  </si>
  <si>
    <t xml:space="preserve">4zD000631</t>
  </si>
  <si>
    <t xml:space="preserve">9.5x20 5x120 72.6 ET53 REPLAY LR39 SF</t>
  </si>
  <si>
    <t xml:space="preserve">4zD000723</t>
  </si>
  <si>
    <t xml:space="preserve">9.5x20 5x120 72.6 ET53 REPLAY LR39 GMF</t>
  </si>
  <si>
    <t xml:space="preserve">4zS033533</t>
  </si>
  <si>
    <t xml:space="preserve">9.5x20 5x120 72.6 ET53 REPLAY LR53 GMF</t>
  </si>
  <si>
    <t xml:space="preserve">(LS) LR53</t>
  </si>
  <si>
    <t xml:space="preserve">4zD000620</t>
  </si>
  <si>
    <t xml:space="preserve">9.5x20 5x120 72.6 ET58 REPLAY LR7 MBF</t>
  </si>
  <si>
    <t xml:space="preserve">9.5x20 5x120 ET58 d72.6</t>
  </si>
  <si>
    <t xml:space="preserve">4zD000069</t>
  </si>
  <si>
    <t xml:space="preserve">9.5x20 6x139.7 77.8 ET30 ENKEI SK45 BKF</t>
  </si>
  <si>
    <t xml:space="preserve">SK45 BKF</t>
  </si>
  <si>
    <t xml:space="preserve">9.5x20 6x139.7 ET30 d77.8</t>
  </si>
  <si>
    <t xml:space="preserve">4zD000092</t>
  </si>
  <si>
    <t xml:space="preserve">9.5x20 6x139.7 78.1 ET35 ENKEI SH25 BKL</t>
  </si>
  <si>
    <t xml:space="preserve">9.5x20 6x139.7 ET35 d78.1</t>
  </si>
  <si>
    <t xml:space="preserve">4zS030732</t>
  </si>
  <si>
    <t xml:space="preserve">9.5x21 5x120 72.6 ET49 REPLAY LR7 S</t>
  </si>
  <si>
    <t xml:space="preserve">9.5x21 5x120 ET49 d72.6</t>
  </si>
  <si>
    <t xml:space="preserve">4zS007722</t>
  </si>
  <si>
    <t xml:space="preserve">9.5x21 5x114.3 66.1 ET50 REPLAY INF13 S</t>
  </si>
  <si>
    <t xml:space="preserve">(LS) INF13</t>
  </si>
  <si>
    <t xml:space="preserve">9.5x21 5x114.3 ET50 d66.1</t>
  </si>
  <si>
    <t xml:space="preserve">4zS026384</t>
  </si>
  <si>
    <t xml:space="preserve">9.5x21 5x114.3 66.1 ET50 REPLAY INF19 GMF</t>
  </si>
  <si>
    <t xml:space="preserve">(LS) INF19</t>
  </si>
  <si>
    <t xml:space="preserve">4zS017518</t>
  </si>
  <si>
    <t xml:space="preserve">9.5x22 5x130 71.6 ET50 REPLAY PR7 S</t>
  </si>
  <si>
    <t xml:space="preserve">(LS) PR7</t>
  </si>
  <si>
    <t xml:space="preserve">9.5x22 5x130 ET50 d71.6</t>
  </si>
  <si>
    <t xml:space="preserve">4zD03057</t>
  </si>
  <si>
    <t xml:space="preserve">9.5x22 6x139.7 78.1 ET30 ENKEI SP57 MB</t>
  </si>
  <si>
    <t xml:space="preserve">SP57 MB</t>
  </si>
  <si>
    <t xml:space="preserve">9.5x22 6x139.7 ET30 d78.1</t>
  </si>
  <si>
    <t xml:space="preserve">4zD03143</t>
  </si>
  <si>
    <t xml:space="preserve">10x20 5x120 74.1 ET40 VSN CV3 GM</t>
  </si>
  <si>
    <t xml:space="preserve">10x20 5x120 ET40 d74.1</t>
  </si>
  <si>
    <t xml:space="preserve">4zS019155</t>
  </si>
  <si>
    <t xml:space="preserve">10x20 5x120 74.1 ET40 REPLAY B130 S</t>
  </si>
  <si>
    <t xml:space="preserve">(LS) B130</t>
  </si>
  <si>
    <t xml:space="preserve">4zS020986</t>
  </si>
  <si>
    <t xml:space="preserve">10x20 5x120 74.1 ET40 REPLAY B116 SF</t>
  </si>
  <si>
    <t xml:space="preserve">4zS000428</t>
  </si>
  <si>
    <t xml:space="preserve">10x20 5x120 74.1 ET40 REPLAY B70 S</t>
  </si>
  <si>
    <t xml:space="preserve">4zD03144</t>
  </si>
  <si>
    <t xml:space="preserve">10x20 5x120 74.1 ET40 VSN CV3 HP</t>
  </si>
  <si>
    <t xml:space="preserve">4zS015635</t>
  </si>
  <si>
    <t xml:space="preserve">10x20 5x120 74.1 ET40 REPLAY B110 MBF</t>
  </si>
  <si>
    <t xml:space="preserve">4zD03060</t>
  </si>
  <si>
    <t xml:space="preserve">10x21 5x112 66.6 ET37 REPLAY MR72 SF</t>
  </si>
  <si>
    <t xml:space="preserve">10x21 5x112 ET37 d66.6</t>
  </si>
  <si>
    <t xml:space="preserve">4zS035479</t>
  </si>
  <si>
    <t xml:space="preserve">10x21 5x112 66.6 ET37 REPLAY MR86 MBFP</t>
  </si>
  <si>
    <t xml:space="preserve">(LS) MB86</t>
  </si>
  <si>
    <t xml:space="preserve">4zS023476</t>
  </si>
  <si>
    <t xml:space="preserve">10x21 5x130 71.6 ET50 REPLAY PR12 S</t>
  </si>
  <si>
    <t xml:space="preserve">10x21 5x130 ET50 d71.6</t>
  </si>
  <si>
    <t xml:space="preserve">4zS001816</t>
  </si>
  <si>
    <t xml:space="preserve">10x21 5x130 71.6 ET50 REPLAY PR7 MB</t>
  </si>
  <si>
    <t xml:space="preserve">4zS013328</t>
  </si>
  <si>
    <t xml:space="preserve">10x22 5x112 66.6 ET50 REPLAY MR47 S</t>
  </si>
  <si>
    <t xml:space="preserve">(LS) MB47</t>
  </si>
  <si>
    <t xml:space="preserve">10x22 5x112 ET50 d66.6</t>
  </si>
  <si>
    <t xml:space="preserve">4zS017369</t>
  </si>
  <si>
    <t xml:space="preserve">11x20 5x120 72.6 ET35 REPLAY B116 SF</t>
  </si>
  <si>
    <t xml:space="preserve">11x20 5x120 ET35 d72.6</t>
  </si>
  <si>
    <t xml:space="preserve">4zS020991</t>
  </si>
  <si>
    <t xml:space="preserve">11x20 5x120 72.6 ET37 REPLAY B116 GMF</t>
  </si>
  <si>
    <t xml:space="preserve">11x20 5x120 ET37 d72.6</t>
  </si>
  <si>
    <t xml:space="preserve">4zS006440</t>
  </si>
  <si>
    <t xml:space="preserve">11x20 5x120 72.6 ET37 REPLAY B70 S</t>
  </si>
  <si>
    <t xml:space="preserve">4zS026439</t>
  </si>
  <si>
    <t xml:space="preserve">11x20 5x120 74.1 ET37 REPLAY B110 MBF</t>
  </si>
  <si>
    <t xml:space="preserve">11x20 5x120 ET37 d74.1</t>
  </si>
  <si>
    <t xml:space="preserve">4zS020992</t>
  </si>
  <si>
    <t xml:space="preserve">11x20 5x120 74.1 ET37 REPLAY B116 SF</t>
  </si>
  <si>
    <t xml:space="preserve">4zS019158</t>
  </si>
  <si>
    <t xml:space="preserve">11x20 5x120 74.1 ET37 REPLAY B130 S</t>
  </si>
  <si>
    <t xml:space="preserve">Пожелание к формированию заказов.</t>
  </si>
  <si>
    <t xml:space="preserve">Вы можете сделать заказ, позвонив нам по контактным телефонам: 8(812)3339779 , 8(800)1009770 (бесплатные звонки по всей России) и +7(911)9779779 (GSM, SMS, Viber, WhatsApp, Telegram).</t>
  </si>
  <si>
    <t xml:space="preserve">Так же Вы можете составить заказ самостоятельно.</t>
  </si>
  <si>
    <t xml:space="preserve">При составлении заказа просим Вас добавить на этом листе строки из представленных каталогов имеющихся шин с добавлением количества приобретаемых колес.</t>
  </si>
  <si>
    <t xml:space="preserve">Просьба, обращать внимание на количество имеющихся на складе шин, избегая превышения если количество ограничено.</t>
  </si>
  <si>
    <t xml:space="preserve">Сформированный Excel-лист (либо файл целиком) сохраните и отправьте на адрес mail@finrezina.com , с указанием контактных данных - мы отреагируем в кратчайшие сроки.</t>
  </si>
  <si>
    <t xml:space="preserve">P.S.: Перед формированием заказа убедитесь, пожалуйста, в актуальности Вашего файла "Склад". Действующее предложение находится в разделе "Цены и ассортимент" на нашем сайте.</t>
  </si>
  <si>
    <t xml:space="preserve">P.P.S.: Если Вы еще не подписаны на "Рассылку обновлений склада", то это можно сделать на главной странице сайта в соответствующей форме под меню навигации.</t>
  </si>
  <si>
    <r>
      <rPr>
        <sz val="11"/>
        <color rgb="FF000000"/>
        <rFont val="Ubuntu"/>
        <family val="0"/>
      </rPr>
      <t xml:space="preserve">С благодарностью и надеждой на долгосрочное сотрудничество, коллектив компании Fin</t>
    </r>
    <r>
      <rPr>
        <sz val="11"/>
        <color rgb="FFFF000A"/>
        <rFont val="Ubuntu"/>
        <family val="0"/>
      </rPr>
      <t xml:space="preserve">R</t>
    </r>
    <r>
      <rPr>
        <sz val="11"/>
        <color rgb="FF000000"/>
        <rFont val="Ubuntu"/>
        <family val="0"/>
      </rPr>
      <t xml:space="preserve">ezina.com .</t>
    </r>
  </si>
  <si>
    <t xml:space="preserve">Пример заказа (в примере заказ на 40 колес и действует цена в столбце "ОПТ от 16 штук"):</t>
  </si>
  <si>
    <t xml:space="preserve">индекс</t>
  </si>
  <si>
    <t xml:space="preserve">вес/кг</t>
  </si>
  <si>
    <t xml:space="preserve">кол-во</t>
  </si>
  <si>
    <t xml:space="preserve">цена/шт ОПТ от 16 штук</t>
  </si>
  <si>
    <t xml:space="preserve">цена/шт РОЗНИЦА</t>
  </si>
  <si>
    <t xml:space="preserve">Приобретаемое количество в штуках:</t>
  </si>
  <si>
    <t xml:space="preserve">A/450</t>
  </si>
  <si>
    <t xml:space="preserve">235/65R17 Nokian Hakkapeliitta 7 SUV</t>
  </si>
  <si>
    <t xml:space="preserve">108T</t>
  </si>
  <si>
    <t xml:space="preserve">&gt;40</t>
  </si>
  <si>
    <t xml:space="preserve">A/1252</t>
  </si>
  <si>
    <t xml:space="preserve">245/55R19 Nokian Hakkapeliitta 7 SUV</t>
  </si>
  <si>
    <t xml:space="preserve">107T</t>
  </si>
  <si>
    <t xml:space="preserve">A/2293</t>
  </si>
  <si>
    <t xml:space="preserve">255/60R18 Bridgestone Spike 01</t>
  </si>
  <si>
    <t xml:space="preserve">B/6179</t>
  </si>
  <si>
    <t xml:space="preserve">245/40R17 BF Goodrich G-Force T/A KDW</t>
  </si>
  <si>
    <t xml:space="preserve">91Y</t>
  </si>
  <si>
    <t xml:space="preserve">B/6198</t>
  </si>
  <si>
    <t xml:space="preserve">205/65R16 Toyo Proxes C100</t>
  </si>
  <si>
    <t xml:space="preserve">95V</t>
  </si>
  <si>
    <t xml:space="preserve">Пожалуйста, скопируйте и вставьте ниже строки с приобретаемыми шинами, укажите требуемое количество.</t>
  </si>
  <si>
    <t xml:space="preserve">Ваш заказ:</t>
  </si>
</sst>
</file>

<file path=xl/styles.xml><?xml version="1.0" encoding="utf-8"?>
<styleSheet xmlns="http://schemas.openxmlformats.org/spreadsheetml/2006/main">
  <numFmts count="12">
    <numFmt numFmtId="164" formatCode="\ * #,##0&quot;    &quot;;\-* #,##0&quot;    &quot;;\ * &quot;-    &quot;;\ @"/>
    <numFmt numFmtId="165" formatCode="General"/>
    <numFmt numFmtId="166" formatCode="#,##0\ [$руб.-419];[RED]\-#,##0\ [$руб.-419]"/>
    <numFmt numFmtId="167" formatCode="0.0"/>
    <numFmt numFmtId="168" formatCode="#,##0&quot; ₽&quot;"/>
    <numFmt numFmtId="169" formatCode="0"/>
    <numFmt numFmtId="170" formatCode="#,##0.00"/>
    <numFmt numFmtId="171" formatCode="#,##0"/>
    <numFmt numFmtId="172" formatCode="#,##0.0"/>
    <numFmt numFmtId="173" formatCode="#,##0\ [$руб.-419];[RED]\-#,##0\ [$руб.-419]"/>
    <numFmt numFmtId="174" formatCode="\€#,##0.00"/>
    <numFmt numFmtId="175" formatCode="0.00;[RED]0.00"/>
  </numFmts>
  <fonts count="36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</font>
    <font>
      <sz val="18"/>
      <color rgb="FF000000"/>
      <name val="Calibri"/>
      <family val="0"/>
    </font>
    <font>
      <sz val="12"/>
      <color rgb="FF000000"/>
      <name val="Calibri"/>
      <family val="0"/>
    </font>
    <font>
      <sz val="10"/>
      <color rgb="FF333333"/>
      <name val="Calibri"/>
      <family val="0"/>
    </font>
    <font>
      <i val="true"/>
      <sz val="10"/>
      <color rgb="FF808080"/>
      <name val="Calibri"/>
      <family val="0"/>
    </font>
    <font>
      <sz val="10"/>
      <color rgb="FF006600"/>
      <name val="Calibri"/>
      <family val="0"/>
    </font>
    <font>
      <sz val="10"/>
      <color rgb="FF996600"/>
      <name val="Calibri"/>
      <family val="0"/>
    </font>
    <font>
      <sz val="10"/>
      <color rgb="FFCC0000"/>
      <name val="Calibri"/>
      <family val="0"/>
    </font>
    <font>
      <b val="true"/>
      <sz val="10"/>
      <color rgb="FFFFFFFF"/>
      <name val="Calibri"/>
      <family val="0"/>
    </font>
    <font>
      <b val="true"/>
      <sz val="10"/>
      <color rgb="FF000000"/>
      <name val="Calibri"/>
      <family val="0"/>
    </font>
    <font>
      <sz val="10"/>
      <color rgb="FFFFFFFF"/>
      <name val="Calibri"/>
      <family val="0"/>
    </font>
    <font>
      <sz val="11"/>
      <color rgb="FF000000"/>
      <name val="Ubuntu"/>
      <family val="0"/>
    </font>
    <font>
      <i val="true"/>
      <sz val="12"/>
      <color rgb="FF000000"/>
      <name val="Ubuntu"/>
      <family val="0"/>
    </font>
    <font>
      <sz val="11"/>
      <color rgb="FFFF000A"/>
      <name val="Ubuntu"/>
      <family val="0"/>
    </font>
    <font>
      <sz val="12"/>
      <color rgb="FF000000"/>
      <name val="Ubuntu"/>
      <family val="0"/>
    </font>
    <font>
      <i val="true"/>
      <u val="single"/>
      <sz val="12"/>
      <color rgb="FF0000FF"/>
      <name val="Ubuntu"/>
      <family val="0"/>
    </font>
    <font>
      <sz val="11"/>
      <color rgb="FFF82E00"/>
      <name val="Ubuntu"/>
      <family val="0"/>
    </font>
    <font>
      <i val="true"/>
      <u val="single"/>
      <sz val="12"/>
      <color rgb="FFFF0000"/>
      <name val="Ubuntu"/>
      <family val="0"/>
    </font>
    <font>
      <sz val="16"/>
      <color rgb="FF00B050"/>
      <name val="Ubuntu"/>
      <family val="0"/>
    </font>
    <font>
      <sz val="11"/>
      <name val="Ubuntu"/>
      <family val="0"/>
    </font>
    <font>
      <sz val="16"/>
      <color rgb="FF00B0F0"/>
      <name val="Ubuntu"/>
      <family val="0"/>
    </font>
    <font>
      <u val="single"/>
      <sz val="11"/>
      <color rgb="FF023F62"/>
      <name val="Ubuntu"/>
      <family val="0"/>
    </font>
    <font>
      <sz val="11"/>
      <name val="Ubuntu"/>
      <family val="0"/>
      <charset val="1"/>
    </font>
    <font>
      <sz val="11"/>
      <color rgb="FF000000"/>
      <name val="Ubuntu"/>
      <family val="0"/>
      <charset val="1"/>
    </font>
    <font>
      <b val="true"/>
      <sz val="16"/>
      <name val="Ubuntu"/>
      <family val="0"/>
      <charset val="1"/>
    </font>
    <font>
      <b val="true"/>
      <sz val="11"/>
      <color rgb="FF000000"/>
      <name val="Ubuntu"/>
      <family val="0"/>
      <charset val="1"/>
    </font>
    <font>
      <b val="true"/>
      <sz val="11"/>
      <name val="Ubuntu"/>
      <family val="0"/>
      <charset val="1"/>
    </font>
    <font>
      <b val="true"/>
      <sz val="16"/>
      <color rgb="FF000000"/>
      <name val="Ubuntu"/>
      <family val="0"/>
      <charset val="1"/>
    </font>
    <font>
      <b val="true"/>
      <sz val="11"/>
      <color rgb="FF000000"/>
      <name val="Ubuntu"/>
      <family val="0"/>
    </font>
    <font>
      <b val="true"/>
      <sz val="11"/>
      <color rgb="FFFFFFFF"/>
      <name val="Ubuntu"/>
      <family val="0"/>
    </font>
    <font>
      <u val="single"/>
      <sz val="11"/>
      <color rgb="FF000000"/>
      <name val="Ubuntu"/>
      <family val="0"/>
    </font>
    <font>
      <u val="single"/>
      <sz val="11"/>
      <color rgb="FF0000FF"/>
      <name val="Ubuntu"/>
      <family val="0"/>
    </font>
  </fonts>
  <fills count="2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CE6F2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2CEE0E"/>
        <bgColor rgb="FF1FB714"/>
      </patternFill>
    </fill>
    <fill>
      <patternFill patternType="solid">
        <fgColor rgb="FFB7DEE8"/>
        <bgColor rgb="FFB6DDE8"/>
      </patternFill>
    </fill>
    <fill>
      <patternFill patternType="solid">
        <fgColor rgb="FFB6DDE8"/>
        <bgColor rgb="FFB7DEE8"/>
      </patternFill>
    </fill>
    <fill>
      <patternFill patternType="solid">
        <fgColor rgb="FFC254D2"/>
        <bgColor rgb="FF993366"/>
      </patternFill>
    </fill>
    <fill>
      <patternFill patternType="solid">
        <fgColor rgb="FFAADCF7"/>
        <bgColor rgb="FFB6DDE8"/>
      </patternFill>
    </fill>
    <fill>
      <patternFill patternType="solid">
        <fgColor rgb="FFDCE6F2"/>
        <bgColor rgb="FFDDDDDD"/>
      </patternFill>
    </fill>
    <fill>
      <patternFill patternType="solid">
        <fgColor rgb="FF666699"/>
        <bgColor rgb="FF808080"/>
      </patternFill>
    </fill>
    <fill>
      <patternFill patternType="solid">
        <fgColor rgb="FFFFC000"/>
        <bgColor rgb="FFFF99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7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7" fillId="2" borderId="1" applyFont="true" applyBorder="true" applyAlignment="true" applyProtection="false">
      <alignment horizontal="general" vertical="bottom" textRotation="0" wrapText="false" indent="0" shrinkToFit="false"/>
    </xf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9" fillId="3" borderId="0" applyFont="true" applyBorder="false" applyAlignment="true" applyProtection="false">
      <alignment horizontal="general" vertical="bottom" textRotation="0" wrapText="false" indent="0" shrinkToFit="false"/>
    </xf>
    <xf numFmtId="165" fontId="10" fillId="2" borderId="0" applyFont="true" applyBorder="false" applyAlignment="true" applyProtection="false">
      <alignment horizontal="general" vertical="bottom" textRotation="0" wrapText="false" indent="0" shrinkToFit="false"/>
    </xf>
    <xf numFmtId="165" fontId="11" fillId="4" borderId="0" applyFont="true" applyBorder="false" applyAlignment="true" applyProtection="false">
      <alignment horizontal="general" vertical="bottom" textRotation="0" wrapText="false" indent="0" shrinkToFit="false"/>
    </xf>
    <xf numFmtId="165" fontId="11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5" borderId="0" applyFont="true" applyBorder="false" applyAlignment="true" applyProtection="false">
      <alignment horizontal="general" vertical="bottom" textRotation="0" wrapText="false" indent="0" shrinkToFit="false"/>
    </xf>
    <xf numFmtId="165" fontId="13" fillId="0" borderId="0" applyFont="true" applyBorder="false" applyAlignment="true" applyProtection="false">
      <alignment horizontal="general" vertical="bottom" textRotation="0" wrapText="false" indent="0" shrinkToFit="false"/>
    </xf>
    <xf numFmtId="165" fontId="14" fillId="6" borderId="0" applyFont="true" applyBorder="false" applyAlignment="true" applyProtection="false">
      <alignment horizontal="general" vertical="bottom" textRotation="0" wrapText="false" indent="0" shrinkToFit="false"/>
    </xf>
    <xf numFmtId="165" fontId="14" fillId="7" borderId="0" applyFont="true" applyBorder="false" applyAlignment="true" applyProtection="false">
      <alignment horizontal="general" vertical="bottom" textRotation="0" wrapText="false" indent="0" shrinkToFit="false"/>
    </xf>
    <xf numFmtId="165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57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6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8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9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5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9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5" fillId="9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5" fillId="1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9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1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1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11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11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11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1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9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2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14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3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3" fillId="15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1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15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15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16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1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3" fillId="1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1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16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5" fillId="15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23" fillId="1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3" fillId="1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16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16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26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3" fontId="29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7" fillId="1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11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9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0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11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9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6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7" fillId="1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11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11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29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5" fontId="31" fillId="1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29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29" fillId="1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0" fillId="0" borderId="0" xfId="3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30" fillId="17" borderId="2" xfId="36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33" fillId="1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1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8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9" fontId="15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3" fillId="9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23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18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1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3" fillId="18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9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5" fillId="9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32" fillId="19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5" fillId="9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11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dxfs count="1">
    <dxf>
      <font>
        <name val="Calibri"/>
        <family val="0"/>
        <b val="0"/>
        <i val="0"/>
        <strike val="0"/>
        <outline val="0"/>
        <shadow val="0"/>
        <color rgb="FF000000"/>
        <u val="none"/>
      </font>
      <numFmt numFmtId="164" formatCode="\ * #,##0&quot;    &quot;;\-* #,##0&quot;    &quot;;\ * &quot;-    &quot;;\ @"/>
      <fill>
        <patternFill>
          <bgColor rgb="00FFFFFF"/>
        </patternFill>
      </fill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2CEE0E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1FB714"/>
      <rgbColor rgb="FFB7DEE8"/>
      <rgbColor rgb="FF808080"/>
      <rgbColor rgb="FF9999FF"/>
      <rgbColor rgb="FFC254D2"/>
      <rgbColor rgb="FFFFFFCC"/>
      <rgbColor rgb="FFDCE6F2"/>
      <rgbColor rgb="FF660066"/>
      <rgbColor rgb="FFFF8080"/>
      <rgbColor rgb="FF0066CC"/>
      <rgbColor rgb="FFB6DD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DDDDDD"/>
      <rgbColor rgb="FFCCFFCC"/>
      <rgbColor rgb="FFFFFF99"/>
      <rgbColor rgb="FFAADCF7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82E00"/>
      <rgbColor rgb="FF666699"/>
      <rgbColor rgb="FF969696"/>
      <rgbColor rgb="FF023F62"/>
      <rgbColor rgb="FF00B050"/>
      <rgbColor rgb="FF003300"/>
      <rgbColor rgb="FF333300"/>
      <rgbColor rgb="FFFF000A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3.8" zeroHeight="false" outlineLevelRow="0" outlineLevelCol="0"/>
  <cols>
    <col collapsed="false" customWidth="true" hidden="false" outlineLevel="0" max="1" min="1" style="1" width="12.9"/>
    <col collapsed="false" customWidth="true" hidden="false" outlineLevel="0" max="2" min="2" style="1" width="64.2"/>
    <col collapsed="false" customWidth="true" hidden="false" outlineLevel="0" max="3" min="3" style="1" width="1.66"/>
    <col collapsed="false" customWidth="true" hidden="false" outlineLevel="0" max="4" min="4" style="1" width="6.57"/>
    <col collapsed="false" customWidth="false" hidden="false" outlineLevel="0" max="5" min="5" style="1" width="11.52"/>
    <col collapsed="false" customWidth="true" hidden="false" outlineLevel="0" max="6" min="6" style="1" width="1.65"/>
    <col collapsed="false" customWidth="true" hidden="false" outlineLevel="0" max="8" min="7" style="2" width="11.99"/>
    <col collapsed="false" customWidth="true" hidden="false" outlineLevel="0" max="9" min="9" style="1" width="20.98"/>
    <col collapsed="false" customWidth="true" hidden="false" outlineLevel="0" max="10" min="10" style="1" width="17.28"/>
    <col collapsed="false" customWidth="true" hidden="false" outlineLevel="0" max="11" min="11" style="1" width="8.75"/>
    <col collapsed="false" customWidth="true" hidden="false" outlineLevel="0" max="1022" min="12" style="1" width="17.28"/>
    <col collapsed="false" customWidth="true" hidden="false" outlineLevel="0" max="1025" min="1023" style="0" width="17.28"/>
  </cols>
  <sheetData>
    <row r="1" customFormat="false" ht="17.2" hidden="false" customHeight="true" outlineLevel="0" collapsed="false">
      <c r="A1" s="3" t="s">
        <v>0</v>
      </c>
      <c r="B1" s="4"/>
      <c r="C1" s="5"/>
      <c r="D1" s="6"/>
      <c r="E1" s="5"/>
      <c r="F1" s="5"/>
      <c r="G1" s="7"/>
      <c r="H1" s="7"/>
    </row>
    <row r="2" customFormat="false" ht="17.2" hidden="false" customHeight="true" outlineLevel="0" collapsed="false">
      <c r="A2" s="4" t="s">
        <v>1</v>
      </c>
      <c r="B2" s="4"/>
      <c r="C2" s="5"/>
      <c r="D2" s="6"/>
      <c r="E2" s="5"/>
      <c r="F2" s="5"/>
      <c r="G2" s="7"/>
      <c r="H2" s="7"/>
    </row>
    <row r="3" customFormat="false" ht="17.2" hidden="false" customHeight="true" outlineLevel="0" collapsed="false">
      <c r="A3" s="8" t="s">
        <v>2</v>
      </c>
      <c r="B3" s="4"/>
      <c r="C3" s="5"/>
      <c r="D3" s="6"/>
      <c r="E3" s="5"/>
      <c r="F3" s="5"/>
      <c r="G3" s="7"/>
      <c r="H3" s="7"/>
    </row>
    <row r="4" customFormat="false" ht="17.2" hidden="false" customHeight="true" outlineLevel="0" collapsed="false">
      <c r="A4" s="9" t="str">
        <f aca="false">HYPERLINK("https://finrezina.com/","https://FinRezina.com")</f>
        <v>https://FinRezina.com</v>
      </c>
      <c r="B4" s="4"/>
      <c r="C4" s="5"/>
      <c r="D4" s="6"/>
      <c r="E4" s="5"/>
      <c r="F4" s="5"/>
      <c r="G4" s="7"/>
      <c r="H4" s="7"/>
    </row>
    <row r="5" customFormat="false" ht="15" hidden="false" customHeight="false" outlineLevel="0" collapsed="false">
      <c r="A5" s="9"/>
      <c r="B5" s="4"/>
      <c r="C5" s="5"/>
      <c r="D5" s="6"/>
      <c r="E5" s="5"/>
      <c r="F5" s="5"/>
      <c r="G5" s="7"/>
      <c r="H5" s="7"/>
    </row>
    <row r="6" customFormat="false" ht="15" hidden="false" customHeight="false" outlineLevel="0" collapsed="false">
      <c r="A6" s="8" t="s">
        <v>3</v>
      </c>
      <c r="B6" s="4"/>
      <c r="C6" s="5"/>
      <c r="D6" s="6"/>
      <c r="E6" s="5"/>
      <c r="F6" s="5"/>
      <c r="G6" s="7"/>
      <c r="H6" s="7"/>
    </row>
    <row r="7" customFormat="false" ht="13.8" hidden="false" customHeight="false" outlineLevel="0" collapsed="false">
      <c r="A7" s="4"/>
      <c r="B7" s="10"/>
      <c r="C7" s="11"/>
      <c r="D7" s="11"/>
      <c r="E7" s="11"/>
      <c r="F7" s="11"/>
      <c r="G7" s="12"/>
      <c r="H7" s="7"/>
    </row>
    <row r="8" customFormat="false" ht="15" hidden="false" customHeight="false" outlineLevel="0" collapsed="false">
      <c r="A8" s="13" t="s">
        <v>4</v>
      </c>
      <c r="B8" s="10"/>
      <c r="C8" s="11"/>
      <c r="D8" s="11"/>
      <c r="E8" s="11"/>
      <c r="F8" s="11"/>
      <c r="G8" s="12"/>
      <c r="H8" s="7"/>
    </row>
    <row r="9" customFormat="false" ht="13.8" hidden="false" customHeight="false" outlineLevel="0" collapsed="false">
      <c r="A9" s="14"/>
      <c r="B9" s="10"/>
      <c r="C9" s="11"/>
      <c r="D9" s="11"/>
      <c r="E9" s="11"/>
      <c r="F9" s="11"/>
      <c r="G9" s="12"/>
      <c r="H9" s="7"/>
    </row>
    <row r="10" customFormat="false" ht="19.7" hidden="false" customHeight="false" outlineLevel="0" collapsed="false">
      <c r="A10" s="15" t="s">
        <v>5</v>
      </c>
      <c r="B10" s="15"/>
      <c r="C10" s="15"/>
      <c r="D10" s="15"/>
      <c r="E10" s="15"/>
      <c r="F10" s="15"/>
      <c r="G10" s="15"/>
      <c r="H10" s="15"/>
      <c r="I10" s="1" t="s">
        <v>6</v>
      </c>
    </row>
    <row r="11" customFormat="false" ht="14.15" hidden="false" customHeight="false" outlineLevel="0" collapsed="false">
      <c r="A11" s="16" t="n">
        <v>1059</v>
      </c>
      <c r="B11" s="17" t="s">
        <v>7</v>
      </c>
      <c r="C11" s="17"/>
      <c r="D11" s="18" t="n">
        <v>6.1</v>
      </c>
      <c r="E11" s="19" t="n">
        <v>4</v>
      </c>
      <c r="F11" s="19"/>
      <c r="G11" s="20" t="n">
        <v>2103</v>
      </c>
      <c r="H11" s="21" t="n">
        <f aca="false">ROUND(IF(OR((MID(B11,SEARCH("R",B11),3)="R12"),(MID(B11,SEARCH("R",B11),3)="R13"),(MID(B11,SEARCH("R",B11),3)="R14")),(G11+90),IF(OR((MID(B11,SEARCH("R",B11),3)="R15"),(MID(B11,SEARCH("R",B11),3)="R16"),(MID(B11,SEARCH("R",B11),3)="R17")),(G11+190),(G11+290))),-1)+20</f>
        <v>2210</v>
      </c>
      <c r="I11" s="2" t="n">
        <f aca="false">4*H11</f>
        <v>8840</v>
      </c>
    </row>
    <row r="12" customFormat="false" ht="13.8" hidden="false" customHeight="false" outlineLevel="0" collapsed="false">
      <c r="A12" s="22" t="n">
        <v>993</v>
      </c>
      <c r="B12" s="22" t="s">
        <v>8</v>
      </c>
      <c r="C12" s="22"/>
      <c r="D12" s="23" t="n">
        <v>12.37</v>
      </c>
      <c r="E12" s="19" t="n">
        <v>4</v>
      </c>
      <c r="F12" s="19"/>
      <c r="G12" s="24" t="n">
        <v>5730</v>
      </c>
      <c r="H12" s="21" t="n">
        <f aca="false">ROUND(IF(OR((MID(B12,SEARCH("R",B12),3)="R12"),(MID(B12,SEARCH("R",B12),3)="R13"),(MID(B12,SEARCH("R",B12),3)="R14")),(G12+90),IF(OR((MID(B12,SEARCH("R",B12),3)="R15"),(MID(B12,SEARCH("R",B12),3)="R16"),(MID(B12,SEARCH("R",B12),3)="R17")),(G12+190),(G12+290))),-1)+20</f>
        <v>5940</v>
      </c>
      <c r="I12" s="2" t="n">
        <f aca="false">4*H12</f>
        <v>23760</v>
      </c>
    </row>
    <row r="13" customFormat="false" ht="13.8" hidden="false" customHeight="false" outlineLevel="0" collapsed="false">
      <c r="A13" s="22" t="n">
        <v>3293</v>
      </c>
      <c r="B13" s="22" t="s">
        <v>9</v>
      </c>
      <c r="C13" s="22"/>
      <c r="D13" s="23" t="n">
        <v>9.7</v>
      </c>
      <c r="E13" s="19" t="n">
        <v>2</v>
      </c>
      <c r="F13" s="19"/>
      <c r="G13" s="24" t="n">
        <v>4133</v>
      </c>
      <c r="H13" s="21" t="n">
        <f aca="false">ROUND(IF(OR((MID(B13,SEARCH("R",B13),3)="R12"),(MID(B13,SEARCH("R",B13),3)="R13"),(MID(B13,SEARCH("R",B13),3)="R14")),(G13+90),IF(OR((MID(B13,SEARCH("R",B13),3)="R15"),(MID(B13,SEARCH("R",B13),3)="R16"),(MID(B13,SEARCH("R",B13),3)="R17")),(G13+190),(G13+290))),-1)+20</f>
        <v>4340</v>
      </c>
      <c r="I13" s="2" t="n">
        <f aca="false">4*H13</f>
        <v>17360</v>
      </c>
    </row>
    <row r="14" customFormat="false" ht="13.8" hidden="false" customHeight="false" outlineLevel="0" collapsed="false">
      <c r="A14" s="25" t="n">
        <v>1972</v>
      </c>
      <c r="B14" s="26" t="s">
        <v>10</v>
      </c>
      <c r="C14" s="27"/>
      <c r="D14" s="28" t="n">
        <v>10.4</v>
      </c>
      <c r="E14" s="29" t="n">
        <v>4</v>
      </c>
      <c r="F14" s="26"/>
      <c r="G14" s="30" t="n">
        <v>3714.291</v>
      </c>
      <c r="H14" s="31" t="n">
        <f aca="false">ROUND(IF(OR((MID(B14,SEARCH("R",B14),3)="R12"),(MID(B14,SEARCH("R",B14),3)="R13"),(MID(B14,SEARCH("R",B14),3)="R14")),(G14+90),IF(OR((MID(B14,SEARCH("R",B14),3)="R15"),(MID(B14,SEARCH("R",B14),3)="R16"),(MID(B14,SEARCH("R",B14),3)="R17")),(G14+190),(G14+290))),-1)+20</f>
        <v>3920</v>
      </c>
      <c r="I14" s="2" t="n">
        <f aca="false">4*H14</f>
        <v>15680</v>
      </c>
    </row>
    <row r="15" customFormat="false" ht="13.8" hidden="false" customHeight="false" outlineLevel="0" collapsed="false">
      <c r="A15" s="25" t="n">
        <v>2875</v>
      </c>
      <c r="B15" s="26" t="s">
        <v>11</v>
      </c>
      <c r="C15" s="26"/>
      <c r="D15" s="32" t="n">
        <v>11.9</v>
      </c>
      <c r="E15" s="33" t="n">
        <v>4</v>
      </c>
      <c r="F15" s="33"/>
      <c r="G15" s="30" t="n">
        <v>6262.173</v>
      </c>
      <c r="H15" s="21" t="n">
        <f aca="false">ROUND(IF(OR((MID(B15,SEARCH("R",B15),3)="R12"),(MID(B15,SEARCH("R",B15),3)="R13"),(MID(B15,SEARCH("R",B15),3)="R14")),(G15+90),IF(OR((MID(B15,SEARCH("R",B15),3)="R15"),(MID(B15,SEARCH("R",B15),3)="R16"),(MID(B15,SEARCH("R",B15),3)="R17")),(G15+190),(G15+290))),-1)+20</f>
        <v>6570</v>
      </c>
      <c r="I15" s="2" t="n">
        <f aca="false">4*H15</f>
        <v>26280</v>
      </c>
    </row>
    <row r="16" customFormat="false" ht="13.8" hidden="false" customHeight="false" outlineLevel="0" collapsed="false">
      <c r="A16" s="34" t="n">
        <v>847</v>
      </c>
      <c r="B16" s="26" t="s">
        <v>12</v>
      </c>
      <c r="C16" s="26"/>
      <c r="D16" s="32" t="n">
        <v>11.8</v>
      </c>
      <c r="E16" s="35" t="n">
        <v>2</v>
      </c>
      <c r="F16" s="35"/>
      <c r="G16" s="24" t="n">
        <v>6200</v>
      </c>
      <c r="H16" s="21" t="n">
        <f aca="false">ROUND(IF(OR((MID(B16,SEARCH("R",B16),3)="R12"),(MID(B16,SEARCH("R",B16),3)="R13"),(MID(B16,SEARCH("R",B16),3)="R14")),(G16+90),IF(OR((MID(B16,SEARCH("R",B16),3)="R15"),(MID(B16,SEARCH("R",B16),3)="R16"),(MID(B16,SEARCH("R",B16),3)="R17")),(G16+190),(G16+290))),-1)+20</f>
        <v>6410</v>
      </c>
      <c r="I16" s="2" t="n">
        <f aca="false">4*H16</f>
        <v>25640</v>
      </c>
    </row>
    <row r="17" customFormat="false" ht="13.8" hidden="false" customHeight="false" outlineLevel="0" collapsed="false">
      <c r="A17" s="34" t="n">
        <v>1014</v>
      </c>
      <c r="B17" s="26" t="s">
        <v>13</v>
      </c>
      <c r="C17" s="26"/>
      <c r="D17" s="32"/>
      <c r="E17" s="35" t="n">
        <v>2</v>
      </c>
      <c r="F17" s="35"/>
      <c r="G17" s="24" t="n">
        <v>6200</v>
      </c>
      <c r="H17" s="21" t="n">
        <f aca="false">ROUND(IF(OR((MID(B17,SEARCH("R",B17),3)="R12"),(MID(B17,SEARCH("R",B17),3)="R13"),(MID(B17,SEARCH("R",B17),3)="R14")),(G17+90),IF(OR((MID(B17,SEARCH("R",B17),3)="R15"),(MID(B17,SEARCH("R",B17),3)="R16"),(MID(B17,SEARCH("R",B17),3)="R17")),(G17+190),(G17+290))),-1)+20</f>
        <v>6410</v>
      </c>
      <c r="I17" s="2" t="n">
        <f aca="false">4*H17</f>
        <v>25640</v>
      </c>
    </row>
    <row r="18" customFormat="false" ht="13.8" hidden="false" customHeight="false" outlineLevel="0" collapsed="false">
      <c r="A18" s="36" t="n">
        <v>1072</v>
      </c>
      <c r="B18" s="37" t="s">
        <v>14</v>
      </c>
      <c r="C18" s="37"/>
      <c r="D18" s="38" t="n">
        <v>12.3</v>
      </c>
      <c r="E18" s="39" t="n">
        <v>4</v>
      </c>
      <c r="F18" s="40"/>
      <c r="G18" s="41" t="n">
        <v>10159.8</v>
      </c>
      <c r="H18" s="31" t="n">
        <f aca="false">ROUND(IF(OR((MID(B18,SEARCH("R",B18),3)="R12"),(MID(B18,SEARCH("R",B18),3)="R13"),(MID(B18,SEARCH("R",B18),3)="R14")),(G18+90),IF(OR((MID(B18,SEARCH("R",B18),3)="R15"),(MID(B18,SEARCH("R",B18),3)="R16"),(MID(B18,SEARCH("R",B18),3)="R17")),(G18+190),(G18+290))),-1)+20</f>
        <v>10470</v>
      </c>
      <c r="I18" s="2" t="n">
        <f aca="false">4*H18</f>
        <v>41880</v>
      </c>
    </row>
    <row r="19" customFormat="false" ht="13.8" hidden="false" customHeight="false" outlineLevel="0" collapsed="false">
      <c r="A19" s="25" t="n">
        <v>849</v>
      </c>
      <c r="B19" s="26" t="s">
        <v>15</v>
      </c>
      <c r="C19" s="26"/>
      <c r="D19" s="32" t="n">
        <v>13.1</v>
      </c>
      <c r="E19" s="33" t="n">
        <v>1</v>
      </c>
      <c r="F19" s="33"/>
      <c r="G19" s="30" t="n">
        <v>5959.152</v>
      </c>
      <c r="H19" s="21" t="n">
        <f aca="false">ROUND(IF(OR((MID(B19,SEARCH("R",B19),3)="R12"),(MID(B19,SEARCH("R",B19),3)="R13"),(MID(B19,SEARCH("R",B19),3)="R14")),(G19+90),IF(OR((MID(B19,SEARCH("R",B19),3)="R15"),(MID(B19,SEARCH("R",B19),3)="R16"),(MID(B19,SEARCH("R",B19),3)="R17")),(G19+190),(G19+290))),-1)+20</f>
        <v>6270</v>
      </c>
      <c r="I19" s="2" t="n">
        <f aca="false">4*H19</f>
        <v>25080</v>
      </c>
    </row>
    <row r="20" customFormat="false" ht="13.8" hidden="false" customHeight="false" outlineLevel="0" collapsed="false">
      <c r="A20" s="25" t="n">
        <v>1927</v>
      </c>
      <c r="B20" s="26" t="s">
        <v>16</v>
      </c>
      <c r="C20" s="26"/>
      <c r="D20" s="32"/>
      <c r="E20" s="42" t="n">
        <v>0</v>
      </c>
      <c r="F20" s="42"/>
      <c r="G20" s="24" t="n">
        <v>4454.8785</v>
      </c>
      <c r="H20" s="21" t="n">
        <f aca="false">ROUND(IF(OR((MID(B20,SEARCH("R",B20),3)="R12"),(MID(B20,SEARCH("R",B20),3)="R13"),(MID(B20,SEARCH("R",B20),3)="R14")),(G20+90),IF(OR((MID(B20,SEARCH("R",B20),3)="R15"),(MID(B20,SEARCH("R",B20),3)="R16"),(MID(B20,SEARCH("R",B20),3)="R17")),(G20+190),(G20+290))),-1)+20</f>
        <v>4760</v>
      </c>
      <c r="I20" s="2" t="n">
        <f aca="false">4*H20</f>
        <v>19040</v>
      </c>
    </row>
    <row r="21" customFormat="false" ht="13.8" hidden="false" customHeight="false" outlineLevel="0" collapsed="false">
      <c r="A21" s="25" t="n">
        <v>1877</v>
      </c>
      <c r="B21" s="26" t="s">
        <v>17</v>
      </c>
      <c r="C21" s="27"/>
      <c r="D21" s="32" t="n">
        <v>10.5</v>
      </c>
      <c r="E21" s="33" t="n">
        <v>2</v>
      </c>
      <c r="F21" s="43"/>
      <c r="G21" s="30" t="n">
        <v>4564.89</v>
      </c>
      <c r="H21" s="31" t="n">
        <f aca="false">ROUND(IF(OR((MID(B21,SEARCH("R",B21),3)="R12"),(MID(B21,SEARCH("R",B21),3)="R13"),(MID(B21,SEARCH("R",B21),3)="R14")),(G21+90),IF(OR((MID(B21,SEARCH("R",B21),3)="R15"),(MID(B21,SEARCH("R",B21),3)="R16"),(MID(B21,SEARCH("R",B21),3)="R17")),(G21+190),(G21+290))),-1)+20</f>
        <v>4870</v>
      </c>
      <c r="I21" s="2" t="n">
        <f aca="false">4*H21</f>
        <v>19480</v>
      </c>
    </row>
    <row r="22" customFormat="false" ht="13.8" hidden="false" customHeight="false" outlineLevel="0" collapsed="false">
      <c r="A22" s="25" t="n">
        <v>973</v>
      </c>
      <c r="B22" s="26" t="s">
        <v>18</v>
      </c>
      <c r="C22" s="26"/>
      <c r="D22" s="32" t="n">
        <v>14.9</v>
      </c>
      <c r="E22" s="44" t="n">
        <v>4</v>
      </c>
      <c r="F22" s="44"/>
      <c r="G22" s="24" t="n">
        <v>10995.713125</v>
      </c>
      <c r="H22" s="21" t="n">
        <f aca="false">ROUND(IF(OR((MID(B22,SEARCH("R",B22),3)="R12"),(MID(B22,SEARCH("R",B22),3)="R13"),(MID(B22,SEARCH("R",B22),3)="R14")),(G22+90),IF(OR((MID(B22,SEARCH("R",B22),3)="R15"),(MID(B22,SEARCH("R",B22),3)="R16"),(MID(B22,SEARCH("R",B22),3)="R17")),(G22+190),(G22+290))),-1)+20</f>
        <v>11310</v>
      </c>
      <c r="I22" s="2" t="n">
        <f aca="false">4*H22</f>
        <v>45240</v>
      </c>
    </row>
    <row r="23" customFormat="false" ht="13.8" hidden="false" customHeight="false" outlineLevel="0" collapsed="false">
      <c r="A23" s="34" t="n">
        <v>1109</v>
      </c>
      <c r="B23" s="26" t="s">
        <v>19</v>
      </c>
      <c r="C23" s="26"/>
      <c r="D23" s="32" t="n">
        <v>15.83</v>
      </c>
      <c r="E23" s="35" t="n">
        <v>4</v>
      </c>
      <c r="F23" s="35"/>
      <c r="G23" s="24" t="n">
        <v>9950</v>
      </c>
      <c r="H23" s="21" t="n">
        <f aca="false">ROUND(IF(OR((MID(B23,SEARCH("R",B23),3)="R12"),(MID(B23,SEARCH("R",B23),3)="R13"),(MID(B23,SEARCH("R",B23),3)="R14")),(G23+90),IF(OR((MID(B23,SEARCH("R",B23),3)="R15"),(MID(B23,SEARCH("R",B23),3)="R16"),(MID(B23,SEARCH("R",B23),3)="R17")),(G23+190),(G23+290))),-1)+20</f>
        <v>10260</v>
      </c>
      <c r="I23" s="2" t="n">
        <f aca="false">4*H23</f>
        <v>41040</v>
      </c>
    </row>
    <row r="24" customFormat="false" ht="13.8" hidden="false" customHeight="false" outlineLevel="0" collapsed="false">
      <c r="A24" s="25" t="n">
        <v>3813</v>
      </c>
      <c r="B24" s="26" t="s">
        <v>20</v>
      </c>
      <c r="C24" s="26"/>
      <c r="D24" s="32" t="n">
        <v>14</v>
      </c>
      <c r="E24" s="42" t="n">
        <v>2</v>
      </c>
      <c r="F24" s="42"/>
      <c r="G24" s="24" t="n">
        <v>6069</v>
      </c>
      <c r="H24" s="21" t="n">
        <f aca="false">ROUND(IF(OR((MID(B24,SEARCH("R",B24),3)="R12"),(MID(B24,SEARCH("R",B24),3)="R13"),(MID(B24,SEARCH("R",B24),3)="R14")),(G24+90),IF(OR((MID(B24,SEARCH("R",B24),3)="R15"),(MID(B24,SEARCH("R",B24),3)="R16"),(MID(B24,SEARCH("R",B24),3)="R17")),(G24+190),(G24+290))),-1)+20</f>
        <v>6380</v>
      </c>
      <c r="I24" s="2" t="n">
        <f aca="false">4*H24</f>
        <v>25520</v>
      </c>
    </row>
    <row r="25" customFormat="false" ht="13.8" hidden="false" customHeight="false" outlineLevel="0" collapsed="false">
      <c r="A25" s="25" t="n">
        <v>2162</v>
      </c>
      <c r="B25" s="26" t="s">
        <v>21</v>
      </c>
      <c r="C25" s="26"/>
      <c r="D25" s="32" t="n">
        <v>16.99</v>
      </c>
      <c r="E25" s="33" t="n">
        <v>5</v>
      </c>
      <c r="F25" s="43"/>
      <c r="G25" s="45" t="n">
        <v>3207.1158</v>
      </c>
      <c r="H25" s="31" t="n">
        <f aca="false">ROUND(IF(OR((MID(B25,SEARCH("R",B25),3)="R12"),(MID(B25,SEARCH("R",B25),3)="R13"),(MID(B25,SEARCH("R",B25),3)="R14")),(G25+90),IF(OR((MID(B25,SEARCH("R",B25),3)="R15"),(MID(B25,SEARCH("R",B25),3)="R16"),(MID(B25,SEARCH("R",B25),3)="R17")),(G25+190),(G25+290))),-1)+20</f>
        <v>3420</v>
      </c>
      <c r="I25" s="2" t="n">
        <f aca="false">4*H25</f>
        <v>13680</v>
      </c>
    </row>
    <row r="26" customFormat="false" ht="13.8" hidden="false" customHeight="false" outlineLevel="0" collapsed="false">
      <c r="A26" s="34" t="n">
        <v>2388</v>
      </c>
      <c r="B26" s="46" t="s">
        <v>22</v>
      </c>
      <c r="C26" s="46"/>
      <c r="D26" s="23" t="n">
        <v>13.7</v>
      </c>
      <c r="E26" s="44" t="n">
        <v>1</v>
      </c>
      <c r="F26" s="44"/>
      <c r="G26" s="47" t="n">
        <v>6500</v>
      </c>
      <c r="H26" s="21" t="n">
        <f aca="false">ROUND(IF(OR((MID(B26,SEARCH("R",B26),3)="R12"),(MID(B26,SEARCH("R",B26),3)="R13"),(MID(B26,SEARCH("R",B26),3)="R14")),(G26+90),IF(OR((MID(B26,SEARCH("R",B26),3)="R15"),(MID(B26,SEARCH("R",B26),3)="R16"),(MID(B26,SEARCH("R",B26),3)="R17")),(G26+190),(G26+290))),-1)+20</f>
        <v>6810</v>
      </c>
      <c r="I26" s="2" t="n">
        <f aca="false">4*H26</f>
        <v>27240</v>
      </c>
    </row>
    <row r="27" customFormat="false" ht="13.8" hidden="false" customHeight="false" outlineLevel="0" collapsed="false">
      <c r="A27" s="4"/>
      <c r="B27" s="10"/>
      <c r="C27" s="11"/>
      <c r="D27" s="11"/>
      <c r="E27" s="11"/>
      <c r="F27" s="11"/>
      <c r="G27" s="12"/>
      <c r="H27" s="7"/>
    </row>
    <row r="28" customFormat="false" ht="19.7" hidden="false" customHeight="false" outlineLevel="0" collapsed="false">
      <c r="A28" s="48" t="s">
        <v>23</v>
      </c>
      <c r="B28" s="48"/>
      <c r="C28" s="48"/>
      <c r="D28" s="48"/>
      <c r="E28" s="48"/>
      <c r="F28" s="48"/>
      <c r="G28" s="48"/>
      <c r="H28" s="48"/>
      <c r="I28" s="1" t="s">
        <v>6</v>
      </c>
    </row>
    <row r="29" customFormat="false" ht="13.8" hidden="false" customHeight="false" outlineLevel="0" collapsed="false">
      <c r="A29" s="25" t="n">
        <v>815</v>
      </c>
      <c r="B29" s="26" t="s">
        <v>24</v>
      </c>
      <c r="C29" s="27"/>
      <c r="D29" s="49" t="n">
        <v>11.6</v>
      </c>
      <c r="E29" s="50" t="n">
        <v>2</v>
      </c>
      <c r="F29" s="43"/>
      <c r="G29" s="30" t="n">
        <v>2600.082</v>
      </c>
      <c r="H29" s="51" t="n">
        <f aca="false">ROUND(IF(OR((MID(B29,SEARCH("R",B29),3)="R12"),(MID(B29,SEARCH("R",B29),3)="R13"),(MID(B29,SEARCH("R",B29),3)="R14")),(G29+90),IF(OR((MID(B29,SEARCH("R",B29),3)="R15"),(MID(B29,SEARCH("R",B29),3)="R16"),(MID(B29,SEARCH("R",B29),3)="R17")),(G29+190),(G29+290))),-1)+20</f>
        <v>2810</v>
      </c>
      <c r="I29" s="2" t="n">
        <f aca="false">4*H29</f>
        <v>11240</v>
      </c>
    </row>
    <row r="30" customFormat="false" ht="13.8" hidden="false" customHeight="false" outlineLevel="0" collapsed="false">
      <c r="A30" s="25" t="n">
        <v>400</v>
      </c>
      <c r="B30" s="46" t="s">
        <v>25</v>
      </c>
      <c r="C30" s="46"/>
      <c r="D30" s="28" t="n">
        <v>13.4</v>
      </c>
      <c r="E30" s="33" t="n">
        <v>1</v>
      </c>
      <c r="F30" s="33"/>
      <c r="G30" s="24" t="n">
        <v>4868.0415</v>
      </c>
      <c r="H30" s="52" t="n">
        <f aca="false">ROUND(IF(OR((MID(B30,SEARCH("R",B30),3)="R12"),(MID(B30,SEARCH("R",B30),3)="R13"),(MID(B30,SEARCH("R",B30),3)="R14")),(G30+90),IF(OR((MID(B30,SEARCH("R",B30),3)="R15"),(MID(B30,SEARCH("R",B30),3)="R16"),(MID(B30,SEARCH("R",B30),3)="R17")),(G30+190),(G30+290))),-1)+20</f>
        <v>5080</v>
      </c>
      <c r="I30" s="2" t="n">
        <f aca="false">4*H30</f>
        <v>20320</v>
      </c>
    </row>
    <row r="31" customFormat="false" ht="14.15" hidden="false" customHeight="false" outlineLevel="0" collapsed="false">
      <c r="A31" s="25" t="n">
        <v>428</v>
      </c>
      <c r="B31" s="26" t="s">
        <v>26</v>
      </c>
      <c r="C31" s="26"/>
      <c r="D31" s="28" t="n">
        <v>12.2</v>
      </c>
      <c r="E31" s="53" t="n">
        <v>4</v>
      </c>
      <c r="F31" s="53"/>
      <c r="G31" s="24" t="n">
        <v>5843.79</v>
      </c>
      <c r="H31" s="52" t="n">
        <f aca="false">ROUND(IF(OR((MID(B31,SEARCH("R",B31),3)="R12"),(MID(B31,SEARCH("R",B31),3)="R13"),(MID(B31,SEARCH("R",B31),3)="R14")),(G31+90),IF(OR((MID(B31,SEARCH("R",B31),3)="R15"),(MID(B31,SEARCH("R",B31),3)="R16"),(MID(B31,SEARCH("R",B31),3)="R17")),(G31+190),(G31+290))),-1)+20</f>
        <v>6050</v>
      </c>
      <c r="I31" s="2" t="n">
        <f aca="false">4*H31</f>
        <v>24200</v>
      </c>
    </row>
    <row r="32" customFormat="false" ht="13.8" hidden="false" customHeight="false" outlineLevel="0" collapsed="false">
      <c r="A32" s="25" t="n">
        <v>2382</v>
      </c>
      <c r="B32" s="26" t="s">
        <v>27</v>
      </c>
      <c r="C32" s="26"/>
      <c r="D32" s="28" t="n">
        <v>9.2</v>
      </c>
      <c r="E32" s="33" t="n">
        <v>4</v>
      </c>
      <c r="F32" s="33"/>
      <c r="G32" s="24" t="n">
        <v>5890</v>
      </c>
      <c r="H32" s="52" t="n">
        <f aca="false">ROUND(IF(OR((MID(B32,SEARCH("R",B32),3)="R12"),(MID(B32,SEARCH("R",B32),3)="R13"),(MID(B32,SEARCH("R",B32),3)="R14")),(G32+90),IF(OR((MID(B32,SEARCH("R",B32),3)="R15"),(MID(B32,SEARCH("R",B32),3)="R16"),(MID(B32,SEARCH("R",B32),3)="R17")),(G32+190),(G32+290))),-1)+20</f>
        <v>6100</v>
      </c>
      <c r="I32" s="2" t="n">
        <f aca="false">4*H32</f>
        <v>24400</v>
      </c>
    </row>
    <row r="33" customFormat="false" ht="13.8" hidden="false" customHeight="false" outlineLevel="0" collapsed="false">
      <c r="A33" s="25" t="n">
        <v>2226</v>
      </c>
      <c r="B33" s="26" t="s">
        <v>28</v>
      </c>
      <c r="C33" s="26"/>
      <c r="D33" s="28" t="n">
        <v>11.3</v>
      </c>
      <c r="E33" s="33" t="n">
        <v>4</v>
      </c>
      <c r="F33" s="33"/>
      <c r="G33" s="24" t="n">
        <v>4433.33295</v>
      </c>
      <c r="H33" s="52" t="n">
        <f aca="false">ROUND(IF(OR((MID(B33,SEARCH("R",B33),3)="R12"),(MID(B33,SEARCH("R",B33),3)="R13"),(MID(B33,SEARCH("R",B33),3)="R14")),(G33+90),IF(OR((MID(B33,SEARCH("R",B33),3)="R15"),(MID(B33,SEARCH("R",B33),3)="R16"),(MID(B33,SEARCH("R",B33),3)="R17")),(G33+190),(G33+290))),-1)+20</f>
        <v>4640</v>
      </c>
      <c r="I33" s="2" t="n">
        <f aca="false">4*H33</f>
        <v>18560</v>
      </c>
    </row>
    <row r="34" customFormat="false" ht="13.8" hidden="false" customHeight="false" outlineLevel="0" collapsed="false">
      <c r="A34" s="25" t="n">
        <v>615</v>
      </c>
      <c r="B34" s="26" t="s">
        <v>29</v>
      </c>
      <c r="C34" s="26"/>
      <c r="D34" s="28" t="n">
        <v>12.1</v>
      </c>
      <c r="E34" s="33" t="n">
        <v>2</v>
      </c>
      <c r="F34" s="33"/>
      <c r="G34" s="24" t="n">
        <v>6210.495</v>
      </c>
      <c r="H34" s="52" t="n">
        <f aca="false">ROUND(IF(OR((MID(B34,SEARCH("R",B34),3)="R12"),(MID(B34,SEARCH("R",B34),3)="R13"),(MID(B34,SEARCH("R",B34),3)="R14")),(G34+90),IF(OR((MID(B34,SEARCH("R",B34),3)="R15"),(MID(B34,SEARCH("R",B34),3)="R16"),(MID(B34,SEARCH("R",B34),3)="R17")),(G34+190),(G34+290))),-1)+20</f>
        <v>6420</v>
      </c>
      <c r="I34" s="2" t="n">
        <f aca="false">4*H34</f>
        <v>25680</v>
      </c>
    </row>
    <row r="35" customFormat="false" ht="13.8" hidden="false" customHeight="false" outlineLevel="0" collapsed="false">
      <c r="A35" s="54" t="n">
        <v>2835</v>
      </c>
      <c r="B35" s="46" t="s">
        <v>30</v>
      </c>
      <c r="C35" s="46"/>
      <c r="D35" s="55" t="n">
        <v>12.3</v>
      </c>
      <c r="E35" s="33" t="n">
        <v>4</v>
      </c>
      <c r="F35" s="33"/>
      <c r="G35" s="24" t="n">
        <v>3900</v>
      </c>
      <c r="H35" s="52" t="n">
        <f aca="false">ROUND(IF(OR((MID(B35,SEARCH("R",B35),3)="R12"),(MID(B35,SEARCH("R",B35),3)="R13"),(MID(B35,SEARCH("R",B35),3)="R14")),(G35+90),IF(OR((MID(B35,SEARCH("R",B35),3)="R15"),(MID(B35,SEARCH("R",B35),3)="R16"),(MID(B35,SEARCH("R",B35),3)="R17")),(G35+190),(G35+290))),-1)+20</f>
        <v>4110</v>
      </c>
      <c r="I35" s="2" t="n">
        <f aca="false">4*H35</f>
        <v>16440</v>
      </c>
    </row>
    <row r="36" customFormat="false" ht="13.8" hidden="false" customHeight="false" outlineLevel="0" collapsed="false">
      <c r="A36" s="56" t="n">
        <v>4686</v>
      </c>
      <c r="B36" s="57" t="s">
        <v>31</v>
      </c>
      <c r="C36" s="58"/>
      <c r="D36" s="59" t="n">
        <v>10.7</v>
      </c>
      <c r="E36" s="60" t="n">
        <v>4</v>
      </c>
      <c r="F36" s="61"/>
      <c r="G36" s="62" t="n">
        <v>3601</v>
      </c>
      <c r="H36" s="63" t="n">
        <f aca="false">ROUND(IF(OR((MID(B36,SEARCH("R",B36),3)="R12"),(MID(B36,SEARCH("R",B36),3)="R13"),(MID(B36,SEARCH("R",B36),3)="R14")),(G36+90),IF(OR((MID(B36,SEARCH("R",B36),3)="R15"),(MID(B36,SEARCH("R",B36),3)="R16"),(MID(B36,SEARCH("R",B36),3)="R17")),(G36+190),(G36+290))),-1)+20</f>
        <v>3810</v>
      </c>
      <c r="I36" s="2" t="n">
        <f aca="false">4*H36</f>
        <v>15240</v>
      </c>
      <c r="J36" s="1" t="n">
        <v>4</v>
      </c>
    </row>
    <row r="37" customFormat="false" ht="13.8" hidden="false" customHeight="false" outlineLevel="0" collapsed="false">
      <c r="A37" s="56" t="n">
        <v>2824</v>
      </c>
      <c r="B37" s="57" t="s">
        <v>32</v>
      </c>
      <c r="C37" s="58"/>
      <c r="D37" s="59" t="n">
        <v>10.7</v>
      </c>
      <c r="E37" s="60" t="n">
        <v>4</v>
      </c>
      <c r="F37" s="61"/>
      <c r="G37" s="62" t="n">
        <v>3508</v>
      </c>
      <c r="H37" s="63" t="n">
        <f aca="false">ROUND(IF(OR((MID(B37,SEARCH("R",B37),3)="R12"),(MID(B37,SEARCH("R",B37),3)="R13"),(MID(B37,SEARCH("R",B37),3)="R14")),(G37+90),IF(OR((MID(B37,SEARCH("R",B37),3)="R15"),(MID(B37,SEARCH("R",B37),3)="R16"),(MID(B37,SEARCH("R",B37),3)="R17")),(G37+190),(G37+290))),-1)+20</f>
        <v>3720</v>
      </c>
      <c r="I37" s="2" t="n">
        <f aca="false">4*H37</f>
        <v>14880</v>
      </c>
      <c r="J37" s="1" t="n">
        <v>4</v>
      </c>
    </row>
    <row r="38" customFormat="false" ht="13.8" hidden="false" customHeight="false" outlineLevel="0" collapsed="false">
      <c r="A38" s="64" t="n">
        <v>2812</v>
      </c>
      <c r="B38" s="65" t="s">
        <v>33</v>
      </c>
      <c r="C38" s="66"/>
      <c r="D38" s="66"/>
      <c r="E38" s="67" t="n">
        <v>4</v>
      </c>
      <c r="F38" s="65"/>
      <c r="G38" s="68" t="n">
        <v>4641</v>
      </c>
      <c r="H38" s="51" t="n">
        <f aca="false">ROUND(IF(OR((MID(B38,SEARCH("R",B38),3)="R12"),(MID(B38,SEARCH("R",B38),3)="R13"),(MID(B38,SEARCH("R",B38),3)="R14")),(G38+90),IF(OR((MID(B38,SEARCH("R",B38),3)="R15"),(MID(B38,SEARCH("R",B38),3)="R16"),(MID(B38,SEARCH("R",B38),3)="R17")),(G38+190),(G38+290))),-1)+20-300+100</f>
        <v>4750</v>
      </c>
      <c r="I38" s="2" t="n">
        <f aca="false">4*H38</f>
        <v>19000</v>
      </c>
      <c r="J38" s="1" t="n">
        <v>4</v>
      </c>
    </row>
    <row r="39" customFormat="false" ht="13.8" hidden="false" customHeight="false" outlineLevel="0" collapsed="false">
      <c r="A39" s="25" t="n">
        <v>179</v>
      </c>
      <c r="B39" s="46" t="s">
        <v>34</v>
      </c>
      <c r="C39" s="46"/>
      <c r="D39" s="28" t="n">
        <v>13.3</v>
      </c>
      <c r="E39" s="33" t="n">
        <v>4</v>
      </c>
      <c r="F39" s="33"/>
      <c r="G39" s="24" t="n">
        <v>8807.8121875</v>
      </c>
      <c r="H39" s="52" t="n">
        <f aca="false">ROUND(IF(OR((MID(B39,SEARCH("R",B39),3)="R12"),(MID(B39,SEARCH("R",B39),3)="R13"),(MID(B39,SEARCH("R",B39),3)="R14")),(G39+90),IF(OR((MID(B39,SEARCH("R",B39),3)="R15"),(MID(B39,SEARCH("R",B39),3)="R16"),(MID(B39,SEARCH("R",B39),3)="R17")),(G39+190),(G39+290))),-1)+20</f>
        <v>9020</v>
      </c>
      <c r="I39" s="2" t="n">
        <f aca="false">4*H39</f>
        <v>36080</v>
      </c>
    </row>
    <row r="40" customFormat="false" ht="13.8" hidden="false" customHeight="false" outlineLevel="0" collapsed="false">
      <c r="A40" s="25" t="n">
        <v>2782</v>
      </c>
      <c r="B40" s="26" t="s">
        <v>35</v>
      </c>
      <c r="C40" s="26"/>
      <c r="D40" s="28" t="n">
        <v>16.6</v>
      </c>
      <c r="E40" s="33" t="n">
        <v>2</v>
      </c>
      <c r="F40" s="33"/>
      <c r="G40" s="24" t="n">
        <v>8258</v>
      </c>
      <c r="H40" s="52" t="n">
        <f aca="false">ROUND(IF(OR((MID(B40,SEARCH("R",B40),3)="R12"),(MID(B40,SEARCH("R",B40),3)="R13"),(MID(B40,SEARCH("R",B40),3)="R14")),(G40+90),IF(OR((MID(B40,SEARCH("R",B40),3)="R15"),(MID(B40,SEARCH("R",B40),3)="R16"),(MID(B40,SEARCH("R",B40),3)="R17")),(G40+190),(G40+290))),-1)+20</f>
        <v>8570</v>
      </c>
      <c r="I40" s="2" t="n">
        <f aca="false">4*H40</f>
        <v>34280</v>
      </c>
    </row>
    <row r="41" customFormat="false" ht="13.8" hidden="false" customHeight="false" outlineLevel="0" collapsed="false">
      <c r="A41" s="25" t="n">
        <v>2782</v>
      </c>
      <c r="B41" s="26" t="s">
        <v>35</v>
      </c>
      <c r="C41" s="26"/>
      <c r="D41" s="28"/>
      <c r="E41" s="33" t="n">
        <v>1</v>
      </c>
      <c r="F41" s="33"/>
      <c r="G41" s="24" t="n">
        <v>8257</v>
      </c>
      <c r="H41" s="52" t="n">
        <f aca="false">ROUND(IF(OR((MID(B41,SEARCH("R",B41),3)="R12"),(MID(B41,SEARCH("R",B41),3)="R13"),(MID(B41,SEARCH("R",B41),3)="R14")),(G41+90),IF(OR((MID(B41,SEARCH("R",B41),3)="R15"),(MID(B41,SEARCH("R",B41),3)="R16"),(MID(B41,SEARCH("R",B41),3)="R17")),(G41+190),(G41+290))),-1)+20</f>
        <v>8570</v>
      </c>
      <c r="I41" s="2" t="n">
        <f aca="false">4*H41</f>
        <v>34280</v>
      </c>
    </row>
    <row r="42" customFormat="false" ht="13.8" hidden="false" customHeight="false" outlineLevel="0" collapsed="false">
      <c r="A42" s="56" t="n">
        <v>595</v>
      </c>
      <c r="B42" s="57" t="s">
        <v>36</v>
      </c>
      <c r="C42" s="58"/>
      <c r="D42" s="58"/>
      <c r="E42" s="60" t="n">
        <v>2</v>
      </c>
      <c r="F42" s="61"/>
      <c r="G42" s="62" t="n">
        <v>4614</v>
      </c>
      <c r="H42" s="69" t="n">
        <f aca="false">ROUND(IF(OR((MID(B42,SEARCH("R",B42),3)="R12"),(MID(B42,SEARCH("R",B42),3)="R13"),(MID(B42,SEARCH("R",B42),3)="R14")),(G42+90),IF(OR((MID(B42,SEARCH("R",B42),3)="R15"),(MID(B42,SEARCH("R",B42),3)="R16"),(MID(B42,SEARCH("R",B42),3)="R17")),(G42+190),(G42+290))),-1)+20</f>
        <v>4920</v>
      </c>
      <c r="I42" s="2" t="n">
        <f aca="false">4*H42</f>
        <v>19680</v>
      </c>
      <c r="J42" s="1" t="n">
        <v>4</v>
      </c>
    </row>
    <row r="43" customFormat="false" ht="13.8" hidden="false" customHeight="false" outlineLevel="0" collapsed="false">
      <c r="A43" s="25" t="n">
        <v>786</v>
      </c>
      <c r="B43" s="26" t="s">
        <v>37</v>
      </c>
      <c r="C43" s="26"/>
      <c r="D43" s="28"/>
      <c r="E43" s="33" t="n">
        <v>3</v>
      </c>
      <c r="F43" s="33"/>
      <c r="G43" s="24" t="n">
        <v>7528</v>
      </c>
      <c r="H43" s="52" t="n">
        <f aca="false">ROUND(IF(OR((MID(B43,SEARCH("R",B43),3)="R12"),(MID(B43,SEARCH("R",B43),3)="R13"),(MID(B43,SEARCH("R",B43),3)="R14")),(G43+90),IF(OR((MID(B43,SEARCH("R",B43),3)="R15"),(MID(B43,SEARCH("R",B43),3)="R16"),(MID(B43,SEARCH("R",B43),3)="R17")),(G43+190),(G43+290))),-1)+20</f>
        <v>7840</v>
      </c>
      <c r="I43" s="2" t="n">
        <f aca="false">4*H43</f>
        <v>31360</v>
      </c>
    </row>
    <row r="44" customFormat="false" ht="13.8" hidden="false" customHeight="false" outlineLevel="0" collapsed="false">
      <c r="A44" s="64" t="n">
        <v>2923</v>
      </c>
      <c r="B44" s="65" t="s">
        <v>38</v>
      </c>
      <c r="C44" s="66"/>
      <c r="D44" s="70" t="n">
        <v>17.1</v>
      </c>
      <c r="E44" s="71" t="n">
        <v>2</v>
      </c>
      <c r="F44" s="72"/>
      <c r="G44" s="68" t="n">
        <v>8002</v>
      </c>
      <c r="H44" s="73" t="n">
        <f aca="false">ROUND(IF(OR((MID(B44,SEARCH("R",B44),3)="R12"),(MID(B44,SEARCH("R",B44),3)="R13"),(MID(B44,SEARCH("R",B44),3)="R14")),(G44+90),IF(OR((MID(B44,SEARCH("R",B44),3)="R15"),(MID(B44,SEARCH("R",B44),3)="R16"),(MID(B44,SEARCH("R",B44),3)="R17")),(G44+190),(G44+290))),-1)+20-10</f>
        <v>8200</v>
      </c>
      <c r="I44" s="2" t="n">
        <f aca="false">4*H44</f>
        <v>32800</v>
      </c>
      <c r="J44" s="1" t="n">
        <v>4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0:H10"/>
    <mergeCell ref="A28:H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false" hidden="false" outlineLevel="0" max="1" min="1" style="74" width="11.52"/>
    <col collapsed="false" customWidth="true" hidden="false" outlineLevel="0" max="2" min="2" style="1" width="63.68"/>
    <col collapsed="false" customWidth="false" hidden="false" outlineLevel="0" max="4" min="3" style="75" width="11.52"/>
    <col collapsed="false" customWidth="false" hidden="false" outlineLevel="0" max="5" min="5" style="76" width="11.52"/>
    <col collapsed="false" customWidth="true" hidden="false" outlineLevel="0" max="6" min="6" style="75" width="9.63"/>
    <col collapsed="false" customWidth="false" hidden="false" outlineLevel="0" max="7" min="7" style="77" width="11.51"/>
    <col collapsed="false" customWidth="true" hidden="false" outlineLevel="0" max="8" min="8" style="77" width="11.99"/>
    <col collapsed="false" customWidth="true" hidden="false" outlineLevel="0" max="9" min="9" style="78" width="24.79"/>
    <col collapsed="false" customWidth="true" hidden="false" outlineLevel="0" max="10" min="10" style="1" width="63.68"/>
    <col collapsed="false" customWidth="true" hidden="false" outlineLevel="0" max="11" min="11" style="77" width="11.99"/>
    <col collapsed="false" customWidth="true" hidden="false" outlineLevel="0" max="12" min="12" style="77" width="13.66"/>
    <col collapsed="false" customWidth="true" hidden="false" outlineLevel="0" max="13" min="13" style="1" width="14.81"/>
    <col collapsed="false" customWidth="false" hidden="false" outlineLevel="0" max="1025" min="14" style="1" width="11.52"/>
  </cols>
  <sheetData>
    <row r="1" s="75" customFormat="true" ht="52.5" hidden="false" customHeight="false" outlineLevel="0" collapsed="false">
      <c r="A1" s="79" t="s">
        <v>39</v>
      </c>
      <c r="B1" s="79" t="s">
        <v>40</v>
      </c>
      <c r="C1" s="80" t="s">
        <v>41</v>
      </c>
      <c r="D1" s="80" t="s">
        <v>42</v>
      </c>
      <c r="E1" s="80" t="s">
        <v>43</v>
      </c>
      <c r="F1" s="81" t="s">
        <v>44</v>
      </c>
      <c r="G1" s="82" t="s">
        <v>45</v>
      </c>
      <c r="H1" s="82" t="s">
        <v>46</v>
      </c>
      <c r="I1" s="83" t="s">
        <v>47</v>
      </c>
      <c r="J1" s="84" t="s">
        <v>48</v>
      </c>
      <c r="K1" s="85" t="s">
        <v>49</v>
      </c>
      <c r="L1" s="85" t="s">
        <v>50</v>
      </c>
      <c r="M1" s="85" t="s">
        <v>51</v>
      </c>
      <c r="AMI1" s="1"/>
      <c r="AMJ1" s="1"/>
    </row>
    <row r="2" customFormat="false" ht="13.8" hidden="false" customHeight="false" outlineLevel="0" collapsed="false">
      <c r="A2" s="86" t="n">
        <v>4999</v>
      </c>
      <c r="B2" s="87" t="s">
        <v>52</v>
      </c>
      <c r="C2" s="88" t="n">
        <v>0</v>
      </c>
      <c r="D2" s="88" t="n">
        <v>8</v>
      </c>
      <c r="E2" s="89" t="n">
        <v>5</v>
      </c>
      <c r="F2" s="90" t="s">
        <v>53</v>
      </c>
      <c r="G2" s="91" t="n">
        <v>3786</v>
      </c>
      <c r="H2" s="21" t="n">
        <f aca="false">ROUND(IF(OR((MID(B2,SEARCH("R",B2),3)="R12"),(MID(B2,SEARCH("R",B2),3)="R13"),(MID(B2,SEARCH("R",B2),3)="R14")),(G2+90),IF(OR((MID(B2,SEARCH("R",B2),3)="R15"),(MID(B2,SEARCH("R",B2),3)="R16"),(MID(B2,SEARCH("R",B2),3)="R17")),(G2+190),(G2+290))),-1)+20</f>
        <v>4000</v>
      </c>
      <c r="I2" s="78" t="str">
        <f aca="false">HYPERLINK(T("https://www.google.ru/search?q="&amp;B2&amp;"&amp;tbm=isch"), " (../рисунок протектора) ")</f>
        <v> (../рисунок протектора) </v>
      </c>
      <c r="J2" s="92" t="s">
        <v>52</v>
      </c>
      <c r="K2" s="77" t="n">
        <f aca="false">H2*2</f>
        <v>8000</v>
      </c>
      <c r="L2" s="77" t="n">
        <f aca="false">H2*4</f>
        <v>16000</v>
      </c>
      <c r="M2" s="2" t="n">
        <f aca="false">G2*12</f>
        <v>45432</v>
      </c>
    </row>
    <row r="3" customFormat="false" ht="13.8" hidden="false" customHeight="false" outlineLevel="0" collapsed="false">
      <c r="A3" s="86" t="n">
        <v>5661</v>
      </c>
      <c r="B3" s="87" t="s">
        <v>54</v>
      </c>
      <c r="C3" s="88" t="n">
        <v>0</v>
      </c>
      <c r="D3" s="88" t="n">
        <v>8</v>
      </c>
      <c r="E3" s="89" t="n">
        <v>5.1</v>
      </c>
      <c r="F3" s="90" t="s">
        <v>55</v>
      </c>
      <c r="G3" s="91" t="n">
        <v>2446</v>
      </c>
      <c r="H3" s="21" t="n">
        <f aca="false">ROUND(IF(OR((MID(B3,SEARCH("R",B3),3)="R12"),(MID(B3,SEARCH("R",B3),3)="R13"),(MID(B3,SEARCH("R",B3),3)="R14")),(G3+90),IF(OR((MID(B3,SEARCH("R",B3),3)="R15"),(MID(B3,SEARCH("R",B3),3)="R16"),(MID(B3,SEARCH("R",B3),3)="R17")),(G3+190),(G3+290))),-1)+20</f>
        <v>2660</v>
      </c>
      <c r="I3" s="78" t="str">
        <f aca="false">HYPERLINK(T("https://www.google.ru/search?q="&amp;B3&amp;"&amp;tbm=isch"), " (../рисунок протектора) ")</f>
        <v> (../рисунок протектора) </v>
      </c>
      <c r="J3" s="92" t="s">
        <v>54</v>
      </c>
      <c r="K3" s="77" t="n">
        <f aca="false">H3*2</f>
        <v>5320</v>
      </c>
      <c r="L3" s="77" t="n">
        <f aca="false">H3*4</f>
        <v>10640</v>
      </c>
      <c r="M3" s="2" t="n">
        <f aca="false">G3*12</f>
        <v>29352</v>
      </c>
    </row>
    <row r="4" customFormat="false" ht="13.8" hidden="false" customHeight="false" outlineLevel="0" collapsed="false">
      <c r="A4" s="86" t="n">
        <v>5976</v>
      </c>
      <c r="B4" s="87" t="s">
        <v>56</v>
      </c>
      <c r="C4" s="88" t="n">
        <v>0</v>
      </c>
      <c r="D4" s="88" t="n">
        <v>8</v>
      </c>
      <c r="E4" s="89" t="n">
        <v>4.6</v>
      </c>
      <c r="F4" s="90" t="s">
        <v>55</v>
      </c>
      <c r="G4" s="91" t="n">
        <v>2316</v>
      </c>
      <c r="H4" s="21" t="n">
        <f aca="false">ROUND(IF(OR((MID(B4,SEARCH("R",B4),3)="R12"),(MID(B4,SEARCH("R",B4),3)="R13"),(MID(B4,SEARCH("R",B4),3)="R14")),(G4+90),IF(OR((MID(B4,SEARCH("R",B4),3)="R15"),(MID(B4,SEARCH("R",B4),3)="R16"),(MID(B4,SEARCH("R",B4),3)="R17")),(G4+190),(G4+290))),-1)+20</f>
        <v>2430</v>
      </c>
      <c r="I4" s="78" t="str">
        <f aca="false">HYPERLINK(T("https://www.google.ru/search?q="&amp;B4&amp;"&amp;tbm=isch"), " (../рисунок протектора) ")</f>
        <v> (../рисунок протектора) </v>
      </c>
      <c r="J4" s="92" t="s">
        <v>56</v>
      </c>
      <c r="K4" s="77" t="n">
        <f aca="false">H4*2</f>
        <v>4860</v>
      </c>
      <c r="L4" s="77" t="n">
        <f aca="false">H4*4</f>
        <v>9720</v>
      </c>
      <c r="M4" s="2" t="n">
        <f aca="false">G4*12</f>
        <v>27792</v>
      </c>
    </row>
    <row r="5" customFormat="false" ht="13.8" hidden="false" customHeight="false" outlineLevel="0" collapsed="false">
      <c r="A5" s="86" t="n">
        <v>5982</v>
      </c>
      <c r="B5" s="87" t="s">
        <v>57</v>
      </c>
      <c r="C5" s="88" t="n">
        <v>0</v>
      </c>
      <c r="D5" s="88" t="n">
        <v>8</v>
      </c>
      <c r="E5" s="89" t="n">
        <v>4.8</v>
      </c>
      <c r="F5" s="90" t="s">
        <v>55</v>
      </c>
      <c r="G5" s="91" t="n">
        <v>2178</v>
      </c>
      <c r="H5" s="21" t="n">
        <f aca="false">ROUND(IF(OR((MID(B5,SEARCH("R",B5),3)="R12"),(MID(B5,SEARCH("R",B5),3)="R13"),(MID(B5,SEARCH("R",B5),3)="R14")),(G5+90),IF(OR((MID(B5,SEARCH("R",B5),3)="R15"),(MID(B5,SEARCH("R",B5),3)="R16"),(MID(B5,SEARCH("R",B5),3)="R17")),(G5+190),(G5+290))),-1)+20</f>
        <v>2290</v>
      </c>
      <c r="I5" s="78" t="str">
        <f aca="false">HYPERLINK(T("https://www.google.ru/search?q="&amp;B5&amp;"&amp;tbm=isch"), " (../рисунок протектора) ")</f>
        <v> (../рисунок протектора) </v>
      </c>
      <c r="J5" s="92" t="s">
        <v>57</v>
      </c>
      <c r="K5" s="77" t="n">
        <f aca="false">H5*2</f>
        <v>4580</v>
      </c>
      <c r="L5" s="77" t="n">
        <f aca="false">H5*4</f>
        <v>9160</v>
      </c>
      <c r="M5" s="2" t="n">
        <f aca="false">G5*12</f>
        <v>26136</v>
      </c>
    </row>
    <row r="6" customFormat="false" ht="13.8" hidden="false" customHeight="false" outlineLevel="0" collapsed="false">
      <c r="A6" s="86" t="n">
        <v>5766</v>
      </c>
      <c r="B6" s="87" t="s">
        <v>58</v>
      </c>
      <c r="C6" s="88" t="n">
        <v>0</v>
      </c>
      <c r="D6" s="88" t="n">
        <v>8</v>
      </c>
      <c r="E6" s="89" t="n">
        <v>6</v>
      </c>
      <c r="F6" s="90" t="s">
        <v>55</v>
      </c>
      <c r="G6" s="91" t="n">
        <v>2294</v>
      </c>
      <c r="H6" s="21" t="n">
        <f aca="false">ROUND(IF(OR((MID(B6,SEARCH("R",B6),3)="R12"),(MID(B6,SEARCH("R",B6),3)="R13"),(MID(B6,SEARCH("R",B6),3)="R14")),(G6+90),IF(OR((MID(B6,SEARCH("R",B6),3)="R15"),(MID(B6,SEARCH("R",B6),3)="R16"),(MID(B6,SEARCH("R",B6),3)="R17")),(G6+190),(G6+290))),-1)+20</f>
        <v>2500</v>
      </c>
      <c r="I6" s="78" t="str">
        <f aca="false">HYPERLINK(T("https://www.google.ru/search?q="&amp;B6&amp;"&amp;tbm=isch"), " (../рисунок протектора) ")</f>
        <v> (../рисунок протектора) </v>
      </c>
      <c r="J6" s="92" t="s">
        <v>58</v>
      </c>
      <c r="K6" s="77" t="n">
        <f aca="false">H6*2</f>
        <v>5000</v>
      </c>
      <c r="L6" s="77" t="n">
        <f aca="false">H6*4</f>
        <v>10000</v>
      </c>
      <c r="M6" s="2" t="n">
        <f aca="false">G6*12</f>
        <v>27528</v>
      </c>
    </row>
    <row r="7" customFormat="false" ht="13.8" hidden="false" customHeight="false" outlineLevel="0" collapsed="false">
      <c r="A7" s="86" t="n">
        <v>5026</v>
      </c>
      <c r="B7" s="87" t="s">
        <v>59</v>
      </c>
      <c r="C7" s="88" t="n">
        <v>0</v>
      </c>
      <c r="D7" s="88" t="n">
        <v>4</v>
      </c>
      <c r="E7" s="89" t="n">
        <v>4.3</v>
      </c>
      <c r="F7" s="90" t="s">
        <v>53</v>
      </c>
      <c r="G7" s="91" t="n">
        <v>3231</v>
      </c>
      <c r="H7" s="21" t="n">
        <f aca="false">ROUND(IF(OR((MID(B7,SEARCH("R",B7),3)="R12"),(MID(B7,SEARCH("R",B7),3)="R13"),(MID(B7,SEARCH("R",B7),3)="R14")),(G7+90),IF(OR((MID(B7,SEARCH("R",B7),3)="R15"),(MID(B7,SEARCH("R",B7),3)="R16"),(MID(B7,SEARCH("R",B7),3)="R17")),(G7+190),(G7+290))),-1)+20</f>
        <v>3340</v>
      </c>
      <c r="I7" s="78" t="str">
        <f aca="false">HYPERLINK(T("https://www.google.ru/search?q="&amp;B7&amp;"&amp;tbm=isch"), " (../рисунок протектора) ")</f>
        <v> (../рисунок протектора) </v>
      </c>
      <c r="J7" s="92" t="s">
        <v>59</v>
      </c>
      <c r="K7" s="77" t="n">
        <f aca="false">H7*2</f>
        <v>6680</v>
      </c>
      <c r="L7" s="77" t="n">
        <f aca="false">H7*4</f>
        <v>13360</v>
      </c>
      <c r="M7" s="2" t="n">
        <f aca="false">G7*12</f>
        <v>38772</v>
      </c>
    </row>
    <row r="8" customFormat="false" ht="13.8" hidden="false" customHeight="false" outlineLevel="0" collapsed="false">
      <c r="A8" s="86" t="n">
        <v>5635</v>
      </c>
      <c r="B8" s="87" t="s">
        <v>60</v>
      </c>
      <c r="C8" s="88" t="n">
        <v>0</v>
      </c>
      <c r="D8" s="88" t="n">
        <v>8</v>
      </c>
      <c r="E8" s="89" t="n">
        <v>6</v>
      </c>
      <c r="F8" s="90" t="s">
        <v>55</v>
      </c>
      <c r="G8" s="91" t="n">
        <v>2341</v>
      </c>
      <c r="H8" s="21" t="n">
        <f aca="false">ROUND(IF(OR((MID(B8,SEARCH("R",B8),3)="R12"),(MID(B8,SEARCH("R",B8),3)="R13"),(MID(B8,SEARCH("R",B8),3)="R14")),(G8+90),IF(OR((MID(B8,SEARCH("R",B8),3)="R15"),(MID(B8,SEARCH("R",B8),3)="R16"),(MID(B8,SEARCH("R",B8),3)="R17")),(G8+190),(G8+290))),-1)+20</f>
        <v>2550</v>
      </c>
      <c r="I8" s="78" t="str">
        <f aca="false">HYPERLINK(T("https://www.google.ru/search?q="&amp;B8&amp;"&amp;tbm=isch"), " (../рисунок протектора) ")</f>
        <v> (../рисунок протектора) </v>
      </c>
      <c r="J8" s="92" t="s">
        <v>60</v>
      </c>
      <c r="K8" s="77" t="n">
        <f aca="false">H8*2</f>
        <v>5100</v>
      </c>
      <c r="L8" s="77" t="n">
        <f aca="false">H8*4</f>
        <v>10200</v>
      </c>
      <c r="M8" s="2" t="n">
        <f aca="false">G8*12</f>
        <v>28092</v>
      </c>
    </row>
    <row r="9" customFormat="false" ht="13.8" hidden="false" customHeight="false" outlineLevel="0" collapsed="false">
      <c r="A9" s="86" t="n">
        <v>5695</v>
      </c>
      <c r="B9" s="87" t="s">
        <v>61</v>
      </c>
      <c r="C9" s="88" t="n">
        <v>0</v>
      </c>
      <c r="D9" s="88" t="n">
        <v>20</v>
      </c>
      <c r="E9" s="89" t="n">
        <v>4.8</v>
      </c>
      <c r="F9" s="90" t="s">
        <v>55</v>
      </c>
      <c r="G9" s="91" t="n">
        <v>1992</v>
      </c>
      <c r="H9" s="21" t="n">
        <f aca="false">ROUND(IF(OR((MID(B9,SEARCH("R",B9),3)="R12"),(MID(B9,SEARCH("R",B9),3)="R13"),(MID(B9,SEARCH("R",B9),3)="R14")),(G9+90),IF(OR((MID(B9,SEARCH("R",B9),3)="R15"),(MID(B9,SEARCH("R",B9),3)="R16"),(MID(B9,SEARCH("R",B9),3)="R17")),(G9+190),(G9+290))),-1)+20</f>
        <v>2100</v>
      </c>
      <c r="I9" s="78" t="str">
        <f aca="false">HYPERLINK(T("https://www.google.ru/search?q="&amp;B9&amp;"&amp;tbm=isch"), " (../рисунок протектора) ")</f>
        <v> (../рисунок протектора) </v>
      </c>
      <c r="J9" s="92" t="s">
        <v>61</v>
      </c>
      <c r="K9" s="77" t="n">
        <f aca="false">H9*2</f>
        <v>4200</v>
      </c>
      <c r="L9" s="77" t="n">
        <f aca="false">H9*4</f>
        <v>8400</v>
      </c>
      <c r="M9" s="2" t="n">
        <f aca="false">G9*12</f>
        <v>23904</v>
      </c>
    </row>
    <row r="10" customFormat="false" ht="13.8" hidden="false" customHeight="false" outlineLevel="0" collapsed="false">
      <c r="A10" s="86" t="n">
        <v>3338</v>
      </c>
      <c r="B10" s="87" t="s">
        <v>62</v>
      </c>
      <c r="C10" s="88" t="n">
        <v>1</v>
      </c>
      <c r="D10" s="88"/>
      <c r="E10" s="89" t="n">
        <v>5.2</v>
      </c>
      <c r="F10" s="90"/>
      <c r="G10" s="91" t="n">
        <v>1193</v>
      </c>
      <c r="H10" s="21" t="n">
        <f aca="false">ROUND(IF(OR((MID(B10,SEARCH("R",B10),3)="R12"),(MID(B10,SEARCH("R",B10),3)="R13"),(MID(B10,SEARCH("R",B10),3)="R14")),(G10+90),IF(OR((MID(B10,SEARCH("R",B10),3)="R15"),(MID(B10,SEARCH("R",B10),3)="R16"),(MID(B10,SEARCH("R",B10),3)="R17")),(G10+190),(G10+290))),-1)+20</f>
        <v>1300</v>
      </c>
      <c r="I10" s="78" t="str">
        <f aca="false">HYPERLINK(T("https://www.google.ru/search?q="&amp;B10&amp;"&amp;tbm=isch"), " (../рисунок протектора) ")</f>
        <v> (../рисунок протектора) </v>
      </c>
      <c r="J10" s="92" t="s">
        <v>62</v>
      </c>
      <c r="K10" s="77" t="n">
        <f aca="false">H10*2</f>
        <v>2600</v>
      </c>
      <c r="L10" s="77" t="n">
        <f aca="false">H10*4</f>
        <v>5200</v>
      </c>
      <c r="M10" s="2" t="n">
        <f aca="false">G10*12</f>
        <v>14316</v>
      </c>
    </row>
    <row r="11" customFormat="false" ht="13.8" hidden="false" customHeight="false" outlineLevel="0" collapsed="false">
      <c r="A11" s="86" t="n">
        <v>2630</v>
      </c>
      <c r="B11" s="87" t="s">
        <v>63</v>
      </c>
      <c r="C11" s="88" t="n">
        <v>1</v>
      </c>
      <c r="D11" s="88" t="n">
        <v>1</v>
      </c>
      <c r="E11" s="89" t="n">
        <v>4.9</v>
      </c>
      <c r="F11" s="90" t="s">
        <v>55</v>
      </c>
      <c r="G11" s="91" t="n">
        <v>1777</v>
      </c>
      <c r="H11" s="21" t="n">
        <f aca="false">ROUND(IF(OR((MID(B11,SEARCH("R",B11),3)="R12"),(MID(B11,SEARCH("R",B11),3)="R13"),(MID(B11,SEARCH("R",B11),3)="R14")),(G11+90),IF(OR((MID(B11,SEARCH("R",B11),3)="R15"),(MID(B11,SEARCH("R",B11),3)="R16"),(MID(B11,SEARCH("R",B11),3)="R17")),(G11+190),(G11+290))),-1)+20</f>
        <v>1890</v>
      </c>
      <c r="I11" s="78" t="str">
        <f aca="false">HYPERLINK(T("https://www.google.ru/search?q="&amp;B11&amp;"&amp;tbm=isch"), " (../рисунок протектора) ")</f>
        <v> (../рисунок протектора) </v>
      </c>
      <c r="J11" s="92" t="s">
        <v>63</v>
      </c>
      <c r="K11" s="77" t="n">
        <f aca="false">H11*2</f>
        <v>3780</v>
      </c>
      <c r="L11" s="77" t="n">
        <f aca="false">H11*4</f>
        <v>7560</v>
      </c>
      <c r="M11" s="2" t="n">
        <f aca="false">G11*12</f>
        <v>21324</v>
      </c>
    </row>
    <row r="12" customFormat="false" ht="13.8" hidden="false" customHeight="false" outlineLevel="0" collapsed="false">
      <c r="A12" s="86" t="n">
        <v>5609</v>
      </c>
      <c r="B12" s="87" t="s">
        <v>64</v>
      </c>
      <c r="C12" s="88" t="n">
        <v>0</v>
      </c>
      <c r="D12" s="88" t="n">
        <v>8</v>
      </c>
      <c r="E12" s="89" t="n">
        <v>6.1</v>
      </c>
      <c r="F12" s="90" t="s">
        <v>55</v>
      </c>
      <c r="G12" s="91" t="n">
        <v>2151</v>
      </c>
      <c r="H12" s="21" t="n">
        <f aca="false">ROUND(IF(OR((MID(B12,SEARCH("R",B12),3)="R12"),(MID(B12,SEARCH("R",B12),3)="R13"),(MID(B12,SEARCH("R",B12),3)="R14")),(G12+90),IF(OR((MID(B12,SEARCH("R",B12),3)="R15"),(MID(B12,SEARCH("R",B12),3)="R16"),(MID(B12,SEARCH("R",B12),3)="R17")),(G12+190),(G12+290))),-1)+20</f>
        <v>2260</v>
      </c>
      <c r="I12" s="78" t="str">
        <f aca="false">HYPERLINK(T("https://www.google.ru/search?q="&amp;B12&amp;"&amp;tbm=isch"), " (../рисунок протектора) ")</f>
        <v> (../рисунок протектора) </v>
      </c>
      <c r="J12" s="92" t="s">
        <v>64</v>
      </c>
      <c r="K12" s="77" t="n">
        <f aca="false">H12*2</f>
        <v>4520</v>
      </c>
      <c r="L12" s="77" t="n">
        <f aca="false">H12*4</f>
        <v>9040</v>
      </c>
      <c r="M12" s="2" t="n">
        <f aca="false">G12*12</f>
        <v>25812</v>
      </c>
    </row>
    <row r="13" customFormat="false" ht="13.8" hidden="false" customHeight="false" outlineLevel="0" collapsed="false">
      <c r="A13" s="86" t="n">
        <v>5719</v>
      </c>
      <c r="B13" s="87" t="s">
        <v>65</v>
      </c>
      <c r="C13" s="88" t="n">
        <v>0</v>
      </c>
      <c r="D13" s="88" t="n">
        <v>50</v>
      </c>
      <c r="E13" s="89" t="n">
        <v>4.9</v>
      </c>
      <c r="F13" s="90" t="s">
        <v>55</v>
      </c>
      <c r="G13" s="91" t="n">
        <v>2623</v>
      </c>
      <c r="H13" s="21" t="n">
        <f aca="false">ROUND(IF(OR((MID(B13,SEARCH("R",B13),3)="R12"),(MID(B13,SEARCH("R",B13),3)="R13"),(MID(B13,SEARCH("R",B13),3)="R14")),(G13+90),IF(OR((MID(B13,SEARCH("R",B13),3)="R15"),(MID(B13,SEARCH("R",B13),3)="R16"),(MID(B13,SEARCH("R",B13),3)="R17")),(G13+190),(G13+290))),-1)+20</f>
        <v>2930</v>
      </c>
      <c r="I13" s="78" t="str">
        <f aca="false">HYPERLINK(T("https://www.google.ru/search?q="&amp;B13&amp;"&amp;tbm=isch"), " (../рисунок протектора) ")</f>
        <v> (../рисунок протектора) </v>
      </c>
      <c r="J13" s="92" t="s">
        <v>65</v>
      </c>
      <c r="K13" s="77" t="n">
        <f aca="false">H13*2</f>
        <v>5860</v>
      </c>
      <c r="L13" s="77" t="n">
        <f aca="false">H13*4</f>
        <v>11720</v>
      </c>
      <c r="M13" s="2" t="n">
        <f aca="false">G13*12</f>
        <v>31476</v>
      </c>
    </row>
    <row r="14" customFormat="false" ht="13.8" hidden="false" customHeight="false" outlineLevel="0" collapsed="false">
      <c r="A14" s="86" t="n">
        <v>5881</v>
      </c>
      <c r="B14" s="87" t="s">
        <v>66</v>
      </c>
      <c r="C14" s="88" t="n">
        <v>0</v>
      </c>
      <c r="D14" s="88" t="n">
        <v>38</v>
      </c>
      <c r="E14" s="89" t="n">
        <v>5.9</v>
      </c>
      <c r="F14" s="90" t="s">
        <v>55</v>
      </c>
      <c r="G14" s="91" t="n">
        <v>2680</v>
      </c>
      <c r="H14" s="21" t="n">
        <f aca="false">ROUND(IF(OR((MID(B14,SEARCH("R",B14),3)="R12"),(MID(B14,SEARCH("R",B14),3)="R13"),(MID(B14,SEARCH("R",B14),3)="R14")),(G14+90),IF(OR((MID(B14,SEARCH("R",B14),3)="R15"),(MID(B14,SEARCH("R",B14),3)="R16"),(MID(B14,SEARCH("R",B14),3)="R17")),(G14+190),(G14+290))),-1)+20</f>
        <v>2990</v>
      </c>
      <c r="I14" s="78" t="str">
        <f aca="false">HYPERLINK(T("https://www.google.ru/search?q="&amp;B14&amp;"&amp;tbm=isch"), " (../рисунок протектора) ")</f>
        <v> (../рисунок протектора) </v>
      </c>
      <c r="J14" s="92" t="s">
        <v>66</v>
      </c>
      <c r="K14" s="77" t="n">
        <f aca="false">H14*2</f>
        <v>5980</v>
      </c>
      <c r="L14" s="77" t="n">
        <f aca="false">H14*4</f>
        <v>11960</v>
      </c>
      <c r="M14" s="2" t="n">
        <f aca="false">G14*12</f>
        <v>32160</v>
      </c>
    </row>
    <row r="15" customFormat="false" ht="13.8" hidden="false" customHeight="false" outlineLevel="0" collapsed="false">
      <c r="A15" s="86" t="n">
        <v>5991</v>
      </c>
      <c r="B15" s="87" t="s">
        <v>67</v>
      </c>
      <c r="C15" s="88" t="n">
        <v>0</v>
      </c>
      <c r="D15" s="88" t="n">
        <v>50</v>
      </c>
      <c r="E15" s="89" t="n">
        <v>4.9</v>
      </c>
      <c r="F15" s="90" t="s">
        <v>55</v>
      </c>
      <c r="G15" s="91" t="n">
        <v>2184</v>
      </c>
      <c r="H15" s="21" t="n">
        <f aca="false">ROUND(IF(OR((MID(B15,SEARCH("R",B15),3)="R12"),(MID(B15,SEARCH("R",B15),3)="R13"),(MID(B15,SEARCH("R",B15),3)="R14")),(G15+90),IF(OR((MID(B15,SEARCH("R",B15),3)="R15"),(MID(B15,SEARCH("R",B15),3)="R16"),(MID(B15,SEARCH("R",B15),3)="R17")),(G15+190),(G15+290))),-1)+20</f>
        <v>2290</v>
      </c>
      <c r="I15" s="78" t="str">
        <f aca="false">HYPERLINK(T("https://www.google.ru/search?q="&amp;B15&amp;"&amp;tbm=isch"), " (../рисунок протектора) ")</f>
        <v> (../рисунок протектора) </v>
      </c>
      <c r="J15" s="92" t="s">
        <v>67</v>
      </c>
      <c r="K15" s="77" t="n">
        <f aca="false">H15*2</f>
        <v>4580</v>
      </c>
      <c r="L15" s="77" t="n">
        <f aca="false">H15*4</f>
        <v>9160</v>
      </c>
      <c r="M15" s="2" t="n">
        <f aca="false">G15*12</f>
        <v>26208</v>
      </c>
    </row>
    <row r="16" customFormat="false" ht="13.8" hidden="false" customHeight="false" outlineLevel="0" collapsed="false">
      <c r="A16" s="86" t="n">
        <v>5875</v>
      </c>
      <c r="B16" s="87" t="s">
        <v>68</v>
      </c>
      <c r="C16" s="88" t="n">
        <v>0</v>
      </c>
      <c r="D16" s="88" t="n">
        <v>12</v>
      </c>
      <c r="E16" s="89" t="n">
        <v>6.5</v>
      </c>
      <c r="F16" s="90" t="s">
        <v>55</v>
      </c>
      <c r="G16" s="91" t="n">
        <v>2362</v>
      </c>
      <c r="H16" s="21" t="n">
        <f aca="false">ROUND(IF(OR((MID(B16,SEARCH("R",B16),3)="R12"),(MID(B16,SEARCH("R",B16),3)="R13"),(MID(B16,SEARCH("R",B16),3)="R14")),(G16+90),IF(OR((MID(B16,SEARCH("R",B16),3)="R15"),(MID(B16,SEARCH("R",B16),3)="R16"),(MID(B16,SEARCH("R",B16),3)="R17")),(G16+190),(G16+290))),-1)+20</f>
        <v>2470</v>
      </c>
      <c r="I16" s="78" t="str">
        <f aca="false">HYPERLINK(T("https://www.google.ru/search?q="&amp;B16&amp;"&amp;tbm=isch"), " (../рисунок протектора) ")</f>
        <v> (../рисунок протектора) </v>
      </c>
      <c r="J16" s="92" t="s">
        <v>68</v>
      </c>
      <c r="K16" s="77" t="n">
        <f aca="false">H16*2</f>
        <v>4940</v>
      </c>
      <c r="L16" s="77" t="n">
        <f aca="false">H16*4</f>
        <v>9880</v>
      </c>
      <c r="M16" s="2" t="n">
        <f aca="false">G16*12</f>
        <v>28344</v>
      </c>
    </row>
    <row r="17" customFormat="false" ht="13.8" hidden="false" customHeight="false" outlineLevel="0" collapsed="false">
      <c r="A17" s="86" t="n">
        <v>4054</v>
      </c>
      <c r="B17" s="87" t="s">
        <v>69</v>
      </c>
      <c r="C17" s="88" t="n">
        <v>50</v>
      </c>
      <c r="D17" s="88"/>
      <c r="E17" s="89" t="n">
        <v>5.3</v>
      </c>
      <c r="F17" s="90"/>
      <c r="G17" s="91" t="n">
        <v>1684</v>
      </c>
      <c r="H17" s="21" t="n">
        <f aca="false">ROUND(IF(OR((MID(B17,SEARCH("R",B17),3)="R12"),(MID(B17,SEARCH("R",B17),3)="R13"),(MID(B17,SEARCH("R",B17),3)="R14")),(G17+90),IF(OR((MID(B17,SEARCH("R",B17),3)="R15"),(MID(B17,SEARCH("R",B17),3)="R16"),(MID(B17,SEARCH("R",B17),3)="R17")),(G17+190),(G17+290))),-1)+20</f>
        <v>1790</v>
      </c>
      <c r="I17" s="78" t="str">
        <f aca="false">HYPERLINK(T("https://www.google.ru/search?q="&amp;B17&amp;"&amp;tbm=isch"), " (../рисунок протектора) ")</f>
        <v> (../рисунок протектора) </v>
      </c>
      <c r="J17" s="92" t="s">
        <v>69</v>
      </c>
      <c r="K17" s="77" t="n">
        <f aca="false">H17*2</f>
        <v>3580</v>
      </c>
      <c r="L17" s="77" t="n">
        <f aca="false">H17*4</f>
        <v>7160</v>
      </c>
      <c r="M17" s="2" t="n">
        <f aca="false">G17*12</f>
        <v>20208</v>
      </c>
    </row>
    <row r="18" customFormat="false" ht="13.8" hidden="false" customHeight="false" outlineLevel="0" collapsed="false">
      <c r="A18" s="86" t="n">
        <v>5952</v>
      </c>
      <c r="B18" s="87" t="s">
        <v>70</v>
      </c>
      <c r="C18" s="88" t="n">
        <v>0</v>
      </c>
      <c r="D18" s="88" t="n">
        <v>8</v>
      </c>
      <c r="E18" s="89" t="n">
        <v>5.5</v>
      </c>
      <c r="F18" s="90" t="s">
        <v>55</v>
      </c>
      <c r="G18" s="91" t="n">
        <v>2453</v>
      </c>
      <c r="H18" s="21" t="n">
        <f aca="false">ROUND(IF(OR((MID(B18,SEARCH("R",B18),3)="R12"),(MID(B18,SEARCH("R",B18),3)="R13"),(MID(B18,SEARCH("R",B18),3)="R14")),(G18+90),IF(OR((MID(B18,SEARCH("R",B18),3)="R15"),(MID(B18,SEARCH("R",B18),3)="R16"),(MID(B18,SEARCH("R",B18),3)="R17")),(G18+190),(G18+290))),-1)+20</f>
        <v>2560</v>
      </c>
      <c r="I18" s="78" t="str">
        <f aca="false">HYPERLINK(T("https://www.google.ru/search?q="&amp;B18&amp;"&amp;tbm=isch"), " (../рисунок протектора) ")</f>
        <v> (../рисунок протектора) </v>
      </c>
      <c r="J18" s="92" t="s">
        <v>70</v>
      </c>
      <c r="K18" s="77" t="n">
        <f aca="false">H18*2</f>
        <v>5120</v>
      </c>
      <c r="L18" s="77" t="n">
        <f aca="false">H18*4</f>
        <v>10240</v>
      </c>
      <c r="M18" s="2" t="n">
        <f aca="false">G18*12</f>
        <v>29436</v>
      </c>
    </row>
    <row r="19" customFormat="false" ht="13.8" hidden="false" customHeight="false" outlineLevel="0" collapsed="false">
      <c r="A19" s="86" t="n">
        <v>5396</v>
      </c>
      <c r="B19" s="87" t="s">
        <v>71</v>
      </c>
      <c r="C19" s="88" t="n">
        <v>0</v>
      </c>
      <c r="D19" s="88" t="n">
        <v>36</v>
      </c>
      <c r="E19" s="89" t="n">
        <v>5</v>
      </c>
      <c r="F19" s="90" t="s">
        <v>53</v>
      </c>
      <c r="G19" s="91" t="n">
        <v>2673</v>
      </c>
      <c r="H19" s="21" t="n">
        <f aca="false">ROUND(IF(OR((MID(B19,SEARCH("R",B19),3)="R12"),(MID(B19,SEARCH("R",B19),3)="R13"),(MID(B19,SEARCH("R",B19),3)="R14")),(G19+90),IF(OR((MID(B19,SEARCH("R",B19),3)="R15"),(MID(B19,SEARCH("R",B19),3)="R16"),(MID(B19,SEARCH("R",B19),3)="R17")),(G19+190),(G19+290))),-1)+20</f>
        <v>2780</v>
      </c>
      <c r="I19" s="78" t="str">
        <f aca="false">HYPERLINK(T("https://www.google.ru/search?q="&amp;B19&amp;"&amp;tbm=isch"), " (../рисунок протектора) ")</f>
        <v> (../рисунок протектора) </v>
      </c>
      <c r="J19" s="92" t="s">
        <v>71</v>
      </c>
      <c r="K19" s="77" t="n">
        <f aca="false">H19*2</f>
        <v>5560</v>
      </c>
      <c r="L19" s="77" t="n">
        <f aca="false">H19*4</f>
        <v>11120</v>
      </c>
      <c r="M19" s="2" t="n">
        <f aca="false">G19*12</f>
        <v>32076</v>
      </c>
    </row>
    <row r="20" customFormat="false" ht="13.8" hidden="false" customHeight="false" outlineLevel="0" collapsed="false">
      <c r="A20" s="86" t="n">
        <v>5460</v>
      </c>
      <c r="B20" s="87" t="s">
        <v>72</v>
      </c>
      <c r="C20" s="88" t="n">
        <v>0</v>
      </c>
      <c r="D20" s="88" t="n">
        <v>2</v>
      </c>
      <c r="E20" s="89" t="n">
        <v>7.5</v>
      </c>
      <c r="F20" s="90" t="s">
        <v>53</v>
      </c>
      <c r="G20" s="91" t="n">
        <v>3498</v>
      </c>
      <c r="H20" s="21" t="n">
        <f aca="false">ROUND(IF(OR((MID(B20,SEARCH("R",B20),3)="R12"),(MID(B20,SEARCH("R",B20),3)="R13"),(MID(B20,SEARCH("R",B20),3)="R14")),(G20+90),IF(OR((MID(B20,SEARCH("R",B20),3)="R15"),(MID(B20,SEARCH("R",B20),3)="R16"),(MID(B20,SEARCH("R",B20),3)="R17")),(G20+190),(G20+290))),-1)+20</f>
        <v>3610</v>
      </c>
      <c r="I20" s="78" t="str">
        <f aca="false">HYPERLINK(T("https://www.google.ru/search?q="&amp;B20&amp;"&amp;tbm=isch"), " (../рисунок протектора) ")</f>
        <v> (../рисунок протектора) </v>
      </c>
      <c r="J20" s="92" t="s">
        <v>72</v>
      </c>
      <c r="K20" s="77" t="n">
        <f aca="false">H20*2</f>
        <v>7220</v>
      </c>
      <c r="L20" s="77" t="n">
        <f aca="false">H20*4</f>
        <v>14440</v>
      </c>
      <c r="M20" s="2" t="n">
        <f aca="false">G20*12</f>
        <v>41976</v>
      </c>
    </row>
    <row r="21" customFormat="false" ht="13.8" hidden="false" customHeight="false" outlineLevel="0" collapsed="false">
      <c r="A21" s="86" t="n">
        <v>5768</v>
      </c>
      <c r="B21" s="87" t="s">
        <v>73</v>
      </c>
      <c r="C21" s="88" t="n">
        <v>0</v>
      </c>
      <c r="D21" s="88" t="n">
        <v>12</v>
      </c>
      <c r="E21" s="89" t="n">
        <v>6.1</v>
      </c>
      <c r="F21" s="90" t="s">
        <v>55</v>
      </c>
      <c r="G21" s="91" t="n">
        <v>2457</v>
      </c>
      <c r="H21" s="21" t="n">
        <f aca="false">ROUND(IF(OR((MID(B21,SEARCH("R",B21),3)="R12"),(MID(B21,SEARCH("R",B21),3)="R13"),(MID(B21,SEARCH("R",B21),3)="R14")),(G21+90),IF(OR((MID(B21,SEARCH("R",B21),3)="R15"),(MID(B21,SEARCH("R",B21),3)="R16"),(MID(B21,SEARCH("R",B21),3)="R17")),(G21+190),(G21+290))),-1)+20</f>
        <v>2670</v>
      </c>
      <c r="I21" s="78" t="str">
        <f aca="false">HYPERLINK(T("https://www.google.ru/search?q="&amp;B21&amp;"&amp;tbm=isch"), " (../рисунок протектора) ")</f>
        <v> (../рисунок протектора) </v>
      </c>
      <c r="J21" s="92" t="s">
        <v>73</v>
      </c>
      <c r="K21" s="77" t="n">
        <f aca="false">H21*2</f>
        <v>5340</v>
      </c>
      <c r="L21" s="77" t="n">
        <f aca="false">H21*4</f>
        <v>10680</v>
      </c>
      <c r="M21" s="2" t="n">
        <f aca="false">G21*12</f>
        <v>29484</v>
      </c>
    </row>
    <row r="22" customFormat="false" ht="13.8" hidden="false" customHeight="false" outlineLevel="0" collapsed="false">
      <c r="A22" s="86" t="n">
        <v>5694</v>
      </c>
      <c r="B22" s="87" t="s">
        <v>74</v>
      </c>
      <c r="C22" s="88" t="n">
        <v>0</v>
      </c>
      <c r="D22" s="88" t="n">
        <v>8</v>
      </c>
      <c r="E22" s="89" t="n">
        <v>6.1</v>
      </c>
      <c r="F22" s="90" t="s">
        <v>55</v>
      </c>
      <c r="G22" s="91" t="n">
        <v>2550</v>
      </c>
      <c r="H22" s="21" t="n">
        <f aca="false">ROUND(IF(OR((MID(B22,SEARCH("R",B22),3)="R12"),(MID(B22,SEARCH("R",B22),3)="R13"),(MID(B22,SEARCH("R",B22),3)="R14")),(G22+90),IF(OR((MID(B22,SEARCH("R",B22),3)="R15"),(MID(B22,SEARCH("R",B22),3)="R16"),(MID(B22,SEARCH("R",B22),3)="R17")),(G22+190),(G22+290))),-1)+20</f>
        <v>2660</v>
      </c>
      <c r="I22" s="78" t="str">
        <f aca="false">HYPERLINK(T("https://www.google.ru/search?q="&amp;B22&amp;"&amp;tbm=isch"), " (../рисунок протектора) ")</f>
        <v> (../рисунок протектора) </v>
      </c>
      <c r="J22" s="92" t="s">
        <v>74</v>
      </c>
      <c r="K22" s="77" t="n">
        <f aca="false">H22*2</f>
        <v>5320</v>
      </c>
      <c r="L22" s="77" t="n">
        <f aca="false">H22*4</f>
        <v>10640</v>
      </c>
      <c r="M22" s="2" t="n">
        <f aca="false">G22*12</f>
        <v>30600</v>
      </c>
    </row>
    <row r="23" customFormat="false" ht="13.8" hidden="false" customHeight="false" outlineLevel="0" collapsed="false">
      <c r="A23" s="86" t="n">
        <v>1958</v>
      </c>
      <c r="B23" s="87" t="s">
        <v>75</v>
      </c>
      <c r="C23" s="88" t="n">
        <v>0</v>
      </c>
      <c r="D23" s="88" t="n">
        <v>50</v>
      </c>
      <c r="E23" s="89" t="n">
        <v>6.25</v>
      </c>
      <c r="F23" s="90" t="s">
        <v>53</v>
      </c>
      <c r="G23" s="91" t="n">
        <v>2227</v>
      </c>
      <c r="H23" s="21" t="n">
        <f aca="false">ROUND(IF(OR((MID(B23,SEARCH("R",B23),3)="R12"),(MID(B23,SEARCH("R",B23),3)="R13"),(MID(B23,SEARCH("R",B23),3)="R14")),(G23+90),IF(OR((MID(B23,SEARCH("R",B23),3)="R15"),(MID(B23,SEARCH("R",B23),3)="R16"),(MID(B23,SEARCH("R",B23),3)="R17")),(G23+190),(G23+290))),-1)+20</f>
        <v>2440</v>
      </c>
      <c r="I23" s="78" t="str">
        <f aca="false">HYPERLINK(T("https://www.google.ru/search?q="&amp;B23&amp;"&amp;tbm=isch"), " (../рисунок протектора) ")</f>
        <v> (../рисунок протектора) </v>
      </c>
      <c r="J23" s="92" t="s">
        <v>75</v>
      </c>
      <c r="K23" s="77" t="n">
        <f aca="false">H23*2</f>
        <v>4880</v>
      </c>
      <c r="L23" s="77" t="n">
        <f aca="false">H23*4</f>
        <v>9760</v>
      </c>
      <c r="M23" s="2" t="n">
        <f aca="false">G23*12</f>
        <v>26724</v>
      </c>
    </row>
    <row r="24" customFormat="false" ht="13.8" hidden="false" customHeight="false" outlineLevel="0" collapsed="false">
      <c r="A24" s="86" t="n">
        <v>5634</v>
      </c>
      <c r="B24" s="87" t="s">
        <v>76</v>
      </c>
      <c r="C24" s="88" t="n">
        <v>0</v>
      </c>
      <c r="D24" s="88" t="n">
        <v>8</v>
      </c>
      <c r="E24" s="89" t="n">
        <v>6.7</v>
      </c>
      <c r="F24" s="90" t="s">
        <v>55</v>
      </c>
      <c r="G24" s="91" t="n">
        <v>2569</v>
      </c>
      <c r="H24" s="21" t="n">
        <f aca="false">ROUND(IF(OR((MID(B24,SEARCH("R",B24),3)="R12"),(MID(B24,SEARCH("R",B24),3)="R13"),(MID(B24,SEARCH("R",B24),3)="R14")),(G24+90),IF(OR((MID(B24,SEARCH("R",B24),3)="R15"),(MID(B24,SEARCH("R",B24),3)="R16"),(MID(B24,SEARCH("R",B24),3)="R17")),(G24+190),(G24+290))),-1)+20</f>
        <v>2780</v>
      </c>
      <c r="I24" s="78" t="str">
        <f aca="false">HYPERLINK(T("https://www.google.ru/search?q="&amp;B24&amp;"&amp;tbm=isch"), " (../рисунок протектора) ")</f>
        <v> (../рисунок протектора) </v>
      </c>
      <c r="J24" s="92" t="s">
        <v>76</v>
      </c>
      <c r="K24" s="77" t="n">
        <f aca="false">H24*2</f>
        <v>5560</v>
      </c>
      <c r="L24" s="77" t="n">
        <f aca="false">H24*4</f>
        <v>11120</v>
      </c>
      <c r="M24" s="2" t="n">
        <f aca="false">G24*12</f>
        <v>30828</v>
      </c>
    </row>
    <row r="25" customFormat="false" ht="13.8" hidden="false" customHeight="false" outlineLevel="0" collapsed="false">
      <c r="A25" s="86" t="n">
        <v>2084</v>
      </c>
      <c r="B25" s="87" t="s">
        <v>77</v>
      </c>
      <c r="C25" s="88" t="n">
        <v>0</v>
      </c>
      <c r="D25" s="88" t="n">
        <v>4</v>
      </c>
      <c r="E25" s="89" t="n">
        <v>6.1</v>
      </c>
      <c r="F25" s="90" t="s">
        <v>55</v>
      </c>
      <c r="G25" s="91" t="n">
        <v>1815</v>
      </c>
      <c r="H25" s="21" t="n">
        <f aca="false">ROUND(IF(OR((MID(B25,SEARCH("R",B25),3)="R12"),(MID(B25,SEARCH("R",B25),3)="R13"),(MID(B25,SEARCH("R",B25),3)="R14")),(G25+90),IF(OR((MID(B25,SEARCH("R",B25),3)="R15"),(MID(B25,SEARCH("R",B25),3)="R16"),(MID(B25,SEARCH("R",B25),3)="R17")),(G25+190),(G25+290))),-1)+20</f>
        <v>1930</v>
      </c>
      <c r="I25" s="78" t="str">
        <f aca="false">HYPERLINK(T("https://www.google.ru/search?q="&amp;B25&amp;"&amp;tbm=isch"), " (../рисунок протектора) ")</f>
        <v> (../рисунок протектора) </v>
      </c>
      <c r="J25" s="92" t="s">
        <v>77</v>
      </c>
      <c r="K25" s="77" t="n">
        <f aca="false">H25*2</f>
        <v>3860</v>
      </c>
      <c r="L25" s="77" t="n">
        <f aca="false">H25*4</f>
        <v>7720</v>
      </c>
      <c r="M25" s="2" t="n">
        <f aca="false">G25*12</f>
        <v>21780</v>
      </c>
    </row>
    <row r="26" customFormat="false" ht="13.8" hidden="false" customHeight="false" outlineLevel="0" collapsed="false">
      <c r="A26" s="86" t="n">
        <v>2682</v>
      </c>
      <c r="B26" s="87" t="s">
        <v>78</v>
      </c>
      <c r="C26" s="88" t="n">
        <v>1</v>
      </c>
      <c r="D26" s="88"/>
      <c r="E26" s="89" t="n">
        <v>5.1</v>
      </c>
      <c r="F26" s="90"/>
      <c r="G26" s="91" t="n">
        <v>2018</v>
      </c>
      <c r="H26" s="21" t="n">
        <f aca="false">ROUND(IF(OR((MID(B26,SEARCH("R",B26),3)="R12"),(MID(B26,SEARCH("R",B26),3)="R13"),(MID(B26,SEARCH("R",B26),3)="R14")),(G26+90),IF(OR((MID(B26,SEARCH("R",B26),3)="R15"),(MID(B26,SEARCH("R",B26),3)="R16"),(MID(B26,SEARCH("R",B26),3)="R17")),(G26+190),(G26+290))),-1)+20</f>
        <v>2130</v>
      </c>
      <c r="I26" s="78" t="str">
        <f aca="false">HYPERLINK(T("https://www.google.ru/search?q="&amp;B26&amp;"&amp;tbm=isch"), " (../рисунок протектора) ")</f>
        <v> (../рисунок протектора) </v>
      </c>
      <c r="J26" s="92" t="s">
        <v>78</v>
      </c>
      <c r="K26" s="77" t="n">
        <f aca="false">H26*2</f>
        <v>4260</v>
      </c>
      <c r="L26" s="77" t="n">
        <f aca="false">H26*4</f>
        <v>8520</v>
      </c>
      <c r="M26" s="2" t="n">
        <f aca="false">G26*12</f>
        <v>24216</v>
      </c>
    </row>
    <row r="27" customFormat="false" ht="13.8" hidden="false" customHeight="false" outlineLevel="0" collapsed="false">
      <c r="A27" s="86" t="n">
        <v>1105</v>
      </c>
      <c r="B27" s="87" t="s">
        <v>79</v>
      </c>
      <c r="C27" s="88" t="n">
        <v>1</v>
      </c>
      <c r="D27" s="88"/>
      <c r="E27" s="89" t="n">
        <v>5</v>
      </c>
      <c r="F27" s="90"/>
      <c r="G27" s="91" t="n">
        <v>1575</v>
      </c>
      <c r="H27" s="21" t="n">
        <f aca="false">ROUND(IF(OR((MID(B27,SEARCH("R",B27),3)="R12"),(MID(B27,SEARCH("R",B27),3)="R13"),(MID(B27,SEARCH("R",B27),3)="R14")),(G27+90),IF(OR((MID(B27,SEARCH("R",B27),3)="R15"),(MID(B27,SEARCH("R",B27),3)="R16"),(MID(B27,SEARCH("R",B27),3)="R17")),(G27+190),(G27+290))),-1)+20</f>
        <v>1690</v>
      </c>
      <c r="I27" s="78" t="str">
        <f aca="false">HYPERLINK(T("https://www.google.ru/search?q="&amp;B27&amp;"&amp;tbm=isch"), " (../рисунок протектора) ")</f>
        <v> (../рисунок протектора) </v>
      </c>
      <c r="J27" s="92" t="s">
        <v>79</v>
      </c>
      <c r="K27" s="77" t="n">
        <f aca="false">H27*2</f>
        <v>3380</v>
      </c>
      <c r="L27" s="77" t="n">
        <f aca="false">H27*4</f>
        <v>6760</v>
      </c>
      <c r="M27" s="2" t="n">
        <f aca="false">G27*12</f>
        <v>18900</v>
      </c>
    </row>
    <row r="28" customFormat="false" ht="13.8" hidden="false" customHeight="false" outlineLevel="0" collapsed="false">
      <c r="A28" s="86" t="n">
        <v>1552</v>
      </c>
      <c r="B28" s="87" t="s">
        <v>80</v>
      </c>
      <c r="C28" s="88" t="n">
        <v>0</v>
      </c>
      <c r="D28" s="88" t="n">
        <v>2</v>
      </c>
      <c r="E28" s="89" t="n">
        <v>5</v>
      </c>
      <c r="F28" s="90" t="s">
        <v>53</v>
      </c>
      <c r="G28" s="91" t="n">
        <v>3016</v>
      </c>
      <c r="H28" s="21" t="n">
        <f aca="false">ROUND(IF(OR((MID(B28,SEARCH("R",B28),3)="R12"),(MID(B28,SEARCH("R",B28),3)="R13"),(MID(B28,SEARCH("R",B28),3)="R14")),(G28+90),IF(OR((MID(B28,SEARCH("R",B28),3)="R15"),(MID(B28,SEARCH("R",B28),3)="R16"),(MID(B28,SEARCH("R",B28),3)="R17")),(G28+190),(G28+290))),-1)+20</f>
        <v>3130</v>
      </c>
      <c r="I28" s="78" t="str">
        <f aca="false">HYPERLINK(T("https://www.google.ru/search?q="&amp;B28&amp;"&amp;tbm=isch"), " (../рисунок протектора) ")</f>
        <v> (../рисунок протектора) </v>
      </c>
      <c r="J28" s="92" t="s">
        <v>80</v>
      </c>
      <c r="K28" s="77" t="n">
        <f aca="false">H28*2</f>
        <v>6260</v>
      </c>
      <c r="L28" s="77" t="n">
        <f aca="false">H28*4</f>
        <v>12520</v>
      </c>
      <c r="M28" s="2" t="n">
        <f aca="false">G28*12</f>
        <v>36192</v>
      </c>
    </row>
    <row r="29" customFormat="false" ht="13.8" hidden="false" customHeight="false" outlineLevel="0" collapsed="false">
      <c r="A29" s="86" t="n">
        <v>1941</v>
      </c>
      <c r="B29" s="87" t="s">
        <v>81</v>
      </c>
      <c r="C29" s="88" t="n">
        <v>0</v>
      </c>
      <c r="D29" s="88" t="n">
        <v>25</v>
      </c>
      <c r="E29" s="89" t="n">
        <v>5.64</v>
      </c>
      <c r="F29" s="90" t="s">
        <v>53</v>
      </c>
      <c r="G29" s="91" t="n">
        <v>1886</v>
      </c>
      <c r="H29" s="21" t="n">
        <f aca="false">ROUND(IF(OR((MID(B29,SEARCH("R",B29),3)="R12"),(MID(B29,SEARCH("R",B29),3)="R13"),(MID(B29,SEARCH("R",B29),3)="R14")),(G29+90),IF(OR((MID(B29,SEARCH("R",B29),3)="R15"),(MID(B29,SEARCH("R",B29),3)="R16"),(MID(B29,SEARCH("R",B29),3)="R17")),(G29+190),(G29+290))),-1)+20</f>
        <v>2000</v>
      </c>
      <c r="I29" s="78" t="str">
        <f aca="false">HYPERLINK(T("https://www.google.ru/search?q="&amp;B29&amp;"&amp;tbm=isch"), " (../рисунок протектора) ")</f>
        <v> (../рисунок протектора) </v>
      </c>
      <c r="J29" s="92" t="s">
        <v>81</v>
      </c>
      <c r="K29" s="77" t="n">
        <f aca="false">H29*2</f>
        <v>4000</v>
      </c>
      <c r="L29" s="77" t="n">
        <f aca="false">H29*4</f>
        <v>8000</v>
      </c>
      <c r="M29" s="2" t="n">
        <f aca="false">G29*12</f>
        <v>22632</v>
      </c>
    </row>
    <row r="30" customFormat="false" ht="13.8" hidden="false" customHeight="false" outlineLevel="0" collapsed="false">
      <c r="A30" s="86" t="n">
        <v>5956</v>
      </c>
      <c r="B30" s="87" t="s">
        <v>82</v>
      </c>
      <c r="C30" s="88" t="n">
        <v>0</v>
      </c>
      <c r="D30" s="88" t="n">
        <v>32</v>
      </c>
      <c r="E30" s="89" t="n">
        <v>6.3</v>
      </c>
      <c r="F30" s="90" t="s">
        <v>55</v>
      </c>
      <c r="G30" s="91" t="n">
        <v>3235</v>
      </c>
      <c r="H30" s="21" t="n">
        <f aca="false">ROUND(IF(OR((MID(B30,SEARCH("R",B30),3)="R12"),(MID(B30,SEARCH("R",B30),3)="R13"),(MID(B30,SEARCH("R",B30),3)="R14")),(G30+90),IF(OR((MID(B30,SEARCH("R",B30),3)="R15"),(MID(B30,SEARCH("R",B30),3)="R16"),(MID(B30,SEARCH("R",B30),3)="R17")),(G30+190),(G30+290))),-1)+20</f>
        <v>3350</v>
      </c>
      <c r="I30" s="78" t="str">
        <f aca="false">HYPERLINK(T("https://www.google.ru/search?q="&amp;B30&amp;"&amp;tbm=isch"), " (../рисунок протектора) ")</f>
        <v> (../рисунок протектора) </v>
      </c>
      <c r="J30" s="92" t="s">
        <v>82</v>
      </c>
      <c r="K30" s="77" t="n">
        <f aca="false">H30*2</f>
        <v>6700</v>
      </c>
      <c r="L30" s="77" t="n">
        <f aca="false">H30*4</f>
        <v>13400</v>
      </c>
      <c r="M30" s="2" t="n">
        <f aca="false">G30*12</f>
        <v>38820</v>
      </c>
    </row>
    <row r="31" customFormat="false" ht="13.8" hidden="false" customHeight="false" outlineLevel="0" collapsed="false">
      <c r="A31" s="86" t="n">
        <v>5089</v>
      </c>
      <c r="B31" s="87" t="s">
        <v>83</v>
      </c>
      <c r="C31" s="88" t="n">
        <v>0</v>
      </c>
      <c r="D31" s="88" t="n">
        <v>26</v>
      </c>
      <c r="E31" s="89" t="n">
        <v>6.3</v>
      </c>
      <c r="F31" s="90" t="s">
        <v>55</v>
      </c>
      <c r="G31" s="91" t="n">
        <v>1933</v>
      </c>
      <c r="H31" s="21" t="n">
        <f aca="false">ROUND(IF(OR((MID(B31,SEARCH("R",B31),3)="R12"),(MID(B31,SEARCH("R",B31),3)="R13"),(MID(B31,SEARCH("R",B31),3)="R14")),(G31+90),IF(OR((MID(B31,SEARCH("R",B31),3)="R15"),(MID(B31,SEARCH("R",B31),3)="R16"),(MID(B31,SEARCH("R",B31),3)="R17")),(G31+190),(G31+290))),-1)+20</f>
        <v>2040</v>
      </c>
      <c r="I31" s="78" t="str">
        <f aca="false">HYPERLINK(T("https://www.google.ru/search?q="&amp;B31&amp;"&amp;tbm=isch"), " (../рисунок протектора) ")</f>
        <v> (../рисунок протектора) </v>
      </c>
      <c r="J31" s="92" t="s">
        <v>83</v>
      </c>
      <c r="K31" s="77" t="n">
        <f aca="false">H31*2</f>
        <v>4080</v>
      </c>
      <c r="L31" s="77" t="n">
        <f aca="false">H31*4</f>
        <v>8160</v>
      </c>
      <c r="M31" s="2" t="n">
        <f aca="false">G31*12</f>
        <v>23196</v>
      </c>
    </row>
    <row r="32" customFormat="false" ht="13.8" hidden="false" customHeight="false" outlineLevel="0" collapsed="false">
      <c r="A32" s="86" t="n">
        <v>2190</v>
      </c>
      <c r="B32" s="87" t="s">
        <v>84</v>
      </c>
      <c r="C32" s="88" t="n">
        <v>0</v>
      </c>
      <c r="D32" s="88" t="n">
        <v>15</v>
      </c>
      <c r="E32" s="89" t="n">
        <v>5.9</v>
      </c>
      <c r="F32" s="90" t="s">
        <v>55</v>
      </c>
      <c r="G32" s="91" t="n">
        <v>2197</v>
      </c>
      <c r="H32" s="21" t="n">
        <f aca="false">ROUND(IF(OR((MID(B32,SEARCH("R",B32),3)="R12"),(MID(B32,SEARCH("R",B32),3)="R13"),(MID(B32,SEARCH("R",B32),3)="R14")),(G32+90),IF(OR((MID(B32,SEARCH("R",B32),3)="R15"),(MID(B32,SEARCH("R",B32),3)="R16"),(MID(B32,SEARCH("R",B32),3)="R17")),(G32+190),(G32+290))),-1)+20</f>
        <v>2310</v>
      </c>
      <c r="I32" s="78" t="str">
        <f aca="false">HYPERLINK(T("https://www.google.ru/search?q="&amp;B32&amp;"&amp;tbm=isch"), " (../рисунок протектора) ")</f>
        <v> (../рисунок протектора) </v>
      </c>
      <c r="J32" s="92" t="s">
        <v>84</v>
      </c>
      <c r="K32" s="77" t="n">
        <f aca="false">H32*2</f>
        <v>4620</v>
      </c>
      <c r="L32" s="77" t="n">
        <f aca="false">H32*4</f>
        <v>9240</v>
      </c>
      <c r="M32" s="2" t="n">
        <f aca="false">G32*12</f>
        <v>26364</v>
      </c>
    </row>
    <row r="33" customFormat="false" ht="13.8" hidden="false" customHeight="false" outlineLevel="0" collapsed="false">
      <c r="A33" s="86" t="n">
        <v>5924</v>
      </c>
      <c r="B33" s="87" t="s">
        <v>85</v>
      </c>
      <c r="C33" s="88" t="n">
        <v>0</v>
      </c>
      <c r="D33" s="88" t="n">
        <v>20</v>
      </c>
      <c r="E33" s="89" t="n">
        <v>5.6</v>
      </c>
      <c r="F33" s="90" t="s">
        <v>53</v>
      </c>
      <c r="G33" s="91" t="n">
        <v>2969</v>
      </c>
      <c r="H33" s="21" t="n">
        <f aca="false">ROUND(IF(OR((MID(B33,SEARCH("R",B33),3)="R12"),(MID(B33,SEARCH("R",B33),3)="R13"),(MID(B33,SEARCH("R",B33),3)="R14")),(G33+90),IF(OR((MID(B33,SEARCH("R",B33),3)="R15"),(MID(B33,SEARCH("R",B33),3)="R16"),(MID(B33,SEARCH("R",B33),3)="R17")),(G33+190),(G33+290))),-1)+20</f>
        <v>3080</v>
      </c>
      <c r="I33" s="78" t="str">
        <f aca="false">HYPERLINK(T("https://www.google.ru/search?q="&amp;B33&amp;"&amp;tbm=isch"), " (../рисунок протектора) ")</f>
        <v> (../рисунок протектора) </v>
      </c>
      <c r="J33" s="92" t="s">
        <v>85</v>
      </c>
      <c r="K33" s="77" t="n">
        <f aca="false">H33*2</f>
        <v>6160</v>
      </c>
      <c r="L33" s="77" t="n">
        <f aca="false">H33*4</f>
        <v>12320</v>
      </c>
      <c r="M33" s="2" t="n">
        <f aca="false">G33*12</f>
        <v>35628</v>
      </c>
    </row>
    <row r="34" customFormat="false" ht="13.8" hidden="false" customHeight="false" outlineLevel="0" collapsed="false">
      <c r="A34" s="86" t="n">
        <v>1350</v>
      </c>
      <c r="B34" s="87" t="s">
        <v>86</v>
      </c>
      <c r="C34" s="88" t="n">
        <v>0</v>
      </c>
      <c r="D34" s="88" t="n">
        <v>32</v>
      </c>
      <c r="E34" s="89" t="n">
        <v>5.3</v>
      </c>
      <c r="F34" s="90" t="s">
        <v>53</v>
      </c>
      <c r="G34" s="91" t="n">
        <v>2162</v>
      </c>
      <c r="H34" s="21" t="n">
        <f aca="false">ROUND(IF(OR((MID(B34,SEARCH("R",B34),3)="R12"),(MID(B34,SEARCH("R",B34),3)="R13"),(MID(B34,SEARCH("R",B34),3)="R14")),(G34+90),IF(OR((MID(B34,SEARCH("R",B34),3)="R15"),(MID(B34,SEARCH("R",B34),3)="R16"),(MID(B34,SEARCH("R",B34),3)="R17")),(G34+190),(G34+290))),-1)+20</f>
        <v>2270</v>
      </c>
      <c r="I34" s="78" t="str">
        <f aca="false">HYPERLINK(T("https://www.google.ru/search?q="&amp;B34&amp;"&amp;tbm=isch"), " (../рисунок протектора) ")</f>
        <v> (../рисунок протектора) </v>
      </c>
      <c r="J34" s="92" t="s">
        <v>86</v>
      </c>
      <c r="K34" s="77" t="n">
        <f aca="false">H34*2</f>
        <v>4540</v>
      </c>
      <c r="L34" s="77" t="n">
        <f aca="false">H34*4</f>
        <v>9080</v>
      </c>
      <c r="M34" s="2" t="n">
        <f aca="false">G34*12</f>
        <v>25944</v>
      </c>
    </row>
    <row r="35" customFormat="false" ht="13.8" hidden="false" customHeight="false" outlineLevel="0" collapsed="false">
      <c r="A35" s="86" t="n">
        <v>3367</v>
      </c>
      <c r="B35" s="87" t="s">
        <v>87</v>
      </c>
      <c r="C35" s="88" t="n">
        <v>0</v>
      </c>
      <c r="D35" s="88" t="n">
        <v>50</v>
      </c>
      <c r="E35" s="89" t="n">
        <v>5.9</v>
      </c>
      <c r="F35" s="90" t="s">
        <v>53</v>
      </c>
      <c r="G35" s="91" t="n">
        <v>1991</v>
      </c>
      <c r="H35" s="21" t="n">
        <f aca="false">ROUND(IF(OR((MID(B35,SEARCH("R",B35),3)="R12"),(MID(B35,SEARCH("R",B35),3)="R13"),(MID(B35,SEARCH("R",B35),3)="R14")),(G35+90),IF(OR((MID(B35,SEARCH("R",B35),3)="R15"),(MID(B35,SEARCH("R",B35),3)="R16"),(MID(B35,SEARCH("R",B35),3)="R17")),(G35+190),(G35+290))),-1)+20</f>
        <v>2100</v>
      </c>
      <c r="I35" s="78" t="str">
        <f aca="false">HYPERLINK(T("https://www.google.ru/search?q="&amp;B35&amp;"&amp;tbm=isch"), " (../рисунок протектора) ")</f>
        <v> (../рисунок протектора) </v>
      </c>
      <c r="J35" s="92" t="s">
        <v>87</v>
      </c>
      <c r="K35" s="77" t="n">
        <f aca="false">H35*2</f>
        <v>4200</v>
      </c>
      <c r="L35" s="77" t="n">
        <f aca="false">H35*4</f>
        <v>8400</v>
      </c>
      <c r="M35" s="2" t="n">
        <f aca="false">G35*12</f>
        <v>23892</v>
      </c>
    </row>
    <row r="36" customFormat="false" ht="13.8" hidden="false" customHeight="false" outlineLevel="0" collapsed="false">
      <c r="A36" s="86" t="n">
        <v>1885</v>
      </c>
      <c r="B36" s="87" t="s">
        <v>88</v>
      </c>
      <c r="C36" s="88" t="n">
        <v>0</v>
      </c>
      <c r="D36" s="88" t="n">
        <v>1</v>
      </c>
      <c r="E36" s="89" t="n">
        <v>6</v>
      </c>
      <c r="F36" s="90" t="s">
        <v>53</v>
      </c>
      <c r="G36" s="91" t="n">
        <v>2656</v>
      </c>
      <c r="H36" s="21" t="n">
        <f aca="false">ROUND(IF(OR((MID(B36,SEARCH("R",B36),3)="R12"),(MID(B36,SEARCH("R",B36),3)="R13"),(MID(B36,SEARCH("R",B36),3)="R14")),(G36+90),IF(OR((MID(B36,SEARCH("R",B36),3)="R15"),(MID(B36,SEARCH("R",B36),3)="R16"),(MID(B36,SEARCH("R",B36),3)="R17")),(G36+190),(G36+290))),-1)+20</f>
        <v>2770</v>
      </c>
      <c r="I36" s="78" t="str">
        <f aca="false">HYPERLINK(T("https://www.google.ru/search?q="&amp;B36&amp;"&amp;tbm=isch"), " (../рисунок протектора) ")</f>
        <v> (../рисунок протектора) </v>
      </c>
      <c r="J36" s="92" t="s">
        <v>88</v>
      </c>
      <c r="K36" s="77" t="n">
        <f aca="false">H36*2</f>
        <v>5540</v>
      </c>
      <c r="L36" s="77" t="n">
        <f aca="false">H36*4</f>
        <v>11080</v>
      </c>
      <c r="M36" s="2" t="n">
        <f aca="false">G36*12</f>
        <v>31872</v>
      </c>
    </row>
    <row r="37" customFormat="false" ht="13.8" hidden="false" customHeight="false" outlineLevel="0" collapsed="false">
      <c r="A37" s="86" t="n">
        <v>5739</v>
      </c>
      <c r="B37" s="87" t="s">
        <v>89</v>
      </c>
      <c r="C37" s="88" t="n">
        <v>0</v>
      </c>
      <c r="D37" s="88" t="n">
        <v>12</v>
      </c>
      <c r="E37" s="89" t="n">
        <v>7.2</v>
      </c>
      <c r="F37" s="90" t="s">
        <v>55</v>
      </c>
      <c r="G37" s="91" t="n">
        <v>3029</v>
      </c>
      <c r="H37" s="21" t="n">
        <f aca="false">ROUND(IF(OR((MID(B37,SEARCH("R",B37),3)="R12"),(MID(B37,SEARCH("R",B37),3)="R13"),(MID(B37,SEARCH("R",B37),3)="R14")),(G37+90),IF(OR((MID(B37,SEARCH("R",B37),3)="R15"),(MID(B37,SEARCH("R",B37),3)="R16"),(MID(B37,SEARCH("R",B37),3)="R17")),(G37+190),(G37+290))),-1)+20</f>
        <v>3140</v>
      </c>
      <c r="I37" s="78" t="str">
        <f aca="false">HYPERLINK(T("https://www.google.ru/search?q="&amp;B37&amp;"&amp;tbm=isch"), " (../рисунок протектора) ")</f>
        <v> (../рисунок протектора) </v>
      </c>
      <c r="J37" s="92" t="s">
        <v>89</v>
      </c>
      <c r="K37" s="77" t="n">
        <f aca="false">H37*2</f>
        <v>6280</v>
      </c>
      <c r="L37" s="77" t="n">
        <f aca="false">H37*4</f>
        <v>12560</v>
      </c>
      <c r="M37" s="2" t="n">
        <f aca="false">G37*12</f>
        <v>36348</v>
      </c>
    </row>
    <row r="38" customFormat="false" ht="13.8" hidden="false" customHeight="false" outlineLevel="0" collapsed="false">
      <c r="A38" s="86" t="n">
        <v>1133</v>
      </c>
      <c r="B38" s="87" t="s">
        <v>90</v>
      </c>
      <c r="C38" s="88" t="n">
        <v>3</v>
      </c>
      <c r="D38" s="88"/>
      <c r="E38" s="89" t="n">
        <v>5.8</v>
      </c>
      <c r="F38" s="90"/>
      <c r="G38" s="91" t="n">
        <v>2208</v>
      </c>
      <c r="H38" s="21" t="n">
        <f aca="false">ROUND(IF(OR((MID(B38,SEARCH("R",B38),3)="R12"),(MID(B38,SEARCH("R",B38),3)="R13"),(MID(B38,SEARCH("R",B38),3)="R14")),(G38+90),IF(OR((MID(B38,SEARCH("R",B38),3)="R15"),(MID(B38,SEARCH("R",B38),3)="R16"),(MID(B38,SEARCH("R",B38),3)="R17")),(G38+190),(G38+290))),-1)+20</f>
        <v>2320</v>
      </c>
      <c r="I38" s="78" t="str">
        <f aca="false">HYPERLINK(T("https://www.google.ru/search?q="&amp;B38&amp;"&amp;tbm=isch"), " (../рисунок протектора) ")</f>
        <v> (../рисунок протектора) </v>
      </c>
      <c r="J38" s="92" t="s">
        <v>90</v>
      </c>
      <c r="K38" s="77" t="n">
        <f aca="false">H38*2</f>
        <v>4640</v>
      </c>
      <c r="L38" s="77" t="n">
        <f aca="false">H38*4</f>
        <v>9280</v>
      </c>
      <c r="M38" s="2" t="n">
        <f aca="false">G38*12</f>
        <v>26496</v>
      </c>
    </row>
    <row r="39" customFormat="false" ht="13.8" hidden="false" customHeight="false" outlineLevel="0" collapsed="false">
      <c r="A39" s="86" t="n">
        <v>1507</v>
      </c>
      <c r="B39" s="87" t="s">
        <v>91</v>
      </c>
      <c r="C39" s="88" t="n">
        <v>0</v>
      </c>
      <c r="D39" s="88" t="n">
        <v>8</v>
      </c>
      <c r="E39" s="89" t="n">
        <v>5.5</v>
      </c>
      <c r="F39" s="90" t="s">
        <v>53</v>
      </c>
      <c r="G39" s="91" t="n">
        <v>2861</v>
      </c>
      <c r="H39" s="21" t="n">
        <f aca="false">ROUND(IF(OR((MID(B39,SEARCH("R",B39),3)="R12"),(MID(B39,SEARCH("R",B39),3)="R13"),(MID(B39,SEARCH("R",B39),3)="R14")),(G39+90),IF(OR((MID(B39,SEARCH("R",B39),3)="R15"),(MID(B39,SEARCH("R",B39),3)="R16"),(MID(B39,SEARCH("R",B39),3)="R17")),(G39+190),(G39+290))),-1)+20</f>
        <v>2970</v>
      </c>
      <c r="I39" s="78" t="str">
        <f aca="false">HYPERLINK(T("https://www.google.ru/search?q="&amp;B39&amp;"&amp;tbm=isch"), " (../рисунок протектора) ")</f>
        <v> (../рисунок протектора) </v>
      </c>
      <c r="J39" s="92" t="s">
        <v>91</v>
      </c>
      <c r="K39" s="77" t="n">
        <f aca="false">H39*2</f>
        <v>5940</v>
      </c>
      <c r="L39" s="77" t="n">
        <f aca="false">H39*4</f>
        <v>11880</v>
      </c>
      <c r="M39" s="2" t="n">
        <f aca="false">G39*12</f>
        <v>34332</v>
      </c>
    </row>
    <row r="40" customFormat="false" ht="13.8" hidden="false" customHeight="false" outlineLevel="0" collapsed="false">
      <c r="A40" s="86" t="n">
        <v>5028</v>
      </c>
      <c r="B40" s="87" t="s">
        <v>92</v>
      </c>
      <c r="C40" s="88" t="n">
        <v>0</v>
      </c>
      <c r="D40" s="88" t="n">
        <v>12</v>
      </c>
      <c r="E40" s="89" t="n">
        <v>9</v>
      </c>
      <c r="F40" s="90" t="s">
        <v>53</v>
      </c>
      <c r="G40" s="91" t="n">
        <v>3229</v>
      </c>
      <c r="H40" s="21" t="n">
        <f aca="false">ROUND(IF(OR((MID(B40,SEARCH("R",B40),3)="R12"),(MID(B40,SEARCH("R",B40),3)="R13"),(MID(B40,SEARCH("R",B40),3)="R14")),(G40+90),IF(OR((MID(B40,SEARCH("R",B40),3)="R15"),(MID(B40,SEARCH("R",B40),3)="R16"),(MID(B40,SEARCH("R",B40),3)="R17")),(G40+190),(G40+290))),-1)+20</f>
        <v>3340</v>
      </c>
      <c r="I40" s="78" t="str">
        <f aca="false">HYPERLINK(T("https://www.google.ru/search?q="&amp;B40&amp;"&amp;tbm=isch"), " (../рисунок протектора) ")</f>
        <v> (../рисунок протектора) </v>
      </c>
      <c r="J40" s="92" t="s">
        <v>92</v>
      </c>
      <c r="K40" s="77" t="n">
        <f aca="false">H40*2</f>
        <v>6680</v>
      </c>
      <c r="L40" s="77" t="n">
        <f aca="false">H40*4</f>
        <v>13360</v>
      </c>
      <c r="M40" s="2" t="n">
        <f aca="false">G40*12</f>
        <v>38748</v>
      </c>
    </row>
    <row r="41" customFormat="false" ht="13.8" hidden="false" customHeight="false" outlineLevel="0" collapsed="false">
      <c r="A41" s="86" t="n">
        <v>5336</v>
      </c>
      <c r="B41" s="87" t="s">
        <v>93</v>
      </c>
      <c r="C41" s="88" t="n">
        <v>1</v>
      </c>
      <c r="D41" s="88"/>
      <c r="E41" s="89" t="n">
        <v>5.8</v>
      </c>
      <c r="F41" s="90"/>
      <c r="G41" s="91" t="n">
        <v>1866</v>
      </c>
      <c r="H41" s="21" t="n">
        <f aca="false">ROUND(IF(OR((MID(B41,SEARCH("R",B41),3)="R12"),(MID(B41,SEARCH("R",B41),3)="R13"),(MID(B41,SEARCH("R",B41),3)="R14")),(G41+90),IF(OR((MID(B41,SEARCH("R",B41),3)="R15"),(MID(B41,SEARCH("R",B41),3)="R16"),(MID(B41,SEARCH("R",B41),3)="R17")),(G41+190),(G41+290))),-1)+20</f>
        <v>1980</v>
      </c>
      <c r="I41" s="78" t="str">
        <f aca="false">HYPERLINK(T("https://www.google.ru/search?q="&amp;B41&amp;"&amp;tbm=isch"), " (../рисунок протектора) ")</f>
        <v> (../рисунок протектора) </v>
      </c>
      <c r="J41" s="92" t="s">
        <v>93</v>
      </c>
      <c r="K41" s="77" t="n">
        <f aca="false">H41*2</f>
        <v>3960</v>
      </c>
      <c r="L41" s="77" t="n">
        <f aca="false">H41*4</f>
        <v>7920</v>
      </c>
      <c r="M41" s="2" t="n">
        <f aca="false">G41*12</f>
        <v>22392</v>
      </c>
    </row>
    <row r="42" customFormat="false" ht="13.8" hidden="false" customHeight="false" outlineLevel="0" collapsed="false">
      <c r="A42" s="86" t="n">
        <v>1938</v>
      </c>
      <c r="B42" s="87" t="s">
        <v>94</v>
      </c>
      <c r="C42" s="88" t="n">
        <v>0</v>
      </c>
      <c r="D42" s="88" t="n">
        <v>50</v>
      </c>
      <c r="E42" s="89" t="n">
        <v>5.64</v>
      </c>
      <c r="F42" s="90" t="s">
        <v>53</v>
      </c>
      <c r="G42" s="91" t="n">
        <v>1967</v>
      </c>
      <c r="H42" s="21" t="n">
        <f aca="false">ROUND(IF(OR((MID(B42,SEARCH("R",B42),3)="R12"),(MID(B42,SEARCH("R",B42),3)="R13"),(MID(B42,SEARCH("R",B42),3)="R14")),(G42+90),IF(OR((MID(B42,SEARCH("R",B42),3)="R15"),(MID(B42,SEARCH("R",B42),3)="R16"),(MID(B42,SEARCH("R",B42),3)="R17")),(G42+190),(G42+290))),-1)+20</f>
        <v>2080</v>
      </c>
      <c r="I42" s="78" t="str">
        <f aca="false">HYPERLINK(T("https://www.google.ru/search?q="&amp;B42&amp;"&amp;tbm=isch"), " (../рисунок протектора) ")</f>
        <v> (../рисунок протектора) </v>
      </c>
      <c r="J42" s="92" t="s">
        <v>94</v>
      </c>
      <c r="K42" s="77" t="n">
        <f aca="false">H42*2</f>
        <v>4160</v>
      </c>
      <c r="L42" s="77" t="n">
        <f aca="false">H42*4</f>
        <v>8320</v>
      </c>
      <c r="M42" s="2" t="n">
        <f aca="false">G42*12</f>
        <v>23604</v>
      </c>
    </row>
    <row r="43" customFormat="false" ht="13.8" hidden="false" customHeight="false" outlineLevel="0" collapsed="false">
      <c r="A43" s="86" t="n">
        <v>1085</v>
      </c>
      <c r="B43" s="87" t="s">
        <v>95</v>
      </c>
      <c r="C43" s="88" t="n">
        <v>50</v>
      </c>
      <c r="D43" s="88"/>
      <c r="E43" s="89" t="n">
        <v>5.214</v>
      </c>
      <c r="F43" s="90"/>
      <c r="G43" s="91" t="n">
        <v>2950</v>
      </c>
      <c r="H43" s="21" t="n">
        <f aca="false">ROUND(IF(OR((MID(B43,SEARCH("R",B43),3)="R12"),(MID(B43,SEARCH("R",B43),3)="R13"),(MID(B43,SEARCH("R",B43),3)="R14")),(G43+90),IF(OR((MID(B43,SEARCH("R",B43),3)="R15"),(MID(B43,SEARCH("R",B43),3)="R16"),(MID(B43,SEARCH("R",B43),3)="R17")),(G43+190),(G43+290))),-1)+20</f>
        <v>3060</v>
      </c>
      <c r="I43" s="78" t="str">
        <f aca="false">HYPERLINK(T("https://www.google.ru/search?q="&amp;B43&amp;"&amp;tbm=isch"), " (../рисунок протектора) ")</f>
        <v> (../рисунок протектора) </v>
      </c>
      <c r="J43" s="92" t="s">
        <v>95</v>
      </c>
      <c r="K43" s="77" t="n">
        <f aca="false">H43*2</f>
        <v>6120</v>
      </c>
      <c r="L43" s="77" t="n">
        <f aca="false">H43*4</f>
        <v>12240</v>
      </c>
      <c r="M43" s="2" t="n">
        <f aca="false">G43*12</f>
        <v>35400</v>
      </c>
    </row>
    <row r="44" customFormat="false" ht="13.8" hidden="false" customHeight="false" outlineLevel="0" collapsed="false">
      <c r="A44" s="86" t="n">
        <v>5097</v>
      </c>
      <c r="B44" s="87" t="s">
        <v>96</v>
      </c>
      <c r="C44" s="88" t="n">
        <v>0</v>
      </c>
      <c r="D44" s="88" t="n">
        <v>24</v>
      </c>
      <c r="E44" s="89" t="n">
        <v>5.8</v>
      </c>
      <c r="F44" s="90" t="s">
        <v>55</v>
      </c>
      <c r="G44" s="91" t="n">
        <v>2191</v>
      </c>
      <c r="H44" s="21" t="n">
        <f aca="false">ROUND(IF(OR((MID(B44,SEARCH("R",B44),3)="R12"),(MID(B44,SEARCH("R",B44),3)="R13"),(MID(B44,SEARCH("R",B44),3)="R14")),(G44+90),IF(OR((MID(B44,SEARCH("R",B44),3)="R15"),(MID(B44,SEARCH("R",B44),3)="R16"),(MID(B44,SEARCH("R",B44),3)="R17")),(G44+190),(G44+290))),-1)+20</f>
        <v>2300</v>
      </c>
      <c r="I44" s="78" t="str">
        <f aca="false">HYPERLINK(T("https://www.google.ru/search?q="&amp;B44&amp;"&amp;tbm=isch"), " (../рисунок протектора) ")</f>
        <v> (../рисунок протектора) </v>
      </c>
      <c r="J44" s="92" t="s">
        <v>96</v>
      </c>
      <c r="K44" s="77" t="n">
        <f aca="false">H44*2</f>
        <v>4600</v>
      </c>
      <c r="L44" s="77" t="n">
        <f aca="false">H44*4</f>
        <v>9200</v>
      </c>
      <c r="M44" s="2" t="n">
        <f aca="false">G44*12</f>
        <v>26292</v>
      </c>
    </row>
    <row r="45" customFormat="false" ht="13.8" hidden="false" customHeight="false" outlineLevel="0" collapsed="false">
      <c r="A45" s="86" t="n">
        <v>5767</v>
      </c>
      <c r="B45" s="87" t="s">
        <v>97</v>
      </c>
      <c r="C45" s="88" t="n">
        <v>0</v>
      </c>
      <c r="D45" s="88" t="n">
        <v>40</v>
      </c>
      <c r="E45" s="89" t="n">
        <v>5.9</v>
      </c>
      <c r="F45" s="90" t="s">
        <v>55</v>
      </c>
      <c r="G45" s="91" t="n">
        <v>2257</v>
      </c>
      <c r="H45" s="21" t="n">
        <f aca="false">ROUND(IF(OR((MID(B45,SEARCH("R",B45),3)="R12"),(MID(B45,SEARCH("R",B45),3)="R13"),(MID(B45,SEARCH("R",B45),3)="R14")),(G45+90),IF(OR((MID(B45,SEARCH("R",B45),3)="R15"),(MID(B45,SEARCH("R",B45),3)="R16"),(MID(B45,SEARCH("R",B45),3)="R17")),(G45+190),(G45+290))),-1)+20</f>
        <v>2370</v>
      </c>
      <c r="I45" s="78" t="str">
        <f aca="false">HYPERLINK(T("https://www.google.ru/search?q="&amp;B45&amp;"&amp;tbm=isch"), " (../рисунок протектора) ")</f>
        <v> (../рисунок протектора) </v>
      </c>
      <c r="J45" s="92" t="s">
        <v>97</v>
      </c>
      <c r="K45" s="77" t="n">
        <f aca="false">H45*2</f>
        <v>4740</v>
      </c>
      <c r="L45" s="77" t="n">
        <f aca="false">H45*4</f>
        <v>9480</v>
      </c>
      <c r="M45" s="2" t="n">
        <f aca="false">G45*12</f>
        <v>27084</v>
      </c>
    </row>
    <row r="46" customFormat="false" ht="13.8" hidden="false" customHeight="false" outlineLevel="0" collapsed="false">
      <c r="A46" s="86" t="n">
        <v>1153</v>
      </c>
      <c r="B46" s="87" t="s">
        <v>98</v>
      </c>
      <c r="C46" s="88" t="n">
        <v>1</v>
      </c>
      <c r="D46" s="88"/>
      <c r="E46" s="89" t="n">
        <v>5.8</v>
      </c>
      <c r="F46" s="90"/>
      <c r="G46" s="91" t="n">
        <v>2087</v>
      </c>
      <c r="H46" s="21" t="n">
        <f aca="false">ROUND(IF(OR((MID(B46,SEARCH("R",B46),3)="R12"),(MID(B46,SEARCH("R",B46),3)="R13"),(MID(B46,SEARCH("R",B46),3)="R14")),(G46+90),IF(OR((MID(B46,SEARCH("R",B46),3)="R15"),(MID(B46,SEARCH("R",B46),3)="R16"),(MID(B46,SEARCH("R",B46),3)="R17")),(G46+190),(G46+290))),-1)+20</f>
        <v>2200</v>
      </c>
      <c r="I46" s="78" t="str">
        <f aca="false">HYPERLINK(T("https://www.google.ru/search?q="&amp;B46&amp;"&amp;tbm=isch"), " (../рисунок протектора) ")</f>
        <v> (../рисунок протектора) </v>
      </c>
      <c r="J46" s="92" t="s">
        <v>98</v>
      </c>
      <c r="K46" s="77" t="n">
        <f aca="false">H46*2</f>
        <v>4400</v>
      </c>
      <c r="L46" s="77" t="n">
        <f aca="false">H46*4</f>
        <v>8800</v>
      </c>
      <c r="M46" s="2" t="n">
        <f aca="false">G46*12</f>
        <v>25044</v>
      </c>
    </row>
    <row r="47" customFormat="false" ht="13.8" hidden="false" customHeight="false" outlineLevel="0" collapsed="false">
      <c r="A47" s="86" t="n">
        <v>1559</v>
      </c>
      <c r="B47" s="87" t="s">
        <v>99</v>
      </c>
      <c r="C47" s="88" t="n">
        <v>0</v>
      </c>
      <c r="D47" s="88" t="n">
        <v>2</v>
      </c>
      <c r="E47" s="89" t="n">
        <v>5.9</v>
      </c>
      <c r="F47" s="90" t="s">
        <v>53</v>
      </c>
      <c r="G47" s="91" t="n">
        <v>3051</v>
      </c>
      <c r="H47" s="21" t="n">
        <f aca="false">ROUND(IF(OR((MID(B47,SEARCH("R",B47),3)="R12"),(MID(B47,SEARCH("R",B47),3)="R13"),(MID(B47,SEARCH("R",B47),3)="R14")),(G47+90),IF(OR((MID(B47,SEARCH("R",B47),3)="R15"),(MID(B47,SEARCH("R",B47),3)="R16"),(MID(B47,SEARCH("R",B47),3)="R17")),(G47+190),(G47+290))),-1)+20</f>
        <v>3160</v>
      </c>
      <c r="I47" s="78" t="str">
        <f aca="false">HYPERLINK(T("https://www.google.ru/search?q="&amp;B47&amp;"&amp;tbm=isch"), " (../рисунок протектора) ")</f>
        <v> (../рисунок протектора) </v>
      </c>
      <c r="J47" s="92" t="s">
        <v>99</v>
      </c>
      <c r="K47" s="77" t="n">
        <f aca="false">H47*2</f>
        <v>6320</v>
      </c>
      <c r="L47" s="77" t="n">
        <f aca="false">H47*4</f>
        <v>12640</v>
      </c>
      <c r="M47" s="2" t="n">
        <f aca="false">G47*12</f>
        <v>36612</v>
      </c>
    </row>
    <row r="48" customFormat="false" ht="13.8" hidden="false" customHeight="false" outlineLevel="0" collapsed="false">
      <c r="A48" s="86" t="n">
        <v>1936</v>
      </c>
      <c r="B48" s="87" t="s">
        <v>100</v>
      </c>
      <c r="C48" s="88" t="n">
        <v>0</v>
      </c>
      <c r="D48" s="88" t="n">
        <v>50</v>
      </c>
      <c r="E48" s="89" t="n">
        <v>5.9</v>
      </c>
      <c r="F48" s="90" t="s">
        <v>53</v>
      </c>
      <c r="G48" s="91" t="n">
        <v>1992</v>
      </c>
      <c r="H48" s="21" t="n">
        <f aca="false">ROUND(IF(OR((MID(B48,SEARCH("R",B48),3)="R12"),(MID(B48,SEARCH("R",B48),3)="R13"),(MID(B48,SEARCH("R",B48),3)="R14")),(G48+90),IF(OR((MID(B48,SEARCH("R",B48),3)="R15"),(MID(B48,SEARCH("R",B48),3)="R16"),(MID(B48,SEARCH("R",B48),3)="R17")),(G48+190),(G48+290))),-1)+20</f>
        <v>2100</v>
      </c>
      <c r="I48" s="78" t="str">
        <f aca="false">HYPERLINK(T("https://www.google.ru/search?q="&amp;B48&amp;"&amp;tbm=isch"), " (../рисунок протектора) ")</f>
        <v> (../рисунок протектора) </v>
      </c>
      <c r="J48" s="92" t="s">
        <v>100</v>
      </c>
      <c r="K48" s="77" t="n">
        <f aca="false">H48*2</f>
        <v>4200</v>
      </c>
      <c r="L48" s="77" t="n">
        <f aca="false">H48*4</f>
        <v>8400</v>
      </c>
      <c r="M48" s="2" t="n">
        <f aca="false">G48*12</f>
        <v>23904</v>
      </c>
    </row>
    <row r="49" customFormat="false" ht="13.8" hidden="false" customHeight="false" outlineLevel="0" collapsed="false">
      <c r="A49" s="86" t="n">
        <v>5883</v>
      </c>
      <c r="B49" s="87" t="s">
        <v>101</v>
      </c>
      <c r="C49" s="88" t="n">
        <v>0</v>
      </c>
      <c r="D49" s="88" t="n">
        <v>50</v>
      </c>
      <c r="E49" s="89" t="n">
        <v>7.3</v>
      </c>
      <c r="F49" s="90" t="s">
        <v>55</v>
      </c>
      <c r="G49" s="91" t="n">
        <v>2494</v>
      </c>
      <c r="H49" s="21" t="n">
        <f aca="false">ROUND(IF(OR((MID(B49,SEARCH("R",B49),3)="R12"),(MID(B49,SEARCH("R",B49),3)="R13"),(MID(B49,SEARCH("R",B49),3)="R14")),(G49+90),IF(OR((MID(B49,SEARCH("R",B49),3)="R15"),(MID(B49,SEARCH("R",B49),3)="R16"),(MID(B49,SEARCH("R",B49),3)="R17")),(G49+190),(G49+290))),-1)+20</f>
        <v>2600</v>
      </c>
      <c r="I49" s="78" t="str">
        <f aca="false">HYPERLINK(T("https://www.google.ru/search?q="&amp;B49&amp;"&amp;tbm=isch"), " (../рисунок протектора) ")</f>
        <v> (../рисунок протектора) </v>
      </c>
      <c r="J49" s="92" t="s">
        <v>101</v>
      </c>
      <c r="K49" s="77" t="n">
        <f aca="false">H49*2</f>
        <v>5200</v>
      </c>
      <c r="L49" s="77" t="n">
        <f aca="false">H49*4</f>
        <v>10400</v>
      </c>
      <c r="M49" s="2" t="n">
        <f aca="false">G49*12</f>
        <v>29928</v>
      </c>
    </row>
    <row r="50" customFormat="false" ht="13.8" hidden="false" customHeight="false" outlineLevel="0" collapsed="false">
      <c r="A50" s="86" t="n">
        <v>5699</v>
      </c>
      <c r="B50" s="87" t="s">
        <v>102</v>
      </c>
      <c r="C50" s="88" t="n">
        <v>0</v>
      </c>
      <c r="D50" s="88" t="n">
        <v>8</v>
      </c>
      <c r="E50" s="89" t="n">
        <v>6</v>
      </c>
      <c r="F50" s="90" t="s">
        <v>55</v>
      </c>
      <c r="G50" s="91" t="n">
        <v>2263</v>
      </c>
      <c r="H50" s="21" t="n">
        <f aca="false">ROUND(IF(OR((MID(B50,SEARCH("R",B50),3)="R12"),(MID(B50,SEARCH("R",B50),3)="R13"),(MID(B50,SEARCH("R",B50),3)="R14")),(G50+90),IF(OR((MID(B50,SEARCH("R",B50),3)="R15"),(MID(B50,SEARCH("R",B50),3)="R16"),(MID(B50,SEARCH("R",B50),3)="R17")),(G50+190),(G50+290))),-1)+20</f>
        <v>2370</v>
      </c>
      <c r="I50" s="78" t="str">
        <f aca="false">HYPERLINK(T("https://www.google.ru/search?q="&amp;B50&amp;"&amp;tbm=isch"), " (../рисунок протектора) ")</f>
        <v> (../рисунок протектора) </v>
      </c>
      <c r="J50" s="92" t="s">
        <v>102</v>
      </c>
      <c r="K50" s="77" t="n">
        <f aca="false">H50*2</f>
        <v>4740</v>
      </c>
      <c r="L50" s="77" t="n">
        <f aca="false">H50*4</f>
        <v>9480</v>
      </c>
      <c r="M50" s="2" t="n">
        <f aca="false">G50*12</f>
        <v>27156</v>
      </c>
    </row>
    <row r="51" customFormat="false" ht="13.8" hidden="false" customHeight="false" outlineLevel="0" collapsed="false">
      <c r="A51" s="86" t="n">
        <v>4045</v>
      </c>
      <c r="B51" s="87" t="s">
        <v>103</v>
      </c>
      <c r="C51" s="88" t="n">
        <v>12</v>
      </c>
      <c r="D51" s="88"/>
      <c r="E51" s="89" t="n">
        <v>6.8</v>
      </c>
      <c r="F51" s="90"/>
      <c r="G51" s="91" t="n">
        <v>12579</v>
      </c>
      <c r="H51" s="21" t="n">
        <f aca="false">ROUND(IF(OR((MID(B51,SEARCH("R",B51),3)="R12"),(MID(B51,SEARCH("R",B51),3)="R13"),(MID(B51,SEARCH("R",B51),3)="R14")),(G51+90),IF(OR((MID(B51,SEARCH("R",B51),3)="R15"),(MID(B51,SEARCH("R",B51),3)="R16"),(MID(B51,SEARCH("R",B51),3)="R17")),(G51+190),(G51+290))),-1)+20</f>
        <v>12790</v>
      </c>
      <c r="I51" s="78" t="str">
        <f aca="false">HYPERLINK(T("https://www.google.ru/search?q="&amp;B51&amp;"&amp;tbm=isch"), " (../рисунок протектора) ")</f>
        <v> (../рисунок протектора) </v>
      </c>
      <c r="J51" s="92" t="s">
        <v>103</v>
      </c>
      <c r="K51" s="77" t="n">
        <f aca="false">H51*2</f>
        <v>25580</v>
      </c>
      <c r="L51" s="77" t="n">
        <f aca="false">H51*4</f>
        <v>51160</v>
      </c>
      <c r="M51" s="2" t="n">
        <f aca="false">G51*12</f>
        <v>150948</v>
      </c>
    </row>
    <row r="52" customFormat="false" ht="13.8" hidden="false" customHeight="false" outlineLevel="0" collapsed="false">
      <c r="A52" s="86" t="n">
        <v>5652</v>
      </c>
      <c r="B52" s="87" t="s">
        <v>104</v>
      </c>
      <c r="C52" s="88" t="n">
        <v>0</v>
      </c>
      <c r="D52" s="88" t="n">
        <v>8</v>
      </c>
      <c r="E52" s="89" t="n">
        <v>6</v>
      </c>
      <c r="F52" s="90" t="s">
        <v>55</v>
      </c>
      <c r="G52" s="91" t="n">
        <v>3273</v>
      </c>
      <c r="H52" s="21" t="n">
        <f aca="false">ROUND(IF(OR((MID(B52,SEARCH("R",B52),3)="R12"),(MID(B52,SEARCH("R",B52),3)="R13"),(MID(B52,SEARCH("R",B52),3)="R14")),(G52+90),IF(OR((MID(B52,SEARCH("R",B52),3)="R15"),(MID(B52,SEARCH("R",B52),3)="R16"),(MID(B52,SEARCH("R",B52),3)="R17")),(G52+190),(G52+290))),-1)+20</f>
        <v>3480</v>
      </c>
      <c r="I52" s="78" t="str">
        <f aca="false">HYPERLINK(T("https://www.google.ru/search?q="&amp;B52&amp;"&amp;tbm=isch"), " (../рисунок протектора) ")</f>
        <v> (../рисунок протектора) </v>
      </c>
      <c r="J52" s="92" t="s">
        <v>104</v>
      </c>
      <c r="K52" s="77" t="n">
        <f aca="false">H52*2</f>
        <v>6960</v>
      </c>
      <c r="L52" s="77" t="n">
        <f aca="false">H52*4</f>
        <v>13920</v>
      </c>
      <c r="M52" s="2" t="n">
        <f aca="false">G52*12</f>
        <v>39276</v>
      </c>
    </row>
    <row r="53" customFormat="false" ht="13.8" hidden="false" customHeight="false" outlineLevel="0" collapsed="false">
      <c r="A53" s="86" t="n">
        <v>5675</v>
      </c>
      <c r="B53" s="87" t="s">
        <v>105</v>
      </c>
      <c r="C53" s="88" t="n">
        <v>0</v>
      </c>
      <c r="D53" s="88" t="n">
        <v>2</v>
      </c>
      <c r="E53" s="89" t="n">
        <v>6.4</v>
      </c>
      <c r="F53" s="90" t="s">
        <v>55</v>
      </c>
      <c r="G53" s="91" t="n">
        <v>3163</v>
      </c>
      <c r="H53" s="21" t="n">
        <f aca="false">ROUND(IF(OR((MID(B53,SEARCH("R",B53),3)="R12"),(MID(B53,SEARCH("R",B53),3)="R13"),(MID(B53,SEARCH("R",B53),3)="R14")),(G53+90),IF(OR((MID(B53,SEARCH("R",B53),3)="R15"),(MID(B53,SEARCH("R",B53),3)="R16"),(MID(B53,SEARCH("R",B53),3)="R17")),(G53+190),(G53+290))),-1)+20</f>
        <v>3370</v>
      </c>
      <c r="I53" s="78" t="str">
        <f aca="false">HYPERLINK(T("https://www.google.ru/search?q="&amp;B53&amp;"&amp;tbm=isch"), " (../рисунок протектора) ")</f>
        <v> (../рисунок протектора) </v>
      </c>
      <c r="J53" s="92" t="s">
        <v>105</v>
      </c>
      <c r="K53" s="77" t="n">
        <f aca="false">H53*2</f>
        <v>6740</v>
      </c>
      <c r="L53" s="77" t="n">
        <f aca="false">H53*4</f>
        <v>13480</v>
      </c>
      <c r="M53" s="2" t="n">
        <f aca="false">G53*12</f>
        <v>37956</v>
      </c>
    </row>
    <row r="54" customFormat="false" ht="13.8" hidden="false" customHeight="false" outlineLevel="0" collapsed="false">
      <c r="A54" s="86" t="n">
        <v>5974</v>
      </c>
      <c r="B54" s="87" t="s">
        <v>106</v>
      </c>
      <c r="C54" s="88" t="n">
        <v>0</v>
      </c>
      <c r="D54" s="88" t="n">
        <v>12</v>
      </c>
      <c r="E54" s="89" t="n">
        <v>6.1</v>
      </c>
      <c r="F54" s="90" t="s">
        <v>55</v>
      </c>
      <c r="G54" s="91" t="n">
        <v>2887</v>
      </c>
      <c r="H54" s="21" t="n">
        <f aca="false">ROUND(IF(OR((MID(B54,SEARCH("R",B54),3)="R12"),(MID(B54,SEARCH("R",B54),3)="R13"),(MID(B54,SEARCH("R",B54),3)="R14")),(G54+90),IF(OR((MID(B54,SEARCH("R",B54),3)="R15"),(MID(B54,SEARCH("R",B54),3)="R16"),(MID(B54,SEARCH("R",B54),3)="R17")),(G54+190),(G54+290))),-1)+20</f>
        <v>3100</v>
      </c>
      <c r="I54" s="78" t="str">
        <f aca="false">HYPERLINK(T("https://www.google.ru/search?q="&amp;B54&amp;"&amp;tbm=isch"), " (../рисунок протектора) ")</f>
        <v> (../рисунок протектора) </v>
      </c>
      <c r="J54" s="92" t="s">
        <v>106</v>
      </c>
      <c r="K54" s="77" t="n">
        <f aca="false">H54*2</f>
        <v>6200</v>
      </c>
      <c r="L54" s="77" t="n">
        <f aca="false">H54*4</f>
        <v>12400</v>
      </c>
      <c r="M54" s="2" t="n">
        <f aca="false">G54*12</f>
        <v>34644</v>
      </c>
    </row>
    <row r="55" customFormat="false" ht="13.8" hidden="false" customHeight="false" outlineLevel="0" collapsed="false">
      <c r="A55" s="86" t="n">
        <v>5627</v>
      </c>
      <c r="B55" s="87" t="s">
        <v>107</v>
      </c>
      <c r="C55" s="88" t="n">
        <v>0</v>
      </c>
      <c r="D55" s="88" t="n">
        <v>8</v>
      </c>
      <c r="E55" s="89" t="n">
        <v>7.1</v>
      </c>
      <c r="F55" s="90" t="s">
        <v>55</v>
      </c>
      <c r="G55" s="91" t="n">
        <v>3070</v>
      </c>
      <c r="H55" s="21" t="n">
        <f aca="false">ROUND(IF(OR((MID(B55,SEARCH("R",B55),3)="R12"),(MID(B55,SEARCH("R",B55),3)="R13"),(MID(B55,SEARCH("R",B55),3)="R14")),(G55+90),IF(OR((MID(B55,SEARCH("R",B55),3)="R15"),(MID(B55,SEARCH("R",B55),3)="R16"),(MID(B55,SEARCH("R",B55),3)="R17")),(G55+190),(G55+290))),-1)+20</f>
        <v>3280</v>
      </c>
      <c r="I55" s="78" t="str">
        <f aca="false">HYPERLINK(T("https://www.google.ru/search?q="&amp;B55&amp;"&amp;tbm=isch"), " (../рисунок протектора) ")</f>
        <v> (../рисунок протектора) </v>
      </c>
      <c r="J55" s="92" t="s">
        <v>107</v>
      </c>
      <c r="K55" s="77" t="n">
        <f aca="false">H55*2</f>
        <v>6560</v>
      </c>
      <c r="L55" s="77" t="n">
        <f aca="false">H55*4</f>
        <v>13120</v>
      </c>
      <c r="M55" s="2" t="n">
        <f aca="false">G55*12</f>
        <v>36840</v>
      </c>
    </row>
    <row r="56" customFormat="false" ht="13.8" hidden="false" customHeight="false" outlineLevel="0" collapsed="false">
      <c r="A56" s="86" t="n">
        <v>5696</v>
      </c>
      <c r="B56" s="87" t="s">
        <v>108</v>
      </c>
      <c r="C56" s="88" t="n">
        <v>0</v>
      </c>
      <c r="D56" s="88" t="n">
        <v>24</v>
      </c>
      <c r="E56" s="89" t="n">
        <v>5.5</v>
      </c>
      <c r="F56" s="90" t="s">
        <v>55</v>
      </c>
      <c r="G56" s="91" t="n">
        <v>2430</v>
      </c>
      <c r="H56" s="21" t="n">
        <f aca="false">ROUND(IF(OR((MID(B56,SEARCH("R",B56),3)="R12"),(MID(B56,SEARCH("R",B56),3)="R13"),(MID(B56,SEARCH("R",B56),3)="R14")),(G56+90),IF(OR((MID(B56,SEARCH("R",B56),3)="R15"),(MID(B56,SEARCH("R",B56),3)="R16"),(MID(B56,SEARCH("R",B56),3)="R17")),(G56+190),(G56+290))),-1)+20</f>
        <v>2540</v>
      </c>
      <c r="I56" s="78" t="str">
        <f aca="false">HYPERLINK(T("https://www.google.ru/search?q="&amp;B56&amp;"&amp;tbm=isch"), " (../рисунок протектора) ")</f>
        <v> (../рисунок протектора) </v>
      </c>
      <c r="J56" s="92" t="s">
        <v>108</v>
      </c>
      <c r="K56" s="77" t="n">
        <f aca="false">H56*2</f>
        <v>5080</v>
      </c>
      <c r="L56" s="77" t="n">
        <f aca="false">H56*4</f>
        <v>10160</v>
      </c>
      <c r="M56" s="2" t="n">
        <f aca="false">G56*12</f>
        <v>29160</v>
      </c>
    </row>
    <row r="57" customFormat="false" ht="13.8" hidden="false" customHeight="false" outlineLevel="0" collapsed="false">
      <c r="A57" s="86" t="n">
        <v>5984</v>
      </c>
      <c r="B57" s="87" t="s">
        <v>109</v>
      </c>
      <c r="C57" s="88" t="n">
        <v>0</v>
      </c>
      <c r="D57" s="88" t="n">
        <v>4</v>
      </c>
      <c r="E57" s="89" t="n">
        <v>5.6</v>
      </c>
      <c r="F57" s="90" t="s">
        <v>55</v>
      </c>
      <c r="G57" s="91" t="n">
        <v>2929</v>
      </c>
      <c r="H57" s="21" t="n">
        <f aca="false">ROUND(IF(OR((MID(B57,SEARCH("R",B57),3)="R12"),(MID(B57,SEARCH("R",B57),3)="R13"),(MID(B57,SEARCH("R",B57),3)="R14")),(G57+90),IF(OR((MID(B57,SEARCH("R",B57),3)="R15"),(MID(B57,SEARCH("R",B57),3)="R16"),(MID(B57,SEARCH("R",B57),3)="R17")),(G57+190),(G57+290))),-1)+20</f>
        <v>3040</v>
      </c>
      <c r="I57" s="78" t="str">
        <f aca="false">HYPERLINK(T("https://www.google.ru/search?q="&amp;B57&amp;"&amp;tbm=isch"), " (../рисунок протектора) ")</f>
        <v> (../рисунок протектора) </v>
      </c>
      <c r="J57" s="92" t="s">
        <v>109</v>
      </c>
      <c r="K57" s="77" t="n">
        <f aca="false">H57*2</f>
        <v>6080</v>
      </c>
      <c r="L57" s="77" t="n">
        <f aca="false">H57*4</f>
        <v>12160</v>
      </c>
      <c r="M57" s="2" t="n">
        <f aca="false">G57*12</f>
        <v>35148</v>
      </c>
    </row>
    <row r="58" customFormat="false" ht="13.8" hidden="false" customHeight="false" outlineLevel="0" collapsed="false">
      <c r="A58" s="86" t="n">
        <v>5144</v>
      </c>
      <c r="B58" s="87" t="s">
        <v>110</v>
      </c>
      <c r="C58" s="88" t="n">
        <v>0</v>
      </c>
      <c r="D58" s="88" t="n">
        <v>50</v>
      </c>
      <c r="E58" s="89" t="n">
        <v>6</v>
      </c>
      <c r="F58" s="90" t="s">
        <v>55</v>
      </c>
      <c r="G58" s="91" t="n">
        <v>2036</v>
      </c>
      <c r="H58" s="21" t="n">
        <f aca="false">ROUND(IF(OR((MID(B58,SEARCH("R",B58),3)="R12"),(MID(B58,SEARCH("R",B58),3)="R13"),(MID(B58,SEARCH("R",B58),3)="R14")),(G58+90),IF(OR((MID(B58,SEARCH("R",B58),3)="R15"),(MID(B58,SEARCH("R",B58),3)="R16"),(MID(B58,SEARCH("R",B58),3)="R17")),(G58+190),(G58+290))),-1)+20</f>
        <v>2150</v>
      </c>
      <c r="I58" s="78" t="str">
        <f aca="false">HYPERLINK(T("https://www.google.ru/search?q="&amp;B58&amp;"&amp;tbm=isch"), " (../рисунок протектора) ")</f>
        <v> (../рисунок протектора) </v>
      </c>
      <c r="J58" s="92" t="s">
        <v>110</v>
      </c>
      <c r="K58" s="77" t="n">
        <f aca="false">H58*2</f>
        <v>4300</v>
      </c>
      <c r="L58" s="77" t="n">
        <f aca="false">H58*4</f>
        <v>8600</v>
      </c>
      <c r="M58" s="2" t="n">
        <f aca="false">G58*12</f>
        <v>24432</v>
      </c>
    </row>
    <row r="59" customFormat="false" ht="13.8" hidden="false" customHeight="false" outlineLevel="0" collapsed="false">
      <c r="A59" s="86" t="n">
        <v>2712</v>
      </c>
      <c r="B59" s="87" t="s">
        <v>111</v>
      </c>
      <c r="C59" s="88" t="n">
        <v>6</v>
      </c>
      <c r="D59" s="88"/>
      <c r="E59" s="89" t="n">
        <v>5.8</v>
      </c>
      <c r="F59" s="90"/>
      <c r="G59" s="91" t="n">
        <v>2610</v>
      </c>
      <c r="H59" s="21" t="n">
        <f aca="false">ROUND(IF(OR((MID(B59,SEARCH("R",B59),3)="R12"),(MID(B59,SEARCH("R",B59),3)="R13"),(MID(B59,SEARCH("R",B59),3)="R14")),(G59+90),IF(OR((MID(B59,SEARCH("R",B59),3)="R15"),(MID(B59,SEARCH("R",B59),3)="R16"),(MID(B59,SEARCH("R",B59),3)="R17")),(G59+190),(G59+290))),-1)+20</f>
        <v>2720</v>
      </c>
      <c r="I59" s="78" t="str">
        <f aca="false">HYPERLINK(T("https://www.google.ru/search?q="&amp;B59&amp;"&amp;tbm=isch"), " (../рисунок протектора) ")</f>
        <v> (../рисунок протектора) </v>
      </c>
      <c r="J59" s="92" t="s">
        <v>111</v>
      </c>
      <c r="K59" s="77" t="n">
        <f aca="false">H59*2</f>
        <v>5440</v>
      </c>
      <c r="L59" s="77" t="n">
        <f aca="false">H59*4</f>
        <v>10880</v>
      </c>
      <c r="M59" s="2" t="n">
        <f aca="false">G59*12</f>
        <v>31320</v>
      </c>
    </row>
    <row r="60" customFormat="false" ht="13.8" hidden="false" customHeight="false" outlineLevel="0" collapsed="false">
      <c r="A60" s="86" t="n">
        <v>1953</v>
      </c>
      <c r="B60" s="87" t="s">
        <v>112</v>
      </c>
      <c r="C60" s="88" t="n">
        <v>0</v>
      </c>
      <c r="D60" s="88" t="n">
        <v>19</v>
      </c>
      <c r="E60" s="89" t="n">
        <v>6.2</v>
      </c>
      <c r="F60" s="90" t="s">
        <v>53</v>
      </c>
      <c r="G60" s="91" t="n">
        <v>2126</v>
      </c>
      <c r="H60" s="21" t="n">
        <f aca="false">ROUND(IF(OR((MID(B60,SEARCH("R",B60),3)="R12"),(MID(B60,SEARCH("R",B60),3)="R13"),(MID(B60,SEARCH("R",B60),3)="R14")),(G60+90),IF(OR((MID(B60,SEARCH("R",B60),3)="R15"),(MID(B60,SEARCH("R",B60),3)="R16"),(MID(B60,SEARCH("R",B60),3)="R17")),(G60+190),(G60+290))),-1)+20</f>
        <v>2240</v>
      </c>
      <c r="I60" s="78" t="str">
        <f aca="false">HYPERLINK(T("https://www.google.ru/search?q="&amp;B60&amp;"&amp;tbm=isch"), " (../рисунок протектора) ")</f>
        <v> (../рисунок протектора) </v>
      </c>
      <c r="J60" s="92" t="s">
        <v>112</v>
      </c>
      <c r="K60" s="77" t="n">
        <f aca="false">H60*2</f>
        <v>4480</v>
      </c>
      <c r="L60" s="77" t="n">
        <f aca="false">H60*4</f>
        <v>8960</v>
      </c>
      <c r="M60" s="2" t="n">
        <f aca="false">G60*12</f>
        <v>25512</v>
      </c>
    </row>
    <row r="61" customFormat="false" ht="13.8" hidden="false" customHeight="false" outlineLevel="0" collapsed="false">
      <c r="A61" s="86" t="n">
        <v>5003</v>
      </c>
      <c r="B61" s="87" t="s">
        <v>113</v>
      </c>
      <c r="C61" s="88" t="n">
        <v>0</v>
      </c>
      <c r="D61" s="88" t="n">
        <v>4</v>
      </c>
      <c r="E61" s="89" t="n">
        <v>5.8</v>
      </c>
      <c r="F61" s="90" t="s">
        <v>53</v>
      </c>
      <c r="G61" s="91" t="n">
        <v>3378</v>
      </c>
      <c r="H61" s="21" t="n">
        <f aca="false">ROUND(IF(OR((MID(B61,SEARCH("R",B61),3)="R12"),(MID(B61,SEARCH("R",B61),3)="R13"),(MID(B61,SEARCH("R",B61),3)="R14")),(G61+90),IF(OR((MID(B61,SEARCH("R",B61),3)="R15"),(MID(B61,SEARCH("R",B61),3)="R16"),(MID(B61,SEARCH("R",B61),3)="R17")),(G61+190),(G61+290))),-1)+20</f>
        <v>3490</v>
      </c>
      <c r="I61" s="78" t="str">
        <f aca="false">HYPERLINK(T("https://www.google.ru/search?q="&amp;B61&amp;"&amp;tbm=isch"), " (../рисунок протектора) ")</f>
        <v> (../рисунок протектора) </v>
      </c>
      <c r="J61" s="92" t="s">
        <v>113</v>
      </c>
      <c r="K61" s="77" t="n">
        <f aca="false">H61*2</f>
        <v>6980</v>
      </c>
      <c r="L61" s="77" t="n">
        <f aca="false">H61*4</f>
        <v>13960</v>
      </c>
      <c r="M61" s="2" t="n">
        <f aca="false">G61*12</f>
        <v>40536</v>
      </c>
    </row>
    <row r="62" customFormat="false" ht="13.8" hidden="false" customHeight="false" outlineLevel="0" collapsed="false">
      <c r="A62" s="86" t="n">
        <v>5925</v>
      </c>
      <c r="B62" s="87" t="s">
        <v>114</v>
      </c>
      <c r="C62" s="88" t="n">
        <v>0</v>
      </c>
      <c r="D62" s="88" t="n">
        <v>16</v>
      </c>
      <c r="E62" s="89" t="n">
        <v>5.7</v>
      </c>
      <c r="F62" s="90" t="s">
        <v>53</v>
      </c>
      <c r="G62" s="91" t="n">
        <v>3633</v>
      </c>
      <c r="H62" s="21" t="n">
        <f aca="false">ROUND(IF(OR((MID(B62,SEARCH("R",B62),3)="R12"),(MID(B62,SEARCH("R",B62),3)="R13"),(MID(B62,SEARCH("R",B62),3)="R14")),(G62+90),IF(OR((MID(B62,SEARCH("R",B62),3)="R15"),(MID(B62,SEARCH("R",B62),3)="R16"),(MID(B62,SEARCH("R",B62),3)="R17")),(G62+190),(G62+290))),-1)+20</f>
        <v>3740</v>
      </c>
      <c r="I62" s="78" t="str">
        <f aca="false">HYPERLINK(T("https://www.google.ru/search?q="&amp;B62&amp;"&amp;tbm=isch"), " (../рисунок протектора) ")</f>
        <v> (../рисунок протектора) </v>
      </c>
      <c r="J62" s="92" t="s">
        <v>114</v>
      </c>
      <c r="K62" s="77" t="n">
        <f aca="false">H62*2</f>
        <v>7480</v>
      </c>
      <c r="L62" s="77" t="n">
        <f aca="false">H62*4</f>
        <v>14960</v>
      </c>
      <c r="M62" s="2" t="n">
        <f aca="false">G62*12</f>
        <v>43596</v>
      </c>
    </row>
    <row r="63" customFormat="false" ht="13.8" hidden="false" customHeight="false" outlineLevel="0" collapsed="false">
      <c r="A63" s="86" t="n">
        <v>3380</v>
      </c>
      <c r="B63" s="87" t="s">
        <v>115</v>
      </c>
      <c r="C63" s="88" t="n">
        <v>0</v>
      </c>
      <c r="D63" s="88" t="n">
        <v>8</v>
      </c>
      <c r="E63" s="89" t="n">
        <v>5.7</v>
      </c>
      <c r="F63" s="90" t="s">
        <v>53</v>
      </c>
      <c r="G63" s="91" t="n">
        <v>2091</v>
      </c>
      <c r="H63" s="21" t="n">
        <f aca="false">ROUND(IF(OR((MID(B63,SEARCH("R",B63),3)="R12"),(MID(B63,SEARCH("R",B63),3)="R13"),(MID(B63,SEARCH("R",B63),3)="R14")),(G63+90),IF(OR((MID(B63,SEARCH("R",B63),3)="R15"),(MID(B63,SEARCH("R",B63),3)="R16"),(MID(B63,SEARCH("R",B63),3)="R17")),(G63+190),(G63+290))),-1)+20</f>
        <v>2200</v>
      </c>
      <c r="I63" s="78" t="str">
        <f aca="false">HYPERLINK(T("https://www.google.ru/search?q="&amp;B63&amp;"&amp;tbm=isch"), " (../рисунок протектора) ")</f>
        <v> (../рисунок протектора) </v>
      </c>
      <c r="J63" s="92" t="s">
        <v>115</v>
      </c>
      <c r="K63" s="77" t="n">
        <f aca="false">H63*2</f>
        <v>4400</v>
      </c>
      <c r="L63" s="77" t="n">
        <f aca="false">H63*4</f>
        <v>8800</v>
      </c>
      <c r="M63" s="2" t="n">
        <f aca="false">G63*12</f>
        <v>25092</v>
      </c>
    </row>
    <row r="64" customFormat="false" ht="13.8" hidden="false" customHeight="false" outlineLevel="0" collapsed="false">
      <c r="A64" s="86" t="n">
        <v>5979</v>
      </c>
      <c r="B64" s="87" t="s">
        <v>116</v>
      </c>
      <c r="C64" s="88" t="n">
        <v>0</v>
      </c>
      <c r="D64" s="88" t="n">
        <v>12</v>
      </c>
      <c r="E64" s="89" t="n">
        <v>6.9</v>
      </c>
      <c r="F64" s="90" t="s">
        <v>55</v>
      </c>
      <c r="G64" s="91" t="n">
        <v>2628</v>
      </c>
      <c r="H64" s="21" t="n">
        <f aca="false">ROUND(IF(OR((MID(B64,SEARCH("R",B64),3)="R12"),(MID(B64,SEARCH("R",B64),3)="R13"),(MID(B64,SEARCH("R",B64),3)="R14")),(G64+90),IF(OR((MID(B64,SEARCH("R",B64),3)="R15"),(MID(B64,SEARCH("R",B64),3)="R16"),(MID(B64,SEARCH("R",B64),3)="R17")),(G64+190),(G64+290))),-1)+20</f>
        <v>2840</v>
      </c>
      <c r="I64" s="78" t="str">
        <f aca="false">HYPERLINK(T("https://www.google.ru/search?q="&amp;B64&amp;"&amp;tbm=isch"), " (../рисунок протектора) ")</f>
        <v> (../рисунок протектора) </v>
      </c>
      <c r="J64" s="92" t="s">
        <v>116</v>
      </c>
      <c r="K64" s="77" t="n">
        <f aca="false">H64*2</f>
        <v>5680</v>
      </c>
      <c r="L64" s="77" t="n">
        <f aca="false">H64*4</f>
        <v>11360</v>
      </c>
      <c r="M64" s="2" t="n">
        <f aca="false">G64*12</f>
        <v>31536</v>
      </c>
    </row>
    <row r="65" customFormat="false" ht="13.8" hidden="false" customHeight="false" outlineLevel="0" collapsed="false">
      <c r="A65" s="86" t="n">
        <v>5139</v>
      </c>
      <c r="B65" s="87" t="s">
        <v>117</v>
      </c>
      <c r="C65" s="88" t="n">
        <v>0</v>
      </c>
      <c r="D65" s="88" t="n">
        <v>28</v>
      </c>
      <c r="E65" s="89" t="n">
        <v>6.3</v>
      </c>
      <c r="F65" s="90" t="s">
        <v>55</v>
      </c>
      <c r="G65" s="91" t="n">
        <v>1958</v>
      </c>
      <c r="H65" s="21" t="n">
        <f aca="false">ROUND(IF(OR((MID(B65,SEARCH("R",B65),3)="R12"),(MID(B65,SEARCH("R",B65),3)="R13"),(MID(B65,SEARCH("R",B65),3)="R14")),(G65+90),IF(OR((MID(B65,SEARCH("R",B65),3)="R15"),(MID(B65,SEARCH("R",B65),3)="R16"),(MID(B65,SEARCH("R",B65),3)="R17")),(G65+190),(G65+290))),-1)+20</f>
        <v>2070</v>
      </c>
      <c r="I65" s="78" t="str">
        <f aca="false">HYPERLINK(T("https://www.google.ru/search?q="&amp;B65&amp;"&amp;tbm=isch"), " (../рисунок протектора) ")</f>
        <v> (../рисунок протектора) </v>
      </c>
      <c r="J65" s="92" t="s">
        <v>117</v>
      </c>
      <c r="K65" s="77" t="n">
        <f aca="false">H65*2</f>
        <v>4140</v>
      </c>
      <c r="L65" s="77" t="n">
        <f aca="false">H65*4</f>
        <v>8280</v>
      </c>
      <c r="M65" s="2" t="n">
        <f aca="false">G65*12</f>
        <v>23496</v>
      </c>
    </row>
    <row r="66" customFormat="false" ht="13.8" hidden="false" customHeight="false" outlineLevel="0" collapsed="false">
      <c r="A66" s="86" t="n">
        <v>2632</v>
      </c>
      <c r="B66" s="87" t="s">
        <v>118</v>
      </c>
      <c r="C66" s="88" t="n">
        <v>1</v>
      </c>
      <c r="D66" s="88"/>
      <c r="E66" s="89" t="n">
        <v>5.6</v>
      </c>
      <c r="F66" s="90"/>
      <c r="G66" s="91" t="n">
        <v>1511</v>
      </c>
      <c r="H66" s="21" t="n">
        <f aca="false">ROUND(IF(OR((MID(B66,SEARCH("R",B66),3)="R12"),(MID(B66,SEARCH("R",B66),3)="R13"),(MID(B66,SEARCH("R",B66),3)="R14")),(G66+90),IF(OR((MID(B66,SEARCH("R",B66),3)="R15"),(MID(B66,SEARCH("R",B66),3)="R16"),(MID(B66,SEARCH("R",B66),3)="R17")),(G66+190),(G66+290))),-1)+20</f>
        <v>1620</v>
      </c>
      <c r="I66" s="78" t="str">
        <f aca="false">HYPERLINK(T("https://www.google.ru/search?q="&amp;B66&amp;"&amp;tbm=isch"), " (../рисунок протектора) ")</f>
        <v> (../рисунок протектора) </v>
      </c>
      <c r="J66" s="92" t="s">
        <v>118</v>
      </c>
      <c r="K66" s="77" t="n">
        <f aca="false">H66*2</f>
        <v>3240</v>
      </c>
      <c r="L66" s="77" t="n">
        <f aca="false">H66*4</f>
        <v>6480</v>
      </c>
      <c r="M66" s="2" t="n">
        <f aca="false">G66*12</f>
        <v>18132</v>
      </c>
    </row>
    <row r="67" customFormat="false" ht="13.8" hidden="false" customHeight="false" outlineLevel="0" collapsed="false">
      <c r="A67" s="86" t="n">
        <v>1049</v>
      </c>
      <c r="B67" s="87" t="s">
        <v>119</v>
      </c>
      <c r="C67" s="88" t="n">
        <v>1</v>
      </c>
      <c r="D67" s="88" t="n">
        <v>8</v>
      </c>
      <c r="E67" s="89" t="n">
        <v>5.8</v>
      </c>
      <c r="F67" s="90" t="s">
        <v>55</v>
      </c>
      <c r="G67" s="91" t="n">
        <v>1705</v>
      </c>
      <c r="H67" s="21" t="n">
        <f aca="false">ROUND(IF(OR((MID(B67,SEARCH("R",B67),3)="R12"),(MID(B67,SEARCH("R",B67),3)="R13"),(MID(B67,SEARCH("R",B67),3)="R14")),(G67+90),IF(OR((MID(B67,SEARCH("R",B67),3)="R15"),(MID(B67,SEARCH("R",B67),3)="R16"),(MID(B67,SEARCH("R",B67),3)="R17")),(G67+190),(G67+290))),-1)+20</f>
        <v>1820</v>
      </c>
      <c r="I67" s="78" t="str">
        <f aca="false">HYPERLINK(T("https://www.google.ru/search?q="&amp;B67&amp;"&amp;tbm=isch"), " (../рисунок протектора) ")</f>
        <v> (../рисунок протектора) </v>
      </c>
      <c r="J67" s="92" t="s">
        <v>119</v>
      </c>
      <c r="K67" s="77" t="n">
        <f aca="false">H67*2</f>
        <v>3640</v>
      </c>
      <c r="L67" s="77" t="n">
        <f aca="false">H67*4</f>
        <v>7280</v>
      </c>
      <c r="M67" s="2" t="n">
        <f aca="false">G67*12</f>
        <v>20460</v>
      </c>
    </row>
    <row r="68" customFormat="false" ht="13.8" hidden="false" customHeight="false" outlineLevel="0" collapsed="false">
      <c r="A68" s="86" t="n">
        <v>1886</v>
      </c>
      <c r="B68" s="87" t="s">
        <v>120</v>
      </c>
      <c r="C68" s="88" t="n">
        <v>0</v>
      </c>
      <c r="D68" s="88" t="n">
        <v>4</v>
      </c>
      <c r="E68" s="89" t="n">
        <v>5.7</v>
      </c>
      <c r="F68" s="90" t="s">
        <v>53</v>
      </c>
      <c r="G68" s="91" t="n">
        <v>2248</v>
      </c>
      <c r="H68" s="21" t="n">
        <f aca="false">ROUND(IF(OR((MID(B68,SEARCH("R",B68),3)="R12"),(MID(B68,SEARCH("R",B68),3)="R13"),(MID(B68,SEARCH("R",B68),3)="R14")),(G68+90),IF(OR((MID(B68,SEARCH("R",B68),3)="R15"),(MID(B68,SEARCH("R",B68),3)="R16"),(MID(B68,SEARCH("R",B68),3)="R17")),(G68+190),(G68+290))),-1)+20</f>
        <v>2360</v>
      </c>
      <c r="I68" s="78" t="str">
        <f aca="false">HYPERLINK(T("https://www.google.ru/search?q="&amp;B68&amp;"&amp;tbm=isch"), " (../рисунок протектора) ")</f>
        <v> (../рисунок протектора) </v>
      </c>
      <c r="J68" s="92" t="s">
        <v>120</v>
      </c>
      <c r="K68" s="77" t="n">
        <f aca="false">H68*2</f>
        <v>4720</v>
      </c>
      <c r="L68" s="77" t="n">
        <f aca="false">H68*4</f>
        <v>9440</v>
      </c>
      <c r="M68" s="2" t="n">
        <f aca="false">G68*12</f>
        <v>26976</v>
      </c>
    </row>
    <row r="69" customFormat="false" ht="13.8" hidden="false" customHeight="false" outlineLevel="0" collapsed="false">
      <c r="A69" s="86" t="n">
        <v>3329</v>
      </c>
      <c r="B69" s="87" t="s">
        <v>121</v>
      </c>
      <c r="C69" s="88" t="n">
        <v>1</v>
      </c>
      <c r="D69" s="88"/>
      <c r="E69" s="89" t="n">
        <v>5.6</v>
      </c>
      <c r="F69" s="90"/>
      <c r="G69" s="91" t="n">
        <v>1321</v>
      </c>
      <c r="H69" s="21" t="n">
        <f aca="false">ROUND(IF(OR((MID(B69,SEARCH("R",B69),3)="R12"),(MID(B69,SEARCH("R",B69),3)="R13"),(MID(B69,SEARCH("R",B69),3)="R14")),(G69+90),IF(OR((MID(B69,SEARCH("R",B69),3)="R15"),(MID(B69,SEARCH("R",B69),3)="R16"),(MID(B69,SEARCH("R",B69),3)="R17")),(G69+190),(G69+290))),-1)+20</f>
        <v>1430</v>
      </c>
      <c r="I69" s="78" t="str">
        <f aca="false">HYPERLINK(T("https://www.google.ru/search?q="&amp;B69&amp;"&amp;tbm=isch"), " (../рисунок протектора) ")</f>
        <v> (../рисунок протектора) </v>
      </c>
      <c r="J69" s="92" t="s">
        <v>121</v>
      </c>
      <c r="K69" s="77" t="n">
        <f aca="false">H69*2</f>
        <v>2860</v>
      </c>
      <c r="L69" s="77" t="n">
        <f aca="false">H69*4</f>
        <v>5720</v>
      </c>
      <c r="M69" s="2" t="n">
        <f aca="false">G69*12</f>
        <v>15852</v>
      </c>
    </row>
    <row r="70" customFormat="false" ht="13.8" hidden="false" customHeight="false" outlineLevel="0" collapsed="false">
      <c r="A70" s="86" t="n">
        <v>1405</v>
      </c>
      <c r="B70" s="87" t="s">
        <v>122</v>
      </c>
      <c r="C70" s="88" t="n">
        <v>0</v>
      </c>
      <c r="D70" s="88" t="n">
        <v>50</v>
      </c>
      <c r="E70" s="89" t="n">
        <v>5.7</v>
      </c>
      <c r="F70" s="90" t="s">
        <v>53</v>
      </c>
      <c r="G70" s="91" t="n">
        <v>3258</v>
      </c>
      <c r="H70" s="21" t="n">
        <f aca="false">ROUND(IF(OR((MID(B70,SEARCH("R",B70),3)="R12"),(MID(B70,SEARCH("R",B70),3)="R13"),(MID(B70,SEARCH("R",B70),3)="R14")),(G70+90),IF(OR((MID(B70,SEARCH("R",B70),3)="R15"),(MID(B70,SEARCH("R",B70),3)="R16"),(MID(B70,SEARCH("R",B70),3)="R17")),(G70+190),(G70+290))),-1)+20</f>
        <v>3370</v>
      </c>
      <c r="I70" s="78" t="str">
        <f aca="false">HYPERLINK(T("https://www.google.ru/search?q="&amp;B70&amp;"&amp;tbm=isch"), " (../рисунок протектора) ")</f>
        <v> (../рисунок протектора) </v>
      </c>
      <c r="J70" s="92" t="s">
        <v>122</v>
      </c>
      <c r="K70" s="77" t="n">
        <f aca="false">H70*2</f>
        <v>6740</v>
      </c>
      <c r="L70" s="77" t="n">
        <f aca="false">H70*4</f>
        <v>13480</v>
      </c>
      <c r="M70" s="2" t="n">
        <f aca="false">G70*12</f>
        <v>39096</v>
      </c>
    </row>
    <row r="71" customFormat="false" ht="13.8" hidden="false" customHeight="false" outlineLevel="0" collapsed="false">
      <c r="A71" s="86" t="n">
        <v>4968</v>
      </c>
      <c r="B71" s="87" t="s">
        <v>123</v>
      </c>
      <c r="C71" s="88" t="n">
        <v>0</v>
      </c>
      <c r="D71" s="88" t="n">
        <v>4</v>
      </c>
      <c r="E71" s="89" t="n">
        <v>6.28</v>
      </c>
      <c r="F71" s="90" t="s">
        <v>53</v>
      </c>
      <c r="G71" s="91" t="n">
        <v>3121</v>
      </c>
      <c r="H71" s="21" t="n">
        <f aca="false">ROUND(IF(OR((MID(B71,SEARCH("R",B71),3)="R12"),(MID(B71,SEARCH("R",B71),3)="R13"),(MID(B71,SEARCH("R",B71),3)="R14")),(G71+90),IF(OR((MID(B71,SEARCH("R",B71),3)="R15"),(MID(B71,SEARCH("R",B71),3)="R16"),(MID(B71,SEARCH("R",B71),3)="R17")),(G71+190),(G71+290))),-1)+20</f>
        <v>3230</v>
      </c>
      <c r="I71" s="78" t="str">
        <f aca="false">HYPERLINK(T("https://www.google.ru/search?q="&amp;B71&amp;"&amp;tbm=isch"), " (../рисунок протектора) ")</f>
        <v> (../рисунок протектора) </v>
      </c>
      <c r="J71" s="92" t="s">
        <v>123</v>
      </c>
      <c r="K71" s="77" t="n">
        <f aca="false">H71*2</f>
        <v>6460</v>
      </c>
      <c r="L71" s="77" t="n">
        <f aca="false">H71*4</f>
        <v>12920</v>
      </c>
      <c r="M71" s="2" t="n">
        <f aca="false">G71*12</f>
        <v>37452</v>
      </c>
    </row>
    <row r="72" customFormat="false" ht="13.8" hidden="false" customHeight="false" outlineLevel="0" collapsed="false">
      <c r="A72" s="86" t="n">
        <v>1956</v>
      </c>
      <c r="B72" s="87" t="s">
        <v>124</v>
      </c>
      <c r="C72" s="88" t="n">
        <v>0</v>
      </c>
      <c r="D72" s="88" t="n">
        <v>12</v>
      </c>
      <c r="E72" s="89" t="n">
        <v>6.97</v>
      </c>
      <c r="F72" s="90" t="s">
        <v>53</v>
      </c>
      <c r="G72" s="91" t="n">
        <v>2271</v>
      </c>
      <c r="H72" s="21" t="n">
        <f aca="false">ROUND(IF(OR((MID(B72,SEARCH("R",B72),3)="R12"),(MID(B72,SEARCH("R",B72),3)="R13"),(MID(B72,SEARCH("R",B72),3)="R14")),(G72+90),IF(OR((MID(B72,SEARCH("R",B72),3)="R15"),(MID(B72,SEARCH("R",B72),3)="R16"),(MID(B72,SEARCH("R",B72),3)="R17")),(G72+190),(G72+290))),-1)+20</f>
        <v>2480</v>
      </c>
      <c r="I72" s="78" t="str">
        <f aca="false">HYPERLINK(T("https://www.google.ru/search?q="&amp;B72&amp;"&amp;tbm=isch"), " (../рисунок протектора) ")</f>
        <v> (../рисунок протектора) </v>
      </c>
      <c r="J72" s="92" t="s">
        <v>124</v>
      </c>
      <c r="K72" s="77" t="n">
        <f aca="false">H72*2</f>
        <v>4960</v>
      </c>
      <c r="L72" s="77" t="n">
        <f aca="false">H72*4</f>
        <v>9920</v>
      </c>
      <c r="M72" s="2" t="n">
        <f aca="false">G72*12</f>
        <v>27252</v>
      </c>
    </row>
    <row r="73" customFormat="false" ht="13.8" hidden="false" customHeight="false" outlineLevel="0" collapsed="false">
      <c r="A73" s="86" t="n">
        <v>926</v>
      </c>
      <c r="B73" s="87" t="s">
        <v>125</v>
      </c>
      <c r="C73" s="88" t="n">
        <v>1</v>
      </c>
      <c r="D73" s="88"/>
      <c r="E73" s="89" t="n">
        <v>6.2</v>
      </c>
      <c r="F73" s="90"/>
      <c r="G73" s="91" t="n">
        <v>1676</v>
      </c>
      <c r="H73" s="21" t="n">
        <f aca="false">ROUND(IF(OR((MID(B73,SEARCH("R",B73),3)="R12"),(MID(B73,SEARCH("R",B73),3)="R13"),(MID(B73,SEARCH("R",B73),3)="R14")),(G73+90),IF(OR((MID(B73,SEARCH("R",B73),3)="R15"),(MID(B73,SEARCH("R",B73),3)="R16"),(MID(B73,SEARCH("R",B73),3)="R17")),(G73+190),(G73+290))),-1)+20</f>
        <v>1890</v>
      </c>
      <c r="I73" s="78" t="str">
        <f aca="false">HYPERLINK(T("https://www.google.ru/search?q="&amp;B73&amp;"&amp;tbm=isch"), " (../рисунок протектора) ")</f>
        <v> (../рисунок протектора) </v>
      </c>
      <c r="J73" s="92" t="s">
        <v>125</v>
      </c>
      <c r="K73" s="77" t="n">
        <f aca="false">H73*2</f>
        <v>3780</v>
      </c>
      <c r="L73" s="77" t="n">
        <f aca="false">H73*4</f>
        <v>7560</v>
      </c>
      <c r="M73" s="2" t="n">
        <f aca="false">G73*12</f>
        <v>20112</v>
      </c>
    </row>
    <row r="74" customFormat="false" ht="13.8" hidden="false" customHeight="false" outlineLevel="0" collapsed="false">
      <c r="A74" s="86" t="n">
        <v>1407</v>
      </c>
      <c r="B74" s="87" t="s">
        <v>126</v>
      </c>
      <c r="C74" s="88" t="n">
        <v>0</v>
      </c>
      <c r="D74" s="88" t="n">
        <v>8</v>
      </c>
      <c r="E74" s="89" t="n">
        <v>7</v>
      </c>
      <c r="F74" s="90" t="s">
        <v>53</v>
      </c>
      <c r="G74" s="91" t="n">
        <v>3499</v>
      </c>
      <c r="H74" s="21" t="n">
        <f aca="false">ROUND(IF(OR((MID(B74,SEARCH("R",B74),3)="R12"),(MID(B74,SEARCH("R",B74),3)="R13"),(MID(B74,SEARCH("R",B74),3)="R14")),(G74+90),IF(OR((MID(B74,SEARCH("R",B74),3)="R15"),(MID(B74,SEARCH("R",B74),3)="R16"),(MID(B74,SEARCH("R",B74),3)="R17")),(G74+190),(G74+290))),-1)+20</f>
        <v>3710</v>
      </c>
      <c r="I74" s="78" t="str">
        <f aca="false">HYPERLINK(T("https://www.google.ru/search?q="&amp;B74&amp;"&amp;tbm=isch"), " (../рисунок протектора) ")</f>
        <v> (../рисунок протектора) </v>
      </c>
      <c r="J74" s="92" t="s">
        <v>126</v>
      </c>
      <c r="K74" s="77" t="n">
        <f aca="false">H74*2</f>
        <v>7420</v>
      </c>
      <c r="L74" s="77" t="n">
        <f aca="false">H74*4</f>
        <v>14840</v>
      </c>
      <c r="M74" s="2" t="n">
        <f aca="false">G74*12</f>
        <v>41988</v>
      </c>
    </row>
    <row r="75" customFormat="false" ht="13.8" hidden="false" customHeight="false" outlineLevel="0" collapsed="false">
      <c r="A75" s="86" t="n">
        <v>2676</v>
      </c>
      <c r="B75" s="87" t="s">
        <v>127</v>
      </c>
      <c r="C75" s="88" t="n">
        <v>0</v>
      </c>
      <c r="D75" s="88" t="n">
        <v>4</v>
      </c>
      <c r="E75" s="89" t="n">
        <v>6.6</v>
      </c>
      <c r="F75" s="90" t="s">
        <v>55</v>
      </c>
      <c r="G75" s="91" t="n">
        <v>2470</v>
      </c>
      <c r="H75" s="21" t="n">
        <f aca="false">ROUND(IF(OR((MID(B75,SEARCH("R",B75),3)="R12"),(MID(B75,SEARCH("R",B75),3)="R13"),(MID(B75,SEARCH("R",B75),3)="R14")),(G75+90),IF(OR((MID(B75,SEARCH("R",B75),3)="R15"),(MID(B75,SEARCH("R",B75),3)="R16"),(MID(B75,SEARCH("R",B75),3)="R17")),(G75+190),(G75+290))),-1)+20</f>
        <v>2680</v>
      </c>
      <c r="I75" s="78" t="str">
        <f aca="false">HYPERLINK(T("https://www.google.ru/search?q="&amp;B75&amp;"&amp;tbm=isch"), " (../рисунок протектора) ")</f>
        <v> (../рисунок протектора) </v>
      </c>
      <c r="J75" s="92" t="s">
        <v>127</v>
      </c>
      <c r="K75" s="77" t="n">
        <f aca="false">H75*2</f>
        <v>5360</v>
      </c>
      <c r="L75" s="77" t="n">
        <f aca="false">H75*4</f>
        <v>10720</v>
      </c>
      <c r="M75" s="2" t="n">
        <f aca="false">G75*12</f>
        <v>29640</v>
      </c>
    </row>
    <row r="76" customFormat="false" ht="13.8" hidden="false" customHeight="false" outlineLevel="0" collapsed="false">
      <c r="A76" s="86" t="n">
        <v>5622</v>
      </c>
      <c r="B76" s="87" t="s">
        <v>128</v>
      </c>
      <c r="C76" s="88" t="n">
        <v>0</v>
      </c>
      <c r="D76" s="88" t="n">
        <v>8</v>
      </c>
      <c r="E76" s="89" t="n">
        <v>7.3</v>
      </c>
      <c r="F76" s="90" t="s">
        <v>55</v>
      </c>
      <c r="G76" s="91" t="n">
        <v>2776</v>
      </c>
      <c r="H76" s="21" t="n">
        <f aca="false">ROUND(IF(OR((MID(B76,SEARCH("R",B76),3)="R12"),(MID(B76,SEARCH("R",B76),3)="R13"),(MID(B76,SEARCH("R",B76),3)="R14")),(G76+90),IF(OR((MID(B76,SEARCH("R",B76),3)="R15"),(MID(B76,SEARCH("R",B76),3)="R16"),(MID(B76,SEARCH("R",B76),3)="R17")),(G76+190),(G76+290))),-1)+20</f>
        <v>2990</v>
      </c>
      <c r="I76" s="78" t="str">
        <f aca="false">HYPERLINK(T("https://www.google.ru/search?q="&amp;B76&amp;"&amp;tbm=isch"), " (../рисунок протектора) ")</f>
        <v> (../рисунок протектора) </v>
      </c>
      <c r="J76" s="92" t="s">
        <v>128</v>
      </c>
      <c r="K76" s="77" t="n">
        <f aca="false">H76*2</f>
        <v>5980</v>
      </c>
      <c r="L76" s="77" t="n">
        <f aca="false">H76*4</f>
        <v>11960</v>
      </c>
      <c r="M76" s="2" t="n">
        <f aca="false">G76*12</f>
        <v>33312</v>
      </c>
    </row>
    <row r="77" customFormat="false" ht="13.8" hidden="false" customHeight="false" outlineLevel="0" collapsed="false">
      <c r="A77" s="86" t="n">
        <v>2627</v>
      </c>
      <c r="B77" s="87" t="s">
        <v>129</v>
      </c>
      <c r="C77" s="88" t="n">
        <v>0</v>
      </c>
      <c r="D77" s="88" t="n">
        <v>3</v>
      </c>
      <c r="E77" s="89" t="n">
        <v>6.1</v>
      </c>
      <c r="F77" s="90" t="s">
        <v>55</v>
      </c>
      <c r="G77" s="91" t="n">
        <v>2855</v>
      </c>
      <c r="H77" s="21" t="n">
        <f aca="false">ROUND(IF(OR((MID(B77,SEARCH("R",B77),3)="R12"),(MID(B77,SEARCH("R",B77),3)="R13"),(MID(B77,SEARCH("R",B77),3)="R14")),(G77+90),IF(OR((MID(B77,SEARCH("R",B77),3)="R15"),(MID(B77,SEARCH("R",B77),3)="R16"),(MID(B77,SEARCH("R",B77),3)="R17")),(G77+190),(G77+290))),-1)+20</f>
        <v>2970</v>
      </c>
      <c r="I77" s="78" t="str">
        <f aca="false">HYPERLINK(T("https://www.google.ru/search?q="&amp;B77&amp;"&amp;tbm=isch"), " (../рисунок протектора) ")</f>
        <v> (../рисунок протектора) </v>
      </c>
      <c r="J77" s="92" t="s">
        <v>129</v>
      </c>
      <c r="K77" s="77" t="n">
        <f aca="false">H77*2</f>
        <v>5940</v>
      </c>
      <c r="L77" s="77" t="n">
        <f aca="false">H77*4</f>
        <v>11880</v>
      </c>
      <c r="M77" s="2" t="n">
        <f aca="false">G77*12</f>
        <v>34260</v>
      </c>
    </row>
    <row r="78" customFormat="false" ht="13.8" hidden="false" customHeight="false" outlineLevel="0" collapsed="false">
      <c r="A78" s="86" t="n">
        <v>1069</v>
      </c>
      <c r="B78" s="87" t="s">
        <v>130</v>
      </c>
      <c r="C78" s="88" t="n">
        <v>1</v>
      </c>
      <c r="D78" s="88"/>
      <c r="E78" s="89" t="n">
        <v>6.4</v>
      </c>
      <c r="F78" s="90"/>
      <c r="G78" s="91" t="n">
        <v>1543</v>
      </c>
      <c r="H78" s="21" t="n">
        <f aca="false">ROUND(IF(OR((MID(B78,SEARCH("R",B78),3)="R12"),(MID(B78,SEARCH("R",B78),3)="R13"),(MID(B78,SEARCH("R",B78),3)="R14")),(G78+90),IF(OR((MID(B78,SEARCH("R",B78),3)="R15"),(MID(B78,SEARCH("R",B78),3)="R16"),(MID(B78,SEARCH("R",B78),3)="R17")),(G78+190),(G78+290))),-1)+20</f>
        <v>1650</v>
      </c>
      <c r="I78" s="78" t="str">
        <f aca="false">HYPERLINK(T("https://www.google.ru/search?q="&amp;B78&amp;"&amp;tbm=isch"), " (../рисунок протектора) ")</f>
        <v> (../рисунок протектора) </v>
      </c>
      <c r="J78" s="92" t="s">
        <v>130</v>
      </c>
      <c r="K78" s="77" t="n">
        <f aca="false">H78*2</f>
        <v>3300</v>
      </c>
      <c r="L78" s="77" t="n">
        <f aca="false">H78*4</f>
        <v>6600</v>
      </c>
      <c r="M78" s="2" t="n">
        <f aca="false">G78*12</f>
        <v>18516</v>
      </c>
    </row>
    <row r="79" customFormat="false" ht="13.8" hidden="false" customHeight="false" outlineLevel="0" collapsed="false">
      <c r="A79" s="86" t="n">
        <v>1508</v>
      </c>
      <c r="B79" s="87" t="s">
        <v>131</v>
      </c>
      <c r="C79" s="88" t="n">
        <v>0</v>
      </c>
      <c r="D79" s="88" t="n">
        <v>16</v>
      </c>
      <c r="E79" s="89" t="n">
        <v>6.1</v>
      </c>
      <c r="F79" s="90" t="s">
        <v>53</v>
      </c>
      <c r="G79" s="91" t="n">
        <v>3091</v>
      </c>
      <c r="H79" s="21" t="n">
        <f aca="false">ROUND(IF(OR((MID(B79,SEARCH("R",B79),3)="R12"),(MID(B79,SEARCH("R",B79),3)="R13"),(MID(B79,SEARCH("R",B79),3)="R14")),(G79+90),IF(OR((MID(B79,SEARCH("R",B79),3)="R15"),(MID(B79,SEARCH("R",B79),3)="R16"),(MID(B79,SEARCH("R",B79),3)="R17")),(G79+190),(G79+290))),-1)+20</f>
        <v>3200</v>
      </c>
      <c r="I79" s="78" t="str">
        <f aca="false">HYPERLINK(T("https://www.google.ru/search?q="&amp;B79&amp;"&amp;tbm=isch"), " (../рисунок протектора) ")</f>
        <v> (../рисунок протектора) </v>
      </c>
      <c r="J79" s="92" t="s">
        <v>131</v>
      </c>
      <c r="K79" s="77" t="n">
        <f aca="false">H79*2</f>
        <v>6400</v>
      </c>
      <c r="L79" s="77" t="n">
        <f aca="false">H79*4</f>
        <v>12800</v>
      </c>
      <c r="M79" s="2" t="n">
        <f aca="false">G79*12</f>
        <v>37092</v>
      </c>
    </row>
    <row r="80" customFormat="false" ht="13.8" hidden="false" customHeight="false" outlineLevel="0" collapsed="false">
      <c r="A80" s="86" t="n">
        <v>842</v>
      </c>
      <c r="B80" s="87" t="s">
        <v>132</v>
      </c>
      <c r="C80" s="88" t="n">
        <v>1</v>
      </c>
      <c r="D80" s="88"/>
      <c r="E80" s="89" t="n">
        <v>6.4</v>
      </c>
      <c r="F80" s="90"/>
      <c r="G80" s="91" t="n">
        <v>2354</v>
      </c>
      <c r="H80" s="21" t="n">
        <f aca="false">ROUND(IF(OR((MID(B80,SEARCH("R",B80),3)="R12"),(MID(B80,SEARCH("R",B80),3)="R13"),(MID(B80,SEARCH("R",B80),3)="R14")),(G80+90),IF(OR((MID(B80,SEARCH("R",B80),3)="R15"),(MID(B80,SEARCH("R",B80),3)="R16"),(MID(B80,SEARCH("R",B80),3)="R17")),(G80+190),(G80+290))),-1)+20</f>
        <v>2460</v>
      </c>
      <c r="I80" s="78" t="str">
        <f aca="false">HYPERLINK(T("https://www.google.ru/search?q="&amp;B80&amp;"&amp;tbm=isch"), " (../рисунок протектора) ")</f>
        <v> (../рисунок протектора) </v>
      </c>
      <c r="J80" s="92" t="s">
        <v>132</v>
      </c>
      <c r="K80" s="77" t="n">
        <f aca="false">H80*2</f>
        <v>4920</v>
      </c>
      <c r="L80" s="77" t="n">
        <f aca="false">H80*4</f>
        <v>9840</v>
      </c>
      <c r="M80" s="2" t="n">
        <f aca="false">G80*12</f>
        <v>28248</v>
      </c>
    </row>
    <row r="81" customFormat="false" ht="13.8" hidden="false" customHeight="false" outlineLevel="0" collapsed="false">
      <c r="A81" s="86" t="n">
        <v>3362</v>
      </c>
      <c r="B81" s="87" t="s">
        <v>133</v>
      </c>
      <c r="C81" s="88" t="n">
        <v>0</v>
      </c>
      <c r="D81" s="88" t="n">
        <v>50</v>
      </c>
      <c r="E81" s="89" t="n">
        <v>6.2</v>
      </c>
      <c r="F81" s="90" t="s">
        <v>53</v>
      </c>
      <c r="G81" s="91" t="n">
        <v>2026</v>
      </c>
      <c r="H81" s="21" t="n">
        <f aca="false">ROUND(IF(OR((MID(B81,SEARCH("R",B81),3)="R12"),(MID(B81,SEARCH("R",B81),3)="R13"),(MID(B81,SEARCH("R",B81),3)="R14")),(G81+90),IF(OR((MID(B81,SEARCH("R",B81),3)="R15"),(MID(B81,SEARCH("R",B81),3)="R16"),(MID(B81,SEARCH("R",B81),3)="R17")),(G81+190),(G81+290))),-1)+20</f>
        <v>2140</v>
      </c>
      <c r="I81" s="78" t="str">
        <f aca="false">HYPERLINK(T("https://www.google.ru/search?q="&amp;B81&amp;"&amp;tbm=isch"), " (../рисунок протектора) ")</f>
        <v> (../рисунок протектора) </v>
      </c>
      <c r="J81" s="92" t="s">
        <v>133</v>
      </c>
      <c r="K81" s="77" t="n">
        <f aca="false">H81*2</f>
        <v>4280</v>
      </c>
      <c r="L81" s="77" t="n">
        <f aca="false">H81*4</f>
        <v>8560</v>
      </c>
      <c r="M81" s="2" t="n">
        <f aca="false">G81*12</f>
        <v>24312</v>
      </c>
    </row>
    <row r="82" customFormat="false" ht="13.8" hidden="false" customHeight="false" outlineLevel="0" collapsed="false">
      <c r="A82" s="86" t="n">
        <v>2483</v>
      </c>
      <c r="B82" s="87" t="s">
        <v>134</v>
      </c>
      <c r="C82" s="88" t="n">
        <v>2</v>
      </c>
      <c r="D82" s="88"/>
      <c r="E82" s="89" t="n">
        <v>6.46</v>
      </c>
      <c r="F82" s="90"/>
      <c r="G82" s="91" t="n">
        <v>1996</v>
      </c>
      <c r="H82" s="21" t="n">
        <f aca="false">ROUND(IF(OR((MID(B82,SEARCH("R",B82),3)="R12"),(MID(B82,SEARCH("R",B82),3)="R13"),(MID(B82,SEARCH("R",B82),3)="R14")),(G82+90),IF(OR((MID(B82,SEARCH("R",B82),3)="R15"),(MID(B82,SEARCH("R",B82),3)="R16"),(MID(B82,SEARCH("R",B82),3)="R17")),(G82+190),(G82+290))),-1)+20</f>
        <v>2110</v>
      </c>
      <c r="I82" s="78" t="str">
        <f aca="false">HYPERLINK(T("https://www.google.ru/search?q="&amp;B82&amp;"&amp;tbm=isch"), " (../рисунок протектора) ")</f>
        <v> (../рисунок протектора) </v>
      </c>
      <c r="J82" s="92" t="s">
        <v>134</v>
      </c>
      <c r="K82" s="77" t="n">
        <f aca="false">H82*2</f>
        <v>4220</v>
      </c>
      <c r="L82" s="77" t="n">
        <f aca="false">H82*4</f>
        <v>8440</v>
      </c>
      <c r="M82" s="2" t="n">
        <f aca="false">G82*12</f>
        <v>23952</v>
      </c>
    </row>
    <row r="83" customFormat="false" ht="13.8" hidden="false" customHeight="false" outlineLevel="0" collapsed="false">
      <c r="A83" s="86" t="n">
        <v>1796</v>
      </c>
      <c r="B83" s="87" t="s">
        <v>135</v>
      </c>
      <c r="C83" s="88" t="n">
        <v>48</v>
      </c>
      <c r="D83" s="88"/>
      <c r="E83" s="89" t="n">
        <v>5.724</v>
      </c>
      <c r="F83" s="90"/>
      <c r="G83" s="91" t="n">
        <v>3200</v>
      </c>
      <c r="H83" s="21" t="n">
        <f aca="false">ROUND(IF(OR((MID(B83,SEARCH("R",B83),3)="R12"),(MID(B83,SEARCH("R",B83),3)="R13"),(MID(B83,SEARCH("R",B83),3)="R14")),(G83+90),IF(OR((MID(B83,SEARCH("R",B83),3)="R15"),(MID(B83,SEARCH("R",B83),3)="R16"),(MID(B83,SEARCH("R",B83),3)="R17")),(G83+190),(G83+290))),-1)+20</f>
        <v>3310</v>
      </c>
      <c r="I83" s="78" t="str">
        <f aca="false">HYPERLINK(T("https://www.google.ru/search?q="&amp;B83&amp;"&amp;tbm=isch"), " (../рисунок протектора) ")</f>
        <v> (../рисунок протектора) </v>
      </c>
      <c r="J83" s="92" t="s">
        <v>135</v>
      </c>
      <c r="K83" s="77" t="n">
        <f aca="false">H83*2</f>
        <v>6620</v>
      </c>
      <c r="L83" s="77" t="n">
        <f aca="false">H83*4</f>
        <v>13240</v>
      </c>
      <c r="M83" s="2" t="n">
        <f aca="false">G83*12</f>
        <v>38400</v>
      </c>
    </row>
    <row r="84" customFormat="false" ht="13.8" hidden="false" customHeight="false" outlineLevel="0" collapsed="false">
      <c r="A84" s="86" t="n">
        <v>4155</v>
      </c>
      <c r="B84" s="87" t="s">
        <v>135</v>
      </c>
      <c r="C84" s="88" t="n">
        <v>50</v>
      </c>
      <c r="D84" s="88"/>
      <c r="E84" s="89" t="n">
        <v>5.72</v>
      </c>
      <c r="F84" s="90"/>
      <c r="G84" s="91" t="n">
        <v>2014</v>
      </c>
      <c r="H84" s="21" t="n">
        <f aca="false">ROUND(IF(OR((MID(B84,SEARCH("R",B84),3)="R12"),(MID(B84,SEARCH("R",B84),3)="R13"),(MID(B84,SEARCH("R",B84),3)="R14")),(G84+90),IF(OR((MID(B84,SEARCH("R",B84),3)="R15"),(MID(B84,SEARCH("R",B84),3)="R16"),(MID(B84,SEARCH("R",B84),3)="R17")),(G84+190),(G84+290))),-1)+20</f>
        <v>2120</v>
      </c>
      <c r="I84" s="78" t="str">
        <f aca="false">HYPERLINK(T("https://www.google.ru/search?q="&amp;B84&amp;"&amp;tbm=isch"), " (../рисунок протектора) ")</f>
        <v> (../рисунок протектора) </v>
      </c>
      <c r="J84" s="92" t="s">
        <v>135</v>
      </c>
      <c r="K84" s="77" t="n">
        <f aca="false">H84*2</f>
        <v>4240</v>
      </c>
      <c r="L84" s="77" t="n">
        <f aca="false">H84*4</f>
        <v>8480</v>
      </c>
      <c r="M84" s="2" t="n">
        <f aca="false">G84*12</f>
        <v>24168</v>
      </c>
    </row>
    <row r="85" customFormat="false" ht="13.8" hidden="false" customHeight="false" outlineLevel="0" collapsed="false">
      <c r="A85" s="86" t="n">
        <v>2017</v>
      </c>
      <c r="B85" s="87" t="s">
        <v>136</v>
      </c>
      <c r="C85" s="88" t="n">
        <v>0</v>
      </c>
      <c r="D85" s="88" t="n">
        <v>16</v>
      </c>
      <c r="E85" s="89" t="n">
        <v>7.6</v>
      </c>
      <c r="F85" s="90" t="s">
        <v>55</v>
      </c>
      <c r="G85" s="91" t="n">
        <v>2479</v>
      </c>
      <c r="H85" s="21" t="n">
        <f aca="false">ROUND(IF(OR((MID(B85,SEARCH("R",B85),3)="R12"),(MID(B85,SEARCH("R",B85),3)="R13"),(MID(B85,SEARCH("R",B85),3)="R14")),(G85+90),IF(OR((MID(B85,SEARCH("R",B85),3)="R15"),(MID(B85,SEARCH("R",B85),3)="R16"),(MID(B85,SEARCH("R",B85),3)="R17")),(G85+190),(G85+290))),-1)+20</f>
        <v>2590</v>
      </c>
      <c r="I85" s="78" t="str">
        <f aca="false">HYPERLINK(T("https://www.google.ru/search?q="&amp;B85&amp;"&amp;tbm=isch"), " (../рисунок протектора) ")</f>
        <v> (../рисунок протектора) </v>
      </c>
      <c r="J85" s="92" t="s">
        <v>136</v>
      </c>
      <c r="K85" s="77" t="n">
        <f aca="false">H85*2</f>
        <v>5180</v>
      </c>
      <c r="L85" s="77" t="n">
        <f aca="false">H85*4</f>
        <v>10360</v>
      </c>
      <c r="M85" s="2" t="n">
        <f aca="false">G85*12</f>
        <v>29748</v>
      </c>
    </row>
    <row r="86" customFormat="false" ht="13.8" hidden="false" customHeight="false" outlineLevel="0" collapsed="false">
      <c r="A86" s="86" t="n">
        <v>5270</v>
      </c>
      <c r="B86" s="87" t="s">
        <v>137</v>
      </c>
      <c r="C86" s="88" t="n">
        <v>0</v>
      </c>
      <c r="D86" s="88" t="n">
        <v>4</v>
      </c>
      <c r="E86" s="89" t="n">
        <v>7</v>
      </c>
      <c r="F86" s="90" t="s">
        <v>53</v>
      </c>
      <c r="G86" s="91" t="n">
        <v>4365</v>
      </c>
      <c r="H86" s="21" t="n">
        <f aca="false">ROUND(IF(OR((MID(B86,SEARCH("R",B86),3)="R12"),(MID(B86,SEARCH("R",B86),3)="R13"),(MID(B86,SEARCH("R",B86),3)="R14")),(G86+90),IF(OR((MID(B86,SEARCH("R",B86),3)="R15"),(MID(B86,SEARCH("R",B86),3)="R16"),(MID(B86,SEARCH("R",B86),3)="R17")),(G86+190),(G86+290))),-1)+20</f>
        <v>4480</v>
      </c>
      <c r="I86" s="78" t="str">
        <f aca="false">HYPERLINK(T("https://www.google.ru/search?q="&amp;B86&amp;"&amp;tbm=isch"), " (../рисунок протектора) ")</f>
        <v> (../рисунок протектора) </v>
      </c>
      <c r="J86" s="92" t="s">
        <v>137</v>
      </c>
      <c r="K86" s="77" t="n">
        <f aca="false">H86*2</f>
        <v>8960</v>
      </c>
      <c r="L86" s="77" t="n">
        <f aca="false">H86*4</f>
        <v>17920</v>
      </c>
      <c r="M86" s="2" t="n">
        <f aca="false">G86*12</f>
        <v>52380</v>
      </c>
    </row>
    <row r="87" customFormat="false" ht="13.8" hidden="false" customHeight="false" outlineLevel="0" collapsed="false">
      <c r="A87" s="86" t="n">
        <v>2581</v>
      </c>
      <c r="B87" s="87" t="s">
        <v>138</v>
      </c>
      <c r="C87" s="88" t="n">
        <v>0</v>
      </c>
      <c r="D87" s="88" t="n">
        <v>1</v>
      </c>
      <c r="E87" s="89" t="n">
        <v>6</v>
      </c>
      <c r="F87" s="90" t="s">
        <v>55</v>
      </c>
      <c r="G87" s="91" t="n">
        <v>2308</v>
      </c>
      <c r="H87" s="21" t="n">
        <f aca="false">ROUND(IF(OR((MID(B87,SEARCH("R",B87),3)="R12"),(MID(B87,SEARCH("R",B87),3)="R13"),(MID(B87,SEARCH("R",B87),3)="R14")),(G87+90),IF(OR((MID(B87,SEARCH("R",B87),3)="R15"),(MID(B87,SEARCH("R",B87),3)="R16"),(MID(B87,SEARCH("R",B87),3)="R17")),(G87+190),(G87+290))),-1)+20</f>
        <v>2420</v>
      </c>
      <c r="I87" s="78" t="str">
        <f aca="false">HYPERLINK(T("https://www.google.ru/search?q="&amp;B87&amp;"&amp;tbm=isch"), " (../рисунок протектора) ")</f>
        <v> (../рисунок протектора) </v>
      </c>
      <c r="J87" s="92" t="s">
        <v>138</v>
      </c>
      <c r="K87" s="77" t="n">
        <f aca="false">H87*2</f>
        <v>4840</v>
      </c>
      <c r="L87" s="77" t="n">
        <f aca="false">H87*4</f>
        <v>9680</v>
      </c>
      <c r="M87" s="2" t="n">
        <f aca="false">G87*12</f>
        <v>27696</v>
      </c>
    </row>
    <row r="88" customFormat="false" ht="13.8" hidden="false" customHeight="false" outlineLevel="0" collapsed="false">
      <c r="A88" s="86" t="n">
        <v>2097</v>
      </c>
      <c r="B88" s="87" t="s">
        <v>139</v>
      </c>
      <c r="C88" s="88" t="n">
        <v>0</v>
      </c>
      <c r="D88" s="88" t="n">
        <v>16</v>
      </c>
      <c r="E88" s="89" t="n">
        <v>6.5</v>
      </c>
      <c r="F88" s="90" t="s">
        <v>55</v>
      </c>
      <c r="G88" s="91" t="n">
        <v>2003</v>
      </c>
      <c r="H88" s="21" t="n">
        <f aca="false">ROUND(IF(OR((MID(B88,SEARCH("R",B88),3)="R12"),(MID(B88,SEARCH("R",B88),3)="R13"),(MID(B88,SEARCH("R",B88),3)="R14")),(G88+90),IF(OR((MID(B88,SEARCH("R",B88),3)="R15"),(MID(B88,SEARCH("R",B88),3)="R16"),(MID(B88,SEARCH("R",B88),3)="R17")),(G88+190),(G88+290))),-1)+20</f>
        <v>2110</v>
      </c>
      <c r="I88" s="78" t="str">
        <f aca="false">HYPERLINK(T("https://www.google.ru/search?q="&amp;B88&amp;"&amp;tbm=isch"), " (../рисунок протектора) ")</f>
        <v> (../рисунок протектора) </v>
      </c>
      <c r="J88" s="92" t="s">
        <v>139</v>
      </c>
      <c r="K88" s="77" t="n">
        <f aca="false">H88*2</f>
        <v>4220</v>
      </c>
      <c r="L88" s="77" t="n">
        <f aca="false">H88*4</f>
        <v>8440</v>
      </c>
      <c r="M88" s="2" t="n">
        <f aca="false">G88*12</f>
        <v>24036</v>
      </c>
    </row>
    <row r="89" customFormat="false" ht="13.8" hidden="false" customHeight="false" outlineLevel="0" collapsed="false">
      <c r="A89" s="86" t="n">
        <v>4955</v>
      </c>
      <c r="B89" s="87" t="s">
        <v>140</v>
      </c>
      <c r="C89" s="88" t="n">
        <v>0</v>
      </c>
      <c r="D89" s="88" t="n">
        <v>8</v>
      </c>
      <c r="E89" s="89" t="n">
        <v>6.84</v>
      </c>
      <c r="F89" s="90" t="s">
        <v>53</v>
      </c>
      <c r="G89" s="91" t="n">
        <v>3231</v>
      </c>
      <c r="H89" s="21" t="n">
        <f aca="false">ROUND(IF(OR((MID(B89,SEARCH("R",B89),3)="R12"),(MID(B89,SEARCH("R",B89),3)="R13"),(MID(B89,SEARCH("R",B89),3)="R14")),(G89+90),IF(OR((MID(B89,SEARCH("R",B89),3)="R15"),(MID(B89,SEARCH("R",B89),3)="R16"),(MID(B89,SEARCH("R",B89),3)="R17")),(G89+190),(G89+290))),-1)+20</f>
        <v>3340</v>
      </c>
      <c r="I89" s="78" t="str">
        <f aca="false">HYPERLINK(T("https://www.google.ru/search?q="&amp;B89&amp;"&amp;tbm=isch"), " (../рисунок протектора) ")</f>
        <v> (../рисунок протектора) </v>
      </c>
      <c r="J89" s="92" t="s">
        <v>140</v>
      </c>
      <c r="K89" s="77" t="n">
        <f aca="false">H89*2</f>
        <v>6680</v>
      </c>
      <c r="L89" s="77" t="n">
        <f aca="false">H89*4</f>
        <v>13360</v>
      </c>
      <c r="M89" s="2" t="n">
        <f aca="false">G89*12</f>
        <v>38772</v>
      </c>
    </row>
    <row r="90" customFormat="false" ht="13.8" hidden="false" customHeight="false" outlineLevel="0" collapsed="false">
      <c r="A90" s="86" t="n">
        <v>1944</v>
      </c>
      <c r="B90" s="87" t="s">
        <v>141</v>
      </c>
      <c r="C90" s="88" t="n">
        <v>0</v>
      </c>
      <c r="D90" s="88" t="n">
        <v>50</v>
      </c>
      <c r="E90" s="89" t="n">
        <v>6.7</v>
      </c>
      <c r="F90" s="90" t="s">
        <v>53</v>
      </c>
      <c r="G90" s="91" t="n">
        <v>2109</v>
      </c>
      <c r="H90" s="21" t="n">
        <f aca="false">ROUND(IF(OR((MID(B90,SEARCH("R",B90),3)="R12"),(MID(B90,SEARCH("R",B90),3)="R13"),(MID(B90,SEARCH("R",B90),3)="R14")),(G90+90),IF(OR((MID(B90,SEARCH("R",B90),3)="R15"),(MID(B90,SEARCH("R",B90),3)="R16"),(MID(B90,SEARCH("R",B90),3)="R17")),(G90+190),(G90+290))),-1)+20</f>
        <v>2220</v>
      </c>
      <c r="I90" s="78" t="str">
        <f aca="false">HYPERLINK(T("https://www.google.ru/search?q="&amp;B90&amp;"&amp;tbm=isch"), " (../рисунок протектора) ")</f>
        <v> (../рисунок протектора) </v>
      </c>
      <c r="J90" s="92" t="s">
        <v>141</v>
      </c>
      <c r="K90" s="77" t="n">
        <f aca="false">H90*2</f>
        <v>4440</v>
      </c>
      <c r="L90" s="77" t="n">
        <f aca="false">H90*4</f>
        <v>8880</v>
      </c>
      <c r="M90" s="2" t="n">
        <f aca="false">G90*12</f>
        <v>25308</v>
      </c>
    </row>
    <row r="91" customFormat="false" ht="13.8" hidden="false" customHeight="false" outlineLevel="0" collapsed="false">
      <c r="A91" s="86" t="n">
        <v>2551</v>
      </c>
      <c r="B91" s="87" t="s">
        <v>142</v>
      </c>
      <c r="C91" s="88" t="n">
        <v>0</v>
      </c>
      <c r="D91" s="88" t="n">
        <v>13</v>
      </c>
      <c r="E91" s="89" t="n">
        <v>7.2</v>
      </c>
      <c r="F91" s="90" t="s">
        <v>55</v>
      </c>
      <c r="G91" s="91" t="n">
        <v>2829</v>
      </c>
      <c r="H91" s="21" t="n">
        <f aca="false">ROUND(IF(OR((MID(B91,SEARCH("R",B91),3)="R12"),(MID(B91,SEARCH("R",B91),3)="R13"),(MID(B91,SEARCH("R",B91),3)="R14")),(G91+90),IF(OR((MID(B91,SEARCH("R",B91),3)="R15"),(MID(B91,SEARCH("R",B91),3)="R16"),(MID(B91,SEARCH("R",B91),3)="R17")),(G91+190),(G91+290))),-1)+20</f>
        <v>2940</v>
      </c>
      <c r="I91" s="78" t="str">
        <f aca="false">HYPERLINK(T("https://www.google.ru/search?q="&amp;B91&amp;"&amp;tbm=isch"), " (../рисунок протектора) ")</f>
        <v> (../рисунок протектора) </v>
      </c>
      <c r="J91" s="92" t="s">
        <v>142</v>
      </c>
      <c r="K91" s="77" t="n">
        <f aca="false">H91*2</f>
        <v>5880</v>
      </c>
      <c r="L91" s="77" t="n">
        <f aca="false">H91*4</f>
        <v>11760</v>
      </c>
      <c r="M91" s="2" t="n">
        <f aca="false">G91*12</f>
        <v>33948</v>
      </c>
    </row>
    <row r="92" customFormat="false" ht="13.8" hidden="false" customHeight="false" outlineLevel="0" collapsed="false">
      <c r="A92" s="86" t="n">
        <v>3011</v>
      </c>
      <c r="B92" s="87" t="s">
        <v>143</v>
      </c>
      <c r="C92" s="88" t="n">
        <v>8</v>
      </c>
      <c r="D92" s="88"/>
      <c r="E92" s="89" t="n">
        <v>5.91</v>
      </c>
      <c r="F92" s="90"/>
      <c r="G92" s="91" t="n">
        <v>3448</v>
      </c>
      <c r="H92" s="21" t="n">
        <f aca="false">ROUND(IF(OR((MID(B92,SEARCH("R",B92),3)="R12"),(MID(B92,SEARCH("R",B92),3)="R13"),(MID(B92,SEARCH("R",B92),3)="R14")),(G92+90),IF(OR((MID(B92,SEARCH("R",B92),3)="R15"),(MID(B92,SEARCH("R",B92),3)="R16"),(MID(B92,SEARCH("R",B92),3)="R17")),(G92+190),(G92+290))),-1)+20</f>
        <v>3560</v>
      </c>
      <c r="I92" s="78" t="str">
        <f aca="false">HYPERLINK(T("https://www.google.ru/search?q="&amp;B92&amp;"&amp;tbm=isch"), " (../рисунок протектора) ")</f>
        <v> (../рисунок протектора) </v>
      </c>
      <c r="J92" s="92" t="s">
        <v>143</v>
      </c>
      <c r="K92" s="77" t="n">
        <f aca="false">H92*2</f>
        <v>7120</v>
      </c>
      <c r="L92" s="77" t="n">
        <f aca="false">H92*4</f>
        <v>14240</v>
      </c>
      <c r="M92" s="2" t="n">
        <f aca="false">G92*12</f>
        <v>41376</v>
      </c>
    </row>
    <row r="93" customFormat="false" ht="13.8" hidden="false" customHeight="false" outlineLevel="0" collapsed="false">
      <c r="A93" s="86" t="n">
        <v>2737</v>
      </c>
      <c r="B93" s="87" t="s">
        <v>144</v>
      </c>
      <c r="C93" s="88" t="n">
        <v>0</v>
      </c>
      <c r="D93" s="88" t="n">
        <v>5</v>
      </c>
      <c r="E93" s="89" t="n">
        <v>7.9</v>
      </c>
      <c r="F93" s="90" t="s">
        <v>55</v>
      </c>
      <c r="G93" s="91" t="n">
        <v>3926</v>
      </c>
      <c r="H93" s="21" t="n">
        <f aca="false">ROUND(IF(OR((MID(B93,SEARCH("R",B93),3)="R12"),(MID(B93,SEARCH("R",B93),3)="R13"),(MID(B93,SEARCH("R",B93),3)="R14")),(G93+90),IF(OR((MID(B93,SEARCH("R",B93),3)="R15"),(MID(B93,SEARCH("R",B93),3)="R16"),(MID(B93,SEARCH("R",B93),3)="R17")),(G93+190),(G93+290))),-1)+20</f>
        <v>4040</v>
      </c>
      <c r="I93" s="78" t="str">
        <f aca="false">HYPERLINK(T("https://www.google.ru/search?q="&amp;B93&amp;"&amp;tbm=isch"), " (../рисунок протектора) ")</f>
        <v> (../рисунок протектора) </v>
      </c>
      <c r="J93" s="92" t="s">
        <v>144</v>
      </c>
      <c r="K93" s="77" t="n">
        <f aca="false">H93*2</f>
        <v>8080</v>
      </c>
      <c r="L93" s="77" t="n">
        <f aca="false">H93*4</f>
        <v>16160</v>
      </c>
      <c r="M93" s="2" t="n">
        <f aca="false">G93*12</f>
        <v>47112</v>
      </c>
    </row>
    <row r="94" customFormat="false" ht="13.8" hidden="false" customHeight="false" outlineLevel="0" collapsed="false">
      <c r="A94" s="86" t="n">
        <v>5873</v>
      </c>
      <c r="B94" s="87" t="s">
        <v>145</v>
      </c>
      <c r="C94" s="88" t="n">
        <v>0</v>
      </c>
      <c r="D94" s="88" t="n">
        <v>8</v>
      </c>
      <c r="E94" s="89" t="n">
        <v>8</v>
      </c>
      <c r="F94" s="90" t="s">
        <v>55</v>
      </c>
      <c r="G94" s="91" t="n">
        <v>2863</v>
      </c>
      <c r="H94" s="21" t="n">
        <f aca="false">ROUND(IF(OR((MID(B94,SEARCH("R",B94),3)="R12"),(MID(B94,SEARCH("R",B94),3)="R13"),(MID(B94,SEARCH("R",B94),3)="R14")),(G94+90),IF(OR((MID(B94,SEARCH("R",B94),3)="R15"),(MID(B94,SEARCH("R",B94),3)="R16"),(MID(B94,SEARCH("R",B94),3)="R17")),(G94+190),(G94+290))),-1)+20</f>
        <v>2970</v>
      </c>
      <c r="I94" s="78" t="str">
        <f aca="false">HYPERLINK(T("https://www.google.ru/search?q="&amp;B94&amp;"&amp;tbm=isch"), " (../рисунок протектора) ")</f>
        <v> (../рисунок протектора) </v>
      </c>
      <c r="J94" s="92" t="s">
        <v>145</v>
      </c>
      <c r="K94" s="77" t="n">
        <f aca="false">H94*2</f>
        <v>5940</v>
      </c>
      <c r="L94" s="77" t="n">
        <f aca="false">H94*4</f>
        <v>11880</v>
      </c>
      <c r="M94" s="2" t="n">
        <f aca="false">G94*12</f>
        <v>34356</v>
      </c>
    </row>
    <row r="95" customFormat="false" ht="13.8" hidden="false" customHeight="false" outlineLevel="0" collapsed="false">
      <c r="A95" s="86" t="n">
        <v>1041</v>
      </c>
      <c r="B95" s="87" t="s">
        <v>146</v>
      </c>
      <c r="C95" s="88" t="n">
        <v>1</v>
      </c>
      <c r="D95" s="88"/>
      <c r="E95" s="89" t="n">
        <v>6.9</v>
      </c>
      <c r="F95" s="90"/>
      <c r="G95" s="91" t="n">
        <v>1717</v>
      </c>
      <c r="H95" s="21" t="n">
        <f aca="false">ROUND(IF(OR((MID(B95,SEARCH("R",B95),3)="R12"),(MID(B95,SEARCH("R",B95),3)="R13"),(MID(B95,SEARCH("R",B95),3)="R14")),(G95+90),IF(OR((MID(B95,SEARCH("R",B95),3)="R15"),(MID(B95,SEARCH("R",B95),3)="R16"),(MID(B95,SEARCH("R",B95),3)="R17")),(G95+190),(G95+290))),-1)+20</f>
        <v>1830</v>
      </c>
      <c r="I95" s="78" t="str">
        <f aca="false">HYPERLINK(T("https://www.google.ru/search?q="&amp;B95&amp;"&amp;tbm=isch"), " (../рисунок протектора) ")</f>
        <v> (../рисунок протектора) </v>
      </c>
      <c r="J95" s="92" t="s">
        <v>146</v>
      </c>
      <c r="K95" s="77" t="n">
        <f aca="false">H95*2</f>
        <v>3660</v>
      </c>
      <c r="L95" s="77" t="n">
        <f aca="false">H95*4</f>
        <v>7320</v>
      </c>
      <c r="M95" s="2" t="n">
        <f aca="false">G95*12</f>
        <v>20604</v>
      </c>
    </row>
    <row r="96" customFormat="false" ht="13.8" hidden="false" customHeight="false" outlineLevel="0" collapsed="false">
      <c r="A96" s="86" t="n">
        <v>1038</v>
      </c>
      <c r="B96" s="87" t="s">
        <v>147</v>
      </c>
      <c r="C96" s="88" t="n">
        <v>1</v>
      </c>
      <c r="D96" s="88"/>
      <c r="E96" s="89" t="n">
        <v>7</v>
      </c>
      <c r="F96" s="90"/>
      <c r="G96" s="91" t="n">
        <v>1434</v>
      </c>
      <c r="H96" s="21" t="n">
        <f aca="false">ROUND(IF(OR((MID(B96,SEARCH("R",B96),3)="R12"),(MID(B96,SEARCH("R",B96),3)="R13"),(MID(B96,SEARCH("R",B96),3)="R14")),(G96+90),IF(OR((MID(B96,SEARCH("R",B96),3)="R15"),(MID(B96,SEARCH("R",B96),3)="R16"),(MID(B96,SEARCH("R",B96),3)="R17")),(G96+190),(G96+290))),-1)+20</f>
        <v>1540</v>
      </c>
      <c r="I96" s="78" t="str">
        <f aca="false">HYPERLINK(T("https://www.google.ru/search?q="&amp;B96&amp;"&amp;tbm=isch"), " (../рисунок протектора) ")</f>
        <v> (../рисунок протектора) </v>
      </c>
      <c r="J96" s="92" t="s">
        <v>147</v>
      </c>
      <c r="K96" s="77" t="n">
        <f aca="false">H96*2</f>
        <v>3080</v>
      </c>
      <c r="L96" s="77" t="n">
        <f aca="false">H96*4</f>
        <v>6160</v>
      </c>
      <c r="M96" s="2" t="n">
        <f aca="false">G96*12</f>
        <v>17208</v>
      </c>
    </row>
    <row r="97" customFormat="false" ht="13.8" hidden="false" customHeight="false" outlineLevel="0" collapsed="false">
      <c r="A97" s="86" t="n">
        <v>1553</v>
      </c>
      <c r="B97" s="87" t="s">
        <v>148</v>
      </c>
      <c r="C97" s="88" t="n">
        <v>0</v>
      </c>
      <c r="D97" s="88" t="n">
        <v>3</v>
      </c>
      <c r="E97" s="89" t="n">
        <v>6</v>
      </c>
      <c r="F97" s="90" t="s">
        <v>53</v>
      </c>
      <c r="G97" s="91" t="n">
        <v>3018</v>
      </c>
      <c r="H97" s="21" t="n">
        <f aca="false">ROUND(IF(OR((MID(B97,SEARCH("R",B97),3)="R12"),(MID(B97,SEARCH("R",B97),3)="R13"),(MID(B97,SEARCH("R",B97),3)="R14")),(G97+90),IF(OR((MID(B97,SEARCH("R",B97),3)="R15"),(MID(B97,SEARCH("R",B97),3)="R16"),(MID(B97,SEARCH("R",B97),3)="R17")),(G97+190),(G97+290))),-1)+20</f>
        <v>3130</v>
      </c>
      <c r="I97" s="78" t="str">
        <f aca="false">HYPERLINK(T("https://www.google.ru/search?q="&amp;B97&amp;"&amp;tbm=isch"), " (../рисунок протектора) ")</f>
        <v> (../рисунок протектора) </v>
      </c>
      <c r="J97" s="92" t="s">
        <v>148</v>
      </c>
      <c r="K97" s="77" t="n">
        <f aca="false">H97*2</f>
        <v>6260</v>
      </c>
      <c r="L97" s="77" t="n">
        <f aca="false">H97*4</f>
        <v>12520</v>
      </c>
      <c r="M97" s="2" t="n">
        <f aca="false">G97*12</f>
        <v>36216</v>
      </c>
    </row>
    <row r="98" customFormat="false" ht="13.8" hidden="false" customHeight="false" outlineLevel="0" collapsed="false">
      <c r="A98" s="86" t="n">
        <v>1937</v>
      </c>
      <c r="B98" s="87" t="s">
        <v>149</v>
      </c>
      <c r="C98" s="88" t="n">
        <v>0</v>
      </c>
      <c r="D98" s="88" t="n">
        <v>50</v>
      </c>
      <c r="E98" s="89" t="n">
        <v>6.67</v>
      </c>
      <c r="F98" s="90" t="s">
        <v>53</v>
      </c>
      <c r="G98" s="91" t="n">
        <v>2231</v>
      </c>
      <c r="H98" s="21" t="n">
        <f aca="false">ROUND(IF(OR((MID(B98,SEARCH("R",B98),3)="R12"),(MID(B98,SEARCH("R",B98),3)="R13"),(MID(B98,SEARCH("R",B98),3)="R14")),(G98+90),IF(OR((MID(B98,SEARCH("R",B98),3)="R15"),(MID(B98,SEARCH("R",B98),3)="R16"),(MID(B98,SEARCH("R",B98),3)="R17")),(G98+190),(G98+290))),-1)+20</f>
        <v>2340</v>
      </c>
      <c r="I98" s="78" t="str">
        <f aca="false">HYPERLINK(T("https://www.google.ru/search?q="&amp;B98&amp;"&amp;tbm=isch"), " (../рисунок протектора) ")</f>
        <v> (../рисунок протектора) </v>
      </c>
      <c r="J98" s="92" t="s">
        <v>149</v>
      </c>
      <c r="K98" s="77" t="n">
        <f aca="false">H98*2</f>
        <v>4680</v>
      </c>
      <c r="L98" s="77" t="n">
        <f aca="false">H98*4</f>
        <v>9360</v>
      </c>
      <c r="M98" s="2" t="n">
        <f aca="false">G98*12</f>
        <v>26772</v>
      </c>
    </row>
    <row r="99" customFormat="false" ht="13.8" hidden="false" customHeight="false" outlineLevel="0" collapsed="false">
      <c r="A99" s="86" t="n">
        <v>1124</v>
      </c>
      <c r="B99" s="87" t="s">
        <v>150</v>
      </c>
      <c r="C99" s="88" t="n">
        <v>1</v>
      </c>
      <c r="D99" s="88" t="n">
        <v>26</v>
      </c>
      <c r="E99" s="89" t="n">
        <v>7.2</v>
      </c>
      <c r="F99" s="90" t="s">
        <v>55</v>
      </c>
      <c r="G99" s="91" t="n">
        <v>1735</v>
      </c>
      <c r="H99" s="21" t="n">
        <f aca="false">ROUND(IF(OR((MID(B99,SEARCH("R",B99),3)="R12"),(MID(B99,SEARCH("R",B99),3)="R13"),(MID(B99,SEARCH("R",B99),3)="R14")),(G99+90),IF(OR((MID(B99,SEARCH("R",B99),3)="R15"),(MID(B99,SEARCH("R",B99),3)="R16"),(MID(B99,SEARCH("R",B99),3)="R17")),(G99+190),(G99+290))),-1)+20</f>
        <v>1850</v>
      </c>
      <c r="I99" s="78" t="str">
        <f aca="false">HYPERLINK(T("https://www.google.ru/search?q="&amp;B99&amp;"&amp;tbm=isch"), " (../рисунок протектора) ")</f>
        <v> (../рисунок протектора) </v>
      </c>
      <c r="J99" s="92" t="s">
        <v>150</v>
      </c>
      <c r="K99" s="77" t="n">
        <f aca="false">H99*2</f>
        <v>3700</v>
      </c>
      <c r="L99" s="77" t="n">
        <f aca="false">H99*4</f>
        <v>7400</v>
      </c>
      <c r="M99" s="2" t="n">
        <f aca="false">G99*12</f>
        <v>20820</v>
      </c>
    </row>
    <row r="100" customFormat="false" ht="13.8" hidden="false" customHeight="false" outlineLevel="0" collapsed="false">
      <c r="A100" s="86" t="n">
        <v>5868</v>
      </c>
      <c r="B100" s="87" t="s">
        <v>151</v>
      </c>
      <c r="C100" s="88" t="n">
        <v>0</v>
      </c>
      <c r="D100" s="88" t="n">
        <v>50</v>
      </c>
      <c r="E100" s="89" t="n">
        <v>8.5</v>
      </c>
      <c r="F100" s="90" t="s">
        <v>55</v>
      </c>
      <c r="G100" s="91" t="n">
        <v>2915</v>
      </c>
      <c r="H100" s="21" t="n">
        <f aca="false">ROUND(IF(OR((MID(B100,SEARCH("R",B100),3)="R12"),(MID(B100,SEARCH("R",B100),3)="R13"),(MID(B100,SEARCH("R",B100),3)="R14")),(G100+90),IF(OR((MID(B100,SEARCH("R",B100),3)="R15"),(MID(B100,SEARCH("R",B100),3)="R16"),(MID(B100,SEARCH("R",B100),3)="R17")),(G100+190),(G100+290))),-1)+20</f>
        <v>3030</v>
      </c>
      <c r="I100" s="78" t="str">
        <f aca="false">HYPERLINK(T("https://www.google.ru/search?q="&amp;B100&amp;"&amp;tbm=isch"), " (../рисунок протектора) ")</f>
        <v> (../рисунок протектора) </v>
      </c>
      <c r="J100" s="92" t="s">
        <v>151</v>
      </c>
      <c r="K100" s="77" t="n">
        <f aca="false">H100*2</f>
        <v>6060</v>
      </c>
      <c r="L100" s="77" t="n">
        <f aca="false">H100*4</f>
        <v>12120</v>
      </c>
      <c r="M100" s="2" t="n">
        <f aca="false">G100*12</f>
        <v>34980</v>
      </c>
    </row>
    <row r="101" customFormat="false" ht="13.8" hidden="false" customHeight="false" outlineLevel="0" collapsed="false">
      <c r="A101" s="86" t="n">
        <v>1548</v>
      </c>
      <c r="B101" s="87" t="s">
        <v>152</v>
      </c>
      <c r="C101" s="88" t="n">
        <v>0</v>
      </c>
      <c r="D101" s="88" t="n">
        <v>28</v>
      </c>
      <c r="E101" s="89" t="n">
        <v>8.1</v>
      </c>
      <c r="F101" s="90" t="s">
        <v>53</v>
      </c>
      <c r="G101" s="91" t="n">
        <v>4168</v>
      </c>
      <c r="H101" s="21" t="n">
        <f aca="false">ROUND(IF(OR((MID(B101,SEARCH("R",B101),3)="R12"),(MID(B101,SEARCH("R",B101),3)="R13"),(MID(B101,SEARCH("R",B101),3)="R14")),(G101+90),IF(OR((MID(B101,SEARCH("R",B101),3)="R15"),(MID(B101,SEARCH("R",B101),3)="R16"),(MID(B101,SEARCH("R",B101),3)="R17")),(G101+190),(G101+290))),-1)+20</f>
        <v>4280</v>
      </c>
      <c r="I101" s="78" t="str">
        <f aca="false">HYPERLINK(T("https://www.google.ru/search?q="&amp;B101&amp;"&amp;tbm=isch"), " (../рисунок протектора) ")</f>
        <v> (../рисунок протектора) </v>
      </c>
      <c r="J101" s="92" t="s">
        <v>152</v>
      </c>
      <c r="K101" s="77" t="n">
        <f aca="false">H101*2</f>
        <v>8560</v>
      </c>
      <c r="L101" s="77" t="n">
        <f aca="false">H101*4</f>
        <v>17120</v>
      </c>
      <c r="M101" s="2" t="n">
        <f aca="false">G101*12</f>
        <v>50016</v>
      </c>
    </row>
    <row r="102" customFormat="false" ht="13.8" hidden="false" customHeight="false" outlineLevel="0" collapsed="false">
      <c r="A102" s="86" t="n">
        <v>5891</v>
      </c>
      <c r="B102" s="87" t="s">
        <v>153</v>
      </c>
      <c r="C102" s="88" t="n">
        <v>0</v>
      </c>
      <c r="D102" s="88" t="n">
        <v>27</v>
      </c>
      <c r="E102" s="89" t="n">
        <v>8.6</v>
      </c>
      <c r="F102" s="90" t="s">
        <v>55</v>
      </c>
      <c r="G102" s="91" t="n">
        <v>2617</v>
      </c>
      <c r="H102" s="21" t="n">
        <f aca="false">ROUND(IF(OR((MID(B102,SEARCH("R",B102),3)="R12"),(MID(B102,SEARCH("R",B102),3)="R13"),(MID(B102,SEARCH("R",B102),3)="R14")),(G102+90),IF(OR((MID(B102,SEARCH("R",B102),3)="R15"),(MID(B102,SEARCH("R",B102),3)="R16"),(MID(B102,SEARCH("R",B102),3)="R17")),(G102+190),(G102+290))),-1)+20</f>
        <v>2730</v>
      </c>
      <c r="I102" s="78" t="str">
        <f aca="false">HYPERLINK(T("https://www.google.ru/search?q="&amp;B102&amp;"&amp;tbm=isch"), " (../рисунок протектора) ")</f>
        <v> (../рисунок протектора) </v>
      </c>
      <c r="J102" s="92" t="s">
        <v>153</v>
      </c>
      <c r="K102" s="77" t="n">
        <f aca="false">H102*2</f>
        <v>5460</v>
      </c>
      <c r="L102" s="77" t="n">
        <f aca="false">H102*4</f>
        <v>10920</v>
      </c>
      <c r="M102" s="2" t="n">
        <f aca="false">G102*12</f>
        <v>31404</v>
      </c>
    </row>
    <row r="103" customFormat="false" ht="13.8" hidden="false" customHeight="false" outlineLevel="0" collapsed="false">
      <c r="A103" s="86" t="n">
        <v>5944</v>
      </c>
      <c r="B103" s="87" t="s">
        <v>154</v>
      </c>
      <c r="C103" s="88" t="n">
        <v>0</v>
      </c>
      <c r="D103" s="88" t="n">
        <v>32</v>
      </c>
      <c r="E103" s="89" t="n">
        <v>7</v>
      </c>
      <c r="F103" s="90" t="s">
        <v>53</v>
      </c>
      <c r="G103" s="91" t="n">
        <v>3589</v>
      </c>
      <c r="H103" s="21" t="n">
        <f aca="false">ROUND(IF(OR((MID(B103,SEARCH("R",B103),3)="R12"),(MID(B103,SEARCH("R",B103),3)="R13"),(MID(B103,SEARCH("R",B103),3)="R14")),(G103+90),IF(OR((MID(B103,SEARCH("R",B103),3)="R15"),(MID(B103,SEARCH("R",B103),3)="R16"),(MID(B103,SEARCH("R",B103),3)="R17")),(G103+190),(G103+290))),-1)+20</f>
        <v>3800</v>
      </c>
      <c r="I103" s="78" t="str">
        <f aca="false">HYPERLINK(T("https://www.google.ru/search?q="&amp;B103&amp;"&amp;tbm=isch"), " (../рисунок протектора) ")</f>
        <v> (../рисунок протектора) </v>
      </c>
      <c r="J103" s="92" t="s">
        <v>154</v>
      </c>
      <c r="K103" s="77" t="n">
        <f aca="false">H103*2</f>
        <v>7600</v>
      </c>
      <c r="L103" s="77" t="n">
        <f aca="false">H103*4</f>
        <v>15200</v>
      </c>
      <c r="M103" s="2" t="n">
        <f aca="false">G103*12</f>
        <v>43068</v>
      </c>
    </row>
    <row r="104" customFormat="false" ht="13.8" hidden="false" customHeight="false" outlineLevel="0" collapsed="false">
      <c r="A104" s="86" t="n">
        <v>5000</v>
      </c>
      <c r="B104" s="87" t="s">
        <v>155</v>
      </c>
      <c r="C104" s="88" t="n">
        <v>0</v>
      </c>
      <c r="D104" s="88" t="n">
        <v>1</v>
      </c>
      <c r="E104" s="89" t="n">
        <v>6.9</v>
      </c>
      <c r="F104" s="90" t="s">
        <v>53</v>
      </c>
      <c r="G104" s="91" t="n">
        <v>3666</v>
      </c>
      <c r="H104" s="21" t="n">
        <f aca="false">ROUND(IF(OR((MID(B104,SEARCH("R",B104),3)="R12"),(MID(B104,SEARCH("R",B104),3)="R13"),(MID(B104,SEARCH("R",B104),3)="R14")),(G104+90),IF(OR((MID(B104,SEARCH("R",B104),3)="R15"),(MID(B104,SEARCH("R",B104),3)="R16"),(MID(B104,SEARCH("R",B104),3)="R17")),(G104+190),(G104+290))),-1)+20</f>
        <v>3880</v>
      </c>
      <c r="I104" s="78" t="str">
        <f aca="false">HYPERLINK(T("https://www.google.ru/search?q="&amp;B104&amp;"&amp;tbm=isch"), " (../рисунок протектора) ")</f>
        <v> (../рисунок протектора) </v>
      </c>
      <c r="J104" s="92" t="s">
        <v>155</v>
      </c>
      <c r="K104" s="77" t="n">
        <f aca="false">H104*2</f>
        <v>7760</v>
      </c>
      <c r="L104" s="77" t="n">
        <f aca="false">H104*4</f>
        <v>15520</v>
      </c>
      <c r="M104" s="2" t="n">
        <f aca="false">G104*12</f>
        <v>43992</v>
      </c>
    </row>
    <row r="105" customFormat="false" ht="13.8" hidden="false" customHeight="false" outlineLevel="0" collapsed="false">
      <c r="A105" s="86" t="n">
        <v>5989</v>
      </c>
      <c r="B105" s="87" t="s">
        <v>156</v>
      </c>
      <c r="C105" s="88" t="n">
        <v>0</v>
      </c>
      <c r="D105" s="88" t="n">
        <v>50</v>
      </c>
      <c r="E105" s="89" t="n">
        <v>6.8</v>
      </c>
      <c r="F105" s="90" t="s">
        <v>55</v>
      </c>
      <c r="G105" s="91" t="n">
        <v>3014</v>
      </c>
      <c r="H105" s="21" t="n">
        <f aca="false">ROUND(IF(OR((MID(B105,SEARCH("R",B105),3)="R12"),(MID(B105,SEARCH("R",B105),3)="R13"),(MID(B105,SEARCH("R",B105),3)="R14")),(G105+90),IF(OR((MID(B105,SEARCH("R",B105),3)="R15"),(MID(B105,SEARCH("R",B105),3)="R16"),(MID(B105,SEARCH("R",B105),3)="R17")),(G105+190),(G105+290))),-1)+20</f>
        <v>3220</v>
      </c>
      <c r="I105" s="78" t="str">
        <f aca="false">HYPERLINK(T("https://www.google.ru/search?q="&amp;B105&amp;"&amp;tbm=isch"), " (../рисунок протектора) ")</f>
        <v> (../рисунок протектора) </v>
      </c>
      <c r="J105" s="92" t="s">
        <v>156</v>
      </c>
      <c r="K105" s="77" t="n">
        <f aca="false">H105*2</f>
        <v>6440</v>
      </c>
      <c r="L105" s="77" t="n">
        <f aca="false">H105*4</f>
        <v>12880</v>
      </c>
      <c r="M105" s="2" t="n">
        <f aca="false">G105*12</f>
        <v>36168</v>
      </c>
    </row>
    <row r="106" customFormat="false" ht="13.8" hidden="false" customHeight="false" outlineLevel="0" collapsed="false">
      <c r="A106" s="86" t="n">
        <v>877</v>
      </c>
      <c r="B106" s="87" t="s">
        <v>157</v>
      </c>
      <c r="C106" s="88" t="n">
        <v>1</v>
      </c>
      <c r="D106" s="88"/>
      <c r="E106" s="89" t="n">
        <v>7.06</v>
      </c>
      <c r="F106" s="90"/>
      <c r="G106" s="91" t="n">
        <v>3448</v>
      </c>
      <c r="H106" s="21" t="n">
        <f aca="false">ROUND(IF(OR((MID(B106,SEARCH("R",B106),3)="R12"),(MID(B106,SEARCH("R",B106),3)="R13"),(MID(B106,SEARCH("R",B106),3)="R14")),(G106+90),IF(OR((MID(B106,SEARCH("R",B106),3)="R15"),(MID(B106,SEARCH("R",B106),3)="R16"),(MID(B106,SEARCH("R",B106),3)="R17")),(G106+190),(G106+290))),-1)+20</f>
        <v>3660</v>
      </c>
      <c r="I106" s="78" t="str">
        <f aca="false">HYPERLINK(T("https://www.google.ru/search?q="&amp;B106&amp;"&amp;tbm=isch"), " (../рисунок протектора) ")</f>
        <v> (../рисунок протектора) </v>
      </c>
      <c r="J106" s="92" t="s">
        <v>157</v>
      </c>
      <c r="K106" s="77" t="n">
        <f aca="false">H106*2</f>
        <v>7320</v>
      </c>
      <c r="L106" s="77" t="n">
        <f aca="false">H106*4</f>
        <v>14640</v>
      </c>
      <c r="M106" s="2" t="n">
        <f aca="false">G106*12</f>
        <v>41376</v>
      </c>
    </row>
    <row r="107" customFormat="false" ht="13.8" hidden="false" customHeight="false" outlineLevel="0" collapsed="false">
      <c r="A107" s="86" t="n">
        <v>1788</v>
      </c>
      <c r="B107" s="87" t="s">
        <v>158</v>
      </c>
      <c r="C107" s="88" t="n">
        <v>10</v>
      </c>
      <c r="D107" s="88"/>
      <c r="E107" s="89" t="n">
        <v>7.019</v>
      </c>
      <c r="F107" s="90"/>
      <c r="G107" s="91" t="n">
        <v>3930</v>
      </c>
      <c r="H107" s="21" t="n">
        <f aca="false">ROUND(IF(OR((MID(B107,SEARCH("R",B107),3)="R12"),(MID(B107,SEARCH("R",B107),3)="R13"),(MID(B107,SEARCH("R",B107),3)="R14")),(G107+90),IF(OR((MID(B107,SEARCH("R",B107),3)="R15"),(MID(B107,SEARCH("R",B107),3)="R16"),(MID(B107,SEARCH("R",B107),3)="R17")),(G107+190),(G107+290))),-1)+20</f>
        <v>4140</v>
      </c>
      <c r="I107" s="78" t="str">
        <f aca="false">HYPERLINK(T("https://www.google.ru/search?q="&amp;B107&amp;"&amp;tbm=isch"), " (../рисунок протектора) ")</f>
        <v> (../рисунок протектора) </v>
      </c>
      <c r="J107" s="92" t="s">
        <v>158</v>
      </c>
      <c r="K107" s="77" t="n">
        <f aca="false">H107*2</f>
        <v>8280</v>
      </c>
      <c r="L107" s="77" t="n">
        <f aca="false">H107*4</f>
        <v>16560</v>
      </c>
      <c r="M107" s="2" t="n">
        <f aca="false">G107*12</f>
        <v>47160</v>
      </c>
    </row>
    <row r="108" customFormat="false" ht="13.8" hidden="false" customHeight="false" outlineLevel="0" collapsed="false">
      <c r="A108" s="86" t="n">
        <v>2039</v>
      </c>
      <c r="B108" s="87" t="s">
        <v>159</v>
      </c>
      <c r="C108" s="88" t="n">
        <v>0</v>
      </c>
      <c r="D108" s="88" t="n">
        <v>50</v>
      </c>
      <c r="E108" s="89" t="n">
        <v>7.9</v>
      </c>
      <c r="F108" s="90" t="s">
        <v>55</v>
      </c>
      <c r="G108" s="91" t="n">
        <v>2865</v>
      </c>
      <c r="H108" s="21" t="n">
        <f aca="false">ROUND(IF(OR((MID(B108,SEARCH("R",B108),3)="R12"),(MID(B108,SEARCH("R",B108),3)="R13"),(MID(B108,SEARCH("R",B108),3)="R14")),(G108+90),IF(OR((MID(B108,SEARCH("R",B108),3)="R15"),(MID(B108,SEARCH("R",B108),3)="R16"),(MID(B108,SEARCH("R",B108),3)="R17")),(G108+190),(G108+290))),-1)+20</f>
        <v>2980</v>
      </c>
      <c r="I108" s="78" t="str">
        <f aca="false">HYPERLINK(T("https://www.google.ru/search?q="&amp;B108&amp;"&amp;tbm=isch"), " (../рисунок протектора) ")</f>
        <v> (../рисунок протектора) </v>
      </c>
      <c r="J108" s="92" t="s">
        <v>159</v>
      </c>
      <c r="K108" s="77" t="n">
        <f aca="false">H108*2</f>
        <v>5960</v>
      </c>
      <c r="L108" s="77" t="n">
        <f aca="false">H108*4</f>
        <v>11920</v>
      </c>
      <c r="M108" s="2" t="n">
        <f aca="false">G108*12</f>
        <v>34380</v>
      </c>
    </row>
    <row r="109" customFormat="false" ht="13.8" hidden="false" customHeight="false" outlineLevel="0" collapsed="false">
      <c r="A109" s="86" t="n">
        <v>5636</v>
      </c>
      <c r="B109" s="87" t="s">
        <v>160</v>
      </c>
      <c r="C109" s="88" t="n">
        <v>0</v>
      </c>
      <c r="D109" s="88" t="n">
        <v>12</v>
      </c>
      <c r="E109" s="89" t="n">
        <v>6.4</v>
      </c>
      <c r="F109" s="90" t="s">
        <v>55</v>
      </c>
      <c r="G109" s="91" t="n">
        <v>2740</v>
      </c>
      <c r="H109" s="21" t="n">
        <f aca="false">ROUND(IF(OR((MID(B109,SEARCH("R",B109),3)="R12"),(MID(B109,SEARCH("R",B109),3)="R13"),(MID(B109,SEARCH("R",B109),3)="R14")),(G109+90),IF(OR((MID(B109,SEARCH("R",B109),3)="R15"),(MID(B109,SEARCH("R",B109),3)="R16"),(MID(B109,SEARCH("R",B109),3)="R17")),(G109+190),(G109+290))),-1)+20</f>
        <v>2850</v>
      </c>
      <c r="I109" s="78" t="str">
        <f aca="false">HYPERLINK(T("https://www.google.ru/search?q="&amp;B109&amp;"&amp;tbm=isch"), " (../рисунок протектора) ")</f>
        <v> (../рисунок протектора) </v>
      </c>
      <c r="J109" s="92" t="s">
        <v>160</v>
      </c>
      <c r="K109" s="77" t="n">
        <f aca="false">H109*2</f>
        <v>5700</v>
      </c>
      <c r="L109" s="77" t="n">
        <f aca="false">H109*4</f>
        <v>11400</v>
      </c>
      <c r="M109" s="2" t="n">
        <f aca="false">G109*12</f>
        <v>32880</v>
      </c>
    </row>
    <row r="110" customFormat="false" ht="13.8" hidden="false" customHeight="false" outlineLevel="0" collapsed="false">
      <c r="A110" s="86" t="n">
        <v>5711</v>
      </c>
      <c r="B110" s="87" t="s">
        <v>161</v>
      </c>
      <c r="C110" s="88" t="n">
        <v>0</v>
      </c>
      <c r="D110" s="88" t="n">
        <v>12</v>
      </c>
      <c r="E110" s="89" t="n">
        <v>6.4</v>
      </c>
      <c r="F110" s="90" t="s">
        <v>55</v>
      </c>
      <c r="G110" s="91" t="n">
        <v>3038</v>
      </c>
      <c r="H110" s="21" t="n">
        <f aca="false">ROUND(IF(OR((MID(B110,SEARCH("R",B110),3)="R12"),(MID(B110,SEARCH("R",B110),3)="R13"),(MID(B110,SEARCH("R",B110),3)="R14")),(G110+90),IF(OR((MID(B110,SEARCH("R",B110),3)="R15"),(MID(B110,SEARCH("R",B110),3)="R16"),(MID(B110,SEARCH("R",B110),3)="R17")),(G110+190),(G110+290))),-1)+20</f>
        <v>3250</v>
      </c>
      <c r="I110" s="78" t="str">
        <f aca="false">HYPERLINK(T("https://www.google.ru/search?q="&amp;B110&amp;"&amp;tbm=isch"), " (../рисунок протектора) ")</f>
        <v> (../рисунок протектора) </v>
      </c>
      <c r="J110" s="92" t="s">
        <v>161</v>
      </c>
      <c r="K110" s="77" t="n">
        <f aca="false">H110*2</f>
        <v>6500</v>
      </c>
      <c r="L110" s="77" t="n">
        <f aca="false">H110*4</f>
        <v>13000</v>
      </c>
      <c r="M110" s="2" t="n">
        <f aca="false">G110*12</f>
        <v>36456</v>
      </c>
    </row>
    <row r="111" customFormat="false" ht="13.8" hidden="false" customHeight="false" outlineLevel="0" collapsed="false">
      <c r="A111" s="86" t="n">
        <v>1177</v>
      </c>
      <c r="B111" s="87" t="s">
        <v>162</v>
      </c>
      <c r="C111" s="88" t="n">
        <v>6</v>
      </c>
      <c r="D111" s="88"/>
      <c r="E111" s="89" t="n">
        <v>6.134</v>
      </c>
      <c r="F111" s="90"/>
      <c r="G111" s="91" t="n">
        <v>4710</v>
      </c>
      <c r="H111" s="21" t="n">
        <f aca="false">ROUND(IF(OR((MID(B111,SEARCH("R",B111),3)="R12"),(MID(B111,SEARCH("R",B111),3)="R13"),(MID(B111,SEARCH("R",B111),3)="R14")),(G111+90),IF(OR((MID(B111,SEARCH("R",B111),3)="R15"),(MID(B111,SEARCH("R",B111),3)="R16"),(MID(B111,SEARCH("R",B111),3)="R17")),(G111+190),(G111+290))),-1)+20</f>
        <v>4920</v>
      </c>
      <c r="I111" s="78" t="str">
        <f aca="false">HYPERLINK(T("https://www.google.ru/search?q="&amp;B111&amp;"&amp;tbm=isch"), " (../рисунок протектора) ")</f>
        <v> (../рисунок протектора) </v>
      </c>
      <c r="J111" s="92" t="s">
        <v>162</v>
      </c>
      <c r="K111" s="77" t="n">
        <f aca="false">H111*2</f>
        <v>9840</v>
      </c>
      <c r="L111" s="77" t="n">
        <f aca="false">H111*4</f>
        <v>19680</v>
      </c>
      <c r="M111" s="2" t="n">
        <f aca="false">G111*12</f>
        <v>56520</v>
      </c>
    </row>
    <row r="112" customFormat="false" ht="13.8" hidden="false" customHeight="false" outlineLevel="0" collapsed="false">
      <c r="A112" s="86" t="n">
        <v>5716</v>
      </c>
      <c r="B112" s="87" t="s">
        <v>163</v>
      </c>
      <c r="C112" s="88" t="n">
        <v>0</v>
      </c>
      <c r="D112" s="88" t="n">
        <v>4</v>
      </c>
      <c r="E112" s="89" t="n">
        <v>7.6</v>
      </c>
      <c r="F112" s="90" t="s">
        <v>55</v>
      </c>
      <c r="G112" s="91" t="n">
        <v>3326</v>
      </c>
      <c r="H112" s="21" t="n">
        <f aca="false">ROUND(IF(OR((MID(B112,SEARCH("R",B112),3)="R12"),(MID(B112,SEARCH("R",B112),3)="R13"),(MID(B112,SEARCH("R",B112),3)="R14")),(G112+90),IF(OR((MID(B112,SEARCH("R",B112),3)="R15"),(MID(B112,SEARCH("R",B112),3)="R16"),(MID(B112,SEARCH("R",B112),3)="R17")),(G112+190),(G112+290))),-1)+20</f>
        <v>3540</v>
      </c>
      <c r="I112" s="78" t="str">
        <f aca="false">HYPERLINK(T("https://www.google.ru/search?q="&amp;B112&amp;"&amp;tbm=isch"), " (../рисунок протектора) ")</f>
        <v> (../рисунок протектора) </v>
      </c>
      <c r="J112" s="92" t="s">
        <v>163</v>
      </c>
      <c r="K112" s="77" t="n">
        <f aca="false">H112*2</f>
        <v>7080</v>
      </c>
      <c r="L112" s="77" t="n">
        <f aca="false">H112*4</f>
        <v>14160</v>
      </c>
      <c r="M112" s="2" t="n">
        <f aca="false">G112*12</f>
        <v>39912</v>
      </c>
    </row>
    <row r="113" customFormat="false" ht="13.8" hidden="false" customHeight="false" outlineLevel="0" collapsed="false">
      <c r="A113" s="86" t="n">
        <v>1071</v>
      </c>
      <c r="B113" s="87" t="s">
        <v>164</v>
      </c>
      <c r="C113" s="88" t="n">
        <v>1</v>
      </c>
      <c r="D113" s="88"/>
      <c r="E113" s="89" t="n">
        <v>7.6</v>
      </c>
      <c r="F113" s="90"/>
      <c r="G113" s="91" t="n">
        <v>2139</v>
      </c>
      <c r="H113" s="21" t="n">
        <f aca="false">ROUND(IF(OR((MID(B113,SEARCH("R",B113),3)="R12"),(MID(B113,SEARCH("R",B113),3)="R13"),(MID(B113,SEARCH("R",B113),3)="R14")),(G113+90),IF(OR((MID(B113,SEARCH("R",B113),3)="R15"),(MID(B113,SEARCH("R",B113),3)="R16"),(MID(B113,SEARCH("R",B113),3)="R17")),(G113+190),(G113+290))),-1)+20</f>
        <v>2350</v>
      </c>
      <c r="I113" s="78" t="str">
        <f aca="false">HYPERLINK(T("https://www.google.ru/search?q="&amp;B113&amp;"&amp;tbm=isch"), " (../рисунок протектора) ")</f>
        <v> (../рисунок протектора) </v>
      </c>
      <c r="J113" s="92" t="s">
        <v>164</v>
      </c>
      <c r="K113" s="77" t="n">
        <f aca="false">H113*2</f>
        <v>4700</v>
      </c>
      <c r="L113" s="77" t="n">
        <f aca="false">H113*4</f>
        <v>9400</v>
      </c>
      <c r="M113" s="2" t="n">
        <f aca="false">G113*12</f>
        <v>25668</v>
      </c>
    </row>
    <row r="114" customFormat="false" ht="13.8" hidden="false" customHeight="false" outlineLevel="0" collapsed="false">
      <c r="A114" s="86" t="n">
        <v>5004</v>
      </c>
      <c r="B114" s="87" t="s">
        <v>165</v>
      </c>
      <c r="C114" s="88" t="n">
        <v>0</v>
      </c>
      <c r="D114" s="88" t="n">
        <v>4</v>
      </c>
      <c r="E114" s="89" t="n">
        <v>6.7</v>
      </c>
      <c r="F114" s="90" t="s">
        <v>53</v>
      </c>
      <c r="G114" s="91" t="n">
        <v>3987</v>
      </c>
      <c r="H114" s="21" t="n">
        <f aca="false">ROUND(IF(OR((MID(B114,SEARCH("R",B114),3)="R12"),(MID(B114,SEARCH("R",B114),3)="R13"),(MID(B114,SEARCH("R",B114),3)="R14")),(G114+90),IF(OR((MID(B114,SEARCH("R",B114),3)="R15"),(MID(B114,SEARCH("R",B114),3)="R16"),(MID(B114,SEARCH("R",B114),3)="R17")),(G114+190),(G114+290))),-1)+20</f>
        <v>4200</v>
      </c>
      <c r="I114" s="78" t="str">
        <f aca="false">HYPERLINK(T("https://www.google.ru/search?q="&amp;B114&amp;"&amp;tbm=isch"), " (../рисунок протектора) ")</f>
        <v> (../рисунок протектора) </v>
      </c>
      <c r="J114" s="92" t="s">
        <v>165</v>
      </c>
      <c r="K114" s="77" t="n">
        <f aca="false">H114*2</f>
        <v>8400</v>
      </c>
      <c r="L114" s="77" t="n">
        <f aca="false">H114*4</f>
        <v>16800</v>
      </c>
      <c r="M114" s="2" t="n">
        <f aca="false">G114*12</f>
        <v>47844</v>
      </c>
    </row>
    <row r="115" customFormat="false" ht="13.8" hidden="false" customHeight="false" outlineLevel="0" collapsed="false">
      <c r="A115" s="86" t="n">
        <v>5941</v>
      </c>
      <c r="B115" s="87" t="s">
        <v>166</v>
      </c>
      <c r="C115" s="88" t="n">
        <v>0</v>
      </c>
      <c r="D115" s="88" t="n">
        <v>4</v>
      </c>
      <c r="E115" s="89" t="n">
        <v>6.4</v>
      </c>
      <c r="F115" s="90" t="s">
        <v>53</v>
      </c>
      <c r="G115" s="91" t="n">
        <v>4106</v>
      </c>
      <c r="H115" s="21" t="n">
        <f aca="false">ROUND(IF(OR((MID(B115,SEARCH("R",B115),3)="R12"),(MID(B115,SEARCH("R",B115),3)="R13"),(MID(B115,SEARCH("R",B115),3)="R14")),(G115+90),IF(OR((MID(B115,SEARCH("R",B115),3)="R15"),(MID(B115,SEARCH("R",B115),3)="R16"),(MID(B115,SEARCH("R",B115),3)="R17")),(G115+190),(G115+290))),-1)+20</f>
        <v>4320</v>
      </c>
      <c r="I115" s="78" t="str">
        <f aca="false">HYPERLINK(T("https://www.google.ru/search?q="&amp;B115&amp;"&amp;tbm=isch"), " (../рисунок протектора) ")</f>
        <v> (../рисунок протектора) </v>
      </c>
      <c r="J115" s="92" t="s">
        <v>166</v>
      </c>
      <c r="K115" s="77" t="n">
        <f aca="false">H115*2</f>
        <v>8640</v>
      </c>
      <c r="L115" s="77" t="n">
        <f aca="false">H115*4</f>
        <v>17280</v>
      </c>
      <c r="M115" s="2" t="n">
        <f aca="false">G115*12</f>
        <v>49272</v>
      </c>
    </row>
    <row r="116" customFormat="false" ht="13.8" hidden="false" customHeight="false" outlineLevel="0" collapsed="false">
      <c r="A116" s="86" t="n">
        <v>2118</v>
      </c>
      <c r="B116" s="87" t="s">
        <v>167</v>
      </c>
      <c r="C116" s="88" t="n">
        <v>0</v>
      </c>
      <c r="D116" s="88" t="n">
        <v>4</v>
      </c>
      <c r="E116" s="89" t="n">
        <v>7.3</v>
      </c>
      <c r="F116" s="90" t="s">
        <v>55</v>
      </c>
      <c r="G116" s="91" t="n">
        <v>2714</v>
      </c>
      <c r="H116" s="21" t="n">
        <f aca="false">ROUND(IF(OR((MID(B116,SEARCH("R",B116),3)="R12"),(MID(B116,SEARCH("R",B116),3)="R13"),(MID(B116,SEARCH("R",B116),3)="R14")),(G116+90),IF(OR((MID(B116,SEARCH("R",B116),3)="R15"),(MID(B116,SEARCH("R",B116),3)="R16"),(MID(B116,SEARCH("R",B116),3)="R17")),(G116+190),(G116+290))),-1)+20</f>
        <v>2820</v>
      </c>
      <c r="I116" s="78" t="str">
        <f aca="false">HYPERLINK(T("https://www.google.ru/search?q="&amp;B116&amp;"&amp;tbm=isch"), " (../рисунок протектора) ")</f>
        <v> (../рисунок протектора) </v>
      </c>
      <c r="J116" s="92" t="s">
        <v>167</v>
      </c>
      <c r="K116" s="77" t="n">
        <f aca="false">H116*2</f>
        <v>5640</v>
      </c>
      <c r="L116" s="77" t="n">
        <f aca="false">H116*4</f>
        <v>11280</v>
      </c>
      <c r="M116" s="2" t="n">
        <f aca="false">G116*12</f>
        <v>32568</v>
      </c>
    </row>
    <row r="117" customFormat="false" ht="13.8" hidden="false" customHeight="false" outlineLevel="0" collapsed="false">
      <c r="A117" s="86" t="n">
        <v>2686</v>
      </c>
      <c r="B117" s="87" t="s">
        <v>168</v>
      </c>
      <c r="C117" s="88" t="n">
        <v>8</v>
      </c>
      <c r="D117" s="88"/>
      <c r="E117" s="89" t="n">
        <v>6</v>
      </c>
      <c r="F117" s="90"/>
      <c r="G117" s="91" t="n">
        <v>3797</v>
      </c>
      <c r="H117" s="21" t="n">
        <f aca="false">ROUND(IF(OR((MID(B117,SEARCH("R",B117),3)="R12"),(MID(B117,SEARCH("R",B117),3)="R13"),(MID(B117,SEARCH("R",B117),3)="R14")),(G117+90),IF(OR((MID(B117,SEARCH("R",B117),3)="R15"),(MID(B117,SEARCH("R",B117),3)="R16"),(MID(B117,SEARCH("R",B117),3)="R17")),(G117+190),(G117+290))),-1)+20</f>
        <v>3910</v>
      </c>
      <c r="I117" s="78" t="str">
        <f aca="false">HYPERLINK(T("https://www.google.ru/search?q="&amp;B117&amp;"&amp;tbm=isch"), " (../рисунок протектора) ")</f>
        <v> (../рисунок протектора) </v>
      </c>
      <c r="J117" s="92" t="s">
        <v>168</v>
      </c>
      <c r="K117" s="77" t="n">
        <f aca="false">H117*2</f>
        <v>7820</v>
      </c>
      <c r="L117" s="77" t="n">
        <f aca="false">H117*4</f>
        <v>15640</v>
      </c>
      <c r="M117" s="2" t="n">
        <f aca="false">G117*12</f>
        <v>45564</v>
      </c>
    </row>
    <row r="118" customFormat="false" ht="13.8" hidden="false" customHeight="false" outlineLevel="0" collapsed="false">
      <c r="A118" s="86" t="n">
        <v>5720</v>
      </c>
      <c r="B118" s="87" t="s">
        <v>169</v>
      </c>
      <c r="C118" s="88" t="n">
        <v>0</v>
      </c>
      <c r="D118" s="88" t="n">
        <v>8</v>
      </c>
      <c r="E118" s="89" t="n">
        <v>6.3</v>
      </c>
      <c r="F118" s="90" t="s">
        <v>55</v>
      </c>
      <c r="G118" s="91" t="n">
        <v>2726</v>
      </c>
      <c r="H118" s="21" t="n">
        <f aca="false">ROUND(IF(OR((MID(B118,SEARCH("R",B118),3)="R12"),(MID(B118,SEARCH("R",B118),3)="R13"),(MID(B118,SEARCH("R",B118),3)="R14")),(G118+90),IF(OR((MID(B118,SEARCH("R",B118),3)="R15"),(MID(B118,SEARCH("R",B118),3)="R16"),(MID(B118,SEARCH("R",B118),3)="R17")),(G118+190),(G118+290))),-1)+20</f>
        <v>2840</v>
      </c>
      <c r="I118" s="78" t="str">
        <f aca="false">HYPERLINK(T("https://www.google.ru/search?q="&amp;B118&amp;"&amp;tbm=isch"), " (../рисунок протектора) ")</f>
        <v> (../рисунок протектора) </v>
      </c>
      <c r="J118" s="92" t="s">
        <v>169</v>
      </c>
      <c r="K118" s="77" t="n">
        <f aca="false">H118*2</f>
        <v>5680</v>
      </c>
      <c r="L118" s="77" t="n">
        <f aca="false">H118*4</f>
        <v>11360</v>
      </c>
      <c r="M118" s="2" t="n">
        <f aca="false">G118*12</f>
        <v>32712</v>
      </c>
    </row>
    <row r="119" customFormat="false" ht="13.8" hidden="false" customHeight="false" outlineLevel="0" collapsed="false">
      <c r="A119" s="86" t="n">
        <v>2629</v>
      </c>
      <c r="B119" s="87" t="s">
        <v>170</v>
      </c>
      <c r="C119" s="88" t="n">
        <v>0</v>
      </c>
      <c r="D119" s="88" t="n">
        <v>2</v>
      </c>
      <c r="E119" s="89" t="n">
        <v>7.3</v>
      </c>
      <c r="F119" s="90" t="s">
        <v>55</v>
      </c>
      <c r="G119" s="91" t="n">
        <v>2680</v>
      </c>
      <c r="H119" s="21" t="n">
        <f aca="false">ROUND(IF(OR((MID(B119,SEARCH("R",B119),3)="R12"),(MID(B119,SEARCH("R",B119),3)="R13"),(MID(B119,SEARCH("R",B119),3)="R14")),(G119+90),IF(OR((MID(B119,SEARCH("R",B119),3)="R15"),(MID(B119,SEARCH("R",B119),3)="R16"),(MID(B119,SEARCH("R",B119),3)="R17")),(G119+190),(G119+290))),-1)+20</f>
        <v>2890</v>
      </c>
      <c r="I119" s="78" t="str">
        <f aca="false">HYPERLINK(T("https://www.google.ru/search?q="&amp;B119&amp;"&amp;tbm=isch"), " (../рисунок протектора) ")</f>
        <v> (../рисунок протектора) </v>
      </c>
      <c r="J119" s="92" t="s">
        <v>170</v>
      </c>
      <c r="K119" s="77" t="n">
        <f aca="false">H119*2</f>
        <v>5780</v>
      </c>
      <c r="L119" s="77" t="n">
        <f aca="false">H119*4</f>
        <v>11560</v>
      </c>
      <c r="M119" s="2" t="n">
        <f aca="false">G119*12</f>
        <v>32160</v>
      </c>
    </row>
    <row r="120" customFormat="false" ht="13.8" hidden="false" customHeight="false" outlineLevel="0" collapsed="false">
      <c r="A120" s="86" t="n">
        <v>1775</v>
      </c>
      <c r="B120" s="87" t="s">
        <v>171</v>
      </c>
      <c r="C120" s="88" t="n">
        <v>12</v>
      </c>
      <c r="D120" s="88"/>
      <c r="E120" s="89" t="n">
        <v>6.4</v>
      </c>
      <c r="F120" s="90"/>
      <c r="G120" s="91" t="n">
        <v>4932</v>
      </c>
      <c r="H120" s="21" t="n">
        <f aca="false">ROUND(IF(OR((MID(B120,SEARCH("R",B120),3)="R12"),(MID(B120,SEARCH("R",B120),3)="R13"),(MID(B120,SEARCH("R",B120),3)="R14")),(G120+90),IF(OR((MID(B120,SEARCH("R",B120),3)="R15"),(MID(B120,SEARCH("R",B120),3)="R16"),(MID(B120,SEARCH("R",B120),3)="R17")),(G120+190),(G120+290))),-1)+20</f>
        <v>5140</v>
      </c>
      <c r="I120" s="78" t="str">
        <f aca="false">HYPERLINK(T("https://www.google.ru/search?q="&amp;B120&amp;"&amp;tbm=isch"), " (../рисунок протектора) ")</f>
        <v> (../рисунок протектора) </v>
      </c>
      <c r="J120" s="92" t="s">
        <v>171</v>
      </c>
      <c r="K120" s="77" t="n">
        <f aca="false">H120*2</f>
        <v>10280</v>
      </c>
      <c r="L120" s="77" t="n">
        <f aca="false">H120*4</f>
        <v>20560</v>
      </c>
      <c r="M120" s="2" t="n">
        <f aca="false">G120*12</f>
        <v>59184</v>
      </c>
    </row>
    <row r="121" customFormat="false" ht="13.8" hidden="false" customHeight="false" outlineLevel="0" collapsed="false">
      <c r="A121" s="86" t="n">
        <v>1138</v>
      </c>
      <c r="B121" s="87" t="s">
        <v>172</v>
      </c>
      <c r="C121" s="88" t="n">
        <v>3</v>
      </c>
      <c r="D121" s="88" t="n">
        <v>7</v>
      </c>
      <c r="E121" s="89" t="n">
        <v>7.1</v>
      </c>
      <c r="F121" s="90" t="s">
        <v>55</v>
      </c>
      <c r="G121" s="91" t="n">
        <v>2127</v>
      </c>
      <c r="H121" s="21" t="n">
        <f aca="false">ROUND(IF(OR((MID(B121,SEARCH("R",B121),3)="R12"),(MID(B121,SEARCH("R",B121),3)="R13"),(MID(B121,SEARCH("R",B121),3)="R14")),(G121+90),IF(OR((MID(B121,SEARCH("R",B121),3)="R15"),(MID(B121,SEARCH("R",B121),3)="R16"),(MID(B121,SEARCH("R",B121),3)="R17")),(G121+190),(G121+290))),-1)+20</f>
        <v>2340</v>
      </c>
      <c r="I121" s="78" t="str">
        <f aca="false">HYPERLINK(T("https://www.google.ru/search?q="&amp;B121&amp;"&amp;tbm=isch"), " (../рисунок протектора) ")</f>
        <v> (../рисунок протектора) </v>
      </c>
      <c r="J121" s="92" t="s">
        <v>172</v>
      </c>
      <c r="K121" s="77" t="n">
        <f aca="false">H121*2</f>
        <v>4680</v>
      </c>
      <c r="L121" s="77" t="n">
        <f aca="false">H121*4</f>
        <v>9360</v>
      </c>
      <c r="M121" s="2" t="n">
        <f aca="false">G121*12</f>
        <v>25524</v>
      </c>
    </row>
    <row r="122" customFormat="false" ht="13.8" hidden="false" customHeight="false" outlineLevel="0" collapsed="false">
      <c r="A122" s="86" t="n">
        <v>5610</v>
      </c>
      <c r="B122" s="87" t="s">
        <v>173</v>
      </c>
      <c r="C122" s="88" t="n">
        <v>0</v>
      </c>
      <c r="D122" s="88" t="n">
        <v>8</v>
      </c>
      <c r="E122" s="89" t="n">
        <v>8.2</v>
      </c>
      <c r="F122" s="90" t="s">
        <v>55</v>
      </c>
      <c r="G122" s="91" t="n">
        <v>3250</v>
      </c>
      <c r="H122" s="21" t="n">
        <f aca="false">ROUND(IF(OR((MID(B122,SEARCH("R",B122),3)="R12"),(MID(B122,SEARCH("R",B122),3)="R13"),(MID(B122,SEARCH("R",B122),3)="R14")),(G122+90),IF(OR((MID(B122,SEARCH("R",B122),3)="R15"),(MID(B122,SEARCH("R",B122),3)="R16"),(MID(B122,SEARCH("R",B122),3)="R17")),(G122+190),(G122+290))),-1)+20</f>
        <v>3460</v>
      </c>
      <c r="I122" s="78" t="str">
        <f aca="false">HYPERLINK(T("https://www.google.ru/search?q="&amp;B122&amp;"&amp;tbm=isch"), " (../рисунок протектора) ")</f>
        <v> (../рисунок протектора) </v>
      </c>
      <c r="J122" s="92" t="s">
        <v>173</v>
      </c>
      <c r="K122" s="77" t="n">
        <f aca="false">H122*2</f>
        <v>6920</v>
      </c>
      <c r="L122" s="77" t="n">
        <f aca="false">H122*4</f>
        <v>13840</v>
      </c>
      <c r="M122" s="2" t="n">
        <f aca="false">G122*12</f>
        <v>39000</v>
      </c>
    </row>
    <row r="123" customFormat="false" ht="13.8" hidden="false" customHeight="false" outlineLevel="0" collapsed="false">
      <c r="A123" s="86" t="n">
        <v>5692</v>
      </c>
      <c r="B123" s="87" t="s">
        <v>174</v>
      </c>
      <c r="C123" s="88" t="n">
        <v>0</v>
      </c>
      <c r="D123" s="88" t="n">
        <v>8</v>
      </c>
      <c r="E123" s="89" t="n">
        <v>9</v>
      </c>
      <c r="F123" s="90" t="s">
        <v>55</v>
      </c>
      <c r="G123" s="91" t="n">
        <v>7676</v>
      </c>
      <c r="H123" s="21" t="n">
        <f aca="false">ROUND(IF(OR((MID(B123,SEARCH("R",B123),3)="R12"),(MID(B123,SEARCH("R",B123),3)="R13"),(MID(B123,SEARCH("R",B123),3)="R14")),(G123+90),IF(OR((MID(B123,SEARCH("R",B123),3)="R15"),(MID(B123,SEARCH("R",B123),3)="R16"),(MID(B123,SEARCH("R",B123),3)="R17")),(G123+190),(G123+290))),-1)+20</f>
        <v>7990</v>
      </c>
      <c r="I123" s="78" t="str">
        <f aca="false">HYPERLINK(T("https://www.google.ru/search?q="&amp;B123&amp;"&amp;tbm=isch"), " (../рисунок протектора) ")</f>
        <v> (../рисунок протектора) </v>
      </c>
      <c r="J123" s="92" t="s">
        <v>174</v>
      </c>
      <c r="K123" s="77" t="n">
        <f aca="false">H123*2</f>
        <v>15980</v>
      </c>
      <c r="L123" s="77" t="n">
        <f aca="false">H123*4</f>
        <v>31960</v>
      </c>
      <c r="M123" s="2" t="n">
        <f aca="false">G123*12</f>
        <v>92112</v>
      </c>
    </row>
    <row r="124" customFormat="false" ht="13.8" hidden="false" customHeight="false" outlineLevel="0" collapsed="false">
      <c r="A124" s="86" t="n">
        <v>2633</v>
      </c>
      <c r="B124" s="87" t="s">
        <v>175</v>
      </c>
      <c r="C124" s="88" t="n">
        <v>0</v>
      </c>
      <c r="D124" s="88" t="n">
        <v>18</v>
      </c>
      <c r="E124" s="89" t="n">
        <v>6.7</v>
      </c>
      <c r="F124" s="90" t="s">
        <v>55</v>
      </c>
      <c r="G124" s="91" t="n">
        <v>2256</v>
      </c>
      <c r="H124" s="21" t="n">
        <f aca="false">ROUND(IF(OR((MID(B124,SEARCH("R",B124),3)="R12"),(MID(B124,SEARCH("R",B124),3)="R13"),(MID(B124,SEARCH("R",B124),3)="R14")),(G124+90),IF(OR((MID(B124,SEARCH("R",B124),3)="R15"),(MID(B124,SEARCH("R",B124),3)="R16"),(MID(B124,SEARCH("R",B124),3)="R17")),(G124+190),(G124+290))),-1)+20</f>
        <v>2370</v>
      </c>
      <c r="I124" s="78" t="str">
        <f aca="false">HYPERLINK(T("https://www.google.ru/search?q="&amp;B124&amp;"&amp;tbm=isch"), " (../рисунок протектора) ")</f>
        <v> (../рисунок протектора) </v>
      </c>
      <c r="J124" s="92" t="s">
        <v>175</v>
      </c>
      <c r="K124" s="77" t="n">
        <f aca="false">H124*2</f>
        <v>4740</v>
      </c>
      <c r="L124" s="77" t="n">
        <f aca="false">H124*4</f>
        <v>9480</v>
      </c>
      <c r="M124" s="2" t="n">
        <f aca="false">G124*12</f>
        <v>27072</v>
      </c>
    </row>
    <row r="125" customFormat="false" ht="13.8" hidden="false" customHeight="false" outlineLevel="0" collapsed="false">
      <c r="A125" s="86" t="n">
        <v>2634</v>
      </c>
      <c r="B125" s="87" t="s">
        <v>176</v>
      </c>
      <c r="C125" s="88" t="n">
        <v>2</v>
      </c>
      <c r="D125" s="88"/>
      <c r="E125" s="89" t="n">
        <v>6.5</v>
      </c>
      <c r="F125" s="90"/>
      <c r="G125" s="91" t="n">
        <v>1889</v>
      </c>
      <c r="H125" s="21" t="n">
        <f aca="false">ROUND(IF(OR((MID(B125,SEARCH("R",B125),3)="R12"),(MID(B125,SEARCH("R",B125),3)="R13"),(MID(B125,SEARCH("R",B125),3)="R14")),(G125+90),IF(OR((MID(B125,SEARCH("R",B125),3)="R15"),(MID(B125,SEARCH("R",B125),3)="R16"),(MID(B125,SEARCH("R",B125),3)="R17")),(G125+190),(G125+290))),-1)+20</f>
        <v>2000</v>
      </c>
      <c r="I125" s="78" t="str">
        <f aca="false">HYPERLINK(T("https://www.google.ru/search?q="&amp;B125&amp;"&amp;tbm=isch"), " (../рисунок протектора) ")</f>
        <v> (../рисунок протектора) </v>
      </c>
      <c r="J125" s="92" t="s">
        <v>176</v>
      </c>
      <c r="K125" s="77" t="n">
        <f aca="false">H125*2</f>
        <v>4000</v>
      </c>
      <c r="L125" s="77" t="n">
        <f aca="false">H125*4</f>
        <v>8000</v>
      </c>
      <c r="M125" s="2" t="n">
        <f aca="false">G125*12</f>
        <v>22668</v>
      </c>
    </row>
    <row r="126" customFormat="false" ht="13.8" hidden="false" customHeight="false" outlineLevel="0" collapsed="false">
      <c r="A126" s="86" t="n">
        <v>2628</v>
      </c>
      <c r="B126" s="87" t="s">
        <v>177</v>
      </c>
      <c r="C126" s="88" t="n">
        <v>0</v>
      </c>
      <c r="D126" s="88" t="n">
        <v>16</v>
      </c>
      <c r="E126" s="89" t="n">
        <v>6.6</v>
      </c>
      <c r="F126" s="90" t="s">
        <v>55</v>
      </c>
      <c r="G126" s="91" t="n">
        <v>2276</v>
      </c>
      <c r="H126" s="21" t="n">
        <f aca="false">ROUND(IF(OR((MID(B126,SEARCH("R",B126),3)="R12"),(MID(B126,SEARCH("R",B126),3)="R13"),(MID(B126,SEARCH("R",B126),3)="R14")),(G126+90),IF(OR((MID(B126,SEARCH("R",B126),3)="R15"),(MID(B126,SEARCH("R",B126),3)="R16"),(MID(B126,SEARCH("R",B126),3)="R17")),(G126+190),(G126+290))),-1)+20</f>
        <v>2390</v>
      </c>
      <c r="I126" s="78" t="str">
        <f aca="false">HYPERLINK(T("https://www.google.ru/search?q="&amp;B126&amp;"&amp;tbm=isch"), " (../рисунок протектора) ")</f>
        <v> (../рисунок протектора) </v>
      </c>
      <c r="J126" s="92" t="s">
        <v>177</v>
      </c>
      <c r="K126" s="77" t="n">
        <f aca="false">H126*2</f>
        <v>4780</v>
      </c>
      <c r="L126" s="77" t="n">
        <f aca="false">H126*4</f>
        <v>9560</v>
      </c>
      <c r="M126" s="2" t="n">
        <f aca="false">G126*12</f>
        <v>27312</v>
      </c>
    </row>
    <row r="127" customFormat="false" ht="13.8" hidden="false" customHeight="false" outlineLevel="0" collapsed="false">
      <c r="A127" s="86" t="n">
        <v>1128</v>
      </c>
      <c r="B127" s="87" t="s">
        <v>178</v>
      </c>
      <c r="C127" s="88" t="n">
        <v>1</v>
      </c>
      <c r="D127" s="88"/>
      <c r="E127" s="89" t="n">
        <v>6.4</v>
      </c>
      <c r="F127" s="90"/>
      <c r="G127" s="91" t="n">
        <v>1520</v>
      </c>
      <c r="H127" s="21" t="n">
        <f aca="false">ROUND(IF(OR((MID(B127,SEARCH("R",B127),3)="R12"),(MID(B127,SEARCH("R",B127),3)="R13"),(MID(B127,SEARCH("R",B127),3)="R14")),(G127+90),IF(OR((MID(B127,SEARCH("R",B127),3)="R15"),(MID(B127,SEARCH("R",B127),3)="R16"),(MID(B127,SEARCH("R",B127),3)="R17")),(G127+190),(G127+290))),-1)+20</f>
        <v>1630</v>
      </c>
      <c r="I127" s="78" t="str">
        <f aca="false">HYPERLINK(T("https://www.google.ru/search?q="&amp;B127&amp;"&amp;tbm=isch"), " (../рисунок протектора) ")</f>
        <v> (../рисунок протектора) </v>
      </c>
      <c r="J127" s="92" t="s">
        <v>178</v>
      </c>
      <c r="K127" s="77" t="n">
        <f aca="false">H127*2</f>
        <v>3260</v>
      </c>
      <c r="L127" s="77" t="n">
        <f aca="false">H127*4</f>
        <v>6520</v>
      </c>
      <c r="M127" s="2" t="n">
        <f aca="false">G127*12</f>
        <v>18240</v>
      </c>
    </row>
    <row r="128" customFormat="false" ht="13.8" hidden="false" customHeight="false" outlineLevel="0" collapsed="false">
      <c r="A128" s="86" t="n">
        <v>1942</v>
      </c>
      <c r="B128" s="87" t="s">
        <v>179</v>
      </c>
      <c r="C128" s="88" t="n">
        <v>0</v>
      </c>
      <c r="D128" s="88" t="n">
        <v>27</v>
      </c>
      <c r="E128" s="89" t="n">
        <v>6.5</v>
      </c>
      <c r="F128" s="90" t="s">
        <v>53</v>
      </c>
      <c r="G128" s="91" t="n">
        <v>2152</v>
      </c>
      <c r="H128" s="21" t="n">
        <f aca="false">ROUND(IF(OR((MID(B128,SEARCH("R",B128),3)="R12"),(MID(B128,SEARCH("R",B128),3)="R13"),(MID(B128,SEARCH("R",B128),3)="R14")),(G128+90),IF(OR((MID(B128,SEARCH("R",B128),3)="R15"),(MID(B128,SEARCH("R",B128),3)="R16"),(MID(B128,SEARCH("R",B128),3)="R17")),(G128+190),(G128+290))),-1)+20</f>
        <v>2260</v>
      </c>
      <c r="I128" s="78" t="str">
        <f aca="false">HYPERLINK(T("https://www.google.ru/search?q="&amp;B128&amp;"&amp;tbm=isch"), " (../рисунок протектора) ")</f>
        <v> (../рисунок протектора) </v>
      </c>
      <c r="J128" s="92" t="s">
        <v>179</v>
      </c>
      <c r="K128" s="77" t="n">
        <f aca="false">H128*2</f>
        <v>4520</v>
      </c>
      <c r="L128" s="77" t="n">
        <f aca="false">H128*4</f>
        <v>9040</v>
      </c>
      <c r="M128" s="2" t="n">
        <f aca="false">G128*12</f>
        <v>25824</v>
      </c>
    </row>
    <row r="129" customFormat="false" ht="13.8" hidden="false" customHeight="false" outlineLevel="0" collapsed="false">
      <c r="A129" s="86" t="n">
        <v>2101</v>
      </c>
      <c r="B129" s="87" t="s">
        <v>180</v>
      </c>
      <c r="C129" s="88" t="n">
        <v>0</v>
      </c>
      <c r="D129" s="88" t="n">
        <v>1</v>
      </c>
      <c r="E129" s="89" t="n">
        <v>7.1</v>
      </c>
      <c r="F129" s="90" t="s">
        <v>55</v>
      </c>
      <c r="G129" s="91" t="n">
        <v>1949</v>
      </c>
      <c r="H129" s="21" t="n">
        <f aca="false">ROUND(IF(OR((MID(B129,SEARCH("R",B129),3)="R12"),(MID(B129,SEARCH("R",B129),3)="R13"),(MID(B129,SEARCH("R",B129),3)="R14")),(G129+90),IF(OR((MID(B129,SEARCH("R",B129),3)="R15"),(MID(B129,SEARCH("R",B129),3)="R16"),(MID(B129,SEARCH("R",B129),3)="R17")),(G129+190),(G129+290))),-1)+20</f>
        <v>2060</v>
      </c>
      <c r="I129" s="78" t="str">
        <f aca="false">HYPERLINK(T("https://www.google.ru/search?q="&amp;B129&amp;"&amp;tbm=isch"), " (../рисунок протектора) ")</f>
        <v> (../рисунок протектора) </v>
      </c>
      <c r="J129" s="92" t="s">
        <v>180</v>
      </c>
      <c r="K129" s="77" t="n">
        <f aca="false">H129*2</f>
        <v>4120</v>
      </c>
      <c r="L129" s="77" t="n">
        <f aca="false">H129*4</f>
        <v>8240</v>
      </c>
      <c r="M129" s="2" t="n">
        <f aca="false">G129*12</f>
        <v>23388</v>
      </c>
    </row>
    <row r="130" customFormat="false" ht="13.8" hidden="false" customHeight="false" outlineLevel="0" collapsed="false">
      <c r="A130" s="86" t="n">
        <v>990</v>
      </c>
      <c r="B130" s="87" t="s">
        <v>181</v>
      </c>
      <c r="C130" s="88" t="n">
        <v>50</v>
      </c>
      <c r="D130" s="88"/>
      <c r="E130" s="89" t="n">
        <v>6.003</v>
      </c>
      <c r="F130" s="90"/>
      <c r="G130" s="91" t="n">
        <v>3943</v>
      </c>
      <c r="H130" s="21" t="n">
        <f aca="false">ROUND(IF(OR((MID(B130,SEARCH("R",B130),3)="R12"),(MID(B130,SEARCH("R",B130),3)="R13"),(MID(B130,SEARCH("R",B130),3)="R14")),(G130+90),IF(OR((MID(B130,SEARCH("R",B130),3)="R15"),(MID(B130,SEARCH("R",B130),3)="R16"),(MID(B130,SEARCH("R",B130),3)="R17")),(G130+190),(G130+290))),-1)+20</f>
        <v>4050</v>
      </c>
      <c r="I130" s="78" t="str">
        <f aca="false">HYPERLINK(T("https://www.google.ru/search?q="&amp;B130&amp;"&amp;tbm=isch"), " (../рисунок протектора) ")</f>
        <v> (../рисунок протектора) </v>
      </c>
      <c r="J130" s="92" t="s">
        <v>181</v>
      </c>
      <c r="K130" s="77" t="n">
        <f aca="false">H130*2</f>
        <v>8100</v>
      </c>
      <c r="L130" s="77" t="n">
        <f aca="false">H130*4</f>
        <v>16200</v>
      </c>
      <c r="M130" s="2" t="n">
        <f aca="false">G130*12</f>
        <v>47316</v>
      </c>
    </row>
    <row r="131" customFormat="false" ht="13.8" hidden="false" customHeight="false" outlineLevel="0" collapsed="false">
      <c r="A131" s="86" t="n">
        <v>3694</v>
      </c>
      <c r="B131" s="87" t="s">
        <v>182</v>
      </c>
      <c r="C131" s="88" t="n">
        <v>0</v>
      </c>
      <c r="D131" s="88" t="n">
        <v>50</v>
      </c>
      <c r="E131" s="89" t="n">
        <v>6.8</v>
      </c>
      <c r="F131" s="90" t="s">
        <v>55</v>
      </c>
      <c r="G131" s="91" t="n">
        <v>2638</v>
      </c>
      <c r="H131" s="21" t="n">
        <f aca="false">ROUND(IF(OR((MID(B131,SEARCH("R",B131),3)="R12"),(MID(B131,SEARCH("R",B131),3)="R13"),(MID(B131,SEARCH("R",B131),3)="R14")),(G131+90),IF(OR((MID(B131,SEARCH("R",B131),3)="R15"),(MID(B131,SEARCH("R",B131),3)="R16"),(MID(B131,SEARCH("R",B131),3)="R17")),(G131+190),(G131+290))),-1)+20</f>
        <v>2750</v>
      </c>
      <c r="I131" s="78" t="str">
        <f aca="false">HYPERLINK(T("https://www.google.ru/search?q="&amp;B131&amp;"&amp;tbm=isch"), " (../рисунок протектора) ")</f>
        <v> (../рисунок протектора) </v>
      </c>
      <c r="J131" s="92" t="s">
        <v>182</v>
      </c>
      <c r="K131" s="77" t="n">
        <f aca="false">H131*2</f>
        <v>5500</v>
      </c>
      <c r="L131" s="77" t="n">
        <f aca="false">H131*4</f>
        <v>11000</v>
      </c>
      <c r="M131" s="2" t="n">
        <f aca="false">G131*12</f>
        <v>31656</v>
      </c>
    </row>
    <row r="132" customFormat="false" ht="13.8" hidden="false" customHeight="false" outlineLevel="0" collapsed="false">
      <c r="A132" s="86" t="n">
        <v>4940</v>
      </c>
      <c r="B132" s="87" t="s">
        <v>183</v>
      </c>
      <c r="C132" s="88" t="n">
        <v>0</v>
      </c>
      <c r="D132" s="88" t="n">
        <v>50</v>
      </c>
      <c r="E132" s="89" t="n">
        <v>7.4</v>
      </c>
      <c r="F132" s="90" t="s">
        <v>55</v>
      </c>
      <c r="G132" s="91" t="n">
        <v>3095</v>
      </c>
      <c r="H132" s="21" t="n">
        <f aca="false">ROUND(IF(OR((MID(B132,SEARCH("R",B132),3)="R12"),(MID(B132,SEARCH("R",B132),3)="R13"),(MID(B132,SEARCH("R",B132),3)="R14")),(G132+90),IF(OR((MID(B132,SEARCH("R",B132),3)="R15"),(MID(B132,SEARCH("R",B132),3)="R16"),(MID(B132,SEARCH("R",B132),3)="R17")),(G132+190),(G132+290))),-1)+20</f>
        <v>3210</v>
      </c>
      <c r="I132" s="78" t="str">
        <f aca="false">HYPERLINK(T("https://www.google.ru/search?q="&amp;B132&amp;"&amp;tbm=isch"), " (../рисунок протектора) ")</f>
        <v> (../рисунок протектора) </v>
      </c>
      <c r="J132" s="92" t="s">
        <v>183</v>
      </c>
      <c r="K132" s="77" t="n">
        <f aca="false">H132*2</f>
        <v>6420</v>
      </c>
      <c r="L132" s="77" t="n">
        <f aca="false">H132*4</f>
        <v>12840</v>
      </c>
      <c r="M132" s="2" t="n">
        <f aca="false">G132*12</f>
        <v>37140</v>
      </c>
    </row>
    <row r="133" customFormat="false" ht="13.8" hidden="false" customHeight="false" outlineLevel="0" collapsed="false">
      <c r="A133" s="86" t="n">
        <v>1146</v>
      </c>
      <c r="B133" s="87" t="s">
        <v>184</v>
      </c>
      <c r="C133" s="88" t="n">
        <v>1</v>
      </c>
      <c r="D133" s="88"/>
      <c r="E133" s="89" t="n">
        <v>7.2</v>
      </c>
      <c r="F133" s="90"/>
      <c r="G133" s="91" t="n">
        <v>1186</v>
      </c>
      <c r="H133" s="21" t="n">
        <f aca="false">ROUND(IF(OR((MID(B133,SEARCH("R",B133),3)="R12"),(MID(B133,SEARCH("R",B133),3)="R13"),(MID(B133,SEARCH("R",B133),3)="R14")),(G133+90),IF(OR((MID(B133,SEARCH("R",B133),3)="R15"),(MID(B133,SEARCH("R",B133),3)="R16"),(MID(B133,SEARCH("R",B133),3)="R17")),(G133+190),(G133+290))),-1)+20</f>
        <v>1300</v>
      </c>
      <c r="I133" s="78" t="str">
        <f aca="false">HYPERLINK(T("https://www.google.ru/search?q="&amp;B133&amp;"&amp;tbm=isch"), " (../рисунок протектора) ")</f>
        <v> (../рисунок протектора) </v>
      </c>
      <c r="J133" s="92" t="s">
        <v>184</v>
      </c>
      <c r="K133" s="77" t="n">
        <f aca="false">H133*2</f>
        <v>2600</v>
      </c>
      <c r="L133" s="77" t="n">
        <f aca="false">H133*4</f>
        <v>5200</v>
      </c>
      <c r="M133" s="2" t="n">
        <f aca="false">G133*12</f>
        <v>14232</v>
      </c>
    </row>
    <row r="134" customFormat="false" ht="13.8" hidden="false" customHeight="false" outlineLevel="0" collapsed="false">
      <c r="A134" s="86" t="n">
        <v>1509</v>
      </c>
      <c r="B134" s="87" t="s">
        <v>185</v>
      </c>
      <c r="C134" s="88" t="n">
        <v>0</v>
      </c>
      <c r="D134" s="88" t="n">
        <v>50</v>
      </c>
      <c r="E134" s="89" t="n">
        <v>6.1</v>
      </c>
      <c r="F134" s="90" t="s">
        <v>53</v>
      </c>
      <c r="G134" s="91" t="n">
        <v>3110</v>
      </c>
      <c r="H134" s="21" t="n">
        <f aca="false">ROUND(IF(OR((MID(B134,SEARCH("R",B134),3)="R12"),(MID(B134,SEARCH("R",B134),3)="R13"),(MID(B134,SEARCH("R",B134),3)="R14")),(G134+90),IF(OR((MID(B134,SEARCH("R",B134),3)="R15"),(MID(B134,SEARCH("R",B134),3)="R16"),(MID(B134,SEARCH("R",B134),3)="R17")),(G134+190),(G134+290))),-1)+20</f>
        <v>3220</v>
      </c>
      <c r="I134" s="78" t="str">
        <f aca="false">HYPERLINK(T("https://www.google.ru/search?q="&amp;B134&amp;"&amp;tbm=isch"), " (../рисунок протектора) ")</f>
        <v> (../рисунок протектора) </v>
      </c>
      <c r="J134" s="92" t="s">
        <v>185</v>
      </c>
      <c r="K134" s="77" t="n">
        <f aca="false">H134*2</f>
        <v>6440</v>
      </c>
      <c r="L134" s="77" t="n">
        <f aca="false">H134*4</f>
        <v>12880</v>
      </c>
      <c r="M134" s="2" t="n">
        <f aca="false">G134*12</f>
        <v>37320</v>
      </c>
    </row>
    <row r="135" customFormat="false" ht="13.8" hidden="false" customHeight="false" outlineLevel="0" collapsed="false">
      <c r="A135" s="86" t="n">
        <v>875</v>
      </c>
      <c r="B135" s="87" t="s">
        <v>186</v>
      </c>
      <c r="C135" s="88" t="n">
        <v>1</v>
      </c>
      <c r="D135" s="88"/>
      <c r="E135" s="89" t="n">
        <v>7.1</v>
      </c>
      <c r="F135" s="90"/>
      <c r="G135" s="91" t="n">
        <v>1180</v>
      </c>
      <c r="H135" s="21" t="n">
        <f aca="false">ROUND(IF(OR((MID(B135,SEARCH("R",B135),3)="R12"),(MID(B135,SEARCH("R",B135),3)="R13"),(MID(B135,SEARCH("R",B135),3)="R14")),(G135+90),IF(OR((MID(B135,SEARCH("R",B135),3)="R15"),(MID(B135,SEARCH("R",B135),3)="R16"),(MID(B135,SEARCH("R",B135),3)="R17")),(G135+190),(G135+290))),-1)+20</f>
        <v>1290</v>
      </c>
      <c r="I135" s="78" t="str">
        <f aca="false">HYPERLINK(T("https://www.google.ru/search?q="&amp;B135&amp;"&amp;tbm=isch"), " (../рисунок протектора) ")</f>
        <v> (../рисунок протектора) </v>
      </c>
      <c r="J135" s="92" t="s">
        <v>186</v>
      </c>
      <c r="K135" s="77" t="n">
        <f aca="false">H135*2</f>
        <v>2580</v>
      </c>
      <c r="L135" s="77" t="n">
        <f aca="false">H135*4</f>
        <v>5160</v>
      </c>
      <c r="M135" s="2" t="n">
        <f aca="false">G135*12</f>
        <v>14160</v>
      </c>
    </row>
    <row r="136" customFormat="false" ht="13.8" hidden="false" customHeight="false" outlineLevel="0" collapsed="false">
      <c r="A136" s="86" t="n">
        <v>1628</v>
      </c>
      <c r="B136" s="87" t="s">
        <v>187</v>
      </c>
      <c r="C136" s="88" t="n">
        <v>0</v>
      </c>
      <c r="D136" s="88" t="n">
        <v>30</v>
      </c>
      <c r="E136" s="89" t="n">
        <v>6.7</v>
      </c>
      <c r="F136" s="90" t="s">
        <v>53</v>
      </c>
      <c r="G136" s="91" t="n">
        <v>4079</v>
      </c>
      <c r="H136" s="21" t="n">
        <f aca="false">ROUND(IF(OR((MID(B136,SEARCH("R",B136),3)="R12"),(MID(B136,SEARCH("R",B136),3)="R13"),(MID(B136,SEARCH("R",B136),3)="R14")),(G136+90),IF(OR((MID(B136,SEARCH("R",B136),3)="R15"),(MID(B136,SEARCH("R",B136),3)="R16"),(MID(B136,SEARCH("R",B136),3)="R17")),(G136+190),(G136+290))),-1)+20</f>
        <v>4190</v>
      </c>
      <c r="I136" s="78" t="str">
        <f aca="false">HYPERLINK(T("https://www.google.ru/search?q="&amp;B136&amp;"&amp;tbm=isch"), " (../рисунок протектора) ")</f>
        <v> (../рисунок протектора) </v>
      </c>
      <c r="J136" s="92" t="s">
        <v>187</v>
      </c>
      <c r="K136" s="77" t="n">
        <f aca="false">H136*2</f>
        <v>8380</v>
      </c>
      <c r="L136" s="77" t="n">
        <f aca="false">H136*4</f>
        <v>16760</v>
      </c>
      <c r="M136" s="2" t="n">
        <f aca="false">G136*12</f>
        <v>48948</v>
      </c>
    </row>
    <row r="137" customFormat="false" ht="13.8" hidden="false" customHeight="false" outlineLevel="0" collapsed="false">
      <c r="A137" s="86" t="n">
        <v>1645</v>
      </c>
      <c r="B137" s="87" t="s">
        <v>188</v>
      </c>
      <c r="C137" s="88" t="n">
        <v>0</v>
      </c>
      <c r="D137" s="88" t="n">
        <v>50</v>
      </c>
      <c r="E137" s="89" t="n">
        <v>6.9</v>
      </c>
      <c r="F137" s="90" t="s">
        <v>53</v>
      </c>
      <c r="G137" s="91" t="n">
        <v>2643</v>
      </c>
      <c r="H137" s="21" t="n">
        <f aca="false">ROUND(IF(OR((MID(B137,SEARCH("R",B137),3)="R12"),(MID(B137,SEARCH("R",B137),3)="R13"),(MID(B137,SEARCH("R",B137),3)="R14")),(G137+90),IF(OR((MID(B137,SEARCH("R",B137),3)="R15"),(MID(B137,SEARCH("R",B137),3)="R16"),(MID(B137,SEARCH("R",B137),3)="R17")),(G137+190),(G137+290))),-1)+20</f>
        <v>2750</v>
      </c>
      <c r="I137" s="78" t="str">
        <f aca="false">HYPERLINK(T("https://www.google.ru/search?q="&amp;B137&amp;"&amp;tbm=isch"), " (../рисунок протектора) ")</f>
        <v> (../рисунок протектора) </v>
      </c>
      <c r="J137" s="92" t="s">
        <v>188</v>
      </c>
      <c r="K137" s="77" t="n">
        <f aca="false">H137*2</f>
        <v>5500</v>
      </c>
      <c r="L137" s="77" t="n">
        <f aca="false">H137*4</f>
        <v>11000</v>
      </c>
      <c r="M137" s="2" t="n">
        <f aca="false">G137*12</f>
        <v>31716</v>
      </c>
    </row>
    <row r="138" customFormat="false" ht="13.8" hidden="false" customHeight="false" outlineLevel="0" collapsed="false">
      <c r="A138" s="86" t="n">
        <v>1949</v>
      </c>
      <c r="B138" s="87" t="s">
        <v>189</v>
      </c>
      <c r="C138" s="88" t="n">
        <v>0</v>
      </c>
      <c r="D138" s="88" t="n">
        <v>50</v>
      </c>
      <c r="E138" s="89" t="n">
        <v>7.2</v>
      </c>
      <c r="F138" s="90" t="s">
        <v>53</v>
      </c>
      <c r="G138" s="91" t="n">
        <v>2190</v>
      </c>
      <c r="H138" s="21" t="n">
        <f aca="false">ROUND(IF(OR((MID(B138,SEARCH("R",B138),3)="R12"),(MID(B138,SEARCH("R",B138),3)="R13"),(MID(B138,SEARCH("R",B138),3)="R14")),(G138+90),IF(OR((MID(B138,SEARCH("R",B138),3)="R15"),(MID(B138,SEARCH("R",B138),3)="R16"),(MID(B138,SEARCH("R",B138),3)="R17")),(G138+190),(G138+290))),-1)+20</f>
        <v>2300</v>
      </c>
      <c r="I138" s="78" t="str">
        <f aca="false">HYPERLINK(T("https://www.google.ru/search?q="&amp;B138&amp;"&amp;tbm=isch"), " (../рисунок протектора) ")</f>
        <v> (../рисунок протектора) </v>
      </c>
      <c r="J138" s="92" t="s">
        <v>189</v>
      </c>
      <c r="K138" s="77" t="n">
        <f aca="false">H138*2</f>
        <v>4600</v>
      </c>
      <c r="L138" s="77" t="n">
        <f aca="false">H138*4</f>
        <v>9200</v>
      </c>
      <c r="M138" s="2" t="n">
        <f aca="false">G138*12</f>
        <v>26280</v>
      </c>
    </row>
    <row r="139" customFormat="false" ht="13.8" hidden="false" customHeight="false" outlineLevel="0" collapsed="false">
      <c r="A139" s="86" t="n">
        <v>1782</v>
      </c>
      <c r="B139" s="87" t="s">
        <v>190</v>
      </c>
      <c r="C139" s="88" t="n">
        <v>30</v>
      </c>
      <c r="D139" s="88"/>
      <c r="E139" s="89" t="n">
        <v>6.22</v>
      </c>
      <c r="F139" s="90"/>
      <c r="G139" s="91" t="n">
        <v>3300</v>
      </c>
      <c r="H139" s="21" t="n">
        <f aca="false">ROUND(IF(OR((MID(B139,SEARCH("R",B139),3)="R12"),(MID(B139,SEARCH("R",B139),3)="R13"),(MID(B139,SEARCH("R",B139),3)="R14")),(G139+90),IF(OR((MID(B139,SEARCH("R",B139),3)="R15"),(MID(B139,SEARCH("R",B139),3)="R16"),(MID(B139,SEARCH("R",B139),3)="R17")),(G139+190),(G139+290))),-1)+20</f>
        <v>3410</v>
      </c>
      <c r="I139" s="78" t="str">
        <f aca="false">HYPERLINK(T("https://www.google.ru/search?q="&amp;B139&amp;"&amp;tbm=isch"), " (../рисунок протектора) ")</f>
        <v> (../рисунок протектора) </v>
      </c>
      <c r="J139" s="92" t="s">
        <v>190</v>
      </c>
      <c r="K139" s="77" t="n">
        <f aca="false">H139*2</f>
        <v>6820</v>
      </c>
      <c r="L139" s="77" t="n">
        <f aca="false">H139*4</f>
        <v>13640</v>
      </c>
      <c r="M139" s="2" t="n">
        <f aca="false">G139*12</f>
        <v>39600</v>
      </c>
    </row>
    <row r="140" customFormat="false" ht="13.8" hidden="false" customHeight="false" outlineLevel="0" collapsed="false">
      <c r="A140" s="86" t="n">
        <v>5095</v>
      </c>
      <c r="B140" s="87" t="s">
        <v>191</v>
      </c>
      <c r="C140" s="88" t="n">
        <v>0</v>
      </c>
      <c r="D140" s="88" t="n">
        <v>50</v>
      </c>
      <c r="E140" s="89" t="n">
        <v>7.7</v>
      </c>
      <c r="F140" s="90" t="s">
        <v>55</v>
      </c>
      <c r="G140" s="91" t="n">
        <v>2060</v>
      </c>
      <c r="H140" s="21" t="n">
        <f aca="false">ROUND(IF(OR((MID(B140,SEARCH("R",B140),3)="R12"),(MID(B140,SEARCH("R",B140),3)="R13"),(MID(B140,SEARCH("R",B140),3)="R14")),(G140+90),IF(OR((MID(B140,SEARCH("R",B140),3)="R15"),(MID(B140,SEARCH("R",B140),3)="R16"),(MID(B140,SEARCH("R",B140),3)="R17")),(G140+190),(G140+290))),-1)+20</f>
        <v>2170</v>
      </c>
      <c r="I140" s="78" t="str">
        <f aca="false">HYPERLINK(T("https://www.google.ru/search?q="&amp;B140&amp;"&amp;tbm=isch"), " (../рисунок протектора) ")</f>
        <v> (../рисунок протектора) </v>
      </c>
      <c r="J140" s="92" t="s">
        <v>191</v>
      </c>
      <c r="K140" s="77" t="n">
        <f aca="false">H140*2</f>
        <v>4340</v>
      </c>
      <c r="L140" s="77" t="n">
        <f aca="false">H140*4</f>
        <v>8680</v>
      </c>
      <c r="M140" s="2" t="n">
        <f aca="false">G140*12</f>
        <v>24720</v>
      </c>
    </row>
    <row r="141" customFormat="false" ht="13.8" hidden="false" customHeight="false" outlineLevel="0" collapsed="false">
      <c r="A141" s="86" t="n">
        <v>5523</v>
      </c>
      <c r="B141" s="87" t="s">
        <v>192</v>
      </c>
      <c r="C141" s="88" t="n">
        <v>0</v>
      </c>
      <c r="D141" s="88" t="n">
        <v>40</v>
      </c>
      <c r="E141" s="89" t="n">
        <v>6.2</v>
      </c>
      <c r="F141" s="90" t="s">
        <v>53</v>
      </c>
      <c r="G141" s="91" t="n">
        <v>3333</v>
      </c>
      <c r="H141" s="21" t="n">
        <f aca="false">ROUND(IF(OR((MID(B141,SEARCH("R",B141),3)="R12"),(MID(B141,SEARCH("R",B141),3)="R13"),(MID(B141,SEARCH("R",B141),3)="R14")),(G141+90),IF(OR((MID(B141,SEARCH("R",B141),3)="R15"),(MID(B141,SEARCH("R",B141),3)="R16"),(MID(B141,SEARCH("R",B141),3)="R17")),(G141+190),(G141+290))),-1)+20</f>
        <v>3440</v>
      </c>
      <c r="I141" s="78" t="str">
        <f aca="false">HYPERLINK(T("https://www.google.ru/search?q="&amp;B141&amp;"&amp;tbm=isch"), " (../рисунок протектора) ")</f>
        <v> (../рисунок протектора) </v>
      </c>
      <c r="J141" s="92" t="s">
        <v>192</v>
      </c>
      <c r="K141" s="77" t="n">
        <f aca="false">H141*2</f>
        <v>6880</v>
      </c>
      <c r="L141" s="77" t="n">
        <f aca="false">H141*4</f>
        <v>13760</v>
      </c>
      <c r="M141" s="2" t="n">
        <f aca="false">G141*12</f>
        <v>39996</v>
      </c>
    </row>
    <row r="142" customFormat="false" ht="13.8" hidden="false" customHeight="false" outlineLevel="0" collapsed="false">
      <c r="A142" s="86" t="n">
        <v>1950</v>
      </c>
      <c r="B142" s="87" t="s">
        <v>193</v>
      </c>
      <c r="C142" s="88" t="n">
        <v>0</v>
      </c>
      <c r="D142" s="88" t="n">
        <v>50</v>
      </c>
      <c r="E142" s="89" t="n">
        <v>7.1</v>
      </c>
      <c r="F142" s="90" t="s">
        <v>53</v>
      </c>
      <c r="G142" s="91" t="n">
        <v>2205</v>
      </c>
      <c r="H142" s="21" t="n">
        <f aca="false">ROUND(IF(OR((MID(B142,SEARCH("R",B142),3)="R12"),(MID(B142,SEARCH("R",B142),3)="R13"),(MID(B142,SEARCH("R",B142),3)="R14")),(G142+90),IF(OR((MID(B142,SEARCH("R",B142),3)="R15"),(MID(B142,SEARCH("R",B142),3)="R16"),(MID(B142,SEARCH("R",B142),3)="R17")),(G142+190),(G142+290))),-1)+20</f>
        <v>2320</v>
      </c>
      <c r="I142" s="78" t="str">
        <f aca="false">HYPERLINK(T("https://www.google.ru/search?q="&amp;B142&amp;"&amp;tbm=isch"), " (../рисунок протектора) ")</f>
        <v> (../рисунок протектора) </v>
      </c>
      <c r="J142" s="92" t="s">
        <v>193</v>
      </c>
      <c r="K142" s="77" t="n">
        <f aca="false">H142*2</f>
        <v>4640</v>
      </c>
      <c r="L142" s="77" t="n">
        <f aca="false">H142*4</f>
        <v>9280</v>
      </c>
      <c r="M142" s="2" t="n">
        <f aca="false">G142*12</f>
        <v>26460</v>
      </c>
    </row>
    <row r="143" customFormat="false" ht="13.8" hidden="false" customHeight="false" outlineLevel="0" collapsed="false">
      <c r="A143" s="86" t="n">
        <v>3287</v>
      </c>
      <c r="B143" s="87" t="s">
        <v>194</v>
      </c>
      <c r="C143" s="88" t="n">
        <v>1</v>
      </c>
      <c r="D143" s="88"/>
      <c r="E143" s="89" t="n">
        <v>9</v>
      </c>
      <c r="F143" s="90"/>
      <c r="G143" s="91" t="n">
        <v>1292</v>
      </c>
      <c r="H143" s="21" t="n">
        <f aca="false">ROUND(IF(OR((MID(B143,SEARCH("R",B143),3)="R12"),(MID(B143,SEARCH("R",B143),3)="R13"),(MID(B143,SEARCH("R",B143),3)="R14")),(G143+90),IF(OR((MID(B143,SEARCH("R",B143),3)="R15"),(MID(B143,SEARCH("R",B143),3)="R16"),(MID(B143,SEARCH("R",B143),3)="R17")),(G143+190),(G143+290))),-1)+20</f>
        <v>1400</v>
      </c>
      <c r="I143" s="78" t="str">
        <f aca="false">HYPERLINK(T("https://www.google.ru/search?q="&amp;B143&amp;"&amp;tbm=isch"), " (../рисунок протектора) ")</f>
        <v> (../рисунок протектора) </v>
      </c>
      <c r="J143" s="92" t="s">
        <v>194</v>
      </c>
      <c r="K143" s="77" t="n">
        <f aca="false">H143*2</f>
        <v>2800</v>
      </c>
      <c r="L143" s="77" t="n">
        <f aca="false">H143*4</f>
        <v>5600</v>
      </c>
      <c r="M143" s="2" t="n">
        <f aca="false">G143*12</f>
        <v>15504</v>
      </c>
    </row>
    <row r="144" customFormat="false" ht="13.8" hidden="false" customHeight="false" outlineLevel="0" collapsed="false">
      <c r="A144" s="86" t="n">
        <v>5261</v>
      </c>
      <c r="B144" s="87" t="s">
        <v>195</v>
      </c>
      <c r="C144" s="88" t="n">
        <v>0</v>
      </c>
      <c r="D144" s="88" t="n">
        <v>25</v>
      </c>
      <c r="E144" s="89" t="n">
        <v>9.6</v>
      </c>
      <c r="F144" s="90" t="s">
        <v>53</v>
      </c>
      <c r="G144" s="91" t="n">
        <v>3873</v>
      </c>
      <c r="H144" s="21" t="n">
        <f aca="false">ROUND(IF(OR((MID(B144,SEARCH("R",B144),3)="R12"),(MID(B144,SEARCH("R",B144),3)="R13"),(MID(B144,SEARCH("R",B144),3)="R14")),(G144+90),IF(OR((MID(B144,SEARCH("R",B144),3)="R15"),(MID(B144,SEARCH("R",B144),3)="R16"),(MID(B144,SEARCH("R",B144),3)="R17")),(G144+190),(G144+290))),-1)+20</f>
        <v>3980</v>
      </c>
      <c r="I144" s="78" t="str">
        <f aca="false">HYPERLINK(T("https://www.google.ru/search?q="&amp;B144&amp;"&amp;tbm=isch"), " (../рисунок протектора) ")</f>
        <v> (../рисунок протектора) </v>
      </c>
      <c r="J144" s="92" t="s">
        <v>195</v>
      </c>
      <c r="K144" s="77" t="n">
        <f aca="false">H144*2</f>
        <v>7960</v>
      </c>
      <c r="L144" s="77" t="n">
        <f aca="false">H144*4</f>
        <v>15920</v>
      </c>
      <c r="M144" s="2" t="n">
        <f aca="false">G144*12</f>
        <v>46476</v>
      </c>
    </row>
    <row r="145" customFormat="false" ht="13.8" hidden="false" customHeight="false" outlineLevel="0" collapsed="false">
      <c r="A145" s="86" t="n">
        <v>5872</v>
      </c>
      <c r="B145" s="87" t="s">
        <v>196</v>
      </c>
      <c r="C145" s="88" t="n">
        <v>0</v>
      </c>
      <c r="D145" s="88" t="n">
        <v>24</v>
      </c>
      <c r="E145" s="89" t="n">
        <v>8.4</v>
      </c>
      <c r="F145" s="90" t="s">
        <v>55</v>
      </c>
      <c r="G145" s="91" t="n">
        <v>2902</v>
      </c>
      <c r="H145" s="21" t="n">
        <f aca="false">ROUND(IF(OR((MID(B145,SEARCH("R",B145),3)="R12"),(MID(B145,SEARCH("R",B145),3)="R13"),(MID(B145,SEARCH("R",B145),3)="R14")),(G145+90),IF(OR((MID(B145,SEARCH("R",B145),3)="R15"),(MID(B145,SEARCH("R",B145),3)="R16"),(MID(B145,SEARCH("R",B145),3)="R17")),(G145+190),(G145+290))),-1)+20</f>
        <v>3010</v>
      </c>
      <c r="I145" s="78" t="str">
        <f aca="false">HYPERLINK(T("https://www.google.ru/search?q="&amp;B145&amp;"&amp;tbm=isch"), " (../рисунок протектора) ")</f>
        <v> (../рисунок протектора) </v>
      </c>
      <c r="J145" s="92" t="s">
        <v>196</v>
      </c>
      <c r="K145" s="77" t="n">
        <f aca="false">H145*2</f>
        <v>6020</v>
      </c>
      <c r="L145" s="77" t="n">
        <f aca="false">H145*4</f>
        <v>12040</v>
      </c>
      <c r="M145" s="2" t="n">
        <f aca="false">G145*12</f>
        <v>34824</v>
      </c>
    </row>
    <row r="146" customFormat="false" ht="13.8" hidden="false" customHeight="false" outlineLevel="0" collapsed="false">
      <c r="A146" s="86" t="n">
        <v>5096</v>
      </c>
      <c r="B146" s="87" t="s">
        <v>197</v>
      </c>
      <c r="C146" s="88" t="n">
        <v>0</v>
      </c>
      <c r="D146" s="88" t="n">
        <v>50</v>
      </c>
      <c r="E146" s="89" t="n">
        <v>7.8</v>
      </c>
      <c r="F146" s="90" t="s">
        <v>55</v>
      </c>
      <c r="G146" s="91" t="n">
        <v>2294</v>
      </c>
      <c r="H146" s="21" t="n">
        <f aca="false">ROUND(IF(OR((MID(B146,SEARCH("R",B146),3)="R12"),(MID(B146,SEARCH("R",B146),3)="R13"),(MID(B146,SEARCH("R",B146),3)="R14")),(G146+90),IF(OR((MID(B146,SEARCH("R",B146),3)="R15"),(MID(B146,SEARCH("R",B146),3)="R16"),(MID(B146,SEARCH("R",B146),3)="R17")),(G146+190),(G146+290))),-1)+20</f>
        <v>2500</v>
      </c>
      <c r="I146" s="78" t="str">
        <f aca="false">HYPERLINK(T("https://www.google.ru/search?q="&amp;B146&amp;"&amp;tbm=isch"), " (../рисунок протектора) ")</f>
        <v> (../рисунок протектора) </v>
      </c>
      <c r="J146" s="92" t="s">
        <v>197</v>
      </c>
      <c r="K146" s="77" t="n">
        <f aca="false">H146*2</f>
        <v>5000</v>
      </c>
      <c r="L146" s="77" t="n">
        <f aca="false">H146*4</f>
        <v>10000</v>
      </c>
      <c r="M146" s="2" t="n">
        <f aca="false">G146*12</f>
        <v>27528</v>
      </c>
    </row>
    <row r="147" customFormat="false" ht="13.8" hidden="false" customHeight="false" outlineLevel="0" collapsed="false">
      <c r="A147" s="86" t="n">
        <v>1093</v>
      </c>
      <c r="B147" s="87" t="s">
        <v>198</v>
      </c>
      <c r="C147" s="88" t="n">
        <v>1</v>
      </c>
      <c r="D147" s="88"/>
      <c r="E147" s="89" t="n">
        <v>7.1</v>
      </c>
      <c r="F147" s="90"/>
      <c r="G147" s="91" t="n">
        <v>2401</v>
      </c>
      <c r="H147" s="21" t="n">
        <f aca="false">ROUND(IF(OR((MID(B147,SEARCH("R",B147),3)="R12"),(MID(B147,SEARCH("R",B147),3)="R13"),(MID(B147,SEARCH("R",B147),3)="R14")),(G147+90),IF(OR((MID(B147,SEARCH("R",B147),3)="R15"),(MID(B147,SEARCH("R",B147),3)="R16"),(MID(B147,SEARCH("R",B147),3)="R17")),(G147+190),(G147+290))),-1)+20</f>
        <v>2610</v>
      </c>
      <c r="I147" s="78" t="str">
        <f aca="false">HYPERLINK(T("https://www.google.ru/search?q="&amp;B147&amp;"&amp;tbm=isch"), " (../рисунок протектора) ")</f>
        <v> (../рисунок протектора) </v>
      </c>
      <c r="J147" s="92" t="s">
        <v>198</v>
      </c>
      <c r="K147" s="77" t="n">
        <f aca="false">H147*2</f>
        <v>5220</v>
      </c>
      <c r="L147" s="77" t="n">
        <f aca="false">H147*4</f>
        <v>10440</v>
      </c>
      <c r="M147" s="2" t="n">
        <f aca="false">G147*12</f>
        <v>28812</v>
      </c>
    </row>
    <row r="148" customFormat="false" ht="13.8" hidden="false" customHeight="false" outlineLevel="0" collapsed="false">
      <c r="A148" s="86" t="n">
        <v>1298</v>
      </c>
      <c r="B148" s="87" t="s">
        <v>199</v>
      </c>
      <c r="C148" s="88" t="n">
        <v>5</v>
      </c>
      <c r="D148" s="88"/>
      <c r="E148" s="89" t="n">
        <v>7.1</v>
      </c>
      <c r="F148" s="90"/>
      <c r="G148" s="91" t="n">
        <v>2401</v>
      </c>
      <c r="H148" s="21" t="n">
        <f aca="false">ROUND(IF(OR((MID(B148,SEARCH("R",B148),3)="R12"),(MID(B148,SEARCH("R",B148),3)="R13"),(MID(B148,SEARCH("R",B148),3)="R14")),(G148+90),IF(OR((MID(B148,SEARCH("R",B148),3)="R15"),(MID(B148,SEARCH("R",B148),3)="R16"),(MID(B148,SEARCH("R",B148),3)="R17")),(G148+190),(G148+290))),-1)+20</f>
        <v>2610</v>
      </c>
      <c r="I148" s="78" t="str">
        <f aca="false">HYPERLINK(T("https://www.google.ru/search?q="&amp;B148&amp;"&amp;tbm=isch"), " (../рисунок протектора) ")</f>
        <v> (../рисунок протектора) </v>
      </c>
      <c r="J148" s="92" t="s">
        <v>199</v>
      </c>
      <c r="K148" s="77" t="n">
        <f aca="false">H148*2</f>
        <v>5220</v>
      </c>
      <c r="L148" s="77" t="n">
        <f aca="false">H148*4</f>
        <v>10440</v>
      </c>
      <c r="M148" s="2" t="n">
        <f aca="false">G148*12</f>
        <v>28812</v>
      </c>
    </row>
    <row r="149" customFormat="false" ht="13.8" hidden="false" customHeight="false" outlineLevel="0" collapsed="false">
      <c r="A149" s="86" t="n">
        <v>1137</v>
      </c>
      <c r="B149" s="87" t="s">
        <v>200</v>
      </c>
      <c r="C149" s="88" t="n">
        <v>1</v>
      </c>
      <c r="D149" s="88"/>
      <c r="E149" s="89" t="n">
        <v>7.6</v>
      </c>
      <c r="F149" s="90"/>
      <c r="G149" s="91" t="n">
        <v>1743</v>
      </c>
      <c r="H149" s="21" t="n">
        <f aca="false">ROUND(IF(OR((MID(B149,SEARCH("R",B149),3)="R12"),(MID(B149,SEARCH("R",B149),3)="R13"),(MID(B149,SEARCH("R",B149),3)="R14")),(G149+90),IF(OR((MID(B149,SEARCH("R",B149),3)="R15"),(MID(B149,SEARCH("R",B149),3)="R16"),(MID(B149,SEARCH("R",B149),3)="R17")),(G149+190),(G149+290))),-1)+20</f>
        <v>1950</v>
      </c>
      <c r="I149" s="78" t="str">
        <f aca="false">HYPERLINK(T("https://www.google.ru/search?q="&amp;B149&amp;"&amp;tbm=isch"), " (../рисунок протектора) ")</f>
        <v> (../рисунок протектора) </v>
      </c>
      <c r="J149" s="92" t="s">
        <v>200</v>
      </c>
      <c r="K149" s="77" t="n">
        <f aca="false">H149*2</f>
        <v>3900</v>
      </c>
      <c r="L149" s="77" t="n">
        <f aca="false">H149*4</f>
        <v>7800</v>
      </c>
      <c r="M149" s="2" t="n">
        <f aca="false">G149*12</f>
        <v>20916</v>
      </c>
    </row>
    <row r="150" customFormat="false" ht="13.8" hidden="false" customHeight="false" outlineLevel="0" collapsed="false">
      <c r="A150" s="86" t="n">
        <v>4969</v>
      </c>
      <c r="B150" s="87" t="s">
        <v>201</v>
      </c>
      <c r="C150" s="88" t="n">
        <v>0</v>
      </c>
      <c r="D150" s="88" t="n">
        <v>44</v>
      </c>
      <c r="E150" s="89" t="n">
        <v>7.3</v>
      </c>
      <c r="F150" s="90" t="s">
        <v>53</v>
      </c>
      <c r="G150" s="91" t="n">
        <v>3825</v>
      </c>
      <c r="H150" s="21" t="n">
        <f aca="false">ROUND(IF(OR((MID(B150,SEARCH("R",B150),3)="R12"),(MID(B150,SEARCH("R",B150),3)="R13"),(MID(B150,SEARCH("R",B150),3)="R14")),(G150+90),IF(OR((MID(B150,SEARCH("R",B150),3)="R15"),(MID(B150,SEARCH("R",B150),3)="R16"),(MID(B150,SEARCH("R",B150),3)="R17")),(G150+190),(G150+290))),-1)+20</f>
        <v>4040</v>
      </c>
      <c r="I150" s="78" t="str">
        <f aca="false">HYPERLINK(T("https://www.google.ru/search?q="&amp;B150&amp;"&amp;tbm=isch"), " (../рисунок протектора) ")</f>
        <v> (../рисунок протектора) </v>
      </c>
      <c r="J150" s="92" t="s">
        <v>201</v>
      </c>
      <c r="K150" s="77" t="n">
        <f aca="false">H150*2</f>
        <v>8080</v>
      </c>
      <c r="L150" s="77" t="n">
        <f aca="false">H150*4</f>
        <v>16160</v>
      </c>
      <c r="M150" s="2" t="n">
        <f aca="false">G150*12</f>
        <v>45900</v>
      </c>
    </row>
    <row r="151" customFormat="false" ht="13.8" hidden="false" customHeight="false" outlineLevel="0" collapsed="false">
      <c r="A151" s="86" t="n">
        <v>5926</v>
      </c>
      <c r="B151" s="87" t="s">
        <v>202</v>
      </c>
      <c r="C151" s="88" t="n">
        <v>0</v>
      </c>
      <c r="D151" s="88" t="n">
        <v>44</v>
      </c>
      <c r="E151" s="89" t="n">
        <v>6.9</v>
      </c>
      <c r="F151" s="90" t="s">
        <v>53</v>
      </c>
      <c r="G151" s="91" t="n">
        <v>3708</v>
      </c>
      <c r="H151" s="21" t="n">
        <f aca="false">ROUND(IF(OR((MID(B151,SEARCH("R",B151),3)="R12"),(MID(B151,SEARCH("R",B151),3)="R13"),(MID(B151,SEARCH("R",B151),3)="R14")),(G151+90),IF(OR((MID(B151,SEARCH("R",B151),3)="R15"),(MID(B151,SEARCH("R",B151),3)="R16"),(MID(B151,SEARCH("R",B151),3)="R17")),(G151+190),(G151+290))),-1)+20</f>
        <v>3920</v>
      </c>
      <c r="I151" s="78" t="str">
        <f aca="false">HYPERLINK(T("https://www.google.ru/search?q="&amp;B151&amp;"&amp;tbm=isch"), " (../рисунок протектора) ")</f>
        <v> (../рисунок протектора) </v>
      </c>
      <c r="J151" s="92" t="s">
        <v>202</v>
      </c>
      <c r="K151" s="77" t="n">
        <f aca="false">H151*2</f>
        <v>7840</v>
      </c>
      <c r="L151" s="77" t="n">
        <f aca="false">H151*4</f>
        <v>15680</v>
      </c>
      <c r="M151" s="2" t="n">
        <f aca="false">G151*12</f>
        <v>44496</v>
      </c>
    </row>
    <row r="152" customFormat="false" ht="13.8" hidden="false" customHeight="false" outlineLevel="0" collapsed="false">
      <c r="A152" s="86" t="n">
        <v>1131</v>
      </c>
      <c r="B152" s="87" t="s">
        <v>203</v>
      </c>
      <c r="C152" s="88" t="n">
        <v>11</v>
      </c>
      <c r="D152" s="88"/>
      <c r="E152" s="89" t="n">
        <v>7.3</v>
      </c>
      <c r="F152" s="90"/>
      <c r="G152" s="91" t="n">
        <v>2494</v>
      </c>
      <c r="H152" s="21" t="n">
        <f aca="false">ROUND(IF(OR((MID(B152,SEARCH("R",B152),3)="R12"),(MID(B152,SEARCH("R",B152),3)="R13"),(MID(B152,SEARCH("R",B152),3)="R14")),(G152+90),IF(OR((MID(B152,SEARCH("R",B152),3)="R15"),(MID(B152,SEARCH("R",B152),3)="R16"),(MID(B152,SEARCH("R",B152),3)="R17")),(G152+190),(G152+290))),-1)+20</f>
        <v>2700</v>
      </c>
      <c r="I152" s="78" t="str">
        <f aca="false">HYPERLINK(T("https://www.google.ru/search?q="&amp;B152&amp;"&amp;tbm=isch"), " (../рисунок протектора) ")</f>
        <v> (../рисунок протектора) </v>
      </c>
      <c r="J152" s="92" t="s">
        <v>203</v>
      </c>
      <c r="K152" s="77" t="n">
        <f aca="false">H152*2</f>
        <v>5400</v>
      </c>
      <c r="L152" s="77" t="n">
        <f aca="false">H152*4</f>
        <v>10800</v>
      </c>
      <c r="M152" s="2" t="n">
        <f aca="false">G152*12</f>
        <v>29928</v>
      </c>
    </row>
    <row r="153" customFormat="false" ht="13.8" hidden="false" customHeight="false" outlineLevel="0" collapsed="false">
      <c r="A153" s="86" t="n">
        <v>1957</v>
      </c>
      <c r="B153" s="87" t="s">
        <v>204</v>
      </c>
      <c r="C153" s="88" t="n">
        <v>0</v>
      </c>
      <c r="D153" s="88" t="n">
        <v>50</v>
      </c>
      <c r="E153" s="89" t="n">
        <v>7.55</v>
      </c>
      <c r="F153" s="90" t="s">
        <v>53</v>
      </c>
      <c r="G153" s="91" t="n">
        <v>2400</v>
      </c>
      <c r="H153" s="21" t="n">
        <f aca="false">ROUND(IF(OR((MID(B153,SEARCH("R",B153),3)="R12"),(MID(B153,SEARCH("R",B153),3)="R13"),(MID(B153,SEARCH("R",B153),3)="R14")),(G153+90),IF(OR((MID(B153,SEARCH("R",B153),3)="R15"),(MID(B153,SEARCH("R",B153),3)="R16"),(MID(B153,SEARCH("R",B153),3)="R17")),(G153+190),(G153+290))),-1)+20</f>
        <v>2610</v>
      </c>
      <c r="I153" s="78" t="str">
        <f aca="false">HYPERLINK(T("https://www.google.ru/search?q="&amp;B153&amp;"&amp;tbm=isch"), " (../рисунок протектора) ")</f>
        <v> (../рисунок протектора) </v>
      </c>
      <c r="J153" s="92" t="s">
        <v>204</v>
      </c>
      <c r="K153" s="77" t="n">
        <f aca="false">H153*2</f>
        <v>5220</v>
      </c>
      <c r="L153" s="77" t="n">
        <f aca="false">H153*4</f>
        <v>10440</v>
      </c>
      <c r="M153" s="2" t="n">
        <f aca="false">G153*12</f>
        <v>28800</v>
      </c>
    </row>
    <row r="154" customFormat="false" ht="13.8" hidden="false" customHeight="false" outlineLevel="0" collapsed="false">
      <c r="A154" s="86" t="n">
        <v>3371</v>
      </c>
      <c r="B154" s="87" t="s">
        <v>205</v>
      </c>
      <c r="C154" s="88" t="n">
        <v>0</v>
      </c>
      <c r="D154" s="88" t="n">
        <v>2</v>
      </c>
      <c r="E154" s="89" t="n">
        <v>7</v>
      </c>
      <c r="F154" s="90" t="s">
        <v>53</v>
      </c>
      <c r="G154" s="91" t="n">
        <v>2356</v>
      </c>
      <c r="H154" s="21" t="n">
        <f aca="false">ROUND(IF(OR((MID(B154,SEARCH("R",B154),3)="R12"),(MID(B154,SEARCH("R",B154),3)="R13"),(MID(B154,SEARCH("R",B154),3)="R14")),(G154+90),IF(OR((MID(B154,SEARCH("R",B154),3)="R15"),(MID(B154,SEARCH("R",B154),3)="R16"),(MID(B154,SEARCH("R",B154),3)="R17")),(G154+190),(G154+290))),-1)+20</f>
        <v>2570</v>
      </c>
      <c r="I154" s="78" t="str">
        <f aca="false">HYPERLINK(T("https://www.google.ru/search?q="&amp;B154&amp;"&amp;tbm=isch"), " (../рисунок протектора) ")</f>
        <v> (../рисунок протектора) </v>
      </c>
      <c r="J154" s="92" t="s">
        <v>205</v>
      </c>
      <c r="K154" s="77" t="n">
        <f aca="false">H154*2</f>
        <v>5140</v>
      </c>
      <c r="L154" s="77" t="n">
        <f aca="false">H154*4</f>
        <v>10280</v>
      </c>
      <c r="M154" s="2" t="n">
        <f aca="false">G154*12</f>
        <v>28272</v>
      </c>
    </row>
    <row r="155" customFormat="false" ht="13.8" hidden="false" customHeight="false" outlineLevel="0" collapsed="false">
      <c r="A155" s="86" t="n">
        <v>2156</v>
      </c>
      <c r="B155" s="87" t="s">
        <v>206</v>
      </c>
      <c r="C155" s="88" t="n">
        <v>0</v>
      </c>
      <c r="D155" s="88" t="n">
        <v>50</v>
      </c>
      <c r="E155" s="89" t="n">
        <v>6.7</v>
      </c>
      <c r="F155" s="90" t="s">
        <v>55</v>
      </c>
      <c r="G155" s="91" t="n">
        <v>1996</v>
      </c>
      <c r="H155" s="21" t="n">
        <f aca="false">ROUND(IF(OR((MID(B155,SEARCH("R",B155),3)="R12"),(MID(B155,SEARCH("R",B155),3)="R13"),(MID(B155,SEARCH("R",B155),3)="R14")),(G155+90),IF(OR((MID(B155,SEARCH("R",B155),3)="R15"),(MID(B155,SEARCH("R",B155),3)="R16"),(MID(B155,SEARCH("R",B155),3)="R17")),(G155+190),(G155+290))),-1)+20</f>
        <v>2110</v>
      </c>
      <c r="I155" s="78" t="str">
        <f aca="false">HYPERLINK(T("https://www.google.ru/search?q="&amp;B155&amp;"&amp;tbm=isch"), " (../рисунок протектора) ")</f>
        <v> (../рисунок протектора) </v>
      </c>
      <c r="J155" s="92" t="s">
        <v>206</v>
      </c>
      <c r="K155" s="77" t="n">
        <f aca="false">H155*2</f>
        <v>4220</v>
      </c>
      <c r="L155" s="77" t="n">
        <f aca="false">H155*4</f>
        <v>8440</v>
      </c>
      <c r="M155" s="2" t="n">
        <f aca="false">G155*12</f>
        <v>23952</v>
      </c>
    </row>
    <row r="156" customFormat="false" ht="13.8" hidden="false" customHeight="false" outlineLevel="0" collapsed="false">
      <c r="A156" s="86" t="n">
        <v>1368</v>
      </c>
      <c r="B156" s="87" t="s">
        <v>207</v>
      </c>
      <c r="C156" s="88" t="n">
        <v>0</v>
      </c>
      <c r="D156" s="88" t="n">
        <v>50</v>
      </c>
      <c r="E156" s="89" t="n">
        <v>6</v>
      </c>
      <c r="F156" s="90" t="s">
        <v>53</v>
      </c>
      <c r="G156" s="91" t="n">
        <v>2280</v>
      </c>
      <c r="H156" s="21" t="n">
        <f aca="false">ROUND(IF(OR((MID(B156,SEARCH("R",B156),3)="R12"),(MID(B156,SEARCH("R",B156),3)="R13"),(MID(B156,SEARCH("R",B156),3)="R14")),(G156+90),IF(OR((MID(B156,SEARCH("R",B156),3)="R15"),(MID(B156,SEARCH("R",B156),3)="R16"),(MID(B156,SEARCH("R",B156),3)="R17")),(G156+190),(G156+290))),-1)+20</f>
        <v>2390</v>
      </c>
      <c r="I156" s="78" t="str">
        <f aca="false">HYPERLINK(T("https://www.google.ru/search?q="&amp;B156&amp;"&amp;tbm=isch"), " (../рисунок протектора) ")</f>
        <v> (../рисунок протектора) </v>
      </c>
      <c r="J156" s="92" t="s">
        <v>207</v>
      </c>
      <c r="K156" s="77" t="n">
        <f aca="false">H156*2</f>
        <v>4780</v>
      </c>
      <c r="L156" s="77" t="n">
        <f aca="false">H156*4</f>
        <v>9560</v>
      </c>
      <c r="M156" s="2" t="n">
        <f aca="false">G156*12</f>
        <v>27360</v>
      </c>
    </row>
    <row r="157" customFormat="false" ht="13.8" hidden="false" customHeight="false" outlineLevel="0" collapsed="false">
      <c r="A157" s="86" t="n">
        <v>1230</v>
      </c>
      <c r="B157" s="87" t="s">
        <v>208</v>
      </c>
      <c r="C157" s="88" t="n">
        <v>1</v>
      </c>
      <c r="D157" s="88"/>
      <c r="E157" s="89" t="n">
        <v>6.8</v>
      </c>
      <c r="F157" s="90"/>
      <c r="G157" s="91" t="n">
        <v>2518</v>
      </c>
      <c r="H157" s="21" t="n">
        <f aca="false">ROUND(IF(OR((MID(B157,SEARCH("R",B157),3)="R12"),(MID(B157,SEARCH("R",B157),3)="R13"),(MID(B157,SEARCH("R",B157),3)="R14")),(G157+90),IF(OR((MID(B157,SEARCH("R",B157),3)="R15"),(MID(B157,SEARCH("R",B157),3)="R16"),(MID(B157,SEARCH("R",B157),3)="R17")),(G157+190),(G157+290))),-1)+20</f>
        <v>2630</v>
      </c>
      <c r="I157" s="78" t="str">
        <f aca="false">HYPERLINK(T("https://www.google.ru/search?q="&amp;B157&amp;"&amp;tbm=isch"), " (../рисунок протектора) ")</f>
        <v> (../рисунок протектора) </v>
      </c>
      <c r="J157" s="92" t="s">
        <v>208</v>
      </c>
      <c r="K157" s="77" t="n">
        <f aca="false">H157*2</f>
        <v>5260</v>
      </c>
      <c r="L157" s="77" t="n">
        <f aca="false">H157*4</f>
        <v>10520</v>
      </c>
      <c r="M157" s="2" t="n">
        <f aca="false">G157*12</f>
        <v>30216</v>
      </c>
    </row>
    <row r="158" customFormat="false" ht="13.8" hidden="false" customHeight="false" outlineLevel="0" collapsed="false">
      <c r="A158" s="86" t="n">
        <v>1510</v>
      </c>
      <c r="B158" s="87" t="s">
        <v>209</v>
      </c>
      <c r="C158" s="88" t="n">
        <v>0</v>
      </c>
      <c r="D158" s="88" t="n">
        <v>16</v>
      </c>
      <c r="E158" s="89" t="n">
        <v>5.8</v>
      </c>
      <c r="F158" s="90" t="s">
        <v>53</v>
      </c>
      <c r="G158" s="91" t="n">
        <v>3328</v>
      </c>
      <c r="H158" s="21" t="n">
        <f aca="false">ROUND(IF(OR((MID(B158,SEARCH("R",B158),3)="R12"),(MID(B158,SEARCH("R",B158),3)="R13"),(MID(B158,SEARCH("R",B158),3)="R14")),(G158+90),IF(OR((MID(B158,SEARCH("R",B158),3)="R15"),(MID(B158,SEARCH("R",B158),3)="R16"),(MID(B158,SEARCH("R",B158),3)="R17")),(G158+190),(G158+290))),-1)+20</f>
        <v>3440</v>
      </c>
      <c r="I158" s="78" t="str">
        <f aca="false">HYPERLINK(T("https://www.google.ru/search?q="&amp;B158&amp;"&amp;tbm=isch"), " (../рисунок протектора) ")</f>
        <v> (../рисунок протектора) </v>
      </c>
      <c r="J158" s="92" t="s">
        <v>209</v>
      </c>
      <c r="K158" s="77" t="n">
        <f aca="false">H158*2</f>
        <v>6880</v>
      </c>
      <c r="L158" s="77" t="n">
        <f aca="false">H158*4</f>
        <v>13760</v>
      </c>
      <c r="M158" s="2" t="n">
        <f aca="false">G158*12</f>
        <v>39936</v>
      </c>
    </row>
    <row r="159" customFormat="false" ht="13.8" hidden="false" customHeight="false" outlineLevel="0" collapsed="false">
      <c r="A159" s="86" t="n">
        <v>5934</v>
      </c>
      <c r="B159" s="87" t="s">
        <v>210</v>
      </c>
      <c r="C159" s="88" t="n">
        <v>0</v>
      </c>
      <c r="D159" s="88" t="n">
        <v>40</v>
      </c>
      <c r="E159" s="89" t="n">
        <v>6.3</v>
      </c>
      <c r="F159" s="90" t="s">
        <v>53</v>
      </c>
      <c r="G159" s="91" t="n">
        <v>2863</v>
      </c>
      <c r="H159" s="21" t="n">
        <f aca="false">ROUND(IF(OR((MID(B159,SEARCH("R",B159),3)="R12"),(MID(B159,SEARCH("R",B159),3)="R13"),(MID(B159,SEARCH("R",B159),3)="R14")),(G159+90),IF(OR((MID(B159,SEARCH("R",B159),3)="R15"),(MID(B159,SEARCH("R",B159),3)="R16"),(MID(B159,SEARCH("R",B159),3)="R17")),(G159+190),(G159+290))),-1)+20</f>
        <v>2970</v>
      </c>
      <c r="I159" s="78" t="str">
        <f aca="false">HYPERLINK(T("https://www.google.ru/search?q="&amp;B159&amp;"&amp;tbm=isch"), " (../рисунок протектора) ")</f>
        <v> (../рисунок протектора) </v>
      </c>
      <c r="J159" s="92" t="s">
        <v>210</v>
      </c>
      <c r="K159" s="77" t="n">
        <f aca="false">H159*2</f>
        <v>5940</v>
      </c>
      <c r="L159" s="77" t="n">
        <f aca="false">H159*4</f>
        <v>11880</v>
      </c>
      <c r="M159" s="2" t="n">
        <f aca="false">G159*12</f>
        <v>34356</v>
      </c>
    </row>
    <row r="160" customFormat="false" ht="13.8" hidden="false" customHeight="false" outlineLevel="0" collapsed="false">
      <c r="A160" s="86" t="n">
        <v>1560</v>
      </c>
      <c r="B160" s="87" t="s">
        <v>211</v>
      </c>
      <c r="C160" s="88" t="n">
        <v>0</v>
      </c>
      <c r="D160" s="88" t="n">
        <v>3</v>
      </c>
      <c r="E160" s="89" t="n">
        <v>6.4</v>
      </c>
      <c r="F160" s="90" t="s">
        <v>53</v>
      </c>
      <c r="G160" s="91" t="n">
        <v>2193</v>
      </c>
      <c r="H160" s="21" t="n">
        <f aca="false">ROUND(IF(OR((MID(B160,SEARCH("R",B160),3)="R12"),(MID(B160,SEARCH("R",B160),3)="R13"),(MID(B160,SEARCH("R",B160),3)="R14")),(G160+90),IF(OR((MID(B160,SEARCH("R",B160),3)="R15"),(MID(B160,SEARCH("R",B160),3)="R16"),(MID(B160,SEARCH("R",B160),3)="R17")),(G160+190),(G160+290))),-1)+20</f>
        <v>2300</v>
      </c>
      <c r="I160" s="78" t="str">
        <f aca="false">HYPERLINK(T("https://www.google.ru/search?q="&amp;B160&amp;"&amp;tbm=isch"), " (../рисунок протектора) ")</f>
        <v> (../рисунок протектора) </v>
      </c>
      <c r="J160" s="92" t="s">
        <v>211</v>
      </c>
      <c r="K160" s="77" t="n">
        <f aca="false">H160*2</f>
        <v>4600</v>
      </c>
      <c r="L160" s="77" t="n">
        <f aca="false">H160*4</f>
        <v>9200</v>
      </c>
      <c r="M160" s="2" t="n">
        <f aca="false">G160*12</f>
        <v>26316</v>
      </c>
    </row>
    <row r="161" customFormat="false" ht="13.8" hidden="false" customHeight="false" outlineLevel="0" collapsed="false">
      <c r="A161" s="86" t="n">
        <v>1939</v>
      </c>
      <c r="B161" s="87" t="s">
        <v>212</v>
      </c>
      <c r="C161" s="88" t="n">
        <v>0</v>
      </c>
      <c r="D161" s="88" t="n">
        <v>50</v>
      </c>
      <c r="E161" s="89" t="n">
        <v>6.62</v>
      </c>
      <c r="F161" s="90" t="s">
        <v>53</v>
      </c>
      <c r="G161" s="91" t="n">
        <v>2089</v>
      </c>
      <c r="H161" s="21" t="n">
        <f aca="false">ROUND(IF(OR((MID(B161,SEARCH("R",B161),3)="R12"),(MID(B161,SEARCH("R",B161),3)="R13"),(MID(B161,SEARCH("R",B161),3)="R14")),(G161+90),IF(OR((MID(B161,SEARCH("R",B161),3)="R15"),(MID(B161,SEARCH("R",B161),3)="R16"),(MID(B161,SEARCH("R",B161),3)="R17")),(G161+190),(G161+290))),-1)+20</f>
        <v>2200</v>
      </c>
      <c r="I161" s="78" t="str">
        <f aca="false">HYPERLINK(T("https://www.google.ru/search?q="&amp;B161&amp;"&amp;tbm=isch"), " (../рисунок протектора) ")</f>
        <v> (../рисунок протектора) </v>
      </c>
      <c r="J161" s="92" t="s">
        <v>212</v>
      </c>
      <c r="K161" s="77" t="n">
        <f aca="false">H161*2</f>
        <v>4400</v>
      </c>
      <c r="L161" s="77" t="n">
        <f aca="false">H161*4</f>
        <v>8800</v>
      </c>
      <c r="M161" s="2" t="n">
        <f aca="false">G161*12</f>
        <v>25068</v>
      </c>
    </row>
    <row r="162" customFormat="false" ht="13.8" hidden="false" customHeight="false" outlineLevel="0" collapsed="false">
      <c r="A162" s="86" t="n">
        <v>1790</v>
      </c>
      <c r="B162" s="87" t="s">
        <v>213</v>
      </c>
      <c r="C162" s="88" t="n">
        <v>50</v>
      </c>
      <c r="D162" s="88"/>
      <c r="E162" s="89" t="n">
        <v>6.15</v>
      </c>
      <c r="F162" s="90"/>
      <c r="G162" s="91" t="n">
        <v>3378</v>
      </c>
      <c r="H162" s="21" t="n">
        <f aca="false">ROUND(IF(OR((MID(B162,SEARCH("R",B162),3)="R12"),(MID(B162,SEARCH("R",B162),3)="R13"),(MID(B162,SEARCH("R",B162),3)="R14")),(G162+90),IF(OR((MID(B162,SEARCH("R",B162),3)="R15"),(MID(B162,SEARCH("R",B162),3)="R16"),(MID(B162,SEARCH("R",B162),3)="R17")),(G162+190),(G162+290))),-1)+20</f>
        <v>3490</v>
      </c>
      <c r="I162" s="78" t="str">
        <f aca="false">HYPERLINK(T("https://www.google.ru/search?q="&amp;B162&amp;"&amp;tbm=isch"), " (../рисунок протектора) ")</f>
        <v> (../рисунок протектора) </v>
      </c>
      <c r="J162" s="92" t="s">
        <v>213</v>
      </c>
      <c r="K162" s="77" t="n">
        <f aca="false">H162*2</f>
        <v>6980</v>
      </c>
      <c r="L162" s="77" t="n">
        <f aca="false">H162*4</f>
        <v>13960</v>
      </c>
      <c r="M162" s="2" t="n">
        <f aca="false">G162*12</f>
        <v>40536</v>
      </c>
    </row>
    <row r="163" customFormat="false" ht="13.8" hidden="false" customHeight="false" outlineLevel="0" collapsed="false">
      <c r="A163" s="86" t="n">
        <v>5134</v>
      </c>
      <c r="B163" s="87" t="s">
        <v>214</v>
      </c>
      <c r="C163" s="88" t="n">
        <v>0</v>
      </c>
      <c r="D163" s="88" t="n">
        <v>50</v>
      </c>
      <c r="E163" s="89" t="n">
        <v>7</v>
      </c>
      <c r="F163" s="90" t="s">
        <v>55</v>
      </c>
      <c r="G163" s="91" t="n">
        <v>2122</v>
      </c>
      <c r="H163" s="21" t="n">
        <f aca="false">ROUND(IF(OR((MID(B163,SEARCH("R",B163),3)="R12"),(MID(B163,SEARCH("R",B163),3)="R13"),(MID(B163,SEARCH("R",B163),3)="R14")),(G163+90),IF(OR((MID(B163,SEARCH("R",B163),3)="R15"),(MID(B163,SEARCH("R",B163),3)="R16"),(MID(B163,SEARCH("R",B163),3)="R17")),(G163+190),(G163+290))),-1)+20</f>
        <v>2230</v>
      </c>
      <c r="I163" s="78" t="str">
        <f aca="false">HYPERLINK(T("https://www.google.ru/search?q="&amp;B163&amp;"&amp;tbm=isch"), " (../рисунок протектора) ")</f>
        <v> (../рисунок протектора) </v>
      </c>
      <c r="J163" s="92" t="s">
        <v>214</v>
      </c>
      <c r="K163" s="77" t="n">
        <f aca="false">H163*2</f>
        <v>4460</v>
      </c>
      <c r="L163" s="77" t="n">
        <f aca="false">H163*4</f>
        <v>8920</v>
      </c>
      <c r="M163" s="2" t="n">
        <f aca="false">G163*12</f>
        <v>25464</v>
      </c>
    </row>
    <row r="164" customFormat="false" ht="13.8" hidden="false" customHeight="false" outlineLevel="0" collapsed="false">
      <c r="A164" s="86" t="n">
        <v>1367</v>
      </c>
      <c r="B164" s="87" t="s">
        <v>215</v>
      </c>
      <c r="C164" s="88" t="n">
        <v>0</v>
      </c>
      <c r="D164" s="88" t="n">
        <v>50</v>
      </c>
      <c r="E164" s="89" t="n">
        <v>6.8</v>
      </c>
      <c r="F164" s="90" t="s">
        <v>53</v>
      </c>
      <c r="G164" s="91" t="n">
        <v>2256</v>
      </c>
      <c r="H164" s="21" t="n">
        <f aca="false">ROUND(IF(OR((MID(B164,SEARCH("R",B164),3)="R12"),(MID(B164,SEARCH("R",B164),3)="R13"),(MID(B164,SEARCH("R",B164),3)="R14")),(G164+90),IF(OR((MID(B164,SEARCH("R",B164),3)="R15"),(MID(B164,SEARCH("R",B164),3)="R16"),(MID(B164,SEARCH("R",B164),3)="R17")),(G164+190),(G164+290))),-1)+20</f>
        <v>2370</v>
      </c>
      <c r="I164" s="78" t="str">
        <f aca="false">HYPERLINK(T("https://www.google.ru/search?q="&amp;B164&amp;"&amp;tbm=isch"), " (../рисунок протектора) ")</f>
        <v> (../рисунок протектора) </v>
      </c>
      <c r="J164" s="92" t="s">
        <v>215</v>
      </c>
      <c r="K164" s="77" t="n">
        <f aca="false">H164*2</f>
        <v>4740</v>
      </c>
      <c r="L164" s="77" t="n">
        <f aca="false">H164*4</f>
        <v>9480</v>
      </c>
      <c r="M164" s="2" t="n">
        <f aca="false">G164*12</f>
        <v>27072</v>
      </c>
    </row>
    <row r="165" customFormat="false" ht="13.8" hidden="false" customHeight="false" outlineLevel="0" collapsed="false">
      <c r="A165" s="86" t="n">
        <v>1213</v>
      </c>
      <c r="B165" s="87" t="s">
        <v>216</v>
      </c>
      <c r="C165" s="88" t="n">
        <v>1</v>
      </c>
      <c r="D165" s="88"/>
      <c r="E165" s="89" t="n">
        <v>7.1</v>
      </c>
      <c r="F165" s="90"/>
      <c r="G165" s="91" t="n">
        <v>2535</v>
      </c>
      <c r="H165" s="21" t="n">
        <f aca="false">ROUND(IF(OR((MID(B165,SEARCH("R",B165),3)="R12"),(MID(B165,SEARCH("R",B165),3)="R13"),(MID(B165,SEARCH("R",B165),3)="R14")),(G165+90),IF(OR((MID(B165,SEARCH("R",B165),3)="R15"),(MID(B165,SEARCH("R",B165),3)="R16"),(MID(B165,SEARCH("R",B165),3)="R17")),(G165+190),(G165+290))),-1)+20</f>
        <v>2650</v>
      </c>
      <c r="I165" s="78" t="str">
        <f aca="false">HYPERLINK(T("https://www.google.ru/search?q="&amp;B165&amp;"&amp;tbm=isch"), " (../рисунок протектора) ")</f>
        <v> (../рисунок протектора) </v>
      </c>
      <c r="J165" s="92" t="s">
        <v>216</v>
      </c>
      <c r="K165" s="77" t="n">
        <f aca="false">H165*2</f>
        <v>5300</v>
      </c>
      <c r="L165" s="77" t="n">
        <f aca="false">H165*4</f>
        <v>10600</v>
      </c>
      <c r="M165" s="2" t="n">
        <f aca="false">G165*12</f>
        <v>30420</v>
      </c>
    </row>
    <row r="166" customFormat="false" ht="13.8" hidden="false" customHeight="false" outlineLevel="0" collapsed="false">
      <c r="A166" s="86" t="n">
        <v>1048</v>
      </c>
      <c r="B166" s="87" t="s">
        <v>217</v>
      </c>
      <c r="C166" s="88" t="n">
        <v>1</v>
      </c>
      <c r="D166" s="88"/>
      <c r="E166" s="89" t="n">
        <v>6.9</v>
      </c>
      <c r="F166" s="90"/>
      <c r="G166" s="91" t="n">
        <v>2524</v>
      </c>
      <c r="H166" s="21" t="n">
        <f aca="false">ROUND(IF(OR((MID(B166,SEARCH("R",B166),3)="R12"),(MID(B166,SEARCH("R",B166),3)="R13"),(MID(B166,SEARCH("R",B166),3)="R14")),(G166+90),IF(OR((MID(B166,SEARCH("R",B166),3)="R15"),(MID(B166,SEARCH("R",B166),3)="R16"),(MID(B166,SEARCH("R",B166),3)="R17")),(G166+190),(G166+290))),-1)+20</f>
        <v>2630</v>
      </c>
      <c r="I166" s="78" t="str">
        <f aca="false">HYPERLINK(T("https://www.google.ru/search?q="&amp;B166&amp;"&amp;tbm=isch"), " (../рисунок протектора) ")</f>
        <v> (../рисунок протектора) </v>
      </c>
      <c r="J166" s="92" t="s">
        <v>217</v>
      </c>
      <c r="K166" s="77" t="n">
        <f aca="false">H166*2</f>
        <v>5260</v>
      </c>
      <c r="L166" s="77" t="n">
        <f aca="false">H166*4</f>
        <v>10520</v>
      </c>
      <c r="M166" s="2" t="n">
        <f aca="false">G166*12</f>
        <v>30288</v>
      </c>
    </row>
    <row r="167" customFormat="false" ht="13.8" hidden="false" customHeight="false" outlineLevel="0" collapsed="false">
      <c r="A167" s="86" t="n">
        <v>1145</v>
      </c>
      <c r="B167" s="87" t="s">
        <v>218</v>
      </c>
      <c r="C167" s="88" t="n">
        <v>1</v>
      </c>
      <c r="D167" s="88"/>
      <c r="E167" s="89" t="n">
        <v>7.15</v>
      </c>
      <c r="F167" s="90"/>
      <c r="G167" s="91" t="n">
        <v>2022</v>
      </c>
      <c r="H167" s="21" t="n">
        <f aca="false">ROUND(IF(OR((MID(B167,SEARCH("R",B167),3)="R12"),(MID(B167,SEARCH("R",B167),3)="R13"),(MID(B167,SEARCH("R",B167),3)="R14")),(G167+90),IF(OR((MID(B167,SEARCH("R",B167),3)="R15"),(MID(B167,SEARCH("R",B167),3)="R16"),(MID(B167,SEARCH("R",B167),3)="R17")),(G167+190),(G167+290))),-1)+20</f>
        <v>2130</v>
      </c>
      <c r="I167" s="78" t="str">
        <f aca="false">HYPERLINK(T("https://www.google.ru/search?q="&amp;B167&amp;"&amp;tbm=isch"), " (../рисунок протектора) ")</f>
        <v> (../рисунок протектора) </v>
      </c>
      <c r="J167" s="92" t="s">
        <v>218</v>
      </c>
      <c r="K167" s="77" t="n">
        <f aca="false">H167*2</f>
        <v>4260</v>
      </c>
      <c r="L167" s="77" t="n">
        <f aca="false">H167*4</f>
        <v>8520</v>
      </c>
      <c r="M167" s="2" t="n">
        <f aca="false">G167*12</f>
        <v>24264</v>
      </c>
    </row>
    <row r="168" customFormat="false" ht="13.8" hidden="false" customHeight="false" outlineLevel="0" collapsed="false">
      <c r="A168" s="86" t="n">
        <v>1475</v>
      </c>
      <c r="B168" s="87" t="s">
        <v>219</v>
      </c>
      <c r="C168" s="88" t="n">
        <v>0</v>
      </c>
      <c r="D168" s="88" t="n">
        <v>12</v>
      </c>
      <c r="E168" s="89" t="n">
        <v>7</v>
      </c>
      <c r="F168" s="90" t="s">
        <v>53</v>
      </c>
      <c r="G168" s="91" t="n">
        <v>4082</v>
      </c>
      <c r="H168" s="21" t="n">
        <f aca="false">ROUND(IF(OR((MID(B168,SEARCH("R",B168),3)="R12"),(MID(B168,SEARCH("R",B168),3)="R13"),(MID(B168,SEARCH("R",B168),3)="R14")),(G168+90),IF(OR((MID(B168,SEARCH("R",B168),3)="R15"),(MID(B168,SEARCH("R",B168),3)="R16"),(MID(B168,SEARCH("R",B168),3)="R17")),(G168+190),(G168+290))),-1)+20</f>
        <v>4190</v>
      </c>
      <c r="I168" s="78" t="str">
        <f aca="false">HYPERLINK(T("https://www.google.ru/search?q="&amp;B168&amp;"&amp;tbm=isch"), " (../рисунок протектора) ")</f>
        <v> (../рисунок протектора) </v>
      </c>
      <c r="J168" s="92" t="s">
        <v>219</v>
      </c>
      <c r="K168" s="77" t="n">
        <f aca="false">H168*2</f>
        <v>8380</v>
      </c>
      <c r="L168" s="77" t="n">
        <f aca="false">H168*4</f>
        <v>16760</v>
      </c>
      <c r="M168" s="2" t="n">
        <f aca="false">G168*12</f>
        <v>48984</v>
      </c>
    </row>
    <row r="169" customFormat="false" ht="13.8" hidden="false" customHeight="false" outlineLevel="0" collapsed="false">
      <c r="A169" s="86" t="n">
        <v>1568</v>
      </c>
      <c r="B169" s="87" t="s">
        <v>220</v>
      </c>
      <c r="C169" s="88" t="n">
        <v>0</v>
      </c>
      <c r="D169" s="88" t="n">
        <v>4</v>
      </c>
      <c r="E169" s="89" t="n">
        <v>6.7</v>
      </c>
      <c r="F169" s="90" t="s">
        <v>53</v>
      </c>
      <c r="G169" s="91" t="n">
        <v>3530</v>
      </c>
      <c r="H169" s="21" t="n">
        <f aca="false">ROUND(IF(OR((MID(B169,SEARCH("R",B169),3)="R12"),(MID(B169,SEARCH("R",B169),3)="R13"),(MID(B169,SEARCH("R",B169),3)="R14")),(G169+90),IF(OR((MID(B169,SEARCH("R",B169),3)="R15"),(MID(B169,SEARCH("R",B169),3)="R16"),(MID(B169,SEARCH("R",B169),3)="R17")),(G169+190),(G169+290))),-1)+20</f>
        <v>3640</v>
      </c>
      <c r="I169" s="78" t="str">
        <f aca="false">HYPERLINK(T("https://www.google.ru/search?q="&amp;B169&amp;"&amp;tbm=isch"), " (../рисунок протектора) ")</f>
        <v> (../рисунок протектора) </v>
      </c>
      <c r="J169" s="92" t="s">
        <v>220</v>
      </c>
      <c r="K169" s="77" t="n">
        <f aca="false">H169*2</f>
        <v>7280</v>
      </c>
      <c r="L169" s="77" t="n">
        <f aca="false">H169*4</f>
        <v>14560</v>
      </c>
      <c r="M169" s="2" t="n">
        <f aca="false">G169*12</f>
        <v>42360</v>
      </c>
    </row>
    <row r="170" customFormat="false" ht="13.8" hidden="false" customHeight="false" outlineLevel="0" collapsed="false">
      <c r="A170" s="86" t="n">
        <v>5927</v>
      </c>
      <c r="B170" s="87" t="s">
        <v>221</v>
      </c>
      <c r="C170" s="88" t="n">
        <v>0</v>
      </c>
      <c r="D170" s="88" t="n">
        <v>12</v>
      </c>
      <c r="E170" s="89" t="n">
        <v>6.6</v>
      </c>
      <c r="F170" s="90" t="s">
        <v>53</v>
      </c>
      <c r="G170" s="91" t="n">
        <v>3685</v>
      </c>
      <c r="H170" s="21" t="n">
        <f aca="false">ROUND(IF(OR((MID(B170,SEARCH("R",B170),3)="R12"),(MID(B170,SEARCH("R",B170),3)="R13"),(MID(B170,SEARCH("R",B170),3)="R14")),(G170+90),IF(OR((MID(B170,SEARCH("R",B170),3)="R15"),(MID(B170,SEARCH("R",B170),3)="R16"),(MID(B170,SEARCH("R",B170),3)="R17")),(G170+190),(G170+290))),-1)+20</f>
        <v>3800</v>
      </c>
      <c r="I170" s="78" t="str">
        <f aca="false">HYPERLINK(T("https://www.google.ru/search?q="&amp;B170&amp;"&amp;tbm=isch"), " (../рисунок протектора) ")</f>
        <v> (../рисунок протектора) </v>
      </c>
      <c r="J170" s="92" t="s">
        <v>221</v>
      </c>
      <c r="K170" s="77" t="n">
        <f aca="false">H170*2</f>
        <v>7600</v>
      </c>
      <c r="L170" s="77" t="n">
        <f aca="false">H170*4</f>
        <v>15200</v>
      </c>
      <c r="M170" s="2" t="n">
        <f aca="false">G170*12</f>
        <v>44220</v>
      </c>
    </row>
    <row r="171" customFormat="false" ht="13.8" hidden="false" customHeight="false" outlineLevel="0" collapsed="false">
      <c r="A171" s="86" t="n">
        <v>1945</v>
      </c>
      <c r="B171" s="87" t="s">
        <v>222</v>
      </c>
      <c r="C171" s="88" t="n">
        <v>0</v>
      </c>
      <c r="D171" s="88" t="n">
        <v>50</v>
      </c>
      <c r="E171" s="89" t="n">
        <v>7.3</v>
      </c>
      <c r="F171" s="90" t="s">
        <v>53</v>
      </c>
      <c r="G171" s="91" t="n">
        <v>2202</v>
      </c>
      <c r="H171" s="21" t="n">
        <f aca="false">ROUND(IF(OR((MID(B171,SEARCH("R",B171),3)="R12"),(MID(B171,SEARCH("R",B171),3)="R13"),(MID(B171,SEARCH("R",B171),3)="R14")),(G171+90),IF(OR((MID(B171,SEARCH("R",B171),3)="R15"),(MID(B171,SEARCH("R",B171),3)="R16"),(MID(B171,SEARCH("R",B171),3)="R17")),(G171+190),(G171+290))),-1)+20</f>
        <v>2310</v>
      </c>
      <c r="I171" s="78" t="str">
        <f aca="false">HYPERLINK(T("https://www.google.ru/search?q="&amp;B171&amp;"&amp;tbm=isch"), " (../рисунок протектора) ")</f>
        <v> (../рисунок протектора) </v>
      </c>
      <c r="J171" s="92" t="s">
        <v>222</v>
      </c>
      <c r="K171" s="77" t="n">
        <f aca="false">H171*2</f>
        <v>4620</v>
      </c>
      <c r="L171" s="77" t="n">
        <f aca="false">H171*4</f>
        <v>9240</v>
      </c>
      <c r="M171" s="2" t="n">
        <f aca="false">G171*12</f>
        <v>26424</v>
      </c>
    </row>
    <row r="172" customFormat="false" ht="13.8" hidden="false" customHeight="false" outlineLevel="0" collapsed="false">
      <c r="A172" s="86" t="n">
        <v>4092</v>
      </c>
      <c r="B172" s="87" t="s">
        <v>223</v>
      </c>
      <c r="C172" s="88" t="n">
        <v>1</v>
      </c>
      <c r="D172" s="88"/>
      <c r="E172" s="89" t="n">
        <v>7.2</v>
      </c>
      <c r="F172" s="90"/>
      <c r="G172" s="91" t="n">
        <v>1186</v>
      </c>
      <c r="H172" s="21" t="n">
        <f aca="false">ROUND(IF(OR((MID(B172,SEARCH("R",B172),3)="R12"),(MID(B172,SEARCH("R",B172),3)="R13"),(MID(B172,SEARCH("R",B172),3)="R14")),(G172+90),IF(OR((MID(B172,SEARCH("R",B172),3)="R15"),(MID(B172,SEARCH("R",B172),3)="R16"),(MID(B172,SEARCH("R",B172),3)="R17")),(G172+190),(G172+290))),-1)+20</f>
        <v>1300</v>
      </c>
      <c r="I172" s="78" t="str">
        <f aca="false">HYPERLINK(T("https://www.google.ru/search?q="&amp;B172&amp;"&amp;tbm=isch"), " (../рисунок протектора) ")</f>
        <v> (../рисунок протектора) </v>
      </c>
      <c r="J172" s="92" t="s">
        <v>223</v>
      </c>
      <c r="K172" s="77" t="n">
        <f aca="false">H172*2</f>
        <v>2600</v>
      </c>
      <c r="L172" s="77" t="n">
        <f aca="false">H172*4</f>
        <v>5200</v>
      </c>
      <c r="M172" s="2" t="n">
        <f aca="false">G172*12</f>
        <v>14232</v>
      </c>
    </row>
    <row r="173" customFormat="false" ht="13.8" hidden="false" customHeight="false" outlineLevel="0" collapsed="false">
      <c r="A173" s="86" t="n">
        <v>2509</v>
      </c>
      <c r="B173" s="87" t="s">
        <v>224</v>
      </c>
      <c r="C173" s="88" t="n">
        <v>1</v>
      </c>
      <c r="D173" s="88"/>
      <c r="E173" s="89" t="n">
        <v>6.5</v>
      </c>
      <c r="F173" s="90"/>
      <c r="G173" s="91" t="n">
        <v>3847</v>
      </c>
      <c r="H173" s="21" t="n">
        <f aca="false">ROUND(IF(OR((MID(B173,SEARCH("R",B173),3)="R12"),(MID(B173,SEARCH("R",B173),3)="R13"),(MID(B173,SEARCH("R",B173),3)="R14")),(G173+90),IF(OR((MID(B173,SEARCH("R",B173),3)="R15"),(MID(B173,SEARCH("R",B173),3)="R16"),(MID(B173,SEARCH("R",B173),3)="R17")),(G173+190),(G173+290))),-1)+20</f>
        <v>3960</v>
      </c>
      <c r="I173" s="78" t="str">
        <f aca="false">HYPERLINK(T("https://www.google.ru/search?q="&amp;B173&amp;"&amp;tbm=isch"), " (../рисунок протектора) ")</f>
        <v> (../рисунок протектора) </v>
      </c>
      <c r="J173" s="92" t="s">
        <v>224</v>
      </c>
      <c r="K173" s="77" t="n">
        <f aca="false">H173*2</f>
        <v>7920</v>
      </c>
      <c r="L173" s="77" t="n">
        <f aca="false">H173*4</f>
        <v>15840</v>
      </c>
      <c r="M173" s="2" t="n">
        <f aca="false">G173*12</f>
        <v>46164</v>
      </c>
    </row>
    <row r="174" customFormat="false" ht="13.8" hidden="false" customHeight="false" outlineLevel="0" collapsed="false">
      <c r="A174" s="86" t="n">
        <v>1172</v>
      </c>
      <c r="B174" s="87" t="s">
        <v>225</v>
      </c>
      <c r="C174" s="88" t="n">
        <v>1</v>
      </c>
      <c r="D174" s="88"/>
      <c r="E174" s="89" t="n">
        <v>7.6</v>
      </c>
      <c r="F174" s="90"/>
      <c r="G174" s="91" t="n">
        <v>2564</v>
      </c>
      <c r="H174" s="21" t="n">
        <f aca="false">ROUND(IF(OR((MID(B174,SEARCH("R",B174),3)="R12"),(MID(B174,SEARCH("R",B174),3)="R13"),(MID(B174,SEARCH("R",B174),3)="R14")),(G174+90),IF(OR((MID(B174,SEARCH("R",B174),3)="R15"),(MID(B174,SEARCH("R",B174),3)="R16"),(MID(B174,SEARCH("R",B174),3)="R17")),(G174+190),(G174+290))),-1)+20</f>
        <v>2670</v>
      </c>
      <c r="I174" s="78" t="str">
        <f aca="false">HYPERLINK(T("https://www.google.ru/search?q="&amp;B174&amp;"&amp;tbm=isch"), " (../рисунок протектора) ")</f>
        <v> (../рисунок протектора) </v>
      </c>
      <c r="J174" s="92" t="s">
        <v>225</v>
      </c>
      <c r="K174" s="77" t="n">
        <f aca="false">H174*2</f>
        <v>5340</v>
      </c>
      <c r="L174" s="77" t="n">
        <f aca="false">H174*4</f>
        <v>10680</v>
      </c>
      <c r="M174" s="2" t="n">
        <f aca="false">G174*12</f>
        <v>30768</v>
      </c>
    </row>
    <row r="175" customFormat="false" ht="13.8" hidden="false" customHeight="false" outlineLevel="0" collapsed="false">
      <c r="A175" s="86" t="n">
        <v>2103</v>
      </c>
      <c r="B175" s="87" t="s">
        <v>226</v>
      </c>
      <c r="C175" s="88" t="n">
        <v>0</v>
      </c>
      <c r="D175" s="88" t="n">
        <v>50</v>
      </c>
      <c r="E175" s="89" t="n">
        <v>9</v>
      </c>
      <c r="F175" s="90" t="s">
        <v>55</v>
      </c>
      <c r="G175" s="91" t="n">
        <v>2473</v>
      </c>
      <c r="H175" s="21" t="n">
        <f aca="false">ROUND(IF(OR((MID(B175,SEARCH("R",B175),3)="R12"),(MID(B175,SEARCH("R",B175),3)="R13"),(MID(B175,SEARCH("R",B175),3)="R14")),(G175+90),IF(OR((MID(B175,SEARCH("R",B175),3)="R15"),(MID(B175,SEARCH("R",B175),3)="R16"),(MID(B175,SEARCH("R",B175),3)="R17")),(G175+190),(G175+290))),-1)+20</f>
        <v>2580</v>
      </c>
      <c r="I175" s="78" t="str">
        <f aca="false">HYPERLINK(T("https://www.google.ru/search?q="&amp;B175&amp;"&amp;tbm=isch"), " (../рисунок протектора) ")</f>
        <v> (../рисунок протектора) </v>
      </c>
      <c r="J175" s="92" t="s">
        <v>226</v>
      </c>
      <c r="K175" s="77" t="n">
        <f aca="false">H175*2</f>
        <v>5160</v>
      </c>
      <c r="L175" s="77" t="n">
        <f aca="false">H175*4</f>
        <v>10320</v>
      </c>
      <c r="M175" s="2" t="n">
        <f aca="false">G175*12</f>
        <v>29676</v>
      </c>
    </row>
    <row r="176" customFormat="false" ht="13.8" hidden="false" customHeight="false" outlineLevel="0" collapsed="false">
      <c r="A176" s="86" t="n">
        <v>5462</v>
      </c>
      <c r="B176" s="87" t="s">
        <v>227</v>
      </c>
      <c r="C176" s="88" t="n">
        <v>0</v>
      </c>
      <c r="D176" s="88" t="n">
        <v>4</v>
      </c>
      <c r="E176" s="89" t="n">
        <v>9</v>
      </c>
      <c r="F176" s="90" t="s">
        <v>53</v>
      </c>
      <c r="G176" s="91" t="n">
        <v>4574</v>
      </c>
      <c r="H176" s="21" t="n">
        <f aca="false">ROUND(IF(OR((MID(B176,SEARCH("R",B176),3)="R12"),(MID(B176,SEARCH("R",B176),3)="R13"),(MID(B176,SEARCH("R",B176),3)="R14")),(G176+90),IF(OR((MID(B176,SEARCH("R",B176),3)="R15"),(MID(B176,SEARCH("R",B176),3)="R16"),(MID(B176,SEARCH("R",B176),3)="R17")),(G176+190),(G176+290))),-1)+20</f>
        <v>4680</v>
      </c>
      <c r="I176" s="78" t="str">
        <f aca="false">HYPERLINK(T("https://www.google.ru/search?q="&amp;B176&amp;"&amp;tbm=isch"), " (../рисунок протектора) ")</f>
        <v> (../рисунок протектора) </v>
      </c>
      <c r="J176" s="92" t="s">
        <v>227</v>
      </c>
      <c r="K176" s="77" t="n">
        <f aca="false">H176*2</f>
        <v>9360</v>
      </c>
      <c r="L176" s="77" t="n">
        <f aca="false">H176*4</f>
        <v>18720</v>
      </c>
      <c r="M176" s="2" t="n">
        <f aca="false">G176*12</f>
        <v>54888</v>
      </c>
    </row>
    <row r="177" customFormat="false" ht="13.8" hidden="false" customHeight="false" outlineLevel="0" collapsed="false">
      <c r="A177" s="86" t="n">
        <v>5871</v>
      </c>
      <c r="B177" s="87" t="s">
        <v>228</v>
      </c>
      <c r="C177" s="88" t="n">
        <v>0</v>
      </c>
      <c r="D177" s="88" t="n">
        <v>8</v>
      </c>
      <c r="E177" s="89" t="n">
        <v>11</v>
      </c>
      <c r="F177" s="90" t="s">
        <v>55</v>
      </c>
      <c r="G177" s="91" t="n">
        <v>4085</v>
      </c>
      <c r="H177" s="21" t="n">
        <f aca="false">ROUND(IF(OR((MID(B177,SEARCH("R",B177),3)="R12"),(MID(B177,SEARCH("R",B177),3)="R13"),(MID(B177,SEARCH("R",B177),3)="R14")),(G177+90),IF(OR((MID(B177,SEARCH("R",B177),3)="R15"),(MID(B177,SEARCH("R",B177),3)="R16"),(MID(B177,SEARCH("R",B177),3)="R17")),(G177+190),(G177+290))),-1)+20</f>
        <v>4300</v>
      </c>
      <c r="I177" s="78" t="str">
        <f aca="false">HYPERLINK(T("https://www.google.ru/search?q="&amp;B177&amp;"&amp;tbm=isch"), " (../рисунок протектора) ")</f>
        <v> (../рисунок протектора) </v>
      </c>
      <c r="J177" s="92" t="s">
        <v>228</v>
      </c>
      <c r="K177" s="77" t="n">
        <f aca="false">H177*2</f>
        <v>8600</v>
      </c>
      <c r="L177" s="77" t="n">
        <f aca="false">H177*4</f>
        <v>17200</v>
      </c>
      <c r="M177" s="2" t="n">
        <f aca="false">G177*12</f>
        <v>49020</v>
      </c>
    </row>
    <row r="178" customFormat="false" ht="13.8" hidden="false" customHeight="false" outlineLevel="0" collapsed="false">
      <c r="A178" s="86" t="n">
        <v>5867</v>
      </c>
      <c r="B178" s="87" t="s">
        <v>229</v>
      </c>
      <c r="C178" s="88" t="n">
        <v>0</v>
      </c>
      <c r="D178" s="88" t="n">
        <v>50</v>
      </c>
      <c r="E178" s="89" t="n">
        <v>9.2</v>
      </c>
      <c r="F178" s="90" t="s">
        <v>55</v>
      </c>
      <c r="G178" s="91" t="n">
        <v>2971</v>
      </c>
      <c r="H178" s="21" t="n">
        <f aca="false">ROUND(IF(OR((MID(B178,SEARCH("R",B178),3)="R12"),(MID(B178,SEARCH("R",B178),3)="R13"),(MID(B178,SEARCH("R",B178),3)="R14")),(G178+90),IF(OR((MID(B178,SEARCH("R",B178),3)="R15"),(MID(B178,SEARCH("R",B178),3)="R16"),(MID(B178,SEARCH("R",B178),3)="R17")),(G178+190),(G178+290))),-1)+20</f>
        <v>3080</v>
      </c>
      <c r="I178" s="78" t="str">
        <f aca="false">HYPERLINK(T("https://www.google.ru/search?q="&amp;B178&amp;"&amp;tbm=isch"), " (../рисунок протектора) ")</f>
        <v> (../рисунок протектора) </v>
      </c>
      <c r="J178" s="92" t="s">
        <v>229</v>
      </c>
      <c r="K178" s="77" t="n">
        <f aca="false">H178*2</f>
        <v>6160</v>
      </c>
      <c r="L178" s="77" t="n">
        <f aca="false">H178*4</f>
        <v>12320</v>
      </c>
      <c r="M178" s="2" t="n">
        <f aca="false">G178*12</f>
        <v>35652</v>
      </c>
    </row>
    <row r="179" customFormat="false" ht="13.8" hidden="false" customHeight="false" outlineLevel="0" collapsed="false">
      <c r="A179" s="86" t="n">
        <v>2028</v>
      </c>
      <c r="B179" s="87" t="s">
        <v>230</v>
      </c>
      <c r="C179" s="88" t="n">
        <v>0</v>
      </c>
      <c r="D179" s="88" t="n">
        <v>50</v>
      </c>
      <c r="E179" s="89" t="n">
        <v>9</v>
      </c>
      <c r="F179" s="90" t="s">
        <v>55</v>
      </c>
      <c r="G179" s="91" t="n">
        <v>2630</v>
      </c>
      <c r="H179" s="21" t="n">
        <f aca="false">ROUND(IF(OR((MID(B179,SEARCH("R",B179),3)="R12"),(MID(B179,SEARCH("R",B179),3)="R13"),(MID(B179,SEARCH("R",B179),3)="R14")),(G179+90),IF(OR((MID(B179,SEARCH("R",B179),3)="R15"),(MID(B179,SEARCH("R",B179),3)="R16"),(MID(B179,SEARCH("R",B179),3)="R17")),(G179+190),(G179+290))),-1)+20</f>
        <v>2740</v>
      </c>
      <c r="I179" s="78" t="str">
        <f aca="false">HYPERLINK(T("https://www.google.ru/search?q="&amp;B179&amp;"&amp;tbm=isch"), " (../рисунок протектора) ")</f>
        <v> (../рисунок протектора) </v>
      </c>
      <c r="J179" s="92" t="s">
        <v>230</v>
      </c>
      <c r="K179" s="77" t="n">
        <f aca="false">H179*2</f>
        <v>5480</v>
      </c>
      <c r="L179" s="77" t="n">
        <f aca="false">H179*4</f>
        <v>10960</v>
      </c>
      <c r="M179" s="2" t="n">
        <f aca="false">G179*12</f>
        <v>31560</v>
      </c>
    </row>
    <row r="180" customFormat="false" ht="13.8" hidden="false" customHeight="false" outlineLevel="0" collapsed="false">
      <c r="A180" s="86" t="n">
        <v>1549</v>
      </c>
      <c r="B180" s="87" t="s">
        <v>231</v>
      </c>
      <c r="C180" s="88" t="n">
        <v>0</v>
      </c>
      <c r="D180" s="88" t="n">
        <v>50</v>
      </c>
      <c r="E180" s="89" t="n">
        <v>9.3</v>
      </c>
      <c r="F180" s="90" t="s">
        <v>53</v>
      </c>
      <c r="G180" s="91" t="n">
        <v>4300</v>
      </c>
      <c r="H180" s="21" t="n">
        <f aca="false">ROUND(IF(OR((MID(B180,SEARCH("R",B180),3)="R12"),(MID(B180,SEARCH("R",B180),3)="R13"),(MID(B180,SEARCH("R",B180),3)="R14")),(G180+90),IF(OR((MID(B180,SEARCH("R",B180),3)="R15"),(MID(B180,SEARCH("R",B180),3)="R16"),(MID(B180,SEARCH("R",B180),3)="R17")),(G180+190),(G180+290))),-1)+20</f>
        <v>4410</v>
      </c>
      <c r="I180" s="78" t="str">
        <f aca="false">HYPERLINK(T("https://www.google.ru/search?q="&amp;B180&amp;"&amp;tbm=isch"), " (../рисунок протектора) ")</f>
        <v> (../рисунок протектора) </v>
      </c>
      <c r="J180" s="92" t="s">
        <v>231</v>
      </c>
      <c r="K180" s="77" t="n">
        <f aca="false">H180*2</f>
        <v>8820</v>
      </c>
      <c r="L180" s="77" t="n">
        <f aca="false">H180*4</f>
        <v>17640</v>
      </c>
      <c r="M180" s="2" t="n">
        <f aca="false">G180*12</f>
        <v>51600</v>
      </c>
    </row>
    <row r="181" customFormat="false" ht="13.8" hidden="false" customHeight="false" outlineLevel="0" collapsed="false">
      <c r="A181" s="86" t="n">
        <v>1053</v>
      </c>
      <c r="B181" s="87" t="s">
        <v>232</v>
      </c>
      <c r="C181" s="88" t="n">
        <v>1</v>
      </c>
      <c r="D181" s="88"/>
      <c r="E181" s="89" t="n">
        <v>8</v>
      </c>
      <c r="F181" s="90"/>
      <c r="G181" s="91" t="n">
        <v>2162</v>
      </c>
      <c r="H181" s="21" t="n">
        <f aca="false">ROUND(IF(OR((MID(B181,SEARCH("R",B181),3)="R12"),(MID(B181,SEARCH("R",B181),3)="R13"),(MID(B181,SEARCH("R",B181),3)="R14")),(G181+90),IF(OR((MID(B181,SEARCH("R",B181),3)="R15"),(MID(B181,SEARCH("R",B181),3)="R16"),(MID(B181,SEARCH("R",B181),3)="R17")),(G181+190),(G181+290))),-1)+20</f>
        <v>2270</v>
      </c>
      <c r="I181" s="78" t="str">
        <f aca="false">HYPERLINK(T("https://www.google.ru/search?q="&amp;B181&amp;"&amp;tbm=isch"), " (../рисунок протектора) ")</f>
        <v> (../рисунок протектора) </v>
      </c>
      <c r="J181" s="92" t="s">
        <v>232</v>
      </c>
      <c r="K181" s="77" t="n">
        <f aca="false">H181*2</f>
        <v>4540</v>
      </c>
      <c r="L181" s="77" t="n">
        <f aca="false">H181*4</f>
        <v>9080</v>
      </c>
      <c r="M181" s="2" t="n">
        <f aca="false">G181*12</f>
        <v>25944</v>
      </c>
    </row>
    <row r="182" customFormat="false" ht="13.8" hidden="false" customHeight="false" outlineLevel="0" collapsed="false">
      <c r="A182" s="86" t="n">
        <v>5937</v>
      </c>
      <c r="B182" s="87" t="s">
        <v>233</v>
      </c>
      <c r="C182" s="88" t="n">
        <v>0</v>
      </c>
      <c r="D182" s="88" t="n">
        <v>24</v>
      </c>
      <c r="E182" s="89" t="n">
        <v>7</v>
      </c>
      <c r="F182" s="90" t="s">
        <v>53</v>
      </c>
      <c r="G182" s="91" t="n">
        <v>3409</v>
      </c>
      <c r="H182" s="21" t="n">
        <f aca="false">ROUND(IF(OR((MID(B182,SEARCH("R",B182),3)="R12"),(MID(B182,SEARCH("R",B182),3)="R13"),(MID(B182,SEARCH("R",B182),3)="R14")),(G182+90),IF(OR((MID(B182,SEARCH("R",B182),3)="R15"),(MID(B182,SEARCH("R",B182),3)="R16"),(MID(B182,SEARCH("R",B182),3)="R17")),(G182+190),(G182+290))),-1)+20</f>
        <v>3520</v>
      </c>
      <c r="I182" s="78" t="str">
        <f aca="false">HYPERLINK(T("https://www.google.ru/search?q="&amp;B182&amp;"&amp;tbm=isch"), " (../рисунок протектора) ")</f>
        <v> (../рисунок протектора) </v>
      </c>
      <c r="J182" s="92" t="s">
        <v>233</v>
      </c>
      <c r="K182" s="77" t="n">
        <f aca="false">H182*2</f>
        <v>7040</v>
      </c>
      <c r="L182" s="77" t="n">
        <f aca="false">H182*4</f>
        <v>14080</v>
      </c>
      <c r="M182" s="2" t="n">
        <f aca="false">G182*12</f>
        <v>40908</v>
      </c>
    </row>
    <row r="183" customFormat="false" ht="13.8" hidden="false" customHeight="false" outlineLevel="0" collapsed="false">
      <c r="A183" s="86" t="n">
        <v>1943</v>
      </c>
      <c r="B183" s="87" t="s">
        <v>234</v>
      </c>
      <c r="C183" s="88" t="n">
        <v>0</v>
      </c>
      <c r="D183" s="88" t="n">
        <v>50</v>
      </c>
      <c r="E183" s="89" t="n">
        <v>7.6</v>
      </c>
      <c r="F183" s="90" t="s">
        <v>53</v>
      </c>
      <c r="G183" s="91" t="n">
        <v>2438</v>
      </c>
      <c r="H183" s="21" t="n">
        <f aca="false">ROUND(IF(OR((MID(B183,SEARCH("R",B183),3)="R12"),(MID(B183,SEARCH("R",B183),3)="R13"),(MID(B183,SEARCH("R",B183),3)="R14")),(G183+90),IF(OR((MID(B183,SEARCH("R",B183),3)="R15"),(MID(B183,SEARCH("R",B183),3)="R16"),(MID(B183,SEARCH("R",B183),3)="R17")),(G183+190),(G183+290))),-1)+20</f>
        <v>2550</v>
      </c>
      <c r="I183" s="78" t="str">
        <f aca="false">HYPERLINK(T("https://www.google.ru/search?q="&amp;B183&amp;"&amp;tbm=isch"), " (../рисунок протектора) ")</f>
        <v> (../рисунок протектора) </v>
      </c>
      <c r="J183" s="92" t="s">
        <v>234</v>
      </c>
      <c r="K183" s="77" t="n">
        <f aca="false">H183*2</f>
        <v>5100</v>
      </c>
      <c r="L183" s="77" t="n">
        <f aca="false">H183*4</f>
        <v>10200</v>
      </c>
      <c r="M183" s="2" t="n">
        <f aca="false">G183*12</f>
        <v>29256</v>
      </c>
    </row>
    <row r="184" customFormat="false" ht="13.8" hidden="false" customHeight="false" outlineLevel="0" collapsed="false">
      <c r="A184" s="86" t="n">
        <v>2099</v>
      </c>
      <c r="B184" s="87" t="s">
        <v>235</v>
      </c>
      <c r="C184" s="88" t="n">
        <v>0</v>
      </c>
      <c r="D184" s="88" t="n">
        <v>50</v>
      </c>
      <c r="E184" s="89" t="n">
        <v>9.6</v>
      </c>
      <c r="F184" s="90" t="s">
        <v>55</v>
      </c>
      <c r="G184" s="91" t="n">
        <v>2438</v>
      </c>
      <c r="H184" s="21" t="n">
        <f aca="false">ROUND(IF(OR((MID(B184,SEARCH("R",B184),3)="R12"),(MID(B184,SEARCH("R",B184),3)="R13"),(MID(B184,SEARCH("R",B184),3)="R14")),(G184+90),IF(OR((MID(B184,SEARCH("R",B184),3)="R15"),(MID(B184,SEARCH("R",B184),3)="R16"),(MID(B184,SEARCH("R",B184),3)="R17")),(G184+190),(G184+290))),-1)+20</f>
        <v>2550</v>
      </c>
      <c r="I184" s="78" t="str">
        <f aca="false">HYPERLINK(T("https://www.google.ru/search?q="&amp;B184&amp;"&amp;tbm=isch"), " (../рисунок протектора) ")</f>
        <v> (../рисунок протектора) </v>
      </c>
      <c r="J184" s="92" t="s">
        <v>235</v>
      </c>
      <c r="K184" s="77" t="n">
        <f aca="false">H184*2</f>
        <v>5100</v>
      </c>
      <c r="L184" s="77" t="n">
        <f aca="false">H184*4</f>
        <v>10200</v>
      </c>
      <c r="M184" s="2" t="n">
        <f aca="false">G184*12</f>
        <v>29256</v>
      </c>
    </row>
    <row r="185" customFormat="false" ht="13.8" hidden="false" customHeight="false" outlineLevel="0" collapsed="false">
      <c r="A185" s="86" t="n">
        <v>5111</v>
      </c>
      <c r="B185" s="87" t="s">
        <v>236</v>
      </c>
      <c r="C185" s="88" t="n">
        <v>0</v>
      </c>
      <c r="D185" s="88" t="n">
        <v>31</v>
      </c>
      <c r="E185" s="89" t="n">
        <v>9.3</v>
      </c>
      <c r="F185" s="90" t="s">
        <v>55</v>
      </c>
      <c r="G185" s="91" t="n">
        <v>3567</v>
      </c>
      <c r="H185" s="21" t="n">
        <f aca="false">ROUND(IF(OR((MID(B185,SEARCH("R",B185),3)="R12"),(MID(B185,SEARCH("R",B185),3)="R13"),(MID(B185,SEARCH("R",B185),3)="R14")),(G185+90),IF(OR((MID(B185,SEARCH("R",B185),3)="R15"),(MID(B185,SEARCH("R",B185),3)="R16"),(MID(B185,SEARCH("R",B185),3)="R17")),(G185+190),(G185+290))),-1)+20</f>
        <v>3680</v>
      </c>
      <c r="I185" s="78" t="str">
        <f aca="false">HYPERLINK(T("https://www.google.ru/search?q="&amp;B185&amp;"&amp;tbm=isch"), " (../рисунок протектора) ")</f>
        <v> (../рисунок протектора) </v>
      </c>
      <c r="J185" s="92" t="s">
        <v>236</v>
      </c>
      <c r="K185" s="77" t="n">
        <f aca="false">H185*2</f>
        <v>7360</v>
      </c>
      <c r="L185" s="77" t="n">
        <f aca="false">H185*4</f>
        <v>14720</v>
      </c>
      <c r="M185" s="2" t="n">
        <f aca="false">G185*12</f>
        <v>42804</v>
      </c>
    </row>
    <row r="186" customFormat="false" ht="13.8" hidden="false" customHeight="false" outlineLevel="0" collapsed="false">
      <c r="A186" s="86" t="n">
        <v>5865</v>
      </c>
      <c r="B186" s="87" t="s">
        <v>237</v>
      </c>
      <c r="C186" s="88" t="n">
        <v>0</v>
      </c>
      <c r="D186" s="88" t="n">
        <v>12</v>
      </c>
      <c r="E186" s="89" t="n">
        <v>9.4</v>
      </c>
      <c r="F186" s="90" t="s">
        <v>55</v>
      </c>
      <c r="G186" s="91" t="n">
        <v>3202</v>
      </c>
      <c r="H186" s="21" t="n">
        <f aca="false">ROUND(IF(OR((MID(B186,SEARCH("R",B186),3)="R12"),(MID(B186,SEARCH("R",B186),3)="R13"),(MID(B186,SEARCH("R",B186),3)="R14")),(G186+90),IF(OR((MID(B186,SEARCH("R",B186),3)="R15"),(MID(B186,SEARCH("R",B186),3)="R16"),(MID(B186,SEARCH("R",B186),3)="R17")),(G186+190),(G186+290))),-1)+20</f>
        <v>3310</v>
      </c>
      <c r="I186" s="78" t="str">
        <f aca="false">HYPERLINK(T("https://www.google.ru/search?q="&amp;B186&amp;"&amp;tbm=isch"), " (../рисунок протектора) ")</f>
        <v> (../рисунок протектора) </v>
      </c>
      <c r="J186" s="92" t="s">
        <v>237</v>
      </c>
      <c r="K186" s="77" t="n">
        <f aca="false">H186*2</f>
        <v>6620</v>
      </c>
      <c r="L186" s="77" t="n">
        <f aca="false">H186*4</f>
        <v>13240</v>
      </c>
      <c r="M186" s="2" t="n">
        <f aca="false">G186*12</f>
        <v>38424</v>
      </c>
    </row>
    <row r="187" customFormat="false" ht="13.8" hidden="false" customHeight="false" outlineLevel="0" collapsed="false">
      <c r="A187" s="86" t="n">
        <v>5463</v>
      </c>
      <c r="B187" s="87" t="s">
        <v>238</v>
      </c>
      <c r="C187" s="88" t="n">
        <v>0</v>
      </c>
      <c r="D187" s="88" t="n">
        <v>4</v>
      </c>
      <c r="E187" s="89" t="n">
        <v>10</v>
      </c>
      <c r="F187" s="90" t="s">
        <v>53</v>
      </c>
      <c r="G187" s="91" t="n">
        <v>4300</v>
      </c>
      <c r="H187" s="21" t="n">
        <f aca="false">ROUND(IF(OR((MID(B187,SEARCH("R",B187),3)="R12"),(MID(B187,SEARCH("R",B187),3)="R13"),(MID(B187,SEARCH("R",B187),3)="R14")),(G187+90),IF(OR((MID(B187,SEARCH("R",B187),3)="R15"),(MID(B187,SEARCH("R",B187),3)="R16"),(MID(B187,SEARCH("R",B187),3)="R17")),(G187+190),(G187+290))),-1)+20</f>
        <v>4410</v>
      </c>
      <c r="I187" s="78" t="str">
        <f aca="false">HYPERLINK(T("https://www.google.ru/search?q="&amp;B187&amp;"&amp;tbm=isch"), " (../рисунок протектора) ")</f>
        <v> (../рисунок протектора) </v>
      </c>
      <c r="J187" s="92" t="s">
        <v>238</v>
      </c>
      <c r="K187" s="77" t="n">
        <f aca="false">H187*2</f>
        <v>8820</v>
      </c>
      <c r="L187" s="77" t="n">
        <f aca="false">H187*4</f>
        <v>17640</v>
      </c>
      <c r="M187" s="2" t="n">
        <f aca="false">G187*12</f>
        <v>51600</v>
      </c>
    </row>
    <row r="188" customFormat="false" ht="13.8" hidden="false" customHeight="false" outlineLevel="0" collapsed="false">
      <c r="A188" s="86" t="n">
        <v>5612</v>
      </c>
      <c r="B188" s="87" t="s">
        <v>239</v>
      </c>
      <c r="C188" s="88" t="n">
        <v>0</v>
      </c>
      <c r="D188" s="88" t="n">
        <v>8</v>
      </c>
      <c r="E188" s="89" t="n">
        <v>7.5</v>
      </c>
      <c r="F188" s="90" t="s">
        <v>55</v>
      </c>
      <c r="G188" s="91" t="n">
        <v>3375</v>
      </c>
      <c r="H188" s="21" t="n">
        <f aca="false">ROUND(IF(OR((MID(B188,SEARCH("R",B188),3)="R12"),(MID(B188,SEARCH("R",B188),3)="R13"),(MID(B188,SEARCH("R",B188),3)="R14")),(G188+90),IF(OR((MID(B188,SEARCH("R",B188),3)="R15"),(MID(B188,SEARCH("R",B188),3)="R16"),(MID(B188,SEARCH("R",B188),3)="R17")),(G188+190),(G188+290))),-1)+20</f>
        <v>3590</v>
      </c>
      <c r="I188" s="78" t="str">
        <f aca="false">HYPERLINK(T("https://www.google.ru/search?q="&amp;B188&amp;"&amp;tbm=isch"), " (../рисунок протектора) ")</f>
        <v> (../рисунок протектора) </v>
      </c>
      <c r="J188" s="92" t="s">
        <v>239</v>
      </c>
      <c r="K188" s="77" t="n">
        <f aca="false">H188*2</f>
        <v>7180</v>
      </c>
      <c r="L188" s="77" t="n">
        <f aca="false">H188*4</f>
        <v>14360</v>
      </c>
      <c r="M188" s="2" t="n">
        <f aca="false">G188*12</f>
        <v>40500</v>
      </c>
    </row>
    <row r="189" customFormat="false" ht="13.8" hidden="false" customHeight="false" outlineLevel="0" collapsed="false">
      <c r="A189" s="86" t="n">
        <v>3279</v>
      </c>
      <c r="B189" s="87" t="s">
        <v>240</v>
      </c>
      <c r="C189" s="88" t="n">
        <v>3</v>
      </c>
      <c r="D189" s="88"/>
      <c r="E189" s="89" t="n">
        <v>10.2</v>
      </c>
      <c r="F189" s="90"/>
      <c r="G189" s="91" t="n">
        <v>3654</v>
      </c>
      <c r="H189" s="21" t="n">
        <f aca="false">ROUND(IF(OR((MID(B189,SEARCH("R",B189),3)="R12"),(MID(B189,SEARCH("R",B189),3)="R13"),(MID(B189,SEARCH("R",B189),3)="R14")),(G189+90),IF(OR((MID(B189,SEARCH("R",B189),3)="R15"),(MID(B189,SEARCH("R",B189),3)="R16"),(MID(B189,SEARCH("R",B189),3)="R17")),(G189+190),(G189+290))),-1)+20</f>
        <v>3760</v>
      </c>
      <c r="I189" s="78" t="str">
        <f aca="false">HYPERLINK(T("https://www.google.ru/search?q="&amp;B189&amp;"&amp;tbm=isch"), " (../рисунок протектора) ")</f>
        <v> (../рисунок протектора) </v>
      </c>
      <c r="J189" s="92" t="s">
        <v>240</v>
      </c>
      <c r="K189" s="77" t="n">
        <f aca="false">H189*2</f>
        <v>7520</v>
      </c>
      <c r="L189" s="77" t="n">
        <f aca="false">H189*4</f>
        <v>15040</v>
      </c>
      <c r="M189" s="2" t="n">
        <f aca="false">G189*12</f>
        <v>43848</v>
      </c>
    </row>
    <row r="190" customFormat="false" ht="13.8" hidden="false" customHeight="false" outlineLevel="0" collapsed="false">
      <c r="A190" s="86" t="n">
        <v>5670</v>
      </c>
      <c r="B190" s="87" t="s">
        <v>241</v>
      </c>
      <c r="C190" s="88" t="n">
        <v>0</v>
      </c>
      <c r="D190" s="88" t="n">
        <v>12</v>
      </c>
      <c r="E190" s="89" t="n">
        <v>7</v>
      </c>
      <c r="F190" s="90" t="s">
        <v>55</v>
      </c>
      <c r="G190" s="91" t="n">
        <v>3698</v>
      </c>
      <c r="H190" s="21" t="n">
        <f aca="false">ROUND(IF(OR((MID(B190,SEARCH("R",B190),3)="R12"),(MID(B190,SEARCH("R",B190),3)="R13"),(MID(B190,SEARCH("R",B190),3)="R14")),(G190+90),IF(OR((MID(B190,SEARCH("R",B190),3)="R15"),(MID(B190,SEARCH("R",B190),3)="R16"),(MID(B190,SEARCH("R",B190),3)="R17")),(G190+190),(G190+290))),-1)+20</f>
        <v>3910</v>
      </c>
      <c r="I190" s="78" t="str">
        <f aca="false">HYPERLINK(T("https://www.google.ru/search?q="&amp;B190&amp;"&amp;tbm=isch"), " (../рисунок протектора) ")</f>
        <v> (../рисунок протектора) </v>
      </c>
      <c r="J190" s="92" t="s">
        <v>241</v>
      </c>
      <c r="K190" s="77" t="n">
        <f aca="false">H190*2</f>
        <v>7820</v>
      </c>
      <c r="L190" s="77" t="n">
        <f aca="false">H190*4</f>
        <v>15640</v>
      </c>
      <c r="M190" s="2" t="n">
        <f aca="false">G190*12</f>
        <v>44376</v>
      </c>
    </row>
    <row r="191" customFormat="false" ht="13.8" hidden="false" customHeight="false" outlineLevel="0" collapsed="false">
      <c r="A191" s="86" t="n">
        <v>5683</v>
      </c>
      <c r="B191" s="87" t="s">
        <v>242</v>
      </c>
      <c r="C191" s="88" t="n">
        <v>0</v>
      </c>
      <c r="D191" s="88" t="n">
        <v>20</v>
      </c>
      <c r="E191" s="89" t="n">
        <v>7.1</v>
      </c>
      <c r="F191" s="90" t="s">
        <v>55</v>
      </c>
      <c r="G191" s="91" t="n">
        <v>2796</v>
      </c>
      <c r="H191" s="21" t="n">
        <f aca="false">ROUND(IF(OR((MID(B191,SEARCH("R",B191),3)="R12"),(MID(B191,SEARCH("R",B191),3)="R13"),(MID(B191,SEARCH("R",B191),3)="R14")),(G191+90),IF(OR((MID(B191,SEARCH("R",B191),3)="R15"),(MID(B191,SEARCH("R",B191),3)="R16"),(MID(B191,SEARCH("R",B191),3)="R17")),(G191+190),(G191+290))),-1)+20</f>
        <v>3010</v>
      </c>
      <c r="I191" s="78" t="str">
        <f aca="false">HYPERLINK(T("https://www.google.ru/search?q="&amp;B191&amp;"&amp;tbm=isch"), " (../рисунок протектора) ")</f>
        <v> (../рисунок протектора) </v>
      </c>
      <c r="J191" s="92" t="s">
        <v>242</v>
      </c>
      <c r="K191" s="77" t="n">
        <f aca="false">H191*2</f>
        <v>6020</v>
      </c>
      <c r="L191" s="77" t="n">
        <f aca="false">H191*4</f>
        <v>12040</v>
      </c>
      <c r="M191" s="2" t="n">
        <f aca="false">G191*12</f>
        <v>33552</v>
      </c>
    </row>
    <row r="192" customFormat="false" ht="13.8" hidden="false" customHeight="false" outlineLevel="0" collapsed="false">
      <c r="A192" s="86" t="n">
        <v>5698</v>
      </c>
      <c r="B192" s="87" t="s">
        <v>243</v>
      </c>
      <c r="C192" s="88" t="n">
        <v>0</v>
      </c>
      <c r="D192" s="88" t="n">
        <v>12</v>
      </c>
      <c r="E192" s="89" t="n">
        <v>7.2</v>
      </c>
      <c r="F192" s="90" t="s">
        <v>55</v>
      </c>
      <c r="G192" s="91" t="n">
        <v>3428</v>
      </c>
      <c r="H192" s="21" t="n">
        <f aca="false">ROUND(IF(OR((MID(B192,SEARCH("R",B192),3)="R12"),(MID(B192,SEARCH("R",B192),3)="R13"),(MID(B192,SEARCH("R",B192),3)="R14")),(G192+90),IF(OR((MID(B192,SEARCH("R",B192),3)="R15"),(MID(B192,SEARCH("R",B192),3)="R16"),(MID(B192,SEARCH("R",B192),3)="R17")),(G192+190),(G192+290))),-1)+20</f>
        <v>3640</v>
      </c>
      <c r="I192" s="78" t="str">
        <f aca="false">HYPERLINK(T("https://www.google.ru/search?q="&amp;B192&amp;"&amp;tbm=isch"), " (../рисунок протектора) ")</f>
        <v> (../рисунок протектора) </v>
      </c>
      <c r="J192" s="92" t="s">
        <v>243</v>
      </c>
      <c r="K192" s="77" t="n">
        <f aca="false">H192*2</f>
        <v>7280</v>
      </c>
      <c r="L192" s="77" t="n">
        <f aca="false">H192*4</f>
        <v>14560</v>
      </c>
      <c r="M192" s="2" t="n">
        <f aca="false">G192*12</f>
        <v>41136</v>
      </c>
    </row>
    <row r="193" customFormat="false" ht="13.8" hidden="false" customHeight="false" outlineLevel="0" collapsed="false">
      <c r="A193" s="86" t="n">
        <v>1982</v>
      </c>
      <c r="B193" s="87" t="s">
        <v>244</v>
      </c>
      <c r="C193" s="88" t="n">
        <v>0</v>
      </c>
      <c r="D193" s="88" t="n">
        <v>26</v>
      </c>
      <c r="E193" s="89" t="n">
        <v>8.09</v>
      </c>
      <c r="F193" s="90" t="s">
        <v>53</v>
      </c>
      <c r="G193" s="91" t="n">
        <v>2777</v>
      </c>
      <c r="H193" s="21" t="n">
        <f aca="false">ROUND(IF(OR((MID(B193,SEARCH("R",B193),3)="R12"),(MID(B193,SEARCH("R",B193),3)="R13"),(MID(B193,SEARCH("R",B193),3)="R14")),(G193+90),IF(OR((MID(B193,SEARCH("R",B193),3)="R15"),(MID(B193,SEARCH("R",B193),3)="R16"),(MID(B193,SEARCH("R",B193),3)="R17")),(G193+190),(G193+290))),-1)+20</f>
        <v>2990</v>
      </c>
      <c r="I193" s="78" t="str">
        <f aca="false">HYPERLINK(T("https://www.google.ru/search?q="&amp;B193&amp;"&amp;tbm=isch"), " (../рисунок протектора) ")</f>
        <v> (../рисунок протектора) </v>
      </c>
      <c r="J193" s="92" t="s">
        <v>244</v>
      </c>
      <c r="K193" s="77" t="n">
        <f aca="false">H193*2</f>
        <v>5980</v>
      </c>
      <c r="L193" s="77" t="n">
        <f aca="false">H193*4</f>
        <v>11960</v>
      </c>
      <c r="M193" s="2" t="n">
        <f aca="false">G193*12</f>
        <v>33324</v>
      </c>
    </row>
    <row r="194" customFormat="false" ht="13.8" hidden="false" customHeight="false" outlineLevel="0" collapsed="false">
      <c r="A194" s="86" t="n">
        <v>5005</v>
      </c>
      <c r="B194" s="87" t="s">
        <v>245</v>
      </c>
      <c r="C194" s="88" t="n">
        <v>0</v>
      </c>
      <c r="D194" s="88" t="n">
        <v>4</v>
      </c>
      <c r="E194" s="89" t="n">
        <v>6.7</v>
      </c>
      <c r="F194" s="90" t="s">
        <v>53</v>
      </c>
      <c r="G194" s="91" t="n">
        <v>4113</v>
      </c>
      <c r="H194" s="21" t="n">
        <f aca="false">ROUND(IF(OR((MID(B194,SEARCH("R",B194),3)="R12"),(MID(B194,SEARCH("R",B194),3)="R13"),(MID(B194,SEARCH("R",B194),3)="R14")),(G194+90),IF(OR((MID(B194,SEARCH("R",B194),3)="R15"),(MID(B194,SEARCH("R",B194),3)="R16"),(MID(B194,SEARCH("R",B194),3)="R17")),(G194+190),(G194+290))),-1)+20</f>
        <v>4220</v>
      </c>
      <c r="I194" s="78" t="str">
        <f aca="false">HYPERLINK(T("https://www.google.ru/search?q="&amp;B194&amp;"&amp;tbm=isch"), " (../рисунок протектора) ")</f>
        <v> (../рисунок протектора) </v>
      </c>
      <c r="J194" s="92" t="s">
        <v>245</v>
      </c>
      <c r="K194" s="77" t="n">
        <f aca="false">H194*2</f>
        <v>8440</v>
      </c>
      <c r="L194" s="77" t="n">
        <f aca="false">H194*4</f>
        <v>16880</v>
      </c>
      <c r="M194" s="2" t="n">
        <f aca="false">G194*12</f>
        <v>49356</v>
      </c>
    </row>
    <row r="195" customFormat="false" ht="13.8" hidden="false" customHeight="false" outlineLevel="0" collapsed="false">
      <c r="A195" s="86" t="n">
        <v>5697</v>
      </c>
      <c r="B195" s="87" t="s">
        <v>246</v>
      </c>
      <c r="C195" s="88" t="n">
        <v>0</v>
      </c>
      <c r="D195" s="88" t="n">
        <v>8</v>
      </c>
      <c r="E195" s="89" t="n">
        <v>6.6</v>
      </c>
      <c r="F195" s="90" t="s">
        <v>55</v>
      </c>
      <c r="G195" s="91" t="n">
        <v>2571</v>
      </c>
      <c r="H195" s="21" t="n">
        <f aca="false">ROUND(IF(OR((MID(B195,SEARCH("R",B195),3)="R12"),(MID(B195,SEARCH("R",B195),3)="R13"),(MID(B195,SEARCH("R",B195),3)="R14")),(G195+90),IF(OR((MID(B195,SEARCH("R",B195),3)="R15"),(MID(B195,SEARCH("R",B195),3)="R16"),(MID(B195,SEARCH("R",B195),3)="R17")),(G195+190),(G195+290))),-1)+20</f>
        <v>2680</v>
      </c>
      <c r="I195" s="78" t="str">
        <f aca="false">HYPERLINK(T("https://www.google.ru/search?q="&amp;B195&amp;"&amp;tbm=isch"), " (../рисунок протектора) ")</f>
        <v> (../рисунок протектора) </v>
      </c>
      <c r="J195" s="92" t="s">
        <v>246</v>
      </c>
      <c r="K195" s="77" t="n">
        <f aca="false">H195*2</f>
        <v>5360</v>
      </c>
      <c r="L195" s="77" t="n">
        <f aca="false">H195*4</f>
        <v>10720</v>
      </c>
      <c r="M195" s="2" t="n">
        <f aca="false">G195*12</f>
        <v>30852</v>
      </c>
    </row>
    <row r="196" customFormat="false" ht="13.8" hidden="false" customHeight="false" outlineLevel="0" collapsed="false">
      <c r="A196" s="86" t="n">
        <v>4915</v>
      </c>
      <c r="B196" s="87" t="s">
        <v>247</v>
      </c>
      <c r="C196" s="88" t="n">
        <v>0</v>
      </c>
      <c r="D196" s="88" t="n">
        <v>2</v>
      </c>
      <c r="E196" s="89" t="n">
        <v>6.5</v>
      </c>
      <c r="F196" s="90" t="s">
        <v>53</v>
      </c>
      <c r="G196" s="91" t="n">
        <v>2696</v>
      </c>
      <c r="H196" s="21" t="n">
        <f aca="false">ROUND(IF(OR((MID(B196,SEARCH("R",B196),3)="R12"),(MID(B196,SEARCH("R",B196),3)="R13"),(MID(B196,SEARCH("R",B196),3)="R14")),(G196+90),IF(OR((MID(B196,SEARCH("R",B196),3)="R15"),(MID(B196,SEARCH("R",B196),3)="R16"),(MID(B196,SEARCH("R",B196),3)="R17")),(G196+190),(G196+290))),-1)+20</f>
        <v>2810</v>
      </c>
      <c r="I196" s="78" t="str">
        <f aca="false">HYPERLINK(T("https://www.google.ru/search?q="&amp;B196&amp;"&amp;tbm=isch"), " (../рисунок протектора) ")</f>
        <v> (../рисунок протектора) </v>
      </c>
      <c r="J196" s="92" t="s">
        <v>247</v>
      </c>
      <c r="K196" s="77" t="n">
        <f aca="false">H196*2</f>
        <v>5620</v>
      </c>
      <c r="L196" s="77" t="n">
        <f aca="false">H196*4</f>
        <v>11240</v>
      </c>
      <c r="M196" s="2" t="n">
        <f aca="false">G196*12</f>
        <v>32352</v>
      </c>
    </row>
    <row r="197" customFormat="false" ht="13.8" hidden="false" customHeight="false" outlineLevel="0" collapsed="false">
      <c r="A197" s="86" t="n">
        <v>1959</v>
      </c>
      <c r="B197" s="87" t="s">
        <v>248</v>
      </c>
      <c r="C197" s="88" t="n">
        <v>0</v>
      </c>
      <c r="D197" s="88" t="n">
        <v>10</v>
      </c>
      <c r="E197" s="89" t="n">
        <v>7.33</v>
      </c>
      <c r="F197" s="90" t="s">
        <v>53</v>
      </c>
      <c r="G197" s="91" t="n">
        <v>2367</v>
      </c>
      <c r="H197" s="21" t="n">
        <f aca="false">ROUND(IF(OR((MID(B197,SEARCH("R",B197),3)="R12"),(MID(B197,SEARCH("R",B197),3)="R13"),(MID(B197,SEARCH("R",B197),3)="R14")),(G197+90),IF(OR((MID(B197,SEARCH("R",B197),3)="R15"),(MID(B197,SEARCH("R",B197),3)="R16"),(MID(B197,SEARCH("R",B197),3)="R17")),(G197+190),(G197+290))),-1)+20</f>
        <v>2480</v>
      </c>
      <c r="I197" s="78" t="str">
        <f aca="false">HYPERLINK(T("https://www.google.ru/search?q="&amp;B197&amp;"&amp;tbm=isch"), " (../рисунок протектора) ")</f>
        <v> (../рисунок протектора) </v>
      </c>
      <c r="J197" s="92" t="s">
        <v>248</v>
      </c>
      <c r="K197" s="77" t="n">
        <f aca="false">H197*2</f>
        <v>4960</v>
      </c>
      <c r="L197" s="77" t="n">
        <f aca="false">H197*4</f>
        <v>9920</v>
      </c>
      <c r="M197" s="2" t="n">
        <f aca="false">G197*12</f>
        <v>28404</v>
      </c>
    </row>
    <row r="198" customFormat="false" ht="13.8" hidden="false" customHeight="false" outlineLevel="0" collapsed="false">
      <c r="A198" s="86" t="n">
        <v>1413</v>
      </c>
      <c r="B198" s="87" t="s">
        <v>249</v>
      </c>
      <c r="C198" s="88" t="n">
        <v>0</v>
      </c>
      <c r="D198" s="88" t="n">
        <v>45</v>
      </c>
      <c r="E198" s="89" t="n">
        <v>7</v>
      </c>
      <c r="F198" s="90" t="s">
        <v>53</v>
      </c>
      <c r="G198" s="91" t="n">
        <v>4428</v>
      </c>
      <c r="H198" s="21" t="n">
        <f aca="false">ROUND(IF(OR((MID(B198,SEARCH("R",B198),3)="R12"),(MID(B198,SEARCH("R",B198),3)="R13"),(MID(B198,SEARCH("R",B198),3)="R14")),(G198+90),IF(OR((MID(B198,SEARCH("R",B198),3)="R15"),(MID(B198,SEARCH("R",B198),3)="R16"),(MID(B198,SEARCH("R",B198),3)="R17")),(G198+190),(G198+290))),-1)+20</f>
        <v>4640</v>
      </c>
      <c r="I198" s="78" t="str">
        <f aca="false">HYPERLINK(T("https://www.google.ru/search?q="&amp;B198&amp;"&amp;tbm=isch"), " (../рисунок протектора) ")</f>
        <v> (../рисунок протектора) </v>
      </c>
      <c r="J198" s="92" t="s">
        <v>249</v>
      </c>
      <c r="K198" s="77" t="n">
        <f aca="false">H198*2</f>
        <v>9280</v>
      </c>
      <c r="L198" s="77" t="n">
        <f aca="false">H198*4</f>
        <v>18560</v>
      </c>
      <c r="M198" s="2" t="n">
        <f aca="false">G198*12</f>
        <v>53136</v>
      </c>
    </row>
    <row r="199" customFormat="false" ht="13.8" hidden="false" customHeight="false" outlineLevel="0" collapsed="false">
      <c r="A199" s="86" t="n">
        <v>1147</v>
      </c>
      <c r="B199" s="87" t="s">
        <v>250</v>
      </c>
      <c r="C199" s="88" t="n">
        <v>1</v>
      </c>
      <c r="D199" s="88"/>
      <c r="E199" s="89" t="n">
        <v>7.9</v>
      </c>
      <c r="F199" s="90"/>
      <c r="G199" s="91" t="n">
        <v>2685</v>
      </c>
      <c r="H199" s="21" t="n">
        <f aca="false">ROUND(IF(OR((MID(B199,SEARCH("R",B199),3)="R12"),(MID(B199,SEARCH("R",B199),3)="R13"),(MID(B199,SEARCH("R",B199),3)="R14")),(G199+90),IF(OR((MID(B199,SEARCH("R",B199),3)="R15"),(MID(B199,SEARCH("R",B199),3)="R16"),(MID(B199,SEARCH("R",B199),3)="R17")),(G199+190),(G199+290))),-1)+20</f>
        <v>2900</v>
      </c>
      <c r="I199" s="78" t="str">
        <f aca="false">HYPERLINK(T("https://www.google.ru/search?q="&amp;B199&amp;"&amp;tbm=isch"), " (../рисунок протектора) ")</f>
        <v> (../рисунок протектора) </v>
      </c>
      <c r="J199" s="92" t="s">
        <v>250</v>
      </c>
      <c r="K199" s="77" t="n">
        <f aca="false">H199*2</f>
        <v>5800</v>
      </c>
      <c r="L199" s="77" t="n">
        <f aca="false">H199*4</f>
        <v>11600</v>
      </c>
      <c r="M199" s="2" t="n">
        <f aca="false">G199*12</f>
        <v>32220</v>
      </c>
    </row>
    <row r="200" customFormat="false" ht="13.8" hidden="false" customHeight="false" outlineLevel="0" collapsed="false">
      <c r="A200" s="86" t="n">
        <v>5006</v>
      </c>
      <c r="B200" s="87" t="s">
        <v>251</v>
      </c>
      <c r="C200" s="88" t="n">
        <v>0</v>
      </c>
      <c r="D200" s="88" t="n">
        <v>2</v>
      </c>
      <c r="E200" s="89" t="n">
        <v>7.2</v>
      </c>
      <c r="F200" s="90" t="s">
        <v>53</v>
      </c>
      <c r="G200" s="91" t="n">
        <v>4157</v>
      </c>
      <c r="H200" s="21" t="n">
        <f aca="false">ROUND(IF(OR((MID(B200,SEARCH("R",B200),3)="R12"),(MID(B200,SEARCH("R",B200),3)="R13"),(MID(B200,SEARCH("R",B200),3)="R14")),(G200+90),IF(OR((MID(B200,SEARCH("R",B200),3)="R15"),(MID(B200,SEARCH("R",B200),3)="R16"),(MID(B200,SEARCH("R",B200),3)="R17")),(G200+190),(G200+290))),-1)+20</f>
        <v>4370</v>
      </c>
      <c r="I200" s="78" t="str">
        <f aca="false">HYPERLINK(T("https://www.google.ru/search?q="&amp;B200&amp;"&amp;tbm=isch"), " (../рисунок протектора) ")</f>
        <v> (../рисунок протектора) </v>
      </c>
      <c r="J200" s="92" t="s">
        <v>251</v>
      </c>
      <c r="K200" s="77" t="n">
        <f aca="false">H200*2</f>
        <v>8740</v>
      </c>
      <c r="L200" s="77" t="n">
        <f aca="false">H200*4</f>
        <v>17480</v>
      </c>
      <c r="M200" s="2" t="n">
        <f aca="false">G200*12</f>
        <v>49884</v>
      </c>
    </row>
    <row r="201" customFormat="false" ht="13.8" hidden="false" customHeight="false" outlineLevel="0" collapsed="false">
      <c r="A201" s="86" t="n">
        <v>5936</v>
      </c>
      <c r="B201" s="87" t="s">
        <v>252</v>
      </c>
      <c r="C201" s="88" t="n">
        <v>0</v>
      </c>
      <c r="D201" s="88" t="n">
        <v>36</v>
      </c>
      <c r="E201" s="89" t="n">
        <v>7.1</v>
      </c>
      <c r="F201" s="90" t="s">
        <v>53</v>
      </c>
      <c r="G201" s="91" t="n">
        <v>4417</v>
      </c>
      <c r="H201" s="21" t="n">
        <f aca="false">ROUND(IF(OR((MID(B201,SEARCH("R",B201),3)="R12"),(MID(B201,SEARCH("R",B201),3)="R13"),(MID(B201,SEARCH("R",B201),3)="R14")),(G201+90),IF(OR((MID(B201,SEARCH("R",B201),3)="R15"),(MID(B201,SEARCH("R",B201),3)="R16"),(MID(B201,SEARCH("R",B201),3)="R17")),(G201+190),(G201+290))),-1)+20</f>
        <v>4630</v>
      </c>
      <c r="I201" s="78" t="str">
        <f aca="false">HYPERLINK(T("https://www.google.ru/search?q="&amp;B201&amp;"&amp;tbm=isch"), " (../рисунок протектора) ")</f>
        <v> (../рисунок протектора) </v>
      </c>
      <c r="J201" s="92" t="s">
        <v>252</v>
      </c>
      <c r="K201" s="77" t="n">
        <f aca="false">H201*2</f>
        <v>9260</v>
      </c>
      <c r="L201" s="77" t="n">
        <f aca="false">H201*4</f>
        <v>18520</v>
      </c>
      <c r="M201" s="2" t="n">
        <f aca="false">G201*12</f>
        <v>53004</v>
      </c>
    </row>
    <row r="202" customFormat="false" ht="13.8" hidden="false" customHeight="false" outlineLevel="0" collapsed="false">
      <c r="A202" s="86" t="n">
        <v>3403</v>
      </c>
      <c r="B202" s="87" t="s">
        <v>253</v>
      </c>
      <c r="C202" s="88" t="n">
        <v>0</v>
      </c>
      <c r="D202" s="88" t="n">
        <v>50</v>
      </c>
      <c r="E202" s="89" t="n">
        <v>7.4</v>
      </c>
      <c r="F202" s="90" t="s">
        <v>53</v>
      </c>
      <c r="G202" s="91" t="n">
        <v>2496</v>
      </c>
      <c r="H202" s="21" t="n">
        <f aca="false">ROUND(IF(OR((MID(B202,SEARCH("R",B202),3)="R12"),(MID(B202,SEARCH("R",B202),3)="R13"),(MID(B202,SEARCH("R",B202),3)="R14")),(G202+90),IF(OR((MID(B202,SEARCH("R",B202),3)="R15"),(MID(B202,SEARCH("R",B202),3)="R16"),(MID(B202,SEARCH("R",B202),3)="R17")),(G202+190),(G202+290))),-1)+20</f>
        <v>2710</v>
      </c>
      <c r="I202" s="78" t="str">
        <f aca="false">HYPERLINK(T("https://www.google.ru/search?q="&amp;B202&amp;"&amp;tbm=isch"), " (../рисунок протектора) ")</f>
        <v> (../рисунок протектора) </v>
      </c>
      <c r="J202" s="92" t="s">
        <v>253</v>
      </c>
      <c r="K202" s="77" t="n">
        <f aca="false">H202*2</f>
        <v>5420</v>
      </c>
      <c r="L202" s="77" t="n">
        <f aca="false">H202*4</f>
        <v>10840</v>
      </c>
      <c r="M202" s="2" t="n">
        <f aca="false">G202*12</f>
        <v>29952</v>
      </c>
    </row>
    <row r="203" customFormat="false" ht="13.8" hidden="false" customHeight="false" outlineLevel="0" collapsed="false">
      <c r="A203" s="86" t="n">
        <v>3291</v>
      </c>
      <c r="B203" s="87" t="s">
        <v>254</v>
      </c>
      <c r="C203" s="88" t="n">
        <v>1</v>
      </c>
      <c r="D203" s="88"/>
      <c r="E203" s="89" t="n">
        <v>7.8</v>
      </c>
      <c r="F203" s="90"/>
      <c r="G203" s="91" t="n">
        <v>1774</v>
      </c>
      <c r="H203" s="21" t="n">
        <f aca="false">ROUND(IF(OR((MID(B203,SEARCH("R",B203),3)="R12"),(MID(B203,SEARCH("R",B203),3)="R13"),(MID(B203,SEARCH("R",B203),3)="R14")),(G203+90),IF(OR((MID(B203,SEARCH("R",B203),3)="R15"),(MID(B203,SEARCH("R",B203),3)="R16"),(MID(B203,SEARCH("R",B203),3)="R17")),(G203+190),(G203+290))),-1)+20</f>
        <v>1980</v>
      </c>
      <c r="I203" s="78" t="str">
        <f aca="false">HYPERLINK(T("https://www.google.ru/search?q="&amp;B203&amp;"&amp;tbm=isch"), " (../рисунок протектора) ")</f>
        <v> (../рисунок протектора) </v>
      </c>
      <c r="J203" s="92" t="s">
        <v>254</v>
      </c>
      <c r="K203" s="77" t="n">
        <f aca="false">H203*2</f>
        <v>3960</v>
      </c>
      <c r="L203" s="77" t="n">
        <f aca="false">H203*4</f>
        <v>7920</v>
      </c>
      <c r="M203" s="2" t="n">
        <f aca="false">G203*12</f>
        <v>21288</v>
      </c>
    </row>
    <row r="204" customFormat="false" ht="13.8" hidden="false" customHeight="false" outlineLevel="0" collapsed="false">
      <c r="A204" s="86" t="n">
        <v>917</v>
      </c>
      <c r="B204" s="87" t="s">
        <v>255</v>
      </c>
      <c r="C204" s="88" t="n">
        <v>32</v>
      </c>
      <c r="D204" s="88"/>
      <c r="E204" s="89" t="n">
        <v>6.7</v>
      </c>
      <c r="F204" s="90"/>
      <c r="G204" s="91" t="n">
        <v>4855</v>
      </c>
      <c r="H204" s="21" t="n">
        <f aca="false">ROUND(IF(OR((MID(B204,SEARCH("R",B204),3)="R12"),(MID(B204,SEARCH("R",B204),3)="R13"),(MID(B204,SEARCH("R",B204),3)="R14")),(G204+90),IF(OR((MID(B204,SEARCH("R",B204),3)="R15"),(MID(B204,SEARCH("R",B204),3)="R16"),(MID(B204,SEARCH("R",B204),3)="R17")),(G204+190),(G204+290))),-1)+20</f>
        <v>5070</v>
      </c>
      <c r="I204" s="78" t="str">
        <f aca="false">HYPERLINK(T("https://www.google.ru/search?q="&amp;B204&amp;"&amp;tbm=isch"), " (../рисунок протектора) ")</f>
        <v> (../рисунок протектора) </v>
      </c>
      <c r="J204" s="92" t="s">
        <v>255</v>
      </c>
      <c r="K204" s="77" t="n">
        <f aca="false">H204*2</f>
        <v>10140</v>
      </c>
      <c r="L204" s="77" t="n">
        <f aca="false">H204*4</f>
        <v>20280</v>
      </c>
      <c r="M204" s="2" t="n">
        <f aca="false">G204*12</f>
        <v>58260</v>
      </c>
    </row>
    <row r="205" customFormat="false" ht="13.8" hidden="false" customHeight="false" outlineLevel="0" collapsed="false">
      <c r="A205" s="86" t="n">
        <v>5094</v>
      </c>
      <c r="B205" s="87" t="s">
        <v>256</v>
      </c>
      <c r="C205" s="88" t="n">
        <v>0</v>
      </c>
      <c r="D205" s="88" t="n">
        <v>50</v>
      </c>
      <c r="E205" s="89" t="n">
        <v>7.8</v>
      </c>
      <c r="F205" s="90" t="s">
        <v>55</v>
      </c>
      <c r="G205" s="91" t="n">
        <v>2223</v>
      </c>
      <c r="H205" s="21" t="n">
        <f aca="false">ROUND(IF(OR((MID(B205,SEARCH("R",B205),3)="R12"),(MID(B205,SEARCH("R",B205),3)="R13"),(MID(B205,SEARCH("R",B205),3)="R14")),(G205+90),IF(OR((MID(B205,SEARCH("R",B205),3)="R15"),(MID(B205,SEARCH("R",B205),3)="R16"),(MID(B205,SEARCH("R",B205),3)="R17")),(G205+190),(G205+290))),-1)+20</f>
        <v>2430</v>
      </c>
      <c r="I205" s="78" t="str">
        <f aca="false">HYPERLINK(T("https://www.google.ru/search?q="&amp;B205&amp;"&amp;tbm=isch"), " (../рисунок протектора) ")</f>
        <v> (../рисунок протектора) </v>
      </c>
      <c r="J205" s="92" t="s">
        <v>256</v>
      </c>
      <c r="K205" s="77" t="n">
        <f aca="false">H205*2</f>
        <v>4860</v>
      </c>
      <c r="L205" s="77" t="n">
        <f aca="false">H205*4</f>
        <v>9720</v>
      </c>
      <c r="M205" s="2" t="n">
        <f aca="false">G205*12</f>
        <v>26676</v>
      </c>
    </row>
    <row r="206" customFormat="false" ht="13.8" hidden="false" customHeight="false" outlineLevel="0" collapsed="false">
      <c r="A206" s="86" t="n">
        <v>4970</v>
      </c>
      <c r="B206" s="87" t="s">
        <v>257</v>
      </c>
      <c r="C206" s="88" t="n">
        <v>0</v>
      </c>
      <c r="D206" s="88" t="n">
        <v>12</v>
      </c>
      <c r="E206" s="89" t="n">
        <v>6.58</v>
      </c>
      <c r="F206" s="90" t="s">
        <v>53</v>
      </c>
      <c r="G206" s="91" t="n">
        <v>5213</v>
      </c>
      <c r="H206" s="21" t="n">
        <f aca="false">ROUND(IF(OR((MID(B206,SEARCH("R",B206),3)="R12"),(MID(B206,SEARCH("R",B206),3)="R13"),(MID(B206,SEARCH("R",B206),3)="R14")),(G206+90),IF(OR((MID(B206,SEARCH("R",B206),3)="R15"),(MID(B206,SEARCH("R",B206),3)="R16"),(MID(B206,SEARCH("R",B206),3)="R17")),(G206+190),(G206+290))),-1)+20</f>
        <v>5420</v>
      </c>
      <c r="I206" s="78" t="str">
        <f aca="false">HYPERLINK(T("https://www.google.ru/search?q="&amp;B206&amp;"&amp;tbm=isch"), " (../рисунок протектора) ")</f>
        <v> (../рисунок протектора) </v>
      </c>
      <c r="J206" s="92" t="s">
        <v>257</v>
      </c>
      <c r="K206" s="77" t="n">
        <f aca="false">H206*2</f>
        <v>10840</v>
      </c>
      <c r="L206" s="77" t="n">
        <f aca="false">H206*4</f>
        <v>21680</v>
      </c>
      <c r="M206" s="2" t="n">
        <f aca="false">G206*12</f>
        <v>62556</v>
      </c>
    </row>
    <row r="207" customFormat="false" ht="13.8" hidden="false" customHeight="false" outlineLevel="0" collapsed="false">
      <c r="A207" s="86" t="n">
        <v>1969</v>
      </c>
      <c r="B207" s="87" t="s">
        <v>258</v>
      </c>
      <c r="C207" s="88" t="n">
        <v>0</v>
      </c>
      <c r="D207" s="88" t="n">
        <v>50</v>
      </c>
      <c r="E207" s="89" t="n">
        <v>7.8</v>
      </c>
      <c r="F207" s="90" t="s">
        <v>53</v>
      </c>
      <c r="G207" s="91" t="n">
        <v>2519</v>
      </c>
      <c r="H207" s="21" t="n">
        <f aca="false">ROUND(IF(OR((MID(B207,SEARCH("R",B207),3)="R12"),(MID(B207,SEARCH("R",B207),3)="R13"),(MID(B207,SEARCH("R",B207),3)="R14")),(G207+90),IF(OR((MID(B207,SEARCH("R",B207),3)="R15"),(MID(B207,SEARCH("R",B207),3)="R16"),(MID(B207,SEARCH("R",B207),3)="R17")),(G207+190),(G207+290))),-1)+20</f>
        <v>2730</v>
      </c>
      <c r="I207" s="78" t="str">
        <f aca="false">HYPERLINK(T("https://www.google.ru/search?q="&amp;B207&amp;"&amp;tbm=isch"), " (../рисунок протектора) ")</f>
        <v> (../рисунок протектора) </v>
      </c>
      <c r="J207" s="92" t="s">
        <v>258</v>
      </c>
      <c r="K207" s="77" t="n">
        <f aca="false">H207*2</f>
        <v>5460</v>
      </c>
      <c r="L207" s="77" t="n">
        <f aca="false">H207*4</f>
        <v>10920</v>
      </c>
      <c r="M207" s="2" t="n">
        <f aca="false">G207*12</f>
        <v>30228</v>
      </c>
    </row>
    <row r="208" customFormat="false" ht="13.8" hidden="false" customHeight="false" outlineLevel="0" collapsed="false">
      <c r="A208" s="86" t="n">
        <v>2155</v>
      </c>
      <c r="B208" s="87" t="s">
        <v>259</v>
      </c>
      <c r="C208" s="88" t="n">
        <v>0</v>
      </c>
      <c r="D208" s="88" t="n">
        <v>48</v>
      </c>
      <c r="E208" s="89" t="n">
        <v>8.3</v>
      </c>
      <c r="F208" s="90" t="s">
        <v>55</v>
      </c>
      <c r="G208" s="91" t="n">
        <v>2620</v>
      </c>
      <c r="H208" s="21" t="n">
        <f aca="false">ROUND(IF(OR((MID(B208,SEARCH("R",B208),3)="R12"),(MID(B208,SEARCH("R",B208),3)="R13"),(MID(B208,SEARCH("R",B208),3)="R14")),(G208+90),IF(OR((MID(B208,SEARCH("R",B208),3)="R15"),(MID(B208,SEARCH("R",B208),3)="R16"),(MID(B208,SEARCH("R",B208),3)="R17")),(G208+190),(G208+290))),-1)+20</f>
        <v>2830</v>
      </c>
      <c r="I208" s="78" t="str">
        <f aca="false">HYPERLINK(T("https://www.google.ru/search?q="&amp;B208&amp;"&amp;tbm=isch"), " (../рисунок протектора) ")</f>
        <v> (../рисунок протектора) </v>
      </c>
      <c r="J208" s="92" t="s">
        <v>259</v>
      </c>
      <c r="K208" s="77" t="n">
        <f aca="false">H208*2</f>
        <v>5660</v>
      </c>
      <c r="L208" s="77" t="n">
        <f aca="false">H208*4</f>
        <v>11320</v>
      </c>
      <c r="M208" s="2" t="n">
        <f aca="false">G208*12</f>
        <v>31440</v>
      </c>
    </row>
    <row r="209" customFormat="false" ht="13.8" hidden="false" customHeight="false" outlineLevel="0" collapsed="false">
      <c r="A209" s="86" t="n">
        <v>5591</v>
      </c>
      <c r="B209" s="87" t="s">
        <v>260</v>
      </c>
      <c r="C209" s="88" t="n">
        <v>0</v>
      </c>
      <c r="D209" s="88" t="n">
        <v>12</v>
      </c>
      <c r="E209" s="89" t="n">
        <v>6.93</v>
      </c>
      <c r="F209" s="90" t="s">
        <v>53</v>
      </c>
      <c r="G209" s="91" t="n">
        <v>5898</v>
      </c>
      <c r="H209" s="21" t="n">
        <f aca="false">ROUND(IF(OR((MID(B209,SEARCH("R",B209),3)="R12"),(MID(B209,SEARCH("R",B209),3)="R13"),(MID(B209,SEARCH("R",B209),3)="R14")),(G209+90),IF(OR((MID(B209,SEARCH("R",B209),3)="R15"),(MID(B209,SEARCH("R",B209),3)="R16"),(MID(B209,SEARCH("R",B209),3)="R17")),(G209+190),(G209+290))),-1)+20</f>
        <v>6110</v>
      </c>
      <c r="I209" s="78" t="str">
        <f aca="false">HYPERLINK(T("https://www.google.ru/search?q="&amp;B209&amp;"&amp;tbm=isch"), " (../рисунок протектора) ")</f>
        <v> (../рисунок протектора) </v>
      </c>
      <c r="J209" s="92" t="s">
        <v>260</v>
      </c>
      <c r="K209" s="77" t="n">
        <f aca="false">H209*2</f>
        <v>12220</v>
      </c>
      <c r="L209" s="77" t="n">
        <f aca="false">H209*4</f>
        <v>24440</v>
      </c>
      <c r="M209" s="2" t="n">
        <f aca="false">G209*12</f>
        <v>70776</v>
      </c>
    </row>
    <row r="210" customFormat="false" ht="13.8" hidden="false" customHeight="false" outlineLevel="0" collapsed="false">
      <c r="A210" s="86" t="n">
        <v>5773</v>
      </c>
      <c r="B210" s="87" t="s">
        <v>261</v>
      </c>
      <c r="C210" s="88" t="n">
        <v>0</v>
      </c>
      <c r="D210" s="88" t="n">
        <v>6</v>
      </c>
      <c r="E210" s="89" t="n">
        <v>8.3</v>
      </c>
      <c r="F210" s="90" t="s">
        <v>55</v>
      </c>
      <c r="G210" s="91" t="n">
        <v>3295</v>
      </c>
      <c r="H210" s="21" t="n">
        <f aca="false">ROUND(IF(OR((MID(B210,SEARCH("R",B210),3)="R12"),(MID(B210,SEARCH("R",B210),3)="R13"),(MID(B210,SEARCH("R",B210),3)="R14")),(G210+90),IF(OR((MID(B210,SEARCH("R",B210),3)="R15"),(MID(B210,SEARCH("R",B210),3)="R16"),(MID(B210,SEARCH("R",B210),3)="R17")),(G210+190),(G210+290))),-1)+20</f>
        <v>3510</v>
      </c>
      <c r="I210" s="78" t="str">
        <f aca="false">HYPERLINK(T("https://www.google.ru/search?q="&amp;B210&amp;"&amp;tbm=isch"), " (../рисунок протектора) ")</f>
        <v> (../рисунок протектора) </v>
      </c>
      <c r="J210" s="92" t="s">
        <v>261</v>
      </c>
      <c r="K210" s="77" t="n">
        <f aca="false">H210*2</f>
        <v>7020</v>
      </c>
      <c r="L210" s="77" t="n">
        <f aca="false">H210*4</f>
        <v>14040</v>
      </c>
      <c r="M210" s="2" t="n">
        <f aca="false">G210*12</f>
        <v>39540</v>
      </c>
    </row>
    <row r="211" customFormat="false" ht="13.8" hidden="false" customHeight="false" outlineLevel="0" collapsed="false">
      <c r="A211" s="86" t="n">
        <v>1977</v>
      </c>
      <c r="B211" s="87" t="s">
        <v>262</v>
      </c>
      <c r="C211" s="88" t="n">
        <v>0</v>
      </c>
      <c r="D211" s="88" t="n">
        <v>50</v>
      </c>
      <c r="E211" s="89" t="n">
        <v>8.04</v>
      </c>
      <c r="F211" s="90" t="s">
        <v>53</v>
      </c>
      <c r="G211" s="91" t="n">
        <v>2844</v>
      </c>
      <c r="H211" s="21" t="n">
        <f aca="false">ROUND(IF(OR((MID(B211,SEARCH("R",B211),3)="R12"),(MID(B211,SEARCH("R",B211),3)="R13"),(MID(B211,SEARCH("R",B211),3)="R14")),(G211+90),IF(OR((MID(B211,SEARCH("R",B211),3)="R15"),(MID(B211,SEARCH("R",B211),3)="R16"),(MID(B211,SEARCH("R",B211),3)="R17")),(G211+190),(G211+290))),-1)+20</f>
        <v>3050</v>
      </c>
      <c r="I211" s="78" t="str">
        <f aca="false">HYPERLINK(T("https://www.google.ru/search?q="&amp;B211&amp;"&amp;tbm=isch"), " (../рисунок протектора) ")</f>
        <v> (../рисунок протектора) </v>
      </c>
      <c r="J211" s="92" t="s">
        <v>262</v>
      </c>
      <c r="K211" s="77" t="n">
        <f aca="false">H211*2</f>
        <v>6100</v>
      </c>
      <c r="L211" s="77" t="n">
        <f aca="false">H211*4</f>
        <v>12200</v>
      </c>
      <c r="M211" s="2" t="n">
        <f aca="false">G211*12</f>
        <v>34128</v>
      </c>
    </row>
    <row r="212" customFormat="false" ht="13.8" hidden="false" customHeight="false" outlineLevel="0" collapsed="false">
      <c r="A212" s="86" t="n">
        <v>5877</v>
      </c>
      <c r="B212" s="87" t="s">
        <v>263</v>
      </c>
      <c r="C212" s="88" t="n">
        <v>0</v>
      </c>
      <c r="D212" s="88" t="n">
        <v>12</v>
      </c>
      <c r="E212" s="89" t="n">
        <v>8</v>
      </c>
      <c r="F212" s="90" t="s">
        <v>55</v>
      </c>
      <c r="G212" s="91" t="n">
        <v>3028</v>
      </c>
      <c r="H212" s="21" t="n">
        <f aca="false">ROUND(IF(OR((MID(B212,SEARCH("R",B212),3)="R12"),(MID(B212,SEARCH("R",B212),3)="R13"),(MID(B212,SEARCH("R",B212),3)="R14")),(G212+90),IF(OR((MID(B212,SEARCH("R",B212),3)="R15"),(MID(B212,SEARCH("R",B212),3)="R16"),(MID(B212,SEARCH("R",B212),3)="R17")),(G212+190),(G212+290))),-1)+20</f>
        <v>3140</v>
      </c>
      <c r="I212" s="78" t="str">
        <f aca="false">HYPERLINK(T("https://www.google.ru/search?q="&amp;B212&amp;"&amp;tbm=isch"), " (../рисунок протектора) ")</f>
        <v> (../рисунок протектора) </v>
      </c>
      <c r="J212" s="92" t="s">
        <v>263</v>
      </c>
      <c r="K212" s="77" t="n">
        <f aca="false">H212*2</f>
        <v>6280</v>
      </c>
      <c r="L212" s="77" t="n">
        <f aca="false">H212*4</f>
        <v>12560</v>
      </c>
      <c r="M212" s="2" t="n">
        <f aca="false">G212*12</f>
        <v>36336</v>
      </c>
    </row>
    <row r="213" customFormat="false" ht="13.8" hidden="false" customHeight="false" outlineLevel="0" collapsed="false">
      <c r="A213" s="86" t="n">
        <v>5708</v>
      </c>
      <c r="B213" s="87" t="s">
        <v>264</v>
      </c>
      <c r="C213" s="88" t="n">
        <v>0</v>
      </c>
      <c r="D213" s="88" t="n">
        <v>8</v>
      </c>
      <c r="E213" s="89" t="n">
        <v>6.3</v>
      </c>
      <c r="F213" s="90" t="s">
        <v>55</v>
      </c>
      <c r="G213" s="91" t="n">
        <v>2632</v>
      </c>
      <c r="H213" s="21" t="n">
        <f aca="false">ROUND(IF(OR((MID(B213,SEARCH("R",B213),3)="R12"),(MID(B213,SEARCH("R",B213),3)="R13"),(MID(B213,SEARCH("R",B213),3)="R14")),(G213+90),IF(OR((MID(B213,SEARCH("R",B213),3)="R15"),(MID(B213,SEARCH("R",B213),3)="R16"),(MID(B213,SEARCH("R",B213),3)="R17")),(G213+190),(G213+290))),-1)+20</f>
        <v>2740</v>
      </c>
      <c r="I213" s="78" t="str">
        <f aca="false">HYPERLINK(T("https://www.google.ru/search?q="&amp;B213&amp;"&amp;tbm=isch"), " (../рисунок протектора) ")</f>
        <v> (../рисунок протектора) </v>
      </c>
      <c r="J213" s="92" t="s">
        <v>264</v>
      </c>
      <c r="K213" s="77" t="n">
        <f aca="false">H213*2</f>
        <v>5480</v>
      </c>
      <c r="L213" s="77" t="n">
        <f aca="false">H213*4</f>
        <v>10960</v>
      </c>
      <c r="M213" s="2" t="n">
        <f aca="false">G213*12</f>
        <v>31584</v>
      </c>
    </row>
    <row r="214" customFormat="false" ht="13.8" hidden="false" customHeight="false" outlineLevel="0" collapsed="false">
      <c r="A214" s="86" t="n">
        <v>5137</v>
      </c>
      <c r="B214" s="87" t="s">
        <v>265</v>
      </c>
      <c r="C214" s="88" t="n">
        <v>0</v>
      </c>
      <c r="D214" s="88" t="n">
        <v>17</v>
      </c>
      <c r="E214" s="89" t="n">
        <v>7.2</v>
      </c>
      <c r="F214" s="90" t="s">
        <v>55</v>
      </c>
      <c r="G214" s="91" t="n">
        <v>2291</v>
      </c>
      <c r="H214" s="21" t="n">
        <f aca="false">ROUND(IF(OR((MID(B214,SEARCH("R",B214),3)="R12"),(MID(B214,SEARCH("R",B214),3)="R13"),(MID(B214,SEARCH("R",B214),3)="R14")),(G214+90),IF(OR((MID(B214,SEARCH("R",B214),3)="R15"),(MID(B214,SEARCH("R",B214),3)="R16"),(MID(B214,SEARCH("R",B214),3)="R17")),(G214+190),(G214+290))),-1)+20</f>
        <v>2400</v>
      </c>
      <c r="I214" s="78" t="str">
        <f aca="false">HYPERLINK(T("https://www.google.ru/search?q="&amp;B214&amp;"&amp;tbm=isch"), " (../рисунок протектора) ")</f>
        <v> (../рисунок протектора) </v>
      </c>
      <c r="J214" s="92" t="s">
        <v>265</v>
      </c>
      <c r="K214" s="77" t="n">
        <f aca="false">H214*2</f>
        <v>4800</v>
      </c>
      <c r="L214" s="77" t="n">
        <f aca="false">H214*4</f>
        <v>9600</v>
      </c>
      <c r="M214" s="2" t="n">
        <f aca="false">G214*12</f>
        <v>27492</v>
      </c>
    </row>
    <row r="215" customFormat="false" ht="13.8" hidden="false" customHeight="false" outlineLevel="0" collapsed="false">
      <c r="A215" s="86" t="n">
        <v>2088</v>
      </c>
      <c r="B215" s="87" t="s">
        <v>266</v>
      </c>
      <c r="C215" s="88" t="n">
        <v>0</v>
      </c>
      <c r="D215" s="88" t="n">
        <v>30</v>
      </c>
      <c r="E215" s="89" t="n">
        <v>8</v>
      </c>
      <c r="F215" s="90" t="s">
        <v>55</v>
      </c>
      <c r="G215" s="91" t="n">
        <v>2638</v>
      </c>
      <c r="H215" s="21" t="n">
        <f aca="false">ROUND(IF(OR((MID(B215,SEARCH("R",B215),3)="R12"),(MID(B215,SEARCH("R",B215),3)="R13"),(MID(B215,SEARCH("R",B215),3)="R14")),(G215+90),IF(OR((MID(B215,SEARCH("R",B215),3)="R15"),(MID(B215,SEARCH("R",B215),3)="R16"),(MID(B215,SEARCH("R",B215),3)="R17")),(G215+190),(G215+290))),-1)+20</f>
        <v>2750</v>
      </c>
      <c r="I215" s="78" t="str">
        <f aca="false">HYPERLINK(T("https://www.google.ru/search?q="&amp;B215&amp;"&amp;tbm=isch"), " (../рисунок протектора) ")</f>
        <v> (../рисунок протектора) </v>
      </c>
      <c r="J215" s="92" t="s">
        <v>266</v>
      </c>
      <c r="K215" s="77" t="n">
        <f aca="false">H215*2</f>
        <v>5500</v>
      </c>
      <c r="L215" s="77" t="n">
        <f aca="false">H215*4</f>
        <v>11000</v>
      </c>
      <c r="M215" s="2" t="n">
        <f aca="false">G215*12</f>
        <v>31656</v>
      </c>
    </row>
    <row r="216" customFormat="false" ht="13.8" hidden="false" customHeight="false" outlineLevel="0" collapsed="false">
      <c r="A216" s="86" t="n">
        <v>3306</v>
      </c>
      <c r="B216" s="87" t="s">
        <v>267</v>
      </c>
      <c r="C216" s="88" t="n">
        <v>1</v>
      </c>
      <c r="D216" s="88"/>
      <c r="E216" s="89" t="n">
        <v>7.2</v>
      </c>
      <c r="F216" s="90"/>
      <c r="G216" s="91" t="n">
        <v>2082</v>
      </c>
      <c r="H216" s="21" t="n">
        <f aca="false">ROUND(IF(OR((MID(B216,SEARCH("R",B216),3)="R12"),(MID(B216,SEARCH("R",B216),3)="R13"),(MID(B216,SEARCH("R",B216),3)="R14")),(G216+90),IF(OR((MID(B216,SEARCH("R",B216),3)="R15"),(MID(B216,SEARCH("R",B216),3)="R16"),(MID(B216,SEARCH("R",B216),3)="R17")),(G216+190),(G216+290))),-1)+20</f>
        <v>2190</v>
      </c>
      <c r="I216" s="78" t="str">
        <f aca="false">HYPERLINK(T("https://www.google.ru/search?q="&amp;B216&amp;"&amp;tbm=isch"), " (../рисунок протектора) ")</f>
        <v> (../рисунок протектора) </v>
      </c>
      <c r="J216" s="92" t="s">
        <v>267</v>
      </c>
      <c r="K216" s="77" t="n">
        <f aca="false">H216*2</f>
        <v>4380</v>
      </c>
      <c r="L216" s="77" t="n">
        <f aca="false">H216*4</f>
        <v>8760</v>
      </c>
      <c r="M216" s="2" t="n">
        <f aca="false">G216*12</f>
        <v>24984</v>
      </c>
    </row>
    <row r="217" customFormat="false" ht="13.8" hidden="false" customHeight="false" outlineLevel="0" collapsed="false">
      <c r="A217" s="86" t="n">
        <v>1406</v>
      </c>
      <c r="B217" s="87" t="s">
        <v>268</v>
      </c>
      <c r="C217" s="88" t="n">
        <v>0</v>
      </c>
      <c r="D217" s="88" t="n">
        <v>50</v>
      </c>
      <c r="E217" s="89" t="n">
        <v>7</v>
      </c>
      <c r="F217" s="90" t="s">
        <v>53</v>
      </c>
      <c r="G217" s="91" t="n">
        <v>3221</v>
      </c>
      <c r="H217" s="21" t="n">
        <f aca="false">ROUND(IF(OR((MID(B217,SEARCH("R",B217),3)="R12"),(MID(B217,SEARCH("R",B217),3)="R13"),(MID(B217,SEARCH("R",B217),3)="R14")),(G217+90),IF(OR((MID(B217,SEARCH("R",B217),3)="R15"),(MID(B217,SEARCH("R",B217),3)="R16"),(MID(B217,SEARCH("R",B217),3)="R17")),(G217+190),(G217+290))),-1)+20</f>
        <v>3330</v>
      </c>
      <c r="I217" s="78" t="str">
        <f aca="false">HYPERLINK(T("https://www.google.ru/search?q="&amp;B217&amp;"&amp;tbm=isch"), " (../рисунок протектора) ")</f>
        <v> (../рисунок протектора) </v>
      </c>
      <c r="J217" s="92" t="s">
        <v>268</v>
      </c>
      <c r="K217" s="77" t="n">
        <f aca="false">H217*2</f>
        <v>6660</v>
      </c>
      <c r="L217" s="77" t="n">
        <f aca="false">H217*4</f>
        <v>13320</v>
      </c>
      <c r="M217" s="2" t="n">
        <f aca="false">G217*12</f>
        <v>38652</v>
      </c>
    </row>
    <row r="218" customFormat="false" ht="13.8" hidden="false" customHeight="false" outlineLevel="0" collapsed="false">
      <c r="A218" s="86" t="n">
        <v>5545</v>
      </c>
      <c r="B218" s="87" t="s">
        <v>269</v>
      </c>
      <c r="C218" s="88" t="n">
        <v>0</v>
      </c>
      <c r="D218" s="88" t="n">
        <v>12</v>
      </c>
      <c r="E218" s="89" t="n">
        <v>6.25</v>
      </c>
      <c r="F218" s="90" t="s">
        <v>53</v>
      </c>
      <c r="G218" s="91" t="n">
        <v>3334</v>
      </c>
      <c r="H218" s="21" t="n">
        <f aca="false">ROUND(IF(OR((MID(B218,SEARCH("R",B218),3)="R12"),(MID(B218,SEARCH("R",B218),3)="R13"),(MID(B218,SEARCH("R",B218),3)="R14")),(G218+90),IF(OR((MID(B218,SEARCH("R",B218),3)="R15"),(MID(B218,SEARCH("R",B218),3)="R16"),(MID(B218,SEARCH("R",B218),3)="R17")),(G218+190),(G218+290))),-1)+20</f>
        <v>3440</v>
      </c>
      <c r="I218" s="78" t="str">
        <f aca="false">HYPERLINK(T("https://www.google.ru/search?q="&amp;B218&amp;"&amp;tbm=isch"), " (../рисунок протектора) ")</f>
        <v> (../рисунок протектора) </v>
      </c>
      <c r="J218" s="92" t="s">
        <v>269</v>
      </c>
      <c r="K218" s="77" t="n">
        <f aca="false">H218*2</f>
        <v>6880</v>
      </c>
      <c r="L218" s="77" t="n">
        <f aca="false">H218*4</f>
        <v>13760</v>
      </c>
      <c r="M218" s="2" t="n">
        <f aca="false">G218*12</f>
        <v>40008</v>
      </c>
    </row>
    <row r="219" customFormat="false" ht="13.8" hidden="false" customHeight="false" outlineLevel="0" collapsed="false">
      <c r="A219" s="86" t="n">
        <v>1954</v>
      </c>
      <c r="B219" s="87" t="s">
        <v>270</v>
      </c>
      <c r="C219" s="88" t="n">
        <v>0</v>
      </c>
      <c r="D219" s="88" t="n">
        <v>50</v>
      </c>
      <c r="E219" s="89" t="n">
        <v>7.16</v>
      </c>
      <c r="F219" s="90" t="s">
        <v>53</v>
      </c>
      <c r="G219" s="91" t="n">
        <v>2360</v>
      </c>
      <c r="H219" s="21" t="n">
        <f aca="false">ROUND(IF(OR((MID(B219,SEARCH("R",B219),3)="R12"),(MID(B219,SEARCH("R",B219),3)="R13"),(MID(B219,SEARCH("R",B219),3)="R14")),(G219+90),IF(OR((MID(B219,SEARCH("R",B219),3)="R15"),(MID(B219,SEARCH("R",B219),3)="R16"),(MID(B219,SEARCH("R",B219),3)="R17")),(G219+190),(G219+290))),-1)+20</f>
        <v>2470</v>
      </c>
      <c r="I219" s="78" t="str">
        <f aca="false">HYPERLINK(T("https://www.google.ru/search?q="&amp;B219&amp;"&amp;tbm=isch"), " (../рисунок протектора) ")</f>
        <v> (../рисунок протектора) </v>
      </c>
      <c r="J219" s="92" t="s">
        <v>270</v>
      </c>
      <c r="K219" s="77" t="n">
        <f aca="false">H219*2</f>
        <v>4940</v>
      </c>
      <c r="L219" s="77" t="n">
        <f aca="false">H219*4</f>
        <v>9880</v>
      </c>
      <c r="M219" s="2" t="n">
        <f aca="false">G219*12</f>
        <v>28320</v>
      </c>
    </row>
    <row r="220" customFormat="false" ht="13.8" hidden="false" customHeight="false" outlineLevel="0" collapsed="false">
      <c r="A220" s="86" t="n">
        <v>1236</v>
      </c>
      <c r="B220" s="87" t="s">
        <v>271</v>
      </c>
      <c r="C220" s="88" t="n">
        <v>1</v>
      </c>
      <c r="D220" s="88"/>
      <c r="E220" s="89" t="n">
        <v>7.5</v>
      </c>
      <c r="F220" s="90"/>
      <c r="G220" s="91" t="n">
        <v>2773</v>
      </c>
      <c r="H220" s="21" t="n">
        <f aca="false">ROUND(IF(OR((MID(B220,SEARCH("R",B220),3)="R12"),(MID(B220,SEARCH("R",B220),3)="R13"),(MID(B220,SEARCH("R",B220),3)="R14")),(G220+90),IF(OR((MID(B220,SEARCH("R",B220),3)="R15"),(MID(B220,SEARCH("R",B220),3)="R16"),(MID(B220,SEARCH("R",B220),3)="R17")),(G220+190),(G220+290))),-1)+20</f>
        <v>2880</v>
      </c>
      <c r="I220" s="78" t="str">
        <f aca="false">HYPERLINK(T("https://www.google.ru/search?q="&amp;B220&amp;"&amp;tbm=isch"), " (../рисунок протектора) ")</f>
        <v> (../рисунок протектора) </v>
      </c>
      <c r="J220" s="92" t="s">
        <v>271</v>
      </c>
      <c r="K220" s="77" t="n">
        <f aca="false">H220*2</f>
        <v>5760</v>
      </c>
      <c r="L220" s="77" t="n">
        <f aca="false">H220*4</f>
        <v>11520</v>
      </c>
      <c r="M220" s="2" t="n">
        <f aca="false">G220*12</f>
        <v>33276</v>
      </c>
    </row>
    <row r="221" customFormat="false" ht="13.8" hidden="false" customHeight="false" outlineLevel="0" collapsed="false">
      <c r="A221" s="86" t="n">
        <v>1763</v>
      </c>
      <c r="B221" s="87" t="s">
        <v>272</v>
      </c>
      <c r="C221" s="88" t="n">
        <v>46</v>
      </c>
      <c r="D221" s="88"/>
      <c r="E221" s="89" t="n">
        <v>6.2</v>
      </c>
      <c r="F221" s="90"/>
      <c r="G221" s="91" t="n">
        <v>3551</v>
      </c>
      <c r="H221" s="21" t="n">
        <f aca="false">ROUND(IF(OR((MID(B221,SEARCH("R",B221),3)="R12"),(MID(B221,SEARCH("R",B221),3)="R13"),(MID(B221,SEARCH("R",B221),3)="R14")),(G221+90),IF(OR((MID(B221,SEARCH("R",B221),3)="R15"),(MID(B221,SEARCH("R",B221),3)="R16"),(MID(B221,SEARCH("R",B221),3)="R17")),(G221+190),(G221+290))),-1)+20</f>
        <v>3660</v>
      </c>
      <c r="I221" s="78" t="str">
        <f aca="false">HYPERLINK(T("https://www.google.ru/search?q="&amp;B221&amp;"&amp;tbm=isch"), " (../рисунок протектора) ")</f>
        <v> (../рисунок протектора) </v>
      </c>
      <c r="J221" s="92" t="s">
        <v>272</v>
      </c>
      <c r="K221" s="77" t="n">
        <f aca="false">H221*2</f>
        <v>7320</v>
      </c>
      <c r="L221" s="77" t="n">
        <f aca="false">H221*4</f>
        <v>14640</v>
      </c>
      <c r="M221" s="2" t="n">
        <f aca="false">G221*12</f>
        <v>42612</v>
      </c>
    </row>
    <row r="222" customFormat="false" ht="13.8" hidden="false" customHeight="false" outlineLevel="0" collapsed="false">
      <c r="A222" s="86" t="n">
        <v>1795</v>
      </c>
      <c r="B222" s="87" t="s">
        <v>273</v>
      </c>
      <c r="C222" s="88" t="n">
        <v>50</v>
      </c>
      <c r="D222" s="88"/>
      <c r="E222" s="89" t="n">
        <v>6.9</v>
      </c>
      <c r="F222" s="90"/>
      <c r="G222" s="91" t="n">
        <v>3503</v>
      </c>
      <c r="H222" s="21" t="n">
        <f aca="false">ROUND(IF(OR((MID(B222,SEARCH("R",B222),3)="R12"),(MID(B222,SEARCH("R",B222),3)="R13"),(MID(B222,SEARCH("R",B222),3)="R14")),(G222+90),IF(OR((MID(B222,SEARCH("R",B222),3)="R15"),(MID(B222,SEARCH("R",B222),3)="R16"),(MID(B222,SEARCH("R",B222),3)="R17")),(G222+190),(G222+290))),-1)+20</f>
        <v>3610</v>
      </c>
      <c r="I222" s="78" t="str">
        <f aca="false">HYPERLINK(T("https://www.google.ru/search?q="&amp;B222&amp;"&amp;tbm=isch"), " (../рисунок протектора) ")</f>
        <v> (../рисунок протектора) </v>
      </c>
      <c r="J222" s="92" t="s">
        <v>273</v>
      </c>
      <c r="K222" s="77" t="n">
        <f aca="false">H222*2</f>
        <v>7220</v>
      </c>
      <c r="L222" s="77" t="n">
        <f aca="false">H222*4</f>
        <v>14440</v>
      </c>
      <c r="M222" s="2" t="n">
        <f aca="false">G222*12</f>
        <v>42036</v>
      </c>
    </row>
    <row r="223" customFormat="false" ht="13.8" hidden="false" customHeight="false" outlineLevel="0" collapsed="false">
      <c r="A223" s="86" t="n">
        <v>5133</v>
      </c>
      <c r="B223" s="87" t="s">
        <v>274</v>
      </c>
      <c r="C223" s="88" t="n">
        <v>0</v>
      </c>
      <c r="D223" s="88" t="n">
        <v>50</v>
      </c>
      <c r="E223" s="89" t="n">
        <v>8</v>
      </c>
      <c r="F223" s="90" t="s">
        <v>55</v>
      </c>
      <c r="G223" s="91" t="n">
        <v>2414</v>
      </c>
      <c r="H223" s="21" t="n">
        <f aca="false">ROUND(IF(OR((MID(B223,SEARCH("R",B223),3)="R12"),(MID(B223,SEARCH("R",B223),3)="R13"),(MID(B223,SEARCH("R",B223),3)="R14")),(G223+90),IF(OR((MID(B223,SEARCH("R",B223),3)="R15"),(MID(B223,SEARCH("R",B223),3)="R16"),(MID(B223,SEARCH("R",B223),3)="R17")),(G223+190),(G223+290))),-1)+20</f>
        <v>2620</v>
      </c>
      <c r="I223" s="78" t="str">
        <f aca="false">HYPERLINK(T("https://www.google.ru/search?q="&amp;B223&amp;"&amp;tbm=isch"), " (../рисунок протектора) ")</f>
        <v> (../рисунок протектора) </v>
      </c>
      <c r="J223" s="92" t="s">
        <v>274</v>
      </c>
      <c r="K223" s="77" t="n">
        <f aca="false">H223*2</f>
        <v>5240</v>
      </c>
      <c r="L223" s="77" t="n">
        <f aca="false">H223*4</f>
        <v>10480</v>
      </c>
      <c r="M223" s="2" t="n">
        <f aca="false">G223*12</f>
        <v>28968</v>
      </c>
    </row>
    <row r="224" customFormat="false" ht="13.8" hidden="false" customHeight="false" outlineLevel="0" collapsed="false">
      <c r="A224" s="86" t="n">
        <v>2626</v>
      </c>
      <c r="B224" s="87" t="s">
        <v>275</v>
      </c>
      <c r="C224" s="88" t="n">
        <v>0</v>
      </c>
      <c r="D224" s="88" t="n">
        <v>1</v>
      </c>
      <c r="E224" s="89" t="n">
        <v>7.1</v>
      </c>
      <c r="F224" s="90" t="s">
        <v>55</v>
      </c>
      <c r="G224" s="91" t="n">
        <v>3207</v>
      </c>
      <c r="H224" s="21" t="n">
        <f aca="false">ROUND(IF(OR((MID(B224,SEARCH("R",B224),3)="R12"),(MID(B224,SEARCH("R",B224),3)="R13"),(MID(B224,SEARCH("R",B224),3)="R14")),(G224+90),IF(OR((MID(B224,SEARCH("R",B224),3)="R15"),(MID(B224,SEARCH("R",B224),3)="R16"),(MID(B224,SEARCH("R",B224),3)="R17")),(G224+190),(G224+290))),-1)+20</f>
        <v>3420</v>
      </c>
      <c r="I224" s="78" t="str">
        <f aca="false">HYPERLINK(T("https://www.google.ru/search?q="&amp;B224&amp;"&amp;tbm=isch"), " (../рисунок протектора) ")</f>
        <v> (../рисунок протектора) </v>
      </c>
      <c r="J224" s="92" t="s">
        <v>275</v>
      </c>
      <c r="K224" s="77" t="n">
        <f aca="false">H224*2</f>
        <v>6840</v>
      </c>
      <c r="L224" s="77" t="n">
        <f aca="false">H224*4</f>
        <v>13680</v>
      </c>
      <c r="M224" s="2" t="n">
        <f aca="false">G224*12</f>
        <v>38484</v>
      </c>
    </row>
    <row r="225" customFormat="false" ht="13.8" hidden="false" customHeight="false" outlineLevel="0" collapsed="false">
      <c r="A225" s="86" t="n">
        <v>1521</v>
      </c>
      <c r="B225" s="87" t="s">
        <v>276</v>
      </c>
      <c r="C225" s="88" t="n">
        <v>0</v>
      </c>
      <c r="D225" s="88" t="n">
        <v>50</v>
      </c>
      <c r="E225" s="89" t="n">
        <v>6.5</v>
      </c>
      <c r="F225" s="90" t="s">
        <v>53</v>
      </c>
      <c r="G225" s="91" t="n">
        <v>4288</v>
      </c>
      <c r="H225" s="21" t="n">
        <f aca="false">ROUND(IF(OR((MID(B225,SEARCH("R",B225),3)="R12"),(MID(B225,SEARCH("R",B225),3)="R13"),(MID(B225,SEARCH("R",B225),3)="R14")),(G225+90),IF(OR((MID(B225,SEARCH("R",B225),3)="R15"),(MID(B225,SEARCH("R",B225),3)="R16"),(MID(B225,SEARCH("R",B225),3)="R17")),(G225+190),(G225+290))),-1)+20</f>
        <v>4500</v>
      </c>
      <c r="I225" s="78" t="str">
        <f aca="false">HYPERLINK(T("https://www.google.ru/search?q="&amp;B225&amp;"&amp;tbm=isch"), " (../рисунок протектора) ")</f>
        <v> (../рисунок протектора) </v>
      </c>
      <c r="J225" s="92" t="s">
        <v>276</v>
      </c>
      <c r="K225" s="77" t="n">
        <f aca="false">H225*2</f>
        <v>9000</v>
      </c>
      <c r="L225" s="77" t="n">
        <f aca="false">H225*4</f>
        <v>18000</v>
      </c>
      <c r="M225" s="2" t="n">
        <f aca="false">G225*12</f>
        <v>51456</v>
      </c>
    </row>
    <row r="226" customFormat="false" ht="13.8" hidden="false" customHeight="false" outlineLevel="0" collapsed="false">
      <c r="A226" s="86" t="n">
        <v>5901</v>
      </c>
      <c r="B226" s="87" t="s">
        <v>277</v>
      </c>
      <c r="C226" s="88" t="n">
        <v>0</v>
      </c>
      <c r="D226" s="88" t="n">
        <v>1</v>
      </c>
      <c r="E226" s="89" t="n">
        <v>7.4</v>
      </c>
      <c r="F226" s="90" t="s">
        <v>53</v>
      </c>
      <c r="G226" s="91" t="n">
        <v>4078</v>
      </c>
      <c r="H226" s="21" t="n">
        <f aca="false">ROUND(IF(OR((MID(B226,SEARCH("R",B226),3)="R12"),(MID(B226,SEARCH("R",B226),3)="R13"),(MID(B226,SEARCH("R",B226),3)="R14")),(G226+90),IF(OR((MID(B226,SEARCH("R",B226),3)="R15"),(MID(B226,SEARCH("R",B226),3)="R16"),(MID(B226,SEARCH("R",B226),3)="R17")),(G226+190),(G226+290))),-1)+20</f>
        <v>4290</v>
      </c>
      <c r="I226" s="78" t="str">
        <f aca="false">HYPERLINK(T("https://www.google.ru/search?q="&amp;B226&amp;"&amp;tbm=isch"), " (../рисунок протектора) ")</f>
        <v> (../рисунок протектора) </v>
      </c>
      <c r="J226" s="92" t="s">
        <v>277</v>
      </c>
      <c r="K226" s="77" t="n">
        <f aca="false">H226*2</f>
        <v>8580</v>
      </c>
      <c r="L226" s="77" t="n">
        <f aca="false">H226*4</f>
        <v>17160</v>
      </c>
      <c r="M226" s="2" t="n">
        <f aca="false">G226*12</f>
        <v>48936</v>
      </c>
    </row>
    <row r="227" customFormat="false" ht="13.8" hidden="false" customHeight="false" outlineLevel="0" collapsed="false">
      <c r="A227" s="86" t="n">
        <v>1596</v>
      </c>
      <c r="B227" s="87" t="s">
        <v>278</v>
      </c>
      <c r="C227" s="88" t="n">
        <v>0</v>
      </c>
      <c r="D227" s="88" t="n">
        <v>27</v>
      </c>
      <c r="E227" s="89" t="n">
        <v>7.3</v>
      </c>
      <c r="F227" s="90" t="s">
        <v>53</v>
      </c>
      <c r="G227" s="91" t="n">
        <v>4014</v>
      </c>
      <c r="H227" s="21" t="n">
        <f aca="false">ROUND(IF(OR((MID(B227,SEARCH("R",B227),3)="R12"),(MID(B227,SEARCH("R",B227),3)="R13"),(MID(B227,SEARCH("R",B227),3)="R14")),(G227+90),IF(OR((MID(B227,SEARCH("R",B227),3)="R15"),(MID(B227,SEARCH("R",B227),3)="R16"),(MID(B227,SEARCH("R",B227),3)="R17")),(G227+190),(G227+290))),-1)+20</f>
        <v>4220</v>
      </c>
      <c r="I227" s="78" t="str">
        <f aca="false">HYPERLINK(T("https://www.google.ru/search?q="&amp;B227&amp;"&amp;tbm=isch"), " (../рисунок протектора) ")</f>
        <v> (../рисунок протектора) </v>
      </c>
      <c r="J227" s="92" t="s">
        <v>278</v>
      </c>
      <c r="K227" s="77" t="n">
        <f aca="false">H227*2</f>
        <v>8440</v>
      </c>
      <c r="L227" s="77" t="n">
        <f aca="false">H227*4</f>
        <v>16880</v>
      </c>
      <c r="M227" s="2" t="n">
        <f aca="false">G227*12</f>
        <v>48168</v>
      </c>
    </row>
    <row r="228" customFormat="false" ht="13.8" hidden="false" customHeight="false" outlineLevel="0" collapsed="false">
      <c r="A228" s="86" t="n">
        <v>1620</v>
      </c>
      <c r="B228" s="87" t="s">
        <v>279</v>
      </c>
      <c r="C228" s="88" t="n">
        <v>0</v>
      </c>
      <c r="D228" s="88" t="n">
        <v>12</v>
      </c>
      <c r="E228" s="89" t="n">
        <v>7</v>
      </c>
      <c r="F228" s="90" t="s">
        <v>53</v>
      </c>
      <c r="G228" s="91" t="n">
        <v>5588</v>
      </c>
      <c r="H228" s="21" t="n">
        <f aca="false">ROUND(IF(OR((MID(B228,SEARCH("R",B228),3)="R12"),(MID(B228,SEARCH("R",B228),3)="R13"),(MID(B228,SEARCH("R",B228),3)="R14")),(G228+90),IF(OR((MID(B228,SEARCH("R",B228),3)="R15"),(MID(B228,SEARCH("R",B228),3)="R16"),(MID(B228,SEARCH("R",B228),3)="R17")),(G228+190),(G228+290))),-1)+20</f>
        <v>5800</v>
      </c>
      <c r="I228" s="78" t="str">
        <f aca="false">HYPERLINK(T("https://www.google.ru/search?q="&amp;B228&amp;"&amp;tbm=isch"), " (../рисунок протектора) ")</f>
        <v> (../рисунок протектора) </v>
      </c>
      <c r="J228" s="92" t="s">
        <v>279</v>
      </c>
      <c r="K228" s="77" t="n">
        <f aca="false">H228*2</f>
        <v>11600</v>
      </c>
      <c r="L228" s="77" t="n">
        <f aca="false">H228*4</f>
        <v>23200</v>
      </c>
      <c r="M228" s="2" t="n">
        <f aca="false">G228*12</f>
        <v>67056</v>
      </c>
    </row>
    <row r="229" customFormat="false" ht="13.8" hidden="false" customHeight="false" outlineLevel="0" collapsed="false">
      <c r="A229" s="86" t="n">
        <v>1967</v>
      </c>
      <c r="B229" s="87" t="s">
        <v>280</v>
      </c>
      <c r="C229" s="88" t="n">
        <v>0</v>
      </c>
      <c r="D229" s="88" t="n">
        <v>50</v>
      </c>
      <c r="E229" s="89" t="n">
        <v>7.9</v>
      </c>
      <c r="F229" s="90" t="s">
        <v>53</v>
      </c>
      <c r="G229" s="91" t="n">
        <v>2468</v>
      </c>
      <c r="H229" s="21" t="n">
        <f aca="false">ROUND(IF(OR((MID(B229,SEARCH("R",B229),3)="R12"),(MID(B229,SEARCH("R",B229),3)="R13"),(MID(B229,SEARCH("R",B229),3)="R14")),(G229+90),IF(OR((MID(B229,SEARCH("R",B229),3)="R15"),(MID(B229,SEARCH("R",B229),3)="R16"),(MID(B229,SEARCH("R",B229),3)="R17")),(G229+190),(G229+290))),-1)+20</f>
        <v>2680</v>
      </c>
      <c r="I229" s="78" t="str">
        <f aca="false">HYPERLINK(T("https://www.google.ru/search?q="&amp;B229&amp;"&amp;tbm=isch"), " (../рисунок протектора) ")</f>
        <v> (../рисунок протектора) </v>
      </c>
      <c r="J229" s="92" t="s">
        <v>280</v>
      </c>
      <c r="K229" s="77" t="n">
        <f aca="false">H229*2</f>
        <v>5360</v>
      </c>
      <c r="L229" s="77" t="n">
        <f aca="false">H229*4</f>
        <v>10720</v>
      </c>
      <c r="M229" s="2" t="n">
        <f aca="false">G229*12</f>
        <v>29616</v>
      </c>
    </row>
    <row r="230" customFormat="false" ht="13.8" hidden="false" customHeight="false" outlineLevel="0" collapsed="false">
      <c r="A230" s="86" t="n">
        <v>1175</v>
      </c>
      <c r="B230" s="87" t="s">
        <v>281</v>
      </c>
      <c r="C230" s="88" t="n">
        <v>50</v>
      </c>
      <c r="D230" s="88"/>
      <c r="E230" s="89" t="n">
        <v>6.6</v>
      </c>
      <c r="F230" s="90"/>
      <c r="G230" s="91" t="n">
        <v>4516</v>
      </c>
      <c r="H230" s="21" t="n">
        <f aca="false">ROUND(IF(OR((MID(B230,SEARCH("R",B230),3)="R12"),(MID(B230,SEARCH("R",B230),3)="R13"),(MID(B230,SEARCH("R",B230),3)="R14")),(G230+90),IF(OR((MID(B230,SEARCH("R",B230),3)="R15"),(MID(B230,SEARCH("R",B230),3)="R16"),(MID(B230,SEARCH("R",B230),3)="R17")),(G230+190),(G230+290))),-1)+20</f>
        <v>4730</v>
      </c>
      <c r="I230" s="78" t="str">
        <f aca="false">HYPERLINK(T("https://www.google.ru/search?q="&amp;B230&amp;"&amp;tbm=isch"), " (../рисунок протектора) ")</f>
        <v> (../рисунок протектора) </v>
      </c>
      <c r="J230" s="92" t="s">
        <v>281</v>
      </c>
      <c r="K230" s="77" t="n">
        <f aca="false">H230*2</f>
        <v>9460</v>
      </c>
      <c r="L230" s="77" t="n">
        <f aca="false">H230*4</f>
        <v>18920</v>
      </c>
      <c r="M230" s="2" t="n">
        <f aca="false">G230*12</f>
        <v>54192</v>
      </c>
    </row>
    <row r="231" customFormat="false" ht="13.8" hidden="false" customHeight="false" outlineLevel="0" collapsed="false">
      <c r="A231" s="86" t="n">
        <v>2735</v>
      </c>
      <c r="B231" s="87" t="s">
        <v>282</v>
      </c>
      <c r="C231" s="88" t="n">
        <v>0</v>
      </c>
      <c r="D231" s="88" t="n">
        <v>1</v>
      </c>
      <c r="E231" s="89" t="n">
        <v>7.5</v>
      </c>
      <c r="F231" s="90" t="s">
        <v>55</v>
      </c>
      <c r="G231" s="91" t="n">
        <v>3206</v>
      </c>
      <c r="H231" s="21" t="n">
        <f aca="false">ROUND(IF(OR((MID(B231,SEARCH("R",B231),3)="R12"),(MID(B231,SEARCH("R",B231),3)="R13"),(MID(B231,SEARCH("R",B231),3)="R14")),(G231+90),IF(OR((MID(B231,SEARCH("R",B231),3)="R15"),(MID(B231,SEARCH("R",B231),3)="R16"),(MID(B231,SEARCH("R",B231),3)="R17")),(G231+190),(G231+290))),-1)+20</f>
        <v>3420</v>
      </c>
      <c r="I231" s="78" t="str">
        <f aca="false">HYPERLINK(T("https://www.google.ru/search?q="&amp;B231&amp;"&amp;tbm=isch"), " (../рисунок протектора) ")</f>
        <v> (../рисунок протектора) </v>
      </c>
      <c r="J231" s="92" t="s">
        <v>282</v>
      </c>
      <c r="K231" s="77" t="n">
        <f aca="false">H231*2</f>
        <v>6840</v>
      </c>
      <c r="L231" s="77" t="n">
        <f aca="false">H231*4</f>
        <v>13680</v>
      </c>
      <c r="M231" s="2" t="n">
        <f aca="false">G231*12</f>
        <v>38472</v>
      </c>
    </row>
    <row r="232" customFormat="false" ht="13.8" hidden="false" customHeight="false" outlineLevel="0" collapsed="false">
      <c r="A232" s="86" t="n">
        <v>6026</v>
      </c>
      <c r="B232" s="87" t="s">
        <v>283</v>
      </c>
      <c r="C232" s="88" t="n">
        <v>50</v>
      </c>
      <c r="D232" s="88"/>
      <c r="E232" s="89" t="n">
        <v>7.6</v>
      </c>
      <c r="F232" s="90"/>
      <c r="G232" s="91" t="n">
        <v>2296</v>
      </c>
      <c r="H232" s="21" t="n">
        <f aca="false">ROUND(IF(OR((MID(B232,SEARCH("R",B232),3)="R12"),(MID(B232,SEARCH("R",B232),3)="R13"),(MID(B232,SEARCH("R",B232),3)="R14")),(G232+90),IF(OR((MID(B232,SEARCH("R",B232),3)="R15"),(MID(B232,SEARCH("R",B232),3)="R16"),(MID(B232,SEARCH("R",B232),3)="R17")),(G232+190),(G232+290))),-1)+20</f>
        <v>2510</v>
      </c>
      <c r="I232" s="78" t="str">
        <f aca="false">HYPERLINK(T("https://www.google.ru/search?q="&amp;B232&amp;"&amp;tbm=isch"), " (../рисунок протектора) ")</f>
        <v> (../рисунок протектора) </v>
      </c>
      <c r="J232" s="92" t="s">
        <v>283</v>
      </c>
      <c r="K232" s="77" t="n">
        <f aca="false">H232*2</f>
        <v>5020</v>
      </c>
      <c r="L232" s="77" t="n">
        <f aca="false">H232*4</f>
        <v>10040</v>
      </c>
      <c r="M232" s="2" t="n">
        <f aca="false">G232*12</f>
        <v>27552</v>
      </c>
    </row>
    <row r="233" customFormat="false" ht="13.8" hidden="false" customHeight="false" outlineLevel="0" collapsed="false">
      <c r="A233" s="86" t="n">
        <v>3280</v>
      </c>
      <c r="B233" s="87" t="s">
        <v>284</v>
      </c>
      <c r="C233" s="88" t="n">
        <v>1</v>
      </c>
      <c r="D233" s="88"/>
      <c r="E233" s="89" t="n">
        <v>7.3</v>
      </c>
      <c r="F233" s="90"/>
      <c r="G233" s="91" t="n">
        <v>2734</v>
      </c>
      <c r="H233" s="21" t="n">
        <f aca="false">ROUND(IF(OR((MID(B233,SEARCH("R",B233),3)="R12"),(MID(B233,SEARCH("R",B233),3)="R13"),(MID(B233,SEARCH("R",B233),3)="R14")),(G233+90),IF(OR((MID(B233,SEARCH("R",B233),3)="R15"),(MID(B233,SEARCH("R",B233),3)="R16"),(MID(B233,SEARCH("R",B233),3)="R17")),(G233+190),(G233+290))),-1)+20</f>
        <v>2940</v>
      </c>
      <c r="I233" s="78" t="str">
        <f aca="false">HYPERLINK(T("https://www.google.ru/search?q="&amp;B233&amp;"&amp;tbm=isch"), " (../рисунок протектора) ")</f>
        <v> (../рисунок протектора) </v>
      </c>
      <c r="J233" s="92" t="s">
        <v>284</v>
      </c>
      <c r="K233" s="77" t="n">
        <f aca="false">H233*2</f>
        <v>5880</v>
      </c>
      <c r="L233" s="77" t="n">
        <f aca="false">H233*4</f>
        <v>11760</v>
      </c>
      <c r="M233" s="2" t="n">
        <f aca="false">G233*12</f>
        <v>32808</v>
      </c>
    </row>
    <row r="234" customFormat="false" ht="13.8" hidden="false" customHeight="false" outlineLevel="0" collapsed="false">
      <c r="A234" s="86" t="n">
        <v>5914</v>
      </c>
      <c r="B234" s="87" t="s">
        <v>285</v>
      </c>
      <c r="C234" s="88" t="n">
        <v>0</v>
      </c>
      <c r="D234" s="88" t="n">
        <v>6</v>
      </c>
      <c r="E234" s="89" t="n">
        <v>7.4</v>
      </c>
      <c r="F234" s="90" t="s">
        <v>53</v>
      </c>
      <c r="G234" s="91" t="n">
        <v>3958</v>
      </c>
      <c r="H234" s="21" t="n">
        <f aca="false">ROUND(IF(OR((MID(B234,SEARCH("R",B234),3)="R12"),(MID(B234,SEARCH("R",B234),3)="R13"),(MID(B234,SEARCH("R",B234),3)="R14")),(G234+90),IF(OR((MID(B234,SEARCH("R",B234),3)="R15"),(MID(B234,SEARCH("R",B234),3)="R16"),(MID(B234,SEARCH("R",B234),3)="R17")),(G234+190),(G234+290))),-1)+20</f>
        <v>4170</v>
      </c>
      <c r="I234" s="78" t="str">
        <f aca="false">HYPERLINK(T("https://www.google.ru/search?q="&amp;B234&amp;"&amp;tbm=isch"), " (../рисунок протектора) ")</f>
        <v> (../рисунок протектора) </v>
      </c>
      <c r="J234" s="92" t="s">
        <v>285</v>
      </c>
      <c r="K234" s="77" t="n">
        <f aca="false">H234*2</f>
        <v>8340</v>
      </c>
      <c r="L234" s="77" t="n">
        <f aca="false">H234*4</f>
        <v>16680</v>
      </c>
      <c r="M234" s="2" t="n">
        <f aca="false">G234*12</f>
        <v>47496</v>
      </c>
    </row>
    <row r="235" customFormat="false" ht="13.8" hidden="false" customHeight="false" outlineLevel="0" collapsed="false">
      <c r="A235" s="86" t="n">
        <v>5032</v>
      </c>
      <c r="B235" s="87" t="s">
        <v>286</v>
      </c>
      <c r="C235" s="88" t="n">
        <v>0</v>
      </c>
      <c r="D235" s="88" t="n">
        <v>50</v>
      </c>
      <c r="E235" s="89" t="n">
        <v>7.5</v>
      </c>
      <c r="F235" s="90" t="s">
        <v>53</v>
      </c>
      <c r="G235" s="91" t="n">
        <v>4062</v>
      </c>
      <c r="H235" s="21" t="n">
        <f aca="false">ROUND(IF(OR((MID(B235,SEARCH("R",B235),3)="R12"),(MID(B235,SEARCH("R",B235),3)="R13"),(MID(B235,SEARCH("R",B235),3)="R14")),(G235+90),IF(OR((MID(B235,SEARCH("R",B235),3)="R15"),(MID(B235,SEARCH("R",B235),3)="R16"),(MID(B235,SEARCH("R",B235),3)="R17")),(G235+190),(G235+290))),-1)+20</f>
        <v>4270</v>
      </c>
      <c r="I235" s="78" t="str">
        <f aca="false">HYPERLINK(T("https://www.google.ru/search?q="&amp;B235&amp;"&amp;tbm=isch"), " (../рисунок протектора) ")</f>
        <v> (../рисунок протектора) </v>
      </c>
      <c r="J235" s="92" t="s">
        <v>286</v>
      </c>
      <c r="K235" s="77" t="n">
        <f aca="false">H235*2</f>
        <v>8540</v>
      </c>
      <c r="L235" s="77" t="n">
        <f aca="false">H235*4</f>
        <v>17080</v>
      </c>
      <c r="M235" s="2" t="n">
        <f aca="false">G235*12</f>
        <v>48744</v>
      </c>
    </row>
    <row r="236" customFormat="false" ht="13.8" hidden="false" customHeight="false" outlineLevel="0" collapsed="false">
      <c r="A236" s="86" t="n">
        <v>891</v>
      </c>
      <c r="B236" s="87" t="s">
        <v>287</v>
      </c>
      <c r="C236" s="88" t="n">
        <v>1</v>
      </c>
      <c r="D236" s="88"/>
      <c r="E236" s="89" t="n">
        <v>7.2</v>
      </c>
      <c r="F236" s="90"/>
      <c r="G236" s="91" t="n">
        <v>5397</v>
      </c>
      <c r="H236" s="21" t="n">
        <f aca="false">ROUND(IF(OR((MID(B236,SEARCH("R",B236),3)="R12"),(MID(B236,SEARCH("R",B236),3)="R13"),(MID(B236,SEARCH("R",B236),3)="R14")),(G236+90),IF(OR((MID(B236,SEARCH("R",B236),3)="R15"),(MID(B236,SEARCH("R",B236),3)="R16"),(MID(B236,SEARCH("R",B236),3)="R17")),(G236+190),(G236+290))),-1)+20</f>
        <v>5610</v>
      </c>
      <c r="I236" s="78" t="str">
        <f aca="false">HYPERLINK(T("https://www.google.ru/search?q="&amp;B236&amp;"&amp;tbm=isch"), " (../рисунок протектора) ")</f>
        <v> (../рисунок протектора) </v>
      </c>
      <c r="J236" s="92" t="s">
        <v>287</v>
      </c>
      <c r="K236" s="77" t="n">
        <f aca="false">H236*2</f>
        <v>11220</v>
      </c>
      <c r="L236" s="77" t="n">
        <f aca="false">H236*4</f>
        <v>22440</v>
      </c>
      <c r="M236" s="2" t="n">
        <f aca="false">G236*12</f>
        <v>64764</v>
      </c>
    </row>
    <row r="237" customFormat="false" ht="13.8" hidden="false" customHeight="false" outlineLevel="0" collapsed="false">
      <c r="A237" s="86" t="n">
        <v>3385</v>
      </c>
      <c r="B237" s="87" t="s">
        <v>288</v>
      </c>
      <c r="C237" s="88" t="n">
        <v>0</v>
      </c>
      <c r="D237" s="88" t="n">
        <v>50</v>
      </c>
      <c r="E237" s="89" t="n">
        <v>7</v>
      </c>
      <c r="F237" s="90" t="s">
        <v>53</v>
      </c>
      <c r="G237" s="91" t="n">
        <v>2428</v>
      </c>
      <c r="H237" s="21" t="n">
        <f aca="false">ROUND(IF(OR((MID(B237,SEARCH("R",B237),3)="R12"),(MID(B237,SEARCH("R",B237),3)="R13"),(MID(B237,SEARCH("R",B237),3)="R14")),(G237+90),IF(OR((MID(B237,SEARCH("R",B237),3)="R15"),(MID(B237,SEARCH("R",B237),3)="R16"),(MID(B237,SEARCH("R",B237),3)="R17")),(G237+190),(G237+290))),-1)+20</f>
        <v>2640</v>
      </c>
      <c r="I237" s="78" t="str">
        <f aca="false">HYPERLINK(T("https://www.google.ru/search?q="&amp;B237&amp;"&amp;tbm=isch"), " (../рисунок протектора) ")</f>
        <v> (../рисунок протектора) </v>
      </c>
      <c r="J237" s="92" t="s">
        <v>288</v>
      </c>
      <c r="K237" s="77" t="n">
        <f aca="false">H237*2</f>
        <v>5280</v>
      </c>
      <c r="L237" s="77" t="n">
        <f aca="false">H237*4</f>
        <v>10560</v>
      </c>
      <c r="M237" s="2" t="n">
        <f aca="false">G237*12</f>
        <v>29136</v>
      </c>
    </row>
    <row r="238" customFormat="false" ht="13.8" hidden="false" customHeight="false" outlineLevel="0" collapsed="false">
      <c r="A238" s="86" t="n">
        <v>1219</v>
      </c>
      <c r="B238" s="87" t="s">
        <v>289</v>
      </c>
      <c r="C238" s="88" t="n">
        <v>1</v>
      </c>
      <c r="D238" s="88"/>
      <c r="E238" s="89" t="n">
        <v>6.8</v>
      </c>
      <c r="F238" s="90"/>
      <c r="G238" s="91" t="n">
        <v>3537</v>
      </c>
      <c r="H238" s="21" t="n">
        <f aca="false">ROUND(IF(OR((MID(B238,SEARCH("R",B238),3)="R12"),(MID(B238,SEARCH("R",B238),3)="R13"),(MID(B238,SEARCH("R",B238),3)="R14")),(G238+90),IF(OR((MID(B238,SEARCH("R",B238),3)="R15"),(MID(B238,SEARCH("R",B238),3)="R16"),(MID(B238,SEARCH("R",B238),3)="R17")),(G238+190),(G238+290))),-1)+20</f>
        <v>3750</v>
      </c>
      <c r="I238" s="78" t="str">
        <f aca="false">HYPERLINK(T("https://www.google.ru/search?q="&amp;B238&amp;"&amp;tbm=isch"), " (../рисунок протектора) ")</f>
        <v> (../рисунок протектора) </v>
      </c>
      <c r="J238" s="92" t="s">
        <v>289</v>
      </c>
      <c r="K238" s="77" t="n">
        <f aca="false">H238*2</f>
        <v>7500</v>
      </c>
      <c r="L238" s="77" t="n">
        <f aca="false">H238*4</f>
        <v>15000</v>
      </c>
      <c r="M238" s="2" t="n">
        <f aca="false">G238*12</f>
        <v>42444</v>
      </c>
    </row>
    <row r="239" customFormat="false" ht="13.8" hidden="false" customHeight="false" outlineLevel="0" collapsed="false">
      <c r="A239" s="86" t="n">
        <v>2745</v>
      </c>
      <c r="B239" s="87" t="s">
        <v>290</v>
      </c>
      <c r="C239" s="88" t="n">
        <v>0</v>
      </c>
      <c r="D239" s="88" t="n">
        <v>1</v>
      </c>
      <c r="E239" s="89" t="n">
        <v>7.5</v>
      </c>
      <c r="F239" s="90" t="s">
        <v>55</v>
      </c>
      <c r="G239" s="91" t="n">
        <v>3322</v>
      </c>
      <c r="H239" s="21" t="n">
        <f aca="false">ROUND(IF(OR((MID(B239,SEARCH("R",B239),3)="R12"),(MID(B239,SEARCH("R",B239),3)="R13"),(MID(B239,SEARCH("R",B239),3)="R14")),(G239+90),IF(OR((MID(B239,SEARCH("R",B239),3)="R15"),(MID(B239,SEARCH("R",B239),3)="R16"),(MID(B239,SEARCH("R",B239),3)="R17")),(G239+190),(G239+290))),-1)+20</f>
        <v>3530</v>
      </c>
      <c r="I239" s="78" t="str">
        <f aca="false">HYPERLINK(T("https://www.google.ru/search?q="&amp;B239&amp;"&amp;tbm=isch"), " (../рисунок протектора) ")</f>
        <v> (../рисунок протектора) </v>
      </c>
      <c r="J239" s="92" t="s">
        <v>290</v>
      </c>
      <c r="K239" s="77" t="n">
        <f aca="false">H239*2</f>
        <v>7060</v>
      </c>
      <c r="L239" s="77" t="n">
        <f aca="false">H239*4</f>
        <v>14120</v>
      </c>
      <c r="M239" s="2" t="n">
        <f aca="false">G239*12</f>
        <v>39864</v>
      </c>
    </row>
    <row r="240" customFormat="false" ht="13.8" hidden="false" customHeight="false" outlineLevel="0" collapsed="false">
      <c r="A240" s="86" t="n">
        <v>5580</v>
      </c>
      <c r="B240" s="87" t="s">
        <v>291</v>
      </c>
      <c r="C240" s="88" t="n">
        <v>0</v>
      </c>
      <c r="D240" s="88" t="n">
        <v>8</v>
      </c>
      <c r="E240" s="89" t="n">
        <v>6.53</v>
      </c>
      <c r="F240" s="90" t="s">
        <v>53</v>
      </c>
      <c r="G240" s="91" t="n">
        <v>4525</v>
      </c>
      <c r="H240" s="21" t="n">
        <f aca="false">ROUND(IF(OR((MID(B240,SEARCH("R",B240),3)="R12"),(MID(B240,SEARCH("R",B240),3)="R13"),(MID(B240,SEARCH("R",B240),3)="R14")),(G240+90),IF(OR((MID(B240,SEARCH("R",B240),3)="R15"),(MID(B240,SEARCH("R",B240),3)="R16"),(MID(B240,SEARCH("R",B240),3)="R17")),(G240+190),(G240+290))),-1)+20</f>
        <v>4740</v>
      </c>
      <c r="I240" s="78" t="str">
        <f aca="false">HYPERLINK(T("https://www.google.ru/search?q="&amp;B240&amp;"&amp;tbm=isch"), " (../рисунок протектора) ")</f>
        <v> (../рисунок протектора) </v>
      </c>
      <c r="J240" s="92" t="s">
        <v>291</v>
      </c>
      <c r="K240" s="77" t="n">
        <f aca="false">H240*2</f>
        <v>9480</v>
      </c>
      <c r="L240" s="77" t="n">
        <f aca="false">H240*4</f>
        <v>18960</v>
      </c>
      <c r="M240" s="2" t="n">
        <f aca="false">G240*12</f>
        <v>54300</v>
      </c>
    </row>
    <row r="241" customFormat="false" ht="13.8" hidden="false" customHeight="false" outlineLevel="0" collapsed="false">
      <c r="A241" s="86" t="n">
        <v>3384</v>
      </c>
      <c r="B241" s="87" t="s">
        <v>292</v>
      </c>
      <c r="C241" s="88" t="n">
        <v>0</v>
      </c>
      <c r="D241" s="88" t="n">
        <v>50</v>
      </c>
      <c r="E241" s="89" t="n">
        <v>8</v>
      </c>
      <c r="F241" s="90" t="s">
        <v>53</v>
      </c>
      <c r="G241" s="91" t="n">
        <v>2474</v>
      </c>
      <c r="H241" s="21" t="n">
        <f aca="false">ROUND(IF(OR((MID(B241,SEARCH("R",B241),3)="R12"),(MID(B241,SEARCH("R",B241),3)="R13"),(MID(B241,SEARCH("R",B241),3)="R14")),(G241+90),IF(OR((MID(B241,SEARCH("R",B241),3)="R15"),(MID(B241,SEARCH("R",B241),3)="R16"),(MID(B241,SEARCH("R",B241),3)="R17")),(G241+190),(G241+290))),-1)+20</f>
        <v>2680</v>
      </c>
      <c r="I241" s="78" t="str">
        <f aca="false">HYPERLINK(T("https://www.google.ru/search?q="&amp;B241&amp;"&amp;tbm=isch"), " (../рисунок протектора) ")</f>
        <v> (../рисунок протектора) </v>
      </c>
      <c r="J241" s="92" t="s">
        <v>292</v>
      </c>
      <c r="K241" s="77" t="n">
        <f aca="false">H241*2</f>
        <v>5360</v>
      </c>
      <c r="L241" s="77" t="n">
        <f aca="false">H241*4</f>
        <v>10720</v>
      </c>
      <c r="M241" s="2" t="n">
        <f aca="false">G241*12</f>
        <v>29688</v>
      </c>
    </row>
    <row r="242" customFormat="false" ht="13.8" hidden="false" customHeight="false" outlineLevel="0" collapsed="false">
      <c r="A242" s="86" t="n">
        <v>4295</v>
      </c>
      <c r="B242" s="87" t="s">
        <v>293</v>
      </c>
      <c r="C242" s="88" t="n">
        <v>0</v>
      </c>
      <c r="D242" s="88" t="n">
        <v>4</v>
      </c>
      <c r="E242" s="89" t="n">
        <v>9.5</v>
      </c>
      <c r="F242" s="90" t="s">
        <v>55</v>
      </c>
      <c r="G242" s="91" t="n">
        <v>5177</v>
      </c>
      <c r="H242" s="21" t="n">
        <f aca="false">ROUND(IF(OR((MID(B242,SEARCH("R",B242),3)="R12"),(MID(B242,SEARCH("R",B242),3)="R13"),(MID(B242,SEARCH("R",B242),3)="R14")),(G242+90),IF(OR((MID(B242,SEARCH("R",B242),3)="R15"),(MID(B242,SEARCH("R",B242),3)="R16"),(MID(B242,SEARCH("R",B242),3)="R17")),(G242+190),(G242+290))),-1)+20</f>
        <v>5390</v>
      </c>
      <c r="I242" s="78" t="str">
        <f aca="false">HYPERLINK(T("https://www.google.ru/search?q="&amp;B242&amp;"&amp;tbm=isch"), " (../рисунок протектора) ")</f>
        <v> (../рисунок протектора) </v>
      </c>
      <c r="J242" s="92" t="s">
        <v>293</v>
      </c>
      <c r="K242" s="77" t="n">
        <f aca="false">H242*2</f>
        <v>10780</v>
      </c>
      <c r="L242" s="77" t="n">
        <f aca="false">H242*4</f>
        <v>21560</v>
      </c>
      <c r="M242" s="2" t="n">
        <f aca="false">G242*12</f>
        <v>62124</v>
      </c>
    </row>
    <row r="243" customFormat="false" ht="13.8" hidden="false" customHeight="false" outlineLevel="0" collapsed="false">
      <c r="A243" s="86" t="n">
        <v>5980</v>
      </c>
      <c r="B243" s="87" t="s">
        <v>294</v>
      </c>
      <c r="C243" s="88" t="n">
        <v>0</v>
      </c>
      <c r="D243" s="88" t="n">
        <v>8</v>
      </c>
      <c r="E243" s="89" t="n">
        <v>7.9</v>
      </c>
      <c r="F243" s="90" t="s">
        <v>55</v>
      </c>
      <c r="G243" s="91" t="n">
        <v>3609</v>
      </c>
      <c r="H243" s="21" t="n">
        <f aca="false">ROUND(IF(OR((MID(B243,SEARCH("R",B243),3)="R12"),(MID(B243,SEARCH("R",B243),3)="R13"),(MID(B243,SEARCH("R",B243),3)="R14")),(G243+90),IF(OR((MID(B243,SEARCH("R",B243),3)="R15"),(MID(B243,SEARCH("R",B243),3)="R16"),(MID(B243,SEARCH("R",B243),3)="R17")),(G243+190),(G243+290))),-1)+20</f>
        <v>3820</v>
      </c>
      <c r="I243" s="78" t="str">
        <f aca="false">HYPERLINK(T("https://www.google.ru/search?q="&amp;B243&amp;"&amp;tbm=isch"), " (../рисунок протектора) ")</f>
        <v> (../рисунок протектора) </v>
      </c>
      <c r="J243" s="92" t="s">
        <v>294</v>
      </c>
      <c r="K243" s="77" t="n">
        <f aca="false">H243*2</f>
        <v>7640</v>
      </c>
      <c r="L243" s="77" t="n">
        <f aca="false">H243*4</f>
        <v>15280</v>
      </c>
      <c r="M243" s="2" t="n">
        <f aca="false">G243*12</f>
        <v>43308</v>
      </c>
    </row>
    <row r="244" customFormat="false" ht="13.8" hidden="false" customHeight="false" outlineLevel="0" collapsed="false">
      <c r="A244" s="86" t="n">
        <v>2121</v>
      </c>
      <c r="B244" s="87" t="s">
        <v>295</v>
      </c>
      <c r="C244" s="88" t="n">
        <v>0</v>
      </c>
      <c r="D244" s="88" t="n">
        <v>18</v>
      </c>
      <c r="E244" s="89" t="n">
        <v>7.8</v>
      </c>
      <c r="F244" s="90" t="s">
        <v>55</v>
      </c>
      <c r="G244" s="91" t="n">
        <v>2061</v>
      </c>
      <c r="H244" s="21" t="n">
        <f aca="false">ROUND(IF(OR((MID(B244,SEARCH("R",B244),3)="R12"),(MID(B244,SEARCH("R",B244),3)="R13"),(MID(B244,SEARCH("R",B244),3)="R14")),(G244+90),IF(OR((MID(B244,SEARCH("R",B244),3)="R15"),(MID(B244,SEARCH("R",B244),3)="R16"),(MID(B244,SEARCH("R",B244),3)="R17")),(G244+190),(G244+290))),-1)+20</f>
        <v>2170</v>
      </c>
      <c r="I244" s="78" t="str">
        <f aca="false">HYPERLINK(T("https://www.google.ru/search?q="&amp;B244&amp;"&amp;tbm=isch"), " (../рисунок протектора) ")</f>
        <v> (../рисунок протектора) </v>
      </c>
      <c r="J244" s="92" t="s">
        <v>295</v>
      </c>
      <c r="K244" s="77" t="n">
        <f aca="false">H244*2</f>
        <v>4340</v>
      </c>
      <c r="L244" s="77" t="n">
        <f aca="false">H244*4</f>
        <v>8680</v>
      </c>
      <c r="M244" s="2" t="n">
        <f aca="false">G244*12</f>
        <v>24732</v>
      </c>
    </row>
    <row r="245" customFormat="false" ht="13.8" hidden="false" customHeight="false" outlineLevel="0" collapsed="false">
      <c r="A245" s="86" t="n">
        <v>1121</v>
      </c>
      <c r="B245" s="87" t="s">
        <v>296</v>
      </c>
      <c r="C245" s="88" t="n">
        <v>1</v>
      </c>
      <c r="D245" s="88"/>
      <c r="E245" s="89" t="n">
        <v>7.6</v>
      </c>
      <c r="F245" s="90"/>
      <c r="G245" s="91" t="n">
        <v>2824</v>
      </c>
      <c r="H245" s="21" t="n">
        <f aca="false">ROUND(IF(OR((MID(B245,SEARCH("R",B245),3)="R12"),(MID(B245,SEARCH("R",B245),3)="R13"),(MID(B245,SEARCH("R",B245),3)="R14")),(G245+90),IF(OR((MID(B245,SEARCH("R",B245),3)="R15"),(MID(B245,SEARCH("R",B245),3)="R16"),(MID(B245,SEARCH("R",B245),3)="R17")),(G245+190),(G245+290))),-1)+20</f>
        <v>2930</v>
      </c>
      <c r="I245" s="78" t="str">
        <f aca="false">HYPERLINK(T("https://www.google.ru/search?q="&amp;B245&amp;"&amp;tbm=isch"), " (../рисунок протектора) ")</f>
        <v> (../рисунок протектора) </v>
      </c>
      <c r="J245" s="92" t="s">
        <v>296</v>
      </c>
      <c r="K245" s="77" t="n">
        <f aca="false">H245*2</f>
        <v>5860</v>
      </c>
      <c r="L245" s="77" t="n">
        <f aca="false">H245*4</f>
        <v>11720</v>
      </c>
      <c r="M245" s="2" t="n">
        <f aca="false">G245*12</f>
        <v>33888</v>
      </c>
    </row>
    <row r="246" customFormat="false" ht="13.8" hidden="false" customHeight="false" outlineLevel="0" collapsed="false">
      <c r="A246" s="86" t="n">
        <v>886</v>
      </c>
      <c r="B246" s="87" t="s">
        <v>297</v>
      </c>
      <c r="C246" s="88" t="n">
        <v>1</v>
      </c>
      <c r="D246" s="88" t="n">
        <v>1</v>
      </c>
      <c r="E246" s="89" t="n">
        <v>7.1</v>
      </c>
      <c r="F246" s="90" t="s">
        <v>55</v>
      </c>
      <c r="G246" s="91" t="n">
        <v>2795</v>
      </c>
      <c r="H246" s="21" t="n">
        <f aca="false">ROUND(IF(OR((MID(B246,SEARCH("R",B246),3)="R12"),(MID(B246,SEARCH("R",B246),3)="R13"),(MID(B246,SEARCH("R",B246),3)="R14")),(G246+90),IF(OR((MID(B246,SEARCH("R",B246),3)="R15"),(MID(B246,SEARCH("R",B246),3)="R16"),(MID(B246,SEARCH("R",B246),3)="R17")),(G246+190),(G246+290))),-1)+20</f>
        <v>2910</v>
      </c>
      <c r="I246" s="78" t="str">
        <f aca="false">HYPERLINK(T("https://www.google.ru/search?q="&amp;B246&amp;"&amp;tbm=isch"), " (../рисунок протектора) ")</f>
        <v> (../рисунок протектора) </v>
      </c>
      <c r="J246" s="92" t="s">
        <v>297</v>
      </c>
      <c r="K246" s="77" t="n">
        <f aca="false">H246*2</f>
        <v>5820</v>
      </c>
      <c r="L246" s="77" t="n">
        <f aca="false">H246*4</f>
        <v>11640</v>
      </c>
      <c r="M246" s="2" t="n">
        <f aca="false">G246*12</f>
        <v>33540</v>
      </c>
    </row>
    <row r="247" customFormat="false" ht="13.8" hidden="false" customHeight="false" outlineLevel="0" collapsed="false">
      <c r="A247" s="86" t="n">
        <v>4153</v>
      </c>
      <c r="B247" s="87" t="s">
        <v>298</v>
      </c>
      <c r="C247" s="88" t="n">
        <v>50</v>
      </c>
      <c r="D247" s="88"/>
      <c r="E247" s="89" t="n">
        <v>6.47</v>
      </c>
      <c r="F247" s="90"/>
      <c r="G247" s="91" t="n">
        <v>2380</v>
      </c>
      <c r="H247" s="21" t="n">
        <f aca="false">ROUND(IF(OR((MID(B247,SEARCH("R",B247),3)="R12"),(MID(B247,SEARCH("R",B247),3)="R13"),(MID(B247,SEARCH("R",B247),3)="R14")),(G247+90),IF(OR((MID(B247,SEARCH("R",B247),3)="R15"),(MID(B247,SEARCH("R",B247),3)="R16"),(MID(B247,SEARCH("R",B247),3)="R17")),(G247+190),(G247+290))),-1)+20</f>
        <v>2490</v>
      </c>
      <c r="I247" s="78" t="str">
        <f aca="false">HYPERLINK(T("https://www.google.ru/search?q="&amp;B247&amp;"&amp;tbm=isch"), " (../рисунок протектора) ")</f>
        <v> (../рисунок протектора) </v>
      </c>
      <c r="J247" s="92" t="s">
        <v>298</v>
      </c>
      <c r="K247" s="77" t="n">
        <f aca="false">H247*2</f>
        <v>4980</v>
      </c>
      <c r="L247" s="77" t="n">
        <f aca="false">H247*4</f>
        <v>9960</v>
      </c>
      <c r="M247" s="2" t="n">
        <f aca="false">G247*12</f>
        <v>28560</v>
      </c>
    </row>
    <row r="248" customFormat="false" ht="13.8" hidden="false" customHeight="false" outlineLevel="0" collapsed="false">
      <c r="A248" s="86" t="n">
        <v>857</v>
      </c>
      <c r="B248" s="87" t="s">
        <v>299</v>
      </c>
      <c r="C248" s="88" t="n">
        <v>1</v>
      </c>
      <c r="D248" s="88" t="n">
        <v>2</v>
      </c>
      <c r="E248" s="89" t="n">
        <v>6.8</v>
      </c>
      <c r="F248" s="90" t="s">
        <v>55</v>
      </c>
      <c r="G248" s="91" t="n">
        <v>2134</v>
      </c>
      <c r="H248" s="21" t="n">
        <f aca="false">ROUND(IF(OR((MID(B248,SEARCH("R",B248),3)="R12"),(MID(B248,SEARCH("R",B248),3)="R13"),(MID(B248,SEARCH("R",B248),3)="R14")),(G248+90),IF(OR((MID(B248,SEARCH("R",B248),3)="R15"),(MID(B248,SEARCH("R",B248),3)="R16"),(MID(B248,SEARCH("R",B248),3)="R17")),(G248+190),(G248+290))),-1)+20</f>
        <v>2240</v>
      </c>
      <c r="I248" s="78" t="str">
        <f aca="false">HYPERLINK(T("https://www.google.ru/search?q="&amp;B248&amp;"&amp;tbm=isch"), " (../рисунок протектора) ")</f>
        <v> (../рисунок протектора) </v>
      </c>
      <c r="J248" s="92" t="s">
        <v>299</v>
      </c>
      <c r="K248" s="77" t="n">
        <f aca="false">H248*2</f>
        <v>4480</v>
      </c>
      <c r="L248" s="77" t="n">
        <f aca="false">H248*4</f>
        <v>8960</v>
      </c>
      <c r="M248" s="2" t="n">
        <f aca="false">G248*12</f>
        <v>25608</v>
      </c>
    </row>
    <row r="249" customFormat="false" ht="13.8" hidden="false" customHeight="false" outlineLevel="0" collapsed="false">
      <c r="A249" s="86" t="n">
        <v>1511</v>
      </c>
      <c r="B249" s="87" t="s">
        <v>300</v>
      </c>
      <c r="C249" s="88" t="n">
        <v>0</v>
      </c>
      <c r="D249" s="88" t="n">
        <v>50</v>
      </c>
      <c r="E249" s="89" t="n">
        <v>6.6</v>
      </c>
      <c r="F249" s="90" t="s">
        <v>53</v>
      </c>
      <c r="G249" s="91" t="n">
        <v>3707</v>
      </c>
      <c r="H249" s="21" t="n">
        <f aca="false">ROUND(IF(OR((MID(B249,SEARCH("R",B249),3)="R12"),(MID(B249,SEARCH("R",B249),3)="R13"),(MID(B249,SEARCH("R",B249),3)="R14")),(G249+90),IF(OR((MID(B249,SEARCH("R",B249),3)="R15"),(MID(B249,SEARCH("R",B249),3)="R16"),(MID(B249,SEARCH("R",B249),3)="R17")),(G249+190),(G249+290))),-1)+20</f>
        <v>3820</v>
      </c>
      <c r="I249" s="78" t="str">
        <f aca="false">HYPERLINK(T("https://www.google.ru/search?q="&amp;B249&amp;"&amp;tbm=isch"), " (../рисунок протектора) ")</f>
        <v> (../рисунок протектора) </v>
      </c>
      <c r="J249" s="92" t="s">
        <v>300</v>
      </c>
      <c r="K249" s="77" t="n">
        <f aca="false">H249*2</f>
        <v>7640</v>
      </c>
      <c r="L249" s="77" t="n">
        <f aca="false">H249*4</f>
        <v>15280</v>
      </c>
      <c r="M249" s="2" t="n">
        <f aca="false">G249*12</f>
        <v>44484</v>
      </c>
    </row>
    <row r="250" customFormat="false" ht="13.8" hidden="false" customHeight="false" outlineLevel="0" collapsed="false">
      <c r="A250" s="86" t="n">
        <v>5939</v>
      </c>
      <c r="B250" s="87" t="s">
        <v>301</v>
      </c>
      <c r="C250" s="88" t="n">
        <v>0</v>
      </c>
      <c r="D250" s="88" t="n">
        <v>20</v>
      </c>
      <c r="E250" s="89" t="n">
        <v>6.9</v>
      </c>
      <c r="F250" s="90" t="s">
        <v>53</v>
      </c>
      <c r="G250" s="91" t="n">
        <v>3601</v>
      </c>
      <c r="H250" s="21" t="n">
        <f aca="false">ROUND(IF(OR((MID(B250,SEARCH("R",B250),3)="R12"),(MID(B250,SEARCH("R",B250),3)="R13"),(MID(B250,SEARCH("R",B250),3)="R14")),(G250+90),IF(OR((MID(B250,SEARCH("R",B250),3)="R15"),(MID(B250,SEARCH("R",B250),3)="R16"),(MID(B250,SEARCH("R",B250),3)="R17")),(G250+190),(G250+290))),-1)+20</f>
        <v>3710</v>
      </c>
      <c r="I250" s="78" t="str">
        <f aca="false">HYPERLINK(T("https://www.google.ru/search?q="&amp;B250&amp;"&amp;tbm=isch"), " (../рисунок протектора) ")</f>
        <v> (../рисунок протектора) </v>
      </c>
      <c r="J250" s="92" t="s">
        <v>301</v>
      </c>
      <c r="K250" s="77" t="n">
        <f aca="false">H250*2</f>
        <v>7420</v>
      </c>
      <c r="L250" s="77" t="n">
        <f aca="false">H250*4</f>
        <v>14840</v>
      </c>
      <c r="M250" s="2" t="n">
        <f aca="false">G250*12</f>
        <v>43212</v>
      </c>
    </row>
    <row r="251" customFormat="false" ht="13.8" hidden="false" customHeight="false" outlineLevel="0" collapsed="false">
      <c r="A251" s="86" t="n">
        <v>1631</v>
      </c>
      <c r="B251" s="87" t="s">
        <v>302</v>
      </c>
      <c r="C251" s="88" t="n">
        <v>0</v>
      </c>
      <c r="D251" s="88" t="n">
        <v>6</v>
      </c>
      <c r="E251" s="89" t="n">
        <v>6.8</v>
      </c>
      <c r="F251" s="90" t="s">
        <v>53</v>
      </c>
      <c r="G251" s="91" t="n">
        <v>4848</v>
      </c>
      <c r="H251" s="21" t="n">
        <f aca="false">ROUND(IF(OR((MID(B251,SEARCH("R",B251),3)="R12"),(MID(B251,SEARCH("R",B251),3)="R13"),(MID(B251,SEARCH("R",B251),3)="R14")),(G251+90),IF(OR((MID(B251,SEARCH("R",B251),3)="R15"),(MID(B251,SEARCH("R",B251),3)="R16"),(MID(B251,SEARCH("R",B251),3)="R17")),(G251+190),(G251+290))),-1)+20</f>
        <v>4960</v>
      </c>
      <c r="I251" s="78" t="str">
        <f aca="false">HYPERLINK(T("https://www.google.ru/search?q="&amp;B251&amp;"&amp;tbm=isch"), " (../рисунок протектора) ")</f>
        <v> (../рисунок протектора) </v>
      </c>
      <c r="J251" s="92" t="s">
        <v>302</v>
      </c>
      <c r="K251" s="77" t="n">
        <f aca="false">H251*2</f>
        <v>9920</v>
      </c>
      <c r="L251" s="77" t="n">
        <f aca="false">H251*4</f>
        <v>19840</v>
      </c>
      <c r="M251" s="2" t="n">
        <f aca="false">G251*12</f>
        <v>58176</v>
      </c>
    </row>
    <row r="252" customFormat="false" ht="13.8" hidden="false" customHeight="false" outlineLevel="0" collapsed="false">
      <c r="A252" s="86" t="n">
        <v>2529</v>
      </c>
      <c r="B252" s="87" t="s">
        <v>303</v>
      </c>
      <c r="C252" s="88" t="n">
        <v>1</v>
      </c>
      <c r="D252" s="88"/>
      <c r="E252" s="89" t="n">
        <v>7.4</v>
      </c>
      <c r="F252" s="90"/>
      <c r="G252" s="91" t="n">
        <v>3679</v>
      </c>
      <c r="H252" s="21" t="n">
        <f aca="false">ROUND(IF(OR((MID(B252,SEARCH("R",B252),3)="R12"),(MID(B252,SEARCH("R",B252),3)="R13"),(MID(B252,SEARCH("R",B252),3)="R14")),(G252+90),IF(OR((MID(B252,SEARCH("R",B252),3)="R15"),(MID(B252,SEARCH("R",B252),3)="R16"),(MID(B252,SEARCH("R",B252),3)="R17")),(G252+190),(G252+290))),-1)+20</f>
        <v>3790</v>
      </c>
      <c r="I252" s="78" t="str">
        <f aca="false">HYPERLINK(T("https://www.google.ru/search?q="&amp;B252&amp;"&amp;tbm=isch"), " (../рисунок протектора) ")</f>
        <v> (../рисунок протектора) </v>
      </c>
      <c r="J252" s="92" t="s">
        <v>303</v>
      </c>
      <c r="K252" s="77" t="n">
        <f aca="false">H252*2</f>
        <v>7580</v>
      </c>
      <c r="L252" s="77" t="n">
        <f aca="false">H252*4</f>
        <v>15160</v>
      </c>
      <c r="M252" s="2" t="n">
        <f aca="false">G252*12</f>
        <v>44148</v>
      </c>
    </row>
    <row r="253" customFormat="false" ht="13.8" hidden="false" customHeight="false" outlineLevel="0" collapsed="false">
      <c r="A253" s="86" t="n">
        <v>1951</v>
      </c>
      <c r="B253" s="87" t="s">
        <v>304</v>
      </c>
      <c r="C253" s="88" t="n">
        <v>0</v>
      </c>
      <c r="D253" s="88" t="n">
        <v>50</v>
      </c>
      <c r="E253" s="89" t="n">
        <v>7.6</v>
      </c>
      <c r="F253" s="90" t="s">
        <v>53</v>
      </c>
      <c r="G253" s="91" t="n">
        <v>2456</v>
      </c>
      <c r="H253" s="21" t="n">
        <f aca="false">ROUND(IF(OR((MID(B253,SEARCH("R",B253),3)="R12"),(MID(B253,SEARCH("R",B253),3)="R13"),(MID(B253,SEARCH("R",B253),3)="R14")),(G253+90),IF(OR((MID(B253,SEARCH("R",B253),3)="R15"),(MID(B253,SEARCH("R",B253),3)="R16"),(MID(B253,SEARCH("R",B253),3)="R17")),(G253+190),(G253+290))),-1)+20</f>
        <v>2570</v>
      </c>
      <c r="I253" s="78" t="str">
        <f aca="false">HYPERLINK(T("https://www.google.ru/search?q="&amp;B253&amp;"&amp;tbm=isch"), " (../рисунок протектора) ")</f>
        <v> (../рисунок протектора) </v>
      </c>
      <c r="J253" s="92" t="s">
        <v>304</v>
      </c>
      <c r="K253" s="77" t="n">
        <f aca="false">H253*2</f>
        <v>5140</v>
      </c>
      <c r="L253" s="77" t="n">
        <f aca="false">H253*4</f>
        <v>10280</v>
      </c>
      <c r="M253" s="2" t="n">
        <f aca="false">G253*12</f>
        <v>29472</v>
      </c>
    </row>
    <row r="254" customFormat="false" ht="13.8" hidden="false" customHeight="false" outlineLevel="0" collapsed="false">
      <c r="A254" s="86" t="n">
        <v>4154</v>
      </c>
      <c r="B254" s="87" t="s">
        <v>305</v>
      </c>
      <c r="C254" s="88" t="n">
        <v>40</v>
      </c>
      <c r="D254" s="88"/>
      <c r="E254" s="89" t="n">
        <v>6.55</v>
      </c>
      <c r="F254" s="90"/>
      <c r="G254" s="91" t="n">
        <v>2384</v>
      </c>
      <c r="H254" s="21" t="n">
        <f aca="false">ROUND(IF(OR((MID(B254,SEARCH("R",B254),3)="R12"),(MID(B254,SEARCH("R",B254),3)="R13"),(MID(B254,SEARCH("R",B254),3)="R14")),(G254+90),IF(OR((MID(B254,SEARCH("R",B254),3)="R15"),(MID(B254,SEARCH("R",B254),3)="R16"),(MID(B254,SEARCH("R",B254),3)="R17")),(G254+190),(G254+290))),-1)+20</f>
        <v>2490</v>
      </c>
      <c r="I254" s="78" t="str">
        <f aca="false">HYPERLINK(T("https://www.google.ru/search?q="&amp;B254&amp;"&amp;tbm=isch"), " (../рисунок протектора) ")</f>
        <v> (../рисунок протектора) </v>
      </c>
      <c r="J254" s="92" t="s">
        <v>305</v>
      </c>
      <c r="K254" s="77" t="n">
        <f aca="false">H254*2</f>
        <v>4980</v>
      </c>
      <c r="L254" s="77" t="n">
        <f aca="false">H254*4</f>
        <v>9960</v>
      </c>
      <c r="M254" s="2" t="n">
        <f aca="false">G254*12</f>
        <v>28608</v>
      </c>
    </row>
    <row r="255" customFormat="false" ht="13.8" hidden="false" customHeight="false" outlineLevel="0" collapsed="false">
      <c r="A255" s="86" t="n">
        <v>5878</v>
      </c>
      <c r="B255" s="87" t="s">
        <v>306</v>
      </c>
      <c r="C255" s="88" t="n">
        <v>0</v>
      </c>
      <c r="D255" s="88" t="n">
        <v>50</v>
      </c>
      <c r="E255" s="89" t="n">
        <v>9.4</v>
      </c>
      <c r="F255" s="90" t="s">
        <v>55</v>
      </c>
      <c r="G255" s="91" t="n">
        <v>3202</v>
      </c>
      <c r="H255" s="21" t="n">
        <f aca="false">ROUND(IF(OR((MID(B255,SEARCH("R",B255),3)="R12"),(MID(B255,SEARCH("R",B255),3)="R13"),(MID(B255,SEARCH("R",B255),3)="R14")),(G255+90),IF(OR((MID(B255,SEARCH("R",B255),3)="R15"),(MID(B255,SEARCH("R",B255),3)="R16"),(MID(B255,SEARCH("R",B255),3)="R17")),(G255+190),(G255+290))),-1)+20</f>
        <v>3310</v>
      </c>
      <c r="I255" s="78" t="str">
        <f aca="false">HYPERLINK(T("https://www.google.ru/search?q="&amp;B255&amp;"&amp;tbm=isch"), " (../рисунок протектора) ")</f>
        <v> (../рисунок протектора) </v>
      </c>
      <c r="J255" s="92" t="s">
        <v>306</v>
      </c>
      <c r="K255" s="77" t="n">
        <f aca="false">H255*2</f>
        <v>6620</v>
      </c>
      <c r="L255" s="77" t="n">
        <f aca="false">H255*4</f>
        <v>13240</v>
      </c>
      <c r="M255" s="2" t="n">
        <f aca="false">G255*12</f>
        <v>38424</v>
      </c>
    </row>
    <row r="256" customFormat="false" ht="13.8" hidden="false" customHeight="false" outlineLevel="0" collapsed="false">
      <c r="A256" s="86" t="n">
        <v>2408</v>
      </c>
      <c r="B256" s="87" t="s">
        <v>307</v>
      </c>
      <c r="C256" s="88" t="n">
        <v>1</v>
      </c>
      <c r="D256" s="88"/>
      <c r="E256" s="89" t="n">
        <v>8.46</v>
      </c>
      <c r="F256" s="90"/>
      <c r="G256" s="91" t="n">
        <v>3223</v>
      </c>
      <c r="H256" s="21" t="n">
        <f aca="false">ROUND(IF(OR((MID(B256,SEARCH("R",B256),3)="R12"),(MID(B256,SEARCH("R",B256),3)="R13"),(MID(B256,SEARCH("R",B256),3)="R14")),(G256+90),IF(OR((MID(B256,SEARCH("R",B256),3)="R15"),(MID(B256,SEARCH("R",B256),3)="R16"),(MID(B256,SEARCH("R",B256),3)="R17")),(G256+190),(G256+290))),-1)+20</f>
        <v>3430</v>
      </c>
      <c r="I256" s="78" t="str">
        <f aca="false">HYPERLINK(T("https://www.google.ru/search?q="&amp;B256&amp;"&amp;tbm=isch"), " (../рисунок протектора) ")</f>
        <v> (../рисунок протектора) </v>
      </c>
      <c r="J256" s="92" t="s">
        <v>307</v>
      </c>
      <c r="K256" s="77" t="n">
        <f aca="false">H256*2</f>
        <v>6860</v>
      </c>
      <c r="L256" s="77" t="n">
        <f aca="false">H256*4</f>
        <v>13720</v>
      </c>
      <c r="M256" s="2" t="n">
        <f aca="false">G256*12</f>
        <v>38676</v>
      </c>
    </row>
    <row r="257" customFormat="false" ht="13.8" hidden="false" customHeight="false" outlineLevel="0" collapsed="false">
      <c r="A257" s="86" t="n">
        <v>2122</v>
      </c>
      <c r="B257" s="87" t="s">
        <v>308</v>
      </c>
      <c r="C257" s="88" t="n">
        <v>0</v>
      </c>
      <c r="D257" s="88" t="n">
        <v>50</v>
      </c>
      <c r="E257" s="89" t="n">
        <v>8.1</v>
      </c>
      <c r="F257" s="90" t="s">
        <v>55</v>
      </c>
      <c r="G257" s="91" t="n">
        <v>2421</v>
      </c>
      <c r="H257" s="21" t="n">
        <f aca="false">ROUND(IF(OR((MID(B257,SEARCH("R",B257),3)="R12"),(MID(B257,SEARCH("R",B257),3)="R13"),(MID(B257,SEARCH("R",B257),3)="R14")),(G257+90),IF(OR((MID(B257,SEARCH("R",B257),3)="R15"),(MID(B257,SEARCH("R",B257),3)="R16"),(MID(B257,SEARCH("R",B257),3)="R17")),(G257+190),(G257+290))),-1)+20</f>
        <v>2630</v>
      </c>
      <c r="I257" s="78" t="str">
        <f aca="false">HYPERLINK(T("https://www.google.ru/search?q="&amp;B257&amp;"&amp;tbm=isch"), " (../рисунок протектора) ")</f>
        <v> (../рисунок протектора) </v>
      </c>
      <c r="J257" s="92" t="s">
        <v>308</v>
      </c>
      <c r="K257" s="77" t="n">
        <f aca="false">H257*2</f>
        <v>5260</v>
      </c>
      <c r="L257" s="77" t="n">
        <f aca="false">H257*4</f>
        <v>10520</v>
      </c>
      <c r="M257" s="2" t="n">
        <f aca="false">G257*12</f>
        <v>29052</v>
      </c>
    </row>
    <row r="258" customFormat="false" ht="13.8" hidden="false" customHeight="false" outlineLevel="0" collapsed="false">
      <c r="A258" s="86" t="n">
        <v>2207</v>
      </c>
      <c r="B258" s="87" t="s">
        <v>309</v>
      </c>
      <c r="C258" s="88" t="n">
        <v>0</v>
      </c>
      <c r="D258" s="88" t="n">
        <v>1</v>
      </c>
      <c r="E258" s="89" t="n">
        <v>7.6</v>
      </c>
      <c r="F258" s="90" t="s">
        <v>55</v>
      </c>
      <c r="G258" s="91" t="n">
        <v>3498</v>
      </c>
      <c r="H258" s="21" t="n">
        <f aca="false">ROUND(IF(OR((MID(B258,SEARCH("R",B258),3)="R12"),(MID(B258,SEARCH("R",B258),3)="R13"),(MID(B258,SEARCH("R",B258),3)="R14")),(G258+90),IF(OR((MID(B258,SEARCH("R",B258),3)="R15"),(MID(B258,SEARCH("R",B258),3)="R16"),(MID(B258,SEARCH("R",B258),3)="R17")),(G258+190),(G258+290))),-1)+20</f>
        <v>3710</v>
      </c>
      <c r="I258" s="78" t="str">
        <f aca="false">HYPERLINK(T("https://www.google.ru/search?q="&amp;B258&amp;"&amp;tbm=isch"), " (../рисунок протектора) ")</f>
        <v> (../рисунок протектора) </v>
      </c>
      <c r="J258" s="92" t="s">
        <v>309</v>
      </c>
      <c r="K258" s="77" t="n">
        <f aca="false">H258*2</f>
        <v>7420</v>
      </c>
      <c r="L258" s="77" t="n">
        <f aca="false">H258*4</f>
        <v>14840</v>
      </c>
      <c r="M258" s="2" t="n">
        <f aca="false">G258*12</f>
        <v>41976</v>
      </c>
    </row>
    <row r="259" customFormat="false" ht="13.8" hidden="false" customHeight="false" outlineLevel="0" collapsed="false">
      <c r="A259" s="86" t="n">
        <v>3696</v>
      </c>
      <c r="B259" s="87" t="s">
        <v>310</v>
      </c>
      <c r="C259" s="88" t="n">
        <v>-40</v>
      </c>
      <c r="D259" s="88" t="n">
        <v>50</v>
      </c>
      <c r="E259" s="89" t="n">
        <v>7.5</v>
      </c>
      <c r="F259" s="90" t="s">
        <v>55</v>
      </c>
      <c r="G259" s="91" t="n">
        <v>2678</v>
      </c>
      <c r="H259" s="21" t="n">
        <f aca="false">ROUND(IF(OR((MID(B259,SEARCH("R",B259),3)="R12"),(MID(B259,SEARCH("R",B259),3)="R13"),(MID(B259,SEARCH("R",B259),3)="R14")),(G259+90),IF(OR((MID(B259,SEARCH("R",B259),3)="R15"),(MID(B259,SEARCH("R",B259),3)="R16"),(MID(B259,SEARCH("R",B259),3)="R17")),(G259+190),(G259+290))),-1)+20</f>
        <v>2890</v>
      </c>
      <c r="I259" s="78" t="str">
        <f aca="false">HYPERLINK(T("https://www.google.ru/search?q="&amp;B259&amp;"&amp;tbm=isch"), " (../рисунок протектора) ")</f>
        <v> (../рисунок протектора) </v>
      </c>
      <c r="J259" s="92" t="s">
        <v>310</v>
      </c>
      <c r="K259" s="77" t="n">
        <f aca="false">H259*2</f>
        <v>5780</v>
      </c>
      <c r="L259" s="77" t="n">
        <f aca="false">H259*4</f>
        <v>11560</v>
      </c>
      <c r="M259" s="2" t="n">
        <f aca="false">G259*12</f>
        <v>32136</v>
      </c>
    </row>
    <row r="260" customFormat="false" ht="13.8" hidden="false" customHeight="false" outlineLevel="0" collapsed="false">
      <c r="A260" s="86" t="n">
        <v>4971</v>
      </c>
      <c r="B260" s="87" t="s">
        <v>311</v>
      </c>
      <c r="C260" s="88" t="n">
        <v>0</v>
      </c>
      <c r="D260" s="88" t="n">
        <v>20</v>
      </c>
      <c r="E260" s="89" t="n">
        <v>7.02</v>
      </c>
      <c r="F260" s="90" t="s">
        <v>53</v>
      </c>
      <c r="G260" s="91" t="n">
        <v>4338</v>
      </c>
      <c r="H260" s="21" t="n">
        <f aca="false">ROUND(IF(OR((MID(B260,SEARCH("R",B260),3)="R12"),(MID(B260,SEARCH("R",B260),3)="R13"),(MID(B260,SEARCH("R",B260),3)="R14")),(G260+90),IF(OR((MID(B260,SEARCH("R",B260),3)="R15"),(MID(B260,SEARCH("R",B260),3)="R16"),(MID(B260,SEARCH("R",B260),3)="R17")),(G260+190),(G260+290))),-1)+20</f>
        <v>4550</v>
      </c>
      <c r="I260" s="78" t="str">
        <f aca="false">HYPERLINK(T("https://www.google.ru/search?q="&amp;B260&amp;"&amp;tbm=isch"), " (../рисунок протектора) ")</f>
        <v> (../рисунок протектора) </v>
      </c>
      <c r="J260" s="92" t="s">
        <v>311</v>
      </c>
      <c r="K260" s="77" t="n">
        <f aca="false">H260*2</f>
        <v>9100</v>
      </c>
      <c r="L260" s="77" t="n">
        <f aca="false">H260*4</f>
        <v>18200</v>
      </c>
      <c r="M260" s="2" t="n">
        <f aca="false">G260*12</f>
        <v>52056</v>
      </c>
    </row>
    <row r="261" customFormat="false" ht="13.8" hidden="false" customHeight="false" outlineLevel="0" collapsed="false">
      <c r="A261" s="86" t="n">
        <v>1960</v>
      </c>
      <c r="B261" s="87" t="s">
        <v>312</v>
      </c>
      <c r="C261" s="88" t="n">
        <v>0</v>
      </c>
      <c r="D261" s="88" t="n">
        <v>50</v>
      </c>
      <c r="E261" s="89" t="n">
        <v>7.8</v>
      </c>
      <c r="F261" s="90" t="s">
        <v>53</v>
      </c>
      <c r="G261" s="91" t="n">
        <v>2540</v>
      </c>
      <c r="H261" s="21" t="n">
        <f aca="false">ROUND(IF(OR((MID(B261,SEARCH("R",B261),3)="R12"),(MID(B261,SEARCH("R",B261),3)="R13"),(MID(B261,SEARCH("R",B261),3)="R14")),(G261+90),IF(OR((MID(B261,SEARCH("R",B261),3)="R15"),(MID(B261,SEARCH("R",B261),3)="R16"),(MID(B261,SEARCH("R",B261),3)="R17")),(G261+190),(G261+290))),-1)+20</f>
        <v>2750</v>
      </c>
      <c r="I261" s="78" t="str">
        <f aca="false">HYPERLINK(T("https://www.google.ru/search?q="&amp;B261&amp;"&amp;tbm=isch"), " (../рисунок протектора) ")</f>
        <v> (../рисунок протектора) </v>
      </c>
      <c r="J261" s="92" t="s">
        <v>312</v>
      </c>
      <c r="K261" s="77" t="n">
        <f aca="false">H261*2</f>
        <v>5500</v>
      </c>
      <c r="L261" s="77" t="n">
        <f aca="false">H261*4</f>
        <v>11000</v>
      </c>
      <c r="M261" s="2" t="n">
        <f aca="false">G261*12</f>
        <v>30480</v>
      </c>
    </row>
    <row r="262" customFormat="false" ht="13.8" hidden="false" customHeight="false" outlineLevel="0" collapsed="false">
      <c r="A262" s="86" t="n">
        <v>946</v>
      </c>
      <c r="B262" s="87" t="s">
        <v>313</v>
      </c>
      <c r="C262" s="88" t="n">
        <v>5</v>
      </c>
      <c r="D262" s="88"/>
      <c r="E262" s="89" t="n">
        <v>7.131</v>
      </c>
      <c r="F262" s="90"/>
      <c r="G262" s="91" t="n">
        <v>4158</v>
      </c>
      <c r="H262" s="21" t="n">
        <f aca="false">ROUND(IF(OR((MID(B262,SEARCH("R",B262),3)="R12"),(MID(B262,SEARCH("R",B262),3)="R13"),(MID(B262,SEARCH("R",B262),3)="R14")),(G262+90),IF(OR((MID(B262,SEARCH("R",B262),3)="R15"),(MID(B262,SEARCH("R",B262),3)="R16"),(MID(B262,SEARCH("R",B262),3)="R17")),(G262+190),(G262+290))),-1)+20</f>
        <v>4370</v>
      </c>
      <c r="I262" s="78" t="str">
        <f aca="false">HYPERLINK(T("https://www.google.ru/search?q="&amp;B262&amp;"&amp;tbm=isch"), " (../рисунок протектора) ")</f>
        <v> (../рисунок протектора) </v>
      </c>
      <c r="J262" s="92" t="s">
        <v>313</v>
      </c>
      <c r="K262" s="77" t="n">
        <f aca="false">H262*2</f>
        <v>8740</v>
      </c>
      <c r="L262" s="77" t="n">
        <f aca="false">H262*4</f>
        <v>17480</v>
      </c>
      <c r="M262" s="2" t="n">
        <f aca="false">G262*12</f>
        <v>49896</v>
      </c>
    </row>
    <row r="263" customFormat="false" ht="13.8" hidden="false" customHeight="false" outlineLevel="0" collapsed="false">
      <c r="A263" s="86" t="n">
        <v>4941</v>
      </c>
      <c r="B263" s="87" t="s">
        <v>314</v>
      </c>
      <c r="C263" s="88" t="n">
        <v>0</v>
      </c>
      <c r="D263" s="88" t="n">
        <v>50</v>
      </c>
      <c r="E263" s="89" t="n">
        <v>7.5</v>
      </c>
      <c r="F263" s="90" t="s">
        <v>55</v>
      </c>
      <c r="G263" s="91" t="n">
        <v>3576</v>
      </c>
      <c r="H263" s="21" t="n">
        <f aca="false">ROUND(IF(OR((MID(B263,SEARCH("R",B263),3)="R12"),(MID(B263,SEARCH("R",B263),3)="R13"),(MID(B263,SEARCH("R",B263),3)="R14")),(G263+90),IF(OR((MID(B263,SEARCH("R",B263),3)="R15"),(MID(B263,SEARCH("R",B263),3)="R16"),(MID(B263,SEARCH("R",B263),3)="R17")),(G263+190),(G263+290))),-1)+20</f>
        <v>3790</v>
      </c>
      <c r="I263" s="78" t="str">
        <f aca="false">HYPERLINK(T("https://www.google.ru/search?q="&amp;B263&amp;"&amp;tbm=isch"), " (../рисунок протектора) ")</f>
        <v> (../рисунок протектора) </v>
      </c>
      <c r="J263" s="92" t="s">
        <v>314</v>
      </c>
      <c r="K263" s="77" t="n">
        <f aca="false">H263*2</f>
        <v>7580</v>
      </c>
      <c r="L263" s="77" t="n">
        <f aca="false">H263*4</f>
        <v>15160</v>
      </c>
      <c r="M263" s="2" t="n">
        <f aca="false">G263*12</f>
        <v>42912</v>
      </c>
    </row>
    <row r="264" customFormat="false" ht="13.8" hidden="false" customHeight="false" outlineLevel="0" collapsed="false">
      <c r="A264" s="86" t="n">
        <v>1170</v>
      </c>
      <c r="B264" s="87" t="s">
        <v>315</v>
      </c>
      <c r="C264" s="88" t="n">
        <v>1</v>
      </c>
      <c r="D264" s="88"/>
      <c r="E264" s="89" t="n">
        <v>8.7</v>
      </c>
      <c r="F264" s="90"/>
      <c r="G264" s="91" t="n">
        <v>2627</v>
      </c>
      <c r="H264" s="21" t="n">
        <f aca="false">ROUND(IF(OR((MID(B264,SEARCH("R",B264),3)="R12"),(MID(B264,SEARCH("R",B264),3)="R13"),(MID(B264,SEARCH("R",B264),3)="R14")),(G264+90),IF(OR((MID(B264,SEARCH("R",B264),3)="R15"),(MID(B264,SEARCH("R",B264),3)="R16"),(MID(B264,SEARCH("R",B264),3)="R17")),(G264+190),(G264+290))),-1)+20</f>
        <v>2840</v>
      </c>
      <c r="I264" s="78" t="str">
        <f aca="false">HYPERLINK(T("https://www.google.ru/search?q="&amp;B264&amp;"&amp;tbm=isch"), " (../рисунок протектора) ")</f>
        <v> (../рисунок протектора) </v>
      </c>
      <c r="J264" s="92" t="s">
        <v>315</v>
      </c>
      <c r="K264" s="77" t="n">
        <f aca="false">H264*2</f>
        <v>5680</v>
      </c>
      <c r="L264" s="77" t="n">
        <f aca="false">H264*4</f>
        <v>11360</v>
      </c>
      <c r="M264" s="2" t="n">
        <f aca="false">G264*12</f>
        <v>31524</v>
      </c>
    </row>
    <row r="265" customFormat="false" ht="13.8" hidden="false" customHeight="false" outlineLevel="0" collapsed="false">
      <c r="A265" s="86" t="n">
        <v>5571</v>
      </c>
      <c r="B265" s="87" t="s">
        <v>316</v>
      </c>
      <c r="C265" s="88" t="n">
        <v>0</v>
      </c>
      <c r="D265" s="88" t="n">
        <v>8</v>
      </c>
      <c r="E265" s="89" t="n">
        <v>7.5</v>
      </c>
      <c r="F265" s="90" t="s">
        <v>53</v>
      </c>
      <c r="G265" s="91" t="n">
        <v>3641</v>
      </c>
      <c r="H265" s="21" t="n">
        <f aca="false">ROUND(IF(OR((MID(B265,SEARCH("R",B265),3)="R12"),(MID(B265,SEARCH("R",B265),3)="R13"),(MID(B265,SEARCH("R",B265),3)="R14")),(G265+90),IF(OR((MID(B265,SEARCH("R",B265),3)="R15"),(MID(B265,SEARCH("R",B265),3)="R16"),(MID(B265,SEARCH("R",B265),3)="R17")),(G265+190),(G265+290))),-1)+20</f>
        <v>3850</v>
      </c>
      <c r="I265" s="78" t="str">
        <f aca="false">HYPERLINK(T("https://www.google.ru/search?q="&amp;B265&amp;"&amp;tbm=isch"), " (../рисунок протектора) ")</f>
        <v> (../рисунок протектора) </v>
      </c>
      <c r="J265" s="92" t="s">
        <v>316</v>
      </c>
      <c r="K265" s="77" t="n">
        <f aca="false">H265*2</f>
        <v>7700</v>
      </c>
      <c r="L265" s="77" t="n">
        <f aca="false">H265*4</f>
        <v>15400</v>
      </c>
      <c r="M265" s="2" t="n">
        <f aca="false">G265*12</f>
        <v>43692</v>
      </c>
    </row>
    <row r="266" customFormat="false" ht="13.8" hidden="false" customHeight="false" outlineLevel="0" collapsed="false">
      <c r="A266" s="86" t="n">
        <v>1476</v>
      </c>
      <c r="B266" s="87" t="s">
        <v>317</v>
      </c>
      <c r="C266" s="88" t="n">
        <v>0</v>
      </c>
      <c r="D266" s="88" t="n">
        <v>50</v>
      </c>
      <c r="E266" s="89" t="n">
        <v>7.6</v>
      </c>
      <c r="F266" s="90" t="s">
        <v>53</v>
      </c>
      <c r="G266" s="91" t="n">
        <v>3647</v>
      </c>
      <c r="H266" s="21" t="n">
        <f aca="false">ROUND(IF(OR((MID(B266,SEARCH("R",B266),3)="R12"),(MID(B266,SEARCH("R",B266),3)="R13"),(MID(B266,SEARCH("R",B266),3)="R14")),(G266+90),IF(OR((MID(B266,SEARCH("R",B266),3)="R15"),(MID(B266,SEARCH("R",B266),3)="R16"),(MID(B266,SEARCH("R",B266),3)="R17")),(G266+190),(G266+290))),-1)+20</f>
        <v>3860</v>
      </c>
      <c r="I266" s="78" t="str">
        <f aca="false">HYPERLINK(T("https://www.google.ru/search?q="&amp;B266&amp;"&amp;tbm=isch"), " (../рисунок протектора) ")</f>
        <v> (../рисунок протектора) </v>
      </c>
      <c r="J266" s="92" t="s">
        <v>317</v>
      </c>
      <c r="K266" s="77" t="n">
        <f aca="false">H266*2</f>
        <v>7720</v>
      </c>
      <c r="L266" s="77" t="n">
        <f aca="false">H266*4</f>
        <v>15440</v>
      </c>
      <c r="M266" s="2" t="n">
        <f aca="false">G266*12</f>
        <v>43764</v>
      </c>
    </row>
    <row r="267" customFormat="false" ht="13.8" hidden="false" customHeight="false" outlineLevel="0" collapsed="false">
      <c r="A267" s="86" t="n">
        <v>5942</v>
      </c>
      <c r="B267" s="87" t="s">
        <v>318</v>
      </c>
      <c r="C267" s="88" t="n">
        <v>0</v>
      </c>
      <c r="D267" s="88" t="n">
        <v>40</v>
      </c>
      <c r="E267" s="89" t="n">
        <v>7.6</v>
      </c>
      <c r="F267" s="90" t="s">
        <v>53</v>
      </c>
      <c r="G267" s="91" t="n">
        <v>3774</v>
      </c>
      <c r="H267" s="21" t="n">
        <f aca="false">ROUND(IF(OR((MID(B267,SEARCH("R",B267),3)="R12"),(MID(B267,SEARCH("R",B267),3)="R13"),(MID(B267,SEARCH("R",B267),3)="R14")),(G267+90),IF(OR((MID(B267,SEARCH("R",B267),3)="R15"),(MID(B267,SEARCH("R",B267),3)="R16"),(MID(B267,SEARCH("R",B267),3)="R17")),(G267+190),(G267+290))),-1)+20</f>
        <v>3980</v>
      </c>
      <c r="I267" s="78" t="str">
        <f aca="false">HYPERLINK(T("https://www.google.ru/search?q="&amp;B267&amp;"&amp;tbm=isch"), " (../рисунок протектора) ")</f>
        <v> (../рисунок протектора) </v>
      </c>
      <c r="J267" s="92" t="s">
        <v>318</v>
      </c>
      <c r="K267" s="77" t="n">
        <f aca="false">H267*2</f>
        <v>7960</v>
      </c>
      <c r="L267" s="77" t="n">
        <f aca="false">H267*4</f>
        <v>15920</v>
      </c>
      <c r="M267" s="2" t="n">
        <f aca="false">G267*12</f>
        <v>45288</v>
      </c>
    </row>
    <row r="268" customFormat="false" ht="13.8" hidden="false" customHeight="false" outlineLevel="0" collapsed="false">
      <c r="A268" s="86" t="n">
        <v>1626</v>
      </c>
      <c r="B268" s="87" t="s">
        <v>319</v>
      </c>
      <c r="C268" s="88" t="n">
        <v>0</v>
      </c>
      <c r="D268" s="88" t="n">
        <v>24</v>
      </c>
      <c r="E268" s="89" t="n">
        <v>7.3</v>
      </c>
      <c r="F268" s="90" t="s">
        <v>53</v>
      </c>
      <c r="G268" s="91" t="n">
        <v>4706</v>
      </c>
      <c r="H268" s="21" t="n">
        <f aca="false">ROUND(IF(OR((MID(B268,SEARCH("R",B268),3)="R12"),(MID(B268,SEARCH("R",B268),3)="R13"),(MID(B268,SEARCH("R",B268),3)="R14")),(G268+90),IF(OR((MID(B268,SEARCH("R",B268),3)="R15"),(MID(B268,SEARCH("R",B268),3)="R16"),(MID(B268,SEARCH("R",B268),3)="R17")),(G268+190),(G268+290))),-1)+20</f>
        <v>4920</v>
      </c>
      <c r="I268" s="78" t="str">
        <f aca="false">HYPERLINK(T("https://www.google.ru/search?q="&amp;B268&amp;"&amp;tbm=isch"), " (../рисунок протектора) ")</f>
        <v> (../рисунок протектора) </v>
      </c>
      <c r="J268" s="92" t="s">
        <v>319</v>
      </c>
      <c r="K268" s="77" t="n">
        <f aca="false">H268*2</f>
        <v>9840</v>
      </c>
      <c r="L268" s="77" t="n">
        <f aca="false">H268*4</f>
        <v>19680</v>
      </c>
      <c r="M268" s="2" t="n">
        <f aca="false">G268*12</f>
        <v>56472</v>
      </c>
    </row>
    <row r="269" customFormat="false" ht="13.8" hidden="false" customHeight="false" outlineLevel="0" collapsed="false">
      <c r="A269" s="86" t="n">
        <v>2530</v>
      </c>
      <c r="B269" s="87" t="s">
        <v>320</v>
      </c>
      <c r="C269" s="88" t="n">
        <v>1</v>
      </c>
      <c r="D269" s="88"/>
      <c r="E269" s="89" t="n">
        <v>7.6</v>
      </c>
      <c r="F269" s="90"/>
      <c r="G269" s="91" t="n">
        <v>5706</v>
      </c>
      <c r="H269" s="21" t="n">
        <f aca="false">ROUND(IF(OR((MID(B269,SEARCH("R",B269),3)="R12"),(MID(B269,SEARCH("R",B269),3)="R13"),(MID(B269,SEARCH("R",B269),3)="R14")),(G269+90),IF(OR((MID(B269,SEARCH("R",B269),3)="R15"),(MID(B269,SEARCH("R",B269),3)="R16"),(MID(B269,SEARCH("R",B269),3)="R17")),(G269+190),(G269+290))),-1)+20</f>
        <v>5920</v>
      </c>
      <c r="I269" s="78" t="str">
        <f aca="false">HYPERLINK(T("https://www.google.ru/search?q="&amp;B269&amp;"&amp;tbm=isch"), " (../рисунок протектора) ")</f>
        <v> (../рисунок протектора) </v>
      </c>
      <c r="J269" s="92" t="s">
        <v>320</v>
      </c>
      <c r="K269" s="77" t="n">
        <f aca="false">H269*2</f>
        <v>11840</v>
      </c>
      <c r="L269" s="77" t="n">
        <f aca="false">H269*4</f>
        <v>23680</v>
      </c>
      <c r="M269" s="2" t="n">
        <f aca="false">G269*12</f>
        <v>68472</v>
      </c>
    </row>
    <row r="270" customFormat="false" ht="13.8" hidden="false" customHeight="false" outlineLevel="0" collapsed="false">
      <c r="A270" s="86" t="n">
        <v>1639</v>
      </c>
      <c r="B270" s="87" t="s">
        <v>321</v>
      </c>
      <c r="C270" s="88" t="n">
        <v>0</v>
      </c>
      <c r="D270" s="88" t="n">
        <v>50</v>
      </c>
      <c r="E270" s="89" t="n">
        <v>8.1</v>
      </c>
      <c r="F270" s="90" t="s">
        <v>53</v>
      </c>
      <c r="G270" s="91" t="n">
        <v>3271</v>
      </c>
      <c r="H270" s="21" t="n">
        <f aca="false">ROUND(IF(OR((MID(B270,SEARCH("R",B270),3)="R12"),(MID(B270,SEARCH("R",B270),3)="R13"),(MID(B270,SEARCH("R",B270),3)="R14")),(G270+90),IF(OR((MID(B270,SEARCH("R",B270),3)="R15"),(MID(B270,SEARCH("R",B270),3)="R16"),(MID(B270,SEARCH("R",B270),3)="R17")),(G270+190),(G270+290))),-1)+20</f>
        <v>3480</v>
      </c>
      <c r="I270" s="78" t="str">
        <f aca="false">HYPERLINK(T("https://www.google.ru/search?q="&amp;B270&amp;"&amp;tbm=isch"), " (../рисунок протектора) ")</f>
        <v> (../рисунок протектора) </v>
      </c>
      <c r="J270" s="92" t="s">
        <v>321</v>
      </c>
      <c r="K270" s="77" t="n">
        <f aca="false">H270*2</f>
        <v>6960</v>
      </c>
      <c r="L270" s="77" t="n">
        <f aca="false">H270*4</f>
        <v>13920</v>
      </c>
      <c r="M270" s="2" t="n">
        <f aca="false">G270*12</f>
        <v>39252</v>
      </c>
    </row>
    <row r="271" customFormat="false" ht="13.8" hidden="false" customHeight="false" outlineLevel="0" collapsed="false">
      <c r="A271" s="86" t="n">
        <v>895</v>
      </c>
      <c r="B271" s="87" t="s">
        <v>322</v>
      </c>
      <c r="C271" s="88" t="n">
        <v>1</v>
      </c>
      <c r="D271" s="88"/>
      <c r="E271" s="89" t="n">
        <v>7.54</v>
      </c>
      <c r="F271" s="90"/>
      <c r="G271" s="91" t="n">
        <v>2389</v>
      </c>
      <c r="H271" s="21" t="n">
        <f aca="false">ROUND(IF(OR((MID(B271,SEARCH("R",B271),3)="R12"),(MID(B271,SEARCH("R",B271),3)="R13"),(MID(B271,SEARCH("R",B271),3)="R14")),(G271+90),IF(OR((MID(B271,SEARCH("R",B271),3)="R15"),(MID(B271,SEARCH("R",B271),3)="R16"),(MID(B271,SEARCH("R",B271),3)="R17")),(G271+190),(G271+290))),-1)+20</f>
        <v>2600</v>
      </c>
      <c r="I271" s="78" t="str">
        <f aca="false">HYPERLINK(T("https://www.google.ru/search?q="&amp;B271&amp;"&amp;tbm=isch"), " (../рисунок протектора) ")</f>
        <v> (../рисунок протектора) </v>
      </c>
      <c r="J271" s="92" t="s">
        <v>322</v>
      </c>
      <c r="K271" s="77" t="n">
        <f aca="false">H271*2</f>
        <v>5200</v>
      </c>
      <c r="L271" s="77" t="n">
        <f aca="false">H271*4</f>
        <v>10400</v>
      </c>
      <c r="M271" s="2" t="n">
        <f aca="false">G271*12</f>
        <v>28668</v>
      </c>
    </row>
    <row r="272" customFormat="false" ht="13.8" hidden="false" customHeight="false" outlineLevel="0" collapsed="false">
      <c r="A272" s="86" t="n">
        <v>1961</v>
      </c>
      <c r="B272" s="87" t="s">
        <v>323</v>
      </c>
      <c r="C272" s="88" t="n">
        <v>0</v>
      </c>
      <c r="D272" s="88" t="n">
        <v>50</v>
      </c>
      <c r="E272" s="89" t="n">
        <v>7.8</v>
      </c>
      <c r="F272" s="90" t="s">
        <v>53</v>
      </c>
      <c r="G272" s="91" t="n">
        <v>2530</v>
      </c>
      <c r="H272" s="21" t="n">
        <f aca="false">ROUND(IF(OR((MID(B272,SEARCH("R",B272),3)="R12"),(MID(B272,SEARCH("R",B272),3)="R13"),(MID(B272,SEARCH("R",B272),3)="R14")),(G272+90),IF(OR((MID(B272,SEARCH("R",B272),3)="R15"),(MID(B272,SEARCH("R",B272),3)="R16"),(MID(B272,SEARCH("R",B272),3)="R17")),(G272+190),(G272+290))),-1)+20</f>
        <v>2740</v>
      </c>
      <c r="I272" s="78" t="str">
        <f aca="false">HYPERLINK(T("https://www.google.ru/search?q="&amp;B272&amp;"&amp;tbm=isch"), " (../рисунок протектора) ")</f>
        <v> (../рисунок протектора) </v>
      </c>
      <c r="J272" s="92" t="s">
        <v>323</v>
      </c>
      <c r="K272" s="77" t="n">
        <f aca="false">H272*2</f>
        <v>5480</v>
      </c>
      <c r="L272" s="77" t="n">
        <f aca="false">H272*4</f>
        <v>10960</v>
      </c>
      <c r="M272" s="2" t="n">
        <f aca="false">G272*12</f>
        <v>30360</v>
      </c>
    </row>
    <row r="273" customFormat="false" ht="13.8" hidden="false" customHeight="false" outlineLevel="0" collapsed="false">
      <c r="A273" s="86" t="n">
        <v>1078</v>
      </c>
      <c r="B273" s="87" t="s">
        <v>324</v>
      </c>
      <c r="C273" s="88" t="n">
        <v>28</v>
      </c>
      <c r="D273" s="88"/>
      <c r="E273" s="89" t="n">
        <v>7.1</v>
      </c>
      <c r="F273" s="90"/>
      <c r="G273" s="91" t="n">
        <v>3845</v>
      </c>
      <c r="H273" s="21" t="n">
        <f aca="false">ROUND(IF(OR((MID(B273,SEARCH("R",B273),3)="R12"),(MID(B273,SEARCH("R",B273),3)="R13"),(MID(B273,SEARCH("R",B273),3)="R14")),(G273+90),IF(OR((MID(B273,SEARCH("R",B273),3)="R15"),(MID(B273,SEARCH("R",B273),3)="R16"),(MID(B273,SEARCH("R",B273),3)="R17")),(G273+190),(G273+290))),-1)+20</f>
        <v>4060</v>
      </c>
      <c r="I273" s="78" t="str">
        <f aca="false">HYPERLINK(T("https://www.google.ru/search?q="&amp;B273&amp;"&amp;tbm=isch"), " (../рисунок протектора) ")</f>
        <v> (../рисунок протектора) </v>
      </c>
      <c r="J273" s="92" t="s">
        <v>324</v>
      </c>
      <c r="K273" s="77" t="n">
        <f aca="false">H273*2</f>
        <v>8120</v>
      </c>
      <c r="L273" s="77" t="n">
        <f aca="false">H273*4</f>
        <v>16240</v>
      </c>
      <c r="M273" s="2" t="n">
        <f aca="false">G273*12</f>
        <v>46140</v>
      </c>
    </row>
    <row r="274" customFormat="false" ht="13.8" hidden="false" customHeight="false" outlineLevel="0" collapsed="false">
      <c r="A274" s="86" t="n">
        <v>3290</v>
      </c>
      <c r="B274" s="87" t="s">
        <v>325</v>
      </c>
      <c r="C274" s="88" t="n">
        <v>1</v>
      </c>
      <c r="D274" s="88"/>
      <c r="E274" s="89" t="n">
        <v>7.2</v>
      </c>
      <c r="F274" s="90"/>
      <c r="G274" s="91" t="n">
        <v>2645</v>
      </c>
      <c r="H274" s="21" t="n">
        <f aca="false">ROUND(IF(OR((MID(B274,SEARCH("R",B274),3)="R12"),(MID(B274,SEARCH("R",B274),3)="R13"),(MID(B274,SEARCH("R",B274),3)="R14")),(G274+90),IF(OR((MID(B274,SEARCH("R",B274),3)="R15"),(MID(B274,SEARCH("R",B274),3)="R16"),(MID(B274,SEARCH("R",B274),3)="R17")),(G274+190),(G274+290))),-1)+20</f>
        <v>2860</v>
      </c>
      <c r="I274" s="78" t="str">
        <f aca="false">HYPERLINK(T("https://www.google.ru/search?q="&amp;B274&amp;"&amp;tbm=isch"), " (../рисунок протектора) ")</f>
        <v> (../рисунок протектора) </v>
      </c>
      <c r="J274" s="92" t="s">
        <v>325</v>
      </c>
      <c r="K274" s="77" t="n">
        <f aca="false">H274*2</f>
        <v>5720</v>
      </c>
      <c r="L274" s="77" t="n">
        <f aca="false">H274*4</f>
        <v>11440</v>
      </c>
      <c r="M274" s="2" t="n">
        <f aca="false">G274*12</f>
        <v>31740</v>
      </c>
    </row>
    <row r="275" customFormat="false" ht="13.8" hidden="false" customHeight="false" outlineLevel="0" collapsed="false">
      <c r="A275" s="86" t="n">
        <v>3005</v>
      </c>
      <c r="B275" s="87" t="s">
        <v>326</v>
      </c>
      <c r="C275" s="88" t="n">
        <v>50</v>
      </c>
      <c r="D275" s="88"/>
      <c r="E275" s="89" t="n">
        <v>6.913</v>
      </c>
      <c r="F275" s="90"/>
      <c r="G275" s="91" t="n">
        <v>3985</v>
      </c>
      <c r="H275" s="21" t="n">
        <f aca="false">ROUND(IF(OR((MID(B275,SEARCH("R",B275),3)="R12"),(MID(B275,SEARCH("R",B275),3)="R13"),(MID(B275,SEARCH("R",B275),3)="R14")),(G275+90),IF(OR((MID(B275,SEARCH("R",B275),3)="R15"),(MID(B275,SEARCH("R",B275),3)="R16"),(MID(B275,SEARCH("R",B275),3)="R17")),(G275+190),(G275+290))),-1)+20</f>
        <v>4200</v>
      </c>
      <c r="I275" s="78" t="str">
        <f aca="false">HYPERLINK(T("https://www.google.ru/search?q="&amp;B275&amp;"&amp;tbm=isch"), " (../рисунок протектора) ")</f>
        <v> (../рисунок протектора) </v>
      </c>
      <c r="J275" s="92" t="s">
        <v>326</v>
      </c>
      <c r="K275" s="77" t="n">
        <f aca="false">H275*2</f>
        <v>8400</v>
      </c>
      <c r="L275" s="77" t="n">
        <f aca="false">H275*4</f>
        <v>16800</v>
      </c>
      <c r="M275" s="2" t="n">
        <f aca="false">G275*12</f>
        <v>47820</v>
      </c>
    </row>
    <row r="276" customFormat="false" ht="13.8" hidden="false" customHeight="false" outlineLevel="0" collapsed="false">
      <c r="A276" s="86" t="n">
        <v>5709</v>
      </c>
      <c r="B276" s="87" t="s">
        <v>327</v>
      </c>
      <c r="C276" s="88" t="n">
        <v>0</v>
      </c>
      <c r="D276" s="88" t="n">
        <v>8</v>
      </c>
      <c r="E276" s="89" t="n">
        <v>6.7</v>
      </c>
      <c r="F276" s="90" t="s">
        <v>55</v>
      </c>
      <c r="G276" s="91" t="n">
        <v>2655</v>
      </c>
      <c r="H276" s="21" t="n">
        <f aca="false">ROUND(IF(OR((MID(B276,SEARCH("R",B276),3)="R12"),(MID(B276,SEARCH("R",B276),3)="R13"),(MID(B276,SEARCH("R",B276),3)="R14")),(G276+90),IF(OR((MID(B276,SEARCH("R",B276),3)="R15"),(MID(B276,SEARCH("R",B276),3)="R16"),(MID(B276,SEARCH("R",B276),3)="R17")),(G276+190),(G276+290))),-1)+20</f>
        <v>2770</v>
      </c>
      <c r="I276" s="78" t="str">
        <f aca="false">HYPERLINK(T("https://www.google.ru/search?q="&amp;B276&amp;"&amp;tbm=isch"), " (../рисунок протектора) ")</f>
        <v> (../рисунок протектора) </v>
      </c>
      <c r="J276" s="92" t="s">
        <v>327</v>
      </c>
      <c r="K276" s="77" t="n">
        <f aca="false">H276*2</f>
        <v>5540</v>
      </c>
      <c r="L276" s="77" t="n">
        <f aca="false">H276*4</f>
        <v>11080</v>
      </c>
      <c r="M276" s="2" t="n">
        <f aca="false">G276*12</f>
        <v>31860</v>
      </c>
    </row>
    <row r="277" customFormat="false" ht="13.8" hidden="false" customHeight="false" outlineLevel="0" collapsed="false">
      <c r="A277" s="86" t="n">
        <v>2102</v>
      </c>
      <c r="B277" s="87" t="s">
        <v>328</v>
      </c>
      <c r="C277" s="88" t="n">
        <v>0</v>
      </c>
      <c r="D277" s="88" t="n">
        <v>35</v>
      </c>
      <c r="E277" s="89" t="n">
        <v>8</v>
      </c>
      <c r="F277" s="90" t="s">
        <v>55</v>
      </c>
      <c r="G277" s="91" t="n">
        <v>2415</v>
      </c>
      <c r="H277" s="21" t="n">
        <f aca="false">ROUND(IF(OR((MID(B277,SEARCH("R",B277),3)="R12"),(MID(B277,SEARCH("R",B277),3)="R13"),(MID(B277,SEARCH("R",B277),3)="R14")),(G277+90),IF(OR((MID(B277,SEARCH("R",B277),3)="R15"),(MID(B277,SEARCH("R",B277),3)="R16"),(MID(B277,SEARCH("R",B277),3)="R17")),(G277+190),(G277+290))),-1)+20</f>
        <v>2530</v>
      </c>
      <c r="I277" s="78" t="str">
        <f aca="false">HYPERLINK(T("https://www.google.ru/search?q="&amp;B277&amp;"&amp;tbm=isch"), " (../рисунок протектора) ")</f>
        <v> (../рисунок протектора) </v>
      </c>
      <c r="J277" s="92" t="s">
        <v>328</v>
      </c>
      <c r="K277" s="77" t="n">
        <f aca="false">H277*2</f>
        <v>5060</v>
      </c>
      <c r="L277" s="77" t="n">
        <f aca="false">H277*4</f>
        <v>10120</v>
      </c>
      <c r="M277" s="2" t="n">
        <f aca="false">G277*12</f>
        <v>28980</v>
      </c>
    </row>
    <row r="278" customFormat="false" ht="13.8" hidden="false" customHeight="false" outlineLevel="0" collapsed="false">
      <c r="A278" s="86" t="n">
        <v>1554</v>
      </c>
      <c r="B278" s="87" t="s">
        <v>329</v>
      </c>
      <c r="C278" s="88" t="n">
        <v>0</v>
      </c>
      <c r="D278" s="88" t="n">
        <v>2</v>
      </c>
      <c r="E278" s="89" t="n">
        <v>6.8</v>
      </c>
      <c r="F278" s="90" t="s">
        <v>53</v>
      </c>
      <c r="G278" s="91" t="n">
        <v>3792</v>
      </c>
      <c r="H278" s="21" t="n">
        <f aca="false">ROUND(IF(OR((MID(B278,SEARCH("R",B278),3)="R12"),(MID(B278,SEARCH("R",B278),3)="R13"),(MID(B278,SEARCH("R",B278),3)="R14")),(G278+90),IF(OR((MID(B278,SEARCH("R",B278),3)="R15"),(MID(B278,SEARCH("R",B278),3)="R16"),(MID(B278,SEARCH("R",B278),3)="R17")),(G278+190),(G278+290))),-1)+20</f>
        <v>3900</v>
      </c>
      <c r="I278" s="78" t="str">
        <f aca="false">HYPERLINK(T("https://www.google.ru/search?q="&amp;B278&amp;"&amp;tbm=isch"), " (../рисунок протектора) ")</f>
        <v> (../рисунок протектора) </v>
      </c>
      <c r="J278" s="92" t="s">
        <v>329</v>
      </c>
      <c r="K278" s="77" t="n">
        <f aca="false">H278*2</f>
        <v>7800</v>
      </c>
      <c r="L278" s="77" t="n">
        <f aca="false">H278*4</f>
        <v>15600</v>
      </c>
      <c r="M278" s="2" t="n">
        <f aca="false">G278*12</f>
        <v>45504</v>
      </c>
    </row>
    <row r="279" customFormat="false" ht="13.8" hidden="false" customHeight="false" outlineLevel="0" collapsed="false">
      <c r="A279" s="86" t="n">
        <v>1940</v>
      </c>
      <c r="B279" s="87" t="s">
        <v>330</v>
      </c>
      <c r="C279" s="88" t="n">
        <v>0</v>
      </c>
      <c r="D279" s="88" t="n">
        <v>50</v>
      </c>
      <c r="E279" s="89" t="n">
        <v>7.1</v>
      </c>
      <c r="F279" s="90" t="s">
        <v>53</v>
      </c>
      <c r="G279" s="91" t="n">
        <v>2497</v>
      </c>
      <c r="H279" s="21" t="n">
        <f aca="false">ROUND(IF(OR((MID(B279,SEARCH("R",B279),3)="R12"),(MID(B279,SEARCH("R",B279),3)="R13"),(MID(B279,SEARCH("R",B279),3)="R14")),(G279+90),IF(OR((MID(B279,SEARCH("R",B279),3)="R15"),(MID(B279,SEARCH("R",B279),3)="R16"),(MID(B279,SEARCH("R",B279),3)="R17")),(G279+190),(G279+290))),-1)+20</f>
        <v>2610</v>
      </c>
      <c r="I279" s="78" t="str">
        <f aca="false">HYPERLINK(T("https://www.google.ru/search?q="&amp;B279&amp;"&amp;tbm=isch"), " (../рисунок протектора) ")</f>
        <v> (../рисунок протектора) </v>
      </c>
      <c r="J279" s="92" t="s">
        <v>330</v>
      </c>
      <c r="K279" s="77" t="n">
        <f aca="false">H279*2</f>
        <v>5220</v>
      </c>
      <c r="L279" s="77" t="n">
        <f aca="false">H279*4</f>
        <v>10440</v>
      </c>
      <c r="M279" s="2" t="n">
        <f aca="false">G279*12</f>
        <v>29964</v>
      </c>
    </row>
    <row r="280" customFormat="false" ht="13.8" hidden="false" customHeight="false" outlineLevel="0" collapsed="false">
      <c r="A280" s="86" t="n">
        <v>5744</v>
      </c>
      <c r="B280" s="87" t="s">
        <v>331</v>
      </c>
      <c r="C280" s="88" t="n">
        <v>-2</v>
      </c>
      <c r="D280" s="88" t="n">
        <v>10</v>
      </c>
      <c r="E280" s="89" t="n">
        <v>10.1</v>
      </c>
      <c r="F280" s="90" t="s">
        <v>55</v>
      </c>
      <c r="G280" s="91" t="n">
        <v>3477</v>
      </c>
      <c r="H280" s="21" t="n">
        <f aca="false">ROUND(IF(OR((MID(B280,SEARCH("R",B280),3)="R12"),(MID(B280,SEARCH("R",B280),3)="R13"),(MID(B280,SEARCH("R",B280),3)="R14")),(G280+90),IF(OR((MID(B280,SEARCH("R",B280),3)="R15"),(MID(B280,SEARCH("R",B280),3)="R16"),(MID(B280,SEARCH("R",B280),3)="R17")),(G280+190),(G280+290))),-1)+20</f>
        <v>3590</v>
      </c>
      <c r="I280" s="78" t="str">
        <f aca="false">HYPERLINK(T("https://www.google.ru/search?q="&amp;B280&amp;"&amp;tbm=isch"), " (../рисунок протектора) ")</f>
        <v> (../рисунок протектора) </v>
      </c>
      <c r="J280" s="92" t="s">
        <v>331</v>
      </c>
      <c r="K280" s="77" t="n">
        <f aca="false">H280*2</f>
        <v>7180</v>
      </c>
      <c r="L280" s="77" t="n">
        <f aca="false">H280*4</f>
        <v>14360</v>
      </c>
      <c r="M280" s="2" t="n">
        <f aca="false">G280*12</f>
        <v>41724</v>
      </c>
    </row>
    <row r="281" customFormat="false" ht="13.8" hidden="false" customHeight="false" outlineLevel="0" collapsed="false">
      <c r="A281" s="86" t="n">
        <v>1231</v>
      </c>
      <c r="B281" s="87" t="s">
        <v>332</v>
      </c>
      <c r="C281" s="88" t="n">
        <v>1</v>
      </c>
      <c r="D281" s="88"/>
      <c r="E281" s="89" t="n">
        <v>8.7</v>
      </c>
      <c r="F281" s="90"/>
      <c r="G281" s="91" t="n">
        <v>2374</v>
      </c>
      <c r="H281" s="21" t="n">
        <f aca="false">ROUND(IF(OR((MID(B281,SEARCH("R",B281),3)="R12"),(MID(B281,SEARCH("R",B281),3)="R13"),(MID(B281,SEARCH("R",B281),3)="R14")),(G281+90),IF(OR((MID(B281,SEARCH("R",B281),3)="R15"),(MID(B281,SEARCH("R",B281),3)="R16"),(MID(B281,SEARCH("R",B281),3)="R17")),(G281+190),(G281+290))),-1)+20</f>
        <v>2480</v>
      </c>
      <c r="I281" s="78" t="str">
        <f aca="false">HYPERLINK(T("https://www.google.ru/search?q="&amp;B281&amp;"&amp;tbm=isch"), " (../рисунок протектора) ")</f>
        <v> (../рисунок протектора) </v>
      </c>
      <c r="J281" s="92" t="s">
        <v>332</v>
      </c>
      <c r="K281" s="77" t="n">
        <f aca="false">H281*2</f>
        <v>4960</v>
      </c>
      <c r="L281" s="77" t="n">
        <f aca="false">H281*4</f>
        <v>9920</v>
      </c>
      <c r="M281" s="2" t="n">
        <f aca="false">G281*12</f>
        <v>28488</v>
      </c>
    </row>
    <row r="282" customFormat="false" ht="13.8" hidden="false" customHeight="false" outlineLevel="0" collapsed="false">
      <c r="A282" s="86" t="n">
        <v>1227</v>
      </c>
      <c r="B282" s="87" t="s">
        <v>333</v>
      </c>
      <c r="C282" s="88" t="n">
        <v>1</v>
      </c>
      <c r="D282" s="88"/>
      <c r="E282" s="89" t="n">
        <v>8.6</v>
      </c>
      <c r="F282" s="90"/>
      <c r="G282" s="91" t="n">
        <v>2368</v>
      </c>
      <c r="H282" s="21" t="n">
        <f aca="false">ROUND(IF(OR((MID(B282,SEARCH("R",B282),3)="R12"),(MID(B282,SEARCH("R",B282),3)="R13"),(MID(B282,SEARCH("R",B282),3)="R14")),(G282+90),IF(OR((MID(B282,SEARCH("R",B282),3)="R15"),(MID(B282,SEARCH("R",B282),3)="R16"),(MID(B282,SEARCH("R",B282),3)="R17")),(G282+190),(G282+290))),-1)+20</f>
        <v>2480</v>
      </c>
      <c r="I282" s="78" t="str">
        <f aca="false">HYPERLINK(T("https://www.google.ru/search?q="&amp;B282&amp;"&amp;tbm=isch"), " (../рисунок протектора) ")</f>
        <v> (../рисунок протектора) </v>
      </c>
      <c r="J282" s="92" t="s">
        <v>333</v>
      </c>
      <c r="K282" s="77" t="n">
        <f aca="false">H282*2</f>
        <v>4960</v>
      </c>
      <c r="L282" s="77" t="n">
        <f aca="false">H282*4</f>
        <v>9920</v>
      </c>
      <c r="M282" s="2" t="n">
        <f aca="false">G282*12</f>
        <v>28416</v>
      </c>
    </row>
    <row r="283" customFormat="false" ht="13.8" hidden="false" customHeight="false" outlineLevel="0" collapsed="false">
      <c r="A283" s="86" t="n">
        <v>3278</v>
      </c>
      <c r="B283" s="87" t="s">
        <v>334</v>
      </c>
      <c r="C283" s="88" t="n">
        <v>1</v>
      </c>
      <c r="D283" s="88"/>
      <c r="E283" s="89" t="n">
        <v>8</v>
      </c>
      <c r="F283" s="90"/>
      <c r="G283" s="91" t="n">
        <v>1996</v>
      </c>
      <c r="H283" s="21" t="n">
        <f aca="false">ROUND(IF(OR((MID(B283,SEARCH("R",B283),3)="R12"),(MID(B283,SEARCH("R",B283),3)="R13"),(MID(B283,SEARCH("R",B283),3)="R14")),(G283+90),IF(OR((MID(B283,SEARCH("R",B283),3)="R15"),(MID(B283,SEARCH("R",B283),3)="R16"),(MID(B283,SEARCH("R",B283),3)="R17")),(G283+190),(G283+290))),-1)+20</f>
        <v>2110</v>
      </c>
      <c r="I283" s="78" t="str">
        <f aca="false">HYPERLINK(T("https://www.google.ru/search?q="&amp;B283&amp;"&amp;tbm=isch"), " (../рисунок протектора) ")</f>
        <v> (../рисунок протектора) </v>
      </c>
      <c r="J283" s="92" t="s">
        <v>334</v>
      </c>
      <c r="K283" s="77" t="n">
        <f aca="false">H283*2</f>
        <v>4220</v>
      </c>
      <c r="L283" s="77" t="n">
        <f aca="false">H283*4</f>
        <v>8440</v>
      </c>
      <c r="M283" s="2" t="n">
        <f aca="false">G283*12</f>
        <v>23952</v>
      </c>
    </row>
    <row r="284" customFormat="false" ht="13.8" hidden="false" customHeight="false" outlineLevel="0" collapsed="false">
      <c r="A284" s="86" t="n">
        <v>998</v>
      </c>
      <c r="B284" s="87" t="s">
        <v>335</v>
      </c>
      <c r="C284" s="88" t="n">
        <v>50</v>
      </c>
      <c r="D284" s="88"/>
      <c r="E284" s="89" t="n">
        <v>7.6</v>
      </c>
      <c r="F284" s="90"/>
      <c r="G284" s="91" t="n">
        <v>4396</v>
      </c>
      <c r="H284" s="21" t="n">
        <f aca="false">ROUND(IF(OR((MID(B284,SEARCH("R",B284),3)="R12"),(MID(B284,SEARCH("R",B284),3)="R13"),(MID(B284,SEARCH("R",B284),3)="R14")),(G284+90),IF(OR((MID(B284,SEARCH("R",B284),3)="R15"),(MID(B284,SEARCH("R",B284),3)="R16"),(MID(B284,SEARCH("R",B284),3)="R17")),(G284+190),(G284+290))),-1)+20</f>
        <v>4510</v>
      </c>
      <c r="I284" s="78" t="str">
        <f aca="false">HYPERLINK(T("https://www.google.ru/search?q="&amp;B284&amp;"&amp;tbm=isch"), " (../рисунок протектора) ")</f>
        <v> (../рисунок протектора) </v>
      </c>
      <c r="J284" s="92" t="s">
        <v>335</v>
      </c>
      <c r="K284" s="77" t="n">
        <f aca="false">H284*2</f>
        <v>9020</v>
      </c>
      <c r="L284" s="77" t="n">
        <f aca="false">H284*4</f>
        <v>18040</v>
      </c>
      <c r="M284" s="2" t="n">
        <f aca="false">G284*12</f>
        <v>52752</v>
      </c>
    </row>
    <row r="285" customFormat="false" ht="13.8" hidden="false" customHeight="false" outlineLevel="0" collapsed="false">
      <c r="A285" s="86" t="n">
        <v>5365</v>
      </c>
      <c r="B285" s="87" t="s">
        <v>335</v>
      </c>
      <c r="C285" s="88" t="n">
        <v>50</v>
      </c>
      <c r="D285" s="88"/>
      <c r="E285" s="89" t="n">
        <v>7.6</v>
      </c>
      <c r="F285" s="90"/>
      <c r="G285" s="91" t="n">
        <v>2296</v>
      </c>
      <c r="H285" s="21" t="n">
        <f aca="false">ROUND(IF(OR((MID(B285,SEARCH("R",B285),3)="R12"),(MID(B285,SEARCH("R",B285),3)="R13"),(MID(B285,SEARCH("R",B285),3)="R14")),(G285+90),IF(OR((MID(B285,SEARCH("R",B285),3)="R15"),(MID(B285,SEARCH("R",B285),3)="R16"),(MID(B285,SEARCH("R",B285),3)="R17")),(G285+190),(G285+290))),-1)+20</f>
        <v>2410</v>
      </c>
      <c r="I285" s="78" t="str">
        <f aca="false">HYPERLINK(T("https://www.google.ru/search?q="&amp;B285&amp;"&amp;tbm=isch"), " (../рисунок протектора) ")</f>
        <v> (../рисунок протектора) </v>
      </c>
      <c r="J285" s="92" t="s">
        <v>335</v>
      </c>
      <c r="K285" s="77" t="n">
        <f aca="false">H285*2</f>
        <v>4820</v>
      </c>
      <c r="L285" s="77" t="n">
        <f aca="false">H285*4</f>
        <v>9640</v>
      </c>
      <c r="M285" s="2" t="n">
        <f aca="false">G285*12</f>
        <v>27552</v>
      </c>
    </row>
    <row r="286" customFormat="false" ht="13.8" hidden="false" customHeight="false" outlineLevel="0" collapsed="false">
      <c r="A286" s="86" t="n">
        <v>2083</v>
      </c>
      <c r="B286" s="87" t="s">
        <v>336</v>
      </c>
      <c r="C286" s="88" t="n">
        <v>0</v>
      </c>
      <c r="D286" s="88" t="n">
        <v>50</v>
      </c>
      <c r="E286" s="89" t="n">
        <v>8.4</v>
      </c>
      <c r="F286" s="90" t="s">
        <v>55</v>
      </c>
      <c r="G286" s="91" t="n">
        <v>2203</v>
      </c>
      <c r="H286" s="21" t="n">
        <f aca="false">ROUND(IF(OR((MID(B286,SEARCH("R",B286),3)="R12"),(MID(B286,SEARCH("R",B286),3)="R13"),(MID(B286,SEARCH("R",B286),3)="R14")),(G286+90),IF(OR((MID(B286,SEARCH("R",B286),3)="R15"),(MID(B286,SEARCH("R",B286),3)="R16"),(MID(B286,SEARCH("R",B286),3)="R17")),(G286+190),(G286+290))),-1)+20</f>
        <v>2310</v>
      </c>
      <c r="I286" s="78" t="str">
        <f aca="false">HYPERLINK(T("https://www.google.ru/search?q="&amp;B286&amp;"&amp;tbm=isch"), " (../рисунок протектора) ")</f>
        <v> (../рисунок протектора) </v>
      </c>
      <c r="J286" s="92" t="s">
        <v>336</v>
      </c>
      <c r="K286" s="77" t="n">
        <f aca="false">H286*2</f>
        <v>4620</v>
      </c>
      <c r="L286" s="77" t="n">
        <f aca="false">H286*4</f>
        <v>9240</v>
      </c>
      <c r="M286" s="2" t="n">
        <f aca="false">G286*12</f>
        <v>26436</v>
      </c>
    </row>
    <row r="287" customFormat="false" ht="13.8" hidden="false" customHeight="false" outlineLevel="0" collapsed="false">
      <c r="A287" s="86" t="n">
        <v>5171</v>
      </c>
      <c r="B287" s="87" t="s">
        <v>337</v>
      </c>
      <c r="C287" s="88" t="n">
        <v>0</v>
      </c>
      <c r="D287" s="88" t="n">
        <v>4</v>
      </c>
      <c r="E287" s="89" t="n">
        <v>5</v>
      </c>
      <c r="F287" s="90" t="s">
        <v>55</v>
      </c>
      <c r="G287" s="91" t="n">
        <v>2257</v>
      </c>
      <c r="H287" s="21" t="n">
        <f aca="false">ROUND(IF(OR((MID(B287,SEARCH("R",B287),3)="R12"),(MID(B287,SEARCH("R",B287),3)="R13"),(MID(B287,SEARCH("R",B287),3)="R14")),(G287+90),IF(OR((MID(B287,SEARCH("R",B287),3)="R15"),(MID(B287,SEARCH("R",B287),3)="R16"),(MID(B287,SEARCH("R",B287),3)="R17")),(G287+190),(G287+290))),-1)+20</f>
        <v>2370</v>
      </c>
      <c r="I287" s="78" t="str">
        <f aca="false">HYPERLINK(T("https://www.google.ru/search?q="&amp;B287&amp;"&amp;tbm=isch"), " (../рисунок протектора) ")</f>
        <v> (../рисунок протектора) </v>
      </c>
      <c r="J287" s="92" t="s">
        <v>337</v>
      </c>
      <c r="K287" s="77" t="n">
        <f aca="false">H287*2</f>
        <v>4740</v>
      </c>
      <c r="L287" s="77" t="n">
        <f aca="false">H287*4</f>
        <v>9480</v>
      </c>
      <c r="M287" s="2" t="n">
        <f aca="false">G287*12</f>
        <v>27084</v>
      </c>
    </row>
    <row r="288" customFormat="false" ht="13.8" hidden="false" customHeight="false" outlineLevel="0" collapsed="false">
      <c r="A288" s="86" t="n">
        <v>3309</v>
      </c>
      <c r="B288" s="87" t="s">
        <v>338</v>
      </c>
      <c r="C288" s="88" t="n">
        <v>1</v>
      </c>
      <c r="D288" s="88"/>
      <c r="E288" s="89" t="n">
        <v>7.8</v>
      </c>
      <c r="F288" s="90"/>
      <c r="G288" s="91" t="n">
        <v>2633</v>
      </c>
      <c r="H288" s="21" t="n">
        <f aca="false">ROUND(IF(OR((MID(B288,SEARCH("R",B288),3)="R12"),(MID(B288,SEARCH("R",B288),3)="R13"),(MID(B288,SEARCH("R",B288),3)="R14")),(G288+90),IF(OR((MID(B288,SEARCH("R",B288),3)="R15"),(MID(B288,SEARCH("R",B288),3)="R16"),(MID(B288,SEARCH("R",B288),3)="R17")),(G288+190),(G288+290))),-1)+20</f>
        <v>2740</v>
      </c>
      <c r="I288" s="78" t="str">
        <f aca="false">HYPERLINK(T("https://www.google.ru/search?q="&amp;B288&amp;"&amp;tbm=isch"), " (../рисунок протектора) ")</f>
        <v> (../рисунок протектора) </v>
      </c>
      <c r="J288" s="92" t="s">
        <v>338</v>
      </c>
      <c r="K288" s="77" t="n">
        <f aca="false">H288*2</f>
        <v>5480</v>
      </c>
      <c r="L288" s="77" t="n">
        <f aca="false">H288*4</f>
        <v>10960</v>
      </c>
      <c r="M288" s="2" t="n">
        <f aca="false">G288*12</f>
        <v>31596</v>
      </c>
    </row>
    <row r="289" customFormat="false" ht="13.8" hidden="false" customHeight="false" outlineLevel="0" collapsed="false">
      <c r="A289" s="86" t="n">
        <v>1512</v>
      </c>
      <c r="B289" s="87" t="s">
        <v>339</v>
      </c>
      <c r="C289" s="88" t="n">
        <v>0</v>
      </c>
      <c r="D289" s="88" t="n">
        <v>24</v>
      </c>
      <c r="E289" s="89" t="n">
        <v>7.5</v>
      </c>
      <c r="F289" s="90" t="s">
        <v>53</v>
      </c>
      <c r="G289" s="91" t="n">
        <v>4424</v>
      </c>
      <c r="H289" s="21" t="n">
        <f aca="false">ROUND(IF(OR((MID(B289,SEARCH("R",B289),3)="R12"),(MID(B289,SEARCH("R",B289),3)="R13"),(MID(B289,SEARCH("R",B289),3)="R14")),(G289+90),IF(OR((MID(B289,SEARCH("R",B289),3)="R15"),(MID(B289,SEARCH("R",B289),3)="R16"),(MID(B289,SEARCH("R",B289),3)="R17")),(G289+190),(G289+290))),-1)+20</f>
        <v>4530</v>
      </c>
      <c r="I289" s="78" t="str">
        <f aca="false">HYPERLINK(T("https://www.google.ru/search?q="&amp;B289&amp;"&amp;tbm=isch"), " (../рисунок протектора) ")</f>
        <v> (../рисунок протектора) </v>
      </c>
      <c r="J289" s="92" t="s">
        <v>339</v>
      </c>
      <c r="K289" s="77" t="n">
        <f aca="false">H289*2</f>
        <v>9060</v>
      </c>
      <c r="L289" s="77" t="n">
        <f aca="false">H289*4</f>
        <v>18120</v>
      </c>
      <c r="M289" s="2" t="n">
        <f aca="false">G289*12</f>
        <v>53088</v>
      </c>
    </row>
    <row r="290" customFormat="false" ht="13.8" hidden="false" customHeight="false" outlineLevel="0" collapsed="false">
      <c r="A290" s="86" t="n">
        <v>1563</v>
      </c>
      <c r="B290" s="87" t="s">
        <v>340</v>
      </c>
      <c r="C290" s="88" t="n">
        <v>0</v>
      </c>
      <c r="D290" s="88" t="n">
        <v>9</v>
      </c>
      <c r="E290" s="89" t="n">
        <v>7.1</v>
      </c>
      <c r="F290" s="90" t="s">
        <v>53</v>
      </c>
      <c r="G290" s="91" t="n">
        <v>3797</v>
      </c>
      <c r="H290" s="21" t="n">
        <f aca="false">ROUND(IF(OR((MID(B290,SEARCH("R",B290),3)="R12"),(MID(B290,SEARCH("R",B290),3)="R13"),(MID(B290,SEARCH("R",B290),3)="R14")),(G290+90),IF(OR((MID(B290,SEARCH("R",B290),3)="R15"),(MID(B290,SEARCH("R",B290),3)="R16"),(MID(B290,SEARCH("R",B290),3)="R17")),(G290+190),(G290+290))),-1)+20</f>
        <v>3910</v>
      </c>
      <c r="I290" s="78" t="str">
        <f aca="false">HYPERLINK(T("https://www.google.ru/search?q="&amp;B290&amp;"&amp;tbm=isch"), " (../рисунок протектора) ")</f>
        <v> (../рисунок протектора) </v>
      </c>
      <c r="J290" s="92" t="s">
        <v>340</v>
      </c>
      <c r="K290" s="77" t="n">
        <f aca="false">H290*2</f>
        <v>7820</v>
      </c>
      <c r="L290" s="77" t="n">
        <f aca="false">H290*4</f>
        <v>15640</v>
      </c>
      <c r="M290" s="2" t="n">
        <f aca="false">G290*12</f>
        <v>45564</v>
      </c>
    </row>
    <row r="291" customFormat="false" ht="13.8" hidden="false" customHeight="false" outlineLevel="0" collapsed="false">
      <c r="A291" s="86" t="n">
        <v>5938</v>
      </c>
      <c r="B291" s="87" t="s">
        <v>341</v>
      </c>
      <c r="C291" s="88" t="n">
        <v>0</v>
      </c>
      <c r="D291" s="88" t="n">
        <v>8</v>
      </c>
      <c r="E291" s="89" t="n">
        <v>7.1</v>
      </c>
      <c r="F291" s="90" t="s">
        <v>53</v>
      </c>
      <c r="G291" s="91" t="n">
        <v>4215</v>
      </c>
      <c r="H291" s="21" t="n">
        <f aca="false">ROUND(IF(OR((MID(B291,SEARCH("R",B291),3)="R12"),(MID(B291,SEARCH("R",B291),3)="R13"),(MID(B291,SEARCH("R",B291),3)="R14")),(G291+90),IF(OR((MID(B291,SEARCH("R",B291),3)="R15"),(MID(B291,SEARCH("R",B291),3)="R16"),(MID(B291,SEARCH("R",B291),3)="R17")),(G291+190),(G291+290))),-1)+20</f>
        <v>4330</v>
      </c>
      <c r="I291" s="78" t="str">
        <f aca="false">HYPERLINK(T("https://www.google.ru/search?q="&amp;B291&amp;"&amp;tbm=isch"), " (../рисунок протектора) ")</f>
        <v> (../рисунок протектора) </v>
      </c>
      <c r="J291" s="92" t="s">
        <v>341</v>
      </c>
      <c r="K291" s="77" t="n">
        <f aca="false">H291*2</f>
        <v>8660</v>
      </c>
      <c r="L291" s="77" t="n">
        <f aca="false">H291*4</f>
        <v>17320</v>
      </c>
      <c r="M291" s="2" t="n">
        <f aca="false">G291*12</f>
        <v>50580</v>
      </c>
    </row>
    <row r="292" customFormat="false" ht="13.8" hidden="false" customHeight="false" outlineLevel="0" collapsed="false">
      <c r="A292" s="86" t="n">
        <v>1946</v>
      </c>
      <c r="B292" s="87" t="s">
        <v>342</v>
      </c>
      <c r="C292" s="88" t="n">
        <v>0</v>
      </c>
      <c r="D292" s="88" t="n">
        <v>50</v>
      </c>
      <c r="E292" s="89" t="n">
        <v>7.6</v>
      </c>
      <c r="F292" s="90" t="s">
        <v>53</v>
      </c>
      <c r="G292" s="91" t="n">
        <v>2576</v>
      </c>
      <c r="H292" s="21" t="n">
        <f aca="false">ROUND(IF(OR((MID(B292,SEARCH("R",B292),3)="R12"),(MID(B292,SEARCH("R",B292),3)="R13"),(MID(B292,SEARCH("R",B292),3)="R14")),(G292+90),IF(OR((MID(B292,SEARCH("R",B292),3)="R15"),(MID(B292,SEARCH("R",B292),3)="R16"),(MID(B292,SEARCH("R",B292),3)="R17")),(G292+190),(G292+290))),-1)+20</f>
        <v>2690</v>
      </c>
      <c r="I292" s="78" t="str">
        <f aca="false">HYPERLINK(T("https://www.google.ru/search?q="&amp;B292&amp;"&amp;tbm=isch"), " (../рисунок протектора) ")</f>
        <v> (../рисунок протектора) </v>
      </c>
      <c r="J292" s="92" t="s">
        <v>342</v>
      </c>
      <c r="K292" s="77" t="n">
        <f aca="false">H292*2</f>
        <v>5380</v>
      </c>
      <c r="L292" s="77" t="n">
        <f aca="false">H292*4</f>
        <v>10760</v>
      </c>
      <c r="M292" s="2" t="n">
        <f aca="false">G292*12</f>
        <v>30912</v>
      </c>
    </row>
    <row r="293" customFormat="false" ht="13.8" hidden="false" customHeight="false" outlineLevel="0" collapsed="false">
      <c r="A293" s="86" t="n">
        <v>1780</v>
      </c>
      <c r="B293" s="87" t="s">
        <v>343</v>
      </c>
      <c r="C293" s="88" t="n">
        <v>4</v>
      </c>
      <c r="D293" s="88"/>
      <c r="E293" s="89" t="n">
        <v>7.05</v>
      </c>
      <c r="F293" s="90"/>
      <c r="G293" s="91" t="n">
        <v>4364</v>
      </c>
      <c r="H293" s="21" t="n">
        <f aca="false">ROUND(IF(OR((MID(B293,SEARCH("R",B293),3)="R12"),(MID(B293,SEARCH("R",B293),3)="R13"),(MID(B293,SEARCH("R",B293),3)="R14")),(G293+90),IF(OR((MID(B293,SEARCH("R",B293),3)="R15"),(MID(B293,SEARCH("R",B293),3)="R16"),(MID(B293,SEARCH("R",B293),3)="R17")),(G293+190),(G293+290))),-1)+20</f>
        <v>4470</v>
      </c>
      <c r="I293" s="78" t="str">
        <f aca="false">HYPERLINK(T("https://www.google.ru/search?q="&amp;B293&amp;"&amp;tbm=isch"), " (../рисунок протектора) ")</f>
        <v> (../рисунок протектора) </v>
      </c>
      <c r="J293" s="92" t="s">
        <v>343</v>
      </c>
      <c r="K293" s="77" t="n">
        <f aca="false">H293*2</f>
        <v>8940</v>
      </c>
      <c r="L293" s="77" t="n">
        <f aca="false">H293*4</f>
        <v>17880</v>
      </c>
      <c r="M293" s="2" t="n">
        <f aca="false">G293*12</f>
        <v>52368</v>
      </c>
    </row>
    <row r="294" customFormat="false" ht="13.8" hidden="false" customHeight="false" outlineLevel="0" collapsed="false">
      <c r="A294" s="86" t="n">
        <v>970</v>
      </c>
      <c r="B294" s="87" t="s">
        <v>344</v>
      </c>
      <c r="C294" s="88" t="n">
        <v>4</v>
      </c>
      <c r="D294" s="88"/>
      <c r="E294" s="89" t="n">
        <v>8.8</v>
      </c>
      <c r="F294" s="90"/>
      <c r="G294" s="91" t="n">
        <v>9018</v>
      </c>
      <c r="H294" s="21" t="n">
        <f aca="false">ROUND(IF(OR((MID(B294,SEARCH("R",B294),3)="R12"),(MID(B294,SEARCH("R",B294),3)="R13"),(MID(B294,SEARCH("R",B294),3)="R14")),(G294+90),IF(OR((MID(B294,SEARCH("R",B294),3)="R15"),(MID(B294,SEARCH("R",B294),3)="R16"),(MID(B294,SEARCH("R",B294),3)="R17")),(G294+190),(G294+290))),-1)+20</f>
        <v>9230</v>
      </c>
      <c r="I294" s="78" t="str">
        <f aca="false">HYPERLINK(T("https://www.google.ru/search?q="&amp;B294&amp;"&amp;tbm=isch"), " (../рисунок протектора) ")</f>
        <v> (../рисунок протектора) </v>
      </c>
      <c r="J294" s="92" t="s">
        <v>344</v>
      </c>
      <c r="K294" s="77" t="n">
        <f aca="false">H294*2</f>
        <v>18460</v>
      </c>
      <c r="L294" s="77" t="n">
        <f aca="false">H294*4</f>
        <v>36920</v>
      </c>
      <c r="M294" s="2" t="n">
        <f aca="false">G294*12</f>
        <v>108216</v>
      </c>
    </row>
    <row r="295" customFormat="false" ht="13.8" hidden="false" customHeight="false" outlineLevel="0" collapsed="false">
      <c r="A295" s="86" t="n">
        <v>5845</v>
      </c>
      <c r="B295" s="87" t="s">
        <v>345</v>
      </c>
      <c r="C295" s="88" t="n">
        <v>0</v>
      </c>
      <c r="D295" s="88" t="n">
        <v>4</v>
      </c>
      <c r="E295" s="89" t="n">
        <v>10.7</v>
      </c>
      <c r="F295" s="90" t="s">
        <v>53</v>
      </c>
      <c r="G295" s="91" t="n">
        <v>4717</v>
      </c>
      <c r="H295" s="21" t="n">
        <f aca="false">ROUND(IF(OR((MID(B295,SEARCH("R",B295),3)="R12"),(MID(B295,SEARCH("R",B295),3)="R13"),(MID(B295,SEARCH("R",B295),3)="R14")),(G295+90),IF(OR((MID(B295,SEARCH("R",B295),3)="R15"),(MID(B295,SEARCH("R",B295),3)="R16"),(MID(B295,SEARCH("R",B295),3)="R17")),(G295+190),(G295+290))),-1)+20</f>
        <v>4830</v>
      </c>
      <c r="I295" s="78" t="str">
        <f aca="false">HYPERLINK(T("https://www.google.ru/search?q="&amp;B295&amp;"&amp;tbm=isch"), " (../рисунок протектора) ")</f>
        <v> (../рисунок протектора) </v>
      </c>
      <c r="J295" s="92" t="s">
        <v>345</v>
      </c>
      <c r="K295" s="77" t="n">
        <f aca="false">H295*2</f>
        <v>9660</v>
      </c>
      <c r="L295" s="77" t="n">
        <f aca="false">H295*4</f>
        <v>19320</v>
      </c>
      <c r="M295" s="2" t="n">
        <f aca="false">G295*12</f>
        <v>56604</v>
      </c>
    </row>
    <row r="296" customFormat="false" ht="13.8" hidden="false" customHeight="false" outlineLevel="0" collapsed="false">
      <c r="A296" s="86" t="n">
        <v>993</v>
      </c>
      <c r="B296" s="87" t="s">
        <v>8</v>
      </c>
      <c r="C296" s="88" t="n">
        <v>4</v>
      </c>
      <c r="D296" s="88"/>
      <c r="E296" s="89" t="n">
        <v>12.365</v>
      </c>
      <c r="F296" s="90"/>
      <c r="G296" s="91" t="n">
        <v>6921</v>
      </c>
      <c r="H296" s="21" t="n">
        <f aca="false">ROUND(IF(OR((MID(B296,SEARCH("R",B296),3)="R12"),(MID(B296,SEARCH("R",B296),3)="R13"),(MID(B296,SEARCH("R",B296),3)="R14")),(G296+90),IF(OR((MID(B296,SEARCH("R",B296),3)="R15"),(MID(B296,SEARCH("R",B296),3)="R16"),(MID(B296,SEARCH("R",B296),3)="R17")),(G296+190),(G296+290))),-1)+20</f>
        <v>7130</v>
      </c>
      <c r="I296" s="78" t="str">
        <f aca="false">HYPERLINK(T("https://www.google.ru/search?q="&amp;B296&amp;"&amp;tbm=isch"), " (../рисунок протектора) ")</f>
        <v> (../рисунок протектора) </v>
      </c>
      <c r="J296" s="92" t="s">
        <v>8</v>
      </c>
      <c r="K296" s="77" t="n">
        <f aca="false">H296*2</f>
        <v>14260</v>
      </c>
      <c r="L296" s="77" t="n">
        <f aca="false">H296*4</f>
        <v>28520</v>
      </c>
      <c r="M296" s="2" t="n">
        <f aca="false">G296*12</f>
        <v>83052</v>
      </c>
    </row>
    <row r="297" customFormat="false" ht="13.8" hidden="false" customHeight="false" outlineLevel="0" collapsed="false">
      <c r="A297" s="86" t="n">
        <v>5870</v>
      </c>
      <c r="B297" s="87" t="s">
        <v>346</v>
      </c>
      <c r="C297" s="88" t="n">
        <v>0</v>
      </c>
      <c r="D297" s="88" t="n">
        <v>8</v>
      </c>
      <c r="E297" s="89" t="n">
        <v>12.1</v>
      </c>
      <c r="F297" s="90" t="s">
        <v>55</v>
      </c>
      <c r="G297" s="91" t="n">
        <v>4218</v>
      </c>
      <c r="H297" s="21" t="n">
        <f aca="false">ROUND(IF(OR((MID(B297,SEARCH("R",B297),3)="R12"),(MID(B297,SEARCH("R",B297),3)="R13"),(MID(B297,SEARCH("R",B297),3)="R14")),(G297+90),IF(OR((MID(B297,SEARCH("R",B297),3)="R15"),(MID(B297,SEARCH("R",B297),3)="R16"),(MID(B297,SEARCH("R",B297),3)="R17")),(G297+190),(G297+290))),-1)+20</f>
        <v>4430</v>
      </c>
      <c r="I297" s="78" t="str">
        <f aca="false">HYPERLINK(T("https://www.google.ru/search?q="&amp;B297&amp;"&amp;tbm=isch"), " (../рисунок протектора) ")</f>
        <v> (../рисунок протектора) </v>
      </c>
      <c r="J297" s="92" t="s">
        <v>346</v>
      </c>
      <c r="K297" s="77" t="n">
        <f aca="false">H297*2</f>
        <v>8860</v>
      </c>
      <c r="L297" s="77" t="n">
        <f aca="false">H297*4</f>
        <v>17720</v>
      </c>
      <c r="M297" s="2" t="n">
        <f aca="false">G297*12</f>
        <v>50616</v>
      </c>
    </row>
    <row r="298" customFormat="false" ht="13.8" hidden="false" customHeight="false" outlineLevel="0" collapsed="false">
      <c r="A298" s="86" t="n">
        <v>5280</v>
      </c>
      <c r="B298" s="87" t="s">
        <v>347</v>
      </c>
      <c r="C298" s="88" t="n">
        <v>0</v>
      </c>
      <c r="D298" s="88" t="n">
        <v>14</v>
      </c>
      <c r="E298" s="89" t="n">
        <v>13.4</v>
      </c>
      <c r="F298" s="90" t="s">
        <v>53</v>
      </c>
      <c r="G298" s="91" t="n">
        <v>5802</v>
      </c>
      <c r="H298" s="21" t="n">
        <f aca="false">ROUND(IF(OR((MID(B298,SEARCH("R",B298),3)="R12"),(MID(B298,SEARCH("R",B298),3)="R13"),(MID(B298,SEARCH("R",B298),3)="R14")),(G298+90),IF(OR((MID(B298,SEARCH("R",B298),3)="R15"),(MID(B298,SEARCH("R",B298),3)="R16"),(MID(B298,SEARCH("R",B298),3)="R17")),(G298+190),(G298+290))),-1)+20</f>
        <v>6010</v>
      </c>
      <c r="I298" s="78" t="str">
        <f aca="false">HYPERLINK(T("https://www.google.ru/search?q="&amp;B298&amp;"&amp;tbm=isch"), " (../рисунок протектора) ")</f>
        <v> (../рисунок протектора) </v>
      </c>
      <c r="J298" s="92" t="s">
        <v>347</v>
      </c>
      <c r="K298" s="77" t="n">
        <f aca="false">H298*2</f>
        <v>12020</v>
      </c>
      <c r="L298" s="77" t="n">
        <f aca="false">H298*4</f>
        <v>24040</v>
      </c>
      <c r="M298" s="2" t="n">
        <f aca="false">G298*12</f>
        <v>69624</v>
      </c>
    </row>
    <row r="299" customFormat="false" ht="13.8" hidden="false" customHeight="false" outlineLevel="0" collapsed="false">
      <c r="A299" s="86" t="n">
        <v>5866</v>
      </c>
      <c r="B299" s="87" t="s">
        <v>348</v>
      </c>
      <c r="C299" s="88" t="n">
        <v>0</v>
      </c>
      <c r="D299" s="88" t="n">
        <v>12</v>
      </c>
      <c r="E299" s="89" t="n">
        <v>10</v>
      </c>
      <c r="F299" s="90" t="s">
        <v>55</v>
      </c>
      <c r="G299" s="91" t="n">
        <v>3471</v>
      </c>
      <c r="H299" s="21" t="n">
        <f aca="false">ROUND(IF(OR((MID(B299,SEARCH("R",B299),3)="R12"),(MID(B299,SEARCH("R",B299),3)="R13"),(MID(B299,SEARCH("R",B299),3)="R14")),(G299+90),IF(OR((MID(B299,SEARCH("R",B299),3)="R15"),(MID(B299,SEARCH("R",B299),3)="R16"),(MID(B299,SEARCH("R",B299),3)="R17")),(G299+190),(G299+290))),-1)+20</f>
        <v>3580</v>
      </c>
      <c r="I299" s="78" t="str">
        <f aca="false">HYPERLINK(T("https://www.google.ru/search?q="&amp;B299&amp;"&amp;tbm=isch"), " (../рисунок протектора) ")</f>
        <v> (../рисунок протектора) </v>
      </c>
      <c r="J299" s="92" t="s">
        <v>348</v>
      </c>
      <c r="K299" s="77" t="n">
        <f aca="false">H299*2</f>
        <v>7160</v>
      </c>
      <c r="L299" s="77" t="n">
        <f aca="false">H299*4</f>
        <v>14320</v>
      </c>
      <c r="M299" s="2" t="n">
        <f aca="false">G299*12</f>
        <v>41652</v>
      </c>
    </row>
    <row r="300" customFormat="false" ht="13.8" hidden="false" customHeight="false" outlineLevel="0" collapsed="false">
      <c r="A300" s="86" t="n">
        <v>4997</v>
      </c>
      <c r="B300" s="87" t="s">
        <v>349</v>
      </c>
      <c r="C300" s="88" t="n">
        <v>0</v>
      </c>
      <c r="D300" s="88" t="n">
        <v>16</v>
      </c>
      <c r="E300" s="89" t="n">
        <v>8.1</v>
      </c>
      <c r="F300" s="90" t="s">
        <v>53</v>
      </c>
      <c r="G300" s="91" t="n">
        <v>3916</v>
      </c>
      <c r="H300" s="21" t="n">
        <f aca="false">ROUND(IF(OR((MID(B300,SEARCH("R",B300),3)="R12"),(MID(B300,SEARCH("R",B300),3)="R13"),(MID(B300,SEARCH("R",B300),3)="R14")),(G300+90),IF(OR((MID(B300,SEARCH("R",B300),3)="R15"),(MID(B300,SEARCH("R",B300),3)="R16"),(MID(B300,SEARCH("R",B300),3)="R17")),(G300+190),(G300+290))),-1)+20</f>
        <v>4030</v>
      </c>
      <c r="I300" s="78" t="str">
        <f aca="false">HYPERLINK(T("https://www.google.ru/search?q="&amp;B300&amp;"&amp;tbm=isch"), " (../рисунок протектора) ")</f>
        <v> (../рисунок протектора) </v>
      </c>
      <c r="J300" s="92" t="s">
        <v>349</v>
      </c>
      <c r="K300" s="77" t="n">
        <f aca="false">H300*2</f>
        <v>8060</v>
      </c>
      <c r="L300" s="77" t="n">
        <f aca="false">H300*4</f>
        <v>16120</v>
      </c>
      <c r="M300" s="2" t="n">
        <f aca="false">G300*12</f>
        <v>46992</v>
      </c>
    </row>
    <row r="301" customFormat="false" ht="13.8" hidden="false" customHeight="false" outlineLevel="0" collapsed="false">
      <c r="A301" s="86" t="n">
        <v>5617</v>
      </c>
      <c r="B301" s="87" t="s">
        <v>350</v>
      </c>
      <c r="C301" s="88" t="n">
        <v>0</v>
      </c>
      <c r="D301" s="88" t="n">
        <v>32</v>
      </c>
      <c r="E301" s="89" t="n">
        <v>8.5</v>
      </c>
      <c r="F301" s="90" t="s">
        <v>55</v>
      </c>
      <c r="G301" s="91" t="n">
        <v>3033</v>
      </c>
      <c r="H301" s="21" t="n">
        <f aca="false">ROUND(IF(OR((MID(B301,SEARCH("R",B301),3)="R12"),(MID(B301,SEARCH("R",B301),3)="R13"),(MID(B301,SEARCH("R",B301),3)="R14")),(G301+90),IF(OR((MID(B301,SEARCH("R",B301),3)="R15"),(MID(B301,SEARCH("R",B301),3)="R16"),(MID(B301,SEARCH("R",B301),3)="R17")),(G301+190),(G301+290))),-1)+20</f>
        <v>3140</v>
      </c>
      <c r="I301" s="78" t="str">
        <f aca="false">HYPERLINK(T("https://www.google.ru/search?q="&amp;B301&amp;"&amp;tbm=isch"), " (../рисунок протектора) ")</f>
        <v> (../рисунок протектора) </v>
      </c>
      <c r="J301" s="92" t="s">
        <v>350</v>
      </c>
      <c r="K301" s="77" t="n">
        <f aca="false">H301*2</f>
        <v>6280</v>
      </c>
      <c r="L301" s="77" t="n">
        <f aca="false">H301*4</f>
        <v>12560</v>
      </c>
      <c r="M301" s="2" t="n">
        <f aca="false">G301*12</f>
        <v>36396</v>
      </c>
    </row>
    <row r="302" customFormat="false" ht="13.8" hidden="false" customHeight="false" outlineLevel="0" collapsed="false">
      <c r="A302" s="86" t="n">
        <v>5109</v>
      </c>
      <c r="B302" s="87" t="s">
        <v>351</v>
      </c>
      <c r="C302" s="88" t="n">
        <v>0</v>
      </c>
      <c r="D302" s="88" t="n">
        <v>50</v>
      </c>
      <c r="E302" s="89" t="n">
        <v>10</v>
      </c>
      <c r="F302" s="90" t="s">
        <v>55</v>
      </c>
      <c r="G302" s="91" t="n">
        <v>3395</v>
      </c>
      <c r="H302" s="21" t="n">
        <f aca="false">ROUND(IF(OR((MID(B302,SEARCH("R",B302),3)="R12"),(MID(B302,SEARCH("R",B302),3)="R13"),(MID(B302,SEARCH("R",B302),3)="R14")),(G302+90),IF(OR((MID(B302,SEARCH("R",B302),3)="R15"),(MID(B302,SEARCH("R",B302),3)="R16"),(MID(B302,SEARCH("R",B302),3)="R17")),(G302+190),(G302+290))),-1)+20</f>
        <v>3510</v>
      </c>
      <c r="I302" s="78" t="str">
        <f aca="false">HYPERLINK(T("https://www.google.ru/search?q="&amp;B302&amp;"&amp;tbm=isch"), " (../рисунок протектора) ")</f>
        <v> (../рисунок протектора) </v>
      </c>
      <c r="J302" s="92" t="s">
        <v>351</v>
      </c>
      <c r="K302" s="77" t="n">
        <f aca="false">H302*2</f>
        <v>7020</v>
      </c>
      <c r="L302" s="77" t="n">
        <f aca="false">H302*4</f>
        <v>14040</v>
      </c>
      <c r="M302" s="2" t="n">
        <f aca="false">G302*12</f>
        <v>40740</v>
      </c>
    </row>
    <row r="303" customFormat="false" ht="13.8" hidden="false" customHeight="false" outlineLevel="0" collapsed="false">
      <c r="A303" s="86" t="n">
        <v>5894</v>
      </c>
      <c r="B303" s="87" t="s">
        <v>352</v>
      </c>
      <c r="C303" s="88" t="n">
        <v>0</v>
      </c>
      <c r="D303" s="88" t="n">
        <v>50</v>
      </c>
      <c r="E303" s="89" t="n">
        <v>11.4</v>
      </c>
      <c r="F303" s="90" t="s">
        <v>55</v>
      </c>
      <c r="G303" s="91" t="n">
        <v>3231</v>
      </c>
      <c r="H303" s="21" t="n">
        <f aca="false">ROUND(IF(OR((MID(B303,SEARCH("R",B303),3)="R12"),(MID(B303,SEARCH("R",B303),3)="R13"),(MID(B303,SEARCH("R",B303),3)="R14")),(G303+90),IF(OR((MID(B303,SEARCH("R",B303),3)="R15"),(MID(B303,SEARCH("R",B303),3)="R16"),(MID(B303,SEARCH("R",B303),3)="R17")),(G303+190),(G303+290))),-1)+20</f>
        <v>3340</v>
      </c>
      <c r="I303" s="78" t="str">
        <f aca="false">HYPERLINK(T("https://www.google.ru/search?q="&amp;B303&amp;"&amp;tbm=isch"), " (../рисунок протектора) ")</f>
        <v> (../рисунок протектора) </v>
      </c>
      <c r="J303" s="92" t="s">
        <v>352</v>
      </c>
      <c r="K303" s="77" t="n">
        <f aca="false">H303*2</f>
        <v>6680</v>
      </c>
      <c r="L303" s="77" t="n">
        <f aca="false">H303*4</f>
        <v>13360</v>
      </c>
      <c r="M303" s="2" t="n">
        <f aca="false">G303*12</f>
        <v>38772</v>
      </c>
    </row>
    <row r="304" customFormat="false" ht="13.8" hidden="false" customHeight="false" outlineLevel="0" collapsed="false">
      <c r="A304" s="86" t="n">
        <v>5262</v>
      </c>
      <c r="B304" s="87" t="s">
        <v>353</v>
      </c>
      <c r="C304" s="88" t="n">
        <v>0</v>
      </c>
      <c r="D304" s="88" t="n">
        <v>30</v>
      </c>
      <c r="E304" s="89" t="n">
        <v>11.37</v>
      </c>
      <c r="F304" s="90" t="s">
        <v>53</v>
      </c>
      <c r="G304" s="91" t="n">
        <v>4920</v>
      </c>
      <c r="H304" s="21" t="n">
        <f aca="false">ROUND(IF(OR((MID(B304,SEARCH("R",B304),3)="R12"),(MID(B304,SEARCH("R",B304),3)="R13"),(MID(B304,SEARCH("R",B304),3)="R14")),(G304+90),IF(OR((MID(B304,SEARCH("R",B304),3)="R15"),(MID(B304,SEARCH("R",B304),3)="R16"),(MID(B304,SEARCH("R",B304),3)="R17")),(G304+190),(G304+290))),-1)+20</f>
        <v>5030</v>
      </c>
      <c r="I304" s="78" t="str">
        <f aca="false">HYPERLINK(T("https://www.google.ru/search?q="&amp;B304&amp;"&amp;tbm=isch"), " (../рисунок протектора) ")</f>
        <v> (../рисунок протектора) </v>
      </c>
      <c r="J304" s="92" t="s">
        <v>353</v>
      </c>
      <c r="K304" s="77" t="n">
        <f aca="false">H304*2</f>
        <v>10060</v>
      </c>
      <c r="L304" s="77" t="n">
        <f aca="false">H304*4</f>
        <v>20120</v>
      </c>
      <c r="M304" s="2" t="n">
        <f aca="false">G304*12</f>
        <v>59040</v>
      </c>
    </row>
    <row r="305" customFormat="false" ht="13.8" hidden="false" customHeight="false" outlineLevel="0" collapsed="false">
      <c r="A305" s="86" t="n">
        <v>5271</v>
      </c>
      <c r="B305" s="87" t="s">
        <v>354</v>
      </c>
      <c r="C305" s="88" t="n">
        <v>0</v>
      </c>
      <c r="D305" s="88" t="n">
        <v>1</v>
      </c>
      <c r="E305" s="89" t="n">
        <v>11.2</v>
      </c>
      <c r="F305" s="90" t="s">
        <v>53</v>
      </c>
      <c r="G305" s="91" t="n">
        <v>5599</v>
      </c>
      <c r="H305" s="21" t="n">
        <f aca="false">ROUND(IF(OR((MID(B305,SEARCH("R",B305),3)="R12"),(MID(B305,SEARCH("R",B305),3)="R13"),(MID(B305,SEARCH("R",B305),3)="R14")),(G305+90),IF(OR((MID(B305,SEARCH("R",B305),3)="R15"),(MID(B305,SEARCH("R",B305),3)="R16"),(MID(B305,SEARCH("R",B305),3)="R17")),(G305+190),(G305+290))),-1)+20</f>
        <v>5710</v>
      </c>
      <c r="I305" s="78" t="str">
        <f aca="false">HYPERLINK(T("https://www.google.ru/search?q="&amp;B305&amp;"&amp;tbm=isch"), " (../рисунок протектора) ")</f>
        <v> (../рисунок протектора) </v>
      </c>
      <c r="J305" s="92" t="s">
        <v>354</v>
      </c>
      <c r="K305" s="77" t="n">
        <f aca="false">H305*2</f>
        <v>11420</v>
      </c>
      <c r="L305" s="77" t="n">
        <f aca="false">H305*4</f>
        <v>22840</v>
      </c>
      <c r="M305" s="2" t="n">
        <f aca="false">G305*12</f>
        <v>67188</v>
      </c>
    </row>
    <row r="306" customFormat="false" ht="13.8" hidden="false" customHeight="false" outlineLevel="0" collapsed="false">
      <c r="A306" s="86" t="n">
        <v>5864</v>
      </c>
      <c r="B306" s="87" t="s">
        <v>355</v>
      </c>
      <c r="C306" s="88" t="n">
        <v>0</v>
      </c>
      <c r="D306" s="88" t="n">
        <v>50</v>
      </c>
      <c r="E306" s="89" t="n">
        <v>10.5</v>
      </c>
      <c r="F306" s="90" t="s">
        <v>55</v>
      </c>
      <c r="G306" s="91" t="n">
        <v>3265</v>
      </c>
      <c r="H306" s="21" t="n">
        <f aca="false">ROUND(IF(OR((MID(B306,SEARCH("R",B306),3)="R12"),(MID(B306,SEARCH("R",B306),3)="R13"),(MID(B306,SEARCH("R",B306),3)="R14")),(G306+90),IF(OR((MID(B306,SEARCH("R",B306),3)="R15"),(MID(B306,SEARCH("R",B306),3)="R16"),(MID(B306,SEARCH("R",B306),3)="R17")),(G306+190),(G306+290))),-1)+20</f>
        <v>3380</v>
      </c>
      <c r="I306" s="78" t="str">
        <f aca="false">HYPERLINK(T("https://www.google.ru/search?q="&amp;B306&amp;"&amp;tbm=isch"), " (../рисунок протектора) ")</f>
        <v> (../рисунок протектора) </v>
      </c>
      <c r="J306" s="92" t="s">
        <v>355</v>
      </c>
      <c r="K306" s="77" t="n">
        <f aca="false">H306*2</f>
        <v>6760</v>
      </c>
      <c r="L306" s="77" t="n">
        <f aca="false">H306*4</f>
        <v>13520</v>
      </c>
      <c r="M306" s="2" t="n">
        <f aca="false">G306*12</f>
        <v>39180</v>
      </c>
    </row>
    <row r="307" customFormat="false" ht="13.8" hidden="false" customHeight="false" outlineLevel="0" collapsed="false">
      <c r="A307" s="86" t="n">
        <v>5879</v>
      </c>
      <c r="B307" s="87" t="s">
        <v>356</v>
      </c>
      <c r="C307" s="88" t="n">
        <v>0</v>
      </c>
      <c r="D307" s="88" t="n">
        <v>32</v>
      </c>
      <c r="E307" s="89" t="n">
        <v>7.9</v>
      </c>
      <c r="F307" s="90" t="s">
        <v>55</v>
      </c>
      <c r="G307" s="91" t="n">
        <v>4353</v>
      </c>
      <c r="H307" s="21" t="n">
        <f aca="false">ROUND(IF(OR((MID(B307,SEARCH("R",B307),3)="R12"),(MID(B307,SEARCH("R",B307),3)="R13"),(MID(B307,SEARCH("R",B307),3)="R14")),(G307+90),IF(OR((MID(B307,SEARCH("R",B307),3)="R15"),(MID(B307,SEARCH("R",B307),3)="R16"),(MID(B307,SEARCH("R",B307),3)="R17")),(G307+190),(G307+290))),-1)+20</f>
        <v>4460</v>
      </c>
      <c r="I307" s="78" t="str">
        <f aca="false">HYPERLINK(T("https://www.google.ru/search?q="&amp;B307&amp;"&amp;tbm=isch"), " (../рисунок протектора) ")</f>
        <v> (../рисунок протектора) </v>
      </c>
      <c r="J307" s="92" t="s">
        <v>356</v>
      </c>
      <c r="K307" s="77" t="n">
        <f aca="false">H307*2</f>
        <v>8920</v>
      </c>
      <c r="L307" s="77" t="n">
        <f aca="false">H307*4</f>
        <v>17840</v>
      </c>
      <c r="M307" s="2" t="n">
        <f aca="false">G307*12</f>
        <v>52236</v>
      </c>
    </row>
    <row r="308" customFormat="false" ht="13.8" hidden="false" customHeight="false" outlineLevel="0" collapsed="false">
      <c r="A308" s="86" t="n">
        <v>5146</v>
      </c>
      <c r="B308" s="87" t="s">
        <v>357</v>
      </c>
      <c r="C308" s="88" t="n">
        <v>0</v>
      </c>
      <c r="D308" s="88" t="n">
        <v>3</v>
      </c>
      <c r="E308" s="89" t="n">
        <v>12</v>
      </c>
      <c r="F308" s="90" t="s">
        <v>55</v>
      </c>
      <c r="G308" s="91" t="n">
        <v>4405</v>
      </c>
      <c r="H308" s="21" t="n">
        <f aca="false">ROUND(IF(OR((MID(B308,SEARCH("R",B308),3)="R12"),(MID(B308,SEARCH("R",B308),3)="R13"),(MID(B308,SEARCH("R",B308),3)="R14")),(G308+90),IF(OR((MID(B308,SEARCH("R",B308),3)="R15"),(MID(B308,SEARCH("R",B308),3)="R16"),(MID(B308,SEARCH("R",B308),3)="R17")),(G308+190),(G308+290))),-1)+20</f>
        <v>4620</v>
      </c>
      <c r="I308" s="78" t="str">
        <f aca="false">HYPERLINK(T("https://www.google.ru/search?q="&amp;B308&amp;"&amp;tbm=isch"), " (../рисунок протектора) ")</f>
        <v> (../рисунок протектора) </v>
      </c>
      <c r="J308" s="92" t="s">
        <v>357</v>
      </c>
      <c r="K308" s="77" t="n">
        <f aca="false">H308*2</f>
        <v>9240</v>
      </c>
      <c r="L308" s="77" t="n">
        <f aca="false">H308*4</f>
        <v>18480</v>
      </c>
      <c r="M308" s="2" t="n">
        <f aca="false">G308*12</f>
        <v>52860</v>
      </c>
    </row>
    <row r="309" customFormat="false" ht="13.8" hidden="false" customHeight="false" outlineLevel="0" collapsed="false">
      <c r="A309" s="86" t="n">
        <v>5859</v>
      </c>
      <c r="B309" s="87" t="s">
        <v>358</v>
      </c>
      <c r="C309" s="88" t="n">
        <v>0</v>
      </c>
      <c r="D309" s="88" t="n">
        <v>8</v>
      </c>
      <c r="E309" s="89" t="n">
        <v>11.7</v>
      </c>
      <c r="F309" s="90" t="s">
        <v>55</v>
      </c>
      <c r="G309" s="91" t="n">
        <v>4548</v>
      </c>
      <c r="H309" s="21" t="n">
        <f aca="false">ROUND(IF(OR((MID(B309,SEARCH("R",B309),3)="R12"),(MID(B309,SEARCH("R",B309),3)="R13"),(MID(B309,SEARCH("R",B309),3)="R14")),(G309+90),IF(OR((MID(B309,SEARCH("R",B309),3)="R15"),(MID(B309,SEARCH("R",B309),3)="R16"),(MID(B309,SEARCH("R",B309),3)="R17")),(G309+190),(G309+290))),-1)+20</f>
        <v>4760</v>
      </c>
      <c r="I309" s="78" t="str">
        <f aca="false">HYPERLINK(T("https://www.google.ru/search?q="&amp;B309&amp;"&amp;tbm=isch"), " (../рисунок протектора) ")</f>
        <v> (../рисунок протектора) </v>
      </c>
      <c r="J309" s="92" t="s">
        <v>358</v>
      </c>
      <c r="K309" s="77" t="n">
        <f aca="false">H309*2</f>
        <v>9520</v>
      </c>
      <c r="L309" s="77" t="n">
        <f aca="false">H309*4</f>
        <v>19040</v>
      </c>
      <c r="M309" s="2" t="n">
        <f aca="false">G309*12</f>
        <v>54576</v>
      </c>
    </row>
    <row r="310" customFormat="false" ht="13.8" hidden="false" customHeight="false" outlineLevel="0" collapsed="false">
      <c r="A310" s="86" t="n">
        <v>5846</v>
      </c>
      <c r="B310" s="87" t="s">
        <v>359</v>
      </c>
      <c r="C310" s="88" t="n">
        <v>0</v>
      </c>
      <c r="D310" s="88" t="n">
        <v>41</v>
      </c>
      <c r="E310" s="89" t="n">
        <v>11</v>
      </c>
      <c r="F310" s="90" t="s">
        <v>53</v>
      </c>
      <c r="G310" s="91" t="n">
        <v>4594</v>
      </c>
      <c r="H310" s="21" t="n">
        <f aca="false">ROUND(IF(OR((MID(B310,SEARCH("R",B310),3)="R12"),(MID(B310,SEARCH("R",B310),3)="R13"),(MID(B310,SEARCH("R",B310),3)="R14")),(G310+90),IF(OR((MID(B310,SEARCH("R",B310),3)="R15"),(MID(B310,SEARCH("R",B310),3)="R16"),(MID(B310,SEARCH("R",B310),3)="R17")),(G310+190),(G310+290))),-1)+20</f>
        <v>4700</v>
      </c>
      <c r="I310" s="78" t="str">
        <f aca="false">HYPERLINK(T("https://www.google.ru/search?q="&amp;B310&amp;"&amp;tbm=isch"), " (../рисунок протектора) ")</f>
        <v> (../рисунок протектора) </v>
      </c>
      <c r="J310" s="92" t="s">
        <v>359</v>
      </c>
      <c r="K310" s="77" t="n">
        <f aca="false">H310*2</f>
        <v>9400</v>
      </c>
      <c r="L310" s="77" t="n">
        <f aca="false">H310*4</f>
        <v>18800</v>
      </c>
      <c r="M310" s="2" t="n">
        <f aca="false">G310*12</f>
        <v>55128</v>
      </c>
    </row>
    <row r="311" customFormat="false" ht="13.8" hidden="false" customHeight="false" outlineLevel="0" collapsed="false">
      <c r="A311" s="86" t="n">
        <v>1003</v>
      </c>
      <c r="B311" s="87" t="s">
        <v>360</v>
      </c>
      <c r="C311" s="88" t="n">
        <v>1</v>
      </c>
      <c r="D311" s="88"/>
      <c r="E311" s="89" t="n">
        <v>9.2</v>
      </c>
      <c r="F311" s="90"/>
      <c r="G311" s="91" t="n">
        <v>14651</v>
      </c>
      <c r="H311" s="21" t="n">
        <f aca="false">ROUND(IF(OR((MID(B311,SEARCH("R",B311),3)="R12"),(MID(B311,SEARCH("R",B311),3)="R13"),(MID(B311,SEARCH("R",B311),3)="R14")),(G311+90),IF(OR((MID(B311,SEARCH("R",B311),3)="R15"),(MID(B311,SEARCH("R",B311),3)="R16"),(MID(B311,SEARCH("R",B311),3)="R17")),(G311+190),(G311+290))),-1)+20</f>
        <v>14860</v>
      </c>
      <c r="I311" s="78" t="str">
        <f aca="false">HYPERLINK(T("https://www.google.ru/search?q="&amp;B311&amp;"&amp;tbm=isch"), " (../рисунок протектора) ")</f>
        <v> (../рисунок протектора) </v>
      </c>
      <c r="J311" s="92" t="s">
        <v>360</v>
      </c>
      <c r="K311" s="77" t="n">
        <f aca="false">H311*2</f>
        <v>29720</v>
      </c>
      <c r="L311" s="77" t="n">
        <f aca="false">H311*4</f>
        <v>59440</v>
      </c>
      <c r="M311" s="2" t="n">
        <f aca="false">G311*12</f>
        <v>175812</v>
      </c>
    </row>
    <row r="312" customFormat="false" ht="13.8" hidden="false" customHeight="false" outlineLevel="0" collapsed="false">
      <c r="A312" s="86" t="n">
        <v>5703</v>
      </c>
      <c r="B312" s="87" t="s">
        <v>361</v>
      </c>
      <c r="C312" s="88" t="n">
        <v>0</v>
      </c>
      <c r="D312" s="88" t="n">
        <v>8</v>
      </c>
      <c r="E312" s="89" t="n">
        <v>7.4</v>
      </c>
      <c r="F312" s="90" t="s">
        <v>55</v>
      </c>
      <c r="G312" s="91" t="n">
        <v>3792</v>
      </c>
      <c r="H312" s="21" t="n">
        <f aca="false">ROUND(IF(OR((MID(B312,SEARCH("R",B312),3)="R12"),(MID(B312,SEARCH("R",B312),3)="R13"),(MID(B312,SEARCH("R",B312),3)="R14")),(G312+90),IF(OR((MID(B312,SEARCH("R",B312),3)="R15"),(MID(B312,SEARCH("R",B312),3)="R16"),(MID(B312,SEARCH("R",B312),3)="R17")),(G312+190),(G312+290))),-1)+20</f>
        <v>4000</v>
      </c>
      <c r="I312" s="78" t="str">
        <f aca="false">HYPERLINK(T("https://www.google.ru/search?q="&amp;B312&amp;"&amp;tbm=isch"), " (../рисунок протектора) ")</f>
        <v> (../рисунок протектора) </v>
      </c>
      <c r="J312" s="92" t="s">
        <v>361</v>
      </c>
      <c r="K312" s="77" t="n">
        <f aca="false">H312*2</f>
        <v>8000</v>
      </c>
      <c r="L312" s="77" t="n">
        <f aca="false">H312*4</f>
        <v>16000</v>
      </c>
      <c r="M312" s="2" t="n">
        <f aca="false">G312*12</f>
        <v>45504</v>
      </c>
    </row>
    <row r="313" customFormat="false" ht="13.8" hidden="false" customHeight="false" outlineLevel="0" collapsed="false">
      <c r="A313" s="86" t="n">
        <v>1931</v>
      </c>
      <c r="B313" s="87" t="s">
        <v>362</v>
      </c>
      <c r="C313" s="88" t="n">
        <v>0</v>
      </c>
      <c r="D313" s="88" t="n">
        <v>50</v>
      </c>
      <c r="E313" s="89" t="n">
        <v>7.63</v>
      </c>
      <c r="F313" s="90" t="s">
        <v>53</v>
      </c>
      <c r="G313" s="91" t="n">
        <v>2966</v>
      </c>
      <c r="H313" s="21" t="n">
        <f aca="false">ROUND(IF(OR((MID(B313,SEARCH("R",B313),3)="R12"),(MID(B313,SEARCH("R",B313),3)="R13"),(MID(B313,SEARCH("R",B313),3)="R14")),(G313+90),IF(OR((MID(B313,SEARCH("R",B313),3)="R15"),(MID(B313,SEARCH("R",B313),3)="R16"),(MID(B313,SEARCH("R",B313),3)="R17")),(G313+190),(G313+290))),-1)+20</f>
        <v>3180</v>
      </c>
      <c r="I313" s="78" t="str">
        <f aca="false">HYPERLINK(T("https://www.google.ru/search?q="&amp;B313&amp;"&amp;tbm=isch"), " (../рисунок протектора) ")</f>
        <v> (../рисунок протектора) </v>
      </c>
      <c r="J313" s="92" t="s">
        <v>362</v>
      </c>
      <c r="K313" s="77" t="n">
        <f aca="false">H313*2</f>
        <v>6360</v>
      </c>
      <c r="L313" s="77" t="n">
        <f aca="false">H313*4</f>
        <v>12720</v>
      </c>
      <c r="M313" s="2" t="n">
        <f aca="false">G313*12</f>
        <v>35592</v>
      </c>
    </row>
    <row r="314" customFormat="false" ht="13.8" hidden="false" customHeight="false" outlineLevel="0" collapsed="false">
      <c r="A314" s="86" t="n">
        <v>1932</v>
      </c>
      <c r="B314" s="87" t="s">
        <v>363</v>
      </c>
      <c r="C314" s="88" t="n">
        <v>0</v>
      </c>
      <c r="D314" s="88" t="n">
        <v>50</v>
      </c>
      <c r="E314" s="89" t="n">
        <v>8.06</v>
      </c>
      <c r="F314" s="90" t="s">
        <v>53</v>
      </c>
      <c r="G314" s="91" t="n">
        <v>3104</v>
      </c>
      <c r="H314" s="21" t="n">
        <f aca="false">ROUND(IF(OR((MID(B314,SEARCH("R",B314),3)="R12"),(MID(B314,SEARCH("R",B314),3)="R13"),(MID(B314,SEARCH("R",B314),3)="R14")),(G314+90),IF(OR((MID(B314,SEARCH("R",B314),3)="R15"),(MID(B314,SEARCH("R",B314),3)="R16"),(MID(B314,SEARCH("R",B314),3)="R17")),(G314+190),(G314+290))),-1)+20</f>
        <v>3310</v>
      </c>
      <c r="I314" s="78" t="str">
        <f aca="false">HYPERLINK(T("https://www.google.ru/search?q="&amp;B314&amp;"&amp;tbm=isch"), " (../рисунок протектора) ")</f>
        <v> (../рисунок протектора) </v>
      </c>
      <c r="J314" s="92" t="s">
        <v>363</v>
      </c>
      <c r="K314" s="77" t="n">
        <f aca="false">H314*2</f>
        <v>6620</v>
      </c>
      <c r="L314" s="77" t="n">
        <f aca="false">H314*4</f>
        <v>13240</v>
      </c>
      <c r="M314" s="2" t="n">
        <f aca="false">G314*12</f>
        <v>37248</v>
      </c>
    </row>
    <row r="315" customFormat="false" ht="13.8" hidden="false" customHeight="false" outlineLevel="0" collapsed="false">
      <c r="A315" s="86" t="n">
        <v>4995</v>
      </c>
      <c r="B315" s="87" t="s">
        <v>364</v>
      </c>
      <c r="C315" s="88" t="n">
        <v>0</v>
      </c>
      <c r="D315" s="88" t="n">
        <v>1</v>
      </c>
      <c r="E315" s="89" t="n">
        <v>9</v>
      </c>
      <c r="F315" s="90" t="s">
        <v>53</v>
      </c>
      <c r="G315" s="91" t="n">
        <v>5471</v>
      </c>
      <c r="H315" s="21" t="n">
        <f aca="false">ROUND(IF(OR((MID(B315,SEARCH("R",B315),3)="R12"),(MID(B315,SEARCH("R",B315),3)="R13"),(MID(B315,SEARCH("R",B315),3)="R14")),(G315+90),IF(OR((MID(B315,SEARCH("R",B315),3)="R15"),(MID(B315,SEARCH("R",B315),3)="R16"),(MID(B315,SEARCH("R",B315),3)="R17")),(G315+190),(G315+290))),-1)+20</f>
        <v>5680</v>
      </c>
      <c r="I315" s="78" t="str">
        <f aca="false">HYPERLINK(T("https://www.google.ru/search?q="&amp;B315&amp;"&amp;tbm=isch"), " (../рисунок протектора) ")</f>
        <v> (../рисунок протектора) </v>
      </c>
      <c r="J315" s="92" t="s">
        <v>364</v>
      </c>
      <c r="K315" s="77" t="n">
        <f aca="false">H315*2</f>
        <v>11360</v>
      </c>
      <c r="L315" s="77" t="n">
        <f aca="false">H315*4</f>
        <v>22720</v>
      </c>
      <c r="M315" s="2" t="n">
        <f aca="false">G315*12</f>
        <v>65652</v>
      </c>
    </row>
    <row r="316" customFormat="false" ht="13.8" hidden="false" customHeight="false" outlineLevel="0" collapsed="false">
      <c r="A316" s="86" t="n">
        <v>5659</v>
      </c>
      <c r="B316" s="87" t="s">
        <v>365</v>
      </c>
      <c r="C316" s="88" t="n">
        <v>0</v>
      </c>
      <c r="D316" s="88" t="n">
        <v>12</v>
      </c>
      <c r="E316" s="89" t="n">
        <v>7.9</v>
      </c>
      <c r="F316" s="90" t="s">
        <v>55</v>
      </c>
      <c r="G316" s="91" t="n">
        <v>3899</v>
      </c>
      <c r="H316" s="21" t="n">
        <f aca="false">ROUND(IF(OR((MID(B316,SEARCH("R",B316),3)="R12"),(MID(B316,SEARCH("R",B316),3)="R13"),(MID(B316,SEARCH("R",B316),3)="R14")),(G316+90),IF(OR((MID(B316,SEARCH("R",B316),3)="R15"),(MID(B316,SEARCH("R",B316),3)="R16"),(MID(B316,SEARCH("R",B316),3)="R17")),(G316+190),(G316+290))),-1)+20</f>
        <v>4110</v>
      </c>
      <c r="I316" s="78" t="str">
        <f aca="false">HYPERLINK(T("https://www.google.ru/search?q="&amp;B316&amp;"&amp;tbm=isch"), " (../рисунок протектора) ")</f>
        <v> (../рисунок протектора) </v>
      </c>
      <c r="J316" s="92" t="s">
        <v>365</v>
      </c>
      <c r="K316" s="77" t="n">
        <f aca="false">H316*2</f>
        <v>8220</v>
      </c>
      <c r="L316" s="77" t="n">
        <f aca="false">H316*4</f>
        <v>16440</v>
      </c>
      <c r="M316" s="2" t="n">
        <f aca="false">G316*12</f>
        <v>46788</v>
      </c>
    </row>
    <row r="317" customFormat="false" ht="13.8" hidden="false" customHeight="false" outlineLevel="0" collapsed="false">
      <c r="A317" s="86" t="n">
        <v>5611</v>
      </c>
      <c r="B317" s="87" t="s">
        <v>366</v>
      </c>
      <c r="C317" s="88" t="n">
        <v>0</v>
      </c>
      <c r="D317" s="88" t="n">
        <v>8</v>
      </c>
      <c r="E317" s="89" t="n">
        <v>8.1</v>
      </c>
      <c r="F317" s="90" t="s">
        <v>55</v>
      </c>
      <c r="G317" s="91" t="n">
        <v>2814</v>
      </c>
      <c r="H317" s="21" t="n">
        <f aca="false">ROUND(IF(OR((MID(B317,SEARCH("R",B317),3)="R12"),(MID(B317,SEARCH("R",B317),3)="R13"),(MID(B317,SEARCH("R",B317),3)="R14")),(G317+90),IF(OR((MID(B317,SEARCH("R",B317),3)="R15"),(MID(B317,SEARCH("R",B317),3)="R16"),(MID(B317,SEARCH("R",B317),3)="R17")),(G317+190),(G317+290))),-1)+20</f>
        <v>3020</v>
      </c>
      <c r="I317" s="78" t="str">
        <f aca="false">HYPERLINK(T("https://www.google.ru/search?q="&amp;B317&amp;"&amp;tbm=isch"), " (../рисунок протектора) ")</f>
        <v> (../рисунок протектора) </v>
      </c>
      <c r="J317" s="92" t="s">
        <v>366</v>
      </c>
      <c r="K317" s="77" t="n">
        <f aca="false">H317*2</f>
        <v>6040</v>
      </c>
      <c r="L317" s="77" t="n">
        <f aca="false">H317*4</f>
        <v>12080</v>
      </c>
      <c r="M317" s="2" t="n">
        <f aca="false">G317*12</f>
        <v>33768</v>
      </c>
    </row>
    <row r="318" customFormat="false" ht="13.8" hidden="false" customHeight="false" outlineLevel="0" collapsed="false">
      <c r="A318" s="86" t="n">
        <v>1884</v>
      </c>
      <c r="B318" s="87" t="s">
        <v>367</v>
      </c>
      <c r="C318" s="88" t="n">
        <v>0</v>
      </c>
      <c r="D318" s="88" t="n">
        <v>50</v>
      </c>
      <c r="E318" s="89" t="n">
        <v>7.6</v>
      </c>
      <c r="F318" s="90" t="s">
        <v>53</v>
      </c>
      <c r="G318" s="91" t="n">
        <v>2642</v>
      </c>
      <c r="H318" s="21" t="n">
        <f aca="false">ROUND(IF(OR((MID(B318,SEARCH("R",B318),3)="R12"),(MID(B318,SEARCH("R",B318),3)="R13"),(MID(B318,SEARCH("R",B318),3)="R14")),(G318+90),IF(OR((MID(B318,SEARCH("R",B318),3)="R15"),(MID(B318,SEARCH("R",B318),3)="R16"),(MID(B318,SEARCH("R",B318),3)="R17")),(G318+190),(G318+290))),-1)+20</f>
        <v>2850</v>
      </c>
      <c r="I318" s="78" t="str">
        <f aca="false">HYPERLINK(T("https://www.google.ru/search?q="&amp;B318&amp;"&amp;tbm=isch"), " (../рисунок протектора) ")</f>
        <v> (../рисунок протектора) </v>
      </c>
      <c r="J318" s="92" t="s">
        <v>367</v>
      </c>
      <c r="K318" s="77" t="n">
        <f aca="false">H318*2</f>
        <v>5700</v>
      </c>
      <c r="L318" s="77" t="n">
        <f aca="false">H318*4</f>
        <v>11400</v>
      </c>
      <c r="M318" s="2" t="n">
        <f aca="false">G318*12</f>
        <v>31704</v>
      </c>
    </row>
    <row r="319" customFormat="false" ht="13.8" hidden="false" customHeight="false" outlineLevel="0" collapsed="false">
      <c r="A319" s="86" t="n">
        <v>1649</v>
      </c>
      <c r="B319" s="87" t="s">
        <v>368</v>
      </c>
      <c r="C319" s="88" t="n">
        <v>0</v>
      </c>
      <c r="D319" s="88" t="n">
        <v>8</v>
      </c>
      <c r="E319" s="89" t="n">
        <v>7</v>
      </c>
      <c r="F319" s="90" t="s">
        <v>53</v>
      </c>
      <c r="G319" s="91" t="n">
        <v>2841</v>
      </c>
      <c r="H319" s="21" t="n">
        <f aca="false">ROUND(IF(OR((MID(B319,SEARCH("R",B319),3)="R12"),(MID(B319,SEARCH("R",B319),3)="R13"),(MID(B319,SEARCH("R",B319),3)="R14")),(G319+90),IF(OR((MID(B319,SEARCH("R",B319),3)="R15"),(MID(B319,SEARCH("R",B319),3)="R16"),(MID(B319,SEARCH("R",B319),3)="R17")),(G319+190),(G319+290))),-1)+20</f>
        <v>3050</v>
      </c>
      <c r="I319" s="78" t="str">
        <f aca="false">HYPERLINK(T("https://www.google.ru/search?q="&amp;B319&amp;"&amp;tbm=isch"), " (../рисунок протектора) ")</f>
        <v> (../рисунок протектора) </v>
      </c>
      <c r="J319" s="92" t="s">
        <v>368</v>
      </c>
      <c r="K319" s="77" t="n">
        <f aca="false">H319*2</f>
        <v>6100</v>
      </c>
      <c r="L319" s="77" t="n">
        <f aca="false">H319*4</f>
        <v>12200</v>
      </c>
      <c r="M319" s="2" t="n">
        <f aca="false">G319*12</f>
        <v>34092</v>
      </c>
    </row>
    <row r="320" customFormat="false" ht="13.8" hidden="false" customHeight="false" outlineLevel="0" collapsed="false">
      <c r="A320" s="86" t="n">
        <v>1156</v>
      </c>
      <c r="B320" s="87" t="s">
        <v>369</v>
      </c>
      <c r="C320" s="88" t="n">
        <v>1</v>
      </c>
      <c r="D320" s="88"/>
      <c r="E320" s="89" t="n">
        <v>8</v>
      </c>
      <c r="F320" s="90"/>
      <c r="G320" s="91" t="n">
        <v>3866</v>
      </c>
      <c r="H320" s="21" t="n">
        <f aca="false">ROUND(IF(OR((MID(B320,SEARCH("R",B320),3)="R12"),(MID(B320,SEARCH("R",B320),3)="R13"),(MID(B320,SEARCH("R",B320),3)="R14")),(G320+90),IF(OR((MID(B320,SEARCH("R",B320),3)="R15"),(MID(B320,SEARCH("R",B320),3)="R16"),(MID(B320,SEARCH("R",B320),3)="R17")),(G320+190),(G320+290))),-1)+20</f>
        <v>4080</v>
      </c>
      <c r="I320" s="78" t="str">
        <f aca="false">HYPERLINK(T("https://www.google.ru/search?q="&amp;B320&amp;"&amp;tbm=isch"), " (../рисунок протектора) ")</f>
        <v> (../рисунок протектора) </v>
      </c>
      <c r="J320" s="92" t="s">
        <v>369</v>
      </c>
      <c r="K320" s="77" t="n">
        <f aca="false">H320*2</f>
        <v>8160</v>
      </c>
      <c r="L320" s="77" t="n">
        <f aca="false">H320*4</f>
        <v>16320</v>
      </c>
      <c r="M320" s="2" t="n">
        <f aca="false">G320*12</f>
        <v>46392</v>
      </c>
    </row>
    <row r="321" customFormat="false" ht="13.8" hidden="false" customHeight="false" outlineLevel="0" collapsed="false">
      <c r="A321" s="86" t="n">
        <v>5549</v>
      </c>
      <c r="B321" s="87" t="s">
        <v>370</v>
      </c>
      <c r="C321" s="88" t="n">
        <v>0</v>
      </c>
      <c r="D321" s="88" t="n">
        <v>16</v>
      </c>
      <c r="E321" s="89" t="n">
        <v>7.09</v>
      </c>
      <c r="F321" s="90" t="s">
        <v>53</v>
      </c>
      <c r="G321" s="91" t="n">
        <v>5164</v>
      </c>
      <c r="H321" s="21" t="n">
        <f aca="false">ROUND(IF(OR((MID(B321,SEARCH("R",B321),3)="R12"),(MID(B321,SEARCH("R",B321),3)="R13"),(MID(B321,SEARCH("R",B321),3)="R14")),(G321+90),IF(OR((MID(B321,SEARCH("R",B321),3)="R15"),(MID(B321,SEARCH("R",B321),3)="R16"),(MID(B321,SEARCH("R",B321),3)="R17")),(G321+190),(G321+290))),-1)+20</f>
        <v>5370</v>
      </c>
      <c r="I321" s="78" t="str">
        <f aca="false">HYPERLINK(T("https://www.google.ru/search?q="&amp;B321&amp;"&amp;tbm=isch"), " (../рисунок протектора) ")</f>
        <v> (../рисунок протектора) </v>
      </c>
      <c r="J321" s="92" t="s">
        <v>370</v>
      </c>
      <c r="K321" s="77" t="n">
        <f aca="false">H321*2</f>
        <v>10740</v>
      </c>
      <c r="L321" s="77" t="n">
        <f aca="false">H321*4</f>
        <v>21480</v>
      </c>
      <c r="M321" s="2" t="n">
        <f aca="false">G321*12</f>
        <v>61968</v>
      </c>
    </row>
    <row r="322" customFormat="false" ht="13.8" hidden="false" customHeight="false" outlineLevel="0" collapsed="false">
      <c r="A322" s="86" t="n">
        <v>1864</v>
      </c>
      <c r="B322" s="87" t="s">
        <v>371</v>
      </c>
      <c r="C322" s="88" t="n">
        <v>0</v>
      </c>
      <c r="D322" s="88" t="n">
        <v>50</v>
      </c>
      <c r="E322" s="89" t="n">
        <v>7.82</v>
      </c>
      <c r="F322" s="90" t="s">
        <v>53</v>
      </c>
      <c r="G322" s="91" t="n">
        <v>2780</v>
      </c>
      <c r="H322" s="21" t="n">
        <f aca="false">ROUND(IF(OR((MID(B322,SEARCH("R",B322),3)="R12"),(MID(B322,SEARCH("R",B322),3)="R13"),(MID(B322,SEARCH("R",B322),3)="R14")),(G322+90),IF(OR((MID(B322,SEARCH("R",B322),3)="R15"),(MID(B322,SEARCH("R",B322),3)="R16"),(MID(B322,SEARCH("R",B322),3)="R17")),(G322+190),(G322+290))),-1)+20</f>
        <v>2990</v>
      </c>
      <c r="I322" s="78" t="str">
        <f aca="false">HYPERLINK(T("https://www.google.ru/search?q="&amp;B322&amp;"&amp;tbm=isch"), " (../рисунок протектора) ")</f>
        <v> (../рисунок протектора) </v>
      </c>
      <c r="J322" s="92" t="s">
        <v>371</v>
      </c>
      <c r="K322" s="77" t="n">
        <f aca="false">H322*2</f>
        <v>5980</v>
      </c>
      <c r="L322" s="77" t="n">
        <f aca="false">H322*4</f>
        <v>11960</v>
      </c>
      <c r="M322" s="2" t="n">
        <f aca="false">G322*12</f>
        <v>33360</v>
      </c>
    </row>
    <row r="323" customFormat="false" ht="13.8" hidden="false" customHeight="false" outlineLevel="0" collapsed="false">
      <c r="A323" s="86" t="n">
        <v>947</v>
      </c>
      <c r="B323" s="87" t="s">
        <v>372</v>
      </c>
      <c r="C323" s="88" t="n">
        <v>21</v>
      </c>
      <c r="D323" s="88"/>
      <c r="E323" s="89" t="n">
        <v>7.484</v>
      </c>
      <c r="F323" s="90"/>
      <c r="G323" s="91" t="n">
        <v>5469</v>
      </c>
      <c r="H323" s="21" t="n">
        <f aca="false">ROUND(IF(OR((MID(B323,SEARCH("R",B323),3)="R12"),(MID(B323,SEARCH("R",B323),3)="R13"),(MID(B323,SEARCH("R",B323),3)="R14")),(G323+90),IF(OR((MID(B323,SEARCH("R",B323),3)="R15"),(MID(B323,SEARCH("R",B323),3)="R16"),(MID(B323,SEARCH("R",B323),3)="R17")),(G323+190),(G323+290))),-1)+20</f>
        <v>5680</v>
      </c>
      <c r="I323" s="78" t="str">
        <f aca="false">HYPERLINK(T("https://www.google.ru/search?q="&amp;B323&amp;"&amp;tbm=isch"), " (../рисунок протектора) ")</f>
        <v> (../рисунок протектора) </v>
      </c>
      <c r="J323" s="92" t="s">
        <v>372</v>
      </c>
      <c r="K323" s="77" t="n">
        <f aca="false">H323*2</f>
        <v>11360</v>
      </c>
      <c r="L323" s="77" t="n">
        <f aca="false">H323*4</f>
        <v>22720</v>
      </c>
      <c r="M323" s="2" t="n">
        <f aca="false">G323*12</f>
        <v>65628</v>
      </c>
    </row>
    <row r="324" customFormat="false" ht="13.8" hidden="false" customHeight="false" outlineLevel="0" collapsed="false">
      <c r="A324" s="86" t="n">
        <v>2040</v>
      </c>
      <c r="B324" s="87" t="s">
        <v>373</v>
      </c>
      <c r="C324" s="88" t="n">
        <v>0</v>
      </c>
      <c r="D324" s="88" t="n">
        <v>50</v>
      </c>
      <c r="E324" s="89" t="n">
        <v>8.8</v>
      </c>
      <c r="F324" s="90" t="s">
        <v>55</v>
      </c>
      <c r="G324" s="91" t="n">
        <v>2623</v>
      </c>
      <c r="H324" s="21" t="n">
        <f aca="false">ROUND(IF(OR((MID(B324,SEARCH("R",B324),3)="R12"),(MID(B324,SEARCH("R",B324),3)="R13"),(MID(B324,SEARCH("R",B324),3)="R14")),(G324+90),IF(OR((MID(B324,SEARCH("R",B324),3)="R15"),(MID(B324,SEARCH("R",B324),3)="R16"),(MID(B324,SEARCH("R",B324),3)="R17")),(G324+190),(G324+290))),-1)+20</f>
        <v>2830</v>
      </c>
      <c r="I324" s="78" t="str">
        <f aca="false">HYPERLINK(T("https://www.google.ru/search?q="&amp;B324&amp;"&amp;tbm=isch"), " (../рисунок протектора) ")</f>
        <v> (../рисунок протектора) </v>
      </c>
      <c r="J324" s="92" t="s">
        <v>373</v>
      </c>
      <c r="K324" s="77" t="n">
        <f aca="false">H324*2</f>
        <v>5660</v>
      </c>
      <c r="L324" s="77" t="n">
        <f aca="false">H324*4</f>
        <v>11320</v>
      </c>
      <c r="M324" s="2" t="n">
        <f aca="false">G324*12</f>
        <v>31476</v>
      </c>
    </row>
    <row r="325" customFormat="false" ht="13.8" hidden="false" customHeight="false" outlineLevel="0" collapsed="false">
      <c r="A325" s="86" t="n">
        <v>5977</v>
      </c>
      <c r="B325" s="87" t="s">
        <v>374</v>
      </c>
      <c r="C325" s="88" t="n">
        <v>0</v>
      </c>
      <c r="D325" s="88" t="n">
        <v>4</v>
      </c>
      <c r="E325" s="89" t="n">
        <v>8.1</v>
      </c>
      <c r="F325" s="90" t="s">
        <v>55</v>
      </c>
      <c r="G325" s="91" t="n">
        <v>3816</v>
      </c>
      <c r="H325" s="21" t="n">
        <f aca="false">ROUND(IF(OR((MID(B325,SEARCH("R",B325),3)="R12"),(MID(B325,SEARCH("R",B325),3)="R13"),(MID(B325,SEARCH("R",B325),3)="R14")),(G325+90),IF(OR((MID(B325,SEARCH("R",B325),3)="R15"),(MID(B325,SEARCH("R",B325),3)="R16"),(MID(B325,SEARCH("R",B325),3)="R17")),(G325+190),(G325+290))),-1)+20</f>
        <v>4030</v>
      </c>
      <c r="I325" s="78" t="str">
        <f aca="false">HYPERLINK(T("https://www.google.ru/search?q="&amp;B325&amp;"&amp;tbm=isch"), " (../рисунок протектора) ")</f>
        <v> (../рисунок протектора) </v>
      </c>
      <c r="J325" s="92" t="s">
        <v>374</v>
      </c>
      <c r="K325" s="77" t="n">
        <f aca="false">H325*2</f>
        <v>8060</v>
      </c>
      <c r="L325" s="77" t="n">
        <f aca="false">H325*4</f>
        <v>16120</v>
      </c>
      <c r="M325" s="2" t="n">
        <f aca="false">G325*12</f>
        <v>45792</v>
      </c>
    </row>
    <row r="326" customFormat="false" ht="13.8" hidden="false" customHeight="false" outlineLevel="0" collapsed="false">
      <c r="A326" s="86" t="n">
        <v>5740</v>
      </c>
      <c r="B326" s="87" t="s">
        <v>375</v>
      </c>
      <c r="C326" s="88" t="n">
        <v>0</v>
      </c>
      <c r="D326" s="88" t="n">
        <v>50</v>
      </c>
      <c r="E326" s="89" t="n">
        <v>9.2</v>
      </c>
      <c r="F326" s="90" t="s">
        <v>55</v>
      </c>
      <c r="G326" s="91" t="n">
        <v>3817</v>
      </c>
      <c r="H326" s="21" t="n">
        <f aca="false">ROUND(IF(OR((MID(B326,SEARCH("R",B326),3)="R12"),(MID(B326,SEARCH("R",B326),3)="R13"),(MID(B326,SEARCH("R",B326),3)="R14")),(G326+90),IF(OR((MID(B326,SEARCH("R",B326),3)="R15"),(MID(B326,SEARCH("R",B326),3)="R16"),(MID(B326,SEARCH("R",B326),3)="R17")),(G326+190),(G326+290))),-1)+20</f>
        <v>3930</v>
      </c>
      <c r="I326" s="78" t="str">
        <f aca="false">HYPERLINK(T("https://www.google.ru/search?q="&amp;B326&amp;"&amp;tbm=isch"), " (../рисунок протектора) ")</f>
        <v> (../рисунок протектора) </v>
      </c>
      <c r="J326" s="92" t="s">
        <v>375</v>
      </c>
      <c r="K326" s="77" t="n">
        <f aca="false">H326*2</f>
        <v>7860</v>
      </c>
      <c r="L326" s="77" t="n">
        <f aca="false">H326*4</f>
        <v>15720</v>
      </c>
      <c r="M326" s="2" t="n">
        <f aca="false">G326*12</f>
        <v>45804</v>
      </c>
    </row>
    <row r="327" customFormat="false" ht="13.8" hidden="false" customHeight="false" outlineLevel="0" collapsed="false">
      <c r="A327" s="86" t="n">
        <v>902</v>
      </c>
      <c r="B327" s="87" t="s">
        <v>376</v>
      </c>
      <c r="C327" s="88" t="n">
        <v>1</v>
      </c>
      <c r="D327" s="88"/>
      <c r="E327" s="89" t="n">
        <v>7.4</v>
      </c>
      <c r="F327" s="90"/>
      <c r="G327" s="91" t="n">
        <v>1198</v>
      </c>
      <c r="H327" s="21" t="n">
        <f aca="false">ROUND(IF(OR((MID(B327,SEARCH("R",B327),3)="R12"),(MID(B327,SEARCH("R",B327),3)="R13"),(MID(B327,SEARCH("R",B327),3)="R14")),(G327+90),IF(OR((MID(B327,SEARCH("R",B327),3)="R15"),(MID(B327,SEARCH("R",B327),3)="R16"),(MID(B327,SEARCH("R",B327),3)="R17")),(G327+190),(G327+290))),-1)+20</f>
        <v>1410</v>
      </c>
      <c r="I327" s="78" t="str">
        <f aca="false">HYPERLINK(T("https://www.google.ru/search?q="&amp;B327&amp;"&amp;tbm=isch"), " (../рисунок протектора) ")</f>
        <v> (../рисунок протектора) </v>
      </c>
      <c r="J327" s="92" t="s">
        <v>376</v>
      </c>
      <c r="K327" s="77" t="n">
        <f aca="false">H327*2</f>
        <v>2820</v>
      </c>
      <c r="L327" s="77" t="n">
        <f aca="false">H327*4</f>
        <v>5640</v>
      </c>
      <c r="M327" s="2" t="n">
        <f aca="false">G327*12</f>
        <v>14376</v>
      </c>
    </row>
    <row r="328" customFormat="false" ht="13.8" hidden="false" customHeight="false" outlineLevel="0" collapsed="false">
      <c r="A328" s="86" t="n">
        <v>3419</v>
      </c>
      <c r="B328" s="87" t="s">
        <v>377</v>
      </c>
      <c r="C328" s="88" t="n">
        <v>0</v>
      </c>
      <c r="D328" s="88" t="n">
        <v>50</v>
      </c>
      <c r="E328" s="89" t="n">
        <v>7.8</v>
      </c>
      <c r="F328" s="90" t="s">
        <v>53</v>
      </c>
      <c r="G328" s="91" t="n">
        <v>2562</v>
      </c>
      <c r="H328" s="21" t="n">
        <f aca="false">ROUND(IF(OR((MID(B328,SEARCH("R",B328),3)="R12"),(MID(B328,SEARCH("R",B328),3)="R13"),(MID(B328,SEARCH("R",B328),3)="R14")),(G328+90),IF(OR((MID(B328,SEARCH("R",B328),3)="R15"),(MID(B328,SEARCH("R",B328),3)="R16"),(MID(B328,SEARCH("R",B328),3)="R17")),(G328+190),(G328+290))),-1)+20</f>
        <v>2770</v>
      </c>
      <c r="I328" s="78" t="str">
        <f aca="false">HYPERLINK(T("https://www.google.ru/search?q="&amp;B328&amp;"&amp;tbm=isch"), " (../рисунок протектора) ")</f>
        <v> (../рисунок протектора) </v>
      </c>
      <c r="J328" s="92" t="s">
        <v>377</v>
      </c>
      <c r="K328" s="77" t="n">
        <f aca="false">H328*2</f>
        <v>5540</v>
      </c>
      <c r="L328" s="77" t="n">
        <f aca="false">H328*4</f>
        <v>11080</v>
      </c>
      <c r="M328" s="2" t="n">
        <f aca="false">G328*12</f>
        <v>30744</v>
      </c>
    </row>
    <row r="329" customFormat="false" ht="13.8" hidden="false" customHeight="false" outlineLevel="0" collapsed="false">
      <c r="A329" s="86" t="n">
        <v>2115</v>
      </c>
      <c r="B329" s="87" t="s">
        <v>378</v>
      </c>
      <c r="C329" s="88" t="n">
        <v>0</v>
      </c>
      <c r="D329" s="88" t="n">
        <v>50</v>
      </c>
      <c r="E329" s="89" t="n">
        <v>8.6</v>
      </c>
      <c r="F329" s="90" t="s">
        <v>55</v>
      </c>
      <c r="G329" s="91" t="n">
        <v>2411</v>
      </c>
      <c r="H329" s="21" t="n">
        <f aca="false">ROUND(IF(OR((MID(B329,SEARCH("R",B329),3)="R12"),(MID(B329,SEARCH("R",B329),3)="R13"),(MID(B329,SEARCH("R",B329),3)="R14")),(G329+90),IF(OR((MID(B329,SEARCH("R",B329),3)="R15"),(MID(B329,SEARCH("R",B329),3)="R16"),(MID(B329,SEARCH("R",B329),3)="R17")),(G329+190),(G329+290))),-1)+20</f>
        <v>2620</v>
      </c>
      <c r="I329" s="78" t="str">
        <f aca="false">HYPERLINK(T("https://www.google.ru/search?q="&amp;B329&amp;"&amp;tbm=isch"), " (../рисунок протектора) ")</f>
        <v> (../рисунок протектора) </v>
      </c>
      <c r="J329" s="92" t="s">
        <v>378</v>
      </c>
      <c r="K329" s="77" t="n">
        <f aca="false">H329*2</f>
        <v>5240</v>
      </c>
      <c r="L329" s="77" t="n">
        <f aca="false">H329*4</f>
        <v>10480</v>
      </c>
      <c r="M329" s="2" t="n">
        <f aca="false">G329*12</f>
        <v>28932</v>
      </c>
    </row>
    <row r="330" customFormat="false" ht="13.8" hidden="false" customHeight="false" outlineLevel="0" collapsed="false">
      <c r="A330" s="86" t="n">
        <v>1139</v>
      </c>
      <c r="B330" s="87" t="s">
        <v>379</v>
      </c>
      <c r="C330" s="88" t="n">
        <v>1</v>
      </c>
      <c r="D330" s="88"/>
      <c r="E330" s="89" t="n">
        <v>7.7</v>
      </c>
      <c r="F330" s="90"/>
      <c r="G330" s="91" t="n">
        <v>1216</v>
      </c>
      <c r="H330" s="21" t="n">
        <f aca="false">ROUND(IF(OR((MID(B330,SEARCH("R",B330),3)="R12"),(MID(B330,SEARCH("R",B330),3)="R13"),(MID(B330,SEARCH("R",B330),3)="R14")),(G330+90),IF(OR((MID(B330,SEARCH("R",B330),3)="R15"),(MID(B330,SEARCH("R",B330),3)="R16"),(MID(B330,SEARCH("R",B330),3)="R17")),(G330+190),(G330+290))),-1)+20</f>
        <v>1430</v>
      </c>
      <c r="I330" s="78" t="str">
        <f aca="false">HYPERLINK(T("https://www.google.ru/search?q="&amp;B330&amp;"&amp;tbm=isch"), " (../рисунок протектора) ")</f>
        <v> (../рисунок протектора) </v>
      </c>
      <c r="J330" s="92" t="s">
        <v>379</v>
      </c>
      <c r="K330" s="77" t="n">
        <f aca="false">H330*2</f>
        <v>2860</v>
      </c>
      <c r="L330" s="77" t="n">
        <f aca="false">H330*4</f>
        <v>5720</v>
      </c>
      <c r="M330" s="2" t="n">
        <f aca="false">G330*12</f>
        <v>14592</v>
      </c>
    </row>
    <row r="331" customFormat="false" ht="13.8" hidden="false" customHeight="false" outlineLevel="0" collapsed="false">
      <c r="A331" s="86" t="n">
        <v>1971</v>
      </c>
      <c r="B331" s="87" t="s">
        <v>380</v>
      </c>
      <c r="C331" s="88" t="n">
        <v>0</v>
      </c>
      <c r="D331" s="88" t="n">
        <v>50</v>
      </c>
      <c r="E331" s="89" t="n">
        <v>7.9</v>
      </c>
      <c r="F331" s="90" t="s">
        <v>53</v>
      </c>
      <c r="G331" s="91" t="n">
        <v>2572</v>
      </c>
      <c r="H331" s="21" t="n">
        <f aca="false">ROUND(IF(OR((MID(B331,SEARCH("R",B331),3)="R12"),(MID(B331,SEARCH("R",B331),3)="R13"),(MID(B331,SEARCH("R",B331),3)="R14")),(G331+90),IF(OR((MID(B331,SEARCH("R",B331),3)="R15"),(MID(B331,SEARCH("R",B331),3)="R16"),(MID(B331,SEARCH("R",B331),3)="R17")),(G331+190),(G331+290))),-1)+20</f>
        <v>2780</v>
      </c>
      <c r="I331" s="78" t="str">
        <f aca="false">HYPERLINK(T("https://www.google.ru/search?q="&amp;B331&amp;"&amp;tbm=isch"), " (../рисунок протектора) ")</f>
        <v> (../рисунок протектора) </v>
      </c>
      <c r="J331" s="92" t="s">
        <v>380</v>
      </c>
      <c r="K331" s="77" t="n">
        <f aca="false">H331*2</f>
        <v>5560</v>
      </c>
      <c r="L331" s="77" t="n">
        <f aca="false">H331*4</f>
        <v>11120</v>
      </c>
      <c r="M331" s="2" t="n">
        <f aca="false">G331*12</f>
        <v>30864</v>
      </c>
    </row>
    <row r="332" customFormat="false" ht="13.8" hidden="false" customHeight="false" outlineLevel="0" collapsed="false">
      <c r="A332" s="86" t="n">
        <v>1768</v>
      </c>
      <c r="B332" s="87" t="s">
        <v>381</v>
      </c>
      <c r="C332" s="88" t="n">
        <v>22</v>
      </c>
      <c r="D332" s="88"/>
      <c r="E332" s="89" t="n">
        <v>7.35</v>
      </c>
      <c r="F332" s="90"/>
      <c r="G332" s="91" t="n">
        <v>3898</v>
      </c>
      <c r="H332" s="21" t="n">
        <f aca="false">ROUND(IF(OR((MID(B332,SEARCH("R",B332),3)="R12"),(MID(B332,SEARCH("R",B332),3)="R13"),(MID(B332,SEARCH("R",B332),3)="R14")),(G332+90),IF(OR((MID(B332,SEARCH("R",B332),3)="R15"),(MID(B332,SEARCH("R",B332),3)="R16"),(MID(B332,SEARCH("R",B332),3)="R17")),(G332+190),(G332+290))),-1)+20</f>
        <v>4110</v>
      </c>
      <c r="I332" s="78" t="str">
        <f aca="false">HYPERLINK(T("https://www.google.ru/search?q="&amp;B332&amp;"&amp;tbm=isch"), " (../рисунок протектора) ")</f>
        <v> (../рисунок протектора) </v>
      </c>
      <c r="J332" s="92" t="s">
        <v>381</v>
      </c>
      <c r="K332" s="77" t="n">
        <f aca="false">H332*2</f>
        <v>8220</v>
      </c>
      <c r="L332" s="77" t="n">
        <f aca="false">H332*4</f>
        <v>16440</v>
      </c>
      <c r="M332" s="2" t="n">
        <f aca="false">G332*12</f>
        <v>46776</v>
      </c>
    </row>
    <row r="333" customFormat="false" ht="13.8" hidden="false" customHeight="false" outlineLevel="0" collapsed="false">
      <c r="A333" s="86" t="n">
        <v>3422</v>
      </c>
      <c r="B333" s="87" t="s">
        <v>382</v>
      </c>
      <c r="C333" s="88" t="n">
        <v>0</v>
      </c>
      <c r="D333" s="88" t="n">
        <v>50</v>
      </c>
      <c r="E333" s="89" t="n">
        <v>8.2</v>
      </c>
      <c r="F333" s="90" t="s">
        <v>53</v>
      </c>
      <c r="G333" s="91" t="n">
        <v>2924</v>
      </c>
      <c r="H333" s="21" t="n">
        <f aca="false">ROUND(IF(OR((MID(B333,SEARCH("R",B333),3)="R12"),(MID(B333,SEARCH("R",B333),3)="R13"),(MID(B333,SEARCH("R",B333),3)="R14")),(G333+90),IF(OR((MID(B333,SEARCH("R",B333),3)="R15"),(MID(B333,SEARCH("R",B333),3)="R16"),(MID(B333,SEARCH("R",B333),3)="R17")),(G333+190),(G333+290))),-1)+20</f>
        <v>3130</v>
      </c>
      <c r="I333" s="78" t="str">
        <f aca="false">HYPERLINK(T("https://www.google.ru/search?q="&amp;B333&amp;"&amp;tbm=isch"), " (../рисунок протектора) ")</f>
        <v> (../рисунок протектора) </v>
      </c>
      <c r="J333" s="92" t="s">
        <v>382</v>
      </c>
      <c r="K333" s="77" t="n">
        <f aca="false">H333*2</f>
        <v>6260</v>
      </c>
      <c r="L333" s="77" t="n">
        <f aca="false">H333*4</f>
        <v>12520</v>
      </c>
      <c r="M333" s="2" t="n">
        <f aca="false">G333*12</f>
        <v>35088</v>
      </c>
    </row>
    <row r="334" customFormat="false" ht="13.8" hidden="false" customHeight="false" outlineLevel="0" collapsed="false">
      <c r="A334" s="86" t="n">
        <v>5429</v>
      </c>
      <c r="B334" s="87" t="s">
        <v>383</v>
      </c>
      <c r="C334" s="88" t="n">
        <v>0</v>
      </c>
      <c r="D334" s="88" t="n">
        <v>20</v>
      </c>
      <c r="E334" s="89" t="n">
        <v>8.1</v>
      </c>
      <c r="F334" s="90" t="s">
        <v>53</v>
      </c>
      <c r="G334" s="91" t="n">
        <v>5313</v>
      </c>
      <c r="H334" s="21" t="n">
        <f aca="false">ROUND(IF(OR((MID(B334,SEARCH("R",B334),3)="R12"),(MID(B334,SEARCH("R",B334),3)="R13"),(MID(B334,SEARCH("R",B334),3)="R14")),(G334+90),IF(OR((MID(B334,SEARCH("R",B334),3)="R15"),(MID(B334,SEARCH("R",B334),3)="R16"),(MID(B334,SEARCH("R",B334),3)="R17")),(G334+190),(G334+290))),-1)+20</f>
        <v>5520</v>
      </c>
      <c r="I334" s="78" t="str">
        <f aca="false">HYPERLINK(T("https://www.google.ru/search?q="&amp;B334&amp;"&amp;tbm=isch"), " (../рисунок протектора) ")</f>
        <v> (../рисунок протектора) </v>
      </c>
      <c r="J334" s="92" t="s">
        <v>383</v>
      </c>
      <c r="K334" s="77" t="n">
        <f aca="false">H334*2</f>
        <v>11040</v>
      </c>
      <c r="L334" s="77" t="n">
        <f aca="false">H334*4</f>
        <v>22080</v>
      </c>
      <c r="M334" s="2" t="n">
        <f aca="false">G334*12</f>
        <v>63756</v>
      </c>
    </row>
    <row r="335" customFormat="false" ht="13.8" hidden="false" customHeight="false" outlineLevel="0" collapsed="false">
      <c r="A335" s="86" t="n">
        <v>5034</v>
      </c>
      <c r="B335" s="87" t="s">
        <v>384</v>
      </c>
      <c r="C335" s="88" t="n">
        <v>0</v>
      </c>
      <c r="D335" s="88" t="n">
        <v>8</v>
      </c>
      <c r="E335" s="89" t="n">
        <v>7.8</v>
      </c>
      <c r="F335" s="90" t="s">
        <v>53</v>
      </c>
      <c r="G335" s="91" t="n">
        <v>5478</v>
      </c>
      <c r="H335" s="21" t="n">
        <f aca="false">ROUND(IF(OR((MID(B335,SEARCH("R",B335),3)="R12"),(MID(B335,SEARCH("R",B335),3)="R13"),(MID(B335,SEARCH("R",B335),3)="R14")),(G335+90),IF(OR((MID(B335,SEARCH("R",B335),3)="R15"),(MID(B335,SEARCH("R",B335),3)="R16"),(MID(B335,SEARCH("R",B335),3)="R17")),(G335+190),(G335+290))),-1)+20</f>
        <v>5690</v>
      </c>
      <c r="I335" s="78" t="str">
        <f aca="false">HYPERLINK(T("https://www.google.ru/search?q="&amp;B335&amp;"&amp;tbm=isch"), " (../рисунок протектора) ")</f>
        <v> (../рисунок протектора) </v>
      </c>
      <c r="J335" s="92" t="s">
        <v>384</v>
      </c>
      <c r="K335" s="77" t="n">
        <f aca="false">H335*2</f>
        <v>11380</v>
      </c>
      <c r="L335" s="77" t="n">
        <f aca="false">H335*4</f>
        <v>22760</v>
      </c>
      <c r="M335" s="2" t="n">
        <f aca="false">G335*12</f>
        <v>65736</v>
      </c>
    </row>
    <row r="336" customFormat="false" ht="13.8" hidden="false" customHeight="false" outlineLevel="0" collapsed="false">
      <c r="A336" s="86" t="n">
        <v>1983</v>
      </c>
      <c r="B336" s="87" t="s">
        <v>385</v>
      </c>
      <c r="C336" s="88" t="n">
        <v>0</v>
      </c>
      <c r="D336" s="88" t="n">
        <v>50</v>
      </c>
      <c r="E336" s="89" t="n">
        <v>6.3</v>
      </c>
      <c r="F336" s="90" t="s">
        <v>53</v>
      </c>
      <c r="G336" s="91" t="n">
        <v>2868</v>
      </c>
      <c r="H336" s="21" t="n">
        <f aca="false">ROUND(IF(OR((MID(B336,SEARCH("R",B336),3)="R12"),(MID(B336,SEARCH("R",B336),3)="R13"),(MID(B336,SEARCH("R",B336),3)="R14")),(G336+90),IF(OR((MID(B336,SEARCH("R",B336),3)="R15"),(MID(B336,SEARCH("R",B336),3)="R16"),(MID(B336,SEARCH("R",B336),3)="R17")),(G336+190),(G336+290))),-1)+20</f>
        <v>3080</v>
      </c>
      <c r="I336" s="78" t="str">
        <f aca="false">HYPERLINK(T("https://www.google.ru/search?q="&amp;B336&amp;"&amp;tbm=isch"), " (../рисунок протектора) ")</f>
        <v> (../рисунок протектора) </v>
      </c>
      <c r="J336" s="92" t="s">
        <v>385</v>
      </c>
      <c r="K336" s="77" t="n">
        <f aca="false">H336*2</f>
        <v>6160</v>
      </c>
      <c r="L336" s="77" t="n">
        <f aca="false">H336*4</f>
        <v>12320</v>
      </c>
      <c r="M336" s="2" t="n">
        <f aca="false">G336*12</f>
        <v>34416</v>
      </c>
    </row>
    <row r="337" customFormat="false" ht="13.8" hidden="false" customHeight="false" outlineLevel="0" collapsed="false">
      <c r="A337" s="86" t="n">
        <v>2558</v>
      </c>
      <c r="B337" s="87" t="s">
        <v>386</v>
      </c>
      <c r="C337" s="88" t="n">
        <v>0</v>
      </c>
      <c r="D337" s="88" t="n">
        <v>1</v>
      </c>
      <c r="E337" s="89" t="n">
        <v>8.1</v>
      </c>
      <c r="F337" s="90" t="s">
        <v>55</v>
      </c>
      <c r="G337" s="91" t="n">
        <v>1632</v>
      </c>
      <c r="H337" s="21" t="n">
        <f aca="false">ROUND(IF(OR((MID(B337,SEARCH("R",B337),3)="R12"),(MID(B337,SEARCH("R",B337),3)="R13"),(MID(B337,SEARCH("R",B337),3)="R14")),(G337+90),IF(OR((MID(B337,SEARCH("R",B337),3)="R15"),(MID(B337,SEARCH("R",B337),3)="R16"),(MID(B337,SEARCH("R",B337),3)="R17")),(G337+190),(G337+290))),-1)+20</f>
        <v>1840</v>
      </c>
      <c r="I337" s="78" t="str">
        <f aca="false">HYPERLINK(T("https://www.google.ru/search?q="&amp;B337&amp;"&amp;tbm=isch"), " (../рисунок протектора) ")</f>
        <v> (../рисунок протектора) </v>
      </c>
      <c r="J337" s="92" t="s">
        <v>386</v>
      </c>
      <c r="K337" s="77" t="n">
        <f aca="false">H337*2</f>
        <v>3680</v>
      </c>
      <c r="L337" s="77" t="n">
        <f aca="false">H337*4</f>
        <v>7360</v>
      </c>
      <c r="M337" s="2" t="n">
        <f aca="false">G337*12</f>
        <v>19584</v>
      </c>
    </row>
    <row r="338" customFormat="false" ht="13.8" hidden="false" customHeight="false" outlineLevel="0" collapsed="false">
      <c r="A338" s="86" t="n">
        <v>2646</v>
      </c>
      <c r="B338" s="87" t="s">
        <v>387</v>
      </c>
      <c r="C338" s="88" t="n">
        <v>0</v>
      </c>
      <c r="D338" s="88" t="n">
        <v>1</v>
      </c>
      <c r="E338" s="89" t="n">
        <v>8.5</v>
      </c>
      <c r="F338" s="90" t="s">
        <v>55</v>
      </c>
      <c r="G338" s="91" t="n">
        <v>3775</v>
      </c>
      <c r="H338" s="21" t="n">
        <f aca="false">ROUND(IF(OR((MID(B338,SEARCH("R",B338),3)="R12"),(MID(B338,SEARCH("R",B338),3)="R13"),(MID(B338,SEARCH("R",B338),3)="R14")),(G338+90),IF(OR((MID(B338,SEARCH("R",B338),3)="R15"),(MID(B338,SEARCH("R",B338),3)="R16"),(MID(B338,SEARCH("R",B338),3)="R17")),(G338+190),(G338+290))),-1)+20</f>
        <v>3990</v>
      </c>
      <c r="I338" s="78" t="str">
        <f aca="false">HYPERLINK(T("https://www.google.ru/search?q="&amp;B338&amp;"&amp;tbm=isch"), " (../рисунок протектора) ")</f>
        <v> (../рисунок протектора) </v>
      </c>
      <c r="J338" s="92" t="s">
        <v>387</v>
      </c>
      <c r="K338" s="77" t="n">
        <f aca="false">H338*2</f>
        <v>7980</v>
      </c>
      <c r="L338" s="77" t="n">
        <f aca="false">H338*4</f>
        <v>15960</v>
      </c>
      <c r="M338" s="2" t="n">
        <f aca="false">G338*12</f>
        <v>45300</v>
      </c>
    </row>
    <row r="339" customFormat="false" ht="13.8" hidden="false" customHeight="false" outlineLevel="0" collapsed="false">
      <c r="A339" s="86" t="n">
        <v>4972</v>
      </c>
      <c r="B339" s="87" t="s">
        <v>388</v>
      </c>
      <c r="C339" s="88" t="n">
        <v>0</v>
      </c>
      <c r="D339" s="88" t="n">
        <v>8</v>
      </c>
      <c r="E339" s="89" t="n">
        <v>6.85</v>
      </c>
      <c r="F339" s="90" t="s">
        <v>53</v>
      </c>
      <c r="G339" s="91" t="n">
        <v>5209</v>
      </c>
      <c r="H339" s="21" t="n">
        <f aca="false">ROUND(IF(OR((MID(B339,SEARCH("R",B339),3)="R12"),(MID(B339,SEARCH("R",B339),3)="R13"),(MID(B339,SEARCH("R",B339),3)="R14")),(G339+90),IF(OR((MID(B339,SEARCH("R",B339),3)="R15"),(MID(B339,SEARCH("R",B339),3)="R16"),(MID(B339,SEARCH("R",B339),3)="R17")),(G339+190),(G339+290))),-1)+20</f>
        <v>5420</v>
      </c>
      <c r="I339" s="78" t="str">
        <f aca="false">HYPERLINK(T("https://www.google.ru/search?q="&amp;B339&amp;"&amp;tbm=isch"), " (../рисунок протектора) ")</f>
        <v> (../рисунок протектора) </v>
      </c>
      <c r="J339" s="92" t="s">
        <v>388</v>
      </c>
      <c r="K339" s="77" t="n">
        <f aca="false">H339*2</f>
        <v>10840</v>
      </c>
      <c r="L339" s="77" t="n">
        <f aca="false">H339*4</f>
        <v>21680</v>
      </c>
      <c r="M339" s="2" t="n">
        <f aca="false">G339*12</f>
        <v>62508</v>
      </c>
    </row>
    <row r="340" customFormat="false" ht="13.8" hidden="false" customHeight="false" outlineLevel="0" collapsed="false">
      <c r="A340" s="86" t="n">
        <v>5422</v>
      </c>
      <c r="B340" s="87" t="s">
        <v>389</v>
      </c>
      <c r="C340" s="88" t="n">
        <v>0</v>
      </c>
      <c r="D340" s="88" t="n">
        <v>10</v>
      </c>
      <c r="E340" s="89" t="n">
        <v>7.6</v>
      </c>
      <c r="F340" s="90" t="s">
        <v>53</v>
      </c>
      <c r="G340" s="91" t="n">
        <v>4824</v>
      </c>
      <c r="H340" s="21" t="n">
        <f aca="false">ROUND(IF(OR((MID(B340,SEARCH("R",B340),3)="R12"),(MID(B340,SEARCH("R",B340),3)="R13"),(MID(B340,SEARCH("R",B340),3)="R14")),(G340+90),IF(OR((MID(B340,SEARCH("R",B340),3)="R15"),(MID(B340,SEARCH("R",B340),3)="R16"),(MID(B340,SEARCH("R",B340),3)="R17")),(G340+190),(G340+290))),-1)+20</f>
        <v>5030</v>
      </c>
      <c r="I340" s="78" t="str">
        <f aca="false">HYPERLINK(T("https://www.google.ru/search?q="&amp;B340&amp;"&amp;tbm=isch"), " (../рисунок протектора) ")</f>
        <v> (../рисунок протектора) </v>
      </c>
      <c r="J340" s="92" t="s">
        <v>389</v>
      </c>
      <c r="K340" s="77" t="n">
        <f aca="false">H340*2</f>
        <v>10060</v>
      </c>
      <c r="L340" s="77" t="n">
        <f aca="false">H340*4</f>
        <v>20120</v>
      </c>
      <c r="M340" s="2" t="n">
        <f aca="false">G340*12</f>
        <v>57888</v>
      </c>
    </row>
    <row r="341" customFormat="false" ht="13.8" hidden="false" customHeight="false" outlineLevel="0" collapsed="false">
      <c r="A341" s="86" t="n">
        <v>3404</v>
      </c>
      <c r="B341" s="87" t="s">
        <v>390</v>
      </c>
      <c r="C341" s="88" t="n">
        <v>0</v>
      </c>
      <c r="D341" s="88" t="n">
        <v>50</v>
      </c>
      <c r="E341" s="89" t="n">
        <v>8.2</v>
      </c>
      <c r="F341" s="90" t="s">
        <v>53</v>
      </c>
      <c r="G341" s="91" t="n">
        <v>2636</v>
      </c>
      <c r="H341" s="21" t="n">
        <f aca="false">ROUND(IF(OR((MID(B341,SEARCH("R",B341),3)="R12"),(MID(B341,SEARCH("R",B341),3)="R13"),(MID(B341,SEARCH("R",B341),3)="R14")),(G341+90),IF(OR((MID(B341,SEARCH("R",B341),3)="R15"),(MID(B341,SEARCH("R",B341),3)="R16"),(MID(B341,SEARCH("R",B341),3)="R17")),(G341+190),(G341+290))),-1)+20</f>
        <v>2850</v>
      </c>
      <c r="I341" s="78" t="str">
        <f aca="false">HYPERLINK(T("https://www.google.ru/search?q="&amp;B341&amp;"&amp;tbm=isch"), " (../рисунок протектора) ")</f>
        <v> (../рисунок протектора) </v>
      </c>
      <c r="J341" s="92" t="s">
        <v>390</v>
      </c>
      <c r="K341" s="77" t="n">
        <f aca="false">H341*2</f>
        <v>5700</v>
      </c>
      <c r="L341" s="77" t="n">
        <f aca="false">H341*4</f>
        <v>11400</v>
      </c>
      <c r="M341" s="2" t="n">
        <f aca="false">G341*12</f>
        <v>31632</v>
      </c>
    </row>
    <row r="342" customFormat="false" ht="13.8" hidden="false" customHeight="false" outlineLevel="0" collapsed="false">
      <c r="A342" s="86" t="n">
        <v>1176</v>
      </c>
      <c r="B342" s="87" t="s">
        <v>391</v>
      </c>
      <c r="C342" s="88" t="n">
        <v>25</v>
      </c>
      <c r="D342" s="88"/>
      <c r="E342" s="89" t="n">
        <v>7.2</v>
      </c>
      <c r="F342" s="90"/>
      <c r="G342" s="91" t="n">
        <v>5428</v>
      </c>
      <c r="H342" s="21" t="n">
        <f aca="false">ROUND(IF(OR((MID(B342,SEARCH("R",B342),3)="R12"),(MID(B342,SEARCH("R",B342),3)="R13"),(MID(B342,SEARCH("R",B342),3)="R14")),(G342+90),IF(OR((MID(B342,SEARCH("R",B342),3)="R15"),(MID(B342,SEARCH("R",B342),3)="R16"),(MID(B342,SEARCH("R",B342),3)="R17")),(G342+190),(G342+290))),-1)+20</f>
        <v>5640</v>
      </c>
      <c r="I342" s="78" t="str">
        <f aca="false">HYPERLINK(T("https://www.google.ru/search?q="&amp;B342&amp;"&amp;tbm=isch"), " (../рисунок протектора) ")</f>
        <v> (../рисунок протектора) </v>
      </c>
      <c r="J342" s="92" t="s">
        <v>391</v>
      </c>
      <c r="K342" s="77" t="n">
        <f aca="false">H342*2</f>
        <v>11280</v>
      </c>
      <c r="L342" s="77" t="n">
        <f aca="false">H342*4</f>
        <v>22560</v>
      </c>
      <c r="M342" s="2" t="n">
        <f aca="false">G342*12</f>
        <v>65136</v>
      </c>
    </row>
    <row r="343" customFormat="false" ht="13.8" hidden="false" customHeight="false" outlineLevel="0" collapsed="false">
      <c r="A343" s="86" t="n">
        <v>2042</v>
      </c>
      <c r="B343" s="87" t="s">
        <v>392</v>
      </c>
      <c r="C343" s="88" t="n">
        <v>0</v>
      </c>
      <c r="D343" s="88" t="n">
        <v>50</v>
      </c>
      <c r="E343" s="89" t="n">
        <v>9.2</v>
      </c>
      <c r="F343" s="90" t="s">
        <v>55</v>
      </c>
      <c r="G343" s="91" t="n">
        <v>2570</v>
      </c>
      <c r="H343" s="21" t="n">
        <f aca="false">ROUND(IF(OR((MID(B343,SEARCH("R",B343),3)="R12"),(MID(B343,SEARCH("R",B343),3)="R13"),(MID(B343,SEARCH("R",B343),3)="R14")),(G343+90),IF(OR((MID(B343,SEARCH("R",B343),3)="R15"),(MID(B343,SEARCH("R",B343),3)="R16"),(MID(B343,SEARCH("R",B343),3)="R17")),(G343+190),(G343+290))),-1)+20</f>
        <v>2780</v>
      </c>
      <c r="I343" s="78" t="str">
        <f aca="false">HYPERLINK(T("https://www.google.ru/search?q="&amp;B343&amp;"&amp;tbm=isch"), " (../рисунок протектора) ")</f>
        <v> (../рисунок протектора) </v>
      </c>
      <c r="J343" s="92" t="s">
        <v>392</v>
      </c>
      <c r="K343" s="77" t="n">
        <f aca="false">H343*2</f>
        <v>5560</v>
      </c>
      <c r="L343" s="77" t="n">
        <f aca="false">H343*4</f>
        <v>11120</v>
      </c>
      <c r="M343" s="2" t="n">
        <f aca="false">G343*12</f>
        <v>30840</v>
      </c>
    </row>
    <row r="344" customFormat="false" ht="13.8" hidden="false" customHeight="false" outlineLevel="0" collapsed="false">
      <c r="A344" s="86" t="n">
        <v>2553</v>
      </c>
      <c r="B344" s="87" t="s">
        <v>393</v>
      </c>
      <c r="C344" s="88" t="n">
        <v>0</v>
      </c>
      <c r="D344" s="88" t="n">
        <v>1</v>
      </c>
      <c r="E344" s="89" t="n">
        <v>7.74</v>
      </c>
      <c r="F344" s="90" t="s">
        <v>55</v>
      </c>
      <c r="G344" s="91" t="n">
        <v>3075</v>
      </c>
      <c r="H344" s="21" t="n">
        <f aca="false">ROUND(IF(OR((MID(B344,SEARCH("R",B344),3)="R12"),(MID(B344,SEARCH("R",B344),3)="R13"),(MID(B344,SEARCH("R",B344),3)="R14")),(G344+90),IF(OR((MID(B344,SEARCH("R",B344),3)="R15"),(MID(B344,SEARCH("R",B344),3)="R16"),(MID(B344,SEARCH("R",B344),3)="R17")),(G344+190),(G344+290))),-1)+20</f>
        <v>3290</v>
      </c>
      <c r="I344" s="78" t="str">
        <f aca="false">HYPERLINK(T("https://www.google.ru/search?q="&amp;B344&amp;"&amp;tbm=isch"), " (../рисунок протектора) ")</f>
        <v> (../рисунок протектора) </v>
      </c>
      <c r="J344" s="92" t="s">
        <v>393</v>
      </c>
      <c r="K344" s="77" t="n">
        <f aca="false">H344*2</f>
        <v>6580</v>
      </c>
      <c r="L344" s="77" t="n">
        <f aca="false">H344*4</f>
        <v>13160</v>
      </c>
      <c r="M344" s="2" t="n">
        <f aca="false">G344*12</f>
        <v>36900</v>
      </c>
    </row>
    <row r="345" customFormat="false" ht="13.8" hidden="false" customHeight="false" outlineLevel="0" collapsed="false">
      <c r="A345" s="86" t="n">
        <v>2708</v>
      </c>
      <c r="B345" s="87" t="s">
        <v>394</v>
      </c>
      <c r="C345" s="88" t="n">
        <v>0</v>
      </c>
      <c r="D345" s="88" t="n">
        <v>3</v>
      </c>
      <c r="E345" s="89" t="n">
        <v>7.5</v>
      </c>
      <c r="F345" s="90" t="s">
        <v>55</v>
      </c>
      <c r="G345" s="91" t="n">
        <v>3776</v>
      </c>
      <c r="H345" s="21" t="n">
        <f aca="false">ROUND(IF(OR((MID(B345,SEARCH("R",B345),3)="R12"),(MID(B345,SEARCH("R",B345),3)="R13"),(MID(B345,SEARCH("R",B345),3)="R14")),(G345+90),IF(OR((MID(B345,SEARCH("R",B345),3)="R15"),(MID(B345,SEARCH("R",B345),3)="R16"),(MID(B345,SEARCH("R",B345),3)="R17")),(G345+190),(G345+290))),-1)+20</f>
        <v>3990</v>
      </c>
      <c r="I345" s="78" t="str">
        <f aca="false">HYPERLINK(T("https://www.google.ru/search?q="&amp;B345&amp;"&amp;tbm=isch"), " (../рисунок протектора) ")</f>
        <v> (../рисунок протектора) </v>
      </c>
      <c r="J345" s="92" t="s">
        <v>394</v>
      </c>
      <c r="K345" s="77" t="n">
        <f aca="false">H345*2</f>
        <v>7980</v>
      </c>
      <c r="L345" s="77" t="n">
        <f aca="false">H345*4</f>
        <v>15960</v>
      </c>
      <c r="M345" s="2" t="n">
        <f aca="false">G345*12</f>
        <v>45312</v>
      </c>
    </row>
    <row r="346" customFormat="false" ht="13.8" hidden="false" customHeight="false" outlineLevel="0" collapsed="false">
      <c r="A346" s="86" t="n">
        <v>2683</v>
      </c>
      <c r="B346" s="87" t="s">
        <v>395</v>
      </c>
      <c r="C346" s="88" t="n">
        <v>0</v>
      </c>
      <c r="D346" s="88" t="n">
        <v>4</v>
      </c>
      <c r="E346" s="89" t="n">
        <v>7.2</v>
      </c>
      <c r="F346" s="90" t="s">
        <v>55</v>
      </c>
      <c r="G346" s="91" t="n">
        <v>3270</v>
      </c>
      <c r="H346" s="21" t="n">
        <f aca="false">ROUND(IF(OR((MID(B346,SEARCH("R",B346),3)="R12"),(MID(B346,SEARCH("R",B346),3)="R13"),(MID(B346,SEARCH("R",B346),3)="R14")),(G346+90),IF(OR((MID(B346,SEARCH("R",B346),3)="R15"),(MID(B346,SEARCH("R",B346),3)="R16"),(MID(B346,SEARCH("R",B346),3)="R17")),(G346+190),(G346+290))),-1)+20</f>
        <v>3480</v>
      </c>
      <c r="I346" s="78" t="str">
        <f aca="false">HYPERLINK(T("https://www.google.ru/search?q="&amp;B346&amp;"&amp;tbm=isch"), " (../рисунок протектора) ")</f>
        <v> (../рисунок протектора) </v>
      </c>
      <c r="J346" s="92" t="s">
        <v>395</v>
      </c>
      <c r="K346" s="77" t="n">
        <f aca="false">H346*2</f>
        <v>6960</v>
      </c>
      <c r="L346" s="77" t="n">
        <f aca="false">H346*4</f>
        <v>13920</v>
      </c>
      <c r="M346" s="2" t="n">
        <f aca="false">G346*12</f>
        <v>39240</v>
      </c>
    </row>
    <row r="347" customFormat="false" ht="13.8" hidden="false" customHeight="false" outlineLevel="0" collapsed="false">
      <c r="A347" s="86" t="n">
        <v>1970</v>
      </c>
      <c r="B347" s="87" t="s">
        <v>396</v>
      </c>
      <c r="C347" s="88" t="n">
        <v>0</v>
      </c>
      <c r="D347" s="88" t="n">
        <v>8</v>
      </c>
      <c r="E347" s="89" t="n">
        <v>8.1</v>
      </c>
      <c r="F347" s="90" t="s">
        <v>53</v>
      </c>
      <c r="G347" s="91" t="n">
        <v>2634</v>
      </c>
      <c r="H347" s="21" t="n">
        <f aca="false">ROUND(IF(OR((MID(B347,SEARCH("R",B347),3)="R12"),(MID(B347,SEARCH("R",B347),3)="R13"),(MID(B347,SEARCH("R",B347),3)="R14")),(G347+90),IF(OR((MID(B347,SEARCH("R",B347),3)="R15"),(MID(B347,SEARCH("R",B347),3)="R16"),(MID(B347,SEARCH("R",B347),3)="R17")),(G347+190),(G347+290))),-1)+20</f>
        <v>2840</v>
      </c>
      <c r="I347" s="78" t="str">
        <f aca="false">HYPERLINK(T("https://www.google.ru/search?q="&amp;B347&amp;"&amp;tbm=isch"), " (../рисунок протектора) ")</f>
        <v> (../рисунок протектора) </v>
      </c>
      <c r="J347" s="92" t="s">
        <v>396</v>
      </c>
      <c r="K347" s="77" t="n">
        <f aca="false">H347*2</f>
        <v>5680</v>
      </c>
      <c r="L347" s="77" t="n">
        <f aca="false">H347*4</f>
        <v>11360</v>
      </c>
      <c r="M347" s="2" t="n">
        <f aca="false">G347*12</f>
        <v>31608</v>
      </c>
    </row>
    <row r="348" customFormat="false" ht="13.8" hidden="false" customHeight="false" outlineLevel="0" collapsed="false">
      <c r="A348" s="86" t="n">
        <v>1557</v>
      </c>
      <c r="B348" s="87" t="s">
        <v>397</v>
      </c>
      <c r="C348" s="88" t="n">
        <v>0</v>
      </c>
      <c r="D348" s="88" t="n">
        <v>2</v>
      </c>
      <c r="E348" s="89" t="n">
        <v>7.9</v>
      </c>
      <c r="F348" s="90" t="s">
        <v>53</v>
      </c>
      <c r="G348" s="91" t="n">
        <v>4744</v>
      </c>
      <c r="H348" s="21" t="n">
        <f aca="false">ROUND(IF(OR((MID(B348,SEARCH("R",B348),3)="R12"),(MID(B348,SEARCH("R",B348),3)="R13"),(MID(B348,SEARCH("R",B348),3)="R14")),(G348+90),IF(OR((MID(B348,SEARCH("R",B348),3)="R15"),(MID(B348,SEARCH("R",B348),3)="R16"),(MID(B348,SEARCH("R",B348),3)="R17")),(G348+190),(G348+290))),-1)+20</f>
        <v>4950</v>
      </c>
      <c r="I348" s="78" t="str">
        <f aca="false">HYPERLINK(T("https://www.google.ru/search?q="&amp;B348&amp;"&amp;tbm=isch"), " (../рисунок протектора) ")</f>
        <v> (../рисунок протектора) </v>
      </c>
      <c r="J348" s="92" t="s">
        <v>397</v>
      </c>
      <c r="K348" s="77" t="n">
        <f aca="false">H348*2</f>
        <v>9900</v>
      </c>
      <c r="L348" s="77" t="n">
        <f aca="false">H348*4</f>
        <v>19800</v>
      </c>
      <c r="M348" s="2" t="n">
        <f aca="false">G348*12</f>
        <v>56928</v>
      </c>
    </row>
    <row r="349" customFormat="false" ht="13.8" hidden="false" customHeight="false" outlineLevel="0" collapsed="false">
      <c r="A349" s="86" t="n">
        <v>1417</v>
      </c>
      <c r="B349" s="87" t="s">
        <v>398</v>
      </c>
      <c r="C349" s="88" t="n">
        <v>0</v>
      </c>
      <c r="D349" s="88" t="n">
        <v>50</v>
      </c>
      <c r="E349" s="89" t="n">
        <v>7.8</v>
      </c>
      <c r="F349" s="90" t="s">
        <v>53</v>
      </c>
      <c r="G349" s="91" t="n">
        <v>4895</v>
      </c>
      <c r="H349" s="21" t="n">
        <f aca="false">ROUND(IF(OR((MID(B349,SEARCH("R",B349),3)="R12"),(MID(B349,SEARCH("R",B349),3)="R13"),(MID(B349,SEARCH("R",B349),3)="R14")),(G349+90),IF(OR((MID(B349,SEARCH("R",B349),3)="R15"),(MID(B349,SEARCH("R",B349),3)="R16"),(MID(B349,SEARCH("R",B349),3)="R17")),(G349+190),(G349+290))),-1)+20</f>
        <v>5110</v>
      </c>
      <c r="I349" s="78" t="str">
        <f aca="false">HYPERLINK(T("https://www.google.ru/search?q="&amp;B349&amp;"&amp;tbm=isch"), " (../рисунок протектора) ")</f>
        <v> (../рисунок протектора) </v>
      </c>
      <c r="J349" s="92" t="s">
        <v>398</v>
      </c>
      <c r="K349" s="77" t="n">
        <f aca="false">H349*2</f>
        <v>10220</v>
      </c>
      <c r="L349" s="77" t="n">
        <f aca="false">H349*4</f>
        <v>20440</v>
      </c>
      <c r="M349" s="2" t="n">
        <f aca="false">G349*12</f>
        <v>58740</v>
      </c>
    </row>
    <row r="350" customFormat="false" ht="13.8" hidden="false" customHeight="false" outlineLevel="0" collapsed="false">
      <c r="A350" s="86" t="n">
        <v>5453</v>
      </c>
      <c r="B350" s="87" t="s">
        <v>399</v>
      </c>
      <c r="C350" s="88" t="n">
        <v>0</v>
      </c>
      <c r="D350" s="88" t="n">
        <v>4</v>
      </c>
      <c r="E350" s="89" t="n">
        <v>7.6</v>
      </c>
      <c r="F350" s="90" t="s">
        <v>53</v>
      </c>
      <c r="G350" s="91" t="n">
        <v>5428</v>
      </c>
      <c r="H350" s="21" t="n">
        <f aca="false">ROUND(IF(OR((MID(B350,SEARCH("R",B350),3)="R12"),(MID(B350,SEARCH("R",B350),3)="R13"),(MID(B350,SEARCH("R",B350),3)="R14")),(G350+90),IF(OR((MID(B350,SEARCH("R",B350),3)="R15"),(MID(B350,SEARCH("R",B350),3)="R16"),(MID(B350,SEARCH("R",B350),3)="R17")),(G350+190),(G350+290))),-1)+20</f>
        <v>5640</v>
      </c>
      <c r="I350" s="78" t="str">
        <f aca="false">HYPERLINK(T("https://www.google.ru/search?q="&amp;B350&amp;"&amp;tbm=isch"), " (../рисунок протектора) ")</f>
        <v> (../рисунок протектора) </v>
      </c>
      <c r="J350" s="92" t="s">
        <v>399</v>
      </c>
      <c r="K350" s="77" t="n">
        <f aca="false">H350*2</f>
        <v>11280</v>
      </c>
      <c r="L350" s="77" t="n">
        <f aca="false">H350*4</f>
        <v>22560</v>
      </c>
      <c r="M350" s="2" t="n">
        <f aca="false">G350*12</f>
        <v>65136</v>
      </c>
    </row>
    <row r="351" customFormat="false" ht="13.8" hidden="false" customHeight="false" outlineLevel="0" collapsed="false">
      <c r="A351" s="86" t="n">
        <v>5928</v>
      </c>
      <c r="B351" s="87" t="s">
        <v>400</v>
      </c>
      <c r="C351" s="88" t="n">
        <v>0</v>
      </c>
      <c r="D351" s="88" t="n">
        <v>32</v>
      </c>
      <c r="E351" s="89" t="n">
        <v>7.9</v>
      </c>
      <c r="F351" s="90" t="s">
        <v>53</v>
      </c>
      <c r="G351" s="91" t="n">
        <v>5265</v>
      </c>
      <c r="H351" s="21" t="n">
        <f aca="false">ROUND(IF(OR((MID(B351,SEARCH("R",B351),3)="R12"),(MID(B351,SEARCH("R",B351),3)="R13"),(MID(B351,SEARCH("R",B351),3)="R14")),(G351+90),IF(OR((MID(B351,SEARCH("R",B351),3)="R15"),(MID(B351,SEARCH("R",B351),3)="R16"),(MID(B351,SEARCH("R",B351),3)="R17")),(G351+190),(G351+290))),-1)+20</f>
        <v>5480</v>
      </c>
      <c r="I351" s="78" t="str">
        <f aca="false">HYPERLINK(T("https://www.google.ru/search?q="&amp;B351&amp;"&amp;tbm=isch"), " (../рисунок протектора) ")</f>
        <v> (../рисунок протектора) </v>
      </c>
      <c r="J351" s="92" t="s">
        <v>400</v>
      </c>
      <c r="K351" s="77" t="n">
        <f aca="false">H351*2</f>
        <v>10960</v>
      </c>
      <c r="L351" s="77" t="n">
        <f aca="false">H351*4</f>
        <v>21920</v>
      </c>
      <c r="M351" s="2" t="n">
        <f aca="false">G351*12</f>
        <v>63180</v>
      </c>
    </row>
    <row r="352" customFormat="false" ht="13.8" hidden="false" customHeight="false" outlineLevel="0" collapsed="false">
      <c r="A352" s="86" t="n">
        <v>4952</v>
      </c>
      <c r="B352" s="87" t="s">
        <v>401</v>
      </c>
      <c r="C352" s="88" t="n">
        <v>0</v>
      </c>
      <c r="D352" s="88" t="n">
        <v>8</v>
      </c>
      <c r="E352" s="89" t="n">
        <v>8.8</v>
      </c>
      <c r="F352" s="90" t="s">
        <v>53</v>
      </c>
      <c r="G352" s="91" t="n">
        <v>9606</v>
      </c>
      <c r="H352" s="21" t="n">
        <f aca="false">ROUND(IF(OR((MID(B352,SEARCH("R",B352),3)="R12"),(MID(B352,SEARCH("R",B352),3)="R13"),(MID(B352,SEARCH("R",B352),3)="R14")),(G352+90),IF(OR((MID(B352,SEARCH("R",B352),3)="R15"),(MID(B352,SEARCH("R",B352),3)="R16"),(MID(B352,SEARCH("R",B352),3)="R17")),(G352+190),(G352+290))),-1)+20</f>
        <v>9820</v>
      </c>
      <c r="I352" s="78" t="str">
        <f aca="false">HYPERLINK(T("https://www.google.ru/search?q="&amp;B352&amp;"&amp;tbm=isch"), " (../рисунок протектора) ")</f>
        <v> (../рисунок протектора) </v>
      </c>
      <c r="J352" s="92" t="s">
        <v>401</v>
      </c>
      <c r="K352" s="77" t="n">
        <f aca="false">H352*2</f>
        <v>19640</v>
      </c>
      <c r="L352" s="77" t="n">
        <f aca="false">H352*4</f>
        <v>39280</v>
      </c>
      <c r="M352" s="2" t="n">
        <f aca="false">G352*12</f>
        <v>115272</v>
      </c>
    </row>
    <row r="353" customFormat="false" ht="13.8" hidden="false" customHeight="false" outlineLevel="0" collapsed="false">
      <c r="A353" s="86" t="n">
        <v>2117</v>
      </c>
      <c r="B353" s="87" t="s">
        <v>402</v>
      </c>
      <c r="C353" s="88" t="n">
        <v>0</v>
      </c>
      <c r="D353" s="88" t="n">
        <v>50</v>
      </c>
      <c r="E353" s="89" t="n">
        <v>8.6</v>
      </c>
      <c r="F353" s="90" t="s">
        <v>55</v>
      </c>
      <c r="G353" s="91" t="n">
        <v>2692</v>
      </c>
      <c r="H353" s="21" t="n">
        <f aca="false">ROUND(IF(OR((MID(B353,SEARCH("R",B353),3)="R12"),(MID(B353,SEARCH("R",B353),3)="R13"),(MID(B353,SEARCH("R",B353),3)="R14")),(G353+90),IF(OR((MID(B353,SEARCH("R",B353),3)="R15"),(MID(B353,SEARCH("R",B353),3)="R16"),(MID(B353,SEARCH("R",B353),3)="R17")),(G353+190),(G353+290))),-1)+20</f>
        <v>2900</v>
      </c>
      <c r="I353" s="78" t="str">
        <f aca="false">HYPERLINK(T("https://www.google.ru/search?q="&amp;B353&amp;"&amp;tbm=isch"), " (../рисунок протектора) ")</f>
        <v> (../рисунок протектора) </v>
      </c>
      <c r="J353" s="92" t="s">
        <v>402</v>
      </c>
      <c r="K353" s="77" t="n">
        <f aca="false">H353*2</f>
        <v>5800</v>
      </c>
      <c r="L353" s="77" t="n">
        <f aca="false">H353*4</f>
        <v>11600</v>
      </c>
      <c r="M353" s="2" t="n">
        <f aca="false">G353*12</f>
        <v>32304</v>
      </c>
    </row>
    <row r="354" customFormat="false" ht="13.8" hidden="false" customHeight="false" outlineLevel="0" collapsed="false">
      <c r="A354" s="86" t="n">
        <v>2741</v>
      </c>
      <c r="B354" s="87" t="s">
        <v>403</v>
      </c>
      <c r="C354" s="88" t="n">
        <v>1</v>
      </c>
      <c r="D354" s="88"/>
      <c r="E354" s="89" t="n">
        <v>10.6</v>
      </c>
      <c r="F354" s="90"/>
      <c r="G354" s="91" t="n">
        <v>5076</v>
      </c>
      <c r="H354" s="21" t="n">
        <f aca="false">ROUND(IF(OR((MID(B354,SEARCH("R",B354),3)="R12"),(MID(B354,SEARCH("R",B354),3)="R13"),(MID(B354,SEARCH("R",B354),3)="R14")),(G354+90),IF(OR((MID(B354,SEARCH("R",B354),3)="R15"),(MID(B354,SEARCH("R",B354),3)="R16"),(MID(B354,SEARCH("R",B354),3)="R17")),(G354+190),(G354+290))),-1)+20</f>
        <v>5290</v>
      </c>
      <c r="I354" s="78" t="str">
        <f aca="false">HYPERLINK(T("https://www.google.ru/search?q="&amp;B354&amp;"&amp;tbm=isch"), " (../рисунок протектора) ")</f>
        <v> (../рисунок протектора) </v>
      </c>
      <c r="J354" s="92" t="s">
        <v>403</v>
      </c>
      <c r="K354" s="77" t="n">
        <f aca="false">H354*2</f>
        <v>10580</v>
      </c>
      <c r="L354" s="77" t="n">
        <f aca="false">H354*4</f>
        <v>21160</v>
      </c>
      <c r="M354" s="2" t="n">
        <f aca="false">G354*12</f>
        <v>60912</v>
      </c>
    </row>
    <row r="355" customFormat="false" ht="13.8" hidden="false" customHeight="false" outlineLevel="0" collapsed="false">
      <c r="A355" s="86" t="n">
        <v>3558</v>
      </c>
      <c r="B355" s="87" t="s">
        <v>404</v>
      </c>
      <c r="C355" s="88" t="n">
        <v>1</v>
      </c>
      <c r="D355" s="88"/>
      <c r="E355" s="89" t="n">
        <v>8.6</v>
      </c>
      <c r="F355" s="90"/>
      <c r="G355" s="91" t="n">
        <v>1907</v>
      </c>
      <c r="H355" s="21" t="n">
        <f aca="false">ROUND(IF(OR((MID(B355,SEARCH("R",B355),3)="R12"),(MID(B355,SEARCH("R",B355),3)="R13"),(MID(B355,SEARCH("R",B355),3)="R14")),(G355+90),IF(OR((MID(B355,SEARCH("R",B355),3)="R15"),(MID(B355,SEARCH("R",B355),3)="R16"),(MID(B355,SEARCH("R",B355),3)="R17")),(G355+190),(G355+290))),-1)+20</f>
        <v>2120</v>
      </c>
      <c r="I355" s="78" t="str">
        <f aca="false">HYPERLINK(T("https://www.google.ru/search?q="&amp;B355&amp;"&amp;tbm=isch"), " (../рисунок протектора) ")</f>
        <v> (../рисунок протектора) </v>
      </c>
      <c r="J355" s="92" t="s">
        <v>404</v>
      </c>
      <c r="K355" s="77" t="n">
        <f aca="false">H355*2</f>
        <v>4240</v>
      </c>
      <c r="L355" s="77" t="n">
        <f aca="false">H355*4</f>
        <v>8480</v>
      </c>
      <c r="M355" s="2" t="n">
        <f aca="false">G355*12</f>
        <v>22884</v>
      </c>
    </row>
    <row r="356" customFormat="false" ht="13.8" hidden="false" customHeight="false" outlineLevel="0" collapsed="false">
      <c r="A356" s="86" t="n">
        <v>2647</v>
      </c>
      <c r="B356" s="87" t="s">
        <v>405</v>
      </c>
      <c r="C356" s="88" t="n">
        <v>0</v>
      </c>
      <c r="D356" s="88" t="n">
        <v>4</v>
      </c>
      <c r="E356" s="89" t="n">
        <v>10.3</v>
      </c>
      <c r="F356" s="90" t="s">
        <v>55</v>
      </c>
      <c r="G356" s="91" t="n">
        <v>5663</v>
      </c>
      <c r="H356" s="21" t="n">
        <f aca="false">ROUND(IF(OR((MID(B356,SEARCH("R",B356),3)="R12"),(MID(B356,SEARCH("R",B356),3)="R13"),(MID(B356,SEARCH("R",B356),3)="R14")),(G356+90),IF(OR((MID(B356,SEARCH("R",B356),3)="R15"),(MID(B356,SEARCH("R",B356),3)="R16"),(MID(B356,SEARCH("R",B356),3)="R17")),(G356+190),(G356+290))),-1)+20</f>
        <v>5870</v>
      </c>
      <c r="I356" s="78" t="str">
        <f aca="false">HYPERLINK(T("https://www.google.ru/search?q="&amp;B356&amp;"&amp;tbm=isch"), " (../рисунок протектора) ")</f>
        <v> (../рисунок протектора) </v>
      </c>
      <c r="J356" s="92" t="s">
        <v>405</v>
      </c>
      <c r="K356" s="77" t="n">
        <f aca="false">H356*2</f>
        <v>11740</v>
      </c>
      <c r="L356" s="77" t="n">
        <f aca="false">H356*4</f>
        <v>23480</v>
      </c>
      <c r="M356" s="2" t="n">
        <f aca="false">G356*12</f>
        <v>67956</v>
      </c>
    </row>
    <row r="357" customFormat="false" ht="13.8" hidden="false" customHeight="false" outlineLevel="0" collapsed="false">
      <c r="A357" s="86" t="n">
        <v>1978</v>
      </c>
      <c r="B357" s="87" t="s">
        <v>406</v>
      </c>
      <c r="C357" s="88" t="n">
        <v>0</v>
      </c>
      <c r="D357" s="88" t="n">
        <v>50</v>
      </c>
      <c r="E357" s="89" t="n">
        <v>8.8</v>
      </c>
      <c r="F357" s="90" t="s">
        <v>53</v>
      </c>
      <c r="G357" s="91" t="n">
        <v>2976</v>
      </c>
      <c r="H357" s="21" t="n">
        <f aca="false">ROUND(IF(OR((MID(B357,SEARCH("R",B357),3)="R12"),(MID(B357,SEARCH("R",B357),3)="R13"),(MID(B357,SEARCH("R",B357),3)="R14")),(G357+90),IF(OR((MID(B357,SEARCH("R",B357),3)="R15"),(MID(B357,SEARCH("R",B357),3)="R16"),(MID(B357,SEARCH("R",B357),3)="R17")),(G357+190),(G357+290))),-1)+20</f>
        <v>3190</v>
      </c>
      <c r="I357" s="78" t="str">
        <f aca="false">HYPERLINK(T("https://www.google.ru/search?q="&amp;B357&amp;"&amp;tbm=isch"), " (../рисунок протектора) ")</f>
        <v> (../рисунок протектора) </v>
      </c>
      <c r="J357" s="92" t="s">
        <v>406</v>
      </c>
      <c r="K357" s="77" t="n">
        <f aca="false">H357*2</f>
        <v>6380</v>
      </c>
      <c r="L357" s="77" t="n">
        <f aca="false">H357*4</f>
        <v>12760</v>
      </c>
      <c r="M357" s="2" t="n">
        <f aca="false">G357*12</f>
        <v>35712</v>
      </c>
    </row>
    <row r="358" customFormat="false" ht="13.8" hidden="false" customHeight="false" outlineLevel="0" collapsed="false">
      <c r="A358" s="86" t="n">
        <v>5745</v>
      </c>
      <c r="B358" s="87" t="s">
        <v>407</v>
      </c>
      <c r="C358" s="88" t="n">
        <v>0</v>
      </c>
      <c r="D358" s="88" t="n">
        <v>20</v>
      </c>
      <c r="E358" s="89" t="n">
        <v>9.1</v>
      </c>
      <c r="F358" s="90" t="s">
        <v>55</v>
      </c>
      <c r="G358" s="91" t="n">
        <v>3420</v>
      </c>
      <c r="H358" s="21" t="n">
        <f aca="false">ROUND(IF(OR((MID(B358,SEARCH("R",B358),3)="R12"),(MID(B358,SEARCH("R",B358),3)="R13"),(MID(B358,SEARCH("R",B358),3)="R14")),(G358+90),IF(OR((MID(B358,SEARCH("R",B358),3)="R15"),(MID(B358,SEARCH("R",B358),3)="R16"),(MID(B358,SEARCH("R",B358),3)="R17")),(G358+190),(G358+290))),-1)+20</f>
        <v>3530</v>
      </c>
      <c r="I358" s="78" t="str">
        <f aca="false">HYPERLINK(T("https://www.google.ru/search?q="&amp;B358&amp;"&amp;tbm=isch"), " (../рисунок протектора) ")</f>
        <v> (../рисунок протектора) </v>
      </c>
      <c r="J358" s="92" t="s">
        <v>407</v>
      </c>
      <c r="K358" s="77" t="n">
        <f aca="false">H358*2</f>
        <v>7060</v>
      </c>
      <c r="L358" s="77" t="n">
        <f aca="false">H358*4</f>
        <v>14120</v>
      </c>
      <c r="M358" s="2" t="n">
        <f aca="false">G358*12</f>
        <v>41040</v>
      </c>
    </row>
    <row r="359" customFormat="false" ht="13.8" hidden="false" customHeight="false" outlineLevel="0" collapsed="false">
      <c r="A359" s="86" t="n">
        <v>5138</v>
      </c>
      <c r="B359" s="87" t="s">
        <v>408</v>
      </c>
      <c r="C359" s="88" t="n">
        <v>0</v>
      </c>
      <c r="D359" s="88" t="n">
        <v>5</v>
      </c>
      <c r="E359" s="89" t="n">
        <v>8.9</v>
      </c>
      <c r="F359" s="90" t="s">
        <v>55</v>
      </c>
      <c r="G359" s="91" t="n">
        <v>2633</v>
      </c>
      <c r="H359" s="21" t="n">
        <f aca="false">ROUND(IF(OR((MID(B359,SEARCH("R",B359),3)="R12"),(MID(B359,SEARCH("R",B359),3)="R13"),(MID(B359,SEARCH("R",B359),3)="R14")),(G359+90),IF(OR((MID(B359,SEARCH("R",B359),3)="R15"),(MID(B359,SEARCH("R",B359),3)="R16"),(MID(B359,SEARCH("R",B359),3)="R17")),(G359+190),(G359+290))),-1)+20</f>
        <v>2740</v>
      </c>
      <c r="I359" s="78" t="str">
        <f aca="false">HYPERLINK(T("https://www.google.ru/search?q="&amp;B359&amp;"&amp;tbm=isch"), " (../рисунок протектора) ")</f>
        <v> (../рисунок протектора) </v>
      </c>
      <c r="J359" s="92" t="s">
        <v>408</v>
      </c>
      <c r="K359" s="77" t="n">
        <f aca="false">H359*2</f>
        <v>5480</v>
      </c>
      <c r="L359" s="77" t="n">
        <f aca="false">H359*4</f>
        <v>10960</v>
      </c>
      <c r="M359" s="2" t="n">
        <f aca="false">G359*12</f>
        <v>31596</v>
      </c>
    </row>
    <row r="360" customFormat="false" ht="13.8" hidden="false" customHeight="false" outlineLevel="0" collapsed="false">
      <c r="A360" s="86" t="n">
        <v>2089</v>
      </c>
      <c r="B360" s="87" t="s">
        <v>409</v>
      </c>
      <c r="C360" s="88" t="n">
        <v>0</v>
      </c>
      <c r="D360" s="88" t="n">
        <v>7</v>
      </c>
      <c r="E360" s="89" t="n">
        <v>7.6</v>
      </c>
      <c r="F360" s="90" t="s">
        <v>55</v>
      </c>
      <c r="G360" s="91" t="n">
        <v>2807</v>
      </c>
      <c r="H360" s="21" t="n">
        <f aca="false">ROUND(IF(OR((MID(B360,SEARCH("R",B360),3)="R12"),(MID(B360,SEARCH("R",B360),3)="R13"),(MID(B360,SEARCH("R",B360),3)="R14")),(G360+90),IF(OR((MID(B360,SEARCH("R",B360),3)="R15"),(MID(B360,SEARCH("R",B360),3)="R16"),(MID(B360,SEARCH("R",B360),3)="R17")),(G360+190),(G360+290))),-1)+20</f>
        <v>2920</v>
      </c>
      <c r="I360" s="78" t="str">
        <f aca="false">HYPERLINK(T("https://www.google.ru/search?q="&amp;B360&amp;"&amp;tbm=isch"), " (../рисунок протектора) ")</f>
        <v> (../рисунок протектора) </v>
      </c>
      <c r="J360" s="92" t="s">
        <v>409</v>
      </c>
      <c r="K360" s="77" t="n">
        <f aca="false">H360*2</f>
        <v>5840</v>
      </c>
      <c r="L360" s="77" t="n">
        <f aca="false">H360*4</f>
        <v>11680</v>
      </c>
      <c r="M360" s="2" t="n">
        <f aca="false">G360*12</f>
        <v>33684</v>
      </c>
    </row>
    <row r="361" customFormat="false" ht="13.8" hidden="false" customHeight="false" outlineLevel="0" collapsed="false">
      <c r="A361" s="86" t="n">
        <v>3296</v>
      </c>
      <c r="B361" s="87" t="s">
        <v>410</v>
      </c>
      <c r="C361" s="88" t="n">
        <v>1</v>
      </c>
      <c r="D361" s="88"/>
      <c r="E361" s="89" t="n">
        <v>8.1</v>
      </c>
      <c r="F361" s="90"/>
      <c r="G361" s="91" t="n">
        <v>2882</v>
      </c>
      <c r="H361" s="21" t="n">
        <f aca="false">ROUND(IF(OR((MID(B361,SEARCH("R",B361),3)="R12"),(MID(B361,SEARCH("R",B361),3)="R13"),(MID(B361,SEARCH("R",B361),3)="R14")),(G361+90),IF(OR((MID(B361,SEARCH("R",B361),3)="R15"),(MID(B361,SEARCH("R",B361),3)="R16"),(MID(B361,SEARCH("R",B361),3)="R17")),(G361+190),(G361+290))),-1)+20</f>
        <v>2990</v>
      </c>
      <c r="I361" s="78" t="str">
        <f aca="false">HYPERLINK(T("https://www.google.ru/search?q="&amp;B361&amp;"&amp;tbm=isch"), " (../рисунок протектора) ")</f>
        <v> (../рисунок протектора) </v>
      </c>
      <c r="J361" s="92" t="s">
        <v>410</v>
      </c>
      <c r="K361" s="77" t="n">
        <f aca="false">H361*2</f>
        <v>5980</v>
      </c>
      <c r="L361" s="77" t="n">
        <f aca="false">H361*4</f>
        <v>11960</v>
      </c>
      <c r="M361" s="2" t="n">
        <f aca="false">G361*12</f>
        <v>34584</v>
      </c>
    </row>
    <row r="362" customFormat="false" ht="13.8" hidden="false" customHeight="false" outlineLevel="0" collapsed="false">
      <c r="A362" s="86" t="n">
        <v>1035</v>
      </c>
      <c r="B362" s="87" t="s">
        <v>411</v>
      </c>
      <c r="C362" s="88" t="n">
        <v>1</v>
      </c>
      <c r="D362" s="88"/>
      <c r="E362" s="89" t="n">
        <v>8.15</v>
      </c>
      <c r="F362" s="90"/>
      <c r="G362" s="91" t="n">
        <v>2134</v>
      </c>
      <c r="H362" s="21" t="n">
        <f aca="false">ROUND(IF(OR((MID(B362,SEARCH("R",B362),3)="R12"),(MID(B362,SEARCH("R",B362),3)="R13"),(MID(B362,SEARCH("R",B362),3)="R14")),(G362+90),IF(OR((MID(B362,SEARCH("R",B362),3)="R15"),(MID(B362,SEARCH("R",B362),3)="R16"),(MID(B362,SEARCH("R",B362),3)="R17")),(G362+190),(G362+290))),-1)+20</f>
        <v>2240</v>
      </c>
      <c r="I362" s="78" t="str">
        <f aca="false">HYPERLINK(T("https://www.google.ru/search?q="&amp;B362&amp;"&amp;tbm=isch"), " (../рисунок протектора) ")</f>
        <v> (../рисунок протектора) </v>
      </c>
      <c r="J362" s="92" t="s">
        <v>411</v>
      </c>
      <c r="K362" s="77" t="n">
        <f aca="false">H362*2</f>
        <v>4480</v>
      </c>
      <c r="L362" s="77" t="n">
        <f aca="false">H362*4</f>
        <v>8960</v>
      </c>
      <c r="M362" s="2" t="n">
        <f aca="false">G362*12</f>
        <v>25608</v>
      </c>
    </row>
    <row r="363" customFormat="false" ht="13.8" hidden="false" customHeight="false" outlineLevel="0" collapsed="false">
      <c r="A363" s="86" t="n">
        <v>1025</v>
      </c>
      <c r="B363" s="87" t="s">
        <v>412</v>
      </c>
      <c r="C363" s="88" t="n">
        <v>1</v>
      </c>
      <c r="D363" s="88"/>
      <c r="E363" s="89" t="n">
        <v>7.78</v>
      </c>
      <c r="F363" s="90"/>
      <c r="G363" s="91" t="n">
        <v>1662</v>
      </c>
      <c r="H363" s="21" t="n">
        <f aca="false">ROUND(IF(OR((MID(B363,SEARCH("R",B363),3)="R12"),(MID(B363,SEARCH("R",B363),3)="R13"),(MID(B363,SEARCH("R",B363),3)="R14")),(G363+90),IF(OR((MID(B363,SEARCH("R",B363),3)="R15"),(MID(B363,SEARCH("R",B363),3)="R16"),(MID(B363,SEARCH("R",B363),3)="R17")),(G363+190),(G363+290))),-1)+20</f>
        <v>1770</v>
      </c>
      <c r="I363" s="78" t="str">
        <f aca="false">HYPERLINK(T("https://www.google.ru/search?q="&amp;B363&amp;"&amp;tbm=isch"), " (../рисунок протектора) ")</f>
        <v> (../рисунок протектора) </v>
      </c>
      <c r="J363" s="92" t="s">
        <v>412</v>
      </c>
      <c r="K363" s="77" t="n">
        <f aca="false">H363*2</f>
        <v>3540</v>
      </c>
      <c r="L363" s="77" t="n">
        <f aca="false">H363*4</f>
        <v>7080</v>
      </c>
      <c r="M363" s="2" t="n">
        <f aca="false">G363*12</f>
        <v>19944</v>
      </c>
    </row>
    <row r="364" customFormat="false" ht="13.8" hidden="false" customHeight="false" outlineLevel="0" collapsed="false">
      <c r="A364" s="86" t="n">
        <v>2048</v>
      </c>
      <c r="B364" s="87" t="s">
        <v>413</v>
      </c>
      <c r="C364" s="88" t="n">
        <v>0</v>
      </c>
      <c r="D364" s="88" t="n">
        <v>50</v>
      </c>
      <c r="E364" s="89" t="n">
        <v>9.5</v>
      </c>
      <c r="F364" s="90" t="s">
        <v>55</v>
      </c>
      <c r="G364" s="91" t="n">
        <v>2581</v>
      </c>
      <c r="H364" s="21" t="n">
        <f aca="false">ROUND(IF(OR((MID(B364,SEARCH("R",B364),3)="R12"),(MID(B364,SEARCH("R",B364),3)="R13"),(MID(B364,SEARCH("R",B364),3)="R14")),(G364+90),IF(OR((MID(B364,SEARCH("R",B364),3)="R15"),(MID(B364,SEARCH("R",B364),3)="R16"),(MID(B364,SEARCH("R",B364),3)="R17")),(G364+190),(G364+290))),-1)+20</f>
        <v>2790</v>
      </c>
      <c r="I364" s="78" t="str">
        <f aca="false">HYPERLINK(T("https://www.google.ru/search?q="&amp;B364&amp;"&amp;tbm=isch"), " (../рисунок протектора) ")</f>
        <v> (../рисунок протектора) </v>
      </c>
      <c r="J364" s="92" t="s">
        <v>413</v>
      </c>
      <c r="K364" s="77" t="n">
        <f aca="false">H364*2</f>
        <v>5580</v>
      </c>
      <c r="L364" s="77" t="n">
        <f aca="false">H364*4</f>
        <v>11160</v>
      </c>
      <c r="M364" s="2" t="n">
        <f aca="false">G364*12</f>
        <v>30972</v>
      </c>
    </row>
    <row r="365" customFormat="false" ht="13.8" hidden="false" customHeight="false" outlineLevel="0" collapsed="false">
      <c r="A365" s="86" t="n">
        <v>5390</v>
      </c>
      <c r="B365" s="87" t="s">
        <v>414</v>
      </c>
      <c r="C365" s="88" t="n">
        <v>0</v>
      </c>
      <c r="D365" s="88" t="n">
        <v>1</v>
      </c>
      <c r="E365" s="89" t="n">
        <v>8.85</v>
      </c>
      <c r="F365" s="90" t="s">
        <v>55</v>
      </c>
      <c r="G365" s="91" t="n">
        <v>2637</v>
      </c>
      <c r="H365" s="21" t="n">
        <f aca="false">ROUND(IF(OR((MID(B365,SEARCH("R",B365),3)="R12"),(MID(B365,SEARCH("R",B365),3)="R13"),(MID(B365,SEARCH("R",B365),3)="R14")),(G365+90),IF(OR((MID(B365,SEARCH("R",B365),3)="R15"),(MID(B365,SEARCH("R",B365),3)="R16"),(MID(B365,SEARCH("R",B365),3)="R17")),(G365+190),(G365+290))),-1)+20</f>
        <v>2850</v>
      </c>
      <c r="I365" s="78" t="str">
        <f aca="false">HYPERLINK(T("https://www.google.ru/search?q="&amp;B365&amp;"&amp;tbm=isch"), " (../рисунок протектора) ")</f>
        <v> (../рисунок протектора) </v>
      </c>
      <c r="J365" s="92" t="s">
        <v>414</v>
      </c>
      <c r="K365" s="77" t="n">
        <f aca="false">H365*2</f>
        <v>5700</v>
      </c>
      <c r="L365" s="77" t="n">
        <f aca="false">H365*4</f>
        <v>11400</v>
      </c>
      <c r="M365" s="2" t="n">
        <f aca="false">G365*12</f>
        <v>31644</v>
      </c>
    </row>
    <row r="366" customFormat="false" ht="13.8" hidden="false" customHeight="false" outlineLevel="0" collapsed="false">
      <c r="A366" s="86" t="n">
        <v>4950</v>
      </c>
      <c r="B366" s="87" t="s">
        <v>415</v>
      </c>
      <c r="C366" s="88" t="n">
        <v>0</v>
      </c>
      <c r="D366" s="88" t="n">
        <v>26</v>
      </c>
      <c r="E366" s="89" t="n">
        <v>7.4</v>
      </c>
      <c r="F366" s="90" t="s">
        <v>55</v>
      </c>
      <c r="G366" s="91" t="n">
        <v>4289</v>
      </c>
      <c r="H366" s="21" t="n">
        <f aca="false">ROUND(IF(OR((MID(B366,SEARCH("R",B366),3)="R12"),(MID(B366,SEARCH("R",B366),3)="R13"),(MID(B366,SEARCH("R",B366),3)="R14")),(G366+90),IF(OR((MID(B366,SEARCH("R",B366),3)="R15"),(MID(B366,SEARCH("R",B366),3)="R16"),(MID(B366,SEARCH("R",B366),3)="R17")),(G366+190),(G366+290))),-1)+20</f>
        <v>4500</v>
      </c>
      <c r="I366" s="78" t="str">
        <f aca="false">HYPERLINK(T("https://www.google.ru/search?q="&amp;B366&amp;"&amp;tbm=isch"), " (../рисунок протектора) ")</f>
        <v> (../рисунок протектора) </v>
      </c>
      <c r="J366" s="92" t="s">
        <v>415</v>
      </c>
      <c r="K366" s="77" t="n">
        <f aca="false">H366*2</f>
        <v>9000</v>
      </c>
      <c r="L366" s="77" t="n">
        <f aca="false">H366*4</f>
        <v>18000</v>
      </c>
      <c r="M366" s="2" t="n">
        <f aca="false">G366*12</f>
        <v>51468</v>
      </c>
    </row>
    <row r="367" customFormat="false" ht="13.8" hidden="false" customHeight="false" outlineLevel="0" collapsed="false">
      <c r="A367" s="86" t="n">
        <v>1522</v>
      </c>
      <c r="B367" s="87" t="s">
        <v>416</v>
      </c>
      <c r="C367" s="88" t="n">
        <v>0</v>
      </c>
      <c r="D367" s="88" t="n">
        <v>50</v>
      </c>
      <c r="E367" s="89" t="n">
        <v>7</v>
      </c>
      <c r="F367" s="90" t="s">
        <v>53</v>
      </c>
      <c r="G367" s="91" t="n">
        <v>4239</v>
      </c>
      <c r="H367" s="21" t="n">
        <f aca="false">ROUND(IF(OR((MID(B367,SEARCH("R",B367),3)="R12"),(MID(B367,SEARCH("R",B367),3)="R13"),(MID(B367,SEARCH("R",B367),3)="R14")),(G367+90),IF(OR((MID(B367,SEARCH("R",B367),3)="R15"),(MID(B367,SEARCH("R",B367),3)="R16"),(MID(B367,SEARCH("R",B367),3)="R17")),(G367+190),(G367+290))),-1)+20</f>
        <v>4450</v>
      </c>
      <c r="I367" s="78" t="str">
        <f aca="false">HYPERLINK(T("https://www.google.ru/search?q="&amp;B367&amp;"&amp;tbm=isch"), " (../рисунок протектора) ")</f>
        <v> (../рисунок протектора) </v>
      </c>
      <c r="J367" s="92" t="s">
        <v>416</v>
      </c>
      <c r="K367" s="77" t="n">
        <f aca="false">H367*2</f>
        <v>8900</v>
      </c>
      <c r="L367" s="77" t="n">
        <f aca="false">H367*4</f>
        <v>17800</v>
      </c>
      <c r="M367" s="2" t="n">
        <f aca="false">G367*12</f>
        <v>50868</v>
      </c>
    </row>
    <row r="368" customFormat="false" ht="13.8" hidden="false" customHeight="false" outlineLevel="0" collapsed="false">
      <c r="A368" s="86" t="n">
        <v>5023</v>
      </c>
      <c r="B368" s="87" t="s">
        <v>417</v>
      </c>
      <c r="C368" s="88" t="n">
        <v>0</v>
      </c>
      <c r="D368" s="88" t="n">
        <v>12</v>
      </c>
      <c r="E368" s="89" t="n">
        <v>7.9</v>
      </c>
      <c r="F368" s="90" t="s">
        <v>53</v>
      </c>
      <c r="G368" s="91" t="n">
        <v>4032</v>
      </c>
      <c r="H368" s="21" t="n">
        <f aca="false">ROUND(IF(OR((MID(B368,SEARCH("R",B368),3)="R12"),(MID(B368,SEARCH("R",B368),3)="R13"),(MID(B368,SEARCH("R",B368),3)="R14")),(G368+90),IF(OR((MID(B368,SEARCH("R",B368),3)="R15"),(MID(B368,SEARCH("R",B368),3)="R16"),(MID(B368,SEARCH("R",B368),3)="R17")),(G368+190),(G368+290))),-1)+20</f>
        <v>4240</v>
      </c>
      <c r="I368" s="78" t="str">
        <f aca="false">HYPERLINK(T("https://www.google.ru/search?q="&amp;B368&amp;"&amp;tbm=isch"), " (../рисунок протектора) ")</f>
        <v> (../рисунок протектора) </v>
      </c>
      <c r="J368" s="92" t="s">
        <v>417</v>
      </c>
      <c r="K368" s="77" t="n">
        <f aca="false">H368*2</f>
        <v>8480</v>
      </c>
      <c r="L368" s="77" t="n">
        <f aca="false">H368*4</f>
        <v>16960</v>
      </c>
      <c r="M368" s="2" t="n">
        <f aca="false">G368*12</f>
        <v>48384</v>
      </c>
    </row>
    <row r="369" customFormat="false" ht="13.8" hidden="false" customHeight="false" outlineLevel="0" collapsed="false">
      <c r="A369" s="86" t="n">
        <v>5036</v>
      </c>
      <c r="B369" s="87" t="s">
        <v>418</v>
      </c>
      <c r="C369" s="88" t="n">
        <v>0</v>
      </c>
      <c r="D369" s="88" t="n">
        <v>16</v>
      </c>
      <c r="E369" s="89" t="n">
        <v>8</v>
      </c>
      <c r="F369" s="90" t="s">
        <v>53</v>
      </c>
      <c r="G369" s="91" t="n">
        <v>4038</v>
      </c>
      <c r="H369" s="21" t="n">
        <f aca="false">ROUND(IF(OR((MID(B369,SEARCH("R",B369),3)="R12"),(MID(B369,SEARCH("R",B369),3)="R13"),(MID(B369,SEARCH("R",B369),3)="R14")),(G369+90),IF(OR((MID(B369,SEARCH("R",B369),3)="R15"),(MID(B369,SEARCH("R",B369),3)="R16"),(MID(B369,SEARCH("R",B369),3)="R17")),(G369+190),(G369+290))),-1)+20</f>
        <v>4250</v>
      </c>
      <c r="I369" s="78" t="str">
        <f aca="false">HYPERLINK(T("https://www.google.ru/search?q="&amp;B369&amp;"&amp;tbm=isch"), " (../рисунок протектора) ")</f>
        <v> (../рисунок протектора) </v>
      </c>
      <c r="J369" s="92" t="s">
        <v>418</v>
      </c>
      <c r="K369" s="77" t="n">
        <f aca="false">H369*2</f>
        <v>8500</v>
      </c>
      <c r="L369" s="77" t="n">
        <f aca="false">H369*4</f>
        <v>17000</v>
      </c>
      <c r="M369" s="2" t="n">
        <f aca="false">G369*12</f>
        <v>48456</v>
      </c>
    </row>
    <row r="370" customFormat="false" ht="13.8" hidden="false" customHeight="false" outlineLevel="0" collapsed="false">
      <c r="A370" s="86" t="n">
        <v>1624</v>
      </c>
      <c r="B370" s="87" t="s">
        <v>419</v>
      </c>
      <c r="C370" s="88" t="n">
        <v>0</v>
      </c>
      <c r="D370" s="88" t="n">
        <v>4</v>
      </c>
      <c r="E370" s="89" t="n">
        <v>7.4</v>
      </c>
      <c r="F370" s="90" t="s">
        <v>53</v>
      </c>
      <c r="G370" s="91" t="n">
        <v>5499</v>
      </c>
      <c r="H370" s="21" t="n">
        <f aca="false">ROUND(IF(OR((MID(B370,SEARCH("R",B370),3)="R12"),(MID(B370,SEARCH("R",B370),3)="R13"),(MID(B370,SEARCH("R",B370),3)="R14")),(G370+90),IF(OR((MID(B370,SEARCH("R",B370),3)="R15"),(MID(B370,SEARCH("R",B370),3)="R16"),(MID(B370,SEARCH("R",B370),3)="R17")),(G370+190),(G370+290))),-1)+20</f>
        <v>5710</v>
      </c>
      <c r="I370" s="78" t="str">
        <f aca="false">HYPERLINK(T("https://www.google.ru/search?q="&amp;B370&amp;"&amp;tbm=isch"), " (../рисунок протектора) ")</f>
        <v> (../рисунок протектора) </v>
      </c>
      <c r="J370" s="92" t="s">
        <v>419</v>
      </c>
      <c r="K370" s="77" t="n">
        <f aca="false">H370*2</f>
        <v>11420</v>
      </c>
      <c r="L370" s="77" t="n">
        <f aca="false">H370*4</f>
        <v>22840</v>
      </c>
      <c r="M370" s="2" t="n">
        <f aca="false">G370*12</f>
        <v>65988</v>
      </c>
    </row>
    <row r="371" customFormat="false" ht="13.8" hidden="false" customHeight="false" outlineLevel="0" collapsed="false">
      <c r="A371" s="86" t="n">
        <v>889</v>
      </c>
      <c r="B371" s="87" t="s">
        <v>420</v>
      </c>
      <c r="C371" s="88" t="n">
        <v>1</v>
      </c>
      <c r="D371" s="88"/>
      <c r="E371" s="89" t="n">
        <v>8.09</v>
      </c>
      <c r="F371" s="90"/>
      <c r="G371" s="91" t="n">
        <v>3202</v>
      </c>
      <c r="H371" s="21" t="n">
        <f aca="false">ROUND(IF(OR((MID(B371,SEARCH("R",B371),3)="R12"),(MID(B371,SEARCH("R",B371),3)="R13"),(MID(B371,SEARCH("R",B371),3)="R14")),(G371+90),IF(OR((MID(B371,SEARCH("R",B371),3)="R15"),(MID(B371,SEARCH("R",B371),3)="R16"),(MID(B371,SEARCH("R",B371),3)="R17")),(G371+190),(G371+290))),-1)+20</f>
        <v>3410</v>
      </c>
      <c r="I371" s="78" t="str">
        <f aca="false">HYPERLINK(T("https://www.google.ru/search?q="&amp;B371&amp;"&amp;tbm=isch"), " (../рисунок протектора) ")</f>
        <v> (../рисунок протектора) </v>
      </c>
      <c r="J371" s="92" t="s">
        <v>420</v>
      </c>
      <c r="K371" s="77" t="n">
        <f aca="false">H371*2</f>
        <v>6820</v>
      </c>
      <c r="L371" s="77" t="n">
        <f aca="false">H371*4</f>
        <v>13640</v>
      </c>
      <c r="M371" s="2" t="n">
        <f aca="false">G371*12</f>
        <v>38424</v>
      </c>
    </row>
    <row r="372" customFormat="false" ht="13.8" hidden="false" customHeight="false" outlineLevel="0" collapsed="false">
      <c r="A372" s="86" t="n">
        <v>3386</v>
      </c>
      <c r="B372" s="87" t="s">
        <v>421</v>
      </c>
      <c r="C372" s="88" t="n">
        <v>0</v>
      </c>
      <c r="D372" s="88" t="n">
        <v>50</v>
      </c>
      <c r="E372" s="89" t="n">
        <v>8.4</v>
      </c>
      <c r="F372" s="90" t="s">
        <v>53</v>
      </c>
      <c r="G372" s="91" t="n">
        <v>2618</v>
      </c>
      <c r="H372" s="21" t="n">
        <f aca="false">ROUND(IF(OR((MID(B372,SEARCH("R",B372),3)="R12"),(MID(B372,SEARCH("R",B372),3)="R13"),(MID(B372,SEARCH("R",B372),3)="R14")),(G372+90),IF(OR((MID(B372,SEARCH("R",B372),3)="R15"),(MID(B372,SEARCH("R",B372),3)="R16"),(MID(B372,SEARCH("R",B372),3)="R17")),(G372+190),(G372+290))),-1)+20</f>
        <v>2830</v>
      </c>
      <c r="I372" s="78" t="str">
        <f aca="false">HYPERLINK(T("https://www.google.ru/search?q="&amp;B372&amp;"&amp;tbm=isch"), " (../рисунок протектора) ")</f>
        <v> (../рисунок протектора) </v>
      </c>
      <c r="J372" s="92" t="s">
        <v>421</v>
      </c>
      <c r="K372" s="77" t="n">
        <f aca="false">H372*2</f>
        <v>5660</v>
      </c>
      <c r="L372" s="77" t="n">
        <f aca="false">H372*4</f>
        <v>11320</v>
      </c>
      <c r="M372" s="2" t="n">
        <f aca="false">G372*12</f>
        <v>31416</v>
      </c>
    </row>
    <row r="373" customFormat="false" ht="13.8" hidden="false" customHeight="false" outlineLevel="0" collapsed="false">
      <c r="A373" s="86" t="n">
        <v>920</v>
      </c>
      <c r="B373" s="87" t="s">
        <v>422</v>
      </c>
      <c r="C373" s="88" t="n">
        <v>50</v>
      </c>
      <c r="D373" s="88"/>
      <c r="E373" s="89" t="n">
        <v>7.18</v>
      </c>
      <c r="F373" s="90"/>
      <c r="G373" s="91" t="n">
        <v>4200</v>
      </c>
      <c r="H373" s="21" t="n">
        <f aca="false">ROUND(IF(OR((MID(B373,SEARCH("R",B373),3)="R12"),(MID(B373,SEARCH("R",B373),3)="R13"),(MID(B373,SEARCH("R",B373),3)="R14")),(G373+90),IF(OR((MID(B373,SEARCH("R",B373),3)="R15"),(MID(B373,SEARCH("R",B373),3)="R16"),(MID(B373,SEARCH("R",B373),3)="R17")),(G373+190),(G373+290))),-1)+20</f>
        <v>4410</v>
      </c>
      <c r="I373" s="78" t="str">
        <f aca="false">HYPERLINK(T("https://www.google.ru/search?q="&amp;B373&amp;"&amp;tbm=isch"), " (../рисунок протектора) ")</f>
        <v> (../рисунок протектора) </v>
      </c>
      <c r="J373" s="92" t="s">
        <v>422</v>
      </c>
      <c r="K373" s="77" t="n">
        <f aca="false">H373*2</f>
        <v>8820</v>
      </c>
      <c r="L373" s="77" t="n">
        <f aca="false">H373*4</f>
        <v>17640</v>
      </c>
      <c r="M373" s="2" t="n">
        <f aca="false">G373*12</f>
        <v>50400</v>
      </c>
    </row>
    <row r="374" customFormat="false" ht="13.8" hidden="false" customHeight="false" outlineLevel="0" collapsed="false">
      <c r="A374" s="86" t="n">
        <v>5758</v>
      </c>
      <c r="B374" s="87" t="s">
        <v>423</v>
      </c>
      <c r="C374" s="88" t="n">
        <v>0</v>
      </c>
      <c r="D374" s="88" t="n">
        <v>21</v>
      </c>
      <c r="E374" s="89" t="n">
        <v>7.37</v>
      </c>
      <c r="F374" s="90" t="s">
        <v>53</v>
      </c>
      <c r="G374" s="91" t="n">
        <v>5497</v>
      </c>
      <c r="H374" s="21" t="n">
        <f aca="false">ROUND(IF(OR((MID(B374,SEARCH("R",B374),3)="R12"),(MID(B374,SEARCH("R",B374),3)="R13"),(MID(B374,SEARCH("R",B374),3)="R14")),(G374+90),IF(OR((MID(B374,SEARCH("R",B374),3)="R15"),(MID(B374,SEARCH("R",B374),3)="R16"),(MID(B374,SEARCH("R",B374),3)="R17")),(G374+190),(G374+290))),-1)+20</f>
        <v>5710</v>
      </c>
      <c r="I374" s="78" t="str">
        <f aca="false">HYPERLINK(T("https://www.google.ru/search?q="&amp;B374&amp;"&amp;tbm=isch"), " (../рисунок протектора) ")</f>
        <v> (../рисунок протектора) </v>
      </c>
      <c r="J374" s="92" t="s">
        <v>423</v>
      </c>
      <c r="K374" s="77" t="n">
        <f aca="false">H374*2</f>
        <v>11420</v>
      </c>
      <c r="L374" s="77" t="n">
        <f aca="false">H374*4</f>
        <v>22840</v>
      </c>
      <c r="M374" s="2" t="n">
        <f aca="false">G374*12</f>
        <v>65964</v>
      </c>
    </row>
    <row r="375" customFormat="false" ht="13.8" hidden="false" customHeight="false" outlineLevel="0" collapsed="false">
      <c r="A375" s="86" t="n">
        <v>3387</v>
      </c>
      <c r="B375" s="87" t="s">
        <v>424</v>
      </c>
      <c r="C375" s="88" t="n">
        <v>0</v>
      </c>
      <c r="D375" s="88" t="n">
        <v>33</v>
      </c>
      <c r="E375" s="89" t="n">
        <v>8.2</v>
      </c>
      <c r="F375" s="90" t="s">
        <v>53</v>
      </c>
      <c r="G375" s="91" t="n">
        <v>2722</v>
      </c>
      <c r="H375" s="21" t="n">
        <f aca="false">ROUND(IF(OR((MID(B375,SEARCH("R",B375),3)="R12"),(MID(B375,SEARCH("R",B375),3)="R13"),(MID(B375,SEARCH("R",B375),3)="R14")),(G375+90),IF(OR((MID(B375,SEARCH("R",B375),3)="R15"),(MID(B375,SEARCH("R",B375),3)="R16"),(MID(B375,SEARCH("R",B375),3)="R17")),(G375+190),(G375+290))),-1)+20</f>
        <v>2930</v>
      </c>
      <c r="I375" s="78" t="str">
        <f aca="false">HYPERLINK(T("https://www.google.ru/search?q="&amp;B375&amp;"&amp;tbm=isch"), " (../рисунок протектора) ")</f>
        <v> (../рисунок протектора) </v>
      </c>
      <c r="J375" s="92" t="s">
        <v>424</v>
      </c>
      <c r="K375" s="77" t="n">
        <f aca="false">H375*2</f>
        <v>5860</v>
      </c>
      <c r="L375" s="77" t="n">
        <f aca="false">H375*4</f>
        <v>11720</v>
      </c>
      <c r="M375" s="2" t="n">
        <f aca="false">G375*12</f>
        <v>32664</v>
      </c>
    </row>
    <row r="376" customFormat="false" ht="13.8" hidden="false" customHeight="false" outlineLevel="0" collapsed="false">
      <c r="A376" s="86" t="n">
        <v>5160</v>
      </c>
      <c r="B376" s="87" t="s">
        <v>425</v>
      </c>
      <c r="C376" s="88" t="n">
        <v>0</v>
      </c>
      <c r="D376" s="88" t="n">
        <v>32</v>
      </c>
      <c r="E376" s="89" t="n">
        <v>9.5</v>
      </c>
      <c r="F376" s="90" t="s">
        <v>55</v>
      </c>
      <c r="G376" s="91" t="n">
        <v>2781</v>
      </c>
      <c r="H376" s="21" t="n">
        <f aca="false">ROUND(IF(OR((MID(B376,SEARCH("R",B376),3)="R12"),(MID(B376,SEARCH("R",B376),3)="R13"),(MID(B376,SEARCH("R",B376),3)="R14")),(G376+90),IF(OR((MID(B376,SEARCH("R",B376),3)="R15"),(MID(B376,SEARCH("R",B376),3)="R16"),(MID(B376,SEARCH("R",B376),3)="R17")),(G376+190),(G376+290))),-1)+20</f>
        <v>2990</v>
      </c>
      <c r="I376" s="78" t="str">
        <f aca="false">HYPERLINK(T("https://www.google.ru/search?q="&amp;B376&amp;"&amp;tbm=isch"), " (../рисунок протектора) ")</f>
        <v> (../рисунок протектора) </v>
      </c>
      <c r="J376" s="92" t="s">
        <v>425</v>
      </c>
      <c r="K376" s="77" t="n">
        <f aca="false">H376*2</f>
        <v>5980</v>
      </c>
      <c r="L376" s="77" t="n">
        <f aca="false">H376*4</f>
        <v>11960</v>
      </c>
      <c r="M376" s="2" t="n">
        <f aca="false">G376*12</f>
        <v>33372</v>
      </c>
    </row>
    <row r="377" customFormat="false" ht="13.8" hidden="false" customHeight="false" outlineLevel="0" collapsed="false">
      <c r="A377" s="86" t="n">
        <v>4965</v>
      </c>
      <c r="B377" s="87" t="s">
        <v>426</v>
      </c>
      <c r="C377" s="88" t="n">
        <v>0</v>
      </c>
      <c r="D377" s="88" t="n">
        <v>4</v>
      </c>
      <c r="E377" s="89" t="n">
        <v>7.6</v>
      </c>
      <c r="F377" s="90" t="s">
        <v>53</v>
      </c>
      <c r="G377" s="91" t="n">
        <v>6779</v>
      </c>
      <c r="H377" s="21" t="n">
        <f aca="false">ROUND(IF(OR((MID(B377,SEARCH("R",B377),3)="R12"),(MID(B377,SEARCH("R",B377),3)="R13"),(MID(B377,SEARCH("R",B377),3)="R14")),(G377+90),IF(OR((MID(B377,SEARCH("R",B377),3)="R15"),(MID(B377,SEARCH("R",B377),3)="R16"),(MID(B377,SEARCH("R",B377),3)="R17")),(G377+190),(G377+290))),-1)+20</f>
        <v>6990</v>
      </c>
      <c r="I377" s="78" t="str">
        <f aca="false">HYPERLINK(T("https://www.google.ru/search?q="&amp;B377&amp;"&amp;tbm=isch"), " (../рисунок протектора) ")</f>
        <v> (../рисунок протектора) </v>
      </c>
      <c r="J377" s="92" t="s">
        <v>426</v>
      </c>
      <c r="K377" s="77" t="n">
        <f aca="false">H377*2</f>
        <v>13980</v>
      </c>
      <c r="L377" s="77" t="n">
        <f aca="false">H377*4</f>
        <v>27960</v>
      </c>
      <c r="M377" s="2" t="n">
        <f aca="false">G377*12</f>
        <v>81348</v>
      </c>
    </row>
    <row r="378" customFormat="false" ht="13.8" hidden="false" customHeight="false" outlineLevel="0" collapsed="false">
      <c r="A378" s="86" t="n">
        <v>3391</v>
      </c>
      <c r="B378" s="87" t="s">
        <v>427</v>
      </c>
      <c r="C378" s="88" t="n">
        <v>0</v>
      </c>
      <c r="D378" s="88" t="n">
        <v>20</v>
      </c>
      <c r="E378" s="89" t="n">
        <v>7.8</v>
      </c>
      <c r="F378" s="90" t="s">
        <v>53</v>
      </c>
      <c r="G378" s="91" t="n">
        <v>2917</v>
      </c>
      <c r="H378" s="21" t="n">
        <f aca="false">ROUND(IF(OR((MID(B378,SEARCH("R",B378),3)="R12"),(MID(B378,SEARCH("R",B378),3)="R13"),(MID(B378,SEARCH("R",B378),3)="R14")),(G378+90),IF(OR((MID(B378,SEARCH("R",B378),3)="R15"),(MID(B378,SEARCH("R",B378),3)="R16"),(MID(B378,SEARCH("R",B378),3)="R17")),(G378+190),(G378+290))),-1)+20</f>
        <v>3130</v>
      </c>
      <c r="I378" s="78" t="str">
        <f aca="false">HYPERLINK(T("https://www.google.ru/search?q="&amp;B378&amp;"&amp;tbm=isch"), " (../рисунок протектора) ")</f>
        <v> (../рисунок протектора) </v>
      </c>
      <c r="J378" s="92" t="s">
        <v>427</v>
      </c>
      <c r="K378" s="77" t="n">
        <f aca="false">H378*2</f>
        <v>6260</v>
      </c>
      <c r="L378" s="77" t="n">
        <f aca="false">H378*4</f>
        <v>12520</v>
      </c>
      <c r="M378" s="2" t="n">
        <f aca="false">G378*12</f>
        <v>35004</v>
      </c>
    </row>
    <row r="379" customFormat="false" ht="13.8" hidden="false" customHeight="false" outlineLevel="0" collapsed="false">
      <c r="A379" s="86" t="n">
        <v>5723</v>
      </c>
      <c r="B379" s="87" t="s">
        <v>428</v>
      </c>
      <c r="C379" s="88" t="n">
        <v>0</v>
      </c>
      <c r="D379" s="88" t="n">
        <v>8</v>
      </c>
      <c r="E379" s="89" t="n">
        <v>10.65</v>
      </c>
      <c r="F379" s="90" t="s">
        <v>53</v>
      </c>
      <c r="G379" s="91" t="n">
        <v>6855</v>
      </c>
      <c r="H379" s="21" t="n">
        <f aca="false">ROUND(IF(OR((MID(B379,SEARCH("R",B379),3)="R12"),(MID(B379,SEARCH("R",B379),3)="R13"),(MID(B379,SEARCH("R",B379),3)="R14")),(G379+90),IF(OR((MID(B379,SEARCH("R",B379),3)="R15"),(MID(B379,SEARCH("R",B379),3)="R16"),(MID(B379,SEARCH("R",B379),3)="R17")),(G379+190),(G379+290))),-1)+20</f>
        <v>7070</v>
      </c>
      <c r="I379" s="78" t="str">
        <f aca="false">HYPERLINK(T("https://www.google.ru/search?q="&amp;B379&amp;"&amp;tbm=isch"), " (../рисунок протектора) ")</f>
        <v> (../рисунок протектора) </v>
      </c>
      <c r="J379" s="92" t="s">
        <v>428</v>
      </c>
      <c r="K379" s="77" t="n">
        <f aca="false">H379*2</f>
        <v>14140</v>
      </c>
      <c r="L379" s="77" t="n">
        <f aca="false">H379*4</f>
        <v>28280</v>
      </c>
      <c r="M379" s="2" t="n">
        <f aca="false">G379*12</f>
        <v>82260</v>
      </c>
    </row>
    <row r="380" customFormat="false" ht="13.8" hidden="false" customHeight="false" outlineLevel="0" collapsed="false">
      <c r="A380" s="86" t="n">
        <v>5847</v>
      </c>
      <c r="B380" s="87" t="s">
        <v>429</v>
      </c>
      <c r="C380" s="88" t="n">
        <v>0</v>
      </c>
      <c r="D380" s="88" t="n">
        <v>24</v>
      </c>
      <c r="E380" s="89" t="n">
        <v>11.6</v>
      </c>
      <c r="F380" s="90" t="s">
        <v>53</v>
      </c>
      <c r="G380" s="91" t="n">
        <v>6044</v>
      </c>
      <c r="H380" s="21" t="n">
        <f aca="false">ROUND(IF(OR((MID(B380,SEARCH("R",B380),3)="R12"),(MID(B380,SEARCH("R",B380),3)="R13"),(MID(B380,SEARCH("R",B380),3)="R14")),(G380+90),IF(OR((MID(B380,SEARCH("R",B380),3)="R15"),(MID(B380,SEARCH("R",B380),3)="R16"),(MID(B380,SEARCH("R",B380),3)="R17")),(G380+190),(G380+290))),-1)+20</f>
        <v>6250</v>
      </c>
      <c r="I380" s="78" t="str">
        <f aca="false">HYPERLINK(T("https://www.google.ru/search?q="&amp;B380&amp;"&amp;tbm=isch"), " (../рисунок протектора) ")</f>
        <v> (../рисунок протектора) </v>
      </c>
      <c r="J380" s="92" t="s">
        <v>429</v>
      </c>
      <c r="K380" s="77" t="n">
        <f aca="false">H380*2</f>
        <v>12500</v>
      </c>
      <c r="L380" s="77" t="n">
        <f aca="false">H380*4</f>
        <v>25000</v>
      </c>
      <c r="M380" s="2" t="n">
        <f aca="false">G380*12</f>
        <v>72528</v>
      </c>
    </row>
    <row r="381" customFormat="false" ht="13.8" hidden="false" customHeight="false" outlineLevel="0" collapsed="false">
      <c r="A381" s="86" t="n">
        <v>5735</v>
      </c>
      <c r="B381" s="87" t="s">
        <v>430</v>
      </c>
      <c r="C381" s="88" t="n">
        <v>0</v>
      </c>
      <c r="D381" s="88" t="n">
        <v>32</v>
      </c>
      <c r="E381" s="89" t="n">
        <v>11.2</v>
      </c>
      <c r="F381" s="90" t="s">
        <v>55</v>
      </c>
      <c r="G381" s="91" t="n">
        <v>3775</v>
      </c>
      <c r="H381" s="21" t="n">
        <f aca="false">ROUND(IF(OR((MID(B381,SEARCH("R",B381),3)="R12"),(MID(B381,SEARCH("R",B381),3)="R13"),(MID(B381,SEARCH("R",B381),3)="R14")),(G381+90),IF(OR((MID(B381,SEARCH("R",B381),3)="R15"),(MID(B381,SEARCH("R",B381),3)="R16"),(MID(B381,SEARCH("R",B381),3)="R17")),(G381+190),(G381+290))),-1)+20</f>
        <v>3990</v>
      </c>
      <c r="I381" s="78" t="str">
        <f aca="false">HYPERLINK(T("https://www.google.ru/search?q="&amp;B381&amp;"&amp;tbm=isch"), " (../рисунок протектора) ")</f>
        <v> (../рисунок протектора) </v>
      </c>
      <c r="J381" s="92" t="s">
        <v>430</v>
      </c>
      <c r="K381" s="77" t="n">
        <f aca="false">H381*2</f>
        <v>7980</v>
      </c>
      <c r="L381" s="77" t="n">
        <f aca="false">H381*4</f>
        <v>15960</v>
      </c>
      <c r="M381" s="2" t="n">
        <f aca="false">G381*12</f>
        <v>45300</v>
      </c>
    </row>
    <row r="382" customFormat="false" ht="13.8" hidden="false" customHeight="false" outlineLevel="0" collapsed="false">
      <c r="A382" s="86" t="n">
        <v>2751</v>
      </c>
      <c r="B382" s="87" t="s">
        <v>431</v>
      </c>
      <c r="C382" s="88" t="n">
        <v>2</v>
      </c>
      <c r="D382" s="88"/>
      <c r="E382" s="89" t="n">
        <v>8.7</v>
      </c>
      <c r="F382" s="90"/>
      <c r="G382" s="91" t="n">
        <v>2329</v>
      </c>
      <c r="H382" s="21" t="n">
        <f aca="false">ROUND(IF(OR((MID(B382,SEARCH("R",B382),3)="R12"),(MID(B382,SEARCH("R",B382),3)="R13"),(MID(B382,SEARCH("R",B382),3)="R14")),(G382+90),IF(OR((MID(B382,SEARCH("R",B382),3)="R15"),(MID(B382,SEARCH("R",B382),3)="R16"),(MID(B382,SEARCH("R",B382),3)="R17")),(G382+190),(G382+290))),-1)+20</f>
        <v>2440</v>
      </c>
      <c r="I382" s="78" t="str">
        <f aca="false">HYPERLINK(T("https://www.google.ru/search?q="&amp;B382&amp;"&amp;tbm=isch"), " (../рисунок протектора) ")</f>
        <v> (../рисунок протектора) </v>
      </c>
      <c r="J382" s="92" t="s">
        <v>431</v>
      </c>
      <c r="K382" s="77" t="n">
        <f aca="false">H382*2</f>
        <v>4880</v>
      </c>
      <c r="L382" s="77" t="n">
        <f aca="false">H382*4</f>
        <v>9760</v>
      </c>
      <c r="M382" s="2" t="n">
        <f aca="false">G382*12</f>
        <v>27948</v>
      </c>
    </row>
    <row r="383" customFormat="false" ht="13.8" hidden="false" customHeight="false" outlineLevel="0" collapsed="false">
      <c r="A383" s="86" t="n">
        <v>1952</v>
      </c>
      <c r="B383" s="87" t="s">
        <v>432</v>
      </c>
      <c r="C383" s="88" t="n">
        <v>0</v>
      </c>
      <c r="D383" s="88" t="n">
        <v>15</v>
      </c>
      <c r="E383" s="89" t="n">
        <v>7.96</v>
      </c>
      <c r="F383" s="90" t="s">
        <v>53</v>
      </c>
      <c r="G383" s="91" t="n">
        <v>2899</v>
      </c>
      <c r="H383" s="21" t="n">
        <f aca="false">ROUND(IF(OR((MID(B383,SEARCH("R",B383),3)="R12"),(MID(B383,SEARCH("R",B383),3)="R13"),(MID(B383,SEARCH("R",B383),3)="R14")),(G383+90),IF(OR((MID(B383,SEARCH("R",B383),3)="R15"),(MID(B383,SEARCH("R",B383),3)="R16"),(MID(B383,SEARCH("R",B383),3)="R17")),(G383+190),(G383+290))),-1)+20</f>
        <v>3010</v>
      </c>
      <c r="I383" s="78" t="str">
        <f aca="false">HYPERLINK(T("https://www.google.ru/search?q="&amp;B383&amp;"&amp;tbm=isch"), " (../рисунок протектора) ")</f>
        <v> (../рисунок протектора) </v>
      </c>
      <c r="J383" s="92" t="s">
        <v>432</v>
      </c>
      <c r="K383" s="77" t="n">
        <f aca="false">H383*2</f>
        <v>6020</v>
      </c>
      <c r="L383" s="77" t="n">
        <f aca="false">H383*4</f>
        <v>12040</v>
      </c>
      <c r="M383" s="2" t="n">
        <f aca="false">G383*12</f>
        <v>34788</v>
      </c>
    </row>
    <row r="384" customFormat="false" ht="13.8" hidden="false" customHeight="false" outlineLevel="0" collapsed="false">
      <c r="A384" s="86" t="n">
        <v>2461</v>
      </c>
      <c r="B384" s="87" t="s">
        <v>433</v>
      </c>
      <c r="C384" s="88" t="n">
        <v>10</v>
      </c>
      <c r="D384" s="88"/>
      <c r="E384" s="89" t="n">
        <v>7.7</v>
      </c>
      <c r="F384" s="90"/>
      <c r="G384" s="91" t="n">
        <v>2302</v>
      </c>
      <c r="H384" s="21" t="n">
        <f aca="false">ROUND(IF(OR((MID(B384,SEARCH("R",B384),3)="R12"),(MID(B384,SEARCH("R",B384),3)="R13"),(MID(B384,SEARCH("R",B384),3)="R14")),(G384+90),IF(OR((MID(B384,SEARCH("R",B384),3)="R15"),(MID(B384,SEARCH("R",B384),3)="R16"),(MID(B384,SEARCH("R",B384),3)="R17")),(G384+190),(G384+290))),-1)+20</f>
        <v>2410</v>
      </c>
      <c r="I384" s="78" t="str">
        <f aca="false">HYPERLINK(T("https://www.google.ru/search?q="&amp;B384&amp;"&amp;tbm=isch"), " (../рисунок протектора) ")</f>
        <v> (../рисунок протектора) </v>
      </c>
      <c r="J384" s="92" t="s">
        <v>433</v>
      </c>
      <c r="K384" s="77" t="n">
        <f aca="false">H384*2</f>
        <v>4820</v>
      </c>
      <c r="L384" s="77" t="n">
        <f aca="false">H384*4</f>
        <v>9640</v>
      </c>
      <c r="M384" s="2" t="n">
        <f aca="false">G384*12</f>
        <v>27624</v>
      </c>
    </row>
    <row r="385" customFormat="false" ht="13.8" hidden="false" customHeight="false" outlineLevel="0" collapsed="false">
      <c r="A385" s="86" t="n">
        <v>1055</v>
      </c>
      <c r="B385" s="87" t="s">
        <v>434</v>
      </c>
      <c r="C385" s="88" t="n">
        <v>1</v>
      </c>
      <c r="D385" s="88"/>
      <c r="E385" s="89" t="n">
        <v>8.6</v>
      </c>
      <c r="F385" s="90"/>
      <c r="G385" s="91" t="n">
        <v>2428</v>
      </c>
      <c r="H385" s="21" t="n">
        <f aca="false">ROUND(IF(OR((MID(B385,SEARCH("R",B385),3)="R12"),(MID(B385,SEARCH("R",B385),3)="R13"),(MID(B385,SEARCH("R",B385),3)="R14")),(G385+90),IF(OR((MID(B385,SEARCH("R",B385),3)="R15"),(MID(B385,SEARCH("R",B385),3)="R16"),(MID(B385,SEARCH("R",B385),3)="R17")),(G385+190),(G385+290))),-1)+20</f>
        <v>2540</v>
      </c>
      <c r="I385" s="78" t="str">
        <f aca="false">HYPERLINK(T("https://www.google.ru/search?q="&amp;B385&amp;"&amp;tbm=isch"), " (../рисунок протектора) ")</f>
        <v> (../рисунок протектора) </v>
      </c>
      <c r="J385" s="92" t="s">
        <v>434</v>
      </c>
      <c r="K385" s="77" t="n">
        <f aca="false">H385*2</f>
        <v>5080</v>
      </c>
      <c r="L385" s="77" t="n">
        <f aca="false">H385*4</f>
        <v>10160</v>
      </c>
      <c r="M385" s="2" t="n">
        <f aca="false">G385*12</f>
        <v>29136</v>
      </c>
    </row>
    <row r="386" customFormat="false" ht="13.8" hidden="false" customHeight="false" outlineLevel="0" collapsed="false">
      <c r="A386" s="86" t="n">
        <v>2045</v>
      </c>
      <c r="B386" s="87" t="s">
        <v>435</v>
      </c>
      <c r="C386" s="88" t="n">
        <v>0</v>
      </c>
      <c r="D386" s="88" t="n">
        <v>50</v>
      </c>
      <c r="E386" s="89" t="n">
        <v>9.2</v>
      </c>
      <c r="F386" s="90" t="s">
        <v>55</v>
      </c>
      <c r="G386" s="91" t="n">
        <v>2472</v>
      </c>
      <c r="H386" s="21" t="n">
        <f aca="false">ROUND(IF(OR((MID(B386,SEARCH("R",B386),3)="R12"),(MID(B386,SEARCH("R",B386),3)="R13"),(MID(B386,SEARCH("R",B386),3)="R14")),(G386+90),IF(OR((MID(B386,SEARCH("R",B386),3)="R15"),(MID(B386,SEARCH("R",B386),3)="R16"),(MID(B386,SEARCH("R",B386),3)="R17")),(G386+190),(G386+290))),-1)+20</f>
        <v>2680</v>
      </c>
      <c r="I386" s="78" t="str">
        <f aca="false">HYPERLINK(T("https://www.google.ru/search?q="&amp;B386&amp;"&amp;tbm=isch"), " (../рисунок протектора) ")</f>
        <v> (../рисунок протектора) </v>
      </c>
      <c r="J386" s="92" t="s">
        <v>435</v>
      </c>
      <c r="K386" s="77" t="n">
        <f aca="false">H386*2</f>
        <v>5360</v>
      </c>
      <c r="L386" s="77" t="n">
        <f aca="false">H386*4</f>
        <v>10720</v>
      </c>
      <c r="M386" s="2" t="n">
        <f aca="false">G386*12</f>
        <v>29664</v>
      </c>
    </row>
    <row r="387" customFormat="false" ht="13.8" hidden="false" customHeight="false" outlineLevel="0" collapsed="false">
      <c r="A387" s="86" t="n">
        <v>3695</v>
      </c>
      <c r="B387" s="87" t="s">
        <v>436</v>
      </c>
      <c r="C387" s="88" t="n">
        <v>0</v>
      </c>
      <c r="D387" s="88" t="n">
        <v>50</v>
      </c>
      <c r="E387" s="89" t="n">
        <v>8.5</v>
      </c>
      <c r="F387" s="90" t="s">
        <v>55</v>
      </c>
      <c r="G387" s="91" t="n">
        <v>2735</v>
      </c>
      <c r="H387" s="21" t="n">
        <f aca="false">ROUND(IF(OR((MID(B387,SEARCH("R",B387),3)="R12"),(MID(B387,SEARCH("R",B387),3)="R13"),(MID(B387,SEARCH("R",B387),3)="R14")),(G387+90),IF(OR((MID(B387,SEARCH("R",B387),3)="R15"),(MID(B387,SEARCH("R",B387),3)="R16"),(MID(B387,SEARCH("R",B387),3)="R17")),(G387+190),(G387+290))),-1)+20</f>
        <v>2950</v>
      </c>
      <c r="I387" s="78" t="str">
        <f aca="false">HYPERLINK(T("https://www.google.ru/search?q="&amp;B387&amp;"&amp;tbm=isch"), " (../рисунок протектора) ")</f>
        <v> (../рисунок протектора) </v>
      </c>
      <c r="J387" s="92" t="s">
        <v>436</v>
      </c>
      <c r="K387" s="77" t="n">
        <f aca="false">H387*2</f>
        <v>5900</v>
      </c>
      <c r="L387" s="77" t="n">
        <f aca="false">H387*4</f>
        <v>11800</v>
      </c>
      <c r="M387" s="2" t="n">
        <f aca="false">G387*12</f>
        <v>32820</v>
      </c>
    </row>
    <row r="388" customFormat="false" ht="13.8" hidden="false" customHeight="false" outlineLevel="0" collapsed="false">
      <c r="A388" s="86" t="n">
        <v>4949</v>
      </c>
      <c r="B388" s="87" t="s">
        <v>437</v>
      </c>
      <c r="C388" s="88" t="n">
        <v>0</v>
      </c>
      <c r="D388" s="88" t="n">
        <v>30</v>
      </c>
      <c r="E388" s="89" t="n">
        <v>8</v>
      </c>
      <c r="F388" s="90" t="s">
        <v>55</v>
      </c>
      <c r="G388" s="91" t="n">
        <v>3552</v>
      </c>
      <c r="H388" s="21" t="n">
        <f aca="false">ROUND(IF(OR((MID(B388,SEARCH("R",B388),3)="R12"),(MID(B388,SEARCH("R",B388),3)="R13"),(MID(B388,SEARCH("R",B388),3)="R14")),(G388+90),IF(OR((MID(B388,SEARCH("R",B388),3)="R15"),(MID(B388,SEARCH("R",B388),3)="R16"),(MID(B388,SEARCH("R",B388),3)="R17")),(G388+190),(G388+290))),-1)+20</f>
        <v>3760</v>
      </c>
      <c r="I388" s="78" t="str">
        <f aca="false">HYPERLINK(T("https://www.google.ru/search?q="&amp;B388&amp;"&amp;tbm=isch"), " (../рисунок протектора) ")</f>
        <v> (../рисунок протектора) </v>
      </c>
      <c r="J388" s="92" t="s">
        <v>437</v>
      </c>
      <c r="K388" s="77" t="n">
        <f aca="false">H388*2</f>
        <v>7520</v>
      </c>
      <c r="L388" s="77" t="n">
        <f aca="false">H388*4</f>
        <v>15040</v>
      </c>
      <c r="M388" s="2" t="n">
        <f aca="false">G388*12</f>
        <v>42624</v>
      </c>
    </row>
    <row r="389" customFormat="false" ht="13.8" hidden="false" customHeight="false" outlineLevel="0" collapsed="false">
      <c r="A389" s="86" t="n">
        <v>1523</v>
      </c>
      <c r="B389" s="87" t="s">
        <v>438</v>
      </c>
      <c r="C389" s="88" t="n">
        <v>0</v>
      </c>
      <c r="D389" s="88" t="n">
        <v>50</v>
      </c>
      <c r="E389" s="89" t="n">
        <v>7.4</v>
      </c>
      <c r="F389" s="90" t="s">
        <v>53</v>
      </c>
      <c r="G389" s="91" t="n">
        <v>3655</v>
      </c>
      <c r="H389" s="21" t="n">
        <f aca="false">ROUND(IF(OR((MID(B389,SEARCH("R",B389),3)="R12"),(MID(B389,SEARCH("R",B389),3)="R13"),(MID(B389,SEARCH("R",B389),3)="R14")),(G389+90),IF(OR((MID(B389,SEARCH("R",B389),3)="R15"),(MID(B389,SEARCH("R",B389),3)="R16"),(MID(B389,SEARCH("R",B389),3)="R17")),(G389+190),(G389+290))),-1)+20</f>
        <v>3870</v>
      </c>
      <c r="I389" s="78" t="str">
        <f aca="false">HYPERLINK(T("https://www.google.ru/search?q="&amp;B389&amp;"&amp;tbm=isch"), " (../рисунок протектора) ")</f>
        <v> (../рисунок протектора) </v>
      </c>
      <c r="J389" s="92" t="s">
        <v>438</v>
      </c>
      <c r="K389" s="77" t="n">
        <f aca="false">H389*2</f>
        <v>7740</v>
      </c>
      <c r="L389" s="77" t="n">
        <f aca="false">H389*4</f>
        <v>15480</v>
      </c>
      <c r="M389" s="2" t="n">
        <f aca="false">G389*12</f>
        <v>43860</v>
      </c>
    </row>
    <row r="390" customFormat="false" ht="13.8" hidden="false" customHeight="false" outlineLevel="0" collapsed="false">
      <c r="A390" s="86" t="n">
        <v>4998</v>
      </c>
      <c r="B390" s="87" t="s">
        <v>439</v>
      </c>
      <c r="C390" s="88" t="n">
        <v>0</v>
      </c>
      <c r="D390" s="88" t="n">
        <v>12</v>
      </c>
      <c r="E390" s="89" t="n">
        <v>8.2</v>
      </c>
      <c r="F390" s="90" t="s">
        <v>53</v>
      </c>
      <c r="G390" s="91" t="n">
        <v>483</v>
      </c>
      <c r="H390" s="21" t="n">
        <f aca="false">ROUND(IF(OR((MID(B390,SEARCH("R",B390),3)="R12"),(MID(B390,SEARCH("R",B390),3)="R13"),(MID(B390,SEARCH("R",B390),3)="R14")),(G390+90),IF(OR((MID(B390,SEARCH("R",B390),3)="R15"),(MID(B390,SEARCH("R",B390),3)="R16"),(MID(B390,SEARCH("R",B390),3)="R17")),(G390+190),(G390+290))),-1)+20</f>
        <v>690</v>
      </c>
      <c r="I390" s="78" t="str">
        <f aca="false">HYPERLINK(T("https://www.google.ru/search?q="&amp;B390&amp;"&amp;tbm=isch"), " (../рисунок протектора) ")</f>
        <v> (../рисунок протектора) </v>
      </c>
      <c r="J390" s="92" t="s">
        <v>439</v>
      </c>
      <c r="K390" s="77" t="n">
        <f aca="false">H390*2</f>
        <v>1380</v>
      </c>
      <c r="L390" s="77" t="n">
        <f aca="false">H390*4</f>
        <v>2760</v>
      </c>
      <c r="M390" s="2" t="n">
        <f aca="false">G390*12</f>
        <v>5796</v>
      </c>
    </row>
    <row r="391" customFormat="false" ht="13.8" hidden="false" customHeight="false" outlineLevel="0" collapsed="false">
      <c r="A391" s="86" t="n">
        <v>1625</v>
      </c>
      <c r="B391" s="87" t="s">
        <v>440</v>
      </c>
      <c r="C391" s="88" t="n">
        <v>0</v>
      </c>
      <c r="D391" s="88" t="n">
        <v>32</v>
      </c>
      <c r="E391" s="89" t="n">
        <v>7.6</v>
      </c>
      <c r="F391" s="90" t="s">
        <v>53</v>
      </c>
      <c r="G391" s="91" t="n">
        <v>4611</v>
      </c>
      <c r="H391" s="21" t="n">
        <f aca="false">ROUND(IF(OR((MID(B391,SEARCH("R",B391),3)="R12"),(MID(B391,SEARCH("R",B391),3)="R13"),(MID(B391,SEARCH("R",B391),3)="R14")),(G391+90),IF(OR((MID(B391,SEARCH("R",B391),3)="R15"),(MID(B391,SEARCH("R",B391),3)="R16"),(MID(B391,SEARCH("R",B391),3)="R17")),(G391+190),(G391+290))),-1)+20</f>
        <v>4820</v>
      </c>
      <c r="I391" s="78" t="str">
        <f aca="false">HYPERLINK(T("https://www.google.ru/search?q="&amp;B391&amp;"&amp;tbm=isch"), " (../рисунок протектора) ")</f>
        <v> (../рисунок протектора) </v>
      </c>
      <c r="J391" s="92" t="s">
        <v>440</v>
      </c>
      <c r="K391" s="77" t="n">
        <f aca="false">H391*2</f>
        <v>9640</v>
      </c>
      <c r="L391" s="77" t="n">
        <f aca="false">H391*4</f>
        <v>19280</v>
      </c>
      <c r="M391" s="2" t="n">
        <f aca="false">G391*12</f>
        <v>55332</v>
      </c>
    </row>
    <row r="392" customFormat="false" ht="13.8" hidden="false" customHeight="false" outlineLevel="0" collapsed="false">
      <c r="A392" s="86" t="n">
        <v>5755</v>
      </c>
      <c r="B392" s="87" t="s">
        <v>440</v>
      </c>
      <c r="C392" s="88" t="n">
        <v>0</v>
      </c>
      <c r="D392" s="88" t="n">
        <v>50</v>
      </c>
      <c r="E392" s="89" t="n">
        <v>7.67</v>
      </c>
      <c r="F392" s="90" t="s">
        <v>53</v>
      </c>
      <c r="G392" s="91" t="n">
        <v>4615</v>
      </c>
      <c r="H392" s="21" t="n">
        <f aca="false">ROUND(IF(OR((MID(B392,SEARCH("R",B392),3)="R12"),(MID(B392,SEARCH("R",B392),3)="R13"),(MID(B392,SEARCH("R",B392),3)="R14")),(G392+90),IF(OR((MID(B392,SEARCH("R",B392),3)="R15"),(MID(B392,SEARCH("R",B392),3)="R16"),(MID(B392,SEARCH("R",B392),3)="R17")),(G392+190),(G392+290))),-1)+20</f>
        <v>4830</v>
      </c>
      <c r="I392" s="78" t="str">
        <f aca="false">HYPERLINK(T("https://www.google.ru/search?q="&amp;B392&amp;"&amp;tbm=isch"), " (../рисунок протектора) ")</f>
        <v> (../рисунок протектора) </v>
      </c>
      <c r="J392" s="92" t="s">
        <v>440</v>
      </c>
      <c r="K392" s="77" t="n">
        <f aca="false">H392*2</f>
        <v>9660</v>
      </c>
      <c r="L392" s="77" t="n">
        <f aca="false">H392*4</f>
        <v>19320</v>
      </c>
      <c r="M392" s="2" t="n">
        <f aca="false">G392*12</f>
        <v>55380</v>
      </c>
    </row>
    <row r="393" customFormat="false" ht="13.8" hidden="false" customHeight="false" outlineLevel="0" collapsed="false">
      <c r="A393" s="86" t="n">
        <v>1640</v>
      </c>
      <c r="B393" s="87" t="s">
        <v>441</v>
      </c>
      <c r="C393" s="88" t="n">
        <v>0</v>
      </c>
      <c r="D393" s="88" t="n">
        <v>50</v>
      </c>
      <c r="E393" s="89" t="n">
        <v>8.3</v>
      </c>
      <c r="F393" s="90" t="s">
        <v>53</v>
      </c>
      <c r="G393" s="91" t="n">
        <v>3283</v>
      </c>
      <c r="H393" s="21" t="n">
        <f aca="false">ROUND(IF(OR((MID(B393,SEARCH("R",B393),3)="R12"),(MID(B393,SEARCH("R",B393),3)="R13"),(MID(B393,SEARCH("R",B393),3)="R14")),(G393+90),IF(OR((MID(B393,SEARCH("R",B393),3)="R15"),(MID(B393,SEARCH("R",B393),3)="R16"),(MID(B393,SEARCH("R",B393),3)="R17")),(G393+190),(G393+290))),-1)+20</f>
        <v>3490</v>
      </c>
      <c r="I393" s="78" t="str">
        <f aca="false">HYPERLINK(T("https://www.google.ru/search?q="&amp;B393&amp;"&amp;tbm=isch"), " (../рисунок протектора) ")</f>
        <v> (../рисунок протектора) </v>
      </c>
      <c r="J393" s="92" t="s">
        <v>441</v>
      </c>
      <c r="K393" s="77" t="n">
        <f aca="false">H393*2</f>
        <v>6980</v>
      </c>
      <c r="L393" s="77" t="n">
        <f aca="false">H393*4</f>
        <v>13960</v>
      </c>
      <c r="M393" s="2" t="n">
        <f aca="false">G393*12</f>
        <v>39396</v>
      </c>
    </row>
    <row r="394" customFormat="false" ht="13.8" hidden="false" customHeight="false" outlineLevel="0" collapsed="false">
      <c r="A394" s="86" t="n">
        <v>1962</v>
      </c>
      <c r="B394" s="87" t="s">
        <v>442</v>
      </c>
      <c r="C394" s="88" t="n">
        <v>0</v>
      </c>
      <c r="D394" s="88" t="n">
        <v>50</v>
      </c>
      <c r="E394" s="89" t="n">
        <v>8.9</v>
      </c>
      <c r="F394" s="90" t="s">
        <v>53</v>
      </c>
      <c r="G394" s="91" t="n">
        <v>2519</v>
      </c>
      <c r="H394" s="21" t="n">
        <f aca="false">ROUND(IF(OR((MID(B394,SEARCH("R",B394),3)="R12"),(MID(B394,SEARCH("R",B394),3)="R13"),(MID(B394,SEARCH("R",B394),3)="R14")),(G394+90),IF(OR((MID(B394,SEARCH("R",B394),3)="R15"),(MID(B394,SEARCH("R",B394),3)="R16"),(MID(B394,SEARCH("R",B394),3)="R17")),(G394+190),(G394+290))),-1)+20</f>
        <v>2730</v>
      </c>
      <c r="I394" s="78" t="str">
        <f aca="false">HYPERLINK(T("https://www.google.ru/search?q="&amp;B394&amp;"&amp;tbm=isch"), " (../рисунок протектора) ")</f>
        <v> (../рисунок протектора) </v>
      </c>
      <c r="J394" s="92" t="s">
        <v>442</v>
      </c>
      <c r="K394" s="77" t="n">
        <f aca="false">H394*2</f>
        <v>5460</v>
      </c>
      <c r="L394" s="77" t="n">
        <f aca="false">H394*4</f>
        <v>10920</v>
      </c>
      <c r="M394" s="2" t="n">
        <f aca="false">G394*12</f>
        <v>30228</v>
      </c>
    </row>
    <row r="395" customFormat="false" ht="13.8" hidden="false" customHeight="false" outlineLevel="0" collapsed="false">
      <c r="A395" s="86" t="n">
        <v>1513</v>
      </c>
      <c r="B395" s="87" t="s">
        <v>443</v>
      </c>
      <c r="C395" s="88" t="n">
        <v>0</v>
      </c>
      <c r="D395" s="88" t="n">
        <v>50</v>
      </c>
      <c r="E395" s="89" t="n">
        <v>8.1</v>
      </c>
      <c r="F395" s="90" t="s">
        <v>53</v>
      </c>
      <c r="G395" s="91" t="n">
        <v>3617</v>
      </c>
      <c r="H395" s="21" t="n">
        <f aca="false">ROUND(IF(OR((MID(B395,SEARCH("R",B395),3)="R12"),(MID(B395,SEARCH("R",B395),3)="R13"),(MID(B395,SEARCH("R",B395),3)="R14")),(G395+90),IF(OR((MID(B395,SEARCH("R",B395),3)="R15"),(MID(B395,SEARCH("R",B395),3)="R16"),(MID(B395,SEARCH("R",B395),3)="R17")),(G395+190),(G395+290))),-1)+20</f>
        <v>3830</v>
      </c>
      <c r="I395" s="78" t="str">
        <f aca="false">HYPERLINK(T("https://www.google.ru/search?q="&amp;B395&amp;"&amp;tbm=isch"), " (../рисунок протектора) ")</f>
        <v> (../рисунок протектора) </v>
      </c>
      <c r="J395" s="92" t="s">
        <v>443</v>
      </c>
      <c r="K395" s="77" t="n">
        <f aca="false">H395*2</f>
        <v>7660</v>
      </c>
      <c r="L395" s="77" t="n">
        <f aca="false">H395*4</f>
        <v>15320</v>
      </c>
      <c r="M395" s="2" t="n">
        <f aca="false">G395*12</f>
        <v>43404</v>
      </c>
    </row>
    <row r="396" customFormat="false" ht="13.8" hidden="false" customHeight="false" outlineLevel="0" collapsed="false">
      <c r="A396" s="86" t="n">
        <v>5929</v>
      </c>
      <c r="B396" s="87" t="s">
        <v>444</v>
      </c>
      <c r="C396" s="88" t="n">
        <v>0</v>
      </c>
      <c r="D396" s="88" t="n">
        <v>36</v>
      </c>
      <c r="E396" s="89" t="n">
        <v>8</v>
      </c>
      <c r="F396" s="90" t="s">
        <v>53</v>
      </c>
      <c r="G396" s="91" t="n">
        <v>3414</v>
      </c>
      <c r="H396" s="21" t="n">
        <f aca="false">ROUND(IF(OR((MID(B396,SEARCH("R",B396),3)="R12"),(MID(B396,SEARCH("R",B396),3)="R13"),(MID(B396,SEARCH("R",B396),3)="R14")),(G396+90),IF(OR((MID(B396,SEARCH("R",B396),3)="R15"),(MID(B396,SEARCH("R",B396),3)="R16"),(MID(B396,SEARCH("R",B396),3)="R17")),(G396+190),(G396+290))),-1)+20</f>
        <v>3620</v>
      </c>
      <c r="I396" s="78" t="str">
        <f aca="false">HYPERLINK(T("https://www.google.ru/search?q="&amp;B396&amp;"&amp;tbm=isch"), " (../рисунок протектора) ")</f>
        <v> (../рисунок протектора) </v>
      </c>
      <c r="J396" s="92" t="s">
        <v>444</v>
      </c>
      <c r="K396" s="77" t="n">
        <f aca="false">H396*2</f>
        <v>7240</v>
      </c>
      <c r="L396" s="77" t="n">
        <f aca="false">H396*4</f>
        <v>14480</v>
      </c>
      <c r="M396" s="2" t="n">
        <f aca="false">G396*12</f>
        <v>40968</v>
      </c>
    </row>
    <row r="397" customFormat="false" ht="13.8" hidden="false" customHeight="false" outlineLevel="0" collapsed="false">
      <c r="A397" s="86" t="n">
        <v>1963</v>
      </c>
      <c r="B397" s="87" t="s">
        <v>445</v>
      </c>
      <c r="C397" s="88" t="n">
        <v>50</v>
      </c>
      <c r="D397" s="88" t="n">
        <v>50</v>
      </c>
      <c r="E397" s="89" t="n">
        <v>8.9</v>
      </c>
      <c r="F397" s="90" t="s">
        <v>53</v>
      </c>
      <c r="G397" s="91" t="n">
        <v>2810</v>
      </c>
      <c r="H397" s="21" t="n">
        <f aca="false">ROUND(IF(OR((MID(B397,SEARCH("R",B397),3)="R12"),(MID(B397,SEARCH("R",B397),3)="R13"),(MID(B397,SEARCH("R",B397),3)="R14")),(G397+90),IF(OR((MID(B397,SEARCH("R",B397),3)="R15"),(MID(B397,SEARCH("R",B397),3)="R16"),(MID(B397,SEARCH("R",B397),3)="R17")),(G397+190),(G397+290))),-1)+20</f>
        <v>3020</v>
      </c>
      <c r="I397" s="78" t="str">
        <f aca="false">HYPERLINK(T("https://www.google.ru/search?q="&amp;B397&amp;"&amp;tbm=isch"), " (../рисунок протектора) ")</f>
        <v> (../рисунок протектора) </v>
      </c>
      <c r="J397" s="92" t="s">
        <v>445</v>
      </c>
      <c r="K397" s="77" t="n">
        <f aca="false">H397*2</f>
        <v>6040</v>
      </c>
      <c r="L397" s="77" t="n">
        <f aca="false">H397*4</f>
        <v>12080</v>
      </c>
      <c r="M397" s="2" t="n">
        <f aca="false">G397*12</f>
        <v>33720</v>
      </c>
    </row>
    <row r="398" customFormat="false" ht="13.8" hidden="false" customHeight="false" outlineLevel="0" collapsed="false">
      <c r="A398" s="86" t="n">
        <v>5529</v>
      </c>
      <c r="B398" s="87" t="s">
        <v>446</v>
      </c>
      <c r="C398" s="88" t="n">
        <v>0</v>
      </c>
      <c r="D398" s="88" t="n">
        <v>32</v>
      </c>
      <c r="E398" s="89" t="n">
        <v>7.7</v>
      </c>
      <c r="F398" s="90" t="s">
        <v>53</v>
      </c>
      <c r="G398" s="91" t="n">
        <v>4088</v>
      </c>
      <c r="H398" s="21" t="n">
        <f aca="false">ROUND(IF(OR((MID(B398,SEARCH("R",B398),3)="R12"),(MID(B398,SEARCH("R",B398),3)="R13"),(MID(B398,SEARCH("R",B398),3)="R14")),(G398+90),IF(OR((MID(B398,SEARCH("R",B398),3)="R15"),(MID(B398,SEARCH("R",B398),3)="R16"),(MID(B398,SEARCH("R",B398),3)="R17")),(G398+190),(G398+290))),-1)+20</f>
        <v>4300</v>
      </c>
      <c r="I398" s="78" t="str">
        <f aca="false">HYPERLINK(T("https://www.google.ru/search?q="&amp;B398&amp;"&amp;tbm=isch"), " (../рисунок протектора) ")</f>
        <v> (../рисунок протектора) </v>
      </c>
      <c r="J398" s="92" t="s">
        <v>446</v>
      </c>
      <c r="K398" s="77" t="n">
        <f aca="false">H398*2</f>
        <v>8600</v>
      </c>
      <c r="L398" s="77" t="n">
        <f aca="false">H398*4</f>
        <v>17200</v>
      </c>
      <c r="M398" s="2" t="n">
        <f aca="false">G398*12</f>
        <v>49056</v>
      </c>
    </row>
    <row r="399" customFormat="false" ht="13.8" hidden="false" customHeight="false" outlineLevel="0" collapsed="false">
      <c r="A399" s="86" t="n">
        <v>1019</v>
      </c>
      <c r="B399" s="87" t="s">
        <v>447</v>
      </c>
      <c r="C399" s="88" t="n">
        <v>1</v>
      </c>
      <c r="D399" s="88"/>
      <c r="E399" s="89" t="n">
        <v>8.9</v>
      </c>
      <c r="F399" s="90"/>
      <c r="G399" s="91" t="n">
        <v>3493</v>
      </c>
      <c r="H399" s="21" t="n">
        <f aca="false">ROUND(IF(OR((MID(B399,SEARCH("R",B399),3)="R12"),(MID(B399,SEARCH("R",B399),3)="R13"),(MID(B399,SEARCH("R",B399),3)="R14")),(G399+90),IF(OR((MID(B399,SEARCH("R",B399),3)="R15"),(MID(B399,SEARCH("R",B399),3)="R16"),(MID(B399,SEARCH("R",B399),3)="R17")),(G399+190),(G399+290))),-1)+20</f>
        <v>3700</v>
      </c>
      <c r="I399" s="78" t="str">
        <f aca="false">HYPERLINK(T("https://www.google.ru/search?q="&amp;B399&amp;"&amp;tbm=isch"), " (../рисунок протектора) ")</f>
        <v> (../рисунок протектора) </v>
      </c>
      <c r="J399" s="92" t="s">
        <v>447</v>
      </c>
      <c r="K399" s="77" t="n">
        <f aca="false">H399*2</f>
        <v>7400</v>
      </c>
      <c r="L399" s="77" t="n">
        <f aca="false">H399*4</f>
        <v>14800</v>
      </c>
      <c r="M399" s="2" t="n">
        <f aca="false">G399*12</f>
        <v>41916</v>
      </c>
    </row>
    <row r="400" customFormat="false" ht="13.8" hidden="false" customHeight="false" outlineLevel="0" collapsed="false">
      <c r="A400" s="86" t="n">
        <v>1077</v>
      </c>
      <c r="B400" s="87" t="s">
        <v>448</v>
      </c>
      <c r="C400" s="88" t="n">
        <v>1</v>
      </c>
      <c r="D400" s="88"/>
      <c r="E400" s="89" t="n">
        <v>9.3</v>
      </c>
      <c r="F400" s="90"/>
      <c r="G400" s="91" t="n">
        <v>2877</v>
      </c>
      <c r="H400" s="21" t="n">
        <f aca="false">ROUND(IF(OR((MID(B400,SEARCH("R",B400),3)="R12"),(MID(B400,SEARCH("R",B400),3)="R13"),(MID(B400,SEARCH("R",B400),3)="R14")),(G400+90),IF(OR((MID(B400,SEARCH("R",B400),3)="R15"),(MID(B400,SEARCH("R",B400),3)="R16"),(MID(B400,SEARCH("R",B400),3)="R17")),(G400+190),(G400+290))),-1)+20</f>
        <v>3090</v>
      </c>
      <c r="I400" s="78" t="str">
        <f aca="false">HYPERLINK(T("https://www.google.ru/search?q="&amp;B400&amp;"&amp;tbm=isch"), " (../рисунок протектора) ")</f>
        <v> (../рисунок протектора) </v>
      </c>
      <c r="J400" s="92" t="s">
        <v>448</v>
      </c>
      <c r="K400" s="77" t="n">
        <f aca="false">H400*2</f>
        <v>6180</v>
      </c>
      <c r="L400" s="77" t="n">
        <f aca="false">H400*4</f>
        <v>12360</v>
      </c>
      <c r="M400" s="2" t="n">
        <f aca="false">G400*12</f>
        <v>34524</v>
      </c>
    </row>
    <row r="401" customFormat="false" ht="13.8" hidden="false" customHeight="false" outlineLevel="0" collapsed="false">
      <c r="A401" s="86" t="n">
        <v>5030</v>
      </c>
      <c r="B401" s="87" t="s">
        <v>449</v>
      </c>
      <c r="C401" s="88" t="n">
        <v>0</v>
      </c>
      <c r="D401" s="88" t="n">
        <v>28</v>
      </c>
      <c r="E401" s="89" t="n">
        <v>8.2</v>
      </c>
      <c r="F401" s="90" t="s">
        <v>53</v>
      </c>
      <c r="G401" s="91" t="n">
        <v>3680</v>
      </c>
      <c r="H401" s="21" t="n">
        <f aca="false">ROUND(IF(OR((MID(B401,SEARCH("R",B401),3)="R12"),(MID(B401,SEARCH("R",B401),3)="R13"),(MID(B401,SEARCH("R",B401),3)="R14")),(G401+90),IF(OR((MID(B401,SEARCH("R",B401),3)="R15"),(MID(B401,SEARCH("R",B401),3)="R16"),(MID(B401,SEARCH("R",B401),3)="R17")),(G401+190),(G401+290))),-1)+20</f>
        <v>3890</v>
      </c>
      <c r="I401" s="78" t="str">
        <f aca="false">HYPERLINK(T("https://www.google.ru/search?q="&amp;B401&amp;"&amp;tbm=isch"), " (../рисунок протектора) ")</f>
        <v> (../рисунок протектора) </v>
      </c>
      <c r="J401" s="92" t="s">
        <v>449</v>
      </c>
      <c r="K401" s="77" t="n">
        <f aca="false">H401*2</f>
        <v>7780</v>
      </c>
      <c r="L401" s="77" t="n">
        <f aca="false">H401*4</f>
        <v>15560</v>
      </c>
      <c r="M401" s="2" t="n">
        <f aca="false">G401*12</f>
        <v>44160</v>
      </c>
    </row>
    <row r="402" customFormat="false" ht="13.8" hidden="false" customHeight="false" outlineLevel="0" collapsed="false">
      <c r="A402" s="86" t="n">
        <v>5992</v>
      </c>
      <c r="B402" s="87" t="s">
        <v>450</v>
      </c>
      <c r="C402" s="88" t="n">
        <v>0</v>
      </c>
      <c r="D402" s="88" t="n">
        <v>50</v>
      </c>
      <c r="E402" s="89" t="n">
        <v>7.7</v>
      </c>
      <c r="F402" s="90" t="s">
        <v>55</v>
      </c>
      <c r="G402" s="91" t="n">
        <v>2713</v>
      </c>
      <c r="H402" s="21" t="n">
        <f aca="false">ROUND(IF(OR((MID(B402,SEARCH("R",B402),3)="R12"),(MID(B402,SEARCH("R",B402),3)="R13"),(MID(B402,SEARCH("R",B402),3)="R14")),(G402+90),IF(OR((MID(B402,SEARCH("R",B402),3)="R15"),(MID(B402,SEARCH("R",B402),3)="R16"),(MID(B402,SEARCH("R",B402),3)="R17")),(G402+190),(G402+290))),-1)+20</f>
        <v>2920</v>
      </c>
      <c r="I402" s="78" t="str">
        <f aca="false">HYPERLINK(T("https://www.google.ru/search?q="&amp;B402&amp;"&amp;tbm=isch"), " (../рисунок протектора) ")</f>
        <v> (../рисунок протектора) </v>
      </c>
      <c r="J402" s="92" t="s">
        <v>450</v>
      </c>
      <c r="K402" s="77" t="n">
        <f aca="false">H402*2</f>
        <v>5840</v>
      </c>
      <c r="L402" s="77" t="n">
        <f aca="false">H402*4</f>
        <v>11680</v>
      </c>
      <c r="M402" s="2" t="n">
        <f aca="false">G402*12</f>
        <v>32556</v>
      </c>
    </row>
    <row r="403" customFormat="false" ht="13.8" hidden="false" customHeight="false" outlineLevel="0" collapsed="false">
      <c r="A403" s="86" t="n">
        <v>5418</v>
      </c>
      <c r="B403" s="87" t="s">
        <v>451</v>
      </c>
      <c r="C403" s="88" t="n">
        <v>0</v>
      </c>
      <c r="D403" s="88" t="n">
        <v>12</v>
      </c>
      <c r="E403" s="89" t="n">
        <v>8.3</v>
      </c>
      <c r="F403" s="90" t="s">
        <v>53</v>
      </c>
      <c r="G403" s="91" t="n">
        <v>4022</v>
      </c>
      <c r="H403" s="21" t="n">
        <f aca="false">ROUND(IF(OR((MID(B403,SEARCH("R",B403),3)="R12"),(MID(B403,SEARCH("R",B403),3)="R13"),(MID(B403,SEARCH("R",B403),3)="R14")),(G403+90),IF(OR((MID(B403,SEARCH("R",B403),3)="R15"),(MID(B403,SEARCH("R",B403),3)="R16"),(MID(B403,SEARCH("R",B403),3)="R17")),(G403+190),(G403+290))),-1)+20</f>
        <v>4230</v>
      </c>
      <c r="I403" s="78" t="str">
        <f aca="false">HYPERLINK(T("https://www.google.ru/search?q="&amp;B403&amp;"&amp;tbm=isch"), " (../рисунок протектора) ")</f>
        <v> (../рисунок протектора) </v>
      </c>
      <c r="J403" s="92" t="s">
        <v>451</v>
      </c>
      <c r="K403" s="77" t="n">
        <f aca="false">H403*2</f>
        <v>8460</v>
      </c>
      <c r="L403" s="77" t="n">
        <f aca="false">H403*4</f>
        <v>16920</v>
      </c>
      <c r="M403" s="2" t="n">
        <f aca="false">G403*12</f>
        <v>48264</v>
      </c>
    </row>
    <row r="404" customFormat="false" ht="13.8" hidden="false" customHeight="false" outlineLevel="0" collapsed="false">
      <c r="A404" s="86" t="n">
        <v>3374</v>
      </c>
      <c r="B404" s="87" t="s">
        <v>452</v>
      </c>
      <c r="C404" s="88" t="n">
        <v>0</v>
      </c>
      <c r="D404" s="88" t="n">
        <v>50</v>
      </c>
      <c r="E404" s="89" t="n">
        <v>8.2</v>
      </c>
      <c r="F404" s="90" t="s">
        <v>53</v>
      </c>
      <c r="G404" s="91" t="n">
        <v>2769</v>
      </c>
      <c r="H404" s="21" t="n">
        <f aca="false">ROUND(IF(OR((MID(B404,SEARCH("R",B404),3)="R12"),(MID(B404,SEARCH("R",B404),3)="R13"),(MID(B404,SEARCH("R",B404),3)="R14")),(G404+90),IF(OR((MID(B404,SEARCH("R",B404),3)="R15"),(MID(B404,SEARCH("R",B404),3)="R16"),(MID(B404,SEARCH("R",B404),3)="R17")),(G404+190),(G404+290))),-1)+20</f>
        <v>2980</v>
      </c>
      <c r="I404" s="78" t="str">
        <f aca="false">HYPERLINK(T("https://www.google.ru/search?q="&amp;B404&amp;"&amp;tbm=isch"), " (../рисунок протектора) ")</f>
        <v> (../рисунок протектора) </v>
      </c>
      <c r="J404" s="92" t="s">
        <v>452</v>
      </c>
      <c r="K404" s="77" t="n">
        <f aca="false">H404*2</f>
        <v>5960</v>
      </c>
      <c r="L404" s="77" t="n">
        <f aca="false">H404*4</f>
        <v>11920</v>
      </c>
      <c r="M404" s="2" t="n">
        <f aca="false">G404*12</f>
        <v>33228</v>
      </c>
    </row>
    <row r="405" customFormat="false" ht="13.8" hidden="false" customHeight="false" outlineLevel="0" collapsed="false">
      <c r="A405" s="86" t="n">
        <v>5825</v>
      </c>
      <c r="B405" s="87" t="s">
        <v>453</v>
      </c>
      <c r="C405" s="88" t="n">
        <v>0</v>
      </c>
      <c r="D405" s="88" t="n">
        <v>8</v>
      </c>
      <c r="E405" s="89" t="n">
        <v>8.3</v>
      </c>
      <c r="F405" s="90" t="s">
        <v>55</v>
      </c>
      <c r="G405" s="91" t="n">
        <v>3531</v>
      </c>
      <c r="H405" s="21" t="n">
        <f aca="false">ROUND(IF(OR((MID(B405,SEARCH("R",B405),3)="R12"),(MID(B405,SEARCH("R",B405),3)="R13"),(MID(B405,SEARCH("R",B405),3)="R14")),(G405+90),IF(OR((MID(B405,SEARCH("R",B405),3)="R15"),(MID(B405,SEARCH("R",B405),3)="R16"),(MID(B405,SEARCH("R",B405),3)="R17")),(G405+190),(G405+290))),-1)+20</f>
        <v>3740</v>
      </c>
      <c r="I405" s="78" t="str">
        <f aca="false">HYPERLINK(T("https://www.google.ru/search?q="&amp;B405&amp;"&amp;tbm=isch"), " (../рисунок протектора) ")</f>
        <v> (../рисунок протектора) </v>
      </c>
      <c r="J405" s="92" t="s">
        <v>453</v>
      </c>
      <c r="K405" s="77" t="n">
        <f aca="false">H405*2</f>
        <v>7480</v>
      </c>
      <c r="L405" s="77" t="n">
        <f aca="false">H405*4</f>
        <v>14960</v>
      </c>
      <c r="M405" s="2" t="n">
        <f aca="false">G405*12</f>
        <v>42372</v>
      </c>
    </row>
    <row r="406" customFormat="false" ht="13.8" hidden="false" customHeight="false" outlineLevel="0" collapsed="false">
      <c r="A406" s="86" t="n">
        <v>2636</v>
      </c>
      <c r="B406" s="87" t="s">
        <v>454</v>
      </c>
      <c r="C406" s="88" t="n">
        <v>1</v>
      </c>
      <c r="D406" s="88"/>
      <c r="E406" s="89" t="n">
        <v>7.5</v>
      </c>
      <c r="F406" s="90"/>
      <c r="G406" s="91" t="n">
        <v>2254</v>
      </c>
      <c r="H406" s="21" t="n">
        <f aca="false">ROUND(IF(OR((MID(B406,SEARCH("R",B406),3)="R12"),(MID(B406,SEARCH("R",B406),3)="R13"),(MID(B406,SEARCH("R",B406),3)="R14")),(G406+90),IF(OR((MID(B406,SEARCH("R",B406),3)="R15"),(MID(B406,SEARCH("R",B406),3)="R16"),(MID(B406,SEARCH("R",B406),3)="R17")),(G406+190),(G406+290))),-1)+20</f>
        <v>2460</v>
      </c>
      <c r="I406" s="78" t="str">
        <f aca="false">HYPERLINK(T("https://www.google.ru/search?q="&amp;B406&amp;"&amp;tbm=isch"), " (../рисунок протектора) ")</f>
        <v> (../рисунок протектора) </v>
      </c>
      <c r="J406" s="92" t="s">
        <v>454</v>
      </c>
      <c r="K406" s="77" t="n">
        <f aca="false">H406*2</f>
        <v>4920</v>
      </c>
      <c r="L406" s="77" t="n">
        <f aca="false">H406*4</f>
        <v>9840</v>
      </c>
      <c r="M406" s="2" t="n">
        <f aca="false">G406*12</f>
        <v>27048</v>
      </c>
    </row>
    <row r="407" customFormat="false" ht="13.8" hidden="false" customHeight="false" outlineLevel="0" collapsed="false">
      <c r="A407" s="86" t="n">
        <v>5930</v>
      </c>
      <c r="B407" s="87" t="s">
        <v>455</v>
      </c>
      <c r="C407" s="88" t="n">
        <v>0</v>
      </c>
      <c r="D407" s="88" t="n">
        <v>8</v>
      </c>
      <c r="E407" s="89" t="n">
        <v>8.5</v>
      </c>
      <c r="F407" s="90" t="s">
        <v>53</v>
      </c>
      <c r="G407" s="91" t="n">
        <v>3949</v>
      </c>
      <c r="H407" s="21" t="n">
        <f aca="false">ROUND(IF(OR((MID(B407,SEARCH("R",B407),3)="R12"),(MID(B407,SEARCH("R",B407),3)="R13"),(MID(B407,SEARCH("R",B407),3)="R14")),(G407+90),IF(OR((MID(B407,SEARCH("R",B407),3)="R15"),(MID(B407,SEARCH("R",B407),3)="R16"),(MID(B407,SEARCH("R",B407),3)="R17")),(G407+190),(G407+290))),-1)+20</f>
        <v>4160</v>
      </c>
      <c r="I407" s="78" t="str">
        <f aca="false">HYPERLINK(T("https://www.google.ru/search?q="&amp;B407&amp;"&amp;tbm=isch"), " (../рисунок протектора) ")</f>
        <v> (../рисунок протектора) </v>
      </c>
      <c r="J407" s="92" t="s">
        <v>455</v>
      </c>
      <c r="K407" s="77" t="n">
        <f aca="false">H407*2</f>
        <v>8320</v>
      </c>
      <c r="L407" s="77" t="n">
        <f aca="false">H407*4</f>
        <v>16640</v>
      </c>
      <c r="M407" s="2" t="n">
        <f aca="false">G407*12</f>
        <v>47388</v>
      </c>
    </row>
    <row r="408" customFormat="false" ht="13.8" hidden="false" customHeight="false" outlineLevel="0" collapsed="false">
      <c r="A408" s="86" t="n">
        <v>3468</v>
      </c>
      <c r="B408" s="87" t="s">
        <v>456</v>
      </c>
      <c r="C408" s="88" t="n">
        <v>0</v>
      </c>
      <c r="D408" s="88" t="n">
        <v>8</v>
      </c>
      <c r="E408" s="89" t="n">
        <v>9.3</v>
      </c>
      <c r="F408" s="90" t="s">
        <v>53</v>
      </c>
      <c r="G408" s="91" t="n">
        <v>3278</v>
      </c>
      <c r="H408" s="21" t="n">
        <f aca="false">ROUND(IF(OR((MID(B408,SEARCH("R",B408),3)="R12"),(MID(B408,SEARCH("R",B408),3)="R13"),(MID(B408,SEARCH("R",B408),3)="R14")),(G408+90),IF(OR((MID(B408,SEARCH("R",B408),3)="R15"),(MID(B408,SEARCH("R",B408),3)="R16"),(MID(B408,SEARCH("R",B408),3)="R17")),(G408+190),(G408+290))),-1)+20</f>
        <v>3490</v>
      </c>
      <c r="I408" s="78" t="str">
        <f aca="false">HYPERLINK(T("https://www.google.ru/search?q="&amp;B408&amp;"&amp;tbm=isch"), " (../рисунок протектора) ")</f>
        <v> (../рисунок протектора) </v>
      </c>
      <c r="J408" s="92" t="s">
        <v>456</v>
      </c>
      <c r="K408" s="77" t="n">
        <f aca="false">H408*2</f>
        <v>6980</v>
      </c>
      <c r="L408" s="77" t="n">
        <f aca="false">H408*4</f>
        <v>13960</v>
      </c>
      <c r="M408" s="2" t="n">
        <f aca="false">G408*12</f>
        <v>39336</v>
      </c>
    </row>
    <row r="409" customFormat="false" ht="13.8" hidden="false" customHeight="false" outlineLevel="0" collapsed="false">
      <c r="A409" s="86" t="n">
        <v>4944</v>
      </c>
      <c r="B409" s="87" t="s">
        <v>457</v>
      </c>
      <c r="C409" s="88" t="n">
        <v>0</v>
      </c>
      <c r="D409" s="88" t="n">
        <v>41</v>
      </c>
      <c r="E409" s="89" t="n">
        <v>11.1</v>
      </c>
      <c r="F409" s="90" t="s">
        <v>55</v>
      </c>
      <c r="G409" s="91" t="n">
        <v>4298</v>
      </c>
      <c r="H409" s="21" t="n">
        <f aca="false">ROUND(IF(OR((MID(B409,SEARCH("R",B409),3)="R12"),(MID(B409,SEARCH("R",B409),3)="R13"),(MID(B409,SEARCH("R",B409),3)="R14")),(G409+90),IF(OR((MID(B409,SEARCH("R",B409),3)="R15"),(MID(B409,SEARCH("R",B409),3)="R16"),(MID(B409,SEARCH("R",B409),3)="R17")),(G409+190),(G409+290))),-1)+20</f>
        <v>4510</v>
      </c>
      <c r="I409" s="78" t="str">
        <f aca="false">HYPERLINK(T("https://www.google.ru/search?q="&amp;B409&amp;"&amp;tbm=isch"), " (../рисунок протектора) ")</f>
        <v> (../рисунок протектора) </v>
      </c>
      <c r="J409" s="92" t="s">
        <v>457</v>
      </c>
      <c r="K409" s="77" t="n">
        <f aca="false">H409*2</f>
        <v>9020</v>
      </c>
      <c r="L409" s="77" t="n">
        <f aca="false">H409*4</f>
        <v>18040</v>
      </c>
      <c r="M409" s="2" t="n">
        <f aca="false">G409*12</f>
        <v>51576</v>
      </c>
    </row>
    <row r="410" customFormat="false" ht="13.8" hidden="false" customHeight="false" outlineLevel="0" collapsed="false">
      <c r="A410" s="86" t="n">
        <v>1005</v>
      </c>
      <c r="B410" s="87" t="s">
        <v>458</v>
      </c>
      <c r="C410" s="88" t="n">
        <v>1</v>
      </c>
      <c r="D410" s="88"/>
      <c r="E410" s="89" t="n">
        <v>7.9</v>
      </c>
      <c r="F410" s="90"/>
      <c r="G410" s="91" t="n">
        <v>2685</v>
      </c>
      <c r="H410" s="21" t="n">
        <f aca="false">ROUND(IF(OR((MID(B410,SEARCH("R",B410),3)="R12"),(MID(B410,SEARCH("R",B410),3)="R13"),(MID(B410,SEARCH("R",B410),3)="R14")),(G410+90),IF(OR((MID(B410,SEARCH("R",B410),3)="R15"),(MID(B410,SEARCH("R",B410),3)="R16"),(MID(B410,SEARCH("R",B410),3)="R17")),(G410+190),(G410+290))),-1)+20</f>
        <v>2900</v>
      </c>
      <c r="I410" s="78" t="str">
        <f aca="false">HYPERLINK(T("https://www.google.ru/search?q="&amp;B410&amp;"&amp;tbm=isch"), " (../рисунок протектора) ")</f>
        <v> (../рисунок протектора) </v>
      </c>
      <c r="J410" s="92" t="s">
        <v>458</v>
      </c>
      <c r="K410" s="77" t="n">
        <f aca="false">H410*2</f>
        <v>5800</v>
      </c>
      <c r="L410" s="77" t="n">
        <f aca="false">H410*4</f>
        <v>11600</v>
      </c>
      <c r="M410" s="2" t="n">
        <f aca="false">G410*12</f>
        <v>32220</v>
      </c>
    </row>
    <row r="411" customFormat="false" ht="13.8" hidden="false" customHeight="false" outlineLevel="0" collapsed="false">
      <c r="A411" s="86" t="n">
        <v>3379</v>
      </c>
      <c r="B411" s="87" t="s">
        <v>459</v>
      </c>
      <c r="C411" s="88" t="n">
        <v>0</v>
      </c>
      <c r="D411" s="88" t="n">
        <v>3</v>
      </c>
      <c r="E411" s="89" t="n">
        <v>7.9</v>
      </c>
      <c r="F411" s="90" t="s">
        <v>53</v>
      </c>
      <c r="G411" s="91" t="n">
        <v>3195</v>
      </c>
      <c r="H411" s="21" t="n">
        <f aca="false">ROUND(IF(OR((MID(B411,SEARCH("R",B411),3)="R12"),(MID(B411,SEARCH("R",B411),3)="R13"),(MID(B411,SEARCH("R",B411),3)="R14")),(G411+90),IF(OR((MID(B411,SEARCH("R",B411),3)="R15"),(MID(B411,SEARCH("R",B411),3)="R16"),(MID(B411,SEARCH("R",B411),3)="R17")),(G411+190),(G411+290))),-1)+20</f>
        <v>3410</v>
      </c>
      <c r="I411" s="78" t="str">
        <f aca="false">HYPERLINK(T("https://www.google.ru/search?q="&amp;B411&amp;"&amp;tbm=isch"), " (../рисунок протектора) ")</f>
        <v> (../рисунок протектора) </v>
      </c>
      <c r="J411" s="92" t="s">
        <v>459</v>
      </c>
      <c r="K411" s="77" t="n">
        <f aca="false">H411*2</f>
        <v>6820</v>
      </c>
      <c r="L411" s="77" t="n">
        <f aca="false">H411*4</f>
        <v>13640</v>
      </c>
      <c r="M411" s="2" t="n">
        <f aca="false">G411*12</f>
        <v>38340</v>
      </c>
    </row>
    <row r="412" customFormat="false" ht="13.8" hidden="false" customHeight="false" outlineLevel="0" collapsed="false">
      <c r="A412" s="86" t="n">
        <v>3336</v>
      </c>
      <c r="B412" s="87" t="s">
        <v>460</v>
      </c>
      <c r="C412" s="88" t="n">
        <v>2</v>
      </c>
      <c r="D412" s="88"/>
      <c r="E412" s="89" t="n">
        <v>12.3</v>
      </c>
      <c r="F412" s="90"/>
      <c r="G412" s="91" t="n">
        <v>4119</v>
      </c>
      <c r="H412" s="21" t="n">
        <f aca="false">ROUND(IF(OR((MID(B412,SEARCH("R",B412),3)="R12"),(MID(B412,SEARCH("R",B412),3)="R13"),(MID(B412,SEARCH("R",B412),3)="R14")),(G412+90),IF(OR((MID(B412,SEARCH("R",B412),3)="R15"),(MID(B412,SEARCH("R",B412),3)="R16"),(MID(B412,SEARCH("R",B412),3)="R17")),(G412+190),(G412+290))),-1)+20</f>
        <v>4330</v>
      </c>
      <c r="I412" s="78" t="str">
        <f aca="false">HYPERLINK(T("https://www.google.ru/search?q="&amp;B412&amp;"&amp;tbm=isch"), " (../рисунок протектора) ")</f>
        <v> (../рисунок протектора) </v>
      </c>
      <c r="J412" s="92" t="s">
        <v>460</v>
      </c>
      <c r="K412" s="77" t="n">
        <f aca="false">H412*2</f>
        <v>8660</v>
      </c>
      <c r="L412" s="77" t="n">
        <f aca="false">H412*4</f>
        <v>17320</v>
      </c>
      <c r="M412" s="2" t="n">
        <f aca="false">G412*12</f>
        <v>49428</v>
      </c>
    </row>
    <row r="413" customFormat="false" ht="13.8" hidden="false" customHeight="false" outlineLevel="0" collapsed="false">
      <c r="A413" s="86" t="n">
        <v>1707</v>
      </c>
      <c r="B413" s="87" t="s">
        <v>461</v>
      </c>
      <c r="C413" s="88" t="n">
        <v>6</v>
      </c>
      <c r="D413" s="88"/>
      <c r="E413" s="89" t="n">
        <v>12.177</v>
      </c>
      <c r="F413" s="90"/>
      <c r="G413" s="91" t="n">
        <v>6750</v>
      </c>
      <c r="H413" s="21" t="n">
        <f aca="false">ROUND(IF(OR((MID(B413,SEARCH("R",B413),3)="R12"),(MID(B413,SEARCH("R",B413),3)="R13"),(MID(B413,SEARCH("R",B413),3)="R14")),(G413+90),IF(OR((MID(B413,SEARCH("R",B413),3)="R15"),(MID(B413,SEARCH("R",B413),3)="R16"),(MID(B413,SEARCH("R",B413),3)="R17")),(G413+190),(G413+290))),-1)+20</f>
        <v>6960</v>
      </c>
      <c r="I413" s="78" t="str">
        <f aca="false">HYPERLINK(T("https://www.google.ru/search?q="&amp;B413&amp;"&amp;tbm=isch"), " (../рисунок протектора) ")</f>
        <v> (../рисунок протектора) </v>
      </c>
      <c r="J413" s="92" t="s">
        <v>461</v>
      </c>
      <c r="K413" s="77" t="n">
        <f aca="false">H413*2</f>
        <v>13920</v>
      </c>
      <c r="L413" s="77" t="n">
        <f aca="false">H413*4</f>
        <v>27840</v>
      </c>
      <c r="M413" s="2" t="n">
        <f aca="false">G413*12</f>
        <v>81000</v>
      </c>
    </row>
    <row r="414" customFormat="false" ht="13.8" hidden="false" customHeight="false" outlineLevel="0" collapsed="false">
      <c r="A414" s="86" t="n">
        <v>2865</v>
      </c>
      <c r="B414" s="87" t="s">
        <v>462</v>
      </c>
      <c r="C414" s="88" t="n">
        <v>50</v>
      </c>
      <c r="D414" s="88"/>
      <c r="E414" s="89" t="n">
        <v>12.8</v>
      </c>
      <c r="F414" s="90"/>
      <c r="G414" s="91" t="n">
        <v>2388</v>
      </c>
      <c r="H414" s="21" t="n">
        <f aca="false">ROUND(IF(OR((MID(B414,SEARCH("R",B414),3)="R12"),(MID(B414,SEARCH("R",B414),3)="R13"),(MID(B414,SEARCH("R",B414),3)="R14")),(G414+90),IF(OR((MID(B414,SEARCH("R",B414),3)="R15"),(MID(B414,SEARCH("R",B414),3)="R16"),(MID(B414,SEARCH("R",B414),3)="R17")),(G414+190),(G414+290))),-1)+20</f>
        <v>2600</v>
      </c>
      <c r="I414" s="78" t="str">
        <f aca="false">HYPERLINK(T("https://www.google.ru/search?q="&amp;B414&amp;"&amp;tbm=isch"), " (../рисунок протектора) ")</f>
        <v> (../рисунок протектора) </v>
      </c>
      <c r="J414" s="92" t="s">
        <v>462</v>
      </c>
      <c r="K414" s="77" t="n">
        <f aca="false">H414*2</f>
        <v>5200</v>
      </c>
      <c r="L414" s="77" t="n">
        <f aca="false">H414*4</f>
        <v>10400</v>
      </c>
      <c r="M414" s="2" t="n">
        <f aca="false">G414*12</f>
        <v>28656</v>
      </c>
    </row>
    <row r="415" customFormat="false" ht="13.8" hidden="false" customHeight="false" outlineLevel="0" collapsed="false">
      <c r="A415" s="86" t="n">
        <v>1450</v>
      </c>
      <c r="B415" s="87" t="s">
        <v>463</v>
      </c>
      <c r="C415" s="88" t="n">
        <v>0</v>
      </c>
      <c r="D415" s="88" t="n">
        <v>42</v>
      </c>
      <c r="E415" s="89" t="n">
        <v>11.3</v>
      </c>
      <c r="F415" s="90" t="s">
        <v>53</v>
      </c>
      <c r="G415" s="91" t="n">
        <v>4830</v>
      </c>
      <c r="H415" s="21" t="n">
        <f aca="false">ROUND(IF(OR((MID(B415,SEARCH("R",B415),3)="R12"),(MID(B415,SEARCH("R",B415),3)="R13"),(MID(B415,SEARCH("R",B415),3)="R14")),(G415+90),IF(OR((MID(B415,SEARCH("R",B415),3)="R15"),(MID(B415,SEARCH("R",B415),3)="R16"),(MID(B415,SEARCH("R",B415),3)="R17")),(G415+190),(G415+290))),-1)+20</f>
        <v>5040</v>
      </c>
      <c r="I415" s="78" t="str">
        <f aca="false">HYPERLINK(T("https://www.google.ru/search?q="&amp;B415&amp;"&amp;tbm=isch"), " (../рисунок протектора) ")</f>
        <v> (../рисунок протектора) </v>
      </c>
      <c r="J415" s="92" t="s">
        <v>463</v>
      </c>
      <c r="K415" s="77" t="n">
        <f aca="false">H415*2</f>
        <v>10080</v>
      </c>
      <c r="L415" s="77" t="n">
        <f aca="false">H415*4</f>
        <v>20160</v>
      </c>
      <c r="M415" s="2" t="n">
        <f aca="false">G415*12</f>
        <v>57960</v>
      </c>
    </row>
    <row r="416" customFormat="false" ht="13.8" hidden="false" customHeight="false" outlineLevel="0" collapsed="false">
      <c r="A416" s="86" t="n">
        <v>5855</v>
      </c>
      <c r="B416" s="87" t="s">
        <v>464</v>
      </c>
      <c r="C416" s="88" t="n">
        <v>0</v>
      </c>
      <c r="D416" s="88" t="n">
        <v>8</v>
      </c>
      <c r="E416" s="89" t="n">
        <v>12.1</v>
      </c>
      <c r="F416" s="90" t="s">
        <v>55</v>
      </c>
      <c r="G416" s="91" t="n">
        <v>4633</v>
      </c>
      <c r="H416" s="21" t="n">
        <f aca="false">ROUND(IF(OR((MID(B416,SEARCH("R",B416),3)="R12"),(MID(B416,SEARCH("R",B416),3)="R13"),(MID(B416,SEARCH("R",B416),3)="R14")),(G416+90),IF(OR((MID(B416,SEARCH("R",B416),3)="R15"),(MID(B416,SEARCH("R",B416),3)="R16"),(MID(B416,SEARCH("R",B416),3)="R17")),(G416+190),(G416+290))),-1)+20</f>
        <v>4840</v>
      </c>
      <c r="I416" s="78" t="str">
        <f aca="false">HYPERLINK(T("https://www.google.ru/search?q="&amp;B416&amp;"&amp;tbm=isch"), " (../рисунок протектора) ")</f>
        <v> (../рисунок протектора) </v>
      </c>
      <c r="J416" s="92" t="s">
        <v>464</v>
      </c>
      <c r="K416" s="77" t="n">
        <f aca="false">H416*2</f>
        <v>9680</v>
      </c>
      <c r="L416" s="77" t="n">
        <f aca="false">H416*4</f>
        <v>19360</v>
      </c>
      <c r="M416" s="2" t="n">
        <f aca="false">G416*12</f>
        <v>55596</v>
      </c>
    </row>
    <row r="417" customFormat="false" ht="13.8" hidden="false" customHeight="false" outlineLevel="0" collapsed="false">
      <c r="A417" s="86" t="n">
        <v>1895</v>
      </c>
      <c r="B417" s="87" t="s">
        <v>465</v>
      </c>
      <c r="C417" s="88" t="n">
        <v>0</v>
      </c>
      <c r="D417" s="88" t="n">
        <v>22</v>
      </c>
      <c r="E417" s="89" t="n">
        <v>12.23</v>
      </c>
      <c r="F417" s="90" t="s">
        <v>53</v>
      </c>
      <c r="G417" s="91" t="n">
        <v>3839</v>
      </c>
      <c r="H417" s="21" t="n">
        <f aca="false">ROUND(IF(OR((MID(B417,SEARCH("R",B417),3)="R12"),(MID(B417,SEARCH("R",B417),3)="R13"),(MID(B417,SEARCH("R",B417),3)="R14")),(G417+90),IF(OR((MID(B417,SEARCH("R",B417),3)="R15"),(MID(B417,SEARCH("R",B417),3)="R16"),(MID(B417,SEARCH("R",B417),3)="R17")),(G417+190),(G417+290))),-1)+20</f>
        <v>4050</v>
      </c>
      <c r="I417" s="78" t="str">
        <f aca="false">HYPERLINK(T("https://www.google.ru/search?q="&amp;B417&amp;"&amp;tbm=isch"), " (../рисунок протектора) ")</f>
        <v> (../рисунок протектора) </v>
      </c>
      <c r="J417" s="92" t="s">
        <v>465</v>
      </c>
      <c r="K417" s="77" t="n">
        <f aca="false">H417*2</f>
        <v>8100</v>
      </c>
      <c r="L417" s="77" t="n">
        <f aca="false">H417*4</f>
        <v>16200</v>
      </c>
      <c r="M417" s="2" t="n">
        <f aca="false">G417*12</f>
        <v>46068</v>
      </c>
    </row>
    <row r="418" customFormat="false" ht="13.8" hidden="false" customHeight="false" outlineLevel="0" collapsed="false">
      <c r="A418" s="86" t="n">
        <v>5468</v>
      </c>
      <c r="B418" s="87" t="s">
        <v>466</v>
      </c>
      <c r="C418" s="88" t="n">
        <v>0</v>
      </c>
      <c r="D418" s="88" t="n">
        <v>50</v>
      </c>
      <c r="E418" s="89" t="n">
        <v>12.8</v>
      </c>
      <c r="F418" s="90" t="s">
        <v>55</v>
      </c>
      <c r="G418" s="91" t="n">
        <v>2671</v>
      </c>
      <c r="H418" s="21" t="n">
        <f aca="false">ROUND(IF(OR((MID(B418,SEARCH("R",B418),3)="R12"),(MID(B418,SEARCH("R",B418),3)="R13"),(MID(B418,SEARCH("R",B418),3)="R14")),(G418+90),IF(OR((MID(B418,SEARCH("R",B418),3)="R15"),(MID(B418,SEARCH("R",B418),3)="R16"),(MID(B418,SEARCH("R",B418),3)="R17")),(G418+190),(G418+290))),-1)+20</f>
        <v>2880</v>
      </c>
      <c r="I418" s="78" t="str">
        <f aca="false">HYPERLINK(T("https://www.google.ru/search?q="&amp;B418&amp;"&amp;tbm=isch"), " (../рисунок протектора) ")</f>
        <v> (../рисунок протектора) </v>
      </c>
      <c r="J418" s="92" t="s">
        <v>466</v>
      </c>
      <c r="K418" s="77" t="n">
        <f aca="false">H418*2</f>
        <v>5760</v>
      </c>
      <c r="L418" s="77" t="n">
        <f aca="false">H418*4</f>
        <v>11520</v>
      </c>
      <c r="M418" s="2" t="n">
        <f aca="false">G418*12</f>
        <v>32052</v>
      </c>
    </row>
    <row r="419" customFormat="false" ht="13.8" hidden="false" customHeight="false" outlineLevel="0" collapsed="false">
      <c r="A419" s="86" t="n">
        <v>1947</v>
      </c>
      <c r="B419" s="87" t="s">
        <v>467</v>
      </c>
      <c r="C419" s="88" t="n">
        <v>0</v>
      </c>
      <c r="D419" s="88" t="n">
        <v>13</v>
      </c>
      <c r="E419" s="89" t="n">
        <v>8.2</v>
      </c>
      <c r="F419" s="90" t="s">
        <v>53</v>
      </c>
      <c r="G419" s="91" t="n">
        <v>2803</v>
      </c>
      <c r="H419" s="21" t="n">
        <f aca="false">ROUND(IF(OR((MID(B419,SEARCH("R",B419),3)="R12"),(MID(B419,SEARCH("R",B419),3)="R13"),(MID(B419,SEARCH("R",B419),3)="R14")),(G419+90),IF(OR((MID(B419,SEARCH("R",B419),3)="R15"),(MID(B419,SEARCH("R",B419),3)="R16"),(MID(B419,SEARCH("R",B419),3)="R17")),(G419+190),(G419+290))),-1)+20</f>
        <v>2910</v>
      </c>
      <c r="I419" s="78" t="str">
        <f aca="false">HYPERLINK(T("https://www.google.ru/search?q="&amp;B419&amp;"&amp;tbm=isch"), " (../рисунок протектора) ")</f>
        <v> (../рисунок протектора) </v>
      </c>
      <c r="J419" s="92" t="s">
        <v>467</v>
      </c>
      <c r="K419" s="77" t="n">
        <f aca="false">H419*2</f>
        <v>5820</v>
      </c>
      <c r="L419" s="77" t="n">
        <f aca="false">H419*4</f>
        <v>11640</v>
      </c>
      <c r="M419" s="2" t="n">
        <f aca="false">G419*12</f>
        <v>33636</v>
      </c>
    </row>
    <row r="420" customFormat="false" ht="13.8" hidden="false" customHeight="false" outlineLevel="0" collapsed="false">
      <c r="A420" s="86" t="n">
        <v>1774</v>
      </c>
      <c r="B420" s="87" t="s">
        <v>468</v>
      </c>
      <c r="C420" s="88" t="n">
        <v>4</v>
      </c>
      <c r="D420" s="88"/>
      <c r="E420" s="89" t="n">
        <v>7.626</v>
      </c>
      <c r="F420" s="90"/>
      <c r="G420" s="91" t="n">
        <v>5062</v>
      </c>
      <c r="H420" s="21" t="n">
        <f aca="false">ROUND(IF(OR((MID(B420,SEARCH("R",B420),3)="R12"),(MID(B420,SEARCH("R",B420),3)="R13"),(MID(B420,SEARCH("R",B420),3)="R14")),(G420+90),IF(OR((MID(B420,SEARCH("R",B420),3)="R15"),(MID(B420,SEARCH("R",B420),3)="R16"),(MID(B420,SEARCH("R",B420),3)="R17")),(G420+190),(G420+290))),-1)+20</f>
        <v>5170</v>
      </c>
      <c r="I420" s="78" t="str">
        <f aca="false">HYPERLINK(T("https://www.google.ru/search?q="&amp;B420&amp;"&amp;tbm=isch"), " (../рисунок протектора) ")</f>
        <v> (../рисунок протектора) </v>
      </c>
      <c r="J420" s="92" t="s">
        <v>468</v>
      </c>
      <c r="K420" s="77" t="n">
        <f aca="false">H420*2</f>
        <v>10340</v>
      </c>
      <c r="L420" s="77" t="n">
        <f aca="false">H420*4</f>
        <v>20680</v>
      </c>
      <c r="M420" s="2" t="n">
        <f aca="false">G420*12</f>
        <v>60744</v>
      </c>
    </row>
    <row r="421" customFormat="false" ht="13.8" hidden="false" customHeight="false" outlineLevel="0" collapsed="false">
      <c r="A421" s="86" t="n">
        <v>5007</v>
      </c>
      <c r="B421" s="87" t="s">
        <v>469</v>
      </c>
      <c r="C421" s="88" t="n">
        <v>0</v>
      </c>
      <c r="D421" s="88" t="n">
        <v>1</v>
      </c>
      <c r="E421" s="89" t="n">
        <v>7.6</v>
      </c>
      <c r="F421" s="90" t="s">
        <v>53</v>
      </c>
      <c r="G421" s="91" t="n">
        <v>4194</v>
      </c>
      <c r="H421" s="21" t="n">
        <f aca="false">ROUND(IF(OR((MID(B421,SEARCH("R",B421),3)="R12"),(MID(B421,SEARCH("R",B421),3)="R13"),(MID(B421,SEARCH("R",B421),3)="R14")),(G421+90),IF(OR((MID(B421,SEARCH("R",B421),3)="R15"),(MID(B421,SEARCH("R",B421),3)="R16"),(MID(B421,SEARCH("R",B421),3)="R17")),(G421+190),(G421+290))),-1)+20</f>
        <v>4300</v>
      </c>
      <c r="I421" s="78" t="str">
        <f aca="false">HYPERLINK(T("https://www.google.ru/search?q="&amp;B421&amp;"&amp;tbm=isch"), " (../рисунок протектора) ")</f>
        <v> (../рисунок протектора) </v>
      </c>
      <c r="J421" s="92" t="s">
        <v>469</v>
      </c>
      <c r="K421" s="77" t="n">
        <f aca="false">H421*2</f>
        <v>8600</v>
      </c>
      <c r="L421" s="77" t="n">
        <f aca="false">H421*4</f>
        <v>17200</v>
      </c>
      <c r="M421" s="2" t="n">
        <f aca="false">G421*12</f>
        <v>50328</v>
      </c>
    </row>
    <row r="422" customFormat="false" ht="13.8" hidden="false" customHeight="false" outlineLevel="0" collapsed="false">
      <c r="A422" s="86" t="n">
        <v>5940</v>
      </c>
      <c r="B422" s="87" t="s">
        <v>470</v>
      </c>
      <c r="C422" s="88" t="n">
        <v>0</v>
      </c>
      <c r="D422" s="88" t="n">
        <v>8</v>
      </c>
      <c r="E422" s="89" t="n">
        <v>7.6</v>
      </c>
      <c r="F422" s="90" t="s">
        <v>53</v>
      </c>
      <c r="G422" s="91" t="n">
        <v>4573</v>
      </c>
      <c r="H422" s="21" t="n">
        <f aca="false">ROUND(IF(OR((MID(B422,SEARCH("R",B422),3)="R12"),(MID(B422,SEARCH("R",B422),3)="R13"),(MID(B422,SEARCH("R",B422),3)="R14")),(G422+90),IF(OR((MID(B422,SEARCH("R",B422),3)="R15"),(MID(B422,SEARCH("R",B422),3)="R16"),(MID(B422,SEARCH("R",B422),3)="R17")),(G422+190),(G422+290))),-1)+20</f>
        <v>4680</v>
      </c>
      <c r="I422" s="78" t="str">
        <f aca="false">HYPERLINK(T("https://www.google.ru/search?q="&amp;B422&amp;"&amp;tbm=isch"), " (../рисунок протектора) ")</f>
        <v> (../рисунок протектора) </v>
      </c>
      <c r="J422" s="92" t="s">
        <v>470</v>
      </c>
      <c r="K422" s="77" t="n">
        <f aca="false">H422*2</f>
        <v>9360</v>
      </c>
      <c r="L422" s="77" t="n">
        <f aca="false">H422*4</f>
        <v>18720</v>
      </c>
      <c r="M422" s="2" t="n">
        <f aca="false">G422*12</f>
        <v>54876</v>
      </c>
    </row>
    <row r="423" customFormat="false" ht="13.8" hidden="false" customHeight="false" outlineLevel="0" collapsed="false">
      <c r="A423" s="86" t="n">
        <v>5746</v>
      </c>
      <c r="B423" s="87" t="s">
        <v>471</v>
      </c>
      <c r="C423" s="88" t="n">
        <v>0</v>
      </c>
      <c r="D423" s="88" t="n">
        <v>50</v>
      </c>
      <c r="E423" s="89" t="n">
        <v>9.1</v>
      </c>
      <c r="F423" s="90" t="s">
        <v>55</v>
      </c>
      <c r="G423" s="91" t="n">
        <v>3968</v>
      </c>
      <c r="H423" s="21" t="n">
        <f aca="false">ROUND(IF(OR((MID(B423,SEARCH("R",B423),3)="R12"),(MID(B423,SEARCH("R",B423),3)="R13"),(MID(B423,SEARCH("R",B423),3)="R14")),(G423+90),IF(OR((MID(B423,SEARCH("R",B423),3)="R15"),(MID(B423,SEARCH("R",B423),3)="R16"),(MID(B423,SEARCH("R",B423),3)="R17")),(G423+190),(G423+290))),-1)+20</f>
        <v>4080</v>
      </c>
      <c r="I423" s="78" t="str">
        <f aca="false">HYPERLINK(T("https://www.google.ru/search?q="&amp;B423&amp;"&amp;tbm=isch"), " (../рисунок протектора) ")</f>
        <v> (../рисунок протектора) </v>
      </c>
      <c r="J423" s="92" t="s">
        <v>471</v>
      </c>
      <c r="K423" s="77" t="n">
        <f aca="false">H423*2</f>
        <v>8160</v>
      </c>
      <c r="L423" s="77" t="n">
        <f aca="false">H423*4</f>
        <v>16320</v>
      </c>
      <c r="M423" s="2" t="n">
        <f aca="false">G423*12</f>
        <v>47616</v>
      </c>
    </row>
    <row r="424" customFormat="false" ht="13.8" hidden="false" customHeight="false" outlineLevel="0" collapsed="false">
      <c r="A424" s="86" t="n">
        <v>3331</v>
      </c>
      <c r="B424" s="87" t="s">
        <v>472</v>
      </c>
      <c r="C424" s="88" t="n">
        <v>1</v>
      </c>
      <c r="D424" s="88"/>
      <c r="E424" s="89" t="n">
        <v>10</v>
      </c>
      <c r="F424" s="90"/>
      <c r="G424" s="91" t="n">
        <v>3456</v>
      </c>
      <c r="H424" s="21" t="n">
        <f aca="false">ROUND(IF(OR((MID(B424,SEARCH("R",B424),3)="R12"),(MID(B424,SEARCH("R",B424),3)="R13"),(MID(B424,SEARCH("R",B424),3)="R14")),(G424+90),IF(OR((MID(B424,SEARCH("R",B424),3)="R15"),(MID(B424,SEARCH("R",B424),3)="R16"),(MID(B424,SEARCH("R",B424),3)="R17")),(G424+190),(G424+290))),-1)+20</f>
        <v>3670</v>
      </c>
      <c r="I424" s="78" t="str">
        <f aca="false">HYPERLINK(T("https://www.google.ru/search?q="&amp;B424&amp;"&amp;tbm=isch"), " (../рисунок протектора) ")</f>
        <v> (../рисунок протектора) </v>
      </c>
      <c r="J424" s="92" t="s">
        <v>472</v>
      </c>
      <c r="K424" s="77" t="n">
        <f aca="false">H424*2</f>
        <v>7340</v>
      </c>
      <c r="L424" s="77" t="n">
        <f aca="false">H424*4</f>
        <v>14680</v>
      </c>
      <c r="M424" s="2" t="n">
        <f aca="false">G424*12</f>
        <v>41472</v>
      </c>
    </row>
    <row r="425" customFormat="false" ht="13.8" hidden="false" customHeight="false" outlineLevel="0" collapsed="false">
      <c r="A425" s="86" t="n">
        <v>2866</v>
      </c>
      <c r="B425" s="87" t="s">
        <v>473</v>
      </c>
      <c r="C425" s="88" t="n">
        <v>50</v>
      </c>
      <c r="D425" s="88"/>
      <c r="E425" s="89" t="n">
        <v>12.7</v>
      </c>
      <c r="F425" s="90"/>
      <c r="G425" s="91" t="n">
        <v>3904</v>
      </c>
      <c r="H425" s="21" t="n">
        <f aca="false">ROUND(IF(OR((MID(B425,SEARCH("R",B425),3)="R12"),(MID(B425,SEARCH("R",B425),3)="R13"),(MID(B425,SEARCH("R",B425),3)="R14")),(G425+90),IF(OR((MID(B425,SEARCH("R",B425),3)="R15"),(MID(B425,SEARCH("R",B425),3)="R16"),(MID(B425,SEARCH("R",B425),3)="R17")),(G425+190),(G425+290))),-1)+20</f>
        <v>4110</v>
      </c>
      <c r="I425" s="78" t="str">
        <f aca="false">HYPERLINK(T("https://www.google.ru/search?q="&amp;B425&amp;"&amp;tbm=isch"), " (../рисунок протектора) ")</f>
        <v> (../рисунок протектора) </v>
      </c>
      <c r="J425" s="92" t="s">
        <v>473</v>
      </c>
      <c r="K425" s="77" t="n">
        <f aca="false">H425*2</f>
        <v>8220</v>
      </c>
      <c r="L425" s="77" t="n">
        <f aca="false">H425*4</f>
        <v>16440</v>
      </c>
      <c r="M425" s="2" t="n">
        <f aca="false">G425*12</f>
        <v>46848</v>
      </c>
    </row>
    <row r="426" customFormat="false" ht="13.8" hidden="false" customHeight="false" outlineLevel="0" collapsed="false">
      <c r="A426" s="86" t="n">
        <v>1080</v>
      </c>
      <c r="B426" s="87" t="s">
        <v>474</v>
      </c>
      <c r="C426" s="88" t="n">
        <v>2</v>
      </c>
      <c r="D426" s="88"/>
      <c r="E426" s="89" t="n">
        <v>12.8</v>
      </c>
      <c r="F426" s="90"/>
      <c r="G426" s="91" t="n">
        <v>4161</v>
      </c>
      <c r="H426" s="21" t="n">
        <f aca="false">ROUND(IF(OR((MID(B426,SEARCH("R",B426),3)="R12"),(MID(B426,SEARCH("R",B426),3)="R13"),(MID(B426,SEARCH("R",B426),3)="R14")),(G426+90),IF(OR((MID(B426,SEARCH("R",B426),3)="R15"),(MID(B426,SEARCH("R",B426),3)="R16"),(MID(B426,SEARCH("R",B426),3)="R17")),(G426+190),(G426+290))),-1)+20</f>
        <v>4370</v>
      </c>
      <c r="I426" s="78" t="str">
        <f aca="false">HYPERLINK(T("https://www.google.ru/search?q="&amp;B426&amp;"&amp;tbm=isch"), " (../рисунок протектора) ")</f>
        <v> (../рисунок протектора) </v>
      </c>
      <c r="J426" s="92" t="s">
        <v>474</v>
      </c>
      <c r="K426" s="77" t="n">
        <f aca="false">H426*2</f>
        <v>8740</v>
      </c>
      <c r="L426" s="77" t="n">
        <f aca="false">H426*4</f>
        <v>17480</v>
      </c>
      <c r="M426" s="2" t="n">
        <f aca="false">G426*12</f>
        <v>49932</v>
      </c>
    </row>
    <row r="427" customFormat="false" ht="13.8" hidden="false" customHeight="false" outlineLevel="0" collapsed="false">
      <c r="A427" s="86" t="n">
        <v>1467</v>
      </c>
      <c r="B427" s="87" t="s">
        <v>475</v>
      </c>
      <c r="C427" s="88" t="n">
        <v>0</v>
      </c>
      <c r="D427" s="88" t="n">
        <v>12</v>
      </c>
      <c r="E427" s="89" t="n">
        <v>11.9</v>
      </c>
      <c r="F427" s="90" t="s">
        <v>53</v>
      </c>
      <c r="G427" s="91" t="n">
        <v>4367</v>
      </c>
      <c r="H427" s="21" t="n">
        <f aca="false">ROUND(IF(OR((MID(B427,SEARCH("R",B427),3)="R12"),(MID(B427,SEARCH("R",B427),3)="R13"),(MID(B427,SEARCH("R",B427),3)="R14")),(G427+90),IF(OR((MID(B427,SEARCH("R",B427),3)="R15"),(MID(B427,SEARCH("R",B427),3)="R16"),(MID(B427,SEARCH("R",B427),3)="R17")),(G427+190),(G427+290))),-1)+20</f>
        <v>4580</v>
      </c>
      <c r="I427" s="78" t="str">
        <f aca="false">HYPERLINK(T("https://www.google.ru/search?q="&amp;B427&amp;"&amp;tbm=isch"), " (../рисунок протектора) ")</f>
        <v> (../рисунок протектора) </v>
      </c>
      <c r="J427" s="92" t="s">
        <v>475</v>
      </c>
      <c r="K427" s="77" t="n">
        <f aca="false">H427*2</f>
        <v>9160</v>
      </c>
      <c r="L427" s="77" t="n">
        <f aca="false">H427*4</f>
        <v>18320</v>
      </c>
      <c r="M427" s="2" t="n">
        <f aca="false">G427*12</f>
        <v>52404</v>
      </c>
    </row>
    <row r="428" customFormat="false" ht="13.8" hidden="false" customHeight="false" outlineLevel="0" collapsed="false">
      <c r="A428" s="86" t="n">
        <v>1891</v>
      </c>
      <c r="B428" s="87" t="s">
        <v>476</v>
      </c>
      <c r="C428" s="88" t="n">
        <v>1</v>
      </c>
      <c r="D428" s="88" t="n">
        <v>50</v>
      </c>
      <c r="E428" s="89" t="n">
        <v>12.4</v>
      </c>
      <c r="F428" s="90" t="s">
        <v>53</v>
      </c>
      <c r="G428" s="91" t="n">
        <v>3919</v>
      </c>
      <c r="H428" s="21" t="n">
        <f aca="false">ROUND(IF(OR((MID(B428,SEARCH("R",B428),3)="R12"),(MID(B428,SEARCH("R",B428),3)="R13"),(MID(B428,SEARCH("R",B428),3)="R14")),(G428+90),IF(OR((MID(B428,SEARCH("R",B428),3)="R15"),(MID(B428,SEARCH("R",B428),3)="R16"),(MID(B428,SEARCH("R",B428),3)="R17")),(G428+190),(G428+290))),-1)+20</f>
        <v>4130</v>
      </c>
      <c r="I428" s="78" t="str">
        <f aca="false">HYPERLINK(T("https://www.google.ru/search?q="&amp;B428&amp;"&amp;tbm=isch"), " (../рисунок протектора) ")</f>
        <v> (../рисунок протектора) </v>
      </c>
      <c r="J428" s="92" t="s">
        <v>476</v>
      </c>
      <c r="K428" s="77" t="n">
        <f aca="false">H428*2</f>
        <v>8260</v>
      </c>
      <c r="L428" s="77" t="n">
        <f aca="false">H428*4</f>
        <v>16520</v>
      </c>
      <c r="M428" s="2" t="n">
        <f aca="false">G428*12</f>
        <v>47028</v>
      </c>
    </row>
    <row r="429" customFormat="false" ht="13.8" hidden="false" customHeight="false" outlineLevel="0" collapsed="false">
      <c r="A429" s="86" t="n">
        <v>921</v>
      </c>
      <c r="B429" s="87" t="s">
        <v>477</v>
      </c>
      <c r="C429" s="88" t="n">
        <v>50</v>
      </c>
      <c r="D429" s="88"/>
      <c r="E429" s="89" t="n">
        <v>12.3</v>
      </c>
      <c r="F429" s="90"/>
      <c r="G429" s="91" t="n">
        <v>5206</v>
      </c>
      <c r="H429" s="21" t="n">
        <f aca="false">ROUND(IF(OR((MID(B429,SEARCH("R",B429),3)="R12"),(MID(B429,SEARCH("R",B429),3)="R13"),(MID(B429,SEARCH("R",B429),3)="R14")),(G429+90),IF(OR((MID(B429,SEARCH("R",B429),3)="R15"),(MID(B429,SEARCH("R",B429),3)="R16"),(MID(B429,SEARCH("R",B429),3)="R17")),(G429+190),(G429+290))),-1)+20</f>
        <v>5420</v>
      </c>
      <c r="I429" s="78" t="str">
        <f aca="false">HYPERLINK(T("https://www.google.ru/search?q="&amp;B429&amp;"&amp;tbm=isch"), " (../рисунок протектора) ")</f>
        <v> (../рисунок протектора) </v>
      </c>
      <c r="J429" s="92" t="s">
        <v>477</v>
      </c>
      <c r="K429" s="77" t="n">
        <f aca="false">H429*2</f>
        <v>10840</v>
      </c>
      <c r="L429" s="77" t="n">
        <f aca="false">H429*4</f>
        <v>21680</v>
      </c>
      <c r="M429" s="2" t="n">
        <f aca="false">G429*12</f>
        <v>62472</v>
      </c>
    </row>
    <row r="430" customFormat="false" ht="13.8" hidden="false" customHeight="false" outlineLevel="0" collapsed="false">
      <c r="A430" s="86" t="n">
        <v>2011</v>
      </c>
      <c r="B430" s="87" t="s">
        <v>478</v>
      </c>
      <c r="C430" s="88" t="n">
        <v>0</v>
      </c>
      <c r="D430" s="88" t="n">
        <v>50</v>
      </c>
      <c r="E430" s="89" t="n">
        <v>12.4</v>
      </c>
      <c r="F430" s="90" t="s">
        <v>55</v>
      </c>
      <c r="G430" s="91" t="n">
        <v>3458</v>
      </c>
      <c r="H430" s="21" t="n">
        <f aca="false">ROUND(IF(OR((MID(B430,SEARCH("R",B430),3)="R12"),(MID(B430,SEARCH("R",B430),3)="R13"),(MID(B430,SEARCH("R",B430),3)="R14")),(G430+90),IF(OR((MID(B430,SEARCH("R",B430),3)="R15"),(MID(B430,SEARCH("R",B430),3)="R16"),(MID(B430,SEARCH("R",B430),3)="R17")),(G430+190),(G430+290))),-1)+20</f>
        <v>3670</v>
      </c>
      <c r="I430" s="78" t="str">
        <f aca="false">HYPERLINK(T("https://www.google.ru/search?q="&amp;B430&amp;"&amp;tbm=isch"), " (../рисунок протектора) ")</f>
        <v> (../рисунок протектора) </v>
      </c>
      <c r="J430" s="92" t="s">
        <v>478</v>
      </c>
      <c r="K430" s="77" t="n">
        <f aca="false">H430*2</f>
        <v>7340</v>
      </c>
      <c r="L430" s="77" t="n">
        <f aca="false">H430*4</f>
        <v>14680</v>
      </c>
      <c r="M430" s="2" t="n">
        <f aca="false">G430*12</f>
        <v>41496</v>
      </c>
    </row>
    <row r="431" customFormat="false" ht="13.8" hidden="false" customHeight="false" outlineLevel="0" collapsed="false">
      <c r="A431" s="86" t="n">
        <v>5736</v>
      </c>
      <c r="B431" s="87" t="s">
        <v>479</v>
      </c>
      <c r="C431" s="88" t="n">
        <v>0</v>
      </c>
      <c r="D431" s="88" t="n">
        <v>50</v>
      </c>
      <c r="E431" s="89" t="n">
        <v>12.5</v>
      </c>
      <c r="F431" s="90" t="s">
        <v>55</v>
      </c>
      <c r="G431" s="91" t="n">
        <v>3771</v>
      </c>
      <c r="H431" s="21" t="n">
        <f aca="false">ROUND(IF(OR((MID(B431,SEARCH("R",B431),3)="R12"),(MID(B431,SEARCH("R",B431),3)="R13"),(MID(B431,SEARCH("R",B431),3)="R14")),(G431+90),IF(OR((MID(B431,SEARCH("R",B431),3)="R15"),(MID(B431,SEARCH("R",B431),3)="R16"),(MID(B431,SEARCH("R",B431),3)="R17")),(G431+190),(G431+290))),-1)+20</f>
        <v>3980</v>
      </c>
      <c r="I431" s="78" t="str">
        <f aca="false">HYPERLINK(T("https://www.google.ru/search?q="&amp;B431&amp;"&amp;tbm=isch"), " (../рисунок протектора) ")</f>
        <v> (../рисунок протектора) </v>
      </c>
      <c r="J431" s="92" t="s">
        <v>479</v>
      </c>
      <c r="K431" s="77" t="n">
        <f aca="false">H431*2</f>
        <v>7960</v>
      </c>
      <c r="L431" s="77" t="n">
        <f aca="false">H431*4</f>
        <v>15920</v>
      </c>
      <c r="M431" s="2" t="n">
        <f aca="false">G431*12</f>
        <v>45252</v>
      </c>
    </row>
    <row r="432" customFormat="false" ht="13.8" hidden="false" customHeight="false" outlineLevel="0" collapsed="false">
      <c r="A432" s="86" t="n">
        <v>5469</v>
      </c>
      <c r="B432" s="87" t="s">
        <v>480</v>
      </c>
      <c r="C432" s="88" t="n">
        <v>0</v>
      </c>
      <c r="D432" s="88" t="n">
        <v>50</v>
      </c>
      <c r="E432" s="89" t="n">
        <v>12.7</v>
      </c>
      <c r="F432" s="90" t="s">
        <v>55</v>
      </c>
      <c r="G432" s="91" t="n">
        <v>3352</v>
      </c>
      <c r="H432" s="21" t="n">
        <f aca="false">ROUND(IF(OR((MID(B432,SEARCH("R",B432),3)="R12"),(MID(B432,SEARCH("R",B432),3)="R13"),(MID(B432,SEARCH("R",B432),3)="R14")),(G432+90),IF(OR((MID(B432,SEARCH("R",B432),3)="R15"),(MID(B432,SEARCH("R",B432),3)="R16"),(MID(B432,SEARCH("R",B432),3)="R17")),(G432+190),(G432+290))),-1)+20</f>
        <v>3560</v>
      </c>
      <c r="I432" s="78" t="str">
        <f aca="false">HYPERLINK(T("https://www.google.ru/search?q="&amp;B432&amp;"&amp;tbm=isch"), " (../рисунок протектора) ")</f>
        <v> (../рисунок протектора) </v>
      </c>
      <c r="J432" s="92" t="s">
        <v>480</v>
      </c>
      <c r="K432" s="77" t="n">
        <f aca="false">H432*2</f>
        <v>7120</v>
      </c>
      <c r="L432" s="77" t="n">
        <f aca="false">H432*4</f>
        <v>14240</v>
      </c>
      <c r="M432" s="2" t="n">
        <f aca="false">G432*12</f>
        <v>40224</v>
      </c>
    </row>
    <row r="433" customFormat="false" ht="13.8" hidden="false" customHeight="false" outlineLevel="0" collapsed="false">
      <c r="A433" s="86" t="n">
        <v>1629</v>
      </c>
      <c r="B433" s="87" t="s">
        <v>481</v>
      </c>
      <c r="C433" s="88" t="n">
        <v>0</v>
      </c>
      <c r="D433" s="88" t="n">
        <v>4</v>
      </c>
      <c r="E433" s="89" t="n">
        <v>11.9</v>
      </c>
      <c r="F433" s="90" t="s">
        <v>53</v>
      </c>
      <c r="G433" s="91" t="n">
        <v>6290</v>
      </c>
      <c r="H433" s="21" t="n">
        <f aca="false">ROUND(IF(OR((MID(B433,SEARCH("R",B433),3)="R12"),(MID(B433,SEARCH("R",B433),3)="R13"),(MID(B433,SEARCH("R",B433),3)="R14")),(G433+90),IF(OR((MID(B433,SEARCH("R",B433),3)="R15"),(MID(B433,SEARCH("R",B433),3)="R16"),(MID(B433,SEARCH("R",B433),3)="R17")),(G433+190),(G433+290))),-1)+20</f>
        <v>6500</v>
      </c>
      <c r="I433" s="78" t="str">
        <f aca="false">HYPERLINK(T("https://www.google.ru/search?q="&amp;B433&amp;"&amp;tbm=isch"), " (../рисунок протектора) ")</f>
        <v> (../рисунок протектора) </v>
      </c>
      <c r="J433" s="92" t="s">
        <v>481</v>
      </c>
      <c r="K433" s="77" t="n">
        <f aca="false">H433*2</f>
        <v>13000</v>
      </c>
      <c r="L433" s="77" t="n">
        <f aca="false">H433*4</f>
        <v>26000</v>
      </c>
      <c r="M433" s="2" t="n">
        <f aca="false">G433*12</f>
        <v>75480</v>
      </c>
    </row>
    <row r="434" customFormat="false" ht="13.8" hidden="false" customHeight="false" outlineLevel="0" collapsed="false">
      <c r="A434" s="86" t="n">
        <v>5263</v>
      </c>
      <c r="B434" s="87" t="s">
        <v>482</v>
      </c>
      <c r="C434" s="88" t="n">
        <v>0</v>
      </c>
      <c r="D434" s="88" t="n">
        <v>50</v>
      </c>
      <c r="E434" s="89" t="n">
        <v>11.7</v>
      </c>
      <c r="F434" s="90" t="s">
        <v>53</v>
      </c>
      <c r="G434" s="91" t="n">
        <v>5076</v>
      </c>
      <c r="H434" s="21" t="n">
        <f aca="false">ROUND(IF(OR((MID(B434,SEARCH("R",B434),3)="R12"),(MID(B434,SEARCH("R",B434),3)="R13"),(MID(B434,SEARCH("R",B434),3)="R14")),(G434+90),IF(OR((MID(B434,SEARCH("R",B434),3)="R15"),(MID(B434,SEARCH("R",B434),3)="R16"),(MID(B434,SEARCH("R",B434),3)="R17")),(G434+190),(G434+290))),-1)+20</f>
        <v>5290</v>
      </c>
      <c r="I434" s="78" t="str">
        <f aca="false">HYPERLINK(T("https://www.google.ru/search?q="&amp;B434&amp;"&amp;tbm=isch"), " (../рисунок протектора) ")</f>
        <v> (../рисунок протектора) </v>
      </c>
      <c r="J434" s="92" t="s">
        <v>482</v>
      </c>
      <c r="K434" s="77" t="n">
        <f aca="false">H434*2</f>
        <v>10580</v>
      </c>
      <c r="L434" s="77" t="n">
        <f aca="false">H434*4</f>
        <v>21160</v>
      </c>
      <c r="M434" s="2" t="n">
        <f aca="false">G434*12</f>
        <v>60912</v>
      </c>
    </row>
    <row r="435" customFormat="false" ht="13.8" hidden="false" customHeight="false" outlineLevel="0" collapsed="false">
      <c r="A435" s="86" t="n">
        <v>5893</v>
      </c>
      <c r="B435" s="87" t="s">
        <v>483</v>
      </c>
      <c r="C435" s="88" t="n">
        <v>0</v>
      </c>
      <c r="D435" s="88" t="n">
        <v>36</v>
      </c>
      <c r="E435" s="89" t="n">
        <v>12.5</v>
      </c>
      <c r="F435" s="90" t="s">
        <v>55</v>
      </c>
      <c r="G435" s="91" t="n">
        <v>3464</v>
      </c>
      <c r="H435" s="21" t="n">
        <f aca="false">ROUND(IF(OR((MID(B435,SEARCH("R",B435),3)="R12"),(MID(B435,SEARCH("R",B435),3)="R13"),(MID(B435,SEARCH("R",B435),3)="R14")),(G435+90),IF(OR((MID(B435,SEARCH("R",B435),3)="R15"),(MID(B435,SEARCH("R",B435),3)="R16"),(MID(B435,SEARCH("R",B435),3)="R17")),(G435+190),(G435+290))),-1)+20</f>
        <v>3670</v>
      </c>
      <c r="I435" s="78" t="str">
        <f aca="false">HYPERLINK(T("https://www.google.ru/search?q="&amp;B435&amp;"&amp;tbm=isch"), " (../рисунок протектора) ")</f>
        <v> (../рисунок протектора) </v>
      </c>
      <c r="J435" s="92" t="s">
        <v>483</v>
      </c>
      <c r="K435" s="77" t="n">
        <f aca="false">H435*2</f>
        <v>7340</v>
      </c>
      <c r="L435" s="77" t="n">
        <f aca="false">H435*4</f>
        <v>14680</v>
      </c>
      <c r="M435" s="2" t="n">
        <f aca="false">G435*12</f>
        <v>41568</v>
      </c>
    </row>
    <row r="436" customFormat="false" ht="13.8" hidden="false" customHeight="false" outlineLevel="0" collapsed="false">
      <c r="A436" s="86" t="n">
        <v>1888</v>
      </c>
      <c r="B436" s="87" t="s">
        <v>484</v>
      </c>
      <c r="C436" s="88" t="n">
        <v>-2</v>
      </c>
      <c r="D436" s="88" t="n">
        <v>50</v>
      </c>
      <c r="E436" s="89" t="n">
        <v>12.9</v>
      </c>
      <c r="F436" s="90" t="s">
        <v>53</v>
      </c>
      <c r="G436" s="91" t="n">
        <v>4119</v>
      </c>
      <c r="H436" s="21" t="n">
        <f aca="false">ROUND(IF(OR((MID(B436,SEARCH("R",B436),3)="R12"),(MID(B436,SEARCH("R",B436),3)="R13"),(MID(B436,SEARCH("R",B436),3)="R14")),(G436+90),IF(OR((MID(B436,SEARCH("R",B436),3)="R15"),(MID(B436,SEARCH("R",B436),3)="R16"),(MID(B436,SEARCH("R",B436),3)="R17")),(G436+190),(G436+290))),-1)+20</f>
        <v>4330</v>
      </c>
      <c r="I436" s="78" t="str">
        <f aca="false">HYPERLINK(T("https://www.google.ru/search?q="&amp;B436&amp;"&amp;tbm=isch"), " (../рисунок протектора) ")</f>
        <v> (../рисунок протектора) </v>
      </c>
      <c r="J436" s="92" t="s">
        <v>484</v>
      </c>
      <c r="K436" s="77" t="n">
        <f aca="false">H436*2</f>
        <v>8660</v>
      </c>
      <c r="L436" s="77" t="n">
        <f aca="false">H436*4</f>
        <v>17320</v>
      </c>
      <c r="M436" s="2" t="n">
        <f aca="false">G436*12</f>
        <v>49428</v>
      </c>
    </row>
    <row r="437" customFormat="false" ht="13.8" hidden="false" customHeight="false" outlineLevel="0" collapsed="false">
      <c r="A437" s="86" t="n">
        <v>2867</v>
      </c>
      <c r="B437" s="87" t="s">
        <v>485</v>
      </c>
      <c r="C437" s="88" t="n">
        <v>50</v>
      </c>
      <c r="D437" s="88"/>
      <c r="E437" s="89" t="n">
        <v>13.4</v>
      </c>
      <c r="F437" s="90"/>
      <c r="G437" s="91" t="n">
        <v>3373</v>
      </c>
      <c r="H437" s="21" t="n">
        <f aca="false">ROUND(IF(OR((MID(B437,SEARCH("R",B437),3)="R12"),(MID(B437,SEARCH("R",B437),3)="R13"),(MID(B437,SEARCH("R",B437),3)="R14")),(G437+90),IF(OR((MID(B437,SEARCH("R",B437),3)="R15"),(MID(B437,SEARCH("R",B437),3)="R16"),(MID(B437,SEARCH("R",B437),3)="R17")),(G437+190),(G437+290))),-1)+20</f>
        <v>3580</v>
      </c>
      <c r="I437" s="78" t="str">
        <f aca="false">HYPERLINK(T("https://www.google.ru/search?q="&amp;B437&amp;"&amp;tbm=isch"), " (../рисунок протектора) ")</f>
        <v> (../рисунок протектора) </v>
      </c>
      <c r="J437" s="92" t="s">
        <v>485</v>
      </c>
      <c r="K437" s="77" t="n">
        <f aca="false">H437*2</f>
        <v>7160</v>
      </c>
      <c r="L437" s="77" t="n">
        <f aca="false">H437*4</f>
        <v>14320</v>
      </c>
      <c r="M437" s="2" t="n">
        <f aca="false">G437*12</f>
        <v>40476</v>
      </c>
    </row>
    <row r="438" customFormat="false" ht="13.8" hidden="false" customHeight="false" outlineLevel="0" collapsed="false">
      <c r="A438" s="86" t="n">
        <v>1500</v>
      </c>
      <c r="B438" s="87" t="s">
        <v>486</v>
      </c>
      <c r="C438" s="88" t="n">
        <v>0</v>
      </c>
      <c r="D438" s="88" t="n">
        <v>8</v>
      </c>
      <c r="E438" s="89" t="n">
        <v>12.7</v>
      </c>
      <c r="F438" s="90" t="s">
        <v>53</v>
      </c>
      <c r="G438" s="91" t="n">
        <v>5819</v>
      </c>
      <c r="H438" s="21" t="n">
        <f aca="false">ROUND(IF(OR((MID(B438,SEARCH("R",B438),3)="R12"),(MID(B438,SEARCH("R",B438),3)="R13"),(MID(B438,SEARCH("R",B438),3)="R14")),(G438+90),IF(OR((MID(B438,SEARCH("R",B438),3)="R15"),(MID(B438,SEARCH("R",B438),3)="R16"),(MID(B438,SEARCH("R",B438),3)="R17")),(G438+190),(G438+290))),-1)+20</f>
        <v>6030</v>
      </c>
      <c r="I438" s="78" t="str">
        <f aca="false">HYPERLINK(T("https://www.google.ru/search?q="&amp;B438&amp;"&amp;tbm=isch"), " (../рисунок протектора) ")</f>
        <v> (../рисунок протектора) </v>
      </c>
      <c r="J438" s="92" t="s">
        <v>486</v>
      </c>
      <c r="K438" s="77" t="n">
        <f aca="false">H438*2</f>
        <v>12060</v>
      </c>
      <c r="L438" s="77" t="n">
        <f aca="false">H438*4</f>
        <v>24120</v>
      </c>
      <c r="M438" s="2" t="n">
        <f aca="false">G438*12</f>
        <v>69828</v>
      </c>
    </row>
    <row r="439" customFormat="false" ht="13.8" hidden="false" customHeight="false" outlineLevel="0" collapsed="false">
      <c r="A439" s="86" t="n">
        <v>2499</v>
      </c>
      <c r="B439" s="87" t="s">
        <v>487</v>
      </c>
      <c r="C439" s="88" t="n">
        <v>1</v>
      </c>
      <c r="D439" s="88"/>
      <c r="E439" s="89" t="n">
        <v>12</v>
      </c>
      <c r="F439" s="90"/>
      <c r="G439" s="91" t="n">
        <v>4007</v>
      </c>
      <c r="H439" s="21" t="n">
        <f aca="false">ROUND(IF(OR((MID(B439,SEARCH("R",B439),3)="R12"),(MID(B439,SEARCH("R",B439),3)="R13"),(MID(B439,SEARCH("R",B439),3)="R14")),(G439+90),IF(OR((MID(B439,SEARCH("R",B439),3)="R15"),(MID(B439,SEARCH("R",B439),3)="R16"),(MID(B439,SEARCH("R",B439),3)="R17")),(G439+190),(G439+290))),-1)+20</f>
        <v>4220</v>
      </c>
      <c r="I439" s="78" t="str">
        <f aca="false">HYPERLINK(T("https://www.google.ru/search?q="&amp;B439&amp;"&amp;tbm=isch"), " (../рисунок протектора) ")</f>
        <v> (../рисунок протектора) </v>
      </c>
      <c r="J439" s="92" t="s">
        <v>487</v>
      </c>
      <c r="K439" s="77" t="n">
        <f aca="false">H439*2</f>
        <v>8440</v>
      </c>
      <c r="L439" s="77" t="n">
        <f aca="false">H439*4</f>
        <v>16880</v>
      </c>
      <c r="M439" s="2" t="n">
        <f aca="false">G439*12</f>
        <v>48084</v>
      </c>
    </row>
    <row r="440" customFormat="false" ht="13.8" hidden="false" customHeight="false" outlineLevel="0" collapsed="false">
      <c r="A440" s="86" t="n">
        <v>5869</v>
      </c>
      <c r="B440" s="87" t="s">
        <v>488</v>
      </c>
      <c r="C440" s="88" t="n">
        <v>0</v>
      </c>
      <c r="D440" s="88" t="n">
        <v>12</v>
      </c>
      <c r="E440" s="89" t="n">
        <v>12.7</v>
      </c>
      <c r="F440" s="90" t="s">
        <v>55</v>
      </c>
      <c r="G440" s="91" t="n">
        <v>4879</v>
      </c>
      <c r="H440" s="21" t="n">
        <f aca="false">ROUND(IF(OR((MID(B440,SEARCH("R",B440),3)="R12"),(MID(B440,SEARCH("R",B440),3)="R13"),(MID(B440,SEARCH("R",B440),3)="R14")),(G440+90),IF(OR((MID(B440,SEARCH("R",B440),3)="R15"),(MID(B440,SEARCH("R",B440),3)="R16"),(MID(B440,SEARCH("R",B440),3)="R17")),(G440+190),(G440+290))),-1)+20</f>
        <v>5090</v>
      </c>
      <c r="I440" s="78" t="str">
        <f aca="false">HYPERLINK(T("https://www.google.ru/search?q="&amp;B440&amp;"&amp;tbm=isch"), " (../рисунок протектора) ")</f>
        <v> (../рисунок протектора) </v>
      </c>
      <c r="J440" s="92" t="s">
        <v>488</v>
      </c>
      <c r="K440" s="77" t="n">
        <f aca="false">H440*2</f>
        <v>10180</v>
      </c>
      <c r="L440" s="77" t="n">
        <f aca="false">H440*4</f>
        <v>20360</v>
      </c>
      <c r="M440" s="2" t="n">
        <f aca="false">G440*12</f>
        <v>58548</v>
      </c>
    </row>
    <row r="441" customFormat="false" ht="13.8" hidden="false" customHeight="false" outlineLevel="0" collapsed="false">
      <c r="A441" s="86" t="n">
        <v>950</v>
      </c>
      <c r="B441" s="87" t="s">
        <v>489</v>
      </c>
      <c r="C441" s="88" t="n">
        <v>3</v>
      </c>
      <c r="D441" s="88"/>
      <c r="E441" s="89" t="n">
        <v>13.274</v>
      </c>
      <c r="F441" s="90"/>
      <c r="G441" s="91" t="n">
        <v>6572</v>
      </c>
      <c r="H441" s="21" t="n">
        <f aca="false">ROUND(IF(OR((MID(B441,SEARCH("R",B441),3)="R12"),(MID(B441,SEARCH("R",B441),3)="R13"),(MID(B441,SEARCH("R",B441),3)="R14")),(G441+90),IF(OR((MID(B441,SEARCH("R",B441),3)="R15"),(MID(B441,SEARCH("R",B441),3)="R16"),(MID(B441,SEARCH("R",B441),3)="R17")),(G441+190),(G441+290))),-1)+20</f>
        <v>6780</v>
      </c>
      <c r="I441" s="78" t="str">
        <f aca="false">HYPERLINK(T("https://www.google.ru/search?q="&amp;B441&amp;"&amp;tbm=isch"), " (../рисунок протектора) ")</f>
        <v> (../рисунок протектора) </v>
      </c>
      <c r="J441" s="92" t="s">
        <v>489</v>
      </c>
      <c r="K441" s="77" t="n">
        <f aca="false">H441*2</f>
        <v>13560</v>
      </c>
      <c r="L441" s="77" t="n">
        <f aca="false">H441*4</f>
        <v>27120</v>
      </c>
      <c r="M441" s="2" t="n">
        <f aca="false">G441*12</f>
        <v>78864</v>
      </c>
    </row>
    <row r="442" customFormat="false" ht="13.8" hidden="false" customHeight="false" outlineLevel="0" collapsed="false">
      <c r="A442" s="86" t="n">
        <v>5724</v>
      </c>
      <c r="B442" s="87" t="s">
        <v>490</v>
      </c>
      <c r="C442" s="88" t="n">
        <v>0</v>
      </c>
      <c r="D442" s="88" t="n">
        <v>16</v>
      </c>
      <c r="E442" s="89" t="n">
        <v>12.66</v>
      </c>
      <c r="F442" s="90" t="s">
        <v>53</v>
      </c>
      <c r="G442" s="91" t="n">
        <v>5816</v>
      </c>
      <c r="H442" s="21" t="n">
        <f aca="false">ROUND(IF(OR((MID(B442,SEARCH("R",B442),3)="R12"),(MID(B442,SEARCH("R",B442),3)="R13"),(MID(B442,SEARCH("R",B442),3)="R14")),(G442+90),IF(OR((MID(B442,SEARCH("R",B442),3)="R15"),(MID(B442,SEARCH("R",B442),3)="R16"),(MID(B442,SEARCH("R",B442),3)="R17")),(G442+190),(G442+290))),-1)+20</f>
        <v>6030</v>
      </c>
      <c r="I442" s="78" t="str">
        <f aca="false">HYPERLINK(T("https://www.google.ru/search?q="&amp;B442&amp;"&amp;tbm=isch"), " (../рисунок протектора) ")</f>
        <v> (../рисунок протектора) </v>
      </c>
      <c r="J442" s="92" t="s">
        <v>490</v>
      </c>
      <c r="K442" s="77" t="n">
        <f aca="false">H442*2</f>
        <v>12060</v>
      </c>
      <c r="L442" s="77" t="n">
        <f aca="false">H442*4</f>
        <v>24120</v>
      </c>
      <c r="M442" s="2" t="n">
        <f aca="false">G442*12</f>
        <v>69792</v>
      </c>
    </row>
    <row r="443" customFormat="false" ht="13.8" hidden="false" customHeight="false" outlineLevel="0" collapsed="false">
      <c r="A443" s="86" t="n">
        <v>5470</v>
      </c>
      <c r="B443" s="87" t="s">
        <v>491</v>
      </c>
      <c r="C443" s="88" t="n">
        <v>0</v>
      </c>
      <c r="D443" s="88" t="n">
        <v>50</v>
      </c>
      <c r="E443" s="89" t="n">
        <v>14</v>
      </c>
      <c r="F443" s="90" t="s">
        <v>55</v>
      </c>
      <c r="G443" s="91" t="n">
        <v>3803</v>
      </c>
      <c r="H443" s="21" t="n">
        <f aca="false">ROUND(IF(OR((MID(B443,SEARCH("R",B443),3)="R12"),(MID(B443,SEARCH("R",B443),3)="R13"),(MID(B443,SEARCH("R",B443),3)="R14")),(G443+90),IF(OR((MID(B443,SEARCH("R",B443),3)="R15"),(MID(B443,SEARCH("R",B443),3)="R16"),(MID(B443,SEARCH("R",B443),3)="R17")),(G443+190),(G443+290))),-1)+20</f>
        <v>4010</v>
      </c>
      <c r="I443" s="78" t="str">
        <f aca="false">HYPERLINK(T("https://www.google.ru/search?q="&amp;B443&amp;"&amp;tbm=isch"), " (../рисунок протектора) ")</f>
        <v> (../рисунок протектора) </v>
      </c>
      <c r="J443" s="92" t="s">
        <v>491</v>
      </c>
      <c r="K443" s="77" t="n">
        <f aca="false">H443*2</f>
        <v>8020</v>
      </c>
      <c r="L443" s="77" t="n">
        <f aca="false">H443*4</f>
        <v>16040</v>
      </c>
      <c r="M443" s="2" t="n">
        <f aca="false">G443*12</f>
        <v>45636</v>
      </c>
    </row>
    <row r="444" customFormat="false" ht="13.8" hidden="false" customHeight="false" outlineLevel="0" collapsed="false">
      <c r="A444" s="86" t="n">
        <v>1574</v>
      </c>
      <c r="B444" s="87" t="s">
        <v>492</v>
      </c>
      <c r="C444" s="88" t="n">
        <v>0</v>
      </c>
      <c r="D444" s="88" t="n">
        <v>40</v>
      </c>
      <c r="E444" s="89" t="n">
        <v>14.8</v>
      </c>
      <c r="F444" s="90" t="s">
        <v>53</v>
      </c>
      <c r="G444" s="91" t="n">
        <v>5567</v>
      </c>
      <c r="H444" s="21" t="n">
        <f aca="false">ROUND(IF(OR((MID(B444,SEARCH("R",B444),3)="R12"),(MID(B444,SEARCH("R",B444),3)="R13"),(MID(B444,SEARCH("R",B444),3)="R14")),(G444+90),IF(OR((MID(B444,SEARCH("R",B444),3)="R15"),(MID(B444,SEARCH("R",B444),3)="R16"),(MID(B444,SEARCH("R",B444),3)="R17")),(G444+190),(G444+290))),-1)+20</f>
        <v>5780</v>
      </c>
      <c r="I444" s="78" t="str">
        <f aca="false">HYPERLINK(T("https://www.google.ru/search?q="&amp;B444&amp;"&amp;tbm=isch"), " (../рисунок протектора) ")</f>
        <v> (../рисунок протектора) </v>
      </c>
      <c r="J444" s="92" t="s">
        <v>492</v>
      </c>
      <c r="K444" s="77" t="n">
        <f aca="false">H444*2</f>
        <v>11560</v>
      </c>
      <c r="L444" s="77" t="n">
        <f aca="false">H444*4</f>
        <v>23120</v>
      </c>
      <c r="M444" s="2" t="n">
        <f aca="false">G444*12</f>
        <v>66804</v>
      </c>
    </row>
    <row r="445" customFormat="false" ht="13.8" hidden="false" customHeight="false" outlineLevel="0" collapsed="false">
      <c r="A445" s="86" t="n">
        <v>2036</v>
      </c>
      <c r="B445" s="87" t="s">
        <v>493</v>
      </c>
      <c r="C445" s="88" t="n">
        <v>0</v>
      </c>
      <c r="D445" s="88" t="n">
        <v>50</v>
      </c>
      <c r="E445" s="89" t="n">
        <v>14</v>
      </c>
      <c r="F445" s="90" t="s">
        <v>55</v>
      </c>
      <c r="G445" s="91" t="n">
        <v>3938</v>
      </c>
      <c r="H445" s="21" t="n">
        <f aca="false">ROUND(IF(OR((MID(B445,SEARCH("R",B445),3)="R12"),(MID(B445,SEARCH("R",B445),3)="R13"),(MID(B445,SEARCH("R",B445),3)="R14")),(G445+90),IF(OR((MID(B445,SEARCH("R",B445),3)="R15"),(MID(B445,SEARCH("R",B445),3)="R16"),(MID(B445,SEARCH("R",B445),3)="R17")),(G445+190),(G445+290))),-1)+20</f>
        <v>4150</v>
      </c>
      <c r="I445" s="78" t="str">
        <f aca="false">HYPERLINK(T("https://www.google.ru/search?q="&amp;B445&amp;"&amp;tbm=isch"), " (../рисунок протектора) ")</f>
        <v> (../рисунок протектора) </v>
      </c>
      <c r="J445" s="92" t="s">
        <v>493</v>
      </c>
      <c r="K445" s="77" t="n">
        <f aca="false">H445*2</f>
        <v>8300</v>
      </c>
      <c r="L445" s="77" t="n">
        <f aca="false">H445*4</f>
        <v>16600</v>
      </c>
      <c r="M445" s="2" t="n">
        <f aca="false">G445*12</f>
        <v>47256</v>
      </c>
    </row>
    <row r="446" customFormat="false" ht="13.8" hidden="false" customHeight="false" outlineLevel="0" collapsed="false">
      <c r="A446" s="86" t="n">
        <v>1926</v>
      </c>
      <c r="B446" s="87" t="s">
        <v>494</v>
      </c>
      <c r="C446" s="88" t="n">
        <v>0</v>
      </c>
      <c r="D446" s="88" t="n">
        <v>50</v>
      </c>
      <c r="E446" s="89" t="n">
        <v>11.8</v>
      </c>
      <c r="F446" s="90" t="s">
        <v>53</v>
      </c>
      <c r="G446" s="91" t="n">
        <v>3774</v>
      </c>
      <c r="H446" s="21" t="n">
        <f aca="false">ROUND(IF(OR((MID(B446,SEARCH("R",B446),3)="R12"),(MID(B446,SEARCH("R",B446),3)="R13"),(MID(B446,SEARCH("R",B446),3)="R14")),(G446+90),IF(OR((MID(B446,SEARCH("R",B446),3)="R15"),(MID(B446,SEARCH("R",B446),3)="R16"),(MID(B446,SEARCH("R",B446),3)="R17")),(G446+190),(G446+290))),-1)+20</f>
        <v>3880</v>
      </c>
      <c r="I446" s="78" t="str">
        <f aca="false">HYPERLINK(T("https://www.google.ru/search?q="&amp;B446&amp;"&amp;tbm=isch"), " (../рисунок протектора) ")</f>
        <v> (../рисунок протектора) </v>
      </c>
      <c r="J446" s="92" t="s">
        <v>494</v>
      </c>
      <c r="K446" s="77" t="n">
        <f aca="false">H446*2</f>
        <v>7760</v>
      </c>
      <c r="L446" s="77" t="n">
        <f aca="false">H446*4</f>
        <v>15520</v>
      </c>
      <c r="M446" s="2" t="n">
        <f aca="false">G446*12</f>
        <v>45288</v>
      </c>
    </row>
    <row r="447" customFormat="false" ht="13.8" hidden="false" customHeight="false" outlineLevel="0" collapsed="false">
      <c r="A447" s="86" t="n">
        <v>5722</v>
      </c>
      <c r="B447" s="87" t="s">
        <v>495</v>
      </c>
      <c r="C447" s="88" t="n">
        <v>0</v>
      </c>
      <c r="D447" s="88" t="n">
        <v>8</v>
      </c>
      <c r="E447" s="89" t="n">
        <v>11.89</v>
      </c>
      <c r="F447" s="90" t="s">
        <v>53</v>
      </c>
      <c r="G447" s="91" t="n">
        <v>5890</v>
      </c>
      <c r="H447" s="21" t="n">
        <f aca="false">ROUND(IF(OR((MID(B447,SEARCH("R",B447),3)="R12"),(MID(B447,SEARCH("R",B447),3)="R13"),(MID(B447,SEARCH("R",B447),3)="R14")),(G447+90),IF(OR((MID(B447,SEARCH("R",B447),3)="R15"),(MID(B447,SEARCH("R",B447),3)="R16"),(MID(B447,SEARCH("R",B447),3)="R17")),(G447+190),(G447+290))),-1)+20</f>
        <v>6000</v>
      </c>
      <c r="I447" s="78" t="str">
        <f aca="false">HYPERLINK(T("https://www.google.ru/search?q="&amp;B447&amp;"&amp;tbm=isch"), " (../рисунок протектора) ")</f>
        <v> (../рисунок протектора) </v>
      </c>
      <c r="J447" s="92" t="s">
        <v>495</v>
      </c>
      <c r="K447" s="77" t="n">
        <f aca="false">H447*2</f>
        <v>12000</v>
      </c>
      <c r="L447" s="77" t="n">
        <f aca="false">H447*4</f>
        <v>24000</v>
      </c>
      <c r="M447" s="2" t="n">
        <f aca="false">G447*12</f>
        <v>70680</v>
      </c>
    </row>
    <row r="448" customFormat="false" ht="13.8" hidden="false" customHeight="false" outlineLevel="0" collapsed="false">
      <c r="A448" s="86" t="n">
        <v>5863</v>
      </c>
      <c r="B448" s="87" t="s">
        <v>496</v>
      </c>
      <c r="C448" s="88" t="n">
        <v>0</v>
      </c>
      <c r="D448" s="88" t="n">
        <v>20</v>
      </c>
      <c r="E448" s="89" t="n">
        <v>11.7</v>
      </c>
      <c r="F448" s="90" t="s">
        <v>55</v>
      </c>
      <c r="G448" s="91" t="n">
        <v>4086</v>
      </c>
      <c r="H448" s="21" t="n">
        <f aca="false">ROUND(IF(OR((MID(B448,SEARCH("R",B448),3)="R12"),(MID(B448,SEARCH("R",B448),3)="R13"),(MID(B448,SEARCH("R",B448),3)="R14")),(G448+90),IF(OR((MID(B448,SEARCH("R",B448),3)="R15"),(MID(B448,SEARCH("R",B448),3)="R16"),(MID(B448,SEARCH("R",B448),3)="R17")),(G448+190),(G448+290))),-1)+20</f>
        <v>4200</v>
      </c>
      <c r="I448" s="78" t="str">
        <f aca="false">HYPERLINK(T("https://www.google.ru/search?q="&amp;B448&amp;"&amp;tbm=isch"), " (../рисунок протектора) ")</f>
        <v> (../рисунок протектора) </v>
      </c>
      <c r="J448" s="92" t="s">
        <v>496</v>
      </c>
      <c r="K448" s="77" t="n">
        <f aca="false">H448*2</f>
        <v>8400</v>
      </c>
      <c r="L448" s="77" t="n">
        <f aca="false">H448*4</f>
        <v>16800</v>
      </c>
      <c r="M448" s="2" t="n">
        <f aca="false">G448*12</f>
        <v>49032</v>
      </c>
    </row>
    <row r="449" customFormat="false" ht="13.8" hidden="false" customHeight="false" outlineLevel="0" collapsed="false">
      <c r="A449" s="86" t="n">
        <v>5161</v>
      </c>
      <c r="B449" s="87" t="s">
        <v>497</v>
      </c>
      <c r="C449" s="88" t="n">
        <v>0</v>
      </c>
      <c r="D449" s="88" t="n">
        <v>47</v>
      </c>
      <c r="E449" s="89" t="n">
        <v>12</v>
      </c>
      <c r="F449" s="90" t="s">
        <v>55</v>
      </c>
      <c r="G449" s="91" t="n">
        <v>3671</v>
      </c>
      <c r="H449" s="21" t="n">
        <f aca="false">ROUND(IF(OR((MID(B449,SEARCH("R",B449),3)="R12"),(MID(B449,SEARCH("R",B449),3)="R13"),(MID(B449,SEARCH("R",B449),3)="R14")),(G449+90),IF(OR((MID(B449,SEARCH("R",B449),3)="R15"),(MID(B449,SEARCH("R",B449),3)="R16"),(MID(B449,SEARCH("R",B449),3)="R17")),(G449+190),(G449+290))),-1)+20</f>
        <v>3780</v>
      </c>
      <c r="I449" s="78" t="str">
        <f aca="false">HYPERLINK(T("https://www.google.ru/search?q="&amp;B449&amp;"&amp;tbm=isch"), " (../рисунок протектора) ")</f>
        <v> (../рисунок протектора) </v>
      </c>
      <c r="J449" s="92" t="s">
        <v>497</v>
      </c>
      <c r="K449" s="77" t="n">
        <f aca="false">H449*2</f>
        <v>7560</v>
      </c>
      <c r="L449" s="77" t="n">
        <f aca="false">H449*4</f>
        <v>15120</v>
      </c>
      <c r="M449" s="2" t="n">
        <f aca="false">G449*12</f>
        <v>44052</v>
      </c>
    </row>
    <row r="450" customFormat="false" ht="13.8" hidden="false" customHeight="false" outlineLevel="0" collapsed="false">
      <c r="A450" s="86" t="n">
        <v>2753</v>
      </c>
      <c r="B450" s="87" t="s">
        <v>498</v>
      </c>
      <c r="C450" s="88" t="n">
        <v>0</v>
      </c>
      <c r="D450" s="88" t="n">
        <v>2</v>
      </c>
      <c r="E450" s="89" t="n">
        <v>10.7</v>
      </c>
      <c r="F450" s="90" t="s">
        <v>55</v>
      </c>
      <c r="G450" s="91" t="n">
        <v>4711</v>
      </c>
      <c r="H450" s="21" t="n">
        <f aca="false">ROUND(IF(OR((MID(B450,SEARCH("R",B450),3)="R12"),(MID(B450,SEARCH("R",B450),3)="R13"),(MID(B450,SEARCH("R",B450),3)="R14")),(G450+90),IF(OR((MID(B450,SEARCH("R",B450),3)="R15"),(MID(B450,SEARCH("R",B450),3)="R16"),(MID(B450,SEARCH("R",B450),3)="R17")),(G450+190),(G450+290))),-1)+20</f>
        <v>4920</v>
      </c>
      <c r="I450" s="78" t="str">
        <f aca="false">HYPERLINK(T("https://www.google.ru/search?q="&amp;B450&amp;"&amp;tbm=isch"), " (../рисунок протектора) ")</f>
        <v> (../рисунок протектора) </v>
      </c>
      <c r="J450" s="92" t="s">
        <v>498</v>
      </c>
      <c r="K450" s="77" t="n">
        <f aca="false">H450*2</f>
        <v>9840</v>
      </c>
      <c r="L450" s="77" t="n">
        <f aca="false">H450*4</f>
        <v>19680</v>
      </c>
      <c r="M450" s="2" t="n">
        <f aca="false">G450*12</f>
        <v>56532</v>
      </c>
    </row>
    <row r="451" customFormat="false" ht="13.8" hidden="false" customHeight="false" outlineLevel="0" collapsed="false">
      <c r="A451" s="86" t="n">
        <v>5858</v>
      </c>
      <c r="B451" s="87" t="s">
        <v>499</v>
      </c>
      <c r="C451" s="88" t="n">
        <v>0</v>
      </c>
      <c r="D451" s="88" t="n">
        <v>36</v>
      </c>
      <c r="E451" s="89" t="n">
        <v>12.7</v>
      </c>
      <c r="F451" s="90" t="s">
        <v>55</v>
      </c>
      <c r="G451" s="91" t="n">
        <v>4660</v>
      </c>
      <c r="H451" s="21" t="n">
        <f aca="false">ROUND(IF(OR((MID(B451,SEARCH("R",B451),3)="R12"),(MID(B451,SEARCH("R",B451),3)="R13"),(MID(B451,SEARCH("R",B451),3)="R14")),(G451+90),IF(OR((MID(B451,SEARCH("R",B451),3)="R15"),(MID(B451,SEARCH("R",B451),3)="R16"),(MID(B451,SEARCH("R",B451),3)="R17")),(G451+190),(G451+290))),-1)+20</f>
        <v>4870</v>
      </c>
      <c r="I451" s="78" t="str">
        <f aca="false">HYPERLINK(T("https://www.google.ru/search?q="&amp;B451&amp;"&amp;tbm=isch"), " (../рисунок протектора) ")</f>
        <v> (../рисунок протектора) </v>
      </c>
      <c r="J451" s="92" t="s">
        <v>499</v>
      </c>
      <c r="K451" s="77" t="n">
        <f aca="false">H451*2</f>
        <v>9740</v>
      </c>
      <c r="L451" s="77" t="n">
        <f aca="false">H451*4</f>
        <v>19480</v>
      </c>
      <c r="M451" s="2" t="n">
        <f aca="false">G451*12</f>
        <v>55920</v>
      </c>
    </row>
    <row r="452" customFormat="false" ht="13.8" hidden="false" customHeight="false" outlineLevel="0" collapsed="false">
      <c r="A452" s="86" t="n">
        <v>2560</v>
      </c>
      <c r="B452" s="87" t="s">
        <v>500</v>
      </c>
      <c r="C452" s="88" t="n">
        <v>1</v>
      </c>
      <c r="D452" s="88" t="n">
        <v>4</v>
      </c>
      <c r="E452" s="89" t="n">
        <v>13.18</v>
      </c>
      <c r="F452" s="90" t="s">
        <v>55</v>
      </c>
      <c r="G452" s="91" t="n">
        <v>4727</v>
      </c>
      <c r="H452" s="21" t="n">
        <f aca="false">ROUND(IF(OR((MID(B452,SEARCH("R",B452),3)="R12"),(MID(B452,SEARCH("R",B452),3)="R13"),(MID(B452,SEARCH("R",B452),3)="R14")),(G452+90),IF(OR((MID(B452,SEARCH("R",B452),3)="R15"),(MID(B452,SEARCH("R",B452),3)="R16"),(MID(B452,SEARCH("R",B452),3)="R17")),(G452+190),(G452+290))),-1)+20</f>
        <v>4940</v>
      </c>
      <c r="I452" s="78" t="str">
        <f aca="false">HYPERLINK(T("https://www.google.ru/search?q="&amp;B452&amp;"&amp;tbm=isch"), " (../рисунок протектора) ")</f>
        <v> (../рисунок протектора) </v>
      </c>
      <c r="J452" s="92" t="s">
        <v>500</v>
      </c>
      <c r="K452" s="77" t="n">
        <f aca="false">H452*2</f>
        <v>9880</v>
      </c>
      <c r="L452" s="77" t="n">
        <f aca="false">H452*4</f>
        <v>19760</v>
      </c>
      <c r="M452" s="2" t="n">
        <f aca="false">G452*12</f>
        <v>56724</v>
      </c>
    </row>
    <row r="453" customFormat="false" ht="13.8" hidden="false" customHeight="false" outlineLevel="0" collapsed="false">
      <c r="A453" s="86" t="n">
        <v>2152</v>
      </c>
      <c r="B453" s="87" t="s">
        <v>501</v>
      </c>
      <c r="C453" s="88" t="n">
        <v>0</v>
      </c>
      <c r="D453" s="88" t="n">
        <v>11</v>
      </c>
      <c r="E453" s="89" t="n">
        <v>12.7</v>
      </c>
      <c r="F453" s="90" t="s">
        <v>55</v>
      </c>
      <c r="G453" s="91" t="n">
        <v>4044</v>
      </c>
      <c r="H453" s="21" t="n">
        <f aca="false">ROUND(IF(OR((MID(B453,SEARCH("R",B453),3)="R12"),(MID(B453,SEARCH("R",B453),3)="R13"),(MID(B453,SEARCH("R",B453),3)="R14")),(G453+90),IF(OR((MID(B453,SEARCH("R",B453),3)="R15"),(MID(B453,SEARCH("R",B453),3)="R16"),(MID(B453,SEARCH("R",B453),3)="R17")),(G453+190),(G453+290))),-1)+20</f>
        <v>4250</v>
      </c>
      <c r="I453" s="78" t="str">
        <f aca="false">HYPERLINK(T("https://www.google.ru/search?q="&amp;B453&amp;"&amp;tbm=isch"), " (../рисунок протектора) ")</f>
        <v> (../рисунок протектора) </v>
      </c>
      <c r="J453" s="92" t="s">
        <v>501</v>
      </c>
      <c r="K453" s="77" t="n">
        <f aca="false">H453*2</f>
        <v>8500</v>
      </c>
      <c r="L453" s="77" t="n">
        <f aca="false">H453*4</f>
        <v>17000</v>
      </c>
      <c r="M453" s="2" t="n">
        <f aca="false">G453*12</f>
        <v>48528</v>
      </c>
    </row>
    <row r="454" customFormat="false" ht="13.8" hidden="false" customHeight="false" outlineLevel="0" collapsed="false">
      <c r="A454" s="86" t="n">
        <v>5660</v>
      </c>
      <c r="B454" s="87" t="s">
        <v>502</v>
      </c>
      <c r="C454" s="88" t="n">
        <v>0</v>
      </c>
      <c r="D454" s="88" t="n">
        <v>14</v>
      </c>
      <c r="E454" s="89" t="n">
        <v>7.8</v>
      </c>
      <c r="F454" s="90" t="s">
        <v>55</v>
      </c>
      <c r="G454" s="91" t="n">
        <v>4011</v>
      </c>
      <c r="H454" s="21" t="n">
        <f aca="false">ROUND(IF(OR((MID(B454,SEARCH("R",B454),3)="R12"),(MID(B454,SEARCH("R",B454),3)="R13"),(MID(B454,SEARCH("R",B454),3)="R14")),(G454+90),IF(OR((MID(B454,SEARCH("R",B454),3)="R15"),(MID(B454,SEARCH("R",B454),3)="R16"),(MID(B454,SEARCH("R",B454),3)="R17")),(G454+190),(G454+290))),-1)+20</f>
        <v>4320</v>
      </c>
      <c r="I454" s="78" t="str">
        <f aca="false">HYPERLINK(T("https://www.google.ru/search?q="&amp;B454&amp;"&amp;tbm=isch"), " (../рисунок протектора) ")</f>
        <v> (../рисунок протектора) </v>
      </c>
      <c r="J454" s="92" t="s">
        <v>502</v>
      </c>
      <c r="K454" s="77" t="n">
        <f aca="false">H454*2</f>
        <v>8640</v>
      </c>
      <c r="L454" s="77" t="n">
        <f aca="false">H454*4</f>
        <v>17280</v>
      </c>
      <c r="M454" s="2" t="n">
        <f aca="false">G454*12</f>
        <v>48132</v>
      </c>
    </row>
    <row r="455" customFormat="false" ht="13.8" hidden="false" customHeight="false" outlineLevel="0" collapsed="false">
      <c r="A455" s="86" t="n">
        <v>2405</v>
      </c>
      <c r="B455" s="87" t="s">
        <v>503</v>
      </c>
      <c r="C455" s="88" t="n">
        <v>1</v>
      </c>
      <c r="D455" s="88"/>
      <c r="E455" s="89" t="n">
        <v>9.3</v>
      </c>
      <c r="F455" s="90"/>
      <c r="G455" s="91" t="n">
        <v>3941</v>
      </c>
      <c r="H455" s="21" t="n">
        <f aca="false">ROUND(IF(OR((MID(B455,SEARCH("R",B455),3)="R12"),(MID(B455,SEARCH("R",B455),3)="R13"),(MID(B455,SEARCH("R",B455),3)="R14")),(G455+90),IF(OR((MID(B455,SEARCH("R",B455),3)="R15"),(MID(B455,SEARCH("R",B455),3)="R16"),(MID(B455,SEARCH("R",B455),3)="R17")),(G455+190),(G455+290))),-1)+20</f>
        <v>4150</v>
      </c>
      <c r="I455" s="78" t="str">
        <f aca="false">HYPERLINK(T("https://www.google.ru/search?q="&amp;B455&amp;"&amp;tbm=isch"), " (../рисунок протектора) ")</f>
        <v> (../рисунок протектора) </v>
      </c>
      <c r="J455" s="92" t="s">
        <v>503</v>
      </c>
      <c r="K455" s="77" t="n">
        <f aca="false">H455*2</f>
        <v>8300</v>
      </c>
      <c r="L455" s="77" t="n">
        <f aca="false">H455*4</f>
        <v>16600</v>
      </c>
      <c r="M455" s="2" t="n">
        <f aca="false">G455*12</f>
        <v>47292</v>
      </c>
    </row>
    <row r="456" customFormat="false" ht="13.8" hidden="false" customHeight="false" outlineLevel="0" collapsed="false">
      <c r="A456" s="86" t="n">
        <v>1865</v>
      </c>
      <c r="B456" s="87" t="s">
        <v>504</v>
      </c>
      <c r="C456" s="88" t="n">
        <v>0</v>
      </c>
      <c r="D456" s="88" t="n">
        <v>50</v>
      </c>
      <c r="E456" s="89" t="n">
        <v>8.7</v>
      </c>
      <c r="F456" s="90" t="s">
        <v>53</v>
      </c>
      <c r="G456" s="91" t="n">
        <v>2831</v>
      </c>
      <c r="H456" s="21" t="n">
        <f aca="false">ROUND(IF(OR((MID(B456,SEARCH("R",B456),3)="R12"),(MID(B456,SEARCH("R",B456),3)="R13"),(MID(B456,SEARCH("R",B456),3)="R14")),(G456+90),IF(OR((MID(B456,SEARCH("R",B456),3)="R15"),(MID(B456,SEARCH("R",B456),3)="R16"),(MID(B456,SEARCH("R",B456),3)="R17")),(G456+190),(G456+290))),-1)+20</f>
        <v>3040</v>
      </c>
      <c r="I456" s="78" t="str">
        <f aca="false">HYPERLINK(T("https://www.google.ru/search?q="&amp;B456&amp;"&amp;tbm=isch"), " (../рисунок протектора) ")</f>
        <v> (../рисунок протектора) </v>
      </c>
      <c r="J456" s="92" t="s">
        <v>504</v>
      </c>
      <c r="K456" s="77" t="n">
        <f aca="false">H456*2</f>
        <v>6080</v>
      </c>
      <c r="L456" s="77" t="n">
        <f aca="false">H456*4</f>
        <v>12160</v>
      </c>
      <c r="M456" s="2" t="n">
        <f aca="false">G456*12</f>
        <v>33972</v>
      </c>
    </row>
    <row r="457" customFormat="false" ht="13.8" hidden="false" customHeight="false" outlineLevel="0" collapsed="false">
      <c r="A457" s="86" t="n">
        <v>1257</v>
      </c>
      <c r="B457" s="87" t="s">
        <v>505</v>
      </c>
      <c r="C457" s="88" t="n">
        <v>1</v>
      </c>
      <c r="D457" s="88"/>
      <c r="E457" s="89" t="n">
        <v>8.2</v>
      </c>
      <c r="F457" s="90"/>
      <c r="G457" s="91" t="n">
        <v>2628</v>
      </c>
      <c r="H457" s="21" t="n">
        <f aca="false">ROUND(IF(OR((MID(B457,SEARCH("R",B457),3)="R12"),(MID(B457,SEARCH("R",B457),3)="R13"),(MID(B457,SEARCH("R",B457),3)="R14")),(G457+90),IF(OR((MID(B457,SEARCH("R",B457),3)="R15"),(MID(B457,SEARCH("R",B457),3)="R16"),(MID(B457,SEARCH("R",B457),3)="R17")),(G457+190),(G457+290))),-1)+20</f>
        <v>2840</v>
      </c>
      <c r="I457" s="78" t="str">
        <f aca="false">HYPERLINK(T("https://www.google.ru/search?q="&amp;B457&amp;"&amp;tbm=isch"), " (../рисунок протектора) ")</f>
        <v> (../рисунок протектора) </v>
      </c>
      <c r="J457" s="92" t="s">
        <v>505</v>
      </c>
      <c r="K457" s="77" t="n">
        <f aca="false">H457*2</f>
        <v>5680</v>
      </c>
      <c r="L457" s="77" t="n">
        <f aca="false">H457*4</f>
        <v>11360</v>
      </c>
      <c r="M457" s="2" t="n">
        <f aca="false">G457*12</f>
        <v>31536</v>
      </c>
    </row>
    <row r="458" customFormat="false" ht="13.8" hidden="false" customHeight="false" outlineLevel="0" collapsed="false">
      <c r="A458" s="86" t="n">
        <v>5987</v>
      </c>
      <c r="B458" s="87" t="s">
        <v>506</v>
      </c>
      <c r="C458" s="88" t="n">
        <v>0</v>
      </c>
      <c r="D458" s="88" t="n">
        <v>20</v>
      </c>
      <c r="E458" s="89" t="n">
        <v>9.21</v>
      </c>
      <c r="F458" s="90" t="s">
        <v>55</v>
      </c>
      <c r="G458" s="91" t="n">
        <v>4663</v>
      </c>
      <c r="H458" s="21" t="n">
        <f aca="false">ROUND(IF(OR((MID(B458,SEARCH("R",B458),3)="R12"),(MID(B458,SEARCH("R",B458),3)="R13"),(MID(B458,SEARCH("R",B458),3)="R14")),(G458+90),IF(OR((MID(B458,SEARCH("R",B458),3)="R15"),(MID(B458,SEARCH("R",B458),3)="R16"),(MID(B458,SEARCH("R",B458),3)="R17")),(G458+190),(G458+290))),-1)+20</f>
        <v>4970</v>
      </c>
      <c r="I458" s="78" t="str">
        <f aca="false">HYPERLINK(T("https://www.google.ru/search?q="&amp;B458&amp;"&amp;tbm=isch"), " (../рисунок протектора) ")</f>
        <v> (../рисунок протектора) </v>
      </c>
      <c r="J458" s="92" t="s">
        <v>506</v>
      </c>
      <c r="K458" s="77" t="n">
        <f aca="false">H458*2</f>
        <v>9940</v>
      </c>
      <c r="L458" s="77" t="n">
        <f aca="false">H458*4</f>
        <v>19880</v>
      </c>
      <c r="M458" s="2" t="n">
        <f aca="false">G458*12</f>
        <v>55956</v>
      </c>
    </row>
    <row r="459" customFormat="false" ht="13.8" hidden="false" customHeight="false" outlineLevel="0" collapsed="false">
      <c r="A459" s="86" t="n">
        <v>5001</v>
      </c>
      <c r="B459" s="87" t="s">
        <v>507</v>
      </c>
      <c r="C459" s="88" t="n">
        <v>0</v>
      </c>
      <c r="D459" s="88" t="n">
        <v>6</v>
      </c>
      <c r="E459" s="89" t="n">
        <v>7.7</v>
      </c>
      <c r="F459" s="90" t="s">
        <v>53</v>
      </c>
      <c r="G459" s="91" t="n">
        <v>5129</v>
      </c>
      <c r="H459" s="21" t="n">
        <f aca="false">ROUND(IF(OR((MID(B459,SEARCH("R",B459),3)="R12"),(MID(B459,SEARCH("R",B459),3)="R13"),(MID(B459,SEARCH("R",B459),3)="R14")),(G459+90),IF(OR((MID(B459,SEARCH("R",B459),3)="R15"),(MID(B459,SEARCH("R",B459),3)="R16"),(MID(B459,SEARCH("R",B459),3)="R17")),(G459+190),(G459+290))),-1)+20</f>
        <v>5340</v>
      </c>
      <c r="I459" s="78" t="str">
        <f aca="false">HYPERLINK(T("https://www.google.ru/search?q="&amp;B459&amp;"&amp;tbm=isch"), " (../рисунок протектора) ")</f>
        <v> (../рисунок протектора) </v>
      </c>
      <c r="J459" s="92" t="s">
        <v>507</v>
      </c>
      <c r="K459" s="77" t="n">
        <f aca="false">H459*2</f>
        <v>10680</v>
      </c>
      <c r="L459" s="77" t="n">
        <f aca="false">H459*4</f>
        <v>21360</v>
      </c>
      <c r="M459" s="2" t="n">
        <f aca="false">G459*12</f>
        <v>61548</v>
      </c>
    </row>
    <row r="460" customFormat="false" ht="13.8" hidden="false" customHeight="false" outlineLevel="0" collapsed="false">
      <c r="A460" s="86" t="n">
        <v>5037</v>
      </c>
      <c r="B460" s="87" t="s">
        <v>508</v>
      </c>
      <c r="C460" s="88" t="n">
        <v>0</v>
      </c>
      <c r="D460" s="88" t="n">
        <v>20</v>
      </c>
      <c r="E460" s="89" t="n">
        <v>7.9</v>
      </c>
      <c r="F460" s="90" t="s">
        <v>53</v>
      </c>
      <c r="G460" s="91" t="n">
        <v>5123</v>
      </c>
      <c r="H460" s="21" t="n">
        <f aca="false">ROUND(IF(OR((MID(B460,SEARCH("R",B460),3)="R12"),(MID(B460,SEARCH("R",B460),3)="R13"),(MID(B460,SEARCH("R",B460),3)="R14")),(G460+90),IF(OR((MID(B460,SEARCH("R",B460),3)="R15"),(MID(B460,SEARCH("R",B460),3)="R16"),(MID(B460,SEARCH("R",B460),3)="R17")),(G460+190),(G460+290))),-1)+20</f>
        <v>5330</v>
      </c>
      <c r="I460" s="78" t="str">
        <f aca="false">HYPERLINK(T("https://www.google.ru/search?q="&amp;B460&amp;"&amp;tbm=isch"), " (../рисунок протектора) ")</f>
        <v> (../рисунок протектора) </v>
      </c>
      <c r="J460" s="92" t="s">
        <v>508</v>
      </c>
      <c r="K460" s="77" t="n">
        <f aca="false">H460*2</f>
        <v>10660</v>
      </c>
      <c r="L460" s="77" t="n">
        <f aca="false">H460*4</f>
        <v>21320</v>
      </c>
      <c r="M460" s="2" t="n">
        <f aca="false">G460*12</f>
        <v>61476</v>
      </c>
    </row>
    <row r="461" customFormat="false" ht="13.8" hidden="false" customHeight="false" outlineLevel="0" collapsed="false">
      <c r="A461" s="86" t="n">
        <v>2684</v>
      </c>
      <c r="B461" s="87" t="s">
        <v>509</v>
      </c>
      <c r="C461" s="88" t="n">
        <v>2</v>
      </c>
      <c r="D461" s="88"/>
      <c r="E461" s="89" t="n">
        <v>7.9</v>
      </c>
      <c r="F461" s="90"/>
      <c r="G461" s="91" t="n">
        <v>5381</v>
      </c>
      <c r="H461" s="21" t="n">
        <f aca="false">ROUND(IF(OR((MID(B461,SEARCH("R",B461),3)="R12"),(MID(B461,SEARCH("R",B461),3)="R13"),(MID(B461,SEARCH("R",B461),3)="R14")),(G461+90),IF(OR((MID(B461,SEARCH("R",B461),3)="R15"),(MID(B461,SEARCH("R",B461),3)="R16"),(MID(B461,SEARCH("R",B461),3)="R17")),(G461+190),(G461+290))),-1)+20</f>
        <v>5590</v>
      </c>
      <c r="I461" s="78" t="str">
        <f aca="false">HYPERLINK(T("https://www.google.ru/search?q="&amp;B461&amp;"&amp;tbm=isch"), " (../рисунок протектора) ")</f>
        <v> (../рисунок протектора) </v>
      </c>
      <c r="J461" s="92" t="s">
        <v>509</v>
      </c>
      <c r="K461" s="77" t="n">
        <f aca="false">H461*2</f>
        <v>11180</v>
      </c>
      <c r="L461" s="77" t="n">
        <f aca="false">H461*4</f>
        <v>22360</v>
      </c>
      <c r="M461" s="2" t="n">
        <f aca="false">G461*12</f>
        <v>64572</v>
      </c>
    </row>
    <row r="462" customFormat="false" ht="13.8" hidden="false" customHeight="false" outlineLevel="0" collapsed="false">
      <c r="A462" s="86" t="n">
        <v>1348</v>
      </c>
      <c r="B462" s="87" t="s">
        <v>510</v>
      </c>
      <c r="C462" s="88" t="n">
        <v>0</v>
      </c>
      <c r="D462" s="88" t="n">
        <v>30</v>
      </c>
      <c r="E462" s="89" t="n">
        <v>7.9</v>
      </c>
      <c r="F462" s="90" t="s">
        <v>53</v>
      </c>
      <c r="G462" s="91" t="n">
        <v>2939</v>
      </c>
      <c r="H462" s="21" t="n">
        <f aca="false">ROUND(IF(OR((MID(B462,SEARCH("R",B462),3)="R12"),(MID(B462,SEARCH("R",B462),3)="R13"),(MID(B462,SEARCH("R",B462),3)="R14")),(G462+90),IF(OR((MID(B462,SEARCH("R",B462),3)="R15"),(MID(B462,SEARCH("R",B462),3)="R16"),(MID(B462,SEARCH("R",B462),3)="R17")),(G462+190),(G462+290))),-1)+20</f>
        <v>3150</v>
      </c>
      <c r="I462" s="78" t="str">
        <f aca="false">HYPERLINK(T("https://www.google.ru/search?q="&amp;B462&amp;"&amp;tbm=isch"), " (../рисунок протектора) ")</f>
        <v> (../рисунок протектора) </v>
      </c>
      <c r="J462" s="92" t="s">
        <v>510</v>
      </c>
      <c r="K462" s="77" t="n">
        <f aca="false">H462*2</f>
        <v>6300</v>
      </c>
      <c r="L462" s="77" t="n">
        <f aca="false">H462*4</f>
        <v>12600</v>
      </c>
      <c r="M462" s="2" t="n">
        <f aca="false">G462*12</f>
        <v>35268</v>
      </c>
    </row>
    <row r="463" customFormat="false" ht="13.8" hidden="false" customHeight="false" outlineLevel="0" collapsed="false">
      <c r="A463" s="86" t="n">
        <v>4983</v>
      </c>
      <c r="B463" s="87" t="s">
        <v>511</v>
      </c>
      <c r="C463" s="88" t="n">
        <v>0</v>
      </c>
      <c r="D463" s="88" t="n">
        <v>4</v>
      </c>
      <c r="E463" s="89" t="n">
        <v>7.95</v>
      </c>
      <c r="F463" s="90" t="s">
        <v>53</v>
      </c>
      <c r="G463" s="91" t="n">
        <v>5918</v>
      </c>
      <c r="H463" s="21" t="n">
        <f aca="false">ROUND(IF(OR((MID(B463,SEARCH("R",B463),3)="R12"),(MID(B463,SEARCH("R",B463),3)="R13"),(MID(B463,SEARCH("R",B463),3)="R14")),(G463+90),IF(OR((MID(B463,SEARCH("R",B463),3)="R15"),(MID(B463,SEARCH("R",B463),3)="R16"),(MID(B463,SEARCH("R",B463),3)="R17")),(G463+190),(G463+290))),-1)+20</f>
        <v>6130</v>
      </c>
      <c r="I463" s="78" t="str">
        <f aca="false">HYPERLINK(T("https://www.google.ru/search?q="&amp;B463&amp;"&amp;tbm=isch"), " (../рисунок протектора) ")</f>
        <v> (../рисунок протектора) </v>
      </c>
      <c r="J463" s="92" t="s">
        <v>511</v>
      </c>
      <c r="K463" s="77" t="n">
        <f aca="false">H463*2</f>
        <v>12260</v>
      </c>
      <c r="L463" s="77" t="n">
        <f aca="false">H463*4</f>
        <v>24520</v>
      </c>
      <c r="M463" s="2" t="n">
        <f aca="false">G463*12</f>
        <v>71016</v>
      </c>
    </row>
    <row r="464" customFormat="false" ht="13.8" hidden="false" customHeight="false" outlineLevel="0" collapsed="false">
      <c r="A464" s="86" t="n">
        <v>1866</v>
      </c>
      <c r="B464" s="87" t="s">
        <v>512</v>
      </c>
      <c r="C464" s="88" t="n">
        <v>0</v>
      </c>
      <c r="D464" s="88" t="n">
        <v>50</v>
      </c>
      <c r="E464" s="89" t="n">
        <v>8.66</v>
      </c>
      <c r="F464" s="90" t="s">
        <v>53</v>
      </c>
      <c r="G464" s="91" t="n">
        <v>3154</v>
      </c>
      <c r="H464" s="21" t="n">
        <f aca="false">ROUND(IF(OR((MID(B464,SEARCH("R",B464),3)="R12"),(MID(B464,SEARCH("R",B464),3)="R13"),(MID(B464,SEARCH("R",B464),3)="R14")),(G464+90),IF(OR((MID(B464,SEARCH("R",B464),3)="R15"),(MID(B464,SEARCH("R",B464),3)="R16"),(MID(B464,SEARCH("R",B464),3)="R17")),(G464+190),(G464+290))),-1)+20</f>
        <v>3360</v>
      </c>
      <c r="I464" s="78" t="str">
        <f aca="false">HYPERLINK(T("https://www.google.ru/search?q="&amp;B464&amp;"&amp;tbm=isch"), " (../рисунок протектора) ")</f>
        <v> (../рисунок протектора) </v>
      </c>
      <c r="J464" s="92" t="s">
        <v>512</v>
      </c>
      <c r="K464" s="77" t="n">
        <f aca="false">H464*2</f>
        <v>6720</v>
      </c>
      <c r="L464" s="77" t="n">
        <f aca="false">H464*4</f>
        <v>13440</v>
      </c>
      <c r="M464" s="2" t="n">
        <f aca="false">G464*12</f>
        <v>37848</v>
      </c>
    </row>
    <row r="465" customFormat="false" ht="13.8" hidden="false" customHeight="false" outlineLevel="0" collapsed="false">
      <c r="A465" s="86" t="n">
        <v>2041</v>
      </c>
      <c r="B465" s="87" t="s">
        <v>513</v>
      </c>
      <c r="C465" s="88" t="n">
        <v>0</v>
      </c>
      <c r="D465" s="88" t="n">
        <v>45</v>
      </c>
      <c r="E465" s="89" t="n">
        <v>9.7</v>
      </c>
      <c r="F465" s="90" t="s">
        <v>55</v>
      </c>
      <c r="G465" s="91" t="n">
        <v>2843</v>
      </c>
      <c r="H465" s="21" t="n">
        <f aca="false">ROUND(IF(OR((MID(B465,SEARCH("R",B465),3)="R12"),(MID(B465,SEARCH("R",B465),3)="R13"),(MID(B465,SEARCH("R",B465),3)="R14")),(G465+90),IF(OR((MID(B465,SEARCH("R",B465),3)="R15"),(MID(B465,SEARCH("R",B465),3)="R16"),(MID(B465,SEARCH("R",B465),3)="R17")),(G465+190),(G465+290))),-1)+20</f>
        <v>3050</v>
      </c>
      <c r="I465" s="78" t="str">
        <f aca="false">HYPERLINK(T("https://www.google.ru/search?q="&amp;B465&amp;"&amp;tbm=isch"), " (../рисунок протектора) ")</f>
        <v> (../рисунок протектора) </v>
      </c>
      <c r="J465" s="92" t="s">
        <v>513</v>
      </c>
      <c r="K465" s="77" t="n">
        <f aca="false">H465*2</f>
        <v>6100</v>
      </c>
      <c r="L465" s="77" t="n">
        <f aca="false">H465*4</f>
        <v>12200</v>
      </c>
      <c r="M465" s="2" t="n">
        <f aca="false">G465*12</f>
        <v>34116</v>
      </c>
    </row>
    <row r="466" customFormat="false" ht="13.8" hidden="false" customHeight="false" outlineLevel="0" collapsed="false">
      <c r="A466" s="86" t="n">
        <v>1867</v>
      </c>
      <c r="B466" s="87" t="s">
        <v>514</v>
      </c>
      <c r="C466" s="88" t="n">
        <v>0</v>
      </c>
      <c r="D466" s="88" t="n">
        <v>20</v>
      </c>
      <c r="E466" s="89" t="n">
        <v>8.66</v>
      </c>
      <c r="F466" s="90" t="s">
        <v>53</v>
      </c>
      <c r="G466" s="91" t="n">
        <v>3173</v>
      </c>
      <c r="H466" s="21" t="n">
        <f aca="false">ROUND(IF(OR((MID(B466,SEARCH("R",B466),3)="R12"),(MID(B466,SEARCH("R",B466),3)="R13"),(MID(B466,SEARCH("R",B466),3)="R14")),(G466+90),IF(OR((MID(B466,SEARCH("R",B466),3)="R15"),(MID(B466,SEARCH("R",B466),3)="R16"),(MID(B466,SEARCH("R",B466),3)="R17")),(G466+190),(G466+290))),-1)+20</f>
        <v>3380</v>
      </c>
      <c r="I466" s="78" t="str">
        <f aca="false">HYPERLINK(T("https://www.google.ru/search?q="&amp;B466&amp;"&amp;tbm=isch"), " (../рисунок протектора) ")</f>
        <v> (../рисунок протектора) </v>
      </c>
      <c r="J466" s="92" t="s">
        <v>514</v>
      </c>
      <c r="K466" s="77" t="n">
        <f aca="false">H466*2</f>
        <v>6760</v>
      </c>
      <c r="L466" s="77" t="n">
        <f aca="false">H466*4</f>
        <v>13520</v>
      </c>
      <c r="M466" s="2" t="n">
        <f aca="false">G466*12</f>
        <v>38076</v>
      </c>
    </row>
    <row r="467" customFormat="false" ht="13.8" hidden="false" customHeight="false" outlineLevel="0" collapsed="false">
      <c r="A467" s="86" t="n">
        <v>2625</v>
      </c>
      <c r="B467" s="87" t="s">
        <v>515</v>
      </c>
      <c r="C467" s="88" t="n">
        <v>0</v>
      </c>
      <c r="D467" s="88" t="n">
        <v>1</v>
      </c>
      <c r="E467" s="89" t="n">
        <v>9.8</v>
      </c>
      <c r="F467" s="90" t="s">
        <v>55</v>
      </c>
      <c r="G467" s="91" t="n">
        <v>5429</v>
      </c>
      <c r="H467" s="21" t="n">
        <f aca="false">ROUND(IF(OR((MID(B467,SEARCH("R",B467),3)="R12"),(MID(B467,SEARCH("R",B467),3)="R13"),(MID(B467,SEARCH("R",B467),3)="R14")),(G467+90),IF(OR((MID(B467,SEARCH("R",B467),3)="R15"),(MID(B467,SEARCH("R",B467),3)="R16"),(MID(B467,SEARCH("R",B467),3)="R17")),(G467+190),(G467+290))),-1)+20</f>
        <v>5640</v>
      </c>
      <c r="I467" s="78" t="str">
        <f aca="false">HYPERLINK(T("https://www.google.ru/search?q="&amp;B467&amp;"&amp;tbm=isch"), " (../рисунок протектора) ")</f>
        <v> (../рисунок протектора) </v>
      </c>
      <c r="J467" s="92" t="s">
        <v>515</v>
      </c>
      <c r="K467" s="77" t="n">
        <f aca="false">H467*2</f>
        <v>11280</v>
      </c>
      <c r="L467" s="77" t="n">
        <f aca="false">H467*4</f>
        <v>22560</v>
      </c>
      <c r="M467" s="2" t="n">
        <f aca="false">G467*12</f>
        <v>65148</v>
      </c>
    </row>
    <row r="468" customFormat="false" ht="13.8" hidden="false" customHeight="false" outlineLevel="0" collapsed="false">
      <c r="A468" s="86" t="n">
        <v>3816</v>
      </c>
      <c r="B468" s="87" t="s">
        <v>515</v>
      </c>
      <c r="C468" s="88" t="n">
        <v>1</v>
      </c>
      <c r="D468" s="88"/>
      <c r="E468" s="89" t="n">
        <v>11</v>
      </c>
      <c r="F468" s="90"/>
      <c r="G468" s="91" t="n">
        <v>3979</v>
      </c>
      <c r="H468" s="21" t="n">
        <f aca="false">ROUND(IF(OR((MID(B468,SEARCH("R",B468),3)="R12"),(MID(B468,SEARCH("R",B468),3)="R13"),(MID(B468,SEARCH("R",B468),3)="R14")),(G468+90),IF(OR((MID(B468,SEARCH("R",B468),3)="R15"),(MID(B468,SEARCH("R",B468),3)="R16"),(MID(B468,SEARCH("R",B468),3)="R17")),(G468+190),(G468+290))),-1)+20</f>
        <v>4190</v>
      </c>
      <c r="I468" s="78" t="str">
        <f aca="false">HYPERLINK(T("https://www.google.ru/search?q="&amp;B468&amp;"&amp;tbm=isch"), " (../рисунок протектора) ")</f>
        <v> (../рисунок протектора) </v>
      </c>
      <c r="J468" s="92" t="s">
        <v>515</v>
      </c>
      <c r="K468" s="77" t="n">
        <f aca="false">H468*2</f>
        <v>8380</v>
      </c>
      <c r="L468" s="77" t="n">
        <f aca="false">H468*4</f>
        <v>16760</v>
      </c>
      <c r="M468" s="2" t="n">
        <f aca="false">G468*12</f>
        <v>47748</v>
      </c>
    </row>
    <row r="469" customFormat="false" ht="13.8" hidden="false" customHeight="false" outlineLevel="0" collapsed="false">
      <c r="A469" s="86" t="n">
        <v>1034</v>
      </c>
      <c r="B469" s="87" t="s">
        <v>516</v>
      </c>
      <c r="C469" s="88" t="n">
        <v>1</v>
      </c>
      <c r="D469" s="88"/>
      <c r="E469" s="89" t="n">
        <v>9.2</v>
      </c>
      <c r="F469" s="90"/>
      <c r="G469" s="91" t="n">
        <v>4359</v>
      </c>
      <c r="H469" s="21" t="n">
        <f aca="false">ROUND(IF(OR((MID(B469,SEARCH("R",B469),3)="R12"),(MID(B469,SEARCH("R",B469),3)="R13"),(MID(B469,SEARCH("R",B469),3)="R14")),(G469+90),IF(OR((MID(B469,SEARCH("R",B469),3)="R15"),(MID(B469,SEARCH("R",B469),3)="R16"),(MID(B469,SEARCH("R",B469),3)="R17")),(G469+190),(G469+290))),-1)+20</f>
        <v>4570</v>
      </c>
      <c r="I469" s="78" t="str">
        <f aca="false">HYPERLINK(T("https://www.google.ru/search?q="&amp;B469&amp;"&amp;tbm=isch"), " (../рисунок протектора) ")</f>
        <v> (../рисунок протектора) </v>
      </c>
      <c r="J469" s="92" t="s">
        <v>516</v>
      </c>
      <c r="K469" s="77" t="n">
        <f aca="false">H469*2</f>
        <v>9140</v>
      </c>
      <c r="L469" s="77" t="n">
        <f aca="false">H469*4</f>
        <v>18280</v>
      </c>
      <c r="M469" s="2" t="n">
        <f aca="false">G469*12</f>
        <v>52308</v>
      </c>
    </row>
    <row r="470" customFormat="false" ht="13.8" hidden="false" customHeight="false" outlineLevel="0" collapsed="false">
      <c r="A470" s="86" t="n">
        <v>2985</v>
      </c>
      <c r="B470" s="87" t="s">
        <v>517</v>
      </c>
      <c r="C470" s="88" t="n">
        <v>9</v>
      </c>
      <c r="D470" s="88"/>
      <c r="E470" s="89" t="n">
        <v>8.598</v>
      </c>
      <c r="F470" s="90"/>
      <c r="G470" s="91" t="n">
        <v>6974</v>
      </c>
      <c r="H470" s="21" t="n">
        <f aca="false">ROUND(IF(OR((MID(B470,SEARCH("R",B470),3)="R12"),(MID(B470,SEARCH("R",B470),3)="R13"),(MID(B470,SEARCH("R",B470),3)="R14")),(G470+90),IF(OR((MID(B470,SEARCH("R",B470),3)="R15"),(MID(B470,SEARCH("R",B470),3)="R16"),(MID(B470,SEARCH("R",B470),3)="R17")),(G470+190),(G470+290))),-1)+20</f>
        <v>7180</v>
      </c>
      <c r="I470" s="78" t="str">
        <f aca="false">HYPERLINK(T("https://www.google.ru/search?q="&amp;B470&amp;"&amp;tbm=isch"), " (../рисунок протектора) ")</f>
        <v> (../рисунок протектора) </v>
      </c>
      <c r="J470" s="92" t="s">
        <v>517</v>
      </c>
      <c r="K470" s="77" t="n">
        <f aca="false">H470*2</f>
        <v>14360</v>
      </c>
      <c r="L470" s="77" t="n">
        <f aca="false">H470*4</f>
        <v>28720</v>
      </c>
      <c r="M470" s="2" t="n">
        <f aca="false">G470*12</f>
        <v>83688</v>
      </c>
    </row>
    <row r="471" customFormat="false" ht="13.8" hidden="false" customHeight="false" outlineLevel="0" collapsed="false">
      <c r="A471" s="86" t="n">
        <v>5090</v>
      </c>
      <c r="B471" s="87" t="s">
        <v>518</v>
      </c>
      <c r="C471" s="88" t="n">
        <v>0</v>
      </c>
      <c r="D471" s="88" t="n">
        <v>3</v>
      </c>
      <c r="E471" s="89" t="n">
        <v>10.2</v>
      </c>
      <c r="F471" s="90" t="s">
        <v>55</v>
      </c>
      <c r="G471" s="91" t="n">
        <v>3015</v>
      </c>
      <c r="H471" s="21" t="n">
        <f aca="false">ROUND(IF(OR((MID(B471,SEARCH("R",B471),3)="R12"),(MID(B471,SEARCH("R",B471),3)="R13"),(MID(B471,SEARCH("R",B471),3)="R14")),(G471+90),IF(OR((MID(B471,SEARCH("R",B471),3)="R15"),(MID(B471,SEARCH("R",B471),3)="R16"),(MID(B471,SEARCH("R",B471),3)="R17")),(G471+190),(G471+290))),-1)+20</f>
        <v>3230</v>
      </c>
      <c r="I471" s="78" t="str">
        <f aca="false">HYPERLINK(T("https://www.google.ru/search?q="&amp;B471&amp;"&amp;tbm=isch"), " (../рисунок протектора) ")</f>
        <v> (../рисунок протектора) </v>
      </c>
      <c r="J471" s="92" t="s">
        <v>518</v>
      </c>
      <c r="K471" s="77" t="n">
        <f aca="false">H471*2</f>
        <v>6460</v>
      </c>
      <c r="L471" s="77" t="n">
        <f aca="false">H471*4</f>
        <v>12920</v>
      </c>
      <c r="M471" s="2" t="n">
        <f aca="false">G471*12</f>
        <v>36180</v>
      </c>
    </row>
    <row r="472" customFormat="false" ht="13.8" hidden="false" customHeight="false" outlineLevel="0" collapsed="false">
      <c r="A472" s="86" t="n">
        <v>2716</v>
      </c>
      <c r="B472" s="87" t="s">
        <v>519</v>
      </c>
      <c r="C472" s="88" t="n">
        <v>1</v>
      </c>
      <c r="D472" s="88"/>
      <c r="E472" s="89" t="n">
        <v>7.9</v>
      </c>
      <c r="F472" s="90"/>
      <c r="G472" s="91" t="n">
        <v>5509</v>
      </c>
      <c r="H472" s="21" t="n">
        <f aca="false">ROUND(IF(OR((MID(B472,SEARCH("R",B472),3)="R12"),(MID(B472,SEARCH("R",B472),3)="R13"),(MID(B472,SEARCH("R",B472),3)="R14")),(G472+90),IF(OR((MID(B472,SEARCH("R",B472),3)="R15"),(MID(B472,SEARCH("R",B472),3)="R16"),(MID(B472,SEARCH("R",B472),3)="R17")),(G472+190),(G472+290))),-1)+20</f>
        <v>5720</v>
      </c>
      <c r="I472" s="78" t="str">
        <f aca="false">HYPERLINK(T("https://www.google.ru/search?q="&amp;B472&amp;"&amp;tbm=isch"), " (../рисунок протектора) ")</f>
        <v> (../рисунок протектора) </v>
      </c>
      <c r="J472" s="92" t="s">
        <v>519</v>
      </c>
      <c r="K472" s="77" t="n">
        <f aca="false">H472*2</f>
        <v>11440</v>
      </c>
      <c r="L472" s="77" t="n">
        <f aca="false">H472*4</f>
        <v>22880</v>
      </c>
      <c r="M472" s="2" t="n">
        <f aca="false">G472*12</f>
        <v>66108</v>
      </c>
    </row>
    <row r="473" customFormat="false" ht="13.8" hidden="false" customHeight="false" outlineLevel="0" collapsed="false">
      <c r="A473" s="86" t="n">
        <v>3433</v>
      </c>
      <c r="B473" s="87" t="s">
        <v>520</v>
      </c>
      <c r="C473" s="88" t="n">
        <v>0</v>
      </c>
      <c r="D473" s="88" t="n">
        <v>50</v>
      </c>
      <c r="E473" s="89" t="n">
        <v>7.2</v>
      </c>
      <c r="F473" s="90" t="s">
        <v>53</v>
      </c>
      <c r="G473" s="91" t="n">
        <v>3035</v>
      </c>
      <c r="H473" s="21" t="n">
        <f aca="false">ROUND(IF(OR((MID(B473,SEARCH("R",B473),3)="R12"),(MID(B473,SEARCH("R",B473),3)="R13"),(MID(B473,SEARCH("R",B473),3)="R14")),(G473+90),IF(OR((MID(B473,SEARCH("R",B473),3)="R15"),(MID(B473,SEARCH("R",B473),3)="R16"),(MID(B473,SEARCH("R",B473),3)="R17")),(G473+190),(G473+290))),-1)+20</f>
        <v>3250</v>
      </c>
      <c r="I473" s="78" t="str">
        <f aca="false">HYPERLINK(T("https://www.google.ru/search?q="&amp;B473&amp;"&amp;tbm=isch"), " (../рисунок протектора) ")</f>
        <v> (../рисунок протектора) </v>
      </c>
      <c r="J473" s="92" t="s">
        <v>520</v>
      </c>
      <c r="K473" s="77" t="n">
        <f aca="false">H473*2</f>
        <v>6500</v>
      </c>
      <c r="L473" s="77" t="n">
        <f aca="false">H473*4</f>
        <v>13000</v>
      </c>
      <c r="M473" s="2" t="n">
        <f aca="false">G473*12</f>
        <v>36420</v>
      </c>
    </row>
    <row r="474" customFormat="false" ht="13.8" hidden="false" customHeight="false" outlineLevel="0" collapsed="false">
      <c r="A474" s="86" t="n">
        <v>962</v>
      </c>
      <c r="B474" s="87" t="s">
        <v>521</v>
      </c>
      <c r="C474" s="88" t="n">
        <v>3</v>
      </c>
      <c r="D474" s="88"/>
      <c r="E474" s="89" t="n">
        <v>8.5</v>
      </c>
      <c r="F474" s="90"/>
      <c r="G474" s="91" t="n">
        <v>5948</v>
      </c>
      <c r="H474" s="21" t="n">
        <f aca="false">ROUND(IF(OR((MID(B474,SEARCH("R",B474),3)="R12"),(MID(B474,SEARCH("R",B474),3)="R13"),(MID(B474,SEARCH("R",B474),3)="R14")),(G474+90),IF(OR((MID(B474,SEARCH("R",B474),3)="R15"),(MID(B474,SEARCH("R",B474),3)="R16"),(MID(B474,SEARCH("R",B474),3)="R17")),(G474+190),(G474+290))),-1)+20</f>
        <v>6160</v>
      </c>
      <c r="I474" s="78" t="str">
        <f aca="false">HYPERLINK(T("https://www.google.ru/search?q="&amp;B474&amp;"&amp;tbm=isch"), " (../рисунок протектора) ")</f>
        <v> (../рисунок протектора) </v>
      </c>
      <c r="J474" s="92" t="s">
        <v>521</v>
      </c>
      <c r="K474" s="77" t="n">
        <f aca="false">H474*2</f>
        <v>12320</v>
      </c>
      <c r="L474" s="77" t="n">
        <f aca="false">H474*4</f>
        <v>24640</v>
      </c>
      <c r="M474" s="2" t="n">
        <f aca="false">G474*12</f>
        <v>71376</v>
      </c>
    </row>
    <row r="475" customFormat="false" ht="13.8" hidden="false" customHeight="false" outlineLevel="0" collapsed="false">
      <c r="A475" s="86" t="n">
        <v>1315</v>
      </c>
      <c r="B475" s="87" t="s">
        <v>522</v>
      </c>
      <c r="C475" s="88" t="n">
        <v>50</v>
      </c>
      <c r="D475" s="88"/>
      <c r="E475" s="89" t="n">
        <v>8.6</v>
      </c>
      <c r="F475" s="90"/>
      <c r="G475" s="91" t="n">
        <v>7052</v>
      </c>
      <c r="H475" s="21" t="n">
        <f aca="false">ROUND(IF(OR((MID(B475,SEARCH("R",B475),3)="R12"),(MID(B475,SEARCH("R",B475),3)="R13"),(MID(B475,SEARCH("R",B475),3)="R14")),(G475+90),IF(OR((MID(B475,SEARCH("R",B475),3)="R15"),(MID(B475,SEARCH("R",B475),3)="R16"),(MID(B475,SEARCH("R",B475),3)="R17")),(G475+190),(G475+290))),-1)+20</f>
        <v>7260</v>
      </c>
      <c r="I475" s="78" t="str">
        <f aca="false">HYPERLINK(T("https://www.google.ru/search?q="&amp;B475&amp;"&amp;tbm=isch"), " (../рисунок протектора) ")</f>
        <v> (../рисунок протектора) </v>
      </c>
      <c r="J475" s="92" t="s">
        <v>522</v>
      </c>
      <c r="K475" s="77" t="n">
        <f aca="false">H475*2</f>
        <v>14520</v>
      </c>
      <c r="L475" s="77" t="n">
        <f aca="false">H475*4</f>
        <v>29040</v>
      </c>
      <c r="M475" s="2" t="n">
        <f aca="false">G475*12</f>
        <v>84624</v>
      </c>
    </row>
    <row r="476" customFormat="false" ht="13.8" hidden="false" customHeight="false" outlineLevel="0" collapsed="false">
      <c r="A476" s="86" t="n">
        <v>1150</v>
      </c>
      <c r="B476" s="87" t="s">
        <v>523</v>
      </c>
      <c r="C476" s="88" t="n">
        <v>1</v>
      </c>
      <c r="D476" s="88"/>
      <c r="E476" s="89" t="n">
        <v>8.6</v>
      </c>
      <c r="F476" s="90"/>
      <c r="G476" s="91" t="n">
        <v>3157</v>
      </c>
      <c r="H476" s="21" t="n">
        <f aca="false">ROUND(IF(OR((MID(B476,SEARCH("R",B476),3)="R12"),(MID(B476,SEARCH("R",B476),3)="R13"),(MID(B476,SEARCH("R",B476),3)="R14")),(G476+90),IF(OR((MID(B476,SEARCH("R",B476),3)="R15"),(MID(B476,SEARCH("R",B476),3)="R16"),(MID(B476,SEARCH("R",B476),3)="R17")),(G476+190),(G476+290))),-1)+20</f>
        <v>3370</v>
      </c>
      <c r="I476" s="78" t="str">
        <f aca="false">HYPERLINK(T("https://www.google.ru/search?q="&amp;B476&amp;"&amp;tbm=isch"), " (../рисунок протектора) ")</f>
        <v> (../рисунок протектора) </v>
      </c>
      <c r="J476" s="92" t="s">
        <v>523</v>
      </c>
      <c r="K476" s="77" t="n">
        <f aca="false">H476*2</f>
        <v>6740</v>
      </c>
      <c r="L476" s="77" t="n">
        <f aca="false">H476*4</f>
        <v>13480</v>
      </c>
      <c r="M476" s="2" t="n">
        <f aca="false">G476*12</f>
        <v>37884</v>
      </c>
    </row>
    <row r="477" customFormat="false" ht="13.8" hidden="false" customHeight="false" outlineLevel="0" collapsed="false">
      <c r="A477" s="86" t="n">
        <v>3421</v>
      </c>
      <c r="B477" s="87" t="s">
        <v>524</v>
      </c>
      <c r="C477" s="88" t="n">
        <v>0</v>
      </c>
      <c r="D477" s="88" t="n">
        <v>20</v>
      </c>
      <c r="E477" s="89" t="n">
        <v>8.6</v>
      </c>
      <c r="F477" s="90" t="s">
        <v>53</v>
      </c>
      <c r="G477" s="91" t="n">
        <v>2976</v>
      </c>
      <c r="H477" s="21" t="n">
        <f aca="false">ROUND(IF(OR((MID(B477,SEARCH("R",B477),3)="R12"),(MID(B477,SEARCH("R",B477),3)="R13"),(MID(B477,SEARCH("R",B477),3)="R14")),(G477+90),IF(OR((MID(B477,SEARCH("R",B477),3)="R15"),(MID(B477,SEARCH("R",B477),3)="R16"),(MID(B477,SEARCH("R",B477),3)="R17")),(G477+190),(G477+290))),-1)+20</f>
        <v>3190</v>
      </c>
      <c r="I477" s="78" t="str">
        <f aca="false">HYPERLINK(T("https://www.google.ru/search?q="&amp;B477&amp;"&amp;tbm=isch"), " (../рисунок протектора) ")</f>
        <v> (../рисунок протектора) </v>
      </c>
      <c r="J477" s="92" t="s">
        <v>524</v>
      </c>
      <c r="K477" s="77" t="n">
        <f aca="false">H477*2</f>
        <v>6380</v>
      </c>
      <c r="L477" s="77" t="n">
        <f aca="false">H477*4</f>
        <v>12760</v>
      </c>
      <c r="M477" s="2" t="n">
        <f aca="false">G477*12</f>
        <v>35712</v>
      </c>
    </row>
    <row r="478" customFormat="false" ht="13.8" hidden="false" customHeight="false" outlineLevel="0" collapsed="false">
      <c r="A478" s="86" t="n">
        <v>2618</v>
      </c>
      <c r="B478" s="87" t="s">
        <v>525</v>
      </c>
      <c r="C478" s="88" t="n">
        <v>0</v>
      </c>
      <c r="D478" s="88" t="n">
        <v>1</v>
      </c>
      <c r="E478" s="89" t="n">
        <v>9</v>
      </c>
      <c r="F478" s="90" t="s">
        <v>55</v>
      </c>
      <c r="G478" s="91" t="n">
        <v>3486</v>
      </c>
      <c r="H478" s="21" t="n">
        <f aca="false">ROUND(IF(OR((MID(B478,SEARCH("R",B478),3)="R12"),(MID(B478,SEARCH("R",B478),3)="R13"),(MID(B478,SEARCH("R",B478),3)="R14")),(G478+90),IF(OR((MID(B478,SEARCH("R",B478),3)="R15"),(MID(B478,SEARCH("R",B478),3)="R16"),(MID(B478,SEARCH("R",B478),3)="R17")),(G478+190),(G478+290))),-1)+20</f>
        <v>3700</v>
      </c>
      <c r="I478" s="78" t="str">
        <f aca="false">HYPERLINK(T("https://www.google.ru/search?q="&amp;B478&amp;"&amp;tbm=isch"), " (../рисунок протектора) ")</f>
        <v> (../рисунок протектора) </v>
      </c>
      <c r="J478" s="92" t="s">
        <v>525</v>
      </c>
      <c r="K478" s="77" t="n">
        <f aca="false">H478*2</f>
        <v>7400</v>
      </c>
      <c r="L478" s="77" t="n">
        <f aca="false">H478*4</f>
        <v>14800</v>
      </c>
      <c r="M478" s="2" t="n">
        <f aca="false">G478*12</f>
        <v>41832</v>
      </c>
    </row>
    <row r="479" customFormat="false" ht="13.8" hidden="false" customHeight="false" outlineLevel="0" collapsed="false">
      <c r="A479" s="86" t="n">
        <v>2082</v>
      </c>
      <c r="B479" s="87" t="s">
        <v>526</v>
      </c>
      <c r="C479" s="88" t="n">
        <v>0</v>
      </c>
      <c r="D479" s="88" t="n">
        <v>50</v>
      </c>
      <c r="E479" s="89" t="n">
        <v>9.3</v>
      </c>
      <c r="F479" s="90" t="s">
        <v>55</v>
      </c>
      <c r="G479" s="91" t="n">
        <v>2909</v>
      </c>
      <c r="H479" s="21" t="n">
        <f aca="false">ROUND(IF(OR((MID(B479,SEARCH("R",B479),3)="R12"),(MID(B479,SEARCH("R",B479),3)="R13"),(MID(B479,SEARCH("R",B479),3)="R14")),(G479+90),IF(OR((MID(B479,SEARCH("R",B479),3)="R15"),(MID(B479,SEARCH("R",B479),3)="R16"),(MID(B479,SEARCH("R",B479),3)="R17")),(G479+190),(G479+290))),-1)+20</f>
        <v>3120</v>
      </c>
      <c r="I479" s="78" t="str">
        <f aca="false">HYPERLINK(T("https://www.google.ru/search?q="&amp;B479&amp;"&amp;tbm=isch"), " (../рисунок протектора) ")</f>
        <v> (../рисунок протектора) </v>
      </c>
      <c r="J479" s="92" t="s">
        <v>526</v>
      </c>
      <c r="K479" s="77" t="n">
        <f aca="false">H479*2</f>
        <v>6240</v>
      </c>
      <c r="L479" s="77" t="n">
        <f aca="false">H479*4</f>
        <v>12480</v>
      </c>
      <c r="M479" s="2" t="n">
        <f aca="false">G479*12</f>
        <v>34908</v>
      </c>
    </row>
    <row r="480" customFormat="false" ht="13.8" hidden="false" customHeight="false" outlineLevel="0" collapsed="false">
      <c r="A480" s="86" t="n">
        <v>1058</v>
      </c>
      <c r="B480" s="87" t="s">
        <v>527</v>
      </c>
      <c r="C480" s="88" t="n">
        <v>1</v>
      </c>
      <c r="D480" s="88"/>
      <c r="E480" s="89" t="n">
        <v>9.75</v>
      </c>
      <c r="F480" s="90"/>
      <c r="G480" s="91" t="n">
        <v>3542</v>
      </c>
      <c r="H480" s="21" t="n">
        <f aca="false">ROUND(IF(OR((MID(B480,SEARCH("R",B480),3)="R12"),(MID(B480,SEARCH("R",B480),3)="R13"),(MID(B480,SEARCH("R",B480),3)="R14")),(G480+90),IF(OR((MID(B480,SEARCH("R",B480),3)="R15"),(MID(B480,SEARCH("R",B480),3)="R16"),(MID(B480,SEARCH("R",B480),3)="R17")),(G480+190),(G480+290))),-1)+20</f>
        <v>3750</v>
      </c>
      <c r="I480" s="78" t="str">
        <f aca="false">HYPERLINK(T("https://www.google.ru/search?q="&amp;B480&amp;"&amp;tbm=isch"), " (../рисунок протектора) ")</f>
        <v> (../рисунок протектора) </v>
      </c>
      <c r="J480" s="92" t="s">
        <v>527</v>
      </c>
      <c r="K480" s="77" t="n">
        <f aca="false">H480*2</f>
        <v>7500</v>
      </c>
      <c r="L480" s="77" t="n">
        <f aca="false">H480*4</f>
        <v>15000</v>
      </c>
      <c r="M480" s="2" t="n">
        <f aca="false">G480*12</f>
        <v>42504</v>
      </c>
    </row>
    <row r="481" customFormat="false" ht="13.8" hidden="false" customHeight="false" outlineLevel="0" collapsed="false">
      <c r="A481" s="86" t="n">
        <v>1562</v>
      </c>
      <c r="B481" s="87" t="s">
        <v>528</v>
      </c>
      <c r="C481" s="88" t="n">
        <v>0</v>
      </c>
      <c r="D481" s="88" t="n">
        <v>1</v>
      </c>
      <c r="E481" s="89" t="n">
        <v>8.2</v>
      </c>
      <c r="F481" s="90" t="s">
        <v>53</v>
      </c>
      <c r="G481" s="91" t="n">
        <v>5282</v>
      </c>
      <c r="H481" s="21" t="n">
        <f aca="false">ROUND(IF(OR((MID(B481,SEARCH("R",B481),3)="R12"),(MID(B481,SEARCH("R",B481),3)="R13"),(MID(B481,SEARCH("R",B481),3)="R14")),(G481+90),IF(OR((MID(B481,SEARCH("R",B481),3)="R15"),(MID(B481,SEARCH("R",B481),3)="R16"),(MID(B481,SEARCH("R",B481),3)="R17")),(G481+190),(G481+290))),-1)+20</f>
        <v>5490</v>
      </c>
      <c r="I481" s="78" t="str">
        <f aca="false">HYPERLINK(T("https://www.google.ru/search?q="&amp;B481&amp;"&amp;tbm=isch"), " (../рисунок протектора) ")</f>
        <v> (../рисунок протектора) </v>
      </c>
      <c r="J481" s="92" t="s">
        <v>528</v>
      </c>
      <c r="K481" s="77" t="n">
        <f aca="false">H481*2</f>
        <v>10980</v>
      </c>
      <c r="L481" s="77" t="n">
        <f aca="false">H481*4</f>
        <v>21960</v>
      </c>
      <c r="M481" s="2" t="n">
        <f aca="false">G481*12</f>
        <v>63384</v>
      </c>
    </row>
    <row r="482" customFormat="false" ht="13.8" hidden="false" customHeight="false" outlineLevel="0" collapsed="false">
      <c r="A482" s="86" t="n">
        <v>1984</v>
      </c>
      <c r="B482" s="87" t="s">
        <v>529</v>
      </c>
      <c r="C482" s="88" t="n">
        <v>8</v>
      </c>
      <c r="D482" s="88" t="n">
        <v>50</v>
      </c>
      <c r="E482" s="89" t="n">
        <v>8.7</v>
      </c>
      <c r="F482" s="90" t="s">
        <v>53</v>
      </c>
      <c r="G482" s="91" t="n">
        <v>3230</v>
      </c>
      <c r="H482" s="21" t="n">
        <f aca="false">ROUND(IF(OR((MID(B482,SEARCH("R",B482),3)="R12"),(MID(B482,SEARCH("R",B482),3)="R13"),(MID(B482,SEARCH("R",B482),3)="R14")),(G482+90),IF(OR((MID(B482,SEARCH("R",B482),3)="R15"),(MID(B482,SEARCH("R",B482),3)="R16"),(MID(B482,SEARCH("R",B482),3)="R17")),(G482+190),(G482+290))),-1)+20</f>
        <v>3440</v>
      </c>
      <c r="I482" s="78" t="str">
        <f aca="false">HYPERLINK(T("https://www.google.ru/search?q="&amp;B482&amp;"&amp;tbm=isch"), " (../рисунок протектора) ")</f>
        <v> (../рисунок протектора) </v>
      </c>
      <c r="J482" s="92" t="s">
        <v>529</v>
      </c>
      <c r="K482" s="77" t="n">
        <f aca="false">H482*2</f>
        <v>6880</v>
      </c>
      <c r="L482" s="77" t="n">
        <f aca="false">H482*4</f>
        <v>13760</v>
      </c>
      <c r="M482" s="2" t="n">
        <f aca="false">G482*12</f>
        <v>38760</v>
      </c>
    </row>
    <row r="483" customFormat="false" ht="13.8" hidden="false" customHeight="false" outlineLevel="0" collapsed="false">
      <c r="A483" s="86" t="n">
        <v>963</v>
      </c>
      <c r="B483" s="87" t="s">
        <v>530</v>
      </c>
      <c r="C483" s="88" t="n">
        <v>50</v>
      </c>
      <c r="D483" s="88"/>
      <c r="E483" s="89" t="n">
        <v>7.767</v>
      </c>
      <c r="F483" s="90"/>
      <c r="G483" s="91" t="n">
        <v>6492</v>
      </c>
      <c r="H483" s="21" t="n">
        <f aca="false">ROUND(IF(OR((MID(B483,SEARCH("R",B483),3)="R12"),(MID(B483,SEARCH("R",B483),3)="R13"),(MID(B483,SEARCH("R",B483),3)="R14")),(G483+90),IF(OR((MID(B483,SEARCH("R",B483),3)="R15"),(MID(B483,SEARCH("R",B483),3)="R16"),(MID(B483,SEARCH("R",B483),3)="R17")),(G483+190),(G483+290))),-1)+20</f>
        <v>6700</v>
      </c>
      <c r="I483" s="78" t="str">
        <f aca="false">HYPERLINK(T("https://www.google.ru/search?q="&amp;B483&amp;"&amp;tbm=isch"), " (../рисунок протектора) ")</f>
        <v> (../рисунок протектора) </v>
      </c>
      <c r="J483" s="92" t="s">
        <v>530</v>
      </c>
      <c r="K483" s="77" t="n">
        <f aca="false">H483*2</f>
        <v>13400</v>
      </c>
      <c r="L483" s="77" t="n">
        <f aca="false">H483*4</f>
        <v>26800</v>
      </c>
      <c r="M483" s="2" t="n">
        <f aca="false">G483*12</f>
        <v>77904</v>
      </c>
    </row>
    <row r="484" customFormat="false" ht="13.8" hidden="false" customHeight="false" outlineLevel="0" collapsed="false">
      <c r="A484" s="86" t="n">
        <v>1255</v>
      </c>
      <c r="B484" s="87" t="s">
        <v>531</v>
      </c>
      <c r="C484" s="88" t="n">
        <v>1</v>
      </c>
      <c r="D484" s="88"/>
      <c r="E484" s="89" t="n">
        <v>10.1</v>
      </c>
      <c r="F484" s="90"/>
      <c r="G484" s="91" t="n">
        <v>2536</v>
      </c>
      <c r="H484" s="21" t="n">
        <f aca="false">ROUND(IF(OR((MID(B484,SEARCH("R",B484),3)="R12"),(MID(B484,SEARCH("R",B484),3)="R13"),(MID(B484,SEARCH("R",B484),3)="R14")),(G484+90),IF(OR((MID(B484,SEARCH("R",B484),3)="R15"),(MID(B484,SEARCH("R",B484),3)="R16"),(MID(B484,SEARCH("R",B484),3)="R17")),(G484+190),(G484+290))),-1)+20</f>
        <v>2750</v>
      </c>
      <c r="I484" s="78" t="str">
        <f aca="false">HYPERLINK(T("https://www.google.ru/search?q="&amp;B484&amp;"&amp;tbm=isch"), " (../рисунок протектора) ")</f>
        <v> (../рисунок протектора) </v>
      </c>
      <c r="J484" s="92" t="s">
        <v>531</v>
      </c>
      <c r="K484" s="77" t="n">
        <f aca="false">H484*2</f>
        <v>5500</v>
      </c>
      <c r="L484" s="77" t="n">
        <f aca="false">H484*4</f>
        <v>11000</v>
      </c>
      <c r="M484" s="2" t="n">
        <f aca="false">G484*12</f>
        <v>30432</v>
      </c>
    </row>
    <row r="485" customFormat="false" ht="13.8" hidden="false" customHeight="false" outlineLevel="0" collapsed="false">
      <c r="A485" s="86" t="n">
        <v>1140</v>
      </c>
      <c r="B485" s="87" t="s">
        <v>532</v>
      </c>
      <c r="C485" s="88" t="n">
        <v>1</v>
      </c>
      <c r="D485" s="88"/>
      <c r="E485" s="89" t="n">
        <v>9.2</v>
      </c>
      <c r="F485" s="90"/>
      <c r="G485" s="91" t="n">
        <v>3511</v>
      </c>
      <c r="H485" s="21" t="n">
        <f aca="false">ROUND(IF(OR((MID(B485,SEARCH("R",B485),3)="R12"),(MID(B485,SEARCH("R",B485),3)="R13"),(MID(B485,SEARCH("R",B485),3)="R14")),(G485+90),IF(OR((MID(B485,SEARCH("R",B485),3)="R15"),(MID(B485,SEARCH("R",B485),3)="R16"),(MID(B485,SEARCH("R",B485),3)="R17")),(G485+190),(G485+290))),-1)+20</f>
        <v>3720</v>
      </c>
      <c r="I485" s="78" t="str">
        <f aca="false">HYPERLINK(T("https://www.google.ru/search?q="&amp;B485&amp;"&amp;tbm=isch"), " (../рисунок протектора) ")</f>
        <v> (../рисунок протектора) </v>
      </c>
      <c r="J485" s="92" t="s">
        <v>532</v>
      </c>
      <c r="K485" s="77" t="n">
        <f aca="false">H485*2</f>
        <v>7440</v>
      </c>
      <c r="L485" s="77" t="n">
        <f aca="false">H485*4</f>
        <v>14880</v>
      </c>
      <c r="M485" s="2" t="n">
        <f aca="false">G485*12</f>
        <v>42132</v>
      </c>
    </row>
    <row r="486" customFormat="false" ht="13.8" hidden="false" customHeight="false" outlineLevel="0" collapsed="false">
      <c r="A486" s="86" t="n">
        <v>1868</v>
      </c>
      <c r="B486" s="87" t="s">
        <v>533</v>
      </c>
      <c r="C486" s="88" t="n">
        <v>0</v>
      </c>
      <c r="D486" s="88" t="n">
        <v>13</v>
      </c>
      <c r="E486" s="89" t="n">
        <v>9.48</v>
      </c>
      <c r="F486" s="90" t="s">
        <v>53</v>
      </c>
      <c r="G486" s="91" t="n">
        <v>3198</v>
      </c>
      <c r="H486" s="21" t="n">
        <f aca="false">ROUND(IF(OR((MID(B486,SEARCH("R",B486),3)="R12"),(MID(B486,SEARCH("R",B486),3)="R13"),(MID(B486,SEARCH("R",B486),3)="R14")),(G486+90),IF(OR((MID(B486,SEARCH("R",B486),3)="R15"),(MID(B486,SEARCH("R",B486),3)="R16"),(MID(B486,SEARCH("R",B486),3)="R17")),(G486+190),(G486+290))),-1)+20</f>
        <v>3410</v>
      </c>
      <c r="I486" s="78" t="str">
        <f aca="false">HYPERLINK(T("https://www.google.ru/search?q="&amp;B486&amp;"&amp;tbm=isch"), " (../рисунок протектора) ")</f>
        <v> (../рисунок протектора) </v>
      </c>
      <c r="J486" s="92" t="s">
        <v>533</v>
      </c>
      <c r="K486" s="77" t="n">
        <f aca="false">H486*2</f>
        <v>6820</v>
      </c>
      <c r="L486" s="77" t="n">
        <f aca="false">H486*4</f>
        <v>13640</v>
      </c>
      <c r="M486" s="2" t="n">
        <f aca="false">G486*12</f>
        <v>38376</v>
      </c>
    </row>
    <row r="487" customFormat="false" ht="13.8" hidden="false" customHeight="false" outlineLevel="0" collapsed="false">
      <c r="A487" s="86" t="n">
        <v>1809</v>
      </c>
      <c r="B487" s="87" t="s">
        <v>534</v>
      </c>
      <c r="C487" s="88" t="n">
        <v>10</v>
      </c>
      <c r="D487" s="88"/>
      <c r="E487" s="89" t="n">
        <v>8.719</v>
      </c>
      <c r="F487" s="90"/>
      <c r="G487" s="91" t="n">
        <v>6635</v>
      </c>
      <c r="H487" s="21" t="n">
        <f aca="false">ROUND(IF(OR((MID(B487,SEARCH("R",B487),3)="R12"),(MID(B487,SEARCH("R",B487),3)="R13"),(MID(B487,SEARCH("R",B487),3)="R14")),(G487+90),IF(OR((MID(B487,SEARCH("R",B487),3)="R15"),(MID(B487,SEARCH("R",B487),3)="R16"),(MID(B487,SEARCH("R",B487),3)="R17")),(G487+190),(G487+290))),-1)+20</f>
        <v>6850</v>
      </c>
      <c r="I487" s="78" t="str">
        <f aca="false">HYPERLINK(T("https://www.google.ru/search?q="&amp;B487&amp;"&amp;tbm=isch"), " (../рисунок протектора) ")</f>
        <v> (../рисунок протектора) </v>
      </c>
      <c r="J487" s="92" t="s">
        <v>534</v>
      </c>
      <c r="K487" s="77" t="n">
        <f aca="false">H487*2</f>
        <v>13700</v>
      </c>
      <c r="L487" s="77" t="n">
        <f aca="false">H487*4</f>
        <v>27400</v>
      </c>
      <c r="M487" s="2" t="n">
        <f aca="false">G487*12</f>
        <v>79620</v>
      </c>
    </row>
    <row r="488" customFormat="false" ht="13.8" hidden="false" customHeight="false" outlineLevel="0" collapsed="false">
      <c r="A488" s="86" t="n">
        <v>1113</v>
      </c>
      <c r="B488" s="87" t="s">
        <v>535</v>
      </c>
      <c r="C488" s="88" t="n">
        <v>1</v>
      </c>
      <c r="D488" s="88"/>
      <c r="E488" s="89" t="n">
        <v>9.34</v>
      </c>
      <c r="F488" s="90"/>
      <c r="G488" s="91" t="n">
        <v>4054</v>
      </c>
      <c r="H488" s="21" t="n">
        <f aca="false">ROUND(IF(OR((MID(B488,SEARCH("R",B488),3)="R12"),(MID(B488,SEARCH("R",B488),3)="R13"),(MID(B488,SEARCH("R",B488),3)="R14")),(G488+90),IF(OR((MID(B488,SEARCH("R",B488),3)="R15"),(MID(B488,SEARCH("R",B488),3)="R16"),(MID(B488,SEARCH("R",B488),3)="R17")),(G488+190),(G488+290))),-1)+20</f>
        <v>4260</v>
      </c>
      <c r="I488" s="78" t="str">
        <f aca="false">HYPERLINK(T("https://www.google.ru/search?q="&amp;B488&amp;"&amp;tbm=isch"), " (../рисунок протектора) ")</f>
        <v> (../рисунок протектора) </v>
      </c>
      <c r="J488" s="92" t="s">
        <v>535</v>
      </c>
      <c r="K488" s="77" t="n">
        <f aca="false">H488*2</f>
        <v>8520</v>
      </c>
      <c r="L488" s="77" t="n">
        <f aca="false">H488*4</f>
        <v>17040</v>
      </c>
      <c r="M488" s="2" t="n">
        <f aca="false">G488*12</f>
        <v>48648</v>
      </c>
    </row>
    <row r="489" customFormat="false" ht="13.8" hidden="false" customHeight="false" outlineLevel="0" collapsed="false">
      <c r="A489" s="86" t="n">
        <v>2466</v>
      </c>
      <c r="B489" s="87" t="s">
        <v>536</v>
      </c>
      <c r="C489" s="88" t="n">
        <v>1</v>
      </c>
      <c r="D489" s="88"/>
      <c r="E489" s="89" t="n">
        <v>10.1</v>
      </c>
      <c r="F489" s="90"/>
      <c r="G489" s="91" t="n">
        <v>6516</v>
      </c>
      <c r="H489" s="21" t="n">
        <f aca="false">ROUND(IF(OR((MID(B489,SEARCH("R",B489),3)="R12"),(MID(B489,SEARCH("R",B489),3)="R13"),(MID(B489,SEARCH("R",B489),3)="R14")),(G489+90),IF(OR((MID(B489,SEARCH("R",B489),3)="R15"),(MID(B489,SEARCH("R",B489),3)="R16"),(MID(B489,SEARCH("R",B489),3)="R17")),(G489+190),(G489+290))),-1)+20</f>
        <v>6730</v>
      </c>
      <c r="I489" s="78" t="str">
        <f aca="false">HYPERLINK(T("https://www.google.ru/search?q="&amp;B489&amp;"&amp;tbm=isch"), " (../рисунок протектора) ")</f>
        <v> (../рисунок протектора) </v>
      </c>
      <c r="J489" s="92" t="s">
        <v>536</v>
      </c>
      <c r="K489" s="77" t="n">
        <f aca="false">H489*2</f>
        <v>13460</v>
      </c>
      <c r="L489" s="77" t="n">
        <f aca="false">H489*4</f>
        <v>26920</v>
      </c>
      <c r="M489" s="2" t="n">
        <f aca="false">G489*12</f>
        <v>78192</v>
      </c>
    </row>
    <row r="490" customFormat="false" ht="13.8" hidden="false" customHeight="false" outlineLevel="0" collapsed="false">
      <c r="A490" s="86" t="n">
        <v>978</v>
      </c>
      <c r="B490" s="87" t="s">
        <v>537</v>
      </c>
      <c r="C490" s="88" t="n">
        <v>1</v>
      </c>
      <c r="D490" s="88"/>
      <c r="E490" s="89" t="n">
        <v>12</v>
      </c>
      <c r="F490" s="90"/>
      <c r="G490" s="91" t="n">
        <v>6000</v>
      </c>
      <c r="H490" s="21" t="n">
        <f aca="false">ROUND(IF(OR((MID(B490,SEARCH("R",B490),3)="R12"),(MID(B490,SEARCH("R",B490),3)="R13"),(MID(B490,SEARCH("R",B490),3)="R14")),(G490+90),IF(OR((MID(B490,SEARCH("R",B490),3)="R15"),(MID(B490,SEARCH("R",B490),3)="R16"),(MID(B490,SEARCH("R",B490),3)="R17")),(G490+190),(G490+290))),-1)+20</f>
        <v>6210</v>
      </c>
      <c r="I490" s="78" t="str">
        <f aca="false">HYPERLINK(T("https://www.google.ru/search?q="&amp;B490&amp;"&amp;tbm=isch"), " (../рисунок протектора) ")</f>
        <v> (../рисунок протектора) </v>
      </c>
      <c r="J490" s="92" t="s">
        <v>537</v>
      </c>
      <c r="K490" s="77" t="n">
        <f aca="false">H490*2</f>
        <v>12420</v>
      </c>
      <c r="L490" s="77" t="n">
        <f aca="false">H490*4</f>
        <v>24840</v>
      </c>
      <c r="M490" s="2" t="n">
        <f aca="false">G490*12</f>
        <v>72000</v>
      </c>
    </row>
    <row r="491" customFormat="false" ht="13.8" hidden="false" customHeight="false" outlineLevel="0" collapsed="false">
      <c r="A491" s="86" t="n">
        <v>1753</v>
      </c>
      <c r="B491" s="87" t="s">
        <v>538</v>
      </c>
      <c r="C491" s="88" t="n">
        <v>40</v>
      </c>
      <c r="D491" s="88"/>
      <c r="E491" s="89" t="n">
        <v>8.59</v>
      </c>
      <c r="F491" s="90"/>
      <c r="G491" s="91" t="n">
        <v>7246</v>
      </c>
      <c r="H491" s="21" t="n">
        <f aca="false">ROUND(IF(OR((MID(B491,SEARCH("R",B491),3)="R12"),(MID(B491,SEARCH("R",B491),3)="R13"),(MID(B491,SEARCH("R",B491),3)="R14")),(G491+90),IF(OR((MID(B491,SEARCH("R",B491),3)="R15"),(MID(B491,SEARCH("R",B491),3)="R16"),(MID(B491,SEARCH("R",B491),3)="R17")),(G491+190),(G491+290))),-1)+20</f>
        <v>7460</v>
      </c>
      <c r="I491" s="78" t="str">
        <f aca="false">HYPERLINK(T("https://www.google.ru/search?q="&amp;B491&amp;"&amp;tbm=isch"), " (../рисунок протектора) ")</f>
        <v> (../рисунок протектора) </v>
      </c>
      <c r="J491" s="92" t="s">
        <v>538</v>
      </c>
      <c r="K491" s="77" t="n">
        <f aca="false">H491*2</f>
        <v>14920</v>
      </c>
      <c r="L491" s="77" t="n">
        <f aca="false">H491*4</f>
        <v>29840</v>
      </c>
      <c r="M491" s="2" t="n">
        <f aca="false">G491*12</f>
        <v>86952</v>
      </c>
    </row>
    <row r="492" customFormat="false" ht="13.8" hidden="false" customHeight="false" outlineLevel="0" collapsed="false">
      <c r="A492" s="86" t="n">
        <v>3276</v>
      </c>
      <c r="B492" s="87" t="s">
        <v>539</v>
      </c>
      <c r="C492" s="88" t="n">
        <v>1</v>
      </c>
      <c r="D492" s="88"/>
      <c r="E492" s="89" t="n">
        <v>10</v>
      </c>
      <c r="F492" s="90"/>
      <c r="G492" s="91" t="n">
        <v>4098</v>
      </c>
      <c r="H492" s="21" t="n">
        <f aca="false">ROUND(IF(OR((MID(B492,SEARCH("R",B492),3)="R12"),(MID(B492,SEARCH("R",B492),3)="R13"),(MID(B492,SEARCH("R",B492),3)="R14")),(G492+90),IF(OR((MID(B492,SEARCH("R",B492),3)="R15"),(MID(B492,SEARCH("R",B492),3)="R16"),(MID(B492,SEARCH("R",B492),3)="R17")),(G492+190),(G492+290))),-1)+20</f>
        <v>4310</v>
      </c>
      <c r="I492" s="78" t="str">
        <f aca="false">HYPERLINK(T("https://www.google.ru/search?q="&amp;B492&amp;"&amp;tbm=isch"), " (../рисунок протектора) ")</f>
        <v> (../рисунок протектора) </v>
      </c>
      <c r="J492" s="92" t="s">
        <v>539</v>
      </c>
      <c r="K492" s="77" t="n">
        <f aca="false">H492*2</f>
        <v>8620</v>
      </c>
      <c r="L492" s="77" t="n">
        <f aca="false">H492*4</f>
        <v>17240</v>
      </c>
      <c r="M492" s="2" t="n">
        <f aca="false">G492*12</f>
        <v>49176</v>
      </c>
    </row>
    <row r="493" customFormat="false" ht="13.8" hidden="false" customHeight="false" outlineLevel="0" collapsed="false">
      <c r="A493" s="86" t="n">
        <v>1040</v>
      </c>
      <c r="B493" s="87" t="s">
        <v>540</v>
      </c>
      <c r="C493" s="88" t="n">
        <v>1</v>
      </c>
      <c r="D493" s="88"/>
      <c r="E493" s="89" t="n">
        <v>9.5</v>
      </c>
      <c r="F493" s="90"/>
      <c r="G493" s="91" t="n">
        <v>5529</v>
      </c>
      <c r="H493" s="21" t="n">
        <f aca="false">ROUND(IF(OR((MID(B493,SEARCH("R",B493),3)="R12"),(MID(B493,SEARCH("R",B493),3)="R13"),(MID(B493,SEARCH("R",B493),3)="R14")),(G493+90),IF(OR((MID(B493,SEARCH("R",B493),3)="R15"),(MID(B493,SEARCH("R",B493),3)="R16"),(MID(B493,SEARCH("R",B493),3)="R17")),(G493+190),(G493+290))),-1)+20</f>
        <v>5740</v>
      </c>
      <c r="I493" s="78" t="str">
        <f aca="false">HYPERLINK(T("https://www.google.ru/search?q="&amp;B493&amp;"&amp;tbm=isch"), " (../рисунок протектора) ")</f>
        <v> (../рисунок протектора) </v>
      </c>
      <c r="J493" s="92" t="s">
        <v>540</v>
      </c>
      <c r="K493" s="77" t="n">
        <f aca="false">H493*2</f>
        <v>11480</v>
      </c>
      <c r="L493" s="77" t="n">
        <f aca="false">H493*4</f>
        <v>22960</v>
      </c>
      <c r="M493" s="2" t="n">
        <f aca="false">G493*12</f>
        <v>66348</v>
      </c>
    </row>
    <row r="494" customFormat="false" ht="13.8" hidden="false" customHeight="false" outlineLevel="0" collapsed="false">
      <c r="A494" s="86" t="n">
        <v>1473</v>
      </c>
      <c r="B494" s="87" t="s">
        <v>541</v>
      </c>
      <c r="C494" s="88" t="n">
        <v>0</v>
      </c>
      <c r="D494" s="88" t="n">
        <v>8</v>
      </c>
      <c r="E494" s="89" t="n">
        <v>11.2</v>
      </c>
      <c r="F494" s="90" t="s">
        <v>53</v>
      </c>
      <c r="G494" s="91" t="n">
        <v>7315</v>
      </c>
      <c r="H494" s="21" t="n">
        <f aca="false">ROUND(IF(OR((MID(B494,SEARCH("R",B494),3)="R12"),(MID(B494,SEARCH("R",B494),3)="R13"),(MID(B494,SEARCH("R",B494),3)="R14")),(G494+90),IF(OR((MID(B494,SEARCH("R",B494),3)="R15"),(MID(B494,SEARCH("R",B494),3)="R16"),(MID(B494,SEARCH("R",B494),3)="R17")),(G494+190),(G494+290))),-1)+20</f>
        <v>7530</v>
      </c>
      <c r="I494" s="78" t="str">
        <f aca="false">HYPERLINK(T("https://www.google.ru/search?q="&amp;B494&amp;"&amp;tbm=isch"), " (../рисунок протектора) ")</f>
        <v> (../рисунок протектора) </v>
      </c>
      <c r="J494" s="92" t="s">
        <v>541</v>
      </c>
      <c r="K494" s="77" t="n">
        <f aca="false">H494*2</f>
        <v>15060</v>
      </c>
      <c r="L494" s="77" t="n">
        <f aca="false">H494*4</f>
        <v>30120</v>
      </c>
      <c r="M494" s="2" t="n">
        <f aca="false">G494*12</f>
        <v>87780</v>
      </c>
    </row>
    <row r="495" customFormat="false" ht="13.8" hidden="false" customHeight="false" outlineLevel="0" collapsed="false">
      <c r="A495" s="86" t="n">
        <v>2069</v>
      </c>
      <c r="B495" s="87" t="s">
        <v>542</v>
      </c>
      <c r="C495" s="88" t="n">
        <v>0</v>
      </c>
      <c r="D495" s="88" t="n">
        <v>50</v>
      </c>
      <c r="E495" s="89" t="n">
        <v>10.7</v>
      </c>
      <c r="F495" s="90" t="s">
        <v>55</v>
      </c>
      <c r="G495" s="91" t="n">
        <v>2989</v>
      </c>
      <c r="H495" s="21" t="n">
        <f aca="false">ROUND(IF(OR((MID(B495,SEARCH("R",B495),3)="R12"),(MID(B495,SEARCH("R",B495),3)="R13"),(MID(B495,SEARCH("R",B495),3)="R14")),(G495+90),IF(OR((MID(B495,SEARCH("R",B495),3)="R15"),(MID(B495,SEARCH("R",B495),3)="R16"),(MID(B495,SEARCH("R",B495),3)="R17")),(G495+190),(G495+290))),-1)+20</f>
        <v>3200</v>
      </c>
      <c r="I495" s="78" t="str">
        <f aca="false">HYPERLINK(T("https://www.google.ru/search?q="&amp;B495&amp;"&amp;tbm=isch"), " (../рисунок протектора) ")</f>
        <v> (../рисунок протектора) </v>
      </c>
      <c r="J495" s="92" t="s">
        <v>542</v>
      </c>
      <c r="K495" s="77" t="n">
        <f aca="false">H495*2</f>
        <v>6400</v>
      </c>
      <c r="L495" s="77" t="n">
        <f aca="false">H495*4</f>
        <v>12800</v>
      </c>
      <c r="M495" s="2" t="n">
        <f aca="false">G495*12</f>
        <v>35868</v>
      </c>
    </row>
    <row r="496" customFormat="false" ht="13.8" hidden="false" customHeight="false" outlineLevel="0" collapsed="false">
      <c r="A496" s="86" t="n">
        <v>1515</v>
      </c>
      <c r="B496" s="87" t="s">
        <v>543</v>
      </c>
      <c r="C496" s="88" t="n">
        <v>0</v>
      </c>
      <c r="D496" s="88" t="n">
        <v>8</v>
      </c>
      <c r="E496" s="89" t="n">
        <v>8.2</v>
      </c>
      <c r="F496" s="90" t="s">
        <v>53</v>
      </c>
      <c r="G496" s="91" t="n">
        <v>7144</v>
      </c>
      <c r="H496" s="21" t="n">
        <f aca="false">ROUND(IF(OR((MID(B496,SEARCH("R",B496),3)="R12"),(MID(B496,SEARCH("R",B496),3)="R13"),(MID(B496,SEARCH("R",B496),3)="R14")),(G496+90),IF(OR((MID(B496,SEARCH("R",B496),3)="R15"),(MID(B496,SEARCH("R",B496),3)="R16"),(MID(B496,SEARCH("R",B496),3)="R17")),(G496+190),(G496+290))),-1)+20</f>
        <v>7350</v>
      </c>
      <c r="I496" s="78" t="str">
        <f aca="false">HYPERLINK(T("https://www.google.ru/search?q="&amp;B496&amp;"&amp;tbm=isch"), " (../рисунок протектора) ")</f>
        <v> (../рисунок протектора) </v>
      </c>
      <c r="J496" s="92" t="s">
        <v>543</v>
      </c>
      <c r="K496" s="77" t="n">
        <f aca="false">H496*2</f>
        <v>14700</v>
      </c>
      <c r="L496" s="77" t="n">
        <f aca="false">H496*4</f>
        <v>29400</v>
      </c>
      <c r="M496" s="2" t="n">
        <f aca="false">G496*12</f>
        <v>85728</v>
      </c>
    </row>
    <row r="497" customFormat="false" ht="13.8" hidden="false" customHeight="false" outlineLevel="0" collapsed="false">
      <c r="A497" s="86" t="n">
        <v>1601</v>
      </c>
      <c r="B497" s="87" t="s">
        <v>544</v>
      </c>
      <c r="C497" s="88" t="n">
        <v>0</v>
      </c>
      <c r="D497" s="88" t="n">
        <v>50</v>
      </c>
      <c r="E497" s="89" t="n">
        <v>9.1</v>
      </c>
      <c r="F497" s="90" t="s">
        <v>53</v>
      </c>
      <c r="G497" s="91" t="n">
        <v>6431</v>
      </c>
      <c r="H497" s="21" t="n">
        <f aca="false">ROUND(IF(OR((MID(B497,SEARCH("R",B497),3)="R12"),(MID(B497,SEARCH("R",B497),3)="R13"),(MID(B497,SEARCH("R",B497),3)="R14")),(G497+90),IF(OR((MID(B497,SEARCH("R",B497),3)="R15"),(MID(B497,SEARCH("R",B497),3)="R16"),(MID(B497,SEARCH("R",B497),3)="R17")),(G497+190),(G497+290))),-1)+20</f>
        <v>6640</v>
      </c>
      <c r="I497" s="78" t="str">
        <f aca="false">HYPERLINK(T("https://www.google.ru/search?q="&amp;B497&amp;"&amp;tbm=isch"), " (../рисунок протектора) ")</f>
        <v> (../рисунок протектора) </v>
      </c>
      <c r="J497" s="92" t="s">
        <v>544</v>
      </c>
      <c r="K497" s="77" t="n">
        <f aca="false">H497*2</f>
        <v>13280</v>
      </c>
      <c r="L497" s="77" t="n">
        <f aca="false">H497*4</f>
        <v>26560</v>
      </c>
      <c r="M497" s="2" t="n">
        <f aca="false">G497*12</f>
        <v>77172</v>
      </c>
    </row>
    <row r="498" customFormat="false" ht="13.8" hidden="false" customHeight="false" outlineLevel="0" collapsed="false">
      <c r="A498" s="86" t="n">
        <v>4292</v>
      </c>
      <c r="B498" s="87" t="s">
        <v>545</v>
      </c>
      <c r="C498" s="88" t="n">
        <v>0</v>
      </c>
      <c r="D498" s="88" t="n">
        <v>4</v>
      </c>
      <c r="E498" s="89" t="n">
        <v>10.4</v>
      </c>
      <c r="F498" s="90" t="s">
        <v>55</v>
      </c>
      <c r="G498" s="91" t="n">
        <v>8393</v>
      </c>
      <c r="H498" s="21" t="n">
        <f aca="false">ROUND(IF(OR((MID(B498,SEARCH("R",B498),3)="R12"),(MID(B498,SEARCH("R",B498),3)="R13"),(MID(B498,SEARCH("R",B498),3)="R14")),(G498+90),IF(OR((MID(B498,SEARCH("R",B498),3)="R15"),(MID(B498,SEARCH("R",B498),3)="R16"),(MID(B498,SEARCH("R",B498),3)="R17")),(G498+190),(G498+290))),-1)+20</f>
        <v>8600</v>
      </c>
      <c r="I498" s="78" t="str">
        <f aca="false">HYPERLINK(T("https://www.google.ru/search?q="&amp;B498&amp;"&amp;tbm=isch"), " (../рисунок протектора) ")</f>
        <v> (../рисунок протектора) </v>
      </c>
      <c r="J498" s="92" t="s">
        <v>545</v>
      </c>
      <c r="K498" s="77" t="n">
        <f aca="false">H498*2</f>
        <v>17200</v>
      </c>
      <c r="L498" s="77" t="n">
        <f aca="false">H498*4</f>
        <v>34400</v>
      </c>
      <c r="M498" s="2" t="n">
        <f aca="false">G498*12</f>
        <v>100716</v>
      </c>
    </row>
    <row r="499" customFormat="false" ht="13.8" hidden="false" customHeight="false" outlineLevel="0" collapsed="false">
      <c r="A499" s="86" t="n">
        <v>4973</v>
      </c>
      <c r="B499" s="87" t="s">
        <v>546</v>
      </c>
      <c r="C499" s="88" t="n">
        <v>0</v>
      </c>
      <c r="D499" s="88" t="n">
        <v>50</v>
      </c>
      <c r="E499" s="89" t="n">
        <v>8.2</v>
      </c>
      <c r="F499" s="90" t="s">
        <v>53</v>
      </c>
      <c r="G499" s="91" t="n">
        <v>7144</v>
      </c>
      <c r="H499" s="21" t="n">
        <f aca="false">ROUND(IF(OR((MID(B499,SEARCH("R",B499),3)="R12"),(MID(B499,SEARCH("R",B499),3)="R13"),(MID(B499,SEARCH("R",B499),3)="R14")),(G499+90),IF(OR((MID(B499,SEARCH("R",B499),3)="R15"),(MID(B499,SEARCH("R",B499),3)="R16"),(MID(B499,SEARCH("R",B499),3)="R17")),(G499+190),(G499+290))),-1)+20</f>
        <v>7350</v>
      </c>
      <c r="I499" s="78" t="str">
        <f aca="false">HYPERLINK(T("https://www.google.ru/search?q="&amp;B499&amp;"&amp;tbm=isch"), " (../рисунок протектора) ")</f>
        <v> (../рисунок протектора) </v>
      </c>
      <c r="J499" s="92" t="s">
        <v>546</v>
      </c>
      <c r="K499" s="77" t="n">
        <f aca="false">H499*2</f>
        <v>14700</v>
      </c>
      <c r="L499" s="77" t="n">
        <f aca="false">H499*4</f>
        <v>29400</v>
      </c>
      <c r="M499" s="2" t="n">
        <f aca="false">G499*12</f>
        <v>85728</v>
      </c>
    </row>
    <row r="500" customFormat="false" ht="13.8" hidden="false" customHeight="false" outlineLevel="0" collapsed="false">
      <c r="A500" s="86" t="n">
        <v>2531</v>
      </c>
      <c r="B500" s="87" t="s">
        <v>547</v>
      </c>
      <c r="C500" s="88" t="n">
        <v>1</v>
      </c>
      <c r="D500" s="88"/>
      <c r="E500" s="89" t="n">
        <v>9.5</v>
      </c>
      <c r="F500" s="90"/>
      <c r="G500" s="91" t="n">
        <v>6745</v>
      </c>
      <c r="H500" s="21" t="n">
        <f aca="false">ROUND(IF(OR((MID(B500,SEARCH("R",B500),3)="R12"),(MID(B500,SEARCH("R",B500),3)="R13"),(MID(B500,SEARCH("R",B500),3)="R14")),(G500+90),IF(OR((MID(B500,SEARCH("R",B500),3)="R15"),(MID(B500,SEARCH("R",B500),3)="R16"),(MID(B500,SEARCH("R",B500),3)="R17")),(G500+190),(G500+290))),-1)+20</f>
        <v>6960</v>
      </c>
      <c r="I500" s="78" t="str">
        <f aca="false">HYPERLINK(T("https://www.google.ru/search?q="&amp;B500&amp;"&amp;tbm=isch"), " (../рисунок протектора) ")</f>
        <v> (../рисунок протектора) </v>
      </c>
      <c r="J500" s="92" t="s">
        <v>547</v>
      </c>
      <c r="K500" s="77" t="n">
        <f aca="false">H500*2</f>
        <v>13920</v>
      </c>
      <c r="L500" s="77" t="n">
        <f aca="false">H500*4</f>
        <v>27840</v>
      </c>
      <c r="M500" s="2" t="n">
        <f aca="false">G500*12</f>
        <v>80940</v>
      </c>
    </row>
    <row r="501" customFormat="false" ht="13.8" hidden="false" customHeight="false" outlineLevel="0" collapsed="false">
      <c r="A501" s="86" t="n">
        <v>1869</v>
      </c>
      <c r="B501" s="87" t="s">
        <v>548</v>
      </c>
      <c r="C501" s="88" t="n">
        <v>0</v>
      </c>
      <c r="D501" s="88" t="n">
        <v>50</v>
      </c>
      <c r="E501" s="89" t="n">
        <v>9.94</v>
      </c>
      <c r="F501" s="90" t="s">
        <v>53</v>
      </c>
      <c r="G501" s="91" t="n">
        <v>3583</v>
      </c>
      <c r="H501" s="21" t="n">
        <f aca="false">ROUND(IF(OR((MID(B501,SEARCH("R",B501),3)="R12"),(MID(B501,SEARCH("R",B501),3)="R13"),(MID(B501,SEARCH("R",B501),3)="R14")),(G501+90),IF(OR((MID(B501,SEARCH("R",B501),3)="R15"),(MID(B501,SEARCH("R",B501),3)="R16"),(MID(B501,SEARCH("R",B501),3)="R17")),(G501+190),(G501+290))),-1)+20</f>
        <v>3790</v>
      </c>
      <c r="I501" s="78" t="str">
        <f aca="false">HYPERLINK(T("https://www.google.ru/search?q="&amp;B501&amp;"&amp;tbm=isch"), " (../рисунок протектора) ")</f>
        <v> (../рисунок протектора) </v>
      </c>
      <c r="J501" s="92" t="s">
        <v>548</v>
      </c>
      <c r="K501" s="77" t="n">
        <f aca="false">H501*2</f>
        <v>7580</v>
      </c>
      <c r="L501" s="77" t="n">
        <f aca="false">H501*4</f>
        <v>15160</v>
      </c>
      <c r="M501" s="2" t="n">
        <f aca="false">G501*12</f>
        <v>42996</v>
      </c>
    </row>
    <row r="502" customFormat="false" ht="13.8" hidden="false" customHeight="false" outlineLevel="0" collapsed="false">
      <c r="A502" s="86" t="n">
        <v>971</v>
      </c>
      <c r="B502" s="87" t="s">
        <v>549</v>
      </c>
      <c r="C502" s="88" t="n">
        <v>2</v>
      </c>
      <c r="D502" s="88"/>
      <c r="E502" s="89" t="n">
        <v>8.6</v>
      </c>
      <c r="F502" s="90"/>
      <c r="G502" s="91" t="n">
        <v>6293</v>
      </c>
      <c r="H502" s="21" t="n">
        <f aca="false">ROUND(IF(OR((MID(B502,SEARCH("R",B502),3)="R12"),(MID(B502,SEARCH("R",B502),3)="R13"),(MID(B502,SEARCH("R",B502),3)="R14")),(G502+90),IF(OR((MID(B502,SEARCH("R",B502),3)="R15"),(MID(B502,SEARCH("R",B502),3)="R16"),(MID(B502,SEARCH("R",B502),3)="R17")),(G502+190),(G502+290))),-1)+20</f>
        <v>6500</v>
      </c>
      <c r="I502" s="78" t="str">
        <f aca="false">HYPERLINK(T("https://www.google.ru/search?q="&amp;B502&amp;"&amp;tbm=isch"), " (../рисунок протектора) ")</f>
        <v> (../рисунок протектора) </v>
      </c>
      <c r="J502" s="92" t="s">
        <v>549</v>
      </c>
      <c r="K502" s="77" t="n">
        <f aca="false">H502*2</f>
        <v>13000</v>
      </c>
      <c r="L502" s="77" t="n">
        <f aca="false">H502*4</f>
        <v>26000</v>
      </c>
      <c r="M502" s="2" t="n">
        <f aca="false">G502*12</f>
        <v>75516</v>
      </c>
    </row>
    <row r="503" customFormat="false" ht="13.8" hidden="false" customHeight="false" outlineLevel="0" collapsed="false">
      <c r="A503" s="86" t="n">
        <v>1310</v>
      </c>
      <c r="B503" s="87" t="s">
        <v>550</v>
      </c>
      <c r="C503" s="88" t="n">
        <v>21</v>
      </c>
      <c r="D503" s="88"/>
      <c r="E503" s="89" t="n">
        <v>9.418</v>
      </c>
      <c r="F503" s="90"/>
      <c r="G503" s="91" t="n">
        <v>7631</v>
      </c>
      <c r="H503" s="21" t="n">
        <f aca="false">ROUND(IF(OR((MID(B503,SEARCH("R",B503),3)="R12"),(MID(B503,SEARCH("R",B503),3)="R13"),(MID(B503,SEARCH("R",B503),3)="R14")),(G503+90),IF(OR((MID(B503,SEARCH("R",B503),3)="R15"),(MID(B503,SEARCH("R",B503),3)="R16"),(MID(B503,SEARCH("R",B503),3)="R17")),(G503+190),(G503+290))),-1)+20</f>
        <v>7840</v>
      </c>
      <c r="I503" s="78" t="str">
        <f aca="false">HYPERLINK(T("https://www.google.ru/search?q="&amp;B503&amp;"&amp;tbm=isch"), " (../рисунок протектора) ")</f>
        <v> (../рисунок протектора) </v>
      </c>
      <c r="J503" s="92" t="s">
        <v>550</v>
      </c>
      <c r="K503" s="77" t="n">
        <f aca="false">H503*2</f>
        <v>15680</v>
      </c>
      <c r="L503" s="77" t="n">
        <f aca="false">H503*4</f>
        <v>31360</v>
      </c>
      <c r="M503" s="2" t="n">
        <f aca="false">G503*12</f>
        <v>91572</v>
      </c>
    </row>
    <row r="504" customFormat="false" ht="13.8" hidden="false" customHeight="false" outlineLevel="0" collapsed="false">
      <c r="A504" s="86" t="n">
        <v>3405</v>
      </c>
      <c r="B504" s="87" t="s">
        <v>551</v>
      </c>
      <c r="C504" s="88" t="n">
        <v>0</v>
      </c>
      <c r="D504" s="88" t="n">
        <v>48</v>
      </c>
      <c r="E504" s="89" t="n">
        <v>7.2</v>
      </c>
      <c r="F504" s="90" t="s">
        <v>53</v>
      </c>
      <c r="G504" s="91" t="n">
        <v>2951</v>
      </c>
      <c r="H504" s="21" t="n">
        <f aca="false">ROUND(IF(OR((MID(B504,SEARCH("R",B504),3)="R12"),(MID(B504,SEARCH("R",B504),3)="R13"),(MID(B504,SEARCH("R",B504),3)="R14")),(G504+90),IF(OR((MID(B504,SEARCH("R",B504),3)="R15"),(MID(B504,SEARCH("R",B504),3)="R16"),(MID(B504,SEARCH("R",B504),3)="R17")),(G504+190),(G504+290))),-1)+20</f>
        <v>3160</v>
      </c>
      <c r="I504" s="78" t="str">
        <f aca="false">HYPERLINK(T("https://www.google.ru/search?q="&amp;B504&amp;"&amp;tbm=isch"), " (../рисунок протектора) ")</f>
        <v> (../рисунок протектора) </v>
      </c>
      <c r="J504" s="92" t="s">
        <v>551</v>
      </c>
      <c r="K504" s="77" t="n">
        <f aca="false">H504*2</f>
        <v>6320</v>
      </c>
      <c r="L504" s="77" t="n">
        <f aca="false">H504*4</f>
        <v>12640</v>
      </c>
      <c r="M504" s="2" t="n">
        <f aca="false">G504*12</f>
        <v>35412</v>
      </c>
    </row>
    <row r="505" customFormat="false" ht="13.8" hidden="false" customHeight="false" outlineLevel="0" collapsed="false">
      <c r="A505" s="86" t="n">
        <v>928</v>
      </c>
      <c r="B505" s="87" t="s">
        <v>552</v>
      </c>
      <c r="C505" s="88" t="n">
        <v>50</v>
      </c>
      <c r="D505" s="88"/>
      <c r="E505" s="89" t="n">
        <v>7.266</v>
      </c>
      <c r="F505" s="90"/>
      <c r="G505" s="91" t="n">
        <v>6331</v>
      </c>
      <c r="H505" s="21" t="n">
        <f aca="false">ROUND(IF(OR((MID(B505,SEARCH("R",B505),3)="R12"),(MID(B505,SEARCH("R",B505),3)="R13"),(MID(B505,SEARCH("R",B505),3)="R14")),(G505+90),IF(OR((MID(B505,SEARCH("R",B505),3)="R15"),(MID(B505,SEARCH("R",B505),3)="R16"),(MID(B505,SEARCH("R",B505),3)="R17")),(G505+190),(G505+290))),-1)+20</f>
        <v>6540</v>
      </c>
      <c r="I505" s="78" t="str">
        <f aca="false">HYPERLINK(T("https://www.google.ru/search?q="&amp;B505&amp;"&amp;tbm=isch"), " (../рисунок протектора) ")</f>
        <v> (../рисунок протектора) </v>
      </c>
      <c r="J505" s="92" t="s">
        <v>552</v>
      </c>
      <c r="K505" s="77" t="n">
        <f aca="false">H505*2</f>
        <v>13080</v>
      </c>
      <c r="L505" s="77" t="n">
        <f aca="false">H505*4</f>
        <v>26160</v>
      </c>
      <c r="M505" s="2" t="n">
        <f aca="false">G505*12</f>
        <v>75972</v>
      </c>
    </row>
    <row r="506" customFormat="false" ht="13.8" hidden="false" customHeight="false" outlineLevel="0" collapsed="false">
      <c r="A506" s="86" t="n">
        <v>2615</v>
      </c>
      <c r="B506" s="87" t="s">
        <v>553</v>
      </c>
      <c r="C506" s="88" t="n">
        <v>0</v>
      </c>
      <c r="D506" s="88" t="n">
        <v>13</v>
      </c>
      <c r="E506" s="89" t="n">
        <v>9.7</v>
      </c>
      <c r="F506" s="90" t="s">
        <v>55</v>
      </c>
      <c r="G506" s="91" t="n">
        <v>2804</v>
      </c>
      <c r="H506" s="21" t="n">
        <f aca="false">ROUND(IF(OR((MID(B506,SEARCH("R",B506),3)="R12"),(MID(B506,SEARCH("R",B506),3)="R13"),(MID(B506,SEARCH("R",B506),3)="R14")),(G506+90),IF(OR((MID(B506,SEARCH("R",B506),3)="R15"),(MID(B506,SEARCH("R",B506),3)="R16"),(MID(B506,SEARCH("R",B506),3)="R17")),(G506+190),(G506+290))),-1)+20</f>
        <v>3010</v>
      </c>
      <c r="I506" s="78" t="str">
        <f aca="false">HYPERLINK(T("https://www.google.ru/search?q="&amp;B506&amp;"&amp;tbm=isch"), " (../рисунок протектора) ")</f>
        <v> (../рисунок протектора) </v>
      </c>
      <c r="J506" s="92" t="s">
        <v>553</v>
      </c>
      <c r="K506" s="77" t="n">
        <f aca="false">H506*2</f>
        <v>6020</v>
      </c>
      <c r="L506" s="77" t="n">
        <f aca="false">H506*4</f>
        <v>12040</v>
      </c>
      <c r="M506" s="2" t="n">
        <f aca="false">G506*12</f>
        <v>33648</v>
      </c>
    </row>
    <row r="507" customFormat="false" ht="13.8" hidden="false" customHeight="false" outlineLevel="0" collapsed="false">
      <c r="A507" s="86" t="n">
        <v>1294</v>
      </c>
      <c r="B507" s="87" t="s">
        <v>554</v>
      </c>
      <c r="C507" s="88" t="n">
        <v>5</v>
      </c>
      <c r="D507" s="88"/>
      <c r="E507" s="89" t="n">
        <v>10.4</v>
      </c>
      <c r="F507" s="90"/>
      <c r="G507" s="91" t="n">
        <v>3201</v>
      </c>
      <c r="H507" s="21" t="n">
        <f aca="false">ROUND(IF(OR((MID(B507,SEARCH("R",B507),3)="R12"),(MID(B507,SEARCH("R",B507),3)="R13"),(MID(B507,SEARCH("R",B507),3)="R14")),(G507+90),IF(OR((MID(B507,SEARCH("R",B507),3)="R15"),(MID(B507,SEARCH("R",B507),3)="R16"),(MID(B507,SEARCH("R",B507),3)="R17")),(G507+190),(G507+290))),-1)+20</f>
        <v>3410</v>
      </c>
      <c r="I507" s="78" t="str">
        <f aca="false">HYPERLINK(T("https://www.google.ru/search?q="&amp;B507&amp;"&amp;tbm=isch"), " (../рисунок протектора) ")</f>
        <v> (../рисунок протектора) </v>
      </c>
      <c r="J507" s="92" t="s">
        <v>554</v>
      </c>
      <c r="K507" s="77" t="n">
        <f aca="false">H507*2</f>
        <v>6820</v>
      </c>
      <c r="L507" s="77" t="n">
        <f aca="false">H507*4</f>
        <v>13640</v>
      </c>
      <c r="M507" s="2" t="n">
        <f aca="false">G507*12</f>
        <v>38412</v>
      </c>
    </row>
    <row r="508" customFormat="false" ht="13.8" hidden="false" customHeight="false" outlineLevel="0" collapsed="false">
      <c r="A508" s="86" t="n">
        <v>4948</v>
      </c>
      <c r="B508" s="87" t="s">
        <v>555</v>
      </c>
      <c r="C508" s="88" t="n">
        <v>0</v>
      </c>
      <c r="D508" s="88" t="n">
        <v>50</v>
      </c>
      <c r="E508" s="89" t="n">
        <v>8.5</v>
      </c>
      <c r="F508" s="90" t="s">
        <v>55</v>
      </c>
      <c r="G508" s="91" t="n">
        <v>4395</v>
      </c>
      <c r="H508" s="21" t="n">
        <f aca="false">ROUND(IF(OR((MID(B508,SEARCH("R",B508),3)="R12"),(MID(B508,SEARCH("R",B508),3)="R13"),(MID(B508,SEARCH("R",B508),3)="R14")),(G508+90),IF(OR((MID(B508,SEARCH("R",B508),3)="R15"),(MID(B508,SEARCH("R",B508),3)="R16"),(MID(B508,SEARCH("R",B508),3)="R17")),(G508+190),(G508+290))),-1)+20</f>
        <v>4610</v>
      </c>
      <c r="I508" s="78" t="str">
        <f aca="false">HYPERLINK(T("https://www.google.ru/search?q="&amp;B508&amp;"&amp;tbm=isch"), " (../рисунок протектора) ")</f>
        <v> (../рисунок протектора) </v>
      </c>
      <c r="J508" s="92" t="s">
        <v>555</v>
      </c>
      <c r="K508" s="77" t="n">
        <f aca="false">H508*2</f>
        <v>9220</v>
      </c>
      <c r="L508" s="77" t="n">
        <f aca="false">H508*4</f>
        <v>18440</v>
      </c>
      <c r="M508" s="2" t="n">
        <f aca="false">G508*12</f>
        <v>52740</v>
      </c>
    </row>
    <row r="509" customFormat="false" ht="13.8" hidden="false" customHeight="false" outlineLevel="0" collapsed="false">
      <c r="A509" s="86" t="n">
        <v>865</v>
      </c>
      <c r="B509" s="87" t="s">
        <v>556</v>
      </c>
      <c r="C509" s="88" t="n">
        <v>1</v>
      </c>
      <c r="D509" s="88"/>
      <c r="E509" s="89" t="n">
        <v>9.7</v>
      </c>
      <c r="F509" s="90"/>
      <c r="G509" s="91" t="n">
        <v>5354</v>
      </c>
      <c r="H509" s="21" t="n">
        <f aca="false">ROUND(IF(OR((MID(B509,SEARCH("R",B509),3)="R12"),(MID(B509,SEARCH("R",B509),3)="R13"),(MID(B509,SEARCH("R",B509),3)="R14")),(G509+90),IF(OR((MID(B509,SEARCH("R",B509),3)="R15"),(MID(B509,SEARCH("R",B509),3)="R16"),(MID(B509,SEARCH("R",B509),3)="R17")),(G509+190),(G509+290))),-1)+20</f>
        <v>5560</v>
      </c>
      <c r="I509" s="78" t="str">
        <f aca="false">HYPERLINK(T("https://www.google.ru/search?q="&amp;B509&amp;"&amp;tbm=isch"), " (../рисунок протектора) ")</f>
        <v> (../рисунок протектора) </v>
      </c>
      <c r="J509" s="92" t="s">
        <v>556</v>
      </c>
      <c r="K509" s="77" t="n">
        <f aca="false">H509*2</f>
        <v>11120</v>
      </c>
      <c r="L509" s="77" t="n">
        <f aca="false">H509*4</f>
        <v>22240</v>
      </c>
      <c r="M509" s="2" t="n">
        <f aca="false">G509*12</f>
        <v>64248</v>
      </c>
    </row>
    <row r="510" customFormat="false" ht="13.8" hidden="false" customHeight="false" outlineLevel="0" collapsed="false">
      <c r="A510" s="86" t="n">
        <v>5002</v>
      </c>
      <c r="B510" s="87" t="s">
        <v>557</v>
      </c>
      <c r="C510" s="88" t="n">
        <v>0</v>
      </c>
      <c r="D510" s="88" t="n">
        <v>50</v>
      </c>
      <c r="E510" s="89" t="n">
        <v>9</v>
      </c>
      <c r="F510" s="90" t="s">
        <v>53</v>
      </c>
      <c r="G510" s="91" t="n">
        <v>3903</v>
      </c>
      <c r="H510" s="21" t="n">
        <f aca="false">ROUND(IF(OR((MID(B510,SEARCH("R",B510),3)="R12"),(MID(B510,SEARCH("R",B510),3)="R13"),(MID(B510,SEARCH("R",B510),3)="R14")),(G510+90),IF(OR((MID(B510,SEARCH("R",B510),3)="R15"),(MID(B510,SEARCH("R",B510),3)="R16"),(MID(B510,SEARCH("R",B510),3)="R17")),(G510+190),(G510+290))),-1)+20</f>
        <v>4110</v>
      </c>
      <c r="I510" s="78" t="str">
        <f aca="false">HYPERLINK(T("https://www.google.ru/search?q="&amp;B510&amp;"&amp;tbm=isch"), " (../рисунок протектора) ")</f>
        <v> (../рисунок протектора) </v>
      </c>
      <c r="J510" s="92" t="s">
        <v>557</v>
      </c>
      <c r="K510" s="77" t="n">
        <f aca="false">H510*2</f>
        <v>8220</v>
      </c>
      <c r="L510" s="77" t="n">
        <f aca="false">H510*4</f>
        <v>16440</v>
      </c>
      <c r="M510" s="2" t="n">
        <f aca="false">G510*12</f>
        <v>46836</v>
      </c>
    </row>
    <row r="511" customFormat="false" ht="13.8" hidden="false" customHeight="false" outlineLevel="0" collapsed="false">
      <c r="A511" s="86" t="n">
        <v>5256</v>
      </c>
      <c r="B511" s="87" t="s">
        <v>558</v>
      </c>
      <c r="C511" s="88" t="n">
        <v>0</v>
      </c>
      <c r="D511" s="88" t="n">
        <v>50</v>
      </c>
      <c r="E511" s="89" t="n">
        <v>9.1</v>
      </c>
      <c r="F511" s="90" t="s">
        <v>53</v>
      </c>
      <c r="G511" s="91" t="n">
        <v>3232</v>
      </c>
      <c r="H511" s="21" t="n">
        <f aca="false">ROUND(IF(OR((MID(B511,SEARCH("R",B511),3)="R12"),(MID(B511,SEARCH("R",B511),3)="R13"),(MID(B511,SEARCH("R",B511),3)="R14")),(G511+90),IF(OR((MID(B511,SEARCH("R",B511),3)="R15"),(MID(B511,SEARCH("R",B511),3)="R16"),(MID(B511,SEARCH("R",B511),3)="R17")),(G511+190),(G511+290))),-1)+20</f>
        <v>3440</v>
      </c>
      <c r="I511" s="78" t="str">
        <f aca="false">HYPERLINK(T("https://www.google.ru/search?q="&amp;B511&amp;"&amp;tbm=isch"), " (../рисунок протектора) ")</f>
        <v> (../рисунок протектора) </v>
      </c>
      <c r="J511" s="92" t="s">
        <v>558</v>
      </c>
      <c r="K511" s="77" t="n">
        <f aca="false">H511*2</f>
        <v>6880</v>
      </c>
      <c r="L511" s="77" t="n">
        <f aca="false">H511*4</f>
        <v>13760</v>
      </c>
      <c r="M511" s="2" t="n">
        <f aca="false">G511*12</f>
        <v>38784</v>
      </c>
    </row>
    <row r="512" customFormat="false" ht="13.8" hidden="false" customHeight="false" outlineLevel="0" collapsed="false">
      <c r="A512" s="86" t="n">
        <v>5131</v>
      </c>
      <c r="B512" s="87" t="s">
        <v>559</v>
      </c>
      <c r="C512" s="88" t="n">
        <v>0</v>
      </c>
      <c r="D512" s="88" t="n">
        <v>50</v>
      </c>
      <c r="E512" s="89" t="n">
        <v>9.4</v>
      </c>
      <c r="F512" s="90" t="s">
        <v>53</v>
      </c>
      <c r="G512" s="91" t="n">
        <v>3167</v>
      </c>
      <c r="H512" s="21" t="n">
        <f aca="false">ROUND(IF(OR((MID(B512,SEARCH("R",B512),3)="R12"),(MID(B512,SEARCH("R",B512),3)="R13"),(MID(B512,SEARCH("R",B512),3)="R14")),(G512+90),IF(OR((MID(B512,SEARCH("R",B512),3)="R15"),(MID(B512,SEARCH("R",B512),3)="R16"),(MID(B512,SEARCH("R",B512),3)="R17")),(G512+190),(G512+290))),-1)+20</f>
        <v>3380</v>
      </c>
      <c r="I512" s="78" t="str">
        <f aca="false">HYPERLINK(T("https://www.google.ru/search?q="&amp;B512&amp;"&amp;tbm=isch"), " (../рисунок протектора) ")</f>
        <v> (../рисунок протектора) </v>
      </c>
      <c r="J512" s="92" t="s">
        <v>559</v>
      </c>
      <c r="K512" s="77" t="n">
        <f aca="false">H512*2</f>
        <v>6760</v>
      </c>
      <c r="L512" s="77" t="n">
        <f aca="false">H512*4</f>
        <v>13520</v>
      </c>
      <c r="M512" s="2" t="n">
        <f aca="false">G512*12</f>
        <v>38004</v>
      </c>
    </row>
    <row r="513" customFormat="false" ht="13.8" hidden="false" customHeight="false" outlineLevel="0" collapsed="false">
      <c r="A513" s="86" t="n">
        <v>1979</v>
      </c>
      <c r="B513" s="87" t="s">
        <v>560</v>
      </c>
      <c r="C513" s="88" t="n">
        <v>0</v>
      </c>
      <c r="D513" s="88" t="n">
        <v>50</v>
      </c>
      <c r="E513" s="89" t="n">
        <v>9.4</v>
      </c>
      <c r="F513" s="90" t="s">
        <v>53</v>
      </c>
      <c r="G513" s="91" t="n">
        <v>2629</v>
      </c>
      <c r="H513" s="21" t="n">
        <f aca="false">ROUND(IF(OR((MID(B513,SEARCH("R",B513),3)="R12"),(MID(B513,SEARCH("R",B513),3)="R13"),(MID(B513,SEARCH("R",B513),3)="R14")),(G513+90),IF(OR((MID(B513,SEARCH("R",B513),3)="R15"),(MID(B513,SEARCH("R",B513),3)="R16"),(MID(B513,SEARCH("R",B513),3)="R17")),(G513+190),(G513+290))),-1)+20</f>
        <v>2840</v>
      </c>
      <c r="I513" s="78" t="str">
        <f aca="false">HYPERLINK(T("https://www.google.ru/search?q="&amp;B513&amp;"&amp;tbm=isch"), " (../рисунок протектора) ")</f>
        <v> (../рисунок протектора) </v>
      </c>
      <c r="J513" s="92" t="s">
        <v>560</v>
      </c>
      <c r="K513" s="77" t="n">
        <f aca="false">H513*2</f>
        <v>5680</v>
      </c>
      <c r="L513" s="77" t="n">
        <f aca="false">H513*4</f>
        <v>11360</v>
      </c>
      <c r="M513" s="2" t="n">
        <f aca="false">G513*12</f>
        <v>31548</v>
      </c>
    </row>
    <row r="514" customFormat="false" ht="13.8" hidden="false" customHeight="false" outlineLevel="0" collapsed="false">
      <c r="A514" s="86" t="n">
        <v>5331</v>
      </c>
      <c r="B514" s="87" t="s">
        <v>561</v>
      </c>
      <c r="C514" s="88" t="n">
        <v>50</v>
      </c>
      <c r="D514" s="88"/>
      <c r="E514" s="89" t="n">
        <v>8</v>
      </c>
      <c r="F514" s="90"/>
      <c r="G514" s="91" t="n">
        <v>2468</v>
      </c>
      <c r="H514" s="21" t="n">
        <f aca="false">ROUND(IF(OR((MID(B514,SEARCH("R",B514),3)="R12"),(MID(B514,SEARCH("R",B514),3)="R13"),(MID(B514,SEARCH("R",B514),3)="R14")),(G514+90),IF(OR((MID(B514,SEARCH("R",B514),3)="R15"),(MID(B514,SEARCH("R",B514),3)="R16"),(MID(B514,SEARCH("R",B514),3)="R17")),(G514+190),(G514+290))),-1)+20</f>
        <v>2680</v>
      </c>
      <c r="I514" s="78" t="str">
        <f aca="false">HYPERLINK(T("https://www.google.ru/search?q="&amp;B514&amp;"&amp;tbm=isch"), " (../рисунок протектора) ")</f>
        <v> (../рисунок протектора) </v>
      </c>
      <c r="J514" s="92" t="s">
        <v>561</v>
      </c>
      <c r="K514" s="77" t="n">
        <f aca="false">H514*2</f>
        <v>5360</v>
      </c>
      <c r="L514" s="77" t="n">
        <f aca="false">H514*4</f>
        <v>10720</v>
      </c>
      <c r="M514" s="2" t="n">
        <f aca="false">G514*12</f>
        <v>29616</v>
      </c>
    </row>
    <row r="515" customFormat="false" ht="13.8" hidden="false" customHeight="false" outlineLevel="0" collapsed="false">
      <c r="A515" s="86" t="n">
        <v>2748</v>
      </c>
      <c r="B515" s="87" t="s">
        <v>562</v>
      </c>
      <c r="C515" s="88" t="n">
        <v>0</v>
      </c>
      <c r="D515" s="88" t="n">
        <v>1</v>
      </c>
      <c r="E515" s="89" t="n">
        <v>7.7</v>
      </c>
      <c r="F515" s="90" t="s">
        <v>55</v>
      </c>
      <c r="G515" s="91" t="n">
        <v>3949</v>
      </c>
      <c r="H515" s="21" t="n">
        <f aca="false">ROUND(IF(OR((MID(B515,SEARCH("R",B515),3)="R12"),(MID(B515,SEARCH("R",B515),3)="R13"),(MID(B515,SEARCH("R",B515),3)="R14")),(G515+90),IF(OR((MID(B515,SEARCH("R",B515),3)="R15"),(MID(B515,SEARCH("R",B515),3)="R16"),(MID(B515,SEARCH("R",B515),3)="R17")),(G515+190),(G515+290))),-1)+20</f>
        <v>4160</v>
      </c>
      <c r="I515" s="78" t="str">
        <f aca="false">HYPERLINK(T("https://www.google.ru/search?q="&amp;B515&amp;"&amp;tbm=isch"), " (../рисунок протектора) ")</f>
        <v> (../рисунок протектора) </v>
      </c>
      <c r="J515" s="92" t="s">
        <v>562</v>
      </c>
      <c r="K515" s="77" t="n">
        <f aca="false">H515*2</f>
        <v>8320</v>
      </c>
      <c r="L515" s="77" t="n">
        <f aca="false">H515*4</f>
        <v>16640</v>
      </c>
      <c r="M515" s="2" t="n">
        <f aca="false">G515*12</f>
        <v>47388</v>
      </c>
    </row>
    <row r="516" customFormat="false" ht="13.8" hidden="false" customHeight="false" outlineLevel="0" collapsed="false">
      <c r="A516" s="86" t="n">
        <v>3697</v>
      </c>
      <c r="B516" s="87" t="s">
        <v>563</v>
      </c>
      <c r="C516" s="88" t="n">
        <v>50</v>
      </c>
      <c r="D516" s="88" t="n">
        <v>50</v>
      </c>
      <c r="E516" s="89" t="n">
        <v>9</v>
      </c>
      <c r="F516" s="90" t="s">
        <v>55</v>
      </c>
      <c r="G516" s="91" t="n">
        <v>3686</v>
      </c>
      <c r="H516" s="21" t="n">
        <f aca="false">ROUND(IF(OR((MID(B516,SEARCH("R",B516),3)="R12"),(MID(B516,SEARCH("R",B516),3)="R13"),(MID(B516,SEARCH("R",B516),3)="R14")),(G516+90),IF(OR((MID(B516,SEARCH("R",B516),3)="R15"),(MID(B516,SEARCH("R",B516),3)="R16"),(MID(B516,SEARCH("R",B516),3)="R17")),(G516+190),(G516+290))),-1)+20</f>
        <v>3900</v>
      </c>
      <c r="I516" s="78" t="str">
        <f aca="false">HYPERLINK(T("https://www.google.ru/search?q="&amp;B516&amp;"&amp;tbm=isch"), " (../рисунок протектора) ")</f>
        <v> (../рисунок протектора) </v>
      </c>
      <c r="J516" s="92" t="s">
        <v>563</v>
      </c>
      <c r="K516" s="77" t="n">
        <f aca="false">H516*2</f>
        <v>7800</v>
      </c>
      <c r="L516" s="77" t="n">
        <f aca="false">H516*4</f>
        <v>15600</v>
      </c>
      <c r="M516" s="2" t="n">
        <f aca="false">G516*12</f>
        <v>44232</v>
      </c>
    </row>
    <row r="517" customFormat="false" ht="13.8" hidden="false" customHeight="false" outlineLevel="0" collapsed="false">
      <c r="A517" s="86" t="n">
        <v>2714</v>
      </c>
      <c r="B517" s="87" t="s">
        <v>564</v>
      </c>
      <c r="C517" s="88" t="n">
        <v>0</v>
      </c>
      <c r="D517" s="88" t="n">
        <v>2</v>
      </c>
      <c r="E517" s="89" t="n">
        <v>11.7</v>
      </c>
      <c r="F517" s="90" t="s">
        <v>55</v>
      </c>
      <c r="G517" s="91" t="n">
        <v>3303</v>
      </c>
      <c r="H517" s="21" t="n">
        <f aca="false">ROUND(IF(OR((MID(B517,SEARCH("R",B517),3)="R12"),(MID(B517,SEARCH("R",B517),3)="R13"),(MID(B517,SEARCH("R",B517),3)="R14")),(G517+90),IF(OR((MID(B517,SEARCH("R",B517),3)="R15"),(MID(B517,SEARCH("R",B517),3)="R16"),(MID(B517,SEARCH("R",B517),3)="R17")),(G517+190),(G517+290))),-1)+20</f>
        <v>3510</v>
      </c>
      <c r="I517" s="78" t="str">
        <f aca="false">HYPERLINK(T("https://www.google.ru/search?q="&amp;B517&amp;"&amp;tbm=isch"), " (../рисунок протектора) ")</f>
        <v> (../рисунок протектора) </v>
      </c>
      <c r="J517" s="92" t="s">
        <v>564</v>
      </c>
      <c r="K517" s="77" t="n">
        <f aca="false">H517*2</f>
        <v>7020</v>
      </c>
      <c r="L517" s="77" t="n">
        <f aca="false">H517*4</f>
        <v>14040</v>
      </c>
      <c r="M517" s="2" t="n">
        <f aca="false">G517*12</f>
        <v>39636</v>
      </c>
    </row>
    <row r="518" customFormat="false" ht="13.8" hidden="false" customHeight="false" outlineLevel="0" collapsed="false">
      <c r="A518" s="86" t="n">
        <v>5530</v>
      </c>
      <c r="B518" s="87" t="s">
        <v>565</v>
      </c>
      <c r="C518" s="88" t="n">
        <v>0</v>
      </c>
      <c r="D518" s="88" t="n">
        <v>12</v>
      </c>
      <c r="E518" s="89" t="n">
        <v>8.18</v>
      </c>
      <c r="F518" s="90" t="s">
        <v>53</v>
      </c>
      <c r="G518" s="91" t="n">
        <v>4670</v>
      </c>
      <c r="H518" s="21" t="n">
        <f aca="false">ROUND(IF(OR((MID(B518,SEARCH("R",B518),3)="R12"),(MID(B518,SEARCH("R",B518),3)="R13"),(MID(B518,SEARCH("R",B518),3)="R14")),(G518+90),IF(OR((MID(B518,SEARCH("R",B518),3)="R15"),(MID(B518,SEARCH("R",B518),3)="R16"),(MID(B518,SEARCH("R",B518),3)="R17")),(G518+190),(G518+290))),-1)+20</f>
        <v>4880</v>
      </c>
      <c r="I518" s="78" t="str">
        <f aca="false">HYPERLINK(T("https://www.google.ru/search?q="&amp;B518&amp;"&amp;tbm=isch"), " (../рисунок протектора) ")</f>
        <v> (../рисунок протектора) </v>
      </c>
      <c r="J518" s="92" t="s">
        <v>565</v>
      </c>
      <c r="K518" s="77" t="n">
        <f aca="false">H518*2</f>
        <v>9760</v>
      </c>
      <c r="L518" s="77" t="n">
        <f aca="false">H518*4</f>
        <v>19520</v>
      </c>
      <c r="M518" s="2" t="n">
        <f aca="false">G518*12</f>
        <v>56040</v>
      </c>
    </row>
    <row r="519" customFormat="false" ht="13.8" hidden="false" customHeight="false" outlineLevel="0" collapsed="false">
      <c r="A519" s="86" t="n">
        <v>1341</v>
      </c>
      <c r="B519" s="87" t="s">
        <v>566</v>
      </c>
      <c r="C519" s="88" t="n">
        <v>0</v>
      </c>
      <c r="D519" s="88" t="n">
        <v>35</v>
      </c>
      <c r="E519" s="89" t="n">
        <v>10</v>
      </c>
      <c r="F519" s="90" t="s">
        <v>53</v>
      </c>
      <c r="G519" s="91" t="n">
        <v>4700</v>
      </c>
      <c r="H519" s="21" t="n">
        <f aca="false">ROUND(IF(OR((MID(B519,SEARCH("R",B519),3)="R12"),(MID(B519,SEARCH("R",B519),3)="R13"),(MID(B519,SEARCH("R",B519),3)="R14")),(G519+90),IF(OR((MID(B519,SEARCH("R",B519),3)="R15"),(MID(B519,SEARCH("R",B519),3)="R16"),(MID(B519,SEARCH("R",B519),3)="R17")),(G519+190),(G519+290))),-1)+20</f>
        <v>4910</v>
      </c>
      <c r="I519" s="78" t="str">
        <f aca="false">HYPERLINK(T("https://www.google.ru/search?q="&amp;B519&amp;"&amp;tbm=isch"), " (../рисунок протектора) ")</f>
        <v> (../рисунок протектора) </v>
      </c>
      <c r="J519" s="92" t="s">
        <v>566</v>
      </c>
      <c r="K519" s="77" t="n">
        <f aca="false">H519*2</f>
        <v>9820</v>
      </c>
      <c r="L519" s="77" t="n">
        <f aca="false">H519*4</f>
        <v>19640</v>
      </c>
      <c r="M519" s="2" t="n">
        <f aca="false">G519*12</f>
        <v>56400</v>
      </c>
    </row>
    <row r="520" customFormat="false" ht="13.8" hidden="false" customHeight="false" outlineLevel="0" collapsed="false">
      <c r="A520" s="86" t="n">
        <v>4980</v>
      </c>
      <c r="B520" s="87" t="s">
        <v>567</v>
      </c>
      <c r="C520" s="88" t="n">
        <v>0</v>
      </c>
      <c r="D520" s="88" t="n">
        <v>44</v>
      </c>
      <c r="E520" s="89" t="n">
        <v>8.11</v>
      </c>
      <c r="F520" s="90" t="s">
        <v>53</v>
      </c>
      <c r="G520" s="91" t="n">
        <v>4400</v>
      </c>
      <c r="H520" s="21" t="n">
        <f aca="false">ROUND(IF(OR((MID(B520,SEARCH("R",B520),3)="R12"),(MID(B520,SEARCH("R",B520),3)="R13"),(MID(B520,SEARCH("R",B520),3)="R14")),(G520+90),IF(OR((MID(B520,SEARCH("R",B520),3)="R15"),(MID(B520,SEARCH("R",B520),3)="R16"),(MID(B520,SEARCH("R",B520),3)="R17")),(G520+190),(G520+290))),-1)+20</f>
        <v>4610</v>
      </c>
      <c r="I520" s="78" t="str">
        <f aca="false">HYPERLINK(T("https://www.google.ru/search?q="&amp;B520&amp;"&amp;tbm=isch"), " (../рисунок протектора) ")</f>
        <v> (../рисунок протектора) </v>
      </c>
      <c r="J520" s="92" t="s">
        <v>567</v>
      </c>
      <c r="K520" s="77" t="n">
        <f aca="false">H520*2</f>
        <v>9220</v>
      </c>
      <c r="L520" s="77" t="n">
        <f aca="false">H520*4</f>
        <v>18440</v>
      </c>
      <c r="M520" s="2" t="n">
        <f aca="false">G520*12</f>
        <v>52800</v>
      </c>
    </row>
    <row r="521" customFormat="false" ht="13.8" hidden="false" customHeight="false" outlineLevel="0" collapsed="false">
      <c r="A521" s="86" t="n">
        <v>5423</v>
      </c>
      <c r="B521" s="87" t="s">
        <v>568</v>
      </c>
      <c r="C521" s="88" t="n">
        <v>0</v>
      </c>
      <c r="D521" s="88" t="n">
        <v>12</v>
      </c>
      <c r="E521" s="89" t="n">
        <v>9</v>
      </c>
      <c r="F521" s="90" t="s">
        <v>53</v>
      </c>
      <c r="G521" s="91" t="n">
        <v>3924</v>
      </c>
      <c r="H521" s="21" t="n">
        <f aca="false">ROUND(IF(OR((MID(B521,SEARCH("R",B521),3)="R12"),(MID(B521,SEARCH("R",B521),3)="R13"),(MID(B521,SEARCH("R",B521),3)="R14")),(G521+90),IF(OR((MID(B521,SEARCH("R",B521),3)="R15"),(MID(B521,SEARCH("R",B521),3)="R16"),(MID(B521,SEARCH("R",B521),3)="R17")),(G521+190),(G521+290))),-1)+20</f>
        <v>4130</v>
      </c>
      <c r="I521" s="78" t="str">
        <f aca="false">HYPERLINK(T("https://www.google.ru/search?q="&amp;B521&amp;"&amp;tbm=isch"), " (../рисунок протектора) ")</f>
        <v> (../рисунок протектора) </v>
      </c>
      <c r="J521" s="92" t="s">
        <v>568</v>
      </c>
      <c r="K521" s="77" t="n">
        <f aca="false">H521*2</f>
        <v>8260</v>
      </c>
      <c r="L521" s="77" t="n">
        <f aca="false">H521*4</f>
        <v>16520</v>
      </c>
      <c r="M521" s="2" t="n">
        <f aca="false">G521*12</f>
        <v>47088</v>
      </c>
    </row>
    <row r="522" customFormat="false" ht="13.8" hidden="false" customHeight="false" outlineLevel="0" collapsed="false">
      <c r="A522" s="86" t="n">
        <v>5487</v>
      </c>
      <c r="B522" s="87" t="s">
        <v>569</v>
      </c>
      <c r="C522" s="88" t="n">
        <v>1</v>
      </c>
      <c r="D522" s="88"/>
      <c r="E522" s="89" t="n">
        <v>8.9</v>
      </c>
      <c r="F522" s="90"/>
      <c r="G522" s="91" t="n">
        <v>1795</v>
      </c>
      <c r="H522" s="21" t="n">
        <f aca="false">ROUND(IF(OR((MID(B522,SEARCH("R",B522),3)="R12"),(MID(B522,SEARCH("R",B522),3)="R13"),(MID(B522,SEARCH("R",B522),3)="R14")),(G522+90),IF(OR((MID(B522,SEARCH("R",B522),3)="R15"),(MID(B522,SEARCH("R",B522),3)="R16"),(MID(B522,SEARCH("R",B522),3)="R17")),(G522+190),(G522+290))),-1)+20</f>
        <v>2010</v>
      </c>
      <c r="I522" s="78" t="str">
        <f aca="false">HYPERLINK(T("https://www.google.ru/search?q="&amp;B522&amp;"&amp;tbm=isch"), " (../рисунок протектора) ")</f>
        <v> (../рисунок протектора) </v>
      </c>
      <c r="J522" s="92" t="s">
        <v>569</v>
      </c>
      <c r="K522" s="77" t="n">
        <f aca="false">H522*2</f>
        <v>4020</v>
      </c>
      <c r="L522" s="77" t="n">
        <f aca="false">H522*4</f>
        <v>8040</v>
      </c>
      <c r="M522" s="2" t="n">
        <f aca="false">G522*12</f>
        <v>21540</v>
      </c>
    </row>
    <row r="523" customFormat="false" ht="13.8" hidden="false" customHeight="false" outlineLevel="0" collapsed="false">
      <c r="A523" s="86" t="n">
        <v>5761</v>
      </c>
      <c r="B523" s="87" t="s">
        <v>570</v>
      </c>
      <c r="C523" s="88" t="n">
        <v>0</v>
      </c>
      <c r="D523" s="88" t="n">
        <v>29</v>
      </c>
      <c r="E523" s="89" t="n">
        <v>8.3</v>
      </c>
      <c r="F523" s="90" t="s">
        <v>53</v>
      </c>
      <c r="G523" s="91" t="n">
        <v>5222</v>
      </c>
      <c r="H523" s="21" t="n">
        <f aca="false">ROUND(IF(OR((MID(B523,SEARCH("R",B523),3)="R12"),(MID(B523,SEARCH("R",B523),3)="R13"),(MID(B523,SEARCH("R",B523),3)="R14")),(G523+90),IF(OR((MID(B523,SEARCH("R",B523),3)="R15"),(MID(B523,SEARCH("R",B523),3)="R16"),(MID(B523,SEARCH("R",B523),3)="R17")),(G523+190),(G523+290))),-1)+20</f>
        <v>5430</v>
      </c>
      <c r="I523" s="78" t="str">
        <f aca="false">HYPERLINK(T("https://www.google.ru/search?q="&amp;B523&amp;"&amp;tbm=isch"), " (../рисунок протектора) ")</f>
        <v> (../рисунок протектора) </v>
      </c>
      <c r="J523" s="92" t="s">
        <v>570</v>
      </c>
      <c r="K523" s="77" t="n">
        <f aca="false">H523*2</f>
        <v>10860</v>
      </c>
      <c r="L523" s="77" t="n">
        <f aca="false">H523*4</f>
        <v>21720</v>
      </c>
      <c r="M523" s="2" t="n">
        <f aca="false">G523*12</f>
        <v>62664</v>
      </c>
    </row>
    <row r="524" customFormat="false" ht="13.8" hidden="false" customHeight="false" outlineLevel="0" collapsed="false">
      <c r="A524" s="86" t="n">
        <v>5759</v>
      </c>
      <c r="B524" s="87" t="s">
        <v>571</v>
      </c>
      <c r="C524" s="88" t="n">
        <v>0</v>
      </c>
      <c r="D524" s="88" t="n">
        <v>50</v>
      </c>
      <c r="E524" s="89" t="n">
        <v>8.3</v>
      </c>
      <c r="F524" s="90" t="s">
        <v>53</v>
      </c>
      <c r="G524" s="91" t="n">
        <v>5550</v>
      </c>
      <c r="H524" s="21" t="n">
        <f aca="false">ROUND(IF(OR((MID(B524,SEARCH("R",B524),3)="R12"),(MID(B524,SEARCH("R",B524),3)="R13"),(MID(B524,SEARCH("R",B524),3)="R14")),(G524+90),IF(OR((MID(B524,SEARCH("R",B524),3)="R15"),(MID(B524,SEARCH("R",B524),3)="R16"),(MID(B524,SEARCH("R",B524),3)="R17")),(G524+190),(G524+290))),-1)+20</f>
        <v>5760</v>
      </c>
      <c r="I524" s="78" t="str">
        <f aca="false">HYPERLINK(T("https://www.google.ru/search?q="&amp;B524&amp;"&amp;tbm=isch"), " (../рисунок протектора) ")</f>
        <v> (../рисунок протектора) </v>
      </c>
      <c r="J524" s="92" t="s">
        <v>571</v>
      </c>
      <c r="K524" s="77" t="n">
        <f aca="false">H524*2</f>
        <v>11520</v>
      </c>
      <c r="L524" s="77" t="n">
        <f aca="false">H524*4</f>
        <v>23040</v>
      </c>
      <c r="M524" s="2" t="n">
        <f aca="false">G524*12</f>
        <v>66600</v>
      </c>
    </row>
    <row r="525" customFormat="false" ht="13.8" hidden="false" customHeight="false" outlineLevel="0" collapsed="false">
      <c r="A525" s="86" t="n">
        <v>1644</v>
      </c>
      <c r="B525" s="87" t="s">
        <v>572</v>
      </c>
      <c r="C525" s="88" t="n">
        <v>0</v>
      </c>
      <c r="D525" s="88" t="n">
        <v>50</v>
      </c>
      <c r="E525" s="89" t="n">
        <v>8.3</v>
      </c>
      <c r="F525" s="90" t="s">
        <v>53</v>
      </c>
      <c r="G525" s="91" t="n">
        <v>3864</v>
      </c>
      <c r="H525" s="21" t="n">
        <f aca="false">ROUND(IF(OR((MID(B525,SEARCH("R",B525),3)="R12"),(MID(B525,SEARCH("R",B525),3)="R13"),(MID(B525,SEARCH("R",B525),3)="R14")),(G525+90),IF(OR((MID(B525,SEARCH("R",B525),3)="R15"),(MID(B525,SEARCH("R",B525),3)="R16"),(MID(B525,SEARCH("R",B525),3)="R17")),(G525+190),(G525+290))),-1)+20</f>
        <v>4070</v>
      </c>
      <c r="I525" s="78" t="str">
        <f aca="false">HYPERLINK(T("https://www.google.ru/search?q="&amp;B525&amp;"&amp;tbm=isch"), " (../рисунок протектора) ")</f>
        <v> (../рисунок протектора) </v>
      </c>
      <c r="J525" s="92" t="s">
        <v>572</v>
      </c>
      <c r="K525" s="77" t="n">
        <f aca="false">H525*2</f>
        <v>8140</v>
      </c>
      <c r="L525" s="77" t="n">
        <f aca="false">H525*4</f>
        <v>16280</v>
      </c>
      <c r="M525" s="2" t="n">
        <f aca="false">G525*12</f>
        <v>46368</v>
      </c>
    </row>
    <row r="526" customFormat="false" ht="13.8" hidden="false" customHeight="false" outlineLevel="0" collapsed="false">
      <c r="A526" s="86" t="n">
        <v>3410</v>
      </c>
      <c r="B526" s="87" t="s">
        <v>573</v>
      </c>
      <c r="C526" s="88" t="n">
        <v>0</v>
      </c>
      <c r="D526" s="88" t="n">
        <v>50</v>
      </c>
      <c r="E526" s="89" t="n">
        <v>9.02</v>
      </c>
      <c r="F526" s="90" t="s">
        <v>53</v>
      </c>
      <c r="G526" s="91" t="n">
        <v>2688</v>
      </c>
      <c r="H526" s="21" t="n">
        <f aca="false">ROUND(IF(OR((MID(B526,SEARCH("R",B526),3)="R12"),(MID(B526,SEARCH("R",B526),3)="R13"),(MID(B526,SEARCH("R",B526),3)="R14")),(G526+90),IF(OR((MID(B526,SEARCH("R",B526),3)="R15"),(MID(B526,SEARCH("R",B526),3)="R16"),(MID(B526,SEARCH("R",B526),3)="R17")),(G526+190),(G526+290))),-1)+20</f>
        <v>2900</v>
      </c>
      <c r="I526" s="78" t="str">
        <f aca="false">HYPERLINK(T("https://www.google.ru/search?q="&amp;B526&amp;"&amp;tbm=isch"), " (../рисунок протектора) ")</f>
        <v> (../рисунок протектора) </v>
      </c>
      <c r="J526" s="92" t="s">
        <v>573</v>
      </c>
      <c r="K526" s="77" t="n">
        <f aca="false">H526*2</f>
        <v>5800</v>
      </c>
      <c r="L526" s="77" t="n">
        <f aca="false">H526*4</f>
        <v>11600</v>
      </c>
      <c r="M526" s="2" t="n">
        <f aca="false">G526*12</f>
        <v>32256</v>
      </c>
    </row>
    <row r="527" customFormat="false" ht="13.8" hidden="false" customHeight="false" outlineLevel="0" collapsed="false">
      <c r="A527" s="86" t="n">
        <v>954</v>
      </c>
      <c r="B527" s="87" t="s">
        <v>574</v>
      </c>
      <c r="C527" s="88" t="n">
        <v>50</v>
      </c>
      <c r="D527" s="88"/>
      <c r="E527" s="89" t="n">
        <v>8.04</v>
      </c>
      <c r="F527" s="90"/>
      <c r="G527" s="91" t="n">
        <v>4344</v>
      </c>
      <c r="H527" s="21" t="n">
        <f aca="false">ROUND(IF(OR((MID(B527,SEARCH("R",B527),3)="R12"),(MID(B527,SEARCH("R",B527),3)="R13"),(MID(B527,SEARCH("R",B527),3)="R14")),(G527+90),IF(OR((MID(B527,SEARCH("R",B527),3)="R15"),(MID(B527,SEARCH("R",B527),3)="R16"),(MID(B527,SEARCH("R",B527),3)="R17")),(G527+190),(G527+290))),-1)+20</f>
        <v>4550</v>
      </c>
      <c r="I527" s="78" t="str">
        <f aca="false">HYPERLINK(T("https://www.google.ru/search?q="&amp;B527&amp;"&amp;tbm=isch"), " (../рисунок протектора) ")</f>
        <v> (../рисунок протектора) </v>
      </c>
      <c r="J527" s="92" t="s">
        <v>574</v>
      </c>
      <c r="K527" s="77" t="n">
        <f aca="false">H527*2</f>
        <v>9100</v>
      </c>
      <c r="L527" s="77" t="n">
        <f aca="false">H527*4</f>
        <v>18200</v>
      </c>
      <c r="M527" s="2" t="n">
        <f aca="false">G527*12</f>
        <v>52128</v>
      </c>
    </row>
    <row r="528" customFormat="false" ht="13.8" hidden="false" customHeight="false" outlineLevel="0" collapsed="false">
      <c r="A528" s="86" t="n">
        <v>4981</v>
      </c>
      <c r="B528" s="87" t="s">
        <v>575</v>
      </c>
      <c r="C528" s="88" t="n">
        <v>0</v>
      </c>
      <c r="D528" s="88" t="n">
        <v>50</v>
      </c>
      <c r="E528" s="89" t="n">
        <v>8.11</v>
      </c>
      <c r="F528" s="90" t="s">
        <v>53</v>
      </c>
      <c r="G528" s="91" t="n">
        <v>4596</v>
      </c>
      <c r="H528" s="21" t="n">
        <f aca="false">ROUND(IF(OR((MID(B528,SEARCH("R",B528),3)="R12"),(MID(B528,SEARCH("R",B528),3)="R13"),(MID(B528,SEARCH("R",B528),3)="R14")),(G528+90),IF(OR((MID(B528,SEARCH("R",B528),3)="R15"),(MID(B528,SEARCH("R",B528),3)="R16"),(MID(B528,SEARCH("R",B528),3)="R17")),(G528+190),(G528+290))),-1)+20</f>
        <v>4810</v>
      </c>
      <c r="I528" s="78" t="str">
        <f aca="false">HYPERLINK(T("https://www.google.ru/search?q="&amp;B528&amp;"&amp;tbm=isch"), " (../рисунок протектора) ")</f>
        <v> (../рисунок протектора) </v>
      </c>
      <c r="J528" s="92" t="s">
        <v>575</v>
      </c>
      <c r="K528" s="77" t="n">
        <f aca="false">H528*2</f>
        <v>9620</v>
      </c>
      <c r="L528" s="77" t="n">
        <f aca="false">H528*4</f>
        <v>19240</v>
      </c>
      <c r="M528" s="2" t="n">
        <f aca="false">G528*12</f>
        <v>55152</v>
      </c>
    </row>
    <row r="529" customFormat="false" ht="13.8" hidden="false" customHeight="false" outlineLevel="0" collapsed="false">
      <c r="A529" s="86" t="n">
        <v>1312</v>
      </c>
      <c r="B529" s="87" t="s">
        <v>576</v>
      </c>
      <c r="C529" s="88" t="n">
        <v>16</v>
      </c>
      <c r="D529" s="88"/>
      <c r="E529" s="89" t="n">
        <v>9</v>
      </c>
      <c r="F529" s="90"/>
      <c r="G529" s="91" t="n">
        <v>4399</v>
      </c>
      <c r="H529" s="21" t="n">
        <f aca="false">ROUND(IF(OR((MID(B529,SEARCH("R",B529),3)="R12"),(MID(B529,SEARCH("R",B529),3)="R13"),(MID(B529,SEARCH("R",B529),3)="R14")),(G529+90),IF(OR((MID(B529,SEARCH("R",B529),3)="R15"),(MID(B529,SEARCH("R",B529),3)="R16"),(MID(B529,SEARCH("R",B529),3)="R17")),(G529+190),(G529+290))),-1)+20</f>
        <v>4610</v>
      </c>
      <c r="I529" s="78" t="str">
        <f aca="false">HYPERLINK(T("https://www.google.ru/search?q="&amp;B529&amp;"&amp;tbm=isch"), " (../рисунок протектора) ")</f>
        <v> (../рисунок протектора) </v>
      </c>
      <c r="J529" s="92" t="s">
        <v>576</v>
      </c>
      <c r="K529" s="77" t="n">
        <f aca="false">H529*2</f>
        <v>9220</v>
      </c>
      <c r="L529" s="77" t="n">
        <f aca="false">H529*4</f>
        <v>18440</v>
      </c>
      <c r="M529" s="2" t="n">
        <f aca="false">G529*12</f>
        <v>52788</v>
      </c>
    </row>
    <row r="530" customFormat="false" ht="13.8" hidden="false" customHeight="false" outlineLevel="0" collapsed="false">
      <c r="A530" s="86" t="n">
        <v>2043</v>
      </c>
      <c r="B530" s="87" t="s">
        <v>577</v>
      </c>
      <c r="C530" s="88" t="n">
        <v>0</v>
      </c>
      <c r="D530" s="88" t="n">
        <v>50</v>
      </c>
      <c r="E530" s="89" t="n">
        <v>10.9</v>
      </c>
      <c r="F530" s="90" t="s">
        <v>55</v>
      </c>
      <c r="G530" s="91" t="n">
        <v>2582</v>
      </c>
      <c r="H530" s="21" t="n">
        <f aca="false">ROUND(IF(OR((MID(B530,SEARCH("R",B530),3)="R12"),(MID(B530,SEARCH("R",B530),3)="R13"),(MID(B530,SEARCH("R",B530),3)="R14")),(G530+90),IF(OR((MID(B530,SEARCH("R",B530),3)="R15"),(MID(B530,SEARCH("R",B530),3)="R16"),(MID(B530,SEARCH("R",B530),3)="R17")),(G530+190),(G530+290))),-1)+20</f>
        <v>2790</v>
      </c>
      <c r="I530" s="78" t="str">
        <f aca="false">HYPERLINK(T("https://www.google.ru/search?q="&amp;B530&amp;"&amp;tbm=isch"), " (../рисунок протектора) ")</f>
        <v> (../рисунок протектора) </v>
      </c>
      <c r="J530" s="92" t="s">
        <v>577</v>
      </c>
      <c r="K530" s="77" t="n">
        <f aca="false">H530*2</f>
        <v>5580</v>
      </c>
      <c r="L530" s="77" t="n">
        <f aca="false">H530*4</f>
        <v>11160</v>
      </c>
      <c r="M530" s="2" t="n">
        <f aca="false">G530*12</f>
        <v>30984</v>
      </c>
    </row>
    <row r="531" customFormat="false" ht="13.8" hidden="false" customHeight="false" outlineLevel="0" collapsed="false">
      <c r="A531" s="86" t="n">
        <v>864</v>
      </c>
      <c r="B531" s="87" t="s">
        <v>578</v>
      </c>
      <c r="C531" s="88" t="n">
        <v>1</v>
      </c>
      <c r="D531" s="88"/>
      <c r="E531" s="89" t="n">
        <v>8.24</v>
      </c>
      <c r="F531" s="90"/>
      <c r="G531" s="91" t="n">
        <v>5271</v>
      </c>
      <c r="H531" s="21" t="n">
        <f aca="false">ROUND(IF(OR((MID(B531,SEARCH("R",B531),3)="R12"),(MID(B531,SEARCH("R",B531),3)="R13"),(MID(B531,SEARCH("R",B531),3)="R14")),(G531+90),IF(OR((MID(B531,SEARCH("R",B531),3)="R15"),(MID(B531,SEARCH("R",B531),3)="R16"),(MID(B531,SEARCH("R",B531),3)="R17")),(G531+190),(G531+290))),-1)+20</f>
        <v>5480</v>
      </c>
      <c r="I531" s="78" t="str">
        <f aca="false">HYPERLINK(T("https://www.google.ru/search?q="&amp;B531&amp;"&amp;tbm=isch"), " (../рисунок протектора) ")</f>
        <v> (../рисунок протектора) </v>
      </c>
      <c r="J531" s="92" t="s">
        <v>578</v>
      </c>
      <c r="K531" s="77" t="n">
        <f aca="false">H531*2</f>
        <v>10960</v>
      </c>
      <c r="L531" s="77" t="n">
        <f aca="false">H531*4</f>
        <v>21920</v>
      </c>
      <c r="M531" s="2" t="n">
        <f aca="false">G531*12</f>
        <v>63252</v>
      </c>
    </row>
    <row r="532" customFormat="false" ht="13.8" hidden="false" customHeight="false" outlineLevel="0" collapsed="false">
      <c r="A532" s="86" t="n">
        <v>5693</v>
      </c>
      <c r="B532" s="87" t="s">
        <v>579</v>
      </c>
      <c r="C532" s="88" t="n">
        <v>0</v>
      </c>
      <c r="D532" s="88" t="n">
        <v>50</v>
      </c>
      <c r="E532" s="89" t="n">
        <v>9.4</v>
      </c>
      <c r="F532" s="90" t="s">
        <v>55</v>
      </c>
      <c r="G532" s="91" t="n">
        <v>3022</v>
      </c>
      <c r="H532" s="21" t="n">
        <f aca="false">ROUND(IF(OR((MID(B532,SEARCH("R",B532),3)="R12"),(MID(B532,SEARCH("R",B532),3)="R13"),(MID(B532,SEARCH("R",B532),3)="R14")),(G532+90),IF(OR((MID(B532,SEARCH("R",B532),3)="R15"),(MID(B532,SEARCH("R",B532),3)="R16"),(MID(B532,SEARCH("R",B532),3)="R17")),(G532+190),(G532+290))),-1)+20</f>
        <v>3230</v>
      </c>
      <c r="I532" s="78" t="str">
        <f aca="false">HYPERLINK(T("https://www.google.ru/search?q="&amp;B532&amp;"&amp;tbm=isch"), " (../рисунок протектора) ")</f>
        <v> (../рисунок протектора) </v>
      </c>
      <c r="J532" s="92" t="s">
        <v>579</v>
      </c>
      <c r="K532" s="77" t="n">
        <f aca="false">H532*2</f>
        <v>6460</v>
      </c>
      <c r="L532" s="77" t="n">
        <f aca="false">H532*4</f>
        <v>12920</v>
      </c>
      <c r="M532" s="2" t="n">
        <f aca="false">G532*12</f>
        <v>36264</v>
      </c>
    </row>
    <row r="533" customFormat="false" ht="13.8" hidden="false" customHeight="false" outlineLevel="0" collapsed="false">
      <c r="A533" s="86" t="n">
        <v>2998</v>
      </c>
      <c r="B533" s="87" t="s">
        <v>580</v>
      </c>
      <c r="C533" s="88" t="n">
        <v>50</v>
      </c>
      <c r="D533" s="88"/>
      <c r="E533" s="89" t="n">
        <v>8.036</v>
      </c>
      <c r="F533" s="90"/>
      <c r="G533" s="91" t="n">
        <v>4844</v>
      </c>
      <c r="H533" s="21" t="n">
        <f aca="false">ROUND(IF(OR((MID(B533,SEARCH("R",B533),3)="R12"),(MID(B533,SEARCH("R",B533),3)="R13"),(MID(B533,SEARCH("R",B533),3)="R14")),(G533+90),IF(OR((MID(B533,SEARCH("R",B533),3)="R15"),(MID(B533,SEARCH("R",B533),3)="R16"),(MID(B533,SEARCH("R",B533),3)="R17")),(G533+190),(G533+290))),-1)+20</f>
        <v>5050</v>
      </c>
      <c r="I533" s="78" t="str">
        <f aca="false">HYPERLINK(T("https://www.google.ru/search?q="&amp;B533&amp;"&amp;tbm=isch"), " (../рисунок протектора) ")</f>
        <v> (../рисунок протектора) </v>
      </c>
      <c r="J533" s="92" t="s">
        <v>580</v>
      </c>
      <c r="K533" s="77" t="n">
        <f aca="false">H533*2</f>
        <v>10100</v>
      </c>
      <c r="L533" s="77" t="n">
        <f aca="false">H533*4</f>
        <v>20200</v>
      </c>
      <c r="M533" s="2" t="n">
        <f aca="false">G533*12</f>
        <v>58128</v>
      </c>
    </row>
    <row r="534" customFormat="false" ht="13.8" hidden="false" customHeight="false" outlineLevel="0" collapsed="false">
      <c r="A534" s="86" t="n">
        <v>4946</v>
      </c>
      <c r="B534" s="87" t="s">
        <v>581</v>
      </c>
      <c r="C534" s="88" t="n">
        <v>0</v>
      </c>
      <c r="D534" s="88" t="n">
        <v>50</v>
      </c>
      <c r="E534" s="89" t="n">
        <v>11</v>
      </c>
      <c r="F534" s="90" t="s">
        <v>55</v>
      </c>
      <c r="G534" s="91" t="n">
        <v>5306</v>
      </c>
      <c r="H534" s="21" t="n">
        <f aca="false">ROUND(IF(OR((MID(B534,SEARCH("R",B534),3)="R12"),(MID(B534,SEARCH("R",B534),3)="R13"),(MID(B534,SEARCH("R",B534),3)="R14")),(G534+90),IF(OR((MID(B534,SEARCH("R",B534),3)="R15"),(MID(B534,SEARCH("R",B534),3)="R16"),(MID(B534,SEARCH("R",B534),3)="R17")),(G534+190),(G534+290))),-1)+20</f>
        <v>5520</v>
      </c>
      <c r="I534" s="78" t="str">
        <f aca="false">HYPERLINK(T("https://www.google.ru/search?q="&amp;B534&amp;"&amp;tbm=isch"), " (../рисунок протектора) ")</f>
        <v> (../рисунок протектора) </v>
      </c>
      <c r="J534" s="92" t="s">
        <v>581</v>
      </c>
      <c r="K534" s="77" t="n">
        <f aca="false">H534*2</f>
        <v>11040</v>
      </c>
      <c r="L534" s="77" t="n">
        <f aca="false">H534*4</f>
        <v>22080</v>
      </c>
      <c r="M534" s="2" t="n">
        <f aca="false">G534*12</f>
        <v>63672</v>
      </c>
    </row>
    <row r="535" customFormat="false" ht="13.8" hidden="false" customHeight="false" outlineLevel="0" collapsed="false">
      <c r="A535" s="86" t="n">
        <v>5900</v>
      </c>
      <c r="B535" s="87" t="s">
        <v>582</v>
      </c>
      <c r="C535" s="88" t="n">
        <v>0</v>
      </c>
      <c r="D535" s="88" t="n">
        <v>3</v>
      </c>
      <c r="E535" s="89" t="n">
        <v>10</v>
      </c>
      <c r="F535" s="90" t="s">
        <v>53</v>
      </c>
      <c r="G535" s="91" t="n">
        <v>4712</v>
      </c>
      <c r="H535" s="21" t="n">
        <f aca="false">ROUND(IF(OR((MID(B535,SEARCH("R",B535),3)="R12"),(MID(B535,SEARCH("R",B535),3)="R13"),(MID(B535,SEARCH("R",B535),3)="R14")),(G535+90),IF(OR((MID(B535,SEARCH("R",B535),3)="R15"),(MID(B535,SEARCH("R",B535),3)="R16"),(MID(B535,SEARCH("R",B535),3)="R17")),(G535+190),(G535+290))),-1)+20</f>
        <v>4920</v>
      </c>
      <c r="I535" s="78" t="str">
        <f aca="false">HYPERLINK(T("https://www.google.ru/search?q="&amp;B535&amp;"&amp;tbm=isch"), " (../рисунок протектора) ")</f>
        <v> (../рисунок протектора) </v>
      </c>
      <c r="J535" s="92" t="s">
        <v>582</v>
      </c>
      <c r="K535" s="77" t="n">
        <f aca="false">H535*2</f>
        <v>9840</v>
      </c>
      <c r="L535" s="77" t="n">
        <f aca="false">H535*4</f>
        <v>19680</v>
      </c>
      <c r="M535" s="2" t="n">
        <f aca="false">G535*12</f>
        <v>56544</v>
      </c>
    </row>
    <row r="536" customFormat="false" ht="13.8" hidden="false" customHeight="false" outlineLevel="0" collapsed="false">
      <c r="A536" s="86" t="n">
        <v>1301</v>
      </c>
      <c r="B536" s="87" t="s">
        <v>583</v>
      </c>
      <c r="C536" s="88" t="n">
        <v>8</v>
      </c>
      <c r="D536" s="88"/>
      <c r="E536" s="89" t="n">
        <v>9</v>
      </c>
      <c r="F536" s="90"/>
      <c r="G536" s="91" t="n">
        <v>4899</v>
      </c>
      <c r="H536" s="21" t="n">
        <f aca="false">ROUND(IF(OR((MID(B536,SEARCH("R",B536),3)="R12"),(MID(B536,SEARCH("R",B536),3)="R13"),(MID(B536,SEARCH("R",B536),3)="R14")),(G536+90),IF(OR((MID(B536,SEARCH("R",B536),3)="R15"),(MID(B536,SEARCH("R",B536),3)="R16"),(MID(B536,SEARCH("R",B536),3)="R17")),(G536+190),(G536+290))),-1)+20</f>
        <v>5110</v>
      </c>
      <c r="I536" s="78" t="str">
        <f aca="false">HYPERLINK(T("https://www.google.ru/search?q="&amp;B536&amp;"&amp;tbm=isch"), " (../рисунок протектора) ")</f>
        <v> (../рисунок протектора) </v>
      </c>
      <c r="J536" s="92" t="s">
        <v>583</v>
      </c>
      <c r="K536" s="77" t="n">
        <f aca="false">H536*2</f>
        <v>10220</v>
      </c>
      <c r="L536" s="77" t="n">
        <f aca="false">H536*4</f>
        <v>20440</v>
      </c>
      <c r="M536" s="2" t="n">
        <f aca="false">G536*12</f>
        <v>58788</v>
      </c>
    </row>
    <row r="537" customFormat="false" ht="13.8" hidden="false" customHeight="false" outlineLevel="0" collapsed="false">
      <c r="A537" s="86" t="n">
        <v>5337</v>
      </c>
      <c r="B537" s="87" t="s">
        <v>584</v>
      </c>
      <c r="C537" s="88" t="n">
        <v>1</v>
      </c>
      <c r="D537" s="88"/>
      <c r="E537" s="89" t="n">
        <v>10</v>
      </c>
      <c r="F537" s="90"/>
      <c r="G537" s="91" t="n">
        <v>2113</v>
      </c>
      <c r="H537" s="21" t="n">
        <f aca="false">ROUND(IF(OR((MID(B537,SEARCH("R",B537),3)="R12"),(MID(B537,SEARCH("R",B537),3)="R13"),(MID(B537,SEARCH("R",B537),3)="R14")),(G537+90),IF(OR((MID(B537,SEARCH("R",B537),3)="R15"),(MID(B537,SEARCH("R",B537),3)="R16"),(MID(B537,SEARCH("R",B537),3)="R17")),(G537+190),(G537+290))),-1)+20</f>
        <v>2320</v>
      </c>
      <c r="I537" s="78" t="str">
        <f aca="false">HYPERLINK(T("https://www.google.ru/search?q="&amp;B537&amp;"&amp;tbm=isch"), " (../рисунок протектора) ")</f>
        <v> (../рисунок протектора) </v>
      </c>
      <c r="J537" s="92" t="s">
        <v>584</v>
      </c>
      <c r="K537" s="77" t="n">
        <f aca="false">H537*2</f>
        <v>4640</v>
      </c>
      <c r="L537" s="77" t="n">
        <f aca="false">H537*4</f>
        <v>9280</v>
      </c>
      <c r="M537" s="2" t="n">
        <f aca="false">G537*12</f>
        <v>25356</v>
      </c>
    </row>
    <row r="538" customFormat="false" ht="13.8" hidden="false" customHeight="false" outlineLevel="0" collapsed="false">
      <c r="A538" s="86" t="n">
        <v>1032</v>
      </c>
      <c r="B538" s="87" t="s">
        <v>585</v>
      </c>
      <c r="C538" s="88" t="n">
        <v>1</v>
      </c>
      <c r="D538" s="88"/>
      <c r="E538" s="89" t="n">
        <v>10</v>
      </c>
      <c r="F538" s="90"/>
      <c r="G538" s="91" t="n">
        <v>4829</v>
      </c>
      <c r="H538" s="21" t="n">
        <f aca="false">ROUND(IF(OR((MID(B538,SEARCH("R",B538),3)="R12"),(MID(B538,SEARCH("R",B538),3)="R13"),(MID(B538,SEARCH("R",B538),3)="R14")),(G538+90),IF(OR((MID(B538,SEARCH("R",B538),3)="R15"),(MID(B538,SEARCH("R",B538),3)="R16"),(MID(B538,SEARCH("R",B538),3)="R17")),(G538+190),(G538+290))),-1)+20</f>
        <v>5040</v>
      </c>
      <c r="I538" s="78" t="str">
        <f aca="false">HYPERLINK(T("https://www.google.ru/search?q="&amp;B538&amp;"&amp;tbm=isch"), " (../рисунок протектора) ")</f>
        <v> (../рисунок протектора) </v>
      </c>
      <c r="J538" s="92" t="s">
        <v>585</v>
      </c>
      <c r="K538" s="77" t="n">
        <f aca="false">H538*2</f>
        <v>10080</v>
      </c>
      <c r="L538" s="77" t="n">
        <f aca="false">H538*4</f>
        <v>20160</v>
      </c>
      <c r="M538" s="2" t="n">
        <f aca="false">G538*12</f>
        <v>57948</v>
      </c>
    </row>
    <row r="539" customFormat="false" ht="13.8" hidden="false" customHeight="false" outlineLevel="0" collapsed="false">
      <c r="A539" s="86" t="n">
        <v>5548</v>
      </c>
      <c r="B539" s="87" t="s">
        <v>586</v>
      </c>
      <c r="C539" s="88" t="n">
        <v>0</v>
      </c>
      <c r="D539" s="88" t="n">
        <v>4</v>
      </c>
      <c r="E539" s="89" t="n">
        <v>11.76</v>
      </c>
      <c r="F539" s="90" t="s">
        <v>53</v>
      </c>
      <c r="G539" s="91" t="n">
        <v>9523</v>
      </c>
      <c r="H539" s="21" t="n">
        <f aca="false">ROUND(IF(OR((MID(B539,SEARCH("R",B539),3)="R12"),(MID(B539,SEARCH("R",B539),3)="R13"),(MID(B539,SEARCH("R",B539),3)="R14")),(G539+90),IF(OR((MID(B539,SEARCH("R",B539),3)="R15"),(MID(B539,SEARCH("R",B539),3)="R16"),(MID(B539,SEARCH("R",B539),3)="R17")),(G539+190),(G539+290))),-1)+20</f>
        <v>9730</v>
      </c>
      <c r="I539" s="78" t="str">
        <f aca="false">HYPERLINK(T("https://www.google.ru/search?q="&amp;B539&amp;"&amp;tbm=isch"), " (../рисунок протектора) ")</f>
        <v> (../рисунок протектора) </v>
      </c>
      <c r="J539" s="92" t="s">
        <v>586</v>
      </c>
      <c r="K539" s="77" t="n">
        <f aca="false">H539*2</f>
        <v>19460</v>
      </c>
      <c r="L539" s="77" t="n">
        <f aca="false">H539*4</f>
        <v>38920</v>
      </c>
      <c r="M539" s="2" t="n">
        <f aca="false">G539*12</f>
        <v>114276</v>
      </c>
    </row>
    <row r="540" customFormat="false" ht="13.8" hidden="false" customHeight="false" outlineLevel="0" collapsed="false">
      <c r="A540" s="86" t="n">
        <v>2991</v>
      </c>
      <c r="B540" s="87" t="s">
        <v>587</v>
      </c>
      <c r="C540" s="88" t="n">
        <v>4</v>
      </c>
      <c r="D540" s="88"/>
      <c r="E540" s="89" t="n">
        <v>10.02</v>
      </c>
      <c r="F540" s="90"/>
      <c r="G540" s="91" t="n">
        <v>7845</v>
      </c>
      <c r="H540" s="21" t="n">
        <f aca="false">ROUND(IF(OR((MID(B540,SEARCH("R",B540),3)="R12"),(MID(B540,SEARCH("R",B540),3)="R13"),(MID(B540,SEARCH("R",B540),3)="R14")),(G540+90),IF(OR((MID(B540,SEARCH("R",B540),3)="R15"),(MID(B540,SEARCH("R",B540),3)="R16"),(MID(B540,SEARCH("R",B540),3)="R17")),(G540+190),(G540+290))),-1)+20</f>
        <v>8060</v>
      </c>
      <c r="I540" s="78" t="str">
        <f aca="false">HYPERLINK(T("https://www.google.ru/search?q="&amp;B540&amp;"&amp;tbm=isch"), " (../рисунок протектора) ")</f>
        <v> (../рисунок протектора) </v>
      </c>
      <c r="J540" s="92" t="s">
        <v>587</v>
      </c>
      <c r="K540" s="77" t="n">
        <f aca="false">H540*2</f>
        <v>16120</v>
      </c>
      <c r="L540" s="77" t="n">
        <f aca="false">H540*4</f>
        <v>32240</v>
      </c>
      <c r="M540" s="2" t="n">
        <f aca="false">G540*12</f>
        <v>94140</v>
      </c>
    </row>
    <row r="541" customFormat="false" ht="13.8" hidden="false" customHeight="false" outlineLevel="0" collapsed="false">
      <c r="A541" s="86" t="n">
        <v>5451</v>
      </c>
      <c r="B541" s="87" t="s">
        <v>588</v>
      </c>
      <c r="C541" s="88" t="n">
        <v>0</v>
      </c>
      <c r="D541" s="88" t="n">
        <v>40</v>
      </c>
      <c r="E541" s="89" t="n">
        <v>8.23</v>
      </c>
      <c r="F541" s="90" t="s">
        <v>53</v>
      </c>
      <c r="G541" s="91" t="n">
        <v>7457</v>
      </c>
      <c r="H541" s="21" t="n">
        <f aca="false">ROUND(IF(OR((MID(B541,SEARCH("R",B541),3)="R12"),(MID(B541,SEARCH("R",B541),3)="R13"),(MID(B541,SEARCH("R",B541),3)="R14")),(G541+90),IF(OR((MID(B541,SEARCH("R",B541),3)="R15"),(MID(B541,SEARCH("R",B541),3)="R16"),(MID(B541,SEARCH("R",B541),3)="R17")),(G541+190),(G541+290))),-1)+20</f>
        <v>7670</v>
      </c>
      <c r="I541" s="78" t="str">
        <f aca="false">HYPERLINK(T("https://www.google.ru/search?q="&amp;B541&amp;"&amp;tbm=isch"), " (../рисунок протектора) ")</f>
        <v> (../рисунок протектора) </v>
      </c>
      <c r="J541" s="92" t="s">
        <v>588</v>
      </c>
      <c r="K541" s="77" t="n">
        <f aca="false">H541*2</f>
        <v>15340</v>
      </c>
      <c r="L541" s="77" t="n">
        <f aca="false">H541*4</f>
        <v>30680</v>
      </c>
      <c r="M541" s="2" t="n">
        <f aca="false">G541*12</f>
        <v>89484</v>
      </c>
    </row>
    <row r="542" customFormat="false" ht="13.8" hidden="false" customHeight="false" outlineLevel="0" collapsed="false">
      <c r="A542" s="86" t="n">
        <v>1602</v>
      </c>
      <c r="B542" s="87" t="s">
        <v>589</v>
      </c>
      <c r="C542" s="88" t="n">
        <v>0</v>
      </c>
      <c r="D542" s="88" t="n">
        <v>7</v>
      </c>
      <c r="E542" s="89" t="n">
        <v>10.2</v>
      </c>
      <c r="F542" s="90" t="s">
        <v>53</v>
      </c>
      <c r="G542" s="91" t="n">
        <v>7186</v>
      </c>
      <c r="H542" s="21" t="n">
        <f aca="false">ROUND(IF(OR((MID(B542,SEARCH("R",B542),3)="R12"),(MID(B542,SEARCH("R",B542),3)="R13"),(MID(B542,SEARCH("R",B542),3)="R14")),(G542+90),IF(OR((MID(B542,SEARCH("R",B542),3)="R15"),(MID(B542,SEARCH("R",B542),3)="R16"),(MID(B542,SEARCH("R",B542),3)="R17")),(G542+190),(G542+290))),-1)+20</f>
        <v>7400</v>
      </c>
      <c r="I542" s="78" t="str">
        <f aca="false">HYPERLINK(T("https://www.google.ru/search?q="&amp;B542&amp;"&amp;tbm=isch"), " (../рисунок протектора) ")</f>
        <v> (../рисунок протектора) </v>
      </c>
      <c r="J542" s="92" t="s">
        <v>589</v>
      </c>
      <c r="K542" s="77" t="n">
        <f aca="false">H542*2</f>
        <v>14800</v>
      </c>
      <c r="L542" s="77" t="n">
        <f aca="false">H542*4</f>
        <v>29600</v>
      </c>
      <c r="M542" s="2" t="n">
        <f aca="false">G542*12</f>
        <v>86232</v>
      </c>
    </row>
    <row r="543" customFormat="false" ht="13.8" hidden="false" customHeight="false" outlineLevel="0" collapsed="false">
      <c r="A543" s="86" t="n">
        <v>1987</v>
      </c>
      <c r="B543" s="87" t="s">
        <v>590</v>
      </c>
      <c r="C543" s="88" t="n">
        <v>0</v>
      </c>
      <c r="D543" s="88" t="n">
        <v>35</v>
      </c>
      <c r="E543" s="89" t="n">
        <v>9.5</v>
      </c>
      <c r="F543" s="90" t="s">
        <v>53</v>
      </c>
      <c r="G543" s="91" t="n">
        <v>3493</v>
      </c>
      <c r="H543" s="21" t="n">
        <f aca="false">ROUND(IF(OR((MID(B543,SEARCH("R",B543),3)="R12"),(MID(B543,SEARCH("R",B543),3)="R13"),(MID(B543,SEARCH("R",B543),3)="R14")),(G543+90),IF(OR((MID(B543,SEARCH("R",B543),3)="R15"),(MID(B543,SEARCH("R",B543),3)="R16"),(MID(B543,SEARCH("R",B543),3)="R17")),(G543+190),(G543+290))),-1)+20</f>
        <v>3700</v>
      </c>
      <c r="I543" s="78" t="str">
        <f aca="false">HYPERLINK(T("https://www.google.ru/search?q="&amp;B543&amp;"&amp;tbm=isch"), " (../рисунок протектора) ")</f>
        <v> (../рисунок протектора) </v>
      </c>
      <c r="J543" s="92" t="s">
        <v>590</v>
      </c>
      <c r="K543" s="77" t="n">
        <f aca="false">H543*2</f>
        <v>7400</v>
      </c>
      <c r="L543" s="77" t="n">
        <f aca="false">H543*4</f>
        <v>14800</v>
      </c>
      <c r="M543" s="2" t="n">
        <f aca="false">G543*12</f>
        <v>41916</v>
      </c>
    </row>
    <row r="544" customFormat="false" ht="13.8" hidden="false" customHeight="false" outlineLevel="0" collapsed="false">
      <c r="A544" s="86" t="n">
        <v>5710</v>
      </c>
      <c r="B544" s="87" t="s">
        <v>591</v>
      </c>
      <c r="C544" s="88" t="n">
        <v>0</v>
      </c>
      <c r="D544" s="88" t="n">
        <v>10</v>
      </c>
      <c r="E544" s="89" t="n">
        <v>7.3</v>
      </c>
      <c r="F544" s="90" t="s">
        <v>55</v>
      </c>
      <c r="G544" s="91" t="n">
        <v>3238</v>
      </c>
      <c r="H544" s="21" t="n">
        <f aca="false">ROUND(IF(OR((MID(B544,SEARCH("R",B544),3)="R12"),(MID(B544,SEARCH("R",B544),3)="R13"),(MID(B544,SEARCH("R",B544),3)="R14")),(G544+90),IF(OR((MID(B544,SEARCH("R",B544),3)="R15"),(MID(B544,SEARCH("R",B544),3)="R16"),(MID(B544,SEARCH("R",B544),3)="R17")),(G544+190),(G544+290))),-1)+20</f>
        <v>3350</v>
      </c>
      <c r="I544" s="78" t="str">
        <f aca="false">HYPERLINK(T("https://www.google.ru/search?q="&amp;B544&amp;"&amp;tbm=isch"), " (../рисунок протектора) ")</f>
        <v> (../рисунок протектора) </v>
      </c>
      <c r="J544" s="92" t="s">
        <v>591</v>
      </c>
      <c r="K544" s="77" t="n">
        <f aca="false">H544*2</f>
        <v>6700</v>
      </c>
      <c r="L544" s="77" t="n">
        <f aca="false">H544*4</f>
        <v>13400</v>
      </c>
      <c r="M544" s="2" t="n">
        <f aca="false">G544*12</f>
        <v>38856</v>
      </c>
    </row>
    <row r="545" customFormat="false" ht="13.8" hidden="false" customHeight="false" outlineLevel="0" collapsed="false">
      <c r="A545" s="86" t="n">
        <v>4044</v>
      </c>
      <c r="B545" s="87" t="s">
        <v>592</v>
      </c>
      <c r="C545" s="88" t="n">
        <v>4</v>
      </c>
      <c r="D545" s="88"/>
      <c r="E545" s="89" t="n">
        <v>7.2</v>
      </c>
      <c r="F545" s="90"/>
      <c r="G545" s="91" t="n">
        <v>18970</v>
      </c>
      <c r="H545" s="21" t="n">
        <f aca="false">ROUND(IF(OR((MID(B545,SEARCH("R",B545),3)="R12"),(MID(B545,SEARCH("R",B545),3)="R13"),(MID(B545,SEARCH("R",B545),3)="R14")),(G545+90),IF(OR((MID(B545,SEARCH("R",B545),3)="R15"),(MID(B545,SEARCH("R",B545),3)="R16"),(MID(B545,SEARCH("R",B545),3)="R17")),(G545+190),(G545+290))),-1)+20</f>
        <v>19080</v>
      </c>
      <c r="I545" s="78" t="str">
        <f aca="false">HYPERLINK(T("https://www.google.ru/search?q="&amp;B545&amp;"&amp;tbm=isch"), " (../рисунок протектора) ")</f>
        <v> (../рисунок протектора) </v>
      </c>
      <c r="J545" s="92" t="s">
        <v>592</v>
      </c>
      <c r="K545" s="77" t="n">
        <f aca="false">H545*2</f>
        <v>38160</v>
      </c>
      <c r="L545" s="77" t="n">
        <f aca="false">H545*4</f>
        <v>76320</v>
      </c>
      <c r="M545" s="2" t="n">
        <f aca="false">G545*12</f>
        <v>227640</v>
      </c>
    </row>
    <row r="546" customFormat="false" ht="13.8" hidden="false" customHeight="false" outlineLevel="0" collapsed="false">
      <c r="A546" s="86" t="n">
        <v>2119</v>
      </c>
      <c r="B546" s="87" t="s">
        <v>593</v>
      </c>
      <c r="C546" s="88" t="n">
        <v>0</v>
      </c>
      <c r="D546" s="88" t="n">
        <v>16</v>
      </c>
      <c r="E546" s="89" t="n">
        <v>10</v>
      </c>
      <c r="F546" s="90" t="s">
        <v>55</v>
      </c>
      <c r="G546" s="91" t="n">
        <v>3355</v>
      </c>
      <c r="H546" s="21" t="n">
        <f aca="false">ROUND(IF(OR((MID(B546,SEARCH("R",B546),3)="R12"),(MID(B546,SEARCH("R",B546),3)="R13"),(MID(B546,SEARCH("R",B546),3)="R14")),(G546+90),IF(OR((MID(B546,SEARCH("R",B546),3)="R15"),(MID(B546,SEARCH("R",B546),3)="R16"),(MID(B546,SEARCH("R",B546),3)="R17")),(G546+190),(G546+290))),-1)+20</f>
        <v>3470</v>
      </c>
      <c r="I546" s="78" t="str">
        <f aca="false">HYPERLINK(T("https://www.google.ru/search?q="&amp;B546&amp;"&amp;tbm=isch"), " (../рисунок протектора) ")</f>
        <v> (../рисунок протектора) </v>
      </c>
      <c r="J546" s="92" t="s">
        <v>593</v>
      </c>
      <c r="K546" s="77" t="n">
        <f aca="false">H546*2</f>
        <v>6940</v>
      </c>
      <c r="L546" s="77" t="n">
        <f aca="false">H546*4</f>
        <v>13880</v>
      </c>
      <c r="M546" s="2" t="n">
        <f aca="false">G546*12</f>
        <v>40260</v>
      </c>
    </row>
    <row r="547" customFormat="false" ht="13.8" hidden="false" customHeight="false" outlineLevel="0" collapsed="false">
      <c r="A547" s="86" t="n">
        <v>2049</v>
      </c>
      <c r="B547" s="87" t="s">
        <v>594</v>
      </c>
      <c r="C547" s="88" t="n">
        <v>0</v>
      </c>
      <c r="D547" s="88" t="n">
        <v>36</v>
      </c>
      <c r="E547" s="89" t="n">
        <v>9.7</v>
      </c>
      <c r="F547" s="90" t="s">
        <v>55</v>
      </c>
      <c r="G547" s="91" t="n">
        <v>2725</v>
      </c>
      <c r="H547" s="21" t="n">
        <f aca="false">ROUND(IF(OR((MID(B547,SEARCH("R",B547),3)="R12"),(MID(B547,SEARCH("R",B547),3)="R13"),(MID(B547,SEARCH("R",B547),3)="R14")),(G547+90),IF(OR((MID(B547,SEARCH("R",B547),3)="R15"),(MID(B547,SEARCH("R",B547),3)="R16"),(MID(B547,SEARCH("R",B547),3)="R17")),(G547+190),(G547+290))),-1)+20</f>
        <v>2940</v>
      </c>
      <c r="I547" s="78" t="str">
        <f aca="false">HYPERLINK(T("https://www.google.ru/search?q="&amp;B547&amp;"&amp;tbm=isch"), " (../рисунок протектора) ")</f>
        <v> (../рисунок протектора) </v>
      </c>
      <c r="J547" s="92" t="s">
        <v>594</v>
      </c>
      <c r="K547" s="77" t="n">
        <f aca="false">H547*2</f>
        <v>5880</v>
      </c>
      <c r="L547" s="77" t="n">
        <f aca="false">H547*4</f>
        <v>11760</v>
      </c>
      <c r="M547" s="2" t="n">
        <f aca="false">G547*12</f>
        <v>32700</v>
      </c>
    </row>
    <row r="548" customFormat="false" ht="13.8" hidden="false" customHeight="false" outlineLevel="0" collapsed="false">
      <c r="A548" s="86" t="n">
        <v>2210</v>
      </c>
      <c r="B548" s="87" t="s">
        <v>595</v>
      </c>
      <c r="C548" s="88" t="n">
        <v>0</v>
      </c>
      <c r="D548" s="88" t="n">
        <v>1</v>
      </c>
      <c r="E548" s="89" t="n">
        <v>8.5</v>
      </c>
      <c r="F548" s="90" t="s">
        <v>55</v>
      </c>
      <c r="G548" s="91" t="n">
        <v>4054</v>
      </c>
      <c r="H548" s="21" t="n">
        <f aca="false">ROUND(IF(OR((MID(B548,SEARCH("R",B548),3)="R12"),(MID(B548,SEARCH("R",B548),3)="R13"),(MID(B548,SEARCH("R",B548),3)="R14")),(G548+90),IF(OR((MID(B548,SEARCH("R",B548),3)="R15"),(MID(B548,SEARCH("R",B548),3)="R16"),(MID(B548,SEARCH("R",B548),3)="R17")),(G548+190),(G548+290))),-1)+20</f>
        <v>4260</v>
      </c>
      <c r="I548" s="78" t="str">
        <f aca="false">HYPERLINK(T("https://www.google.ru/search?q="&amp;B548&amp;"&amp;tbm=isch"), " (../рисунок протектора) ")</f>
        <v> (../рисунок протектора) </v>
      </c>
      <c r="J548" s="92" t="s">
        <v>595</v>
      </c>
      <c r="K548" s="77" t="n">
        <f aca="false">H548*2</f>
        <v>8520</v>
      </c>
      <c r="L548" s="77" t="n">
        <f aca="false">H548*4</f>
        <v>17040</v>
      </c>
      <c r="M548" s="2" t="n">
        <f aca="false">G548*12</f>
        <v>48648</v>
      </c>
    </row>
    <row r="549" customFormat="false" ht="13.8" hidden="false" customHeight="false" outlineLevel="0" collapsed="false">
      <c r="A549" s="86" t="n">
        <v>2613</v>
      </c>
      <c r="B549" s="87" t="s">
        <v>596</v>
      </c>
      <c r="C549" s="88" t="n">
        <v>0</v>
      </c>
      <c r="D549" s="88" t="n">
        <v>1</v>
      </c>
      <c r="E549" s="89" t="n">
        <v>8.3</v>
      </c>
      <c r="F549" s="90" t="s">
        <v>55</v>
      </c>
      <c r="G549" s="91" t="n">
        <v>2318</v>
      </c>
      <c r="H549" s="21" t="n">
        <f aca="false">ROUND(IF(OR((MID(B549,SEARCH("R",B549),3)="R12"),(MID(B549,SEARCH("R",B549),3)="R13"),(MID(B549,SEARCH("R",B549),3)="R14")),(G549+90),IF(OR((MID(B549,SEARCH("R",B549),3)="R15"),(MID(B549,SEARCH("R",B549),3)="R16"),(MID(B549,SEARCH("R",B549),3)="R17")),(G549+190),(G549+290))),-1)+20</f>
        <v>2530</v>
      </c>
      <c r="I549" s="78" t="str">
        <f aca="false">HYPERLINK(T("https://www.google.ru/search?q="&amp;B549&amp;"&amp;tbm=isch"), " (../рисунок протектора) ")</f>
        <v> (../рисунок протектора) </v>
      </c>
      <c r="J549" s="92" t="s">
        <v>596</v>
      </c>
      <c r="K549" s="77" t="n">
        <f aca="false">H549*2</f>
        <v>5060</v>
      </c>
      <c r="L549" s="77" t="n">
        <f aca="false">H549*4</f>
        <v>10120</v>
      </c>
      <c r="M549" s="2" t="n">
        <f aca="false">G549*12</f>
        <v>27816</v>
      </c>
    </row>
    <row r="550" customFormat="false" ht="13.8" hidden="false" customHeight="false" outlineLevel="0" collapsed="false">
      <c r="A550" s="86" t="n">
        <v>855</v>
      </c>
      <c r="B550" s="87" t="s">
        <v>597</v>
      </c>
      <c r="C550" s="88" t="n">
        <v>1</v>
      </c>
      <c r="D550" s="88"/>
      <c r="E550" s="89" t="n">
        <v>8.8</v>
      </c>
      <c r="F550" s="90"/>
      <c r="G550" s="91" t="n">
        <v>3488</v>
      </c>
      <c r="H550" s="21" t="n">
        <f aca="false">ROUND(IF(OR((MID(B550,SEARCH("R",B550),3)="R12"),(MID(B550,SEARCH("R",B550),3)="R13"),(MID(B550,SEARCH("R",B550),3)="R14")),(G550+90),IF(OR((MID(B550,SEARCH("R",B550),3)="R15"),(MID(B550,SEARCH("R",B550),3)="R16"),(MID(B550,SEARCH("R",B550),3)="R17")),(G550+190),(G550+290))),-1)+20</f>
        <v>3700</v>
      </c>
      <c r="I550" s="78" t="str">
        <f aca="false">HYPERLINK(T("https://www.google.ru/search?q="&amp;B550&amp;"&amp;tbm=isch"), " (../рисунок протектора) ")</f>
        <v> (../рисунок протектора) </v>
      </c>
      <c r="J550" s="92" t="s">
        <v>597</v>
      </c>
      <c r="K550" s="77" t="n">
        <f aca="false">H550*2</f>
        <v>7400</v>
      </c>
      <c r="L550" s="77" t="n">
        <f aca="false">H550*4</f>
        <v>14800</v>
      </c>
      <c r="M550" s="2" t="n">
        <f aca="false">G550*12</f>
        <v>41856</v>
      </c>
    </row>
    <row r="551" customFormat="false" ht="13.8" hidden="false" customHeight="false" outlineLevel="0" collapsed="false">
      <c r="A551" s="86" t="n">
        <v>5753</v>
      </c>
      <c r="B551" s="87" t="s">
        <v>598</v>
      </c>
      <c r="C551" s="88" t="n">
        <v>0</v>
      </c>
      <c r="D551" s="88" t="n">
        <v>4</v>
      </c>
      <c r="E551" s="89" t="n">
        <v>7.92</v>
      </c>
      <c r="F551" s="90" t="s">
        <v>53</v>
      </c>
      <c r="G551" s="91" t="n">
        <v>6303</v>
      </c>
      <c r="H551" s="21" t="n">
        <f aca="false">ROUND(IF(OR((MID(B551,SEARCH("R",B551),3)="R12"),(MID(B551,SEARCH("R",B551),3)="R13"),(MID(B551,SEARCH("R",B551),3)="R14")),(G551+90),IF(OR((MID(B551,SEARCH("R",B551),3)="R15"),(MID(B551,SEARCH("R",B551),3)="R16"),(MID(B551,SEARCH("R",B551),3)="R17")),(G551+190),(G551+290))),-1)+20</f>
        <v>6510</v>
      </c>
      <c r="I551" s="78" t="str">
        <f aca="false">HYPERLINK(T("https://www.google.ru/search?q="&amp;B551&amp;"&amp;tbm=isch"), " (../рисунок протектора) ")</f>
        <v> (../рисунок протектора) </v>
      </c>
      <c r="J551" s="92" t="s">
        <v>598</v>
      </c>
      <c r="K551" s="77" t="n">
        <f aca="false">H551*2</f>
        <v>13020</v>
      </c>
      <c r="L551" s="77" t="n">
        <f aca="false">H551*4</f>
        <v>26040</v>
      </c>
      <c r="M551" s="2" t="n">
        <f aca="false">G551*12</f>
        <v>75636</v>
      </c>
    </row>
    <row r="552" customFormat="false" ht="13.8" hidden="false" customHeight="false" outlineLevel="0" collapsed="false">
      <c r="A552" s="86" t="n">
        <v>2550</v>
      </c>
      <c r="B552" s="87" t="s">
        <v>599</v>
      </c>
      <c r="C552" s="88" t="n">
        <v>1</v>
      </c>
      <c r="D552" s="88" t="n">
        <v>2</v>
      </c>
      <c r="E552" s="89" t="n">
        <v>8</v>
      </c>
      <c r="F552" s="90" t="s">
        <v>55</v>
      </c>
      <c r="G552" s="91" t="n">
        <v>2164</v>
      </c>
      <c r="H552" s="21" t="n">
        <f aca="false">ROUND(IF(OR((MID(B552,SEARCH("R",B552),3)="R12"),(MID(B552,SEARCH("R",B552),3)="R13"),(MID(B552,SEARCH("R",B552),3)="R14")),(G552+90),IF(OR((MID(B552,SEARCH("R",B552),3)="R15"),(MID(B552,SEARCH("R",B552),3)="R16"),(MID(B552,SEARCH("R",B552),3)="R17")),(G552+190),(G552+290))),-1)+20</f>
        <v>2370</v>
      </c>
      <c r="I552" s="78" t="str">
        <f aca="false">HYPERLINK(T("https://www.google.ru/search?q="&amp;B552&amp;"&amp;tbm=isch"), " (../рисунок протектора) ")</f>
        <v> (../рисунок протектора) </v>
      </c>
      <c r="J552" s="92" t="s">
        <v>599</v>
      </c>
      <c r="K552" s="77" t="n">
        <f aca="false">H552*2</f>
        <v>4740</v>
      </c>
      <c r="L552" s="77" t="n">
        <f aca="false">H552*4</f>
        <v>9480</v>
      </c>
      <c r="M552" s="2" t="n">
        <f aca="false">G552*12</f>
        <v>25968</v>
      </c>
    </row>
    <row r="553" customFormat="false" ht="13.8" hidden="false" customHeight="false" outlineLevel="0" collapsed="false">
      <c r="A553" s="86" t="n">
        <v>1154</v>
      </c>
      <c r="B553" s="87" t="s">
        <v>600</v>
      </c>
      <c r="C553" s="88" t="n">
        <v>1</v>
      </c>
      <c r="D553" s="88" t="n">
        <v>4</v>
      </c>
      <c r="E553" s="89" t="n">
        <v>8.9</v>
      </c>
      <c r="F553" s="90" t="s">
        <v>55</v>
      </c>
      <c r="G553" s="91" t="n">
        <v>2687</v>
      </c>
      <c r="H553" s="21" t="n">
        <f aca="false">ROUND(IF(OR((MID(B553,SEARCH("R",B553),3)="R12"),(MID(B553,SEARCH("R",B553),3)="R13"),(MID(B553,SEARCH("R",B553),3)="R14")),(G553+90),IF(OR((MID(B553,SEARCH("R",B553),3)="R15"),(MID(B553,SEARCH("R",B553),3)="R16"),(MID(B553,SEARCH("R",B553),3)="R17")),(G553+190),(G553+290))),-1)+20</f>
        <v>2900</v>
      </c>
      <c r="I553" s="78" t="str">
        <f aca="false">HYPERLINK(T("https://www.google.ru/search?q="&amp;B553&amp;"&amp;tbm=isch"), " (../рисунок протектора) ")</f>
        <v> (../рисунок протектора) </v>
      </c>
      <c r="J553" s="92" t="s">
        <v>600</v>
      </c>
      <c r="K553" s="77" t="n">
        <f aca="false">H553*2</f>
        <v>5800</v>
      </c>
      <c r="L553" s="77" t="n">
        <f aca="false">H553*4</f>
        <v>11600</v>
      </c>
      <c r="M553" s="2" t="n">
        <f aca="false">G553*12</f>
        <v>32244</v>
      </c>
    </row>
    <row r="554" customFormat="false" ht="13.8" hidden="false" customHeight="false" outlineLevel="0" collapsed="false">
      <c r="A554" s="86" t="n">
        <v>3001</v>
      </c>
      <c r="B554" s="87" t="s">
        <v>601</v>
      </c>
      <c r="C554" s="88" t="n">
        <v>2</v>
      </c>
      <c r="D554" s="88"/>
      <c r="E554" s="89" t="n">
        <v>7.822</v>
      </c>
      <c r="F554" s="90"/>
      <c r="G554" s="91" t="n">
        <v>4933</v>
      </c>
      <c r="H554" s="21" t="n">
        <f aca="false">ROUND(IF(OR((MID(B554,SEARCH("R",B554),3)="R12"),(MID(B554,SEARCH("R",B554),3)="R13"),(MID(B554,SEARCH("R",B554),3)="R14")),(G554+90),IF(OR((MID(B554,SEARCH("R",B554),3)="R15"),(MID(B554,SEARCH("R",B554),3)="R16"),(MID(B554,SEARCH("R",B554),3)="R17")),(G554+190),(G554+290))),-1)+20</f>
        <v>5140</v>
      </c>
      <c r="I554" s="78" t="str">
        <f aca="false">HYPERLINK(T("https://www.google.ru/search?q="&amp;B554&amp;"&amp;tbm=isch"), " (../рисунок протектора) ")</f>
        <v> (../рисунок протектора) </v>
      </c>
      <c r="J554" s="92" t="s">
        <v>601</v>
      </c>
      <c r="K554" s="77" t="n">
        <f aca="false">H554*2</f>
        <v>10280</v>
      </c>
      <c r="L554" s="77" t="n">
        <f aca="false">H554*4</f>
        <v>20560</v>
      </c>
      <c r="M554" s="2" t="n">
        <f aca="false">G554*12</f>
        <v>59196</v>
      </c>
    </row>
    <row r="555" customFormat="false" ht="13.8" hidden="false" customHeight="false" outlineLevel="0" collapsed="false">
      <c r="A555" s="86" t="n">
        <v>1968</v>
      </c>
      <c r="B555" s="87" t="s">
        <v>602</v>
      </c>
      <c r="C555" s="88" t="n">
        <v>0</v>
      </c>
      <c r="D555" s="88" t="n">
        <v>46</v>
      </c>
      <c r="E555" s="89" t="n">
        <v>8.6</v>
      </c>
      <c r="F555" s="90" t="s">
        <v>53</v>
      </c>
      <c r="G555" s="91" t="n">
        <v>2905</v>
      </c>
      <c r="H555" s="21" t="n">
        <f aca="false">ROUND(IF(OR((MID(B555,SEARCH("R",B555),3)="R12"),(MID(B555,SEARCH("R",B555),3)="R13"),(MID(B555,SEARCH("R",B555),3)="R14")),(G555+90),IF(OR((MID(B555,SEARCH("R",B555),3)="R15"),(MID(B555,SEARCH("R",B555),3)="R16"),(MID(B555,SEARCH("R",B555),3)="R17")),(G555+190),(G555+290))),-1)+20</f>
        <v>3120</v>
      </c>
      <c r="I555" s="78" t="str">
        <f aca="false">HYPERLINK(T("https://www.google.ru/search?q="&amp;B555&amp;"&amp;tbm=isch"), " (../рисунок протектора) ")</f>
        <v> (../рисунок протектора) </v>
      </c>
      <c r="J555" s="92" t="s">
        <v>602</v>
      </c>
      <c r="K555" s="77" t="n">
        <f aca="false">H555*2</f>
        <v>6240</v>
      </c>
      <c r="L555" s="77" t="n">
        <f aca="false">H555*4</f>
        <v>12480</v>
      </c>
      <c r="M555" s="2" t="n">
        <f aca="false">G555*12</f>
        <v>34860</v>
      </c>
    </row>
    <row r="556" customFormat="false" ht="13.8" hidden="false" customHeight="false" outlineLevel="0" collapsed="false">
      <c r="A556" s="86" t="n">
        <v>2492</v>
      </c>
      <c r="B556" s="87" t="s">
        <v>603</v>
      </c>
      <c r="C556" s="88" t="n">
        <v>50</v>
      </c>
      <c r="D556" s="88"/>
      <c r="E556" s="89" t="n">
        <v>8.1</v>
      </c>
      <c r="F556" s="90"/>
      <c r="G556" s="91" t="n">
        <v>2771</v>
      </c>
      <c r="H556" s="21" t="n">
        <f aca="false">ROUND(IF(OR((MID(B556,SEARCH("R",B556),3)="R12"),(MID(B556,SEARCH("R",B556),3)="R13"),(MID(B556,SEARCH("R",B556),3)="R14")),(G556+90),IF(OR((MID(B556,SEARCH("R",B556),3)="R15"),(MID(B556,SEARCH("R",B556),3)="R16"),(MID(B556,SEARCH("R",B556),3)="R17")),(G556+190),(G556+290))),-1)+20</f>
        <v>2980</v>
      </c>
      <c r="I556" s="78" t="str">
        <f aca="false">HYPERLINK(T("https://www.google.ru/search?q="&amp;B556&amp;"&amp;tbm=isch"), " (../рисунок протектора) ")</f>
        <v> (../рисунок протектора) </v>
      </c>
      <c r="J556" s="92" t="s">
        <v>603</v>
      </c>
      <c r="K556" s="77" t="n">
        <f aca="false">H556*2</f>
        <v>5960</v>
      </c>
      <c r="L556" s="77" t="n">
        <f aca="false">H556*4</f>
        <v>11920</v>
      </c>
      <c r="M556" s="2" t="n">
        <f aca="false">G556*12</f>
        <v>33252</v>
      </c>
    </row>
    <row r="557" customFormat="false" ht="13.8" hidden="false" customHeight="false" outlineLevel="0" collapsed="false">
      <c r="A557" s="86" t="n">
        <v>5132</v>
      </c>
      <c r="B557" s="87" t="s">
        <v>604</v>
      </c>
      <c r="C557" s="88" t="n">
        <v>0</v>
      </c>
      <c r="D557" s="88" t="n">
        <v>50</v>
      </c>
      <c r="E557" s="89" t="n">
        <v>10</v>
      </c>
      <c r="F557" s="90" t="s">
        <v>55</v>
      </c>
      <c r="G557" s="91" t="n">
        <v>2766</v>
      </c>
      <c r="H557" s="21" t="n">
        <f aca="false">ROUND(IF(OR((MID(B557,SEARCH("R",B557),3)="R12"),(MID(B557,SEARCH("R",B557),3)="R13"),(MID(B557,SEARCH("R",B557),3)="R14")),(G557+90),IF(OR((MID(B557,SEARCH("R",B557),3)="R15"),(MID(B557,SEARCH("R",B557),3)="R16"),(MID(B557,SEARCH("R",B557),3)="R17")),(G557+190),(G557+290))),-1)+20</f>
        <v>2980</v>
      </c>
      <c r="I557" s="78" t="str">
        <f aca="false">HYPERLINK(T("https://www.google.ru/search?q="&amp;B557&amp;"&amp;tbm=isch"), " (../рисунок протектора) ")</f>
        <v> (../рисунок протектора) </v>
      </c>
      <c r="J557" s="92" t="s">
        <v>604</v>
      </c>
      <c r="K557" s="77" t="n">
        <f aca="false">H557*2</f>
        <v>5960</v>
      </c>
      <c r="L557" s="77" t="n">
        <f aca="false">H557*4</f>
        <v>11920</v>
      </c>
      <c r="M557" s="2" t="n">
        <f aca="false">G557*12</f>
        <v>33192</v>
      </c>
    </row>
    <row r="558" customFormat="false" ht="13.8" hidden="false" customHeight="false" outlineLevel="0" collapsed="false">
      <c r="A558" s="86" t="n">
        <v>1033</v>
      </c>
      <c r="B558" s="87" t="s">
        <v>605</v>
      </c>
      <c r="C558" s="88" t="n">
        <v>1</v>
      </c>
      <c r="D558" s="88"/>
      <c r="E558" s="89" t="n">
        <v>11</v>
      </c>
      <c r="F558" s="90"/>
      <c r="G558" s="91" t="n">
        <v>3607</v>
      </c>
      <c r="H558" s="21" t="n">
        <f aca="false">ROUND(IF(OR((MID(B558,SEARCH("R",B558),3)="R12"),(MID(B558,SEARCH("R",B558),3)="R13"),(MID(B558,SEARCH("R",B558),3)="R14")),(G558+90),IF(OR((MID(B558,SEARCH("R",B558),3)="R15"),(MID(B558,SEARCH("R",B558),3)="R16"),(MID(B558,SEARCH("R",B558),3)="R17")),(G558+190),(G558+290))),-1)+20</f>
        <v>3820</v>
      </c>
      <c r="I558" s="78" t="str">
        <f aca="false">HYPERLINK(T("https://www.google.ru/search?q="&amp;B558&amp;"&amp;tbm=isch"), " (../рисунок протектора) ")</f>
        <v> (../рисунок протектора) </v>
      </c>
      <c r="J558" s="92" t="s">
        <v>605</v>
      </c>
      <c r="K558" s="77" t="n">
        <f aca="false">H558*2</f>
        <v>7640</v>
      </c>
      <c r="L558" s="77" t="n">
        <f aca="false">H558*4</f>
        <v>15280</v>
      </c>
      <c r="M558" s="2" t="n">
        <f aca="false">G558*12</f>
        <v>43284</v>
      </c>
    </row>
    <row r="559" customFormat="false" ht="13.8" hidden="false" customHeight="false" outlineLevel="0" collapsed="false">
      <c r="A559" s="86" t="n">
        <v>4947</v>
      </c>
      <c r="B559" s="87" t="s">
        <v>606</v>
      </c>
      <c r="C559" s="88" t="n">
        <v>0</v>
      </c>
      <c r="D559" s="88" t="n">
        <v>43</v>
      </c>
      <c r="E559" s="89" t="n">
        <v>7.9</v>
      </c>
      <c r="F559" s="90" t="s">
        <v>55</v>
      </c>
      <c r="G559" s="91" t="n">
        <v>5852</v>
      </c>
      <c r="H559" s="21" t="n">
        <f aca="false">ROUND(IF(OR((MID(B559,SEARCH("R",B559),3)="R12"),(MID(B559,SEARCH("R",B559),3)="R13"),(MID(B559,SEARCH("R",B559),3)="R14")),(G559+90),IF(OR((MID(B559,SEARCH("R",B559),3)="R15"),(MID(B559,SEARCH("R",B559),3)="R16"),(MID(B559,SEARCH("R",B559),3)="R17")),(G559+190),(G559+290))),-1)+20</f>
        <v>6060</v>
      </c>
      <c r="I559" s="78" t="str">
        <f aca="false">HYPERLINK(T("https://www.google.ru/search?q="&amp;B559&amp;"&amp;tbm=isch"), " (../рисунок протектора) ")</f>
        <v> (../рисунок протектора) </v>
      </c>
      <c r="J559" s="92" t="s">
        <v>606</v>
      </c>
      <c r="K559" s="77" t="n">
        <f aca="false">H559*2</f>
        <v>12120</v>
      </c>
      <c r="L559" s="77" t="n">
        <f aca="false">H559*4</f>
        <v>24240</v>
      </c>
      <c r="M559" s="2" t="n">
        <f aca="false">G559*12</f>
        <v>70224</v>
      </c>
    </row>
    <row r="560" customFormat="false" ht="13.8" hidden="false" customHeight="false" outlineLevel="0" collapsed="false">
      <c r="A560" s="86" t="n">
        <v>5524</v>
      </c>
      <c r="B560" s="87" t="s">
        <v>607</v>
      </c>
      <c r="C560" s="88" t="n">
        <v>0</v>
      </c>
      <c r="D560" s="88" t="n">
        <v>50</v>
      </c>
      <c r="E560" s="89" t="n">
        <v>8.3</v>
      </c>
      <c r="F560" s="90" t="s">
        <v>53</v>
      </c>
      <c r="G560" s="91" t="n">
        <v>5814</v>
      </c>
      <c r="H560" s="21" t="n">
        <f aca="false">ROUND(IF(OR((MID(B560,SEARCH("R",B560),3)="R12"),(MID(B560,SEARCH("R",B560),3)="R13"),(MID(B560,SEARCH("R",B560),3)="R14")),(G560+90),IF(OR((MID(B560,SEARCH("R",B560),3)="R15"),(MID(B560,SEARCH("R",B560),3)="R16"),(MID(B560,SEARCH("R",B560),3)="R17")),(G560+190),(G560+290))),-1)+20</f>
        <v>6020</v>
      </c>
      <c r="I560" s="78" t="str">
        <f aca="false">HYPERLINK(T("https://www.google.ru/search?q="&amp;B560&amp;"&amp;tbm=isch"), " (../рисунок протектора) ")</f>
        <v> (../рисунок протектора) </v>
      </c>
      <c r="J560" s="92" t="s">
        <v>607</v>
      </c>
      <c r="K560" s="77" t="n">
        <f aca="false">H560*2</f>
        <v>12040</v>
      </c>
      <c r="L560" s="77" t="n">
        <f aca="false">H560*4</f>
        <v>24080</v>
      </c>
      <c r="M560" s="2" t="n">
        <f aca="false">G560*12</f>
        <v>69768</v>
      </c>
    </row>
    <row r="561" customFormat="false" ht="13.8" hidden="false" customHeight="false" outlineLevel="0" collapsed="false">
      <c r="A561" s="86" t="n">
        <v>1169</v>
      </c>
      <c r="B561" s="87" t="s">
        <v>608</v>
      </c>
      <c r="C561" s="88" t="n">
        <v>1</v>
      </c>
      <c r="D561" s="88"/>
      <c r="E561" s="89" t="n">
        <v>9.2</v>
      </c>
      <c r="F561" s="90"/>
      <c r="G561" s="91" t="n">
        <v>4359</v>
      </c>
      <c r="H561" s="21" t="n">
        <f aca="false">ROUND(IF(OR((MID(B561,SEARCH("R",B561),3)="R12"),(MID(B561,SEARCH("R",B561),3)="R13"),(MID(B561,SEARCH("R",B561),3)="R14")),(G561+90),IF(OR((MID(B561,SEARCH("R",B561),3)="R15"),(MID(B561,SEARCH("R",B561),3)="R16"),(MID(B561,SEARCH("R",B561),3)="R17")),(G561+190),(G561+290))),-1)+20</f>
        <v>4570</v>
      </c>
      <c r="I561" s="78" t="str">
        <f aca="false">HYPERLINK(T("https://www.google.ru/search?q="&amp;B561&amp;"&amp;tbm=isch"), " (../рисунок протектора) ")</f>
        <v> (../рисунок протектора) </v>
      </c>
      <c r="J561" s="92" t="s">
        <v>608</v>
      </c>
      <c r="K561" s="77" t="n">
        <f aca="false">H561*2</f>
        <v>9140</v>
      </c>
      <c r="L561" s="77" t="n">
        <f aca="false">H561*4</f>
        <v>18280</v>
      </c>
      <c r="M561" s="2" t="n">
        <f aca="false">G561*12</f>
        <v>52308</v>
      </c>
    </row>
    <row r="562" customFormat="false" ht="13.8" hidden="false" customHeight="false" outlineLevel="0" collapsed="false">
      <c r="A562" s="86" t="n">
        <v>1525</v>
      </c>
      <c r="B562" s="87" t="s">
        <v>609</v>
      </c>
      <c r="C562" s="88" t="n">
        <v>0</v>
      </c>
      <c r="D562" s="88" t="n">
        <v>50</v>
      </c>
      <c r="E562" s="89" t="n">
        <v>8.4</v>
      </c>
      <c r="F562" s="90" t="s">
        <v>53</v>
      </c>
      <c r="G562" s="91" t="n">
        <v>5631</v>
      </c>
      <c r="H562" s="21" t="n">
        <f aca="false">ROUND(IF(OR((MID(B562,SEARCH("R",B562),3)="R12"),(MID(B562,SEARCH("R",B562),3)="R13"),(MID(B562,SEARCH("R",B562),3)="R14")),(G562+90),IF(OR((MID(B562,SEARCH("R",B562),3)="R15"),(MID(B562,SEARCH("R",B562),3)="R16"),(MID(B562,SEARCH("R",B562),3)="R17")),(G562+190),(G562+290))),-1)+20</f>
        <v>5840</v>
      </c>
      <c r="I562" s="78" t="str">
        <f aca="false">HYPERLINK(T("https://www.google.ru/search?q="&amp;B562&amp;"&amp;tbm=isch"), " (../рисунок протектора) ")</f>
        <v> (../рисунок протектора) </v>
      </c>
      <c r="J562" s="92" t="s">
        <v>609</v>
      </c>
      <c r="K562" s="77" t="n">
        <f aca="false">H562*2</f>
        <v>11680</v>
      </c>
      <c r="L562" s="77" t="n">
        <f aca="false">H562*4</f>
        <v>23360</v>
      </c>
      <c r="M562" s="2" t="n">
        <f aca="false">G562*12</f>
        <v>67572</v>
      </c>
    </row>
    <row r="563" customFormat="false" ht="13.8" hidden="false" customHeight="false" outlineLevel="0" collapsed="false">
      <c r="A563" s="86" t="n">
        <v>1531</v>
      </c>
      <c r="B563" s="87" t="s">
        <v>610</v>
      </c>
      <c r="C563" s="88" t="n">
        <v>0</v>
      </c>
      <c r="D563" s="88" t="n">
        <v>50</v>
      </c>
      <c r="E563" s="89" t="n">
        <v>10</v>
      </c>
      <c r="F563" s="90" t="s">
        <v>53</v>
      </c>
      <c r="G563" s="91" t="n">
        <v>5220</v>
      </c>
      <c r="H563" s="21" t="n">
        <f aca="false">ROUND(IF(OR((MID(B563,SEARCH("R",B563),3)="R12"),(MID(B563,SEARCH("R",B563),3)="R13"),(MID(B563,SEARCH("R",B563),3)="R14")),(G563+90),IF(OR((MID(B563,SEARCH("R",B563),3)="R15"),(MID(B563,SEARCH("R",B563),3)="R16"),(MID(B563,SEARCH("R",B563),3)="R17")),(G563+190),(G563+290))),-1)+20</f>
        <v>5430</v>
      </c>
      <c r="I563" s="78" t="str">
        <f aca="false">HYPERLINK(T("https://www.google.ru/search?q="&amp;B563&amp;"&amp;tbm=isch"), " (../рисунок протектора) ")</f>
        <v> (../рисунок протектора) </v>
      </c>
      <c r="J563" s="92" t="s">
        <v>610</v>
      </c>
      <c r="K563" s="77" t="n">
        <f aca="false">H563*2</f>
        <v>10860</v>
      </c>
      <c r="L563" s="77" t="n">
        <f aca="false">H563*4</f>
        <v>21720</v>
      </c>
      <c r="M563" s="2" t="n">
        <f aca="false">G563*12</f>
        <v>62640</v>
      </c>
    </row>
    <row r="564" customFormat="false" ht="13.8" hidden="false" customHeight="false" outlineLevel="0" collapsed="false">
      <c r="A564" s="86" t="n">
        <v>3392</v>
      </c>
      <c r="B564" s="87" t="s">
        <v>611</v>
      </c>
      <c r="C564" s="88" t="n">
        <v>50</v>
      </c>
      <c r="D564" s="88"/>
      <c r="E564" s="89" t="n">
        <v>9</v>
      </c>
      <c r="F564" s="90"/>
      <c r="G564" s="91" t="n">
        <v>3279</v>
      </c>
      <c r="H564" s="21" t="n">
        <f aca="false">ROUND(IF(OR((MID(B564,SEARCH("R",B564),3)="R12"),(MID(B564,SEARCH("R",B564),3)="R13"),(MID(B564,SEARCH("R",B564),3)="R14")),(G564+90),IF(OR((MID(B564,SEARCH("R",B564),3)="R15"),(MID(B564,SEARCH("R",B564),3)="R16"),(MID(B564,SEARCH("R",B564),3)="R17")),(G564+190),(G564+290))),-1)+20</f>
        <v>3490</v>
      </c>
      <c r="I564" s="78" t="str">
        <f aca="false">HYPERLINK(T("https://www.google.ru/search?q="&amp;B564&amp;"&amp;tbm=isch"), " (../рисунок протектора) ")</f>
        <v> (../рисунок протектора) </v>
      </c>
      <c r="J564" s="92" t="s">
        <v>611</v>
      </c>
      <c r="K564" s="77" t="n">
        <f aca="false">H564*2</f>
        <v>6980</v>
      </c>
      <c r="L564" s="77" t="n">
        <f aca="false">H564*4</f>
        <v>13960</v>
      </c>
      <c r="M564" s="2" t="n">
        <f aca="false">G564*12</f>
        <v>39348</v>
      </c>
    </row>
    <row r="565" customFormat="false" ht="13.8" hidden="false" customHeight="false" outlineLevel="0" collapsed="false">
      <c r="A565" s="86" t="n">
        <v>1776</v>
      </c>
      <c r="B565" s="87" t="s">
        <v>612</v>
      </c>
      <c r="C565" s="88" t="n">
        <v>50</v>
      </c>
      <c r="D565" s="88"/>
      <c r="E565" s="89" t="n">
        <v>8.2</v>
      </c>
      <c r="F565" s="90"/>
      <c r="G565" s="91" t="n">
        <v>5699</v>
      </c>
      <c r="H565" s="21" t="n">
        <f aca="false">ROUND(IF(OR((MID(B565,SEARCH("R",B565),3)="R12"),(MID(B565,SEARCH("R",B565),3)="R13"),(MID(B565,SEARCH("R",B565),3)="R14")),(G565+90),IF(OR((MID(B565,SEARCH("R",B565),3)="R15"),(MID(B565,SEARCH("R",B565),3)="R16"),(MID(B565,SEARCH("R",B565),3)="R17")),(G565+190),(G565+290))),-1)+20</f>
        <v>5910</v>
      </c>
      <c r="I565" s="78" t="str">
        <f aca="false">HYPERLINK(T("https://www.google.ru/search?q="&amp;B565&amp;"&amp;tbm=isch"), " (../рисунок протектора) ")</f>
        <v> (../рисунок протектора) </v>
      </c>
      <c r="J565" s="92" t="s">
        <v>612</v>
      </c>
      <c r="K565" s="77" t="n">
        <f aca="false">H565*2</f>
        <v>11820</v>
      </c>
      <c r="L565" s="77" t="n">
        <f aca="false">H565*4</f>
        <v>23640</v>
      </c>
      <c r="M565" s="2" t="n">
        <f aca="false">G565*12</f>
        <v>68388</v>
      </c>
    </row>
    <row r="566" customFormat="false" ht="13.8" hidden="false" customHeight="false" outlineLevel="0" collapsed="false">
      <c r="A566" s="86" t="n">
        <v>1228</v>
      </c>
      <c r="B566" s="87" t="s">
        <v>613</v>
      </c>
      <c r="C566" s="88" t="n">
        <v>1</v>
      </c>
      <c r="D566" s="88"/>
      <c r="E566" s="89" t="n">
        <v>10.2</v>
      </c>
      <c r="F566" s="90"/>
      <c r="G566" s="91" t="n">
        <v>2928</v>
      </c>
      <c r="H566" s="21" t="n">
        <f aca="false">ROUND(IF(OR((MID(B566,SEARCH("R",B566),3)="R12"),(MID(B566,SEARCH("R",B566),3)="R13"),(MID(B566,SEARCH("R",B566),3)="R14")),(G566+90),IF(OR((MID(B566,SEARCH("R",B566),3)="R15"),(MID(B566,SEARCH("R",B566),3)="R16"),(MID(B566,SEARCH("R",B566),3)="R17")),(G566+190),(G566+290))),-1)+20</f>
        <v>3140</v>
      </c>
      <c r="I566" s="78" t="str">
        <f aca="false">HYPERLINK(T("https://www.google.ru/search?q="&amp;B566&amp;"&amp;tbm=isch"), " (../рисунок протектора) ")</f>
        <v> (../рисунок протектора) </v>
      </c>
      <c r="J566" s="92" t="s">
        <v>613</v>
      </c>
      <c r="K566" s="77" t="n">
        <f aca="false">H566*2</f>
        <v>6280</v>
      </c>
      <c r="L566" s="77" t="n">
        <f aca="false">H566*4</f>
        <v>12560</v>
      </c>
      <c r="M566" s="2" t="n">
        <f aca="false">G566*12</f>
        <v>35136</v>
      </c>
    </row>
    <row r="567" customFormat="false" ht="13.8" hidden="false" customHeight="false" outlineLevel="0" collapsed="false">
      <c r="A567" s="86" t="n">
        <v>2999</v>
      </c>
      <c r="B567" s="87" t="s">
        <v>614</v>
      </c>
      <c r="C567" s="88" t="n">
        <v>50</v>
      </c>
      <c r="D567" s="88"/>
      <c r="E567" s="89" t="n">
        <v>8.384</v>
      </c>
      <c r="F567" s="90"/>
      <c r="G567" s="91" t="n">
        <v>5710</v>
      </c>
      <c r="H567" s="21" t="n">
        <f aca="false">ROUND(IF(OR((MID(B567,SEARCH("R",B567),3)="R12"),(MID(B567,SEARCH("R",B567),3)="R13"),(MID(B567,SEARCH("R",B567),3)="R14")),(G567+90),IF(OR((MID(B567,SEARCH("R",B567),3)="R15"),(MID(B567,SEARCH("R",B567),3)="R16"),(MID(B567,SEARCH("R",B567),3)="R17")),(G567+190),(G567+290))),-1)+20</f>
        <v>5920</v>
      </c>
      <c r="I567" s="78" t="str">
        <f aca="false">HYPERLINK(T("https://www.google.ru/search?q="&amp;B567&amp;"&amp;tbm=isch"), " (../рисунок протектора) ")</f>
        <v> (../рисунок протектора) </v>
      </c>
      <c r="J567" s="92" t="s">
        <v>614</v>
      </c>
      <c r="K567" s="77" t="n">
        <f aca="false">H567*2</f>
        <v>11840</v>
      </c>
      <c r="L567" s="77" t="n">
        <f aca="false">H567*4</f>
        <v>23680</v>
      </c>
      <c r="M567" s="2" t="n">
        <f aca="false">G567*12</f>
        <v>68520</v>
      </c>
    </row>
    <row r="568" customFormat="false" ht="13.8" hidden="false" customHeight="false" outlineLevel="0" collapsed="false">
      <c r="A568" s="86" t="n">
        <v>4966</v>
      </c>
      <c r="B568" s="87" t="s">
        <v>615</v>
      </c>
      <c r="C568" s="88" t="n">
        <v>0</v>
      </c>
      <c r="D568" s="88" t="n">
        <v>22</v>
      </c>
      <c r="E568" s="89" t="n">
        <v>9.53</v>
      </c>
      <c r="F568" s="90" t="s">
        <v>53</v>
      </c>
      <c r="G568" s="91" t="n">
        <v>6165</v>
      </c>
      <c r="H568" s="21" t="n">
        <f aca="false">ROUND(IF(OR((MID(B568,SEARCH("R",B568),3)="R12"),(MID(B568,SEARCH("R",B568),3)="R13"),(MID(B568,SEARCH("R",B568),3)="R14")),(G568+90),IF(OR((MID(B568,SEARCH("R",B568),3)="R15"),(MID(B568,SEARCH("R",B568),3)="R16"),(MID(B568,SEARCH("R",B568),3)="R17")),(G568+190),(G568+290))),-1)+20</f>
        <v>6380</v>
      </c>
      <c r="I568" s="78" t="str">
        <f aca="false">HYPERLINK(T("https://www.google.ru/search?q="&amp;B568&amp;"&amp;tbm=isch"), " (../рисунок протектора) ")</f>
        <v> (../рисунок протектора) </v>
      </c>
      <c r="J568" s="92" t="s">
        <v>615</v>
      </c>
      <c r="K568" s="77" t="n">
        <f aca="false">H568*2</f>
        <v>12760</v>
      </c>
      <c r="L568" s="77" t="n">
        <f aca="false">H568*4</f>
        <v>25520</v>
      </c>
      <c r="M568" s="2" t="n">
        <f aca="false">G568*12</f>
        <v>73980</v>
      </c>
    </row>
    <row r="569" customFormat="false" ht="13.8" hidden="false" customHeight="false" outlineLevel="0" collapsed="false">
      <c r="A569" s="86" t="n">
        <v>3394</v>
      </c>
      <c r="B569" s="87" t="s">
        <v>616</v>
      </c>
      <c r="C569" s="88" t="n">
        <v>0</v>
      </c>
      <c r="D569" s="88" t="n">
        <v>50</v>
      </c>
      <c r="E569" s="89" t="n">
        <v>9.7</v>
      </c>
      <c r="F569" s="90" t="s">
        <v>53</v>
      </c>
      <c r="G569" s="91" t="n">
        <v>3371</v>
      </c>
      <c r="H569" s="21" t="n">
        <f aca="false">ROUND(IF(OR((MID(B569,SEARCH("R",B569),3)="R12"),(MID(B569,SEARCH("R",B569),3)="R13"),(MID(B569,SEARCH("R",B569),3)="R14")),(G569+90),IF(OR((MID(B569,SEARCH("R",B569),3)="R15"),(MID(B569,SEARCH("R",B569),3)="R16"),(MID(B569,SEARCH("R",B569),3)="R17")),(G569+190),(G569+290))),-1)+20</f>
        <v>3580</v>
      </c>
      <c r="I569" s="78" t="str">
        <f aca="false">HYPERLINK(T("https://www.google.ru/search?q="&amp;B569&amp;"&amp;tbm=isch"), " (../рисунок протектора) ")</f>
        <v> (../рисунок протектора) </v>
      </c>
      <c r="J569" s="92" t="s">
        <v>616</v>
      </c>
      <c r="K569" s="77" t="n">
        <f aca="false">H569*2</f>
        <v>7160</v>
      </c>
      <c r="L569" s="77" t="n">
        <f aca="false">H569*4</f>
        <v>14320</v>
      </c>
      <c r="M569" s="2" t="n">
        <f aca="false">G569*12</f>
        <v>40452</v>
      </c>
    </row>
    <row r="570" customFormat="false" ht="13.8" hidden="false" customHeight="false" outlineLevel="0" collapsed="false">
      <c r="A570" s="86" t="n">
        <v>3308</v>
      </c>
      <c r="B570" s="87" t="s">
        <v>617</v>
      </c>
      <c r="C570" s="88" t="n">
        <v>1</v>
      </c>
      <c r="D570" s="88"/>
      <c r="E570" s="89" t="n">
        <v>9.7</v>
      </c>
      <c r="F570" s="90"/>
      <c r="G570" s="91" t="n">
        <v>4295</v>
      </c>
      <c r="H570" s="21" t="n">
        <f aca="false">ROUND(IF(OR((MID(B570,SEARCH("R",B570),3)="R12"),(MID(B570,SEARCH("R",B570),3)="R13"),(MID(B570,SEARCH("R",B570),3)="R14")),(G570+90),IF(OR((MID(B570,SEARCH("R",B570),3)="R15"),(MID(B570,SEARCH("R",B570),3)="R16"),(MID(B570,SEARCH("R",B570),3)="R17")),(G570+190),(G570+290))),-1)+20</f>
        <v>4510</v>
      </c>
      <c r="I570" s="78" t="str">
        <f aca="false">HYPERLINK(T("https://www.google.ru/search?q="&amp;B570&amp;"&amp;tbm=isch"), " (../рисунок протектора) ")</f>
        <v> (../рисунок протектора) </v>
      </c>
      <c r="J570" s="92" t="s">
        <v>617</v>
      </c>
      <c r="K570" s="77" t="n">
        <f aca="false">H570*2</f>
        <v>9020</v>
      </c>
      <c r="L570" s="77" t="n">
        <f aca="false">H570*4</f>
        <v>18040</v>
      </c>
      <c r="M570" s="2" t="n">
        <f aca="false">G570*12</f>
        <v>51540</v>
      </c>
    </row>
    <row r="571" customFormat="false" ht="13.8" hidden="false" customHeight="false" outlineLevel="0" collapsed="false">
      <c r="A571" s="86" t="n">
        <v>4945</v>
      </c>
      <c r="B571" s="87" t="s">
        <v>618</v>
      </c>
      <c r="C571" s="88" t="n">
        <v>0</v>
      </c>
      <c r="D571" s="88" t="n">
        <v>50</v>
      </c>
      <c r="E571" s="89" t="n">
        <v>11.8</v>
      </c>
      <c r="F571" s="90" t="s">
        <v>55</v>
      </c>
      <c r="G571" s="91" t="n">
        <v>6660</v>
      </c>
      <c r="H571" s="21" t="n">
        <f aca="false">ROUND(IF(OR((MID(B571,SEARCH("R",B571),3)="R12"),(MID(B571,SEARCH("R",B571),3)="R13"),(MID(B571,SEARCH("R",B571),3)="R14")),(G571+90),IF(OR((MID(B571,SEARCH("R",B571),3)="R15"),(MID(B571,SEARCH("R",B571),3)="R16"),(MID(B571,SEARCH("R",B571),3)="R17")),(G571+190),(G571+290))),-1)+20</f>
        <v>6870</v>
      </c>
      <c r="I571" s="78" t="str">
        <f aca="false">HYPERLINK(T("https://www.google.ru/search?q="&amp;B571&amp;"&amp;tbm=isch"), " (../рисунок протектора) ")</f>
        <v> (../рисунок протектора) </v>
      </c>
      <c r="J571" s="92" t="s">
        <v>618</v>
      </c>
      <c r="K571" s="77" t="n">
        <f aca="false">H571*2</f>
        <v>13740</v>
      </c>
      <c r="L571" s="77" t="n">
        <f aca="false">H571*4</f>
        <v>27480</v>
      </c>
      <c r="M571" s="2" t="n">
        <f aca="false">G571*12</f>
        <v>79920</v>
      </c>
    </row>
    <row r="572" customFormat="false" ht="13.8" hidden="false" customHeight="false" outlineLevel="0" collapsed="false">
      <c r="A572" s="86" t="n">
        <v>1587</v>
      </c>
      <c r="B572" s="87" t="s">
        <v>619</v>
      </c>
      <c r="C572" s="88" t="n">
        <v>0</v>
      </c>
      <c r="D572" s="88" t="n">
        <v>50</v>
      </c>
      <c r="E572" s="89" t="n">
        <v>10.3</v>
      </c>
      <c r="F572" s="90" t="s">
        <v>53</v>
      </c>
      <c r="G572" s="91" t="n">
        <v>6210</v>
      </c>
      <c r="H572" s="21" t="n">
        <f aca="false">ROUND(IF(OR((MID(B572,SEARCH("R",B572),3)="R12"),(MID(B572,SEARCH("R",B572),3)="R13"),(MID(B572,SEARCH("R",B572),3)="R14")),(G572+90),IF(OR((MID(B572,SEARCH("R",B572),3)="R15"),(MID(B572,SEARCH("R",B572),3)="R16"),(MID(B572,SEARCH("R",B572),3)="R17")),(G572+190),(G572+290))),-1)+20</f>
        <v>6420</v>
      </c>
      <c r="I572" s="78" t="str">
        <f aca="false">HYPERLINK(T("https://www.google.ru/search?q="&amp;B572&amp;"&amp;tbm=isch"), " (../рисунок протектора) ")</f>
        <v> (../рисунок протектора) </v>
      </c>
      <c r="J572" s="92" t="s">
        <v>619</v>
      </c>
      <c r="K572" s="77" t="n">
        <f aca="false">H572*2</f>
        <v>12840</v>
      </c>
      <c r="L572" s="77" t="n">
        <f aca="false">H572*4</f>
        <v>25680</v>
      </c>
      <c r="M572" s="2" t="n">
        <f aca="false">G572*12</f>
        <v>74520</v>
      </c>
    </row>
    <row r="573" customFormat="false" ht="13.8" hidden="false" customHeight="false" outlineLevel="0" collapsed="false">
      <c r="A573" s="86" t="n">
        <v>5921</v>
      </c>
      <c r="B573" s="87" t="s">
        <v>620</v>
      </c>
      <c r="C573" s="88" t="n">
        <v>0</v>
      </c>
      <c r="D573" s="88" t="n">
        <v>8</v>
      </c>
      <c r="E573" s="89" t="n">
        <v>10.1</v>
      </c>
      <c r="F573" s="90" t="s">
        <v>53</v>
      </c>
      <c r="G573" s="91" t="n">
        <v>5865</v>
      </c>
      <c r="H573" s="21" t="n">
        <f aca="false">ROUND(IF(OR((MID(B573,SEARCH("R",B573),3)="R12"),(MID(B573,SEARCH("R",B573),3)="R13"),(MID(B573,SEARCH("R",B573),3)="R14")),(G573+90),IF(OR((MID(B573,SEARCH("R",B573),3)="R15"),(MID(B573,SEARCH("R",B573),3)="R16"),(MID(B573,SEARCH("R",B573),3)="R17")),(G573+190),(G573+290))),-1)+20</f>
        <v>6080</v>
      </c>
      <c r="I573" s="78" t="str">
        <f aca="false">HYPERLINK(T("https://www.google.ru/search?q="&amp;B573&amp;"&amp;tbm=isch"), " (../рисунок протектора) ")</f>
        <v> (../рисунок протектора) </v>
      </c>
      <c r="J573" s="92" t="s">
        <v>620</v>
      </c>
      <c r="K573" s="77" t="n">
        <f aca="false">H573*2</f>
        <v>12160</v>
      </c>
      <c r="L573" s="77" t="n">
        <f aca="false">H573*4</f>
        <v>24320</v>
      </c>
      <c r="M573" s="2" t="n">
        <f aca="false">G573*12</f>
        <v>70380</v>
      </c>
    </row>
    <row r="574" customFormat="false" ht="13.8" hidden="false" customHeight="false" outlineLevel="0" collapsed="false">
      <c r="A574" s="86" t="n">
        <v>5700</v>
      </c>
      <c r="B574" s="87" t="s">
        <v>621</v>
      </c>
      <c r="C574" s="88" t="n">
        <v>0</v>
      </c>
      <c r="D574" s="88" t="n">
        <v>50</v>
      </c>
      <c r="E574" s="89" t="n">
        <v>9.4</v>
      </c>
      <c r="F574" s="90" t="s">
        <v>55</v>
      </c>
      <c r="G574" s="91" t="n">
        <v>3421</v>
      </c>
      <c r="H574" s="21" t="n">
        <f aca="false">ROUND(IF(OR((MID(B574,SEARCH("R",B574),3)="R12"),(MID(B574,SEARCH("R",B574),3)="R13"),(MID(B574,SEARCH("R",B574),3)="R14")),(G574+90),IF(OR((MID(B574,SEARCH("R",B574),3)="R15"),(MID(B574,SEARCH("R",B574),3)="R16"),(MID(B574,SEARCH("R",B574),3)="R17")),(G574+190),(G574+290))),-1)+20</f>
        <v>3630</v>
      </c>
      <c r="I574" s="78" t="str">
        <f aca="false">HYPERLINK(T("https://www.google.ru/search?q="&amp;B574&amp;"&amp;tbm=isch"), " (../рисунок протектора) ")</f>
        <v> (../рисунок протектора) </v>
      </c>
      <c r="J574" s="92" t="s">
        <v>621</v>
      </c>
      <c r="K574" s="77" t="n">
        <f aca="false">H574*2</f>
        <v>7260</v>
      </c>
      <c r="L574" s="77" t="n">
        <f aca="false">H574*4</f>
        <v>14520</v>
      </c>
      <c r="M574" s="2" t="n">
        <f aca="false">G574*12</f>
        <v>41052</v>
      </c>
    </row>
    <row r="575" customFormat="false" ht="13.8" hidden="false" customHeight="false" outlineLevel="0" collapsed="false">
      <c r="A575" s="86" t="n">
        <v>2002</v>
      </c>
      <c r="B575" s="87" t="s">
        <v>622</v>
      </c>
      <c r="C575" s="88" t="n">
        <v>0</v>
      </c>
      <c r="D575" s="88" t="n">
        <v>1</v>
      </c>
      <c r="E575" s="89" t="n">
        <v>10.6</v>
      </c>
      <c r="F575" s="90" t="s">
        <v>53</v>
      </c>
      <c r="G575" s="91" t="n">
        <v>3262</v>
      </c>
      <c r="H575" s="21" t="n">
        <f aca="false">ROUND(IF(OR((MID(B575,SEARCH("R",B575),3)="R12"),(MID(B575,SEARCH("R",B575),3)="R13"),(MID(B575,SEARCH("R",B575),3)="R14")),(G575+90),IF(OR((MID(B575,SEARCH("R",B575),3)="R15"),(MID(B575,SEARCH("R",B575),3)="R16"),(MID(B575,SEARCH("R",B575),3)="R17")),(G575+190),(G575+290))),-1)+20</f>
        <v>3470</v>
      </c>
      <c r="I575" s="78" t="str">
        <f aca="false">HYPERLINK(T("https://www.google.ru/search?q="&amp;B575&amp;"&amp;tbm=isch"), " (../рисунок протектора) ")</f>
        <v> (../рисунок протектора) </v>
      </c>
      <c r="J575" s="92" t="s">
        <v>622</v>
      </c>
      <c r="K575" s="77" t="n">
        <f aca="false">H575*2</f>
        <v>6940</v>
      </c>
      <c r="L575" s="77" t="n">
        <f aca="false">H575*4</f>
        <v>13880</v>
      </c>
      <c r="M575" s="2" t="n">
        <f aca="false">G575*12</f>
        <v>39144</v>
      </c>
    </row>
    <row r="576" customFormat="false" ht="13.8" hidden="false" customHeight="false" outlineLevel="0" collapsed="false">
      <c r="A576" s="86" t="n">
        <v>1973</v>
      </c>
      <c r="B576" s="87" t="s">
        <v>623</v>
      </c>
      <c r="C576" s="88" t="n">
        <v>0</v>
      </c>
      <c r="D576" s="88" t="n">
        <v>50</v>
      </c>
      <c r="E576" s="89" t="n">
        <v>9.48</v>
      </c>
      <c r="F576" s="90" t="s">
        <v>53</v>
      </c>
      <c r="G576" s="91" t="n">
        <v>3369</v>
      </c>
      <c r="H576" s="21" t="n">
        <f aca="false">ROUND(IF(OR((MID(B576,SEARCH("R",B576),3)="R12"),(MID(B576,SEARCH("R",B576),3)="R13"),(MID(B576,SEARCH("R",B576),3)="R14")),(G576+90),IF(OR((MID(B576,SEARCH("R",B576),3)="R15"),(MID(B576,SEARCH("R",B576),3)="R16"),(MID(B576,SEARCH("R",B576),3)="R17")),(G576+190),(G576+290))),-1)+20</f>
        <v>3580</v>
      </c>
      <c r="I576" s="78" t="str">
        <f aca="false">HYPERLINK(T("https://www.google.ru/search?q="&amp;B576&amp;"&amp;tbm=isch"), " (../рисунок протектора) ")</f>
        <v> (../рисунок протектора) </v>
      </c>
      <c r="J576" s="92" t="s">
        <v>623</v>
      </c>
      <c r="K576" s="77" t="n">
        <f aca="false">H576*2</f>
        <v>7160</v>
      </c>
      <c r="L576" s="77" t="n">
        <f aca="false">H576*4</f>
        <v>14320</v>
      </c>
      <c r="M576" s="2" t="n">
        <f aca="false">G576*12</f>
        <v>40428</v>
      </c>
    </row>
    <row r="577" customFormat="false" ht="13.8" hidden="false" customHeight="false" outlineLevel="0" collapsed="false">
      <c r="A577" s="86" t="n">
        <v>4974</v>
      </c>
      <c r="B577" s="87" t="s">
        <v>624</v>
      </c>
      <c r="C577" s="88" t="n">
        <v>0</v>
      </c>
      <c r="D577" s="88" t="n">
        <v>50</v>
      </c>
      <c r="E577" s="89" t="n">
        <v>8.4</v>
      </c>
      <c r="F577" s="90" t="s">
        <v>53</v>
      </c>
      <c r="G577" s="91" t="n">
        <v>6844</v>
      </c>
      <c r="H577" s="21" t="n">
        <f aca="false">ROUND(IF(OR((MID(B577,SEARCH("R",B577),3)="R12"),(MID(B577,SEARCH("R",B577),3)="R13"),(MID(B577,SEARCH("R",B577),3)="R14")),(G577+90),IF(OR((MID(B577,SEARCH("R",B577),3)="R15"),(MID(B577,SEARCH("R",B577),3)="R16"),(MID(B577,SEARCH("R",B577),3)="R17")),(G577+190),(G577+290))),-1)+20</f>
        <v>7050</v>
      </c>
      <c r="I577" s="78" t="str">
        <f aca="false">HYPERLINK(T("https://www.google.ru/search?q="&amp;B577&amp;"&amp;tbm=isch"), " (../рисунок протектора) ")</f>
        <v> (../рисунок протектора) </v>
      </c>
      <c r="J577" s="92" t="s">
        <v>624</v>
      </c>
      <c r="K577" s="77" t="n">
        <f aca="false">H577*2</f>
        <v>14100</v>
      </c>
      <c r="L577" s="77" t="n">
        <f aca="false">H577*4</f>
        <v>28200</v>
      </c>
      <c r="M577" s="2" t="n">
        <f aca="false">G577*12</f>
        <v>82128</v>
      </c>
    </row>
    <row r="578" customFormat="false" ht="13.8" hidden="false" customHeight="false" outlineLevel="0" collapsed="false">
      <c r="A578" s="86" t="n">
        <v>1300</v>
      </c>
      <c r="B578" s="87" t="s">
        <v>625</v>
      </c>
      <c r="C578" s="88" t="n">
        <v>50</v>
      </c>
      <c r="D578" s="88"/>
      <c r="E578" s="89" t="n">
        <v>9.451</v>
      </c>
      <c r="F578" s="90"/>
      <c r="G578" s="91" t="n">
        <v>6634</v>
      </c>
      <c r="H578" s="21" t="n">
        <f aca="false">ROUND(IF(OR((MID(B578,SEARCH("R",B578),3)="R12"),(MID(B578,SEARCH("R",B578),3)="R13"),(MID(B578,SEARCH("R",B578),3)="R14")),(G578+90),IF(OR((MID(B578,SEARCH("R",B578),3)="R15"),(MID(B578,SEARCH("R",B578),3)="R16"),(MID(B578,SEARCH("R",B578),3)="R17")),(G578+190),(G578+290))),-1)+20</f>
        <v>6840</v>
      </c>
      <c r="I578" s="78" t="str">
        <f aca="false">HYPERLINK(T("https://www.google.ru/search?q="&amp;B578&amp;"&amp;tbm=isch"), " (../рисунок протектора) ")</f>
        <v> (../рисунок протектора) </v>
      </c>
      <c r="J578" s="92" t="s">
        <v>625</v>
      </c>
      <c r="K578" s="77" t="n">
        <f aca="false">H578*2</f>
        <v>13680</v>
      </c>
      <c r="L578" s="77" t="n">
        <f aca="false">H578*4</f>
        <v>27360</v>
      </c>
      <c r="M578" s="2" t="n">
        <f aca="false">G578*12</f>
        <v>79608</v>
      </c>
    </row>
    <row r="579" customFormat="false" ht="13.8" hidden="false" customHeight="false" outlineLevel="0" collapsed="false">
      <c r="A579" s="86" t="n">
        <v>1238</v>
      </c>
      <c r="B579" s="87" t="s">
        <v>626</v>
      </c>
      <c r="C579" s="88" t="n">
        <v>1</v>
      </c>
      <c r="D579" s="88"/>
      <c r="E579" s="89" t="n">
        <v>10.1</v>
      </c>
      <c r="F579" s="90"/>
      <c r="G579" s="91" t="n">
        <v>4232</v>
      </c>
      <c r="H579" s="21" t="n">
        <f aca="false">ROUND(IF(OR((MID(B579,SEARCH("R",B579),3)="R12"),(MID(B579,SEARCH("R",B579),3)="R13"),(MID(B579,SEARCH("R",B579),3)="R14")),(G579+90),IF(OR((MID(B579,SEARCH("R",B579),3)="R15"),(MID(B579,SEARCH("R",B579),3)="R16"),(MID(B579,SEARCH("R",B579),3)="R17")),(G579+190),(G579+290))),-1)+20</f>
        <v>4440</v>
      </c>
      <c r="I579" s="78" t="str">
        <f aca="false">HYPERLINK(T("https://www.google.ru/search?q="&amp;B579&amp;"&amp;tbm=isch"), " (../рисунок протектора) ")</f>
        <v> (../рисунок протектора) </v>
      </c>
      <c r="J579" s="92" t="s">
        <v>626</v>
      </c>
      <c r="K579" s="77" t="n">
        <f aca="false">H579*2</f>
        <v>8880</v>
      </c>
      <c r="L579" s="77" t="n">
        <f aca="false">H579*4</f>
        <v>17760</v>
      </c>
      <c r="M579" s="2" t="n">
        <f aca="false">G579*12</f>
        <v>50784</v>
      </c>
    </row>
    <row r="580" customFormat="false" ht="13.8" hidden="false" customHeight="false" outlineLevel="0" collapsed="false">
      <c r="A580" s="86" t="n">
        <v>2046</v>
      </c>
      <c r="B580" s="87" t="s">
        <v>627</v>
      </c>
      <c r="C580" s="88" t="n">
        <v>0</v>
      </c>
      <c r="D580" s="88" t="n">
        <v>50</v>
      </c>
      <c r="E580" s="89" t="n">
        <v>10.1</v>
      </c>
      <c r="F580" s="90" t="s">
        <v>55</v>
      </c>
      <c r="G580" s="91" t="n">
        <v>2838</v>
      </c>
      <c r="H580" s="21" t="n">
        <f aca="false">ROUND(IF(OR((MID(B580,SEARCH("R",B580),3)="R12"),(MID(B580,SEARCH("R",B580),3)="R13"),(MID(B580,SEARCH("R",B580),3)="R14")),(G580+90),IF(OR((MID(B580,SEARCH("R",B580),3)="R15"),(MID(B580,SEARCH("R",B580),3)="R16"),(MID(B580,SEARCH("R",B580),3)="R17")),(G580+190),(G580+290))),-1)+20</f>
        <v>3050</v>
      </c>
      <c r="I580" s="78" t="str">
        <f aca="false">HYPERLINK(T("https://www.google.ru/search?q="&amp;B580&amp;"&amp;tbm=isch"), " (../рисунок протектора) ")</f>
        <v> (../рисунок протектора) </v>
      </c>
      <c r="J580" s="92" t="s">
        <v>627</v>
      </c>
      <c r="K580" s="77" t="n">
        <f aca="false">H580*2</f>
        <v>6100</v>
      </c>
      <c r="L580" s="77" t="n">
        <f aca="false">H580*4</f>
        <v>12200</v>
      </c>
      <c r="M580" s="2" t="n">
        <f aca="false">G580*12</f>
        <v>34056</v>
      </c>
    </row>
    <row r="581" customFormat="false" ht="13.8" hidden="false" customHeight="false" outlineLevel="0" collapsed="false">
      <c r="A581" s="86" t="n">
        <v>2200</v>
      </c>
      <c r="B581" s="87" t="s">
        <v>628</v>
      </c>
      <c r="C581" s="88" t="n">
        <v>0</v>
      </c>
      <c r="D581" s="88" t="n">
        <v>1</v>
      </c>
      <c r="E581" s="89" t="n">
        <v>9.3</v>
      </c>
      <c r="F581" s="90" t="s">
        <v>55</v>
      </c>
      <c r="G581" s="91" t="n">
        <v>4474</v>
      </c>
      <c r="H581" s="21" t="n">
        <f aca="false">ROUND(IF(OR((MID(B581,SEARCH("R",B581),3)="R12"),(MID(B581,SEARCH("R",B581),3)="R13"),(MID(B581,SEARCH("R",B581),3)="R14")),(G581+90),IF(OR((MID(B581,SEARCH("R",B581),3)="R15"),(MID(B581,SEARCH("R",B581),3)="R16"),(MID(B581,SEARCH("R",B581),3)="R17")),(G581+190),(G581+290))),-1)+20</f>
        <v>4680</v>
      </c>
      <c r="I581" s="78" t="str">
        <f aca="false">HYPERLINK(T("https://www.google.ru/search?q="&amp;B581&amp;"&amp;tbm=isch"), " (../рисунок протектора) ")</f>
        <v> (../рисунок протектора) </v>
      </c>
      <c r="J581" s="92" t="s">
        <v>628</v>
      </c>
      <c r="K581" s="77" t="n">
        <f aca="false">H581*2</f>
        <v>9360</v>
      </c>
      <c r="L581" s="77" t="n">
        <f aca="false">H581*4</f>
        <v>18720</v>
      </c>
      <c r="M581" s="2" t="n">
        <f aca="false">G581*12</f>
        <v>53688</v>
      </c>
    </row>
    <row r="582" customFormat="false" ht="13.8" hidden="false" customHeight="false" outlineLevel="0" collapsed="false">
      <c r="A582" s="86" t="n">
        <v>1163</v>
      </c>
      <c r="B582" s="87" t="s">
        <v>629</v>
      </c>
      <c r="C582" s="88" t="n">
        <v>1</v>
      </c>
      <c r="D582" s="88"/>
      <c r="E582" s="89" t="n">
        <v>9.8</v>
      </c>
      <c r="F582" s="90"/>
      <c r="G582" s="91" t="n">
        <v>2690</v>
      </c>
      <c r="H582" s="21" t="n">
        <f aca="false">ROUND(IF(OR((MID(B582,SEARCH("R",B582),3)="R12"),(MID(B582,SEARCH("R",B582),3)="R13"),(MID(B582,SEARCH("R",B582),3)="R14")),(G582+90),IF(OR((MID(B582,SEARCH("R",B582),3)="R15"),(MID(B582,SEARCH("R",B582),3)="R16"),(MID(B582,SEARCH("R",B582),3)="R17")),(G582+190),(G582+290))),-1)+20</f>
        <v>2900</v>
      </c>
      <c r="I582" s="78" t="str">
        <f aca="false">HYPERLINK(T("https://www.google.ru/search?q="&amp;B582&amp;"&amp;tbm=isch"), " (../рисунок протектора) ")</f>
        <v> (../рисунок протектора) </v>
      </c>
      <c r="J582" s="92" t="s">
        <v>629</v>
      </c>
      <c r="K582" s="77" t="n">
        <f aca="false">H582*2</f>
        <v>5800</v>
      </c>
      <c r="L582" s="77" t="n">
        <f aca="false">H582*4</f>
        <v>11600</v>
      </c>
      <c r="M582" s="2" t="n">
        <f aca="false">G582*12</f>
        <v>32280</v>
      </c>
    </row>
    <row r="583" customFormat="false" ht="13.8" hidden="false" customHeight="false" outlineLevel="0" collapsed="false">
      <c r="A583" s="86" t="n">
        <v>979</v>
      </c>
      <c r="B583" s="87" t="s">
        <v>630</v>
      </c>
      <c r="C583" s="88" t="n">
        <v>3</v>
      </c>
      <c r="D583" s="88"/>
      <c r="E583" s="89" t="n">
        <v>9.28</v>
      </c>
      <c r="F583" s="90"/>
      <c r="G583" s="91" t="n">
        <v>2764</v>
      </c>
      <c r="H583" s="21" t="n">
        <f aca="false">ROUND(IF(OR((MID(B583,SEARCH("R",B583),3)="R12"),(MID(B583,SEARCH("R",B583),3)="R13"),(MID(B583,SEARCH("R",B583),3)="R14")),(G583+90),IF(OR((MID(B583,SEARCH("R",B583),3)="R15"),(MID(B583,SEARCH("R",B583),3)="R16"),(MID(B583,SEARCH("R",B583),3)="R17")),(G583+190),(G583+290))),-1)+20</f>
        <v>2970</v>
      </c>
      <c r="I583" s="78" t="str">
        <f aca="false">HYPERLINK(T("https://www.google.ru/search?q="&amp;B583&amp;"&amp;tbm=isch"), " (../рисунок протектора) ")</f>
        <v> (../рисунок протектора) </v>
      </c>
      <c r="J583" s="92" t="s">
        <v>630</v>
      </c>
      <c r="K583" s="77" t="n">
        <f aca="false">H583*2</f>
        <v>5940</v>
      </c>
      <c r="L583" s="77" t="n">
        <f aca="false">H583*4</f>
        <v>11880</v>
      </c>
      <c r="M583" s="2" t="n">
        <f aca="false">G583*12</f>
        <v>33168</v>
      </c>
    </row>
    <row r="584" customFormat="false" ht="13.8" hidden="false" customHeight="false" outlineLevel="0" collapsed="false">
      <c r="A584" s="86" t="n">
        <v>1532</v>
      </c>
      <c r="B584" s="87" t="s">
        <v>630</v>
      </c>
      <c r="C584" s="88" t="n">
        <v>0</v>
      </c>
      <c r="D584" s="88" t="n">
        <v>8</v>
      </c>
      <c r="E584" s="89" t="n">
        <v>8.9</v>
      </c>
      <c r="F584" s="90" t="s">
        <v>53</v>
      </c>
      <c r="G584" s="91" t="n">
        <v>4227</v>
      </c>
      <c r="H584" s="21" t="n">
        <f aca="false">ROUND(IF(OR((MID(B584,SEARCH("R",B584),3)="R12"),(MID(B584,SEARCH("R",B584),3)="R13"),(MID(B584,SEARCH("R",B584),3)="R14")),(G584+90),IF(OR((MID(B584,SEARCH("R",B584),3)="R15"),(MID(B584,SEARCH("R",B584),3)="R16"),(MID(B584,SEARCH("R",B584),3)="R17")),(G584+190),(G584+290))),-1)+20</f>
        <v>4440</v>
      </c>
      <c r="I584" s="78" t="str">
        <f aca="false">HYPERLINK(T("https://www.google.ru/search?q="&amp;B584&amp;"&amp;tbm=isch"), " (../рисунок протектора) ")</f>
        <v> (../рисунок протектора) </v>
      </c>
      <c r="J584" s="92" t="s">
        <v>630</v>
      </c>
      <c r="K584" s="77" t="n">
        <f aca="false">H584*2</f>
        <v>8880</v>
      </c>
      <c r="L584" s="77" t="n">
        <f aca="false">H584*4</f>
        <v>17760</v>
      </c>
      <c r="M584" s="2" t="n">
        <f aca="false">G584*12</f>
        <v>50724</v>
      </c>
    </row>
    <row r="585" customFormat="false" ht="13.8" hidden="false" customHeight="false" outlineLevel="0" collapsed="false">
      <c r="A585" s="86" t="n">
        <v>1964</v>
      </c>
      <c r="B585" s="87" t="s">
        <v>631</v>
      </c>
      <c r="C585" s="88" t="n">
        <v>0</v>
      </c>
      <c r="D585" s="88" t="n">
        <v>50</v>
      </c>
      <c r="E585" s="89" t="n">
        <v>8.9</v>
      </c>
      <c r="F585" s="90" t="s">
        <v>53</v>
      </c>
      <c r="G585" s="91" t="n">
        <v>2971</v>
      </c>
      <c r="H585" s="21" t="n">
        <f aca="false">ROUND(IF(OR((MID(B585,SEARCH("R",B585),3)="R12"),(MID(B585,SEARCH("R",B585),3)="R13"),(MID(B585,SEARCH("R",B585),3)="R14")),(G585+90),IF(OR((MID(B585,SEARCH("R",B585),3)="R15"),(MID(B585,SEARCH("R",B585),3)="R16"),(MID(B585,SEARCH("R",B585),3)="R17")),(G585+190),(G585+290))),-1)+20</f>
        <v>3180</v>
      </c>
      <c r="I585" s="78" t="str">
        <f aca="false">HYPERLINK(T("https://www.google.ru/search?q="&amp;B585&amp;"&amp;tbm=isch"), " (../рисунок протектора) ")</f>
        <v> (../рисунок протектора) </v>
      </c>
      <c r="J585" s="92" t="s">
        <v>631</v>
      </c>
      <c r="K585" s="77" t="n">
        <f aca="false">H585*2</f>
        <v>6360</v>
      </c>
      <c r="L585" s="77" t="n">
        <f aca="false">H585*4</f>
        <v>12720</v>
      </c>
      <c r="M585" s="2" t="n">
        <f aca="false">G585*12</f>
        <v>35652</v>
      </c>
    </row>
    <row r="586" customFormat="false" ht="13.8" hidden="false" customHeight="false" outlineLevel="0" collapsed="false">
      <c r="A586" s="86" t="n">
        <v>3003</v>
      </c>
      <c r="B586" s="87" t="s">
        <v>632</v>
      </c>
      <c r="C586" s="88" t="n">
        <v>28</v>
      </c>
      <c r="D586" s="88"/>
      <c r="E586" s="89" t="n">
        <v>7.989</v>
      </c>
      <c r="F586" s="90"/>
      <c r="G586" s="91" t="n">
        <v>5055</v>
      </c>
      <c r="H586" s="21" t="n">
        <f aca="false">ROUND(IF(OR((MID(B586,SEARCH("R",B586),3)="R12"),(MID(B586,SEARCH("R",B586),3)="R13"),(MID(B586,SEARCH("R",B586),3)="R14")),(G586+90),IF(OR((MID(B586,SEARCH("R",B586),3)="R15"),(MID(B586,SEARCH("R",B586),3)="R16"),(MID(B586,SEARCH("R",B586),3)="R17")),(G586+190),(G586+290))),-1)+20</f>
        <v>5270</v>
      </c>
      <c r="I586" s="78" t="str">
        <f aca="false">HYPERLINK(T("https://www.google.ru/search?q="&amp;B586&amp;"&amp;tbm=isch"), " (../рисунок протектора) ")</f>
        <v> (../рисунок протектора) </v>
      </c>
      <c r="J586" s="92" t="s">
        <v>632</v>
      </c>
      <c r="K586" s="77" t="n">
        <f aca="false">H586*2</f>
        <v>10540</v>
      </c>
      <c r="L586" s="77" t="n">
        <f aca="false">H586*4</f>
        <v>21080</v>
      </c>
      <c r="M586" s="2" t="n">
        <f aca="false">G586*12</f>
        <v>60660</v>
      </c>
    </row>
    <row r="587" customFormat="false" ht="13.8" hidden="false" customHeight="false" outlineLevel="0" collapsed="false">
      <c r="A587" s="86" t="n">
        <v>4339</v>
      </c>
      <c r="B587" s="87" t="s">
        <v>633</v>
      </c>
      <c r="C587" s="88" t="n">
        <v>50</v>
      </c>
      <c r="D587" s="88"/>
      <c r="E587" s="89" t="n">
        <v>9.1</v>
      </c>
      <c r="F587" s="90"/>
      <c r="G587" s="91" t="n">
        <v>2753</v>
      </c>
      <c r="H587" s="21" t="n">
        <f aca="false">ROUND(IF(OR((MID(B587,SEARCH("R",B587),3)="R12"),(MID(B587,SEARCH("R",B587),3)="R13"),(MID(B587,SEARCH("R",B587),3)="R14")),(G587+90),IF(OR((MID(B587,SEARCH("R",B587),3)="R15"),(MID(B587,SEARCH("R",B587),3)="R16"),(MID(B587,SEARCH("R",B587),3)="R17")),(G587+190),(G587+290))),-1)+20</f>
        <v>2960</v>
      </c>
      <c r="I587" s="78" t="str">
        <f aca="false">HYPERLINK(T("https://www.google.ru/search?q="&amp;B587&amp;"&amp;tbm=isch"), " (../рисунок протектора) ")</f>
        <v> (../рисунок протектора) </v>
      </c>
      <c r="J587" s="92" t="s">
        <v>633</v>
      </c>
      <c r="K587" s="77" t="n">
        <f aca="false">H587*2</f>
        <v>5920</v>
      </c>
      <c r="L587" s="77" t="n">
        <f aca="false">H587*4</f>
        <v>11840</v>
      </c>
      <c r="M587" s="2" t="n">
        <f aca="false">G587*12</f>
        <v>33036</v>
      </c>
    </row>
    <row r="588" customFormat="false" ht="13.8" hidden="false" customHeight="false" outlineLevel="0" collapsed="false">
      <c r="A588" s="86" t="n">
        <v>3299</v>
      </c>
      <c r="B588" s="87" t="s">
        <v>634</v>
      </c>
      <c r="C588" s="88" t="n">
        <v>1</v>
      </c>
      <c r="D588" s="88"/>
      <c r="E588" s="89" t="n">
        <v>9.9</v>
      </c>
      <c r="F588" s="90"/>
      <c r="G588" s="91" t="n">
        <v>2986</v>
      </c>
      <c r="H588" s="21" t="n">
        <f aca="false">ROUND(IF(OR((MID(B588,SEARCH("R",B588),3)="R12"),(MID(B588,SEARCH("R",B588),3)="R13"),(MID(B588,SEARCH("R",B588),3)="R14")),(G588+90),IF(OR((MID(B588,SEARCH("R",B588),3)="R15"),(MID(B588,SEARCH("R",B588),3)="R16"),(MID(B588,SEARCH("R",B588),3)="R17")),(G588+190),(G588+290))),-1)+20</f>
        <v>3200</v>
      </c>
      <c r="I588" s="78" t="str">
        <f aca="false">HYPERLINK(T("https://www.google.ru/search?q="&amp;B588&amp;"&amp;tbm=isch"), " (../рисунок протектора) ")</f>
        <v> (../рисунок протектора) </v>
      </c>
      <c r="J588" s="92" t="s">
        <v>634</v>
      </c>
      <c r="K588" s="77" t="n">
        <f aca="false">H588*2</f>
        <v>6400</v>
      </c>
      <c r="L588" s="77" t="n">
        <f aca="false">H588*4</f>
        <v>12800</v>
      </c>
      <c r="M588" s="2" t="n">
        <f aca="false">G588*12</f>
        <v>35832</v>
      </c>
    </row>
    <row r="589" customFormat="false" ht="13.8" hidden="false" customHeight="false" outlineLevel="0" collapsed="false">
      <c r="A589" s="86" t="n">
        <v>4957</v>
      </c>
      <c r="B589" s="87" t="s">
        <v>635</v>
      </c>
      <c r="C589" s="88" t="n">
        <v>0</v>
      </c>
      <c r="D589" s="88" t="n">
        <v>12</v>
      </c>
      <c r="E589" s="89" t="n">
        <v>8.43</v>
      </c>
      <c r="F589" s="90" t="s">
        <v>53</v>
      </c>
      <c r="G589" s="91" t="n">
        <v>5750</v>
      </c>
      <c r="H589" s="21" t="n">
        <f aca="false">ROUND(IF(OR((MID(B589,SEARCH("R",B589),3)="R12"),(MID(B589,SEARCH("R",B589),3)="R13"),(MID(B589,SEARCH("R",B589),3)="R14")),(G589+90),IF(OR((MID(B589,SEARCH("R",B589),3)="R15"),(MID(B589,SEARCH("R",B589),3)="R16"),(MID(B589,SEARCH("R",B589),3)="R17")),(G589+190),(G589+290))),-1)+20</f>
        <v>5960</v>
      </c>
      <c r="I589" s="78" t="str">
        <f aca="false">HYPERLINK(T("https://www.google.ru/search?q="&amp;B589&amp;"&amp;tbm=isch"), " (../рисунок протектора) ")</f>
        <v> (../рисунок протектора) </v>
      </c>
      <c r="J589" s="92" t="s">
        <v>635</v>
      </c>
      <c r="K589" s="77" t="n">
        <f aca="false">H589*2</f>
        <v>11920</v>
      </c>
      <c r="L589" s="77" t="n">
        <f aca="false">H589*4</f>
        <v>23840</v>
      </c>
      <c r="M589" s="2" t="n">
        <f aca="false">G589*12</f>
        <v>69000</v>
      </c>
    </row>
    <row r="590" customFormat="false" ht="13.8" hidden="false" customHeight="false" outlineLevel="0" collapsed="false">
      <c r="A590" s="86" t="n">
        <v>3376</v>
      </c>
      <c r="B590" s="87" t="s">
        <v>636</v>
      </c>
      <c r="C590" s="88" t="n">
        <v>0</v>
      </c>
      <c r="D590" s="88" t="n">
        <v>42</v>
      </c>
      <c r="E590" s="89" t="n">
        <v>7.2</v>
      </c>
      <c r="F590" s="90" t="s">
        <v>53</v>
      </c>
      <c r="G590" s="91" t="n">
        <v>2954</v>
      </c>
      <c r="H590" s="21" t="n">
        <f aca="false">ROUND(IF(OR((MID(B590,SEARCH("R",B590),3)="R12"),(MID(B590,SEARCH("R",B590),3)="R13"),(MID(B590,SEARCH("R",B590),3)="R14")),(G590+90),IF(OR((MID(B590,SEARCH("R",B590),3)="R15"),(MID(B590,SEARCH("R",B590),3)="R16"),(MID(B590,SEARCH("R",B590),3)="R17")),(G590+190),(G590+290))),-1)+20</f>
        <v>3160</v>
      </c>
      <c r="I590" s="78" t="str">
        <f aca="false">HYPERLINK(T("https://www.google.ru/search?q="&amp;B590&amp;"&amp;tbm=isch"), " (../рисунок протектора) ")</f>
        <v> (../рисунок протектора) </v>
      </c>
      <c r="J590" s="92" t="s">
        <v>636</v>
      </c>
      <c r="K590" s="77" t="n">
        <f aca="false">H590*2</f>
        <v>6320</v>
      </c>
      <c r="L590" s="77" t="n">
        <f aca="false">H590*4</f>
        <v>12640</v>
      </c>
      <c r="M590" s="2" t="n">
        <f aca="false">G590*12</f>
        <v>35448</v>
      </c>
    </row>
    <row r="591" customFormat="false" ht="13.8" hidden="false" customHeight="false" outlineLevel="0" collapsed="false">
      <c r="A591" s="86" t="n">
        <v>4102</v>
      </c>
      <c r="B591" s="87" t="s">
        <v>637</v>
      </c>
      <c r="C591" s="88" t="n">
        <v>1</v>
      </c>
      <c r="D591" s="88"/>
      <c r="E591" s="89" t="n">
        <v>6.45</v>
      </c>
      <c r="F591" s="90"/>
      <c r="G591" s="91" t="n">
        <v>1142</v>
      </c>
      <c r="H591" s="21" t="n">
        <f aca="false">ROUND(IF(OR((MID(B591,SEARCH("R",B591),3)="R12"),(MID(B591,SEARCH("R",B591),3)="R13"),(MID(B591,SEARCH("R",B591),3)="R14")),(G591+90),IF(OR((MID(B591,SEARCH("R",B591),3)="R15"),(MID(B591,SEARCH("R",B591),3)="R16"),(MID(B591,SEARCH("R",B591),3)="R17")),(G591+190),(G591+290))),-1)+20</f>
        <v>1350</v>
      </c>
      <c r="I591" s="78" t="str">
        <f aca="false">HYPERLINK(T("https://www.google.ru/search?q="&amp;B591&amp;"&amp;tbm=isch"), " (../рисунок протектора) ")</f>
        <v> (../рисунок протектора) </v>
      </c>
      <c r="J591" s="92" t="s">
        <v>637</v>
      </c>
      <c r="K591" s="77" t="n">
        <f aca="false">H591*2</f>
        <v>2700</v>
      </c>
      <c r="L591" s="77" t="n">
        <f aca="false">H591*4</f>
        <v>5400</v>
      </c>
      <c r="M591" s="2" t="n">
        <f aca="false">G591*12</f>
        <v>13704</v>
      </c>
    </row>
    <row r="592" customFormat="false" ht="13.8" hidden="false" customHeight="false" outlineLevel="0" collapsed="false">
      <c r="A592" s="86" t="n">
        <v>1759</v>
      </c>
      <c r="B592" s="87" t="s">
        <v>638</v>
      </c>
      <c r="C592" s="88" t="n">
        <v>4</v>
      </c>
      <c r="D592" s="88"/>
      <c r="E592" s="89" t="n">
        <v>7.989</v>
      </c>
      <c r="F592" s="90"/>
      <c r="G592" s="91" t="n">
        <v>5212</v>
      </c>
      <c r="H592" s="21" t="n">
        <f aca="false">ROUND(IF(OR((MID(B592,SEARCH("R",B592),3)="R12"),(MID(B592,SEARCH("R",B592),3)="R13"),(MID(B592,SEARCH("R",B592),3)="R14")),(G592+90),IF(OR((MID(B592,SEARCH("R",B592),3)="R15"),(MID(B592,SEARCH("R",B592),3)="R16"),(MID(B592,SEARCH("R",B592),3)="R17")),(G592+190),(G592+290))),-1)+20</f>
        <v>5420</v>
      </c>
      <c r="I592" s="78" t="str">
        <f aca="false">HYPERLINK(T("https://www.google.ru/search?q="&amp;B592&amp;"&amp;tbm=isch"), " (../рисунок протектора) ")</f>
        <v> (../рисунок протектора) </v>
      </c>
      <c r="J592" s="92" t="s">
        <v>638</v>
      </c>
      <c r="K592" s="77" t="n">
        <f aca="false">H592*2</f>
        <v>10840</v>
      </c>
      <c r="L592" s="77" t="n">
        <f aca="false">H592*4</f>
        <v>21680</v>
      </c>
      <c r="M592" s="2" t="n">
        <f aca="false">G592*12</f>
        <v>62544</v>
      </c>
    </row>
    <row r="593" customFormat="false" ht="13.8" hidden="false" customHeight="false" outlineLevel="0" collapsed="false">
      <c r="A593" s="86" t="n">
        <v>1570</v>
      </c>
      <c r="B593" s="87" t="s">
        <v>639</v>
      </c>
      <c r="C593" s="88" t="n">
        <v>0</v>
      </c>
      <c r="D593" s="88" t="n">
        <v>2</v>
      </c>
      <c r="E593" s="89" t="n">
        <v>9.3</v>
      </c>
      <c r="F593" s="90" t="s">
        <v>53</v>
      </c>
      <c r="G593" s="91" t="n">
        <v>5068</v>
      </c>
      <c r="H593" s="21" t="n">
        <f aca="false">ROUND(IF(OR((MID(B593,SEARCH("R",B593),3)="R12"),(MID(B593,SEARCH("R",B593),3)="R13"),(MID(B593,SEARCH("R",B593),3)="R14")),(G593+90),IF(OR((MID(B593,SEARCH("R",B593),3)="R15"),(MID(B593,SEARCH("R",B593),3)="R16"),(MID(B593,SEARCH("R",B593),3)="R17")),(G593+190),(G593+290))),-1)+20</f>
        <v>5280</v>
      </c>
      <c r="I593" s="78" t="str">
        <f aca="false">HYPERLINK(T("https://www.google.ru/search?q="&amp;B593&amp;"&amp;tbm=isch"), " (../рисунок протектора) ")</f>
        <v> (../рисунок протектора) </v>
      </c>
      <c r="J593" s="92" t="s">
        <v>639</v>
      </c>
      <c r="K593" s="77" t="n">
        <f aca="false">H593*2</f>
        <v>10560</v>
      </c>
      <c r="L593" s="77" t="n">
        <f aca="false">H593*4</f>
        <v>21120</v>
      </c>
      <c r="M593" s="2" t="n">
        <f aca="false">G593*12</f>
        <v>60816</v>
      </c>
    </row>
    <row r="594" customFormat="false" ht="13.8" hidden="false" customHeight="false" outlineLevel="0" collapsed="false">
      <c r="A594" s="86" t="n">
        <v>5935</v>
      </c>
      <c r="B594" s="87" t="s">
        <v>640</v>
      </c>
      <c r="C594" s="88" t="n">
        <v>0</v>
      </c>
      <c r="D594" s="88" t="n">
        <v>48</v>
      </c>
      <c r="E594" s="89" t="n">
        <v>9.3</v>
      </c>
      <c r="F594" s="90" t="s">
        <v>53</v>
      </c>
      <c r="G594" s="91" t="n">
        <v>5346</v>
      </c>
      <c r="H594" s="21" t="n">
        <f aca="false">ROUND(IF(OR((MID(B594,SEARCH("R",B594),3)="R12"),(MID(B594,SEARCH("R",B594),3)="R13"),(MID(B594,SEARCH("R",B594),3)="R14")),(G594+90),IF(OR((MID(B594,SEARCH("R",B594),3)="R15"),(MID(B594,SEARCH("R",B594),3)="R16"),(MID(B594,SEARCH("R",B594),3)="R17")),(G594+190),(G594+290))),-1)+20</f>
        <v>5560</v>
      </c>
      <c r="I594" s="78" t="str">
        <f aca="false">HYPERLINK(T("https://www.google.ru/search?q="&amp;B594&amp;"&amp;tbm=isch"), " (../рисунок протектора) ")</f>
        <v> (../рисунок протектора) </v>
      </c>
      <c r="J594" s="92" t="s">
        <v>640</v>
      </c>
      <c r="K594" s="77" t="n">
        <f aca="false">H594*2</f>
        <v>11120</v>
      </c>
      <c r="L594" s="77" t="n">
        <f aca="false">H594*4</f>
        <v>22240</v>
      </c>
      <c r="M594" s="2" t="n">
        <f aca="false">G594*12</f>
        <v>64152</v>
      </c>
    </row>
    <row r="595" customFormat="false" ht="13.8" hidden="false" customHeight="false" outlineLevel="0" collapsed="false">
      <c r="A595" s="86" t="n">
        <v>1965</v>
      </c>
      <c r="B595" s="87" t="s">
        <v>641</v>
      </c>
      <c r="C595" s="88" t="n">
        <v>0</v>
      </c>
      <c r="D595" s="88" t="n">
        <v>50</v>
      </c>
      <c r="E595" s="89" t="n">
        <v>9.5</v>
      </c>
      <c r="F595" s="90" t="s">
        <v>53</v>
      </c>
      <c r="G595" s="91" t="n">
        <v>3183</v>
      </c>
      <c r="H595" s="21" t="n">
        <f aca="false">ROUND(IF(OR((MID(B595,SEARCH("R",B595),3)="R12"),(MID(B595,SEARCH("R",B595),3)="R13"),(MID(B595,SEARCH("R",B595),3)="R14")),(G595+90),IF(OR((MID(B595,SEARCH("R",B595),3)="R15"),(MID(B595,SEARCH("R",B595),3)="R16"),(MID(B595,SEARCH("R",B595),3)="R17")),(G595+190),(G595+290))),-1)+20</f>
        <v>3390</v>
      </c>
      <c r="I595" s="78" t="str">
        <f aca="false">HYPERLINK(T("https://www.google.ru/search?q="&amp;B595&amp;"&amp;tbm=isch"), " (../рисунок протектора) ")</f>
        <v> (../рисунок протектора) </v>
      </c>
      <c r="J595" s="92" t="s">
        <v>641</v>
      </c>
      <c r="K595" s="77" t="n">
        <f aca="false">H595*2</f>
        <v>6780</v>
      </c>
      <c r="L595" s="77" t="n">
        <f aca="false">H595*4</f>
        <v>13560</v>
      </c>
      <c r="M595" s="2" t="n">
        <f aca="false">G595*12</f>
        <v>38196</v>
      </c>
    </row>
    <row r="596" customFormat="false" ht="13.8" hidden="false" customHeight="false" outlineLevel="0" collapsed="false">
      <c r="A596" s="86" t="n">
        <v>2352</v>
      </c>
      <c r="B596" s="87" t="s">
        <v>642</v>
      </c>
      <c r="C596" s="88" t="n">
        <v>50</v>
      </c>
      <c r="D596" s="88"/>
      <c r="E596" s="89" t="n">
        <v>11.7</v>
      </c>
      <c r="F596" s="90"/>
      <c r="G596" s="91" t="n">
        <v>3931</v>
      </c>
      <c r="H596" s="21" t="n">
        <f aca="false">ROUND(IF(OR((MID(B596,SEARCH("R",B596),3)="R12"),(MID(B596,SEARCH("R",B596),3)="R13"),(MID(B596,SEARCH("R",B596),3)="R14")),(G596+90),IF(OR((MID(B596,SEARCH("R",B596),3)="R15"),(MID(B596,SEARCH("R",B596),3)="R16"),(MID(B596,SEARCH("R",B596),3)="R17")),(G596+190),(G596+290))),-1)+20</f>
        <v>4140</v>
      </c>
      <c r="I596" s="78" t="str">
        <f aca="false">HYPERLINK(T("https://www.google.ru/search?q="&amp;B596&amp;"&amp;tbm=isch"), " (../рисунок протектора) ")</f>
        <v> (../рисунок протектора) </v>
      </c>
      <c r="J596" s="92" t="s">
        <v>642</v>
      </c>
      <c r="K596" s="77" t="n">
        <f aca="false">H596*2</f>
        <v>8280</v>
      </c>
      <c r="L596" s="77" t="n">
        <f aca="false">H596*4</f>
        <v>16560</v>
      </c>
      <c r="M596" s="2" t="n">
        <f aca="false">G596*12</f>
        <v>47172</v>
      </c>
    </row>
    <row r="597" customFormat="false" ht="13.8" hidden="false" customHeight="false" outlineLevel="0" collapsed="false">
      <c r="A597" s="86" t="n">
        <v>1212</v>
      </c>
      <c r="B597" s="87" t="s">
        <v>643</v>
      </c>
      <c r="C597" s="88" t="n">
        <v>1</v>
      </c>
      <c r="D597" s="88"/>
      <c r="E597" s="89" t="n">
        <v>11.2</v>
      </c>
      <c r="F597" s="90"/>
      <c r="G597" s="91" t="n">
        <v>4898</v>
      </c>
      <c r="H597" s="21" t="n">
        <f aca="false">ROUND(IF(OR((MID(B597,SEARCH("R",B597),3)="R12"),(MID(B597,SEARCH("R",B597),3)="R13"),(MID(B597,SEARCH("R",B597),3)="R14")),(G597+90),IF(OR((MID(B597,SEARCH("R",B597),3)="R15"),(MID(B597,SEARCH("R",B597),3)="R16"),(MID(B597,SEARCH("R",B597),3)="R17")),(G597+190),(G597+290))),-1)+20</f>
        <v>5110</v>
      </c>
      <c r="I597" s="78" t="str">
        <f aca="false">HYPERLINK(T("https://www.google.ru/search?q="&amp;B597&amp;"&amp;tbm=isch"), " (../рисунок протектора) ")</f>
        <v> (../рисунок протектора) </v>
      </c>
      <c r="J597" s="92" t="s">
        <v>643</v>
      </c>
      <c r="K597" s="77" t="n">
        <f aca="false">H597*2</f>
        <v>10220</v>
      </c>
      <c r="L597" s="77" t="n">
        <f aca="false">H597*4</f>
        <v>20440</v>
      </c>
      <c r="M597" s="2" t="n">
        <f aca="false">G597*12</f>
        <v>58776</v>
      </c>
    </row>
    <row r="598" customFormat="false" ht="13.8" hidden="false" customHeight="false" outlineLevel="0" collapsed="false">
      <c r="A598" s="86" t="n">
        <v>5489</v>
      </c>
      <c r="B598" s="87" t="s">
        <v>644</v>
      </c>
      <c r="C598" s="88" t="n">
        <v>1</v>
      </c>
      <c r="D598" s="88"/>
      <c r="E598" s="89" t="n">
        <v>11.1</v>
      </c>
      <c r="F598" s="90"/>
      <c r="G598" s="91" t="n">
        <v>1924</v>
      </c>
      <c r="H598" s="21" t="n">
        <f aca="false">ROUND(IF(OR((MID(B598,SEARCH("R",B598),3)="R12"),(MID(B598,SEARCH("R",B598),3)="R13"),(MID(B598,SEARCH("R",B598),3)="R14")),(G598+90),IF(OR((MID(B598,SEARCH("R",B598),3)="R15"),(MID(B598,SEARCH("R",B598),3)="R16"),(MID(B598,SEARCH("R",B598),3)="R17")),(G598+190),(G598+290))),-1)+20</f>
        <v>2130</v>
      </c>
      <c r="I598" s="78" t="str">
        <f aca="false">HYPERLINK(T("https://www.google.ru/search?q="&amp;B598&amp;"&amp;tbm=isch"), " (../рисунок протектора) ")</f>
        <v> (../рисунок протектора) </v>
      </c>
      <c r="J598" s="92" t="s">
        <v>644</v>
      </c>
      <c r="K598" s="77" t="n">
        <f aca="false">H598*2</f>
        <v>4260</v>
      </c>
      <c r="L598" s="77" t="n">
        <f aca="false">H598*4</f>
        <v>8520</v>
      </c>
      <c r="M598" s="2" t="n">
        <f aca="false">G598*12</f>
        <v>23088</v>
      </c>
    </row>
    <row r="599" customFormat="false" ht="13.8" hidden="false" customHeight="false" outlineLevel="0" collapsed="false">
      <c r="A599" s="86" t="n">
        <v>5857</v>
      </c>
      <c r="B599" s="87" t="s">
        <v>645</v>
      </c>
      <c r="C599" s="88" t="n">
        <v>0</v>
      </c>
      <c r="D599" s="88" t="n">
        <v>12</v>
      </c>
      <c r="E599" s="89" t="n">
        <v>12.5</v>
      </c>
      <c r="F599" s="90" t="s">
        <v>55</v>
      </c>
      <c r="G599" s="91" t="n">
        <v>4500</v>
      </c>
      <c r="H599" s="21" t="n">
        <f aca="false">ROUND(IF(OR((MID(B599,SEARCH("R",B599),3)="R12"),(MID(B599,SEARCH("R",B599),3)="R13"),(MID(B599,SEARCH("R",B599),3)="R14")),(G599+90),IF(OR((MID(B599,SEARCH("R",B599),3)="R15"),(MID(B599,SEARCH("R",B599),3)="R16"),(MID(B599,SEARCH("R",B599),3)="R17")),(G599+190),(G599+290))),-1)+20</f>
        <v>4710</v>
      </c>
      <c r="I599" s="78" t="str">
        <f aca="false">HYPERLINK(T("https://www.google.ru/search?q="&amp;B599&amp;"&amp;tbm=isch"), " (../рисунок протектора) ")</f>
        <v> (../рисунок протектора) </v>
      </c>
      <c r="J599" s="92" t="s">
        <v>645</v>
      </c>
      <c r="K599" s="77" t="n">
        <f aca="false">H599*2</f>
        <v>9420</v>
      </c>
      <c r="L599" s="77" t="n">
        <f aca="false">H599*4</f>
        <v>18840</v>
      </c>
      <c r="M599" s="2" t="n">
        <f aca="false">G599*12</f>
        <v>54000</v>
      </c>
    </row>
    <row r="600" customFormat="false" ht="13.8" hidden="false" customHeight="false" outlineLevel="0" collapsed="false">
      <c r="A600" s="86" t="n">
        <v>1896</v>
      </c>
      <c r="B600" s="87" t="s">
        <v>646</v>
      </c>
      <c r="C600" s="88" t="n">
        <v>0</v>
      </c>
      <c r="D600" s="88" t="n">
        <v>24</v>
      </c>
      <c r="E600" s="89" t="n">
        <v>11.9</v>
      </c>
      <c r="F600" s="90" t="s">
        <v>53</v>
      </c>
      <c r="G600" s="91" t="n">
        <v>4001</v>
      </c>
      <c r="H600" s="21" t="n">
        <f aca="false">ROUND(IF(OR((MID(B600,SEARCH("R",B600),3)="R12"),(MID(B600,SEARCH("R",B600),3)="R13"),(MID(B600,SEARCH("R",B600),3)="R14")),(G600+90),IF(OR((MID(B600,SEARCH("R",B600),3)="R15"),(MID(B600,SEARCH("R",B600),3)="R16"),(MID(B600,SEARCH("R",B600),3)="R17")),(G600+190),(G600+290))),-1)+20</f>
        <v>4210</v>
      </c>
      <c r="I600" s="78" t="str">
        <f aca="false">HYPERLINK(T("https://www.google.ru/search?q="&amp;B600&amp;"&amp;tbm=isch"), " (../рисунок протектора) ")</f>
        <v> (../рисунок протектора) </v>
      </c>
      <c r="J600" s="92" t="s">
        <v>646</v>
      </c>
      <c r="K600" s="77" t="n">
        <f aca="false">H600*2</f>
        <v>8420</v>
      </c>
      <c r="L600" s="77" t="n">
        <f aca="false">H600*4</f>
        <v>16840</v>
      </c>
      <c r="M600" s="2" t="n">
        <f aca="false">G600*12</f>
        <v>48012</v>
      </c>
    </row>
    <row r="601" customFormat="false" ht="13.8" hidden="false" customHeight="false" outlineLevel="0" collapsed="false">
      <c r="A601" s="86" t="n">
        <v>1061</v>
      </c>
      <c r="B601" s="87" t="s">
        <v>647</v>
      </c>
      <c r="C601" s="88" t="n">
        <v>4</v>
      </c>
      <c r="D601" s="88"/>
      <c r="E601" s="89" t="n">
        <v>12.142</v>
      </c>
      <c r="F601" s="90"/>
      <c r="G601" s="91" t="n">
        <v>6285</v>
      </c>
      <c r="H601" s="21" t="n">
        <f aca="false">ROUND(IF(OR((MID(B601,SEARCH("R",B601),3)="R12"),(MID(B601,SEARCH("R",B601),3)="R13"),(MID(B601,SEARCH("R",B601),3)="R14")),(G601+90),IF(OR((MID(B601,SEARCH("R",B601),3)="R15"),(MID(B601,SEARCH("R",B601),3)="R16"),(MID(B601,SEARCH("R",B601),3)="R17")),(G601+190),(G601+290))),-1)+20</f>
        <v>6500</v>
      </c>
      <c r="I601" s="78" t="str">
        <f aca="false">HYPERLINK(T("https://www.google.ru/search?q="&amp;B601&amp;"&amp;tbm=isch"), " (../рисунок протектора) ")</f>
        <v> (../рисунок протектора) </v>
      </c>
      <c r="J601" s="92" t="s">
        <v>647</v>
      </c>
      <c r="K601" s="77" t="n">
        <f aca="false">H601*2</f>
        <v>13000</v>
      </c>
      <c r="L601" s="77" t="n">
        <f aca="false">H601*4</f>
        <v>26000</v>
      </c>
      <c r="M601" s="2" t="n">
        <f aca="false">G601*12</f>
        <v>75420</v>
      </c>
    </row>
    <row r="602" customFormat="false" ht="13.8" hidden="false" customHeight="false" outlineLevel="0" collapsed="false">
      <c r="A602" s="86" t="n">
        <v>5464</v>
      </c>
      <c r="B602" s="87" t="s">
        <v>648</v>
      </c>
      <c r="C602" s="88" t="n">
        <v>0</v>
      </c>
      <c r="D602" s="88" t="n">
        <v>8</v>
      </c>
      <c r="E602" s="89" t="n">
        <v>12</v>
      </c>
      <c r="F602" s="90" t="s">
        <v>53</v>
      </c>
      <c r="G602" s="91" t="n">
        <v>6124</v>
      </c>
      <c r="H602" s="21" t="n">
        <f aca="false">ROUND(IF(OR((MID(B602,SEARCH("R",B602),3)="R12"),(MID(B602,SEARCH("R",B602),3)="R13"),(MID(B602,SEARCH("R",B602),3)="R14")),(G602+90),IF(OR((MID(B602,SEARCH("R",B602),3)="R15"),(MID(B602,SEARCH("R",B602),3)="R16"),(MID(B602,SEARCH("R",B602),3)="R17")),(G602+190),(G602+290))),-1)+20</f>
        <v>6330</v>
      </c>
      <c r="I602" s="78" t="str">
        <f aca="false">HYPERLINK(T("https://www.google.ru/search?q="&amp;B602&amp;"&amp;tbm=isch"), " (../рисунок протектора) ")</f>
        <v> (../рисунок протектора) </v>
      </c>
      <c r="J602" s="92" t="s">
        <v>648</v>
      </c>
      <c r="K602" s="77" t="n">
        <f aca="false">H602*2</f>
        <v>12660</v>
      </c>
      <c r="L602" s="77" t="n">
        <f aca="false">H602*4</f>
        <v>25320</v>
      </c>
      <c r="M602" s="2" t="n">
        <f aca="false">G602*12</f>
        <v>73488</v>
      </c>
    </row>
    <row r="603" customFormat="false" ht="13.8" hidden="false" customHeight="false" outlineLevel="0" collapsed="false">
      <c r="A603" s="86" t="n">
        <v>6015</v>
      </c>
      <c r="B603" s="87" t="s">
        <v>649</v>
      </c>
      <c r="C603" s="88" t="n">
        <v>0</v>
      </c>
      <c r="D603" s="88" t="n">
        <v>28</v>
      </c>
      <c r="E603" s="89" t="n">
        <v>10</v>
      </c>
      <c r="F603" s="90" t="s">
        <v>55</v>
      </c>
      <c r="G603" s="91" t="n">
        <v>3568</v>
      </c>
      <c r="H603" s="21" t="n">
        <f aca="false">ROUND(IF(OR((MID(B603,SEARCH("R",B603),3)="R12"),(MID(B603,SEARCH("R",B603),3)="R13"),(MID(B603,SEARCH("R",B603),3)="R14")),(G603+90),IF(OR((MID(B603,SEARCH("R",B603),3)="R15"),(MID(B603,SEARCH("R",B603),3)="R16"),(MID(B603,SEARCH("R",B603),3)="R17")),(G603+190),(G603+290))),-1)+20</f>
        <v>3780</v>
      </c>
      <c r="I603" s="78" t="str">
        <f aca="false">HYPERLINK(T("https://www.google.ru/search?q="&amp;B603&amp;"&amp;tbm=isch"), " (../рисунок протектора) ")</f>
        <v> (../рисунок протектора) </v>
      </c>
      <c r="J603" s="92" t="s">
        <v>649</v>
      </c>
      <c r="K603" s="77" t="n">
        <f aca="false">H603*2</f>
        <v>7560</v>
      </c>
      <c r="L603" s="77" t="n">
        <f aca="false">H603*4</f>
        <v>15120</v>
      </c>
      <c r="M603" s="2" t="n">
        <f aca="false">G603*12</f>
        <v>42816</v>
      </c>
    </row>
    <row r="604" customFormat="false" ht="13.8" hidden="false" customHeight="false" outlineLevel="0" collapsed="false">
      <c r="A604" s="86" t="n">
        <v>1234</v>
      </c>
      <c r="B604" s="87" t="s">
        <v>650</v>
      </c>
      <c r="C604" s="88" t="n">
        <v>15</v>
      </c>
      <c r="D604" s="88"/>
      <c r="E604" s="89" t="n">
        <v>10.5</v>
      </c>
      <c r="F604" s="90"/>
      <c r="G604" s="91" t="n">
        <v>5289</v>
      </c>
      <c r="H604" s="21" t="n">
        <f aca="false">ROUND(IF(OR((MID(B604,SEARCH("R",B604),3)="R12"),(MID(B604,SEARCH("R",B604),3)="R13"),(MID(B604,SEARCH("R",B604),3)="R14")),(G604+90),IF(OR((MID(B604,SEARCH("R",B604),3)="R15"),(MID(B604,SEARCH("R",B604),3)="R16"),(MID(B604,SEARCH("R",B604),3)="R17")),(G604+190),(G604+290))),-1)+20</f>
        <v>5500</v>
      </c>
      <c r="I604" s="78" t="str">
        <f aca="false">HYPERLINK(T("https://www.google.ru/search?q="&amp;B604&amp;"&amp;tbm=isch"), " (../рисунок протектора) ")</f>
        <v> (../рисунок протектора) </v>
      </c>
      <c r="J604" s="92" t="s">
        <v>650</v>
      </c>
      <c r="K604" s="77" t="n">
        <f aca="false">H604*2</f>
        <v>11000</v>
      </c>
      <c r="L604" s="77" t="n">
        <f aca="false">H604*4</f>
        <v>22000</v>
      </c>
      <c r="M604" s="2" t="n">
        <f aca="false">G604*12</f>
        <v>63468</v>
      </c>
    </row>
    <row r="605" customFormat="false" ht="13.8" hidden="false" customHeight="false" outlineLevel="0" collapsed="false">
      <c r="A605" s="86" t="n">
        <v>5889</v>
      </c>
      <c r="B605" s="87" t="s">
        <v>651</v>
      </c>
      <c r="C605" s="88" t="n">
        <v>0</v>
      </c>
      <c r="D605" s="88" t="n">
        <v>50</v>
      </c>
      <c r="E605" s="89" t="n">
        <v>13.3</v>
      </c>
      <c r="F605" s="90" t="s">
        <v>55</v>
      </c>
      <c r="G605" s="91" t="n">
        <v>3757</v>
      </c>
      <c r="H605" s="21" t="n">
        <f aca="false">ROUND(IF(OR((MID(B605,SEARCH("R",B605),3)="R12"),(MID(B605,SEARCH("R",B605),3)="R13"),(MID(B605,SEARCH("R",B605),3)="R14")),(G605+90),IF(OR((MID(B605,SEARCH("R",B605),3)="R15"),(MID(B605,SEARCH("R",B605),3)="R16"),(MID(B605,SEARCH("R",B605),3)="R17")),(G605+190),(G605+290))),-1)+20</f>
        <v>3970</v>
      </c>
      <c r="I605" s="78" t="str">
        <f aca="false">HYPERLINK(T("https://www.google.ru/search?q="&amp;B605&amp;"&amp;tbm=isch"), " (../рисунок протектора) ")</f>
        <v> (../рисунок протектора) </v>
      </c>
      <c r="J605" s="92" t="s">
        <v>651</v>
      </c>
      <c r="K605" s="77" t="n">
        <f aca="false">H605*2</f>
        <v>7940</v>
      </c>
      <c r="L605" s="77" t="n">
        <f aca="false">H605*4</f>
        <v>15880</v>
      </c>
      <c r="M605" s="2" t="n">
        <f aca="false">G605*12</f>
        <v>45084</v>
      </c>
    </row>
    <row r="606" customFormat="false" ht="13.8" hidden="false" customHeight="false" outlineLevel="0" collapsed="false">
      <c r="A606" s="86" t="n">
        <v>1577</v>
      </c>
      <c r="B606" s="87" t="s">
        <v>652</v>
      </c>
      <c r="C606" s="88" t="n">
        <v>0</v>
      </c>
      <c r="D606" s="88" t="n">
        <v>1</v>
      </c>
      <c r="E606" s="89" t="n">
        <v>13</v>
      </c>
      <c r="F606" s="90" t="s">
        <v>53</v>
      </c>
      <c r="G606" s="91" t="n">
        <v>6370</v>
      </c>
      <c r="H606" s="21" t="n">
        <f aca="false">ROUND(IF(OR((MID(B606,SEARCH("R",B606),3)="R12"),(MID(B606,SEARCH("R",B606),3)="R13"),(MID(B606,SEARCH("R",B606),3)="R14")),(G606+90),IF(OR((MID(B606,SEARCH("R",B606),3)="R15"),(MID(B606,SEARCH("R",B606),3)="R16"),(MID(B606,SEARCH("R",B606),3)="R17")),(G606+190),(G606+290))),-1)+20</f>
        <v>6580</v>
      </c>
      <c r="I606" s="78" t="str">
        <f aca="false">HYPERLINK(T("https://www.google.ru/search?q="&amp;B606&amp;"&amp;tbm=isch"), " (../рисунок протектора) ")</f>
        <v> (../рисунок протектора) </v>
      </c>
      <c r="J606" s="92" t="s">
        <v>652</v>
      </c>
      <c r="K606" s="77" t="n">
        <f aca="false">H606*2</f>
        <v>13160</v>
      </c>
      <c r="L606" s="77" t="n">
        <f aca="false">H606*4</f>
        <v>26320</v>
      </c>
      <c r="M606" s="2" t="n">
        <f aca="false">G606*12</f>
        <v>76440</v>
      </c>
    </row>
    <row r="607" customFormat="false" ht="13.8" hidden="false" customHeight="false" outlineLevel="0" collapsed="false">
      <c r="A607" s="86" t="n">
        <v>1897</v>
      </c>
      <c r="B607" s="87" t="s">
        <v>653</v>
      </c>
      <c r="C607" s="88" t="n">
        <v>0</v>
      </c>
      <c r="D607" s="88" t="n">
        <v>50</v>
      </c>
      <c r="E607" s="89" t="n">
        <v>12.7</v>
      </c>
      <c r="F607" s="90" t="s">
        <v>53</v>
      </c>
      <c r="G607" s="91" t="n">
        <v>3947</v>
      </c>
      <c r="H607" s="21" t="n">
        <f aca="false">ROUND(IF(OR((MID(B607,SEARCH("R",B607),3)="R12"),(MID(B607,SEARCH("R",B607),3)="R13"),(MID(B607,SEARCH("R",B607),3)="R14")),(G607+90),IF(OR((MID(B607,SEARCH("R",B607),3)="R15"),(MID(B607,SEARCH("R",B607),3)="R16"),(MID(B607,SEARCH("R",B607),3)="R17")),(G607+190),(G607+290))),-1)+20</f>
        <v>4160</v>
      </c>
      <c r="I607" s="78" t="str">
        <f aca="false">HYPERLINK(T("https://www.google.ru/search?q="&amp;B607&amp;"&amp;tbm=isch"), " (../рисунок протектора) ")</f>
        <v> (../рисунок протектора) </v>
      </c>
      <c r="J607" s="92" t="s">
        <v>653</v>
      </c>
      <c r="K607" s="77" t="n">
        <f aca="false">H607*2</f>
        <v>8320</v>
      </c>
      <c r="L607" s="77" t="n">
        <f aca="false">H607*4</f>
        <v>16640</v>
      </c>
      <c r="M607" s="2" t="n">
        <f aca="false">G607*12</f>
        <v>47364</v>
      </c>
    </row>
    <row r="608" customFormat="false" ht="13.8" hidden="false" customHeight="false" outlineLevel="0" collapsed="false">
      <c r="A608" s="86" t="n">
        <v>5471</v>
      </c>
      <c r="B608" s="87" t="s">
        <v>654</v>
      </c>
      <c r="C608" s="88" t="n">
        <v>0</v>
      </c>
      <c r="D608" s="88" t="n">
        <v>1</v>
      </c>
      <c r="E608" s="89" t="n">
        <v>12.1</v>
      </c>
      <c r="F608" s="90" t="s">
        <v>55</v>
      </c>
      <c r="G608" s="91" t="n">
        <v>2950</v>
      </c>
      <c r="H608" s="21" t="n">
        <f aca="false">ROUND(IF(OR((MID(B608,SEARCH("R",B608),3)="R12"),(MID(B608,SEARCH("R",B608),3)="R13"),(MID(B608,SEARCH("R",B608),3)="R14")),(G608+90),IF(OR((MID(B608,SEARCH("R",B608),3)="R15"),(MID(B608,SEARCH("R",B608),3)="R16"),(MID(B608,SEARCH("R",B608),3)="R17")),(G608+190),(G608+290))),-1)+20</f>
        <v>3160</v>
      </c>
      <c r="I608" s="78" t="str">
        <f aca="false">HYPERLINK(T("https://www.google.ru/search?q="&amp;B608&amp;"&amp;tbm=isch"), " (../рисунок протектора) ")</f>
        <v> (../рисунок протектора) </v>
      </c>
      <c r="J608" s="92" t="s">
        <v>654</v>
      </c>
      <c r="K608" s="77" t="n">
        <f aca="false">H608*2</f>
        <v>6320</v>
      </c>
      <c r="L608" s="77" t="n">
        <f aca="false">H608*4</f>
        <v>12640</v>
      </c>
      <c r="M608" s="2" t="n">
        <f aca="false">G608*12</f>
        <v>35400</v>
      </c>
    </row>
    <row r="609" customFormat="false" ht="13.8" hidden="false" customHeight="false" outlineLevel="0" collapsed="false">
      <c r="A609" s="86" t="n">
        <v>5260</v>
      </c>
      <c r="B609" s="87" t="s">
        <v>655</v>
      </c>
      <c r="C609" s="88" t="n">
        <v>0</v>
      </c>
      <c r="D609" s="88" t="n">
        <v>3</v>
      </c>
      <c r="E609" s="89" t="n">
        <v>13.37</v>
      </c>
      <c r="F609" s="90" t="s">
        <v>53</v>
      </c>
      <c r="G609" s="91" t="n">
        <v>5947</v>
      </c>
      <c r="H609" s="21" t="n">
        <f aca="false">ROUND(IF(OR((MID(B609,SEARCH("R",B609),3)="R12"),(MID(B609,SEARCH("R",B609),3)="R13"),(MID(B609,SEARCH("R",B609),3)="R14")),(G609+90),IF(OR((MID(B609,SEARCH("R",B609),3)="R15"),(MID(B609,SEARCH("R",B609),3)="R16"),(MID(B609,SEARCH("R",B609),3)="R17")),(G609+190),(G609+290))),-1)+20</f>
        <v>6160</v>
      </c>
      <c r="I609" s="78" t="str">
        <f aca="false">HYPERLINK(T("https://www.google.ru/search?q="&amp;B609&amp;"&amp;tbm=isch"), " (../рисунок протектора) ")</f>
        <v> (../рисунок протектора) </v>
      </c>
      <c r="J609" s="92" t="s">
        <v>655</v>
      </c>
      <c r="K609" s="77" t="n">
        <f aca="false">H609*2</f>
        <v>12320</v>
      </c>
      <c r="L609" s="77" t="n">
        <f aca="false">H609*4</f>
        <v>24640</v>
      </c>
      <c r="M609" s="2" t="n">
        <f aca="false">G609*12</f>
        <v>71364</v>
      </c>
    </row>
    <row r="610" customFormat="false" ht="13.8" hidden="false" customHeight="false" outlineLevel="0" collapsed="false">
      <c r="A610" s="86" t="n">
        <v>5269</v>
      </c>
      <c r="B610" s="87" t="s">
        <v>656</v>
      </c>
      <c r="C610" s="88" t="n">
        <v>0</v>
      </c>
      <c r="D610" s="88" t="n">
        <v>28</v>
      </c>
      <c r="E610" s="89" t="n">
        <v>11.89</v>
      </c>
      <c r="F610" s="90" t="s">
        <v>53</v>
      </c>
      <c r="G610" s="91" t="n">
        <v>7549</v>
      </c>
      <c r="H610" s="21" t="n">
        <f aca="false">ROUND(IF(OR((MID(B610,SEARCH("R",B610),3)="R12"),(MID(B610,SEARCH("R",B610),3)="R13"),(MID(B610,SEARCH("R",B610),3)="R14")),(G610+90),IF(OR((MID(B610,SEARCH("R",B610),3)="R15"),(MID(B610,SEARCH("R",B610),3)="R16"),(MID(B610,SEARCH("R",B610),3)="R17")),(G610+190),(G610+290))),-1)+20</f>
        <v>7760</v>
      </c>
      <c r="I610" s="78" t="str">
        <f aca="false">HYPERLINK(T("https://www.google.ru/search?q="&amp;B610&amp;"&amp;tbm=isch"), " (../рисунок протектора) ")</f>
        <v> (../рисунок протектора) </v>
      </c>
      <c r="J610" s="92" t="s">
        <v>656</v>
      </c>
      <c r="K610" s="77" t="n">
        <f aca="false">H610*2</f>
        <v>15520</v>
      </c>
      <c r="L610" s="77" t="n">
        <f aca="false">H610*4</f>
        <v>31040</v>
      </c>
      <c r="M610" s="2" t="n">
        <f aca="false">G610*12</f>
        <v>90588</v>
      </c>
    </row>
    <row r="611" customFormat="false" ht="13.8" hidden="false" customHeight="false" outlineLevel="0" collapsed="false">
      <c r="A611" s="86" t="n">
        <v>5264</v>
      </c>
      <c r="B611" s="87" t="s">
        <v>657</v>
      </c>
      <c r="C611" s="88" t="n">
        <v>0</v>
      </c>
      <c r="D611" s="88" t="n">
        <v>37</v>
      </c>
      <c r="E611" s="89" t="n">
        <v>12.05</v>
      </c>
      <c r="F611" s="90" t="s">
        <v>53</v>
      </c>
      <c r="G611" s="91" t="n">
        <v>7558</v>
      </c>
      <c r="H611" s="21" t="n">
        <f aca="false">ROUND(IF(OR((MID(B611,SEARCH("R",B611),3)="R12"),(MID(B611,SEARCH("R",B611),3)="R13"),(MID(B611,SEARCH("R",B611),3)="R14")),(G611+90),IF(OR((MID(B611,SEARCH("R",B611),3)="R15"),(MID(B611,SEARCH("R",B611),3)="R16"),(MID(B611,SEARCH("R",B611),3)="R17")),(G611+190),(G611+290))),-1)+20</f>
        <v>7770</v>
      </c>
      <c r="I611" s="78" t="str">
        <f aca="false">HYPERLINK(T("https://www.google.ru/search?q="&amp;B611&amp;"&amp;tbm=isch"), " (../рисунок протектора) ")</f>
        <v> (../рисунок протектора) </v>
      </c>
      <c r="J611" s="92" t="s">
        <v>657</v>
      </c>
      <c r="K611" s="77" t="n">
        <f aca="false">H611*2</f>
        <v>15540</v>
      </c>
      <c r="L611" s="77" t="n">
        <f aca="false">H611*4</f>
        <v>31080</v>
      </c>
      <c r="M611" s="2" t="n">
        <f aca="false">G611*12</f>
        <v>90696</v>
      </c>
    </row>
    <row r="612" customFormat="false" ht="13.8" hidden="false" customHeight="false" outlineLevel="0" collapsed="false">
      <c r="A612" s="86" t="n">
        <v>1593</v>
      </c>
      <c r="B612" s="87" t="s">
        <v>658</v>
      </c>
      <c r="C612" s="88" t="n">
        <v>0</v>
      </c>
      <c r="D612" s="88" t="n">
        <v>36</v>
      </c>
      <c r="E612" s="89" t="n">
        <v>12</v>
      </c>
      <c r="F612" s="90" t="s">
        <v>53</v>
      </c>
      <c r="G612" s="91" t="n">
        <v>6596</v>
      </c>
      <c r="H612" s="21" t="n">
        <f aca="false">ROUND(IF(OR((MID(B612,SEARCH("R",B612),3)="R12"),(MID(B612,SEARCH("R",B612),3)="R13"),(MID(B612,SEARCH("R",B612),3)="R14")),(G612+90),IF(OR((MID(B612,SEARCH("R",B612),3)="R15"),(MID(B612,SEARCH("R",B612),3)="R16"),(MID(B612,SEARCH("R",B612),3)="R17")),(G612+190),(G612+290))),-1)+20</f>
        <v>6810</v>
      </c>
      <c r="I612" s="78" t="str">
        <f aca="false">HYPERLINK(T("https://www.google.ru/search?q="&amp;B612&amp;"&amp;tbm=isch"), " (../рисунок протектора) ")</f>
        <v> (../рисунок протектора) </v>
      </c>
      <c r="J612" s="92" t="s">
        <v>658</v>
      </c>
      <c r="K612" s="77" t="n">
        <f aca="false">H612*2</f>
        <v>13620</v>
      </c>
      <c r="L612" s="77" t="n">
        <f aca="false">H612*4</f>
        <v>27240</v>
      </c>
      <c r="M612" s="2" t="n">
        <f aca="false">G612*12</f>
        <v>79152</v>
      </c>
    </row>
    <row r="613" customFormat="false" ht="13.8" hidden="false" customHeight="false" outlineLevel="0" collapsed="false">
      <c r="A613" s="86" t="n">
        <v>5854</v>
      </c>
      <c r="B613" s="87" t="s">
        <v>659</v>
      </c>
      <c r="C613" s="88" t="n">
        <v>0</v>
      </c>
      <c r="D613" s="88" t="n">
        <v>50</v>
      </c>
      <c r="E613" s="89" t="n">
        <v>12.1</v>
      </c>
      <c r="F613" s="90" t="s">
        <v>55</v>
      </c>
      <c r="G613" s="91" t="n">
        <v>4477</v>
      </c>
      <c r="H613" s="21" t="n">
        <f aca="false">ROUND(IF(OR((MID(B613,SEARCH("R",B613),3)="R12"),(MID(B613,SEARCH("R",B613),3)="R13"),(MID(B613,SEARCH("R",B613),3)="R14")),(G613+90),IF(OR((MID(B613,SEARCH("R",B613),3)="R15"),(MID(B613,SEARCH("R",B613),3)="R16"),(MID(B613,SEARCH("R",B613),3)="R17")),(G613+190),(G613+290))),-1)+20</f>
        <v>4690</v>
      </c>
      <c r="I613" s="78" t="str">
        <f aca="false">HYPERLINK(T("https://www.google.ru/search?q="&amp;B613&amp;"&amp;tbm=isch"), " (../рисунок протектора) ")</f>
        <v> (../рисунок протектора) </v>
      </c>
      <c r="J613" s="92" t="s">
        <v>659</v>
      </c>
      <c r="K613" s="77" t="n">
        <f aca="false">H613*2</f>
        <v>9380</v>
      </c>
      <c r="L613" s="77" t="n">
        <f aca="false">H613*4</f>
        <v>18760</v>
      </c>
      <c r="M613" s="2" t="n">
        <f aca="false">G613*12</f>
        <v>53724</v>
      </c>
    </row>
    <row r="614" customFormat="false" ht="13.8" hidden="false" customHeight="false" outlineLevel="0" collapsed="false">
      <c r="A614" s="86" t="n">
        <v>5085</v>
      </c>
      <c r="B614" s="87" t="s">
        <v>660</v>
      </c>
      <c r="C614" s="88" t="n">
        <v>0</v>
      </c>
      <c r="D614" s="88" t="n">
        <v>30</v>
      </c>
      <c r="E614" s="89" t="n">
        <v>7</v>
      </c>
      <c r="F614" s="90" t="s">
        <v>55</v>
      </c>
      <c r="G614" s="91" t="n">
        <v>3395</v>
      </c>
      <c r="H614" s="21" t="n">
        <f aca="false">ROUND(IF(OR((MID(B614,SEARCH("R",B614),3)="R12"),(MID(B614,SEARCH("R",B614),3)="R13"),(MID(B614,SEARCH("R",B614),3)="R14")),(G614+90),IF(OR((MID(B614,SEARCH("R",B614),3)="R15"),(MID(B614,SEARCH("R",B614),3)="R16"),(MID(B614,SEARCH("R",B614),3)="R17")),(G614+190),(G614+290))),-1)+20</f>
        <v>3510</v>
      </c>
      <c r="I614" s="78" t="str">
        <f aca="false">HYPERLINK(T("https://www.google.ru/search?q="&amp;B614&amp;"&amp;tbm=isch"), " (../рисунок протектора) ")</f>
        <v> (../рисунок протектора) </v>
      </c>
      <c r="J614" s="92" t="s">
        <v>660</v>
      </c>
      <c r="K614" s="77" t="n">
        <f aca="false">H614*2</f>
        <v>7020</v>
      </c>
      <c r="L614" s="77" t="n">
        <f aca="false">H614*4</f>
        <v>14040</v>
      </c>
      <c r="M614" s="2" t="n">
        <f aca="false">G614*12</f>
        <v>40740</v>
      </c>
    </row>
    <row r="615" customFormat="false" ht="13.8" hidden="false" customHeight="false" outlineLevel="0" collapsed="false">
      <c r="A615" s="86" t="n">
        <v>5718</v>
      </c>
      <c r="B615" s="87" t="s">
        <v>661</v>
      </c>
      <c r="C615" s="88" t="n">
        <v>0</v>
      </c>
      <c r="D615" s="88" t="n">
        <v>12</v>
      </c>
      <c r="E615" s="89" t="n">
        <v>9.3</v>
      </c>
      <c r="F615" s="90" t="s">
        <v>55</v>
      </c>
      <c r="G615" s="91" t="n">
        <v>3431</v>
      </c>
      <c r="H615" s="21" t="n">
        <f aca="false">ROUND(IF(OR((MID(B615,SEARCH("R",B615),3)="R12"),(MID(B615,SEARCH("R",B615),3)="R13"),(MID(B615,SEARCH("R",B615),3)="R14")),(G615+90),IF(OR((MID(B615,SEARCH("R",B615),3)="R15"),(MID(B615,SEARCH("R",B615),3)="R16"),(MID(B615,SEARCH("R",B615),3)="R17")),(G615+190),(G615+290))),-1)+20</f>
        <v>3540</v>
      </c>
      <c r="I615" s="78" t="str">
        <f aca="false">HYPERLINK(T("https://www.google.ru/search?q="&amp;B615&amp;"&amp;tbm=isch"), " (../рисунок протектора) ")</f>
        <v> (../рисунок протектора) </v>
      </c>
      <c r="J615" s="92" t="s">
        <v>661</v>
      </c>
      <c r="K615" s="77" t="n">
        <f aca="false">H615*2</f>
        <v>7080</v>
      </c>
      <c r="L615" s="77" t="n">
        <f aca="false">H615*4</f>
        <v>14160</v>
      </c>
      <c r="M615" s="2" t="n">
        <f aca="false">G615*12</f>
        <v>41172</v>
      </c>
    </row>
    <row r="616" customFormat="false" ht="13.8" hidden="false" customHeight="false" outlineLevel="0" collapsed="false">
      <c r="A616" s="86" t="n">
        <v>5741</v>
      </c>
      <c r="B616" s="87" t="s">
        <v>662</v>
      </c>
      <c r="C616" s="88" t="n">
        <v>0</v>
      </c>
      <c r="D616" s="88" t="n">
        <v>20</v>
      </c>
      <c r="E616" s="89" t="n">
        <v>11.6</v>
      </c>
      <c r="F616" s="90" t="s">
        <v>55</v>
      </c>
      <c r="G616" s="91" t="n">
        <v>4284</v>
      </c>
      <c r="H616" s="21" t="n">
        <f aca="false">ROUND(IF(OR((MID(B616,SEARCH("R",B616),3)="R12"),(MID(B616,SEARCH("R",B616),3)="R13"),(MID(B616,SEARCH("R",B616),3)="R14")),(G616+90),IF(OR((MID(B616,SEARCH("R",B616),3)="R15"),(MID(B616,SEARCH("R",B616),3)="R16"),(MID(B616,SEARCH("R",B616),3)="R17")),(G616+190),(G616+290))),-1)+20</f>
        <v>4390</v>
      </c>
      <c r="I616" s="78" t="str">
        <f aca="false">HYPERLINK(T("https://www.google.ru/search?q="&amp;B616&amp;"&amp;tbm=isch"), " (../рисунок протектора) ")</f>
        <v> (../рисунок протектора) </v>
      </c>
      <c r="J616" s="92" t="s">
        <v>662</v>
      </c>
      <c r="K616" s="77" t="n">
        <f aca="false">H616*2</f>
        <v>8780</v>
      </c>
      <c r="L616" s="77" t="n">
        <f aca="false">H616*4</f>
        <v>17560</v>
      </c>
      <c r="M616" s="2" t="n">
        <f aca="false">G616*12</f>
        <v>51408</v>
      </c>
    </row>
    <row r="617" customFormat="false" ht="13.8" hidden="false" customHeight="false" outlineLevel="0" collapsed="false">
      <c r="A617" s="86" t="n">
        <v>881</v>
      </c>
      <c r="B617" s="87" t="s">
        <v>663</v>
      </c>
      <c r="C617" s="88" t="n">
        <v>1</v>
      </c>
      <c r="D617" s="88"/>
      <c r="E617" s="89" t="n">
        <v>10.5</v>
      </c>
      <c r="F617" s="90"/>
      <c r="G617" s="91" t="n">
        <v>4322</v>
      </c>
      <c r="H617" s="21" t="n">
        <f aca="false">ROUND(IF(OR((MID(B617,SEARCH("R",B617),3)="R12"),(MID(B617,SEARCH("R",B617),3)="R13"),(MID(B617,SEARCH("R",B617),3)="R14")),(G617+90),IF(OR((MID(B617,SEARCH("R",B617),3)="R15"),(MID(B617,SEARCH("R",B617),3)="R16"),(MID(B617,SEARCH("R",B617),3)="R17")),(G617+190),(G617+290))),-1)+20</f>
        <v>4530</v>
      </c>
      <c r="I617" s="78" t="str">
        <f aca="false">HYPERLINK(T("https://www.google.ru/search?q="&amp;B617&amp;"&amp;tbm=isch"), " (../рисунок протектора) ")</f>
        <v> (../рисунок протектора) </v>
      </c>
      <c r="J617" s="92" t="s">
        <v>663</v>
      </c>
      <c r="K617" s="77" t="n">
        <f aca="false">H617*2</f>
        <v>9060</v>
      </c>
      <c r="L617" s="77" t="n">
        <f aca="false">H617*4</f>
        <v>18120</v>
      </c>
      <c r="M617" s="2" t="n">
        <f aca="false">G617*12</f>
        <v>51864</v>
      </c>
    </row>
    <row r="618" customFormat="false" ht="13.8" hidden="false" customHeight="false" outlineLevel="0" collapsed="false">
      <c r="A618" s="86" t="n">
        <v>981</v>
      </c>
      <c r="B618" s="87" t="s">
        <v>664</v>
      </c>
      <c r="C618" s="88" t="n">
        <v>3</v>
      </c>
      <c r="D618" s="88"/>
      <c r="E618" s="89" t="n">
        <v>10.65</v>
      </c>
      <c r="F618" s="90"/>
      <c r="G618" s="91" t="n">
        <v>3929</v>
      </c>
      <c r="H618" s="21" t="n">
        <f aca="false">ROUND(IF(OR((MID(B618,SEARCH("R",B618),3)="R12"),(MID(B618,SEARCH("R",B618),3)="R13"),(MID(B618,SEARCH("R",B618),3)="R14")),(G618+90),IF(OR((MID(B618,SEARCH("R",B618),3)="R15"),(MID(B618,SEARCH("R",B618),3)="R16"),(MID(B618,SEARCH("R",B618),3)="R17")),(G618+190),(G618+290))),-1)+20</f>
        <v>4140</v>
      </c>
      <c r="I618" s="78" t="str">
        <f aca="false">HYPERLINK(T("https://www.google.ru/search?q="&amp;B618&amp;"&amp;tbm=isch"), " (../рисунок протектора) ")</f>
        <v> (../рисунок протектора) </v>
      </c>
      <c r="J618" s="92" t="s">
        <v>664</v>
      </c>
      <c r="K618" s="77" t="n">
        <f aca="false">H618*2</f>
        <v>8280</v>
      </c>
      <c r="L618" s="77" t="n">
        <f aca="false">H618*4</f>
        <v>16560</v>
      </c>
      <c r="M618" s="2" t="n">
        <f aca="false">G618*12</f>
        <v>47148</v>
      </c>
    </row>
    <row r="619" customFormat="false" ht="13.8" hidden="false" customHeight="false" outlineLevel="0" collapsed="false">
      <c r="A619" s="86" t="n">
        <v>1902</v>
      </c>
      <c r="B619" s="87" t="s">
        <v>665</v>
      </c>
      <c r="C619" s="88" t="n">
        <v>0</v>
      </c>
      <c r="D619" s="88" t="n">
        <v>50</v>
      </c>
      <c r="E619" s="89" t="n">
        <v>10.65</v>
      </c>
      <c r="F619" s="90" t="s">
        <v>53</v>
      </c>
      <c r="G619" s="91" t="n">
        <v>3748</v>
      </c>
      <c r="H619" s="21" t="n">
        <f aca="false">ROUND(IF(OR((MID(B619,SEARCH("R",B619),3)="R12"),(MID(B619,SEARCH("R",B619),3)="R13"),(MID(B619,SEARCH("R",B619),3)="R14")),(G619+90),IF(OR((MID(B619,SEARCH("R",B619),3)="R15"),(MID(B619,SEARCH("R",B619),3)="R16"),(MID(B619,SEARCH("R",B619),3)="R17")),(G619+190),(G619+290))),-1)+20</f>
        <v>3960</v>
      </c>
      <c r="I619" s="78" t="str">
        <f aca="false">HYPERLINK(T("https://www.google.ru/search?q="&amp;B619&amp;"&amp;tbm=isch"), " (../рисунок протектора) ")</f>
        <v> (../рисунок протектора) </v>
      </c>
      <c r="J619" s="92" t="s">
        <v>665</v>
      </c>
      <c r="K619" s="77" t="n">
        <f aca="false">H619*2</f>
        <v>7920</v>
      </c>
      <c r="L619" s="77" t="n">
        <f aca="false">H619*4</f>
        <v>15840</v>
      </c>
      <c r="M619" s="2" t="n">
        <f aca="false">G619*12</f>
        <v>44976</v>
      </c>
    </row>
    <row r="620" customFormat="false" ht="13.8" hidden="false" customHeight="false" outlineLevel="0" collapsed="false">
      <c r="A620" s="86" t="n">
        <v>2086</v>
      </c>
      <c r="B620" s="87" t="s">
        <v>666</v>
      </c>
      <c r="C620" s="88" t="n">
        <v>0</v>
      </c>
      <c r="D620" s="88" t="n">
        <v>46</v>
      </c>
      <c r="E620" s="89" t="n">
        <v>11.4</v>
      </c>
      <c r="F620" s="90" t="s">
        <v>55</v>
      </c>
      <c r="G620" s="91" t="n">
        <v>3397</v>
      </c>
      <c r="H620" s="21" t="n">
        <f aca="false">ROUND(IF(OR((MID(B620,SEARCH("R",B620),3)="R12"),(MID(B620,SEARCH("R",B620),3)="R13"),(MID(B620,SEARCH("R",B620),3)="R14")),(G620+90),IF(OR((MID(B620,SEARCH("R",B620),3)="R15"),(MID(B620,SEARCH("R",B620),3)="R16"),(MID(B620,SEARCH("R",B620),3)="R17")),(G620+190),(G620+290))),-1)+20</f>
        <v>3610</v>
      </c>
      <c r="I620" s="78" t="str">
        <f aca="false">HYPERLINK(T("https://www.google.ru/search?q="&amp;B620&amp;"&amp;tbm=isch"), " (../рисунок протектора) ")</f>
        <v> (../рисунок протектора) </v>
      </c>
      <c r="J620" s="92" t="s">
        <v>666</v>
      </c>
      <c r="K620" s="77" t="n">
        <f aca="false">H620*2</f>
        <v>7220</v>
      </c>
      <c r="L620" s="77" t="n">
        <f aca="false">H620*4</f>
        <v>14440</v>
      </c>
      <c r="M620" s="2" t="n">
        <f aca="false">G620*12</f>
        <v>40764</v>
      </c>
    </row>
    <row r="621" customFormat="false" ht="13.8" hidden="false" customHeight="false" outlineLevel="0" collapsed="false">
      <c r="A621" s="86" t="n">
        <v>866</v>
      </c>
      <c r="B621" s="87" t="s">
        <v>667</v>
      </c>
      <c r="C621" s="88" t="n">
        <v>1</v>
      </c>
      <c r="D621" s="88"/>
      <c r="E621" s="89" t="n">
        <v>10.3</v>
      </c>
      <c r="F621" s="90"/>
      <c r="G621" s="91" t="n">
        <v>3448</v>
      </c>
      <c r="H621" s="21" t="n">
        <f aca="false">ROUND(IF(OR((MID(B621,SEARCH("R",B621),3)="R12"),(MID(B621,SEARCH("R",B621),3)="R13"),(MID(B621,SEARCH("R",B621),3)="R14")),(G621+90),IF(OR((MID(B621,SEARCH("R",B621),3)="R15"),(MID(B621,SEARCH("R",B621),3)="R16"),(MID(B621,SEARCH("R",B621),3)="R17")),(G621+190),(G621+290))),-1)+20</f>
        <v>3660</v>
      </c>
      <c r="I621" s="78" t="str">
        <f aca="false">HYPERLINK(T("https://www.google.ru/search?q="&amp;B621&amp;"&amp;tbm=isch"), " (../рисунок протектора) ")</f>
        <v> (../рисунок протектора) </v>
      </c>
      <c r="J621" s="92" t="s">
        <v>667</v>
      </c>
      <c r="K621" s="77" t="n">
        <f aca="false">H621*2</f>
        <v>7320</v>
      </c>
      <c r="L621" s="77" t="n">
        <f aca="false">H621*4</f>
        <v>14640</v>
      </c>
      <c r="M621" s="2" t="n">
        <f aca="false">G621*12</f>
        <v>41376</v>
      </c>
    </row>
    <row r="622" customFormat="false" ht="13.8" hidden="false" customHeight="false" outlineLevel="0" collapsed="false">
      <c r="A622" s="86" t="n">
        <v>5421</v>
      </c>
      <c r="B622" s="87" t="s">
        <v>668</v>
      </c>
      <c r="C622" s="88" t="n">
        <v>0</v>
      </c>
      <c r="D622" s="88" t="n">
        <v>12</v>
      </c>
      <c r="E622" s="89" t="n">
        <v>11.4</v>
      </c>
      <c r="F622" s="90" t="s">
        <v>53</v>
      </c>
      <c r="G622" s="91" t="n">
        <v>5184</v>
      </c>
      <c r="H622" s="21" t="n">
        <f aca="false">ROUND(IF(OR((MID(B622,SEARCH("R",B622),3)="R12"),(MID(B622,SEARCH("R",B622),3)="R13"),(MID(B622,SEARCH("R",B622),3)="R14")),(G622+90),IF(OR((MID(B622,SEARCH("R",B622),3)="R15"),(MID(B622,SEARCH("R",B622),3)="R16"),(MID(B622,SEARCH("R",B622),3)="R17")),(G622+190),(G622+290))),-1)+20</f>
        <v>5390</v>
      </c>
      <c r="I622" s="78" t="str">
        <f aca="false">HYPERLINK(T("https://www.google.ru/search?q="&amp;B622&amp;"&amp;tbm=isch"), " (../рисунок протектора) ")</f>
        <v> (../рисунок протектора) </v>
      </c>
      <c r="J622" s="92" t="s">
        <v>668</v>
      </c>
      <c r="K622" s="77" t="n">
        <f aca="false">H622*2</f>
        <v>10780</v>
      </c>
      <c r="L622" s="77" t="n">
        <f aca="false">H622*4</f>
        <v>21560</v>
      </c>
      <c r="M622" s="2" t="n">
        <f aca="false">G622*12</f>
        <v>62208</v>
      </c>
    </row>
    <row r="623" customFormat="false" ht="13.8" hidden="false" customHeight="false" outlineLevel="0" collapsed="false">
      <c r="A623" s="86" t="n">
        <v>5943</v>
      </c>
      <c r="B623" s="87" t="s">
        <v>669</v>
      </c>
      <c r="C623" s="88" t="n">
        <v>0</v>
      </c>
      <c r="D623" s="88" t="n">
        <v>36</v>
      </c>
      <c r="E623" s="89" t="n">
        <v>9</v>
      </c>
      <c r="F623" s="90" t="s">
        <v>53</v>
      </c>
      <c r="G623" s="91" t="n">
        <v>4815</v>
      </c>
      <c r="H623" s="21" t="n">
        <f aca="false">ROUND(IF(OR((MID(B623,SEARCH("R",B623),3)="R12"),(MID(B623,SEARCH("R",B623),3)="R13"),(MID(B623,SEARCH("R",B623),3)="R14")),(G623+90),IF(OR((MID(B623,SEARCH("R",B623),3)="R15"),(MID(B623,SEARCH("R",B623),3)="R16"),(MID(B623,SEARCH("R",B623),3)="R17")),(G623+190),(G623+290))),-1)+20</f>
        <v>5030</v>
      </c>
      <c r="I623" s="78" t="str">
        <f aca="false">HYPERLINK(T("https://www.google.ru/search?q="&amp;B623&amp;"&amp;tbm=isch"), " (../рисунок протектора) ")</f>
        <v> (../рисунок протектора) </v>
      </c>
      <c r="J623" s="92" t="s">
        <v>669</v>
      </c>
      <c r="K623" s="77" t="n">
        <f aca="false">H623*2</f>
        <v>10060</v>
      </c>
      <c r="L623" s="77" t="n">
        <f aca="false">H623*4</f>
        <v>20120</v>
      </c>
      <c r="M623" s="2" t="n">
        <f aca="false">G623*12</f>
        <v>57780</v>
      </c>
    </row>
    <row r="624" customFormat="false" ht="13.8" hidden="false" customHeight="false" outlineLevel="0" collapsed="false">
      <c r="A624" s="86" t="n">
        <v>1215</v>
      </c>
      <c r="B624" s="87" t="s">
        <v>670</v>
      </c>
      <c r="C624" s="88" t="n">
        <v>1</v>
      </c>
      <c r="D624" s="88"/>
      <c r="E624" s="89" t="n">
        <v>12.7</v>
      </c>
      <c r="F624" s="90"/>
      <c r="G624" s="91" t="n">
        <v>4634</v>
      </c>
      <c r="H624" s="21" t="n">
        <f aca="false">ROUND(IF(OR((MID(B624,SEARCH("R",B624),3)="R12"),(MID(B624,SEARCH("R",B624),3)="R13"),(MID(B624,SEARCH("R",B624),3)="R14")),(G624+90),IF(OR((MID(B624,SEARCH("R",B624),3)="R15"),(MID(B624,SEARCH("R",B624),3)="R16"),(MID(B624,SEARCH("R",B624),3)="R17")),(G624+190),(G624+290))),-1)+20</f>
        <v>4840</v>
      </c>
      <c r="I624" s="78" t="str">
        <f aca="false">HYPERLINK(T("https://www.google.ru/search?q="&amp;B624&amp;"&amp;tbm=isch"), " (../рисунок протектора) ")</f>
        <v> (../рисунок протектора) </v>
      </c>
      <c r="J624" s="92" t="s">
        <v>670</v>
      </c>
      <c r="K624" s="77" t="n">
        <f aca="false">H624*2</f>
        <v>9680</v>
      </c>
      <c r="L624" s="77" t="n">
        <f aca="false">H624*4</f>
        <v>19360</v>
      </c>
      <c r="M624" s="2" t="n">
        <f aca="false">G624*12</f>
        <v>55608</v>
      </c>
    </row>
    <row r="625" customFormat="false" ht="13.8" hidden="false" customHeight="false" outlineLevel="0" collapsed="false">
      <c r="A625" s="86" t="n">
        <v>3506</v>
      </c>
      <c r="B625" s="87" t="s">
        <v>671</v>
      </c>
      <c r="C625" s="88" t="n">
        <v>0</v>
      </c>
      <c r="D625" s="88" t="n">
        <v>50</v>
      </c>
      <c r="E625" s="89" t="n">
        <v>12.4</v>
      </c>
      <c r="F625" s="90" t="s">
        <v>53</v>
      </c>
      <c r="G625" s="91" t="n">
        <v>3930</v>
      </c>
      <c r="H625" s="21" t="n">
        <f aca="false">ROUND(IF(OR((MID(B625,SEARCH("R",B625),3)="R12"),(MID(B625,SEARCH("R",B625),3)="R13"),(MID(B625,SEARCH("R",B625),3)="R14")),(G625+90),IF(OR((MID(B625,SEARCH("R",B625),3)="R15"),(MID(B625,SEARCH("R",B625),3)="R16"),(MID(B625,SEARCH("R",B625),3)="R17")),(G625+190),(G625+290))),-1)+20</f>
        <v>4140</v>
      </c>
      <c r="I625" s="78" t="str">
        <f aca="false">HYPERLINK(T("https://www.google.ru/search?q="&amp;B625&amp;"&amp;tbm=isch"), " (../рисунок протектора) ")</f>
        <v> (../рисунок протектора) </v>
      </c>
      <c r="J625" s="92" t="s">
        <v>671</v>
      </c>
      <c r="K625" s="77" t="n">
        <f aca="false">H625*2</f>
        <v>8280</v>
      </c>
      <c r="L625" s="77" t="n">
        <f aca="false">H625*4</f>
        <v>16560</v>
      </c>
      <c r="M625" s="2" t="n">
        <f aca="false">G625*12</f>
        <v>47160</v>
      </c>
    </row>
    <row r="626" customFormat="false" ht="13.8" hidden="false" customHeight="false" outlineLevel="0" collapsed="false">
      <c r="A626" s="86" t="n">
        <v>994</v>
      </c>
      <c r="B626" s="87" t="s">
        <v>672</v>
      </c>
      <c r="C626" s="88" t="n">
        <v>13</v>
      </c>
      <c r="D626" s="88"/>
      <c r="E626" s="89" t="n">
        <v>12.903</v>
      </c>
      <c r="F626" s="90"/>
      <c r="G626" s="91" t="n">
        <v>6574</v>
      </c>
      <c r="H626" s="21" t="n">
        <f aca="false">ROUND(IF(OR((MID(B626,SEARCH("R",B626),3)="R12"),(MID(B626,SEARCH("R",B626),3)="R13"),(MID(B626,SEARCH("R",B626),3)="R14")),(G626+90),IF(OR((MID(B626,SEARCH("R",B626),3)="R15"),(MID(B626,SEARCH("R",B626),3)="R16"),(MID(B626,SEARCH("R",B626),3)="R17")),(G626+190),(G626+290))),-1)+20</f>
        <v>6780</v>
      </c>
      <c r="I626" s="78" t="str">
        <f aca="false">HYPERLINK(T("https://www.google.ru/search?q="&amp;B626&amp;"&amp;tbm=isch"), " (../рисунок протектора) ")</f>
        <v> (../рисунок протектора) </v>
      </c>
      <c r="J626" s="92" t="s">
        <v>672</v>
      </c>
      <c r="K626" s="77" t="n">
        <f aca="false">H626*2</f>
        <v>13560</v>
      </c>
      <c r="L626" s="77" t="n">
        <f aca="false">H626*4</f>
        <v>27120</v>
      </c>
      <c r="M626" s="2" t="n">
        <f aca="false">G626*12</f>
        <v>78888</v>
      </c>
    </row>
    <row r="627" customFormat="false" ht="13.8" hidden="false" customHeight="false" outlineLevel="0" collapsed="false">
      <c r="A627" s="86" t="n">
        <v>5168</v>
      </c>
      <c r="B627" s="87" t="s">
        <v>673</v>
      </c>
      <c r="C627" s="88" t="n">
        <v>0</v>
      </c>
      <c r="D627" s="88" t="n">
        <v>10</v>
      </c>
      <c r="E627" s="89" t="n">
        <v>12.7</v>
      </c>
      <c r="F627" s="90" t="s">
        <v>55</v>
      </c>
      <c r="G627" s="91" t="n">
        <v>3639</v>
      </c>
      <c r="H627" s="21" t="n">
        <f aca="false">ROUND(IF(OR((MID(B627,SEARCH("R",B627),3)="R12"),(MID(B627,SEARCH("R",B627),3)="R13"),(MID(B627,SEARCH("R",B627),3)="R14")),(G627+90),IF(OR((MID(B627,SEARCH("R",B627),3)="R15"),(MID(B627,SEARCH("R",B627),3)="R16"),(MID(B627,SEARCH("R",B627),3)="R17")),(G627+190),(G627+290))),-1)+20</f>
        <v>3850</v>
      </c>
      <c r="I627" s="78" t="str">
        <f aca="false">HYPERLINK(T("https://www.google.ru/search?q="&amp;B627&amp;"&amp;tbm=isch"), " (../рисунок протектора) ")</f>
        <v> (../рисунок протектора) </v>
      </c>
      <c r="J627" s="92" t="s">
        <v>673</v>
      </c>
      <c r="K627" s="77" t="n">
        <f aca="false">H627*2</f>
        <v>7700</v>
      </c>
      <c r="L627" s="77" t="n">
        <f aca="false">H627*4</f>
        <v>15400</v>
      </c>
      <c r="M627" s="2" t="n">
        <f aca="false">G627*12</f>
        <v>43668</v>
      </c>
    </row>
    <row r="628" customFormat="false" ht="13.8" hidden="false" customHeight="false" outlineLevel="0" collapsed="false">
      <c r="A628" s="86" t="n">
        <v>5725</v>
      </c>
      <c r="B628" s="87" t="s">
        <v>674</v>
      </c>
      <c r="C628" s="88" t="n">
        <v>0</v>
      </c>
      <c r="D628" s="88" t="n">
        <v>16</v>
      </c>
      <c r="E628" s="89" t="n">
        <v>12.4</v>
      </c>
      <c r="F628" s="90" t="s">
        <v>53</v>
      </c>
      <c r="G628" s="91" t="n">
        <v>6469</v>
      </c>
      <c r="H628" s="21" t="n">
        <f aca="false">ROUND(IF(OR((MID(B628,SEARCH("R",B628),3)="R12"),(MID(B628,SEARCH("R",B628),3)="R13"),(MID(B628,SEARCH("R",B628),3)="R14")),(G628+90),IF(OR((MID(B628,SEARCH("R",B628),3)="R15"),(MID(B628,SEARCH("R",B628),3)="R16"),(MID(B628,SEARCH("R",B628),3)="R17")),(G628+190),(G628+290))),-1)+20</f>
        <v>6680</v>
      </c>
      <c r="I628" s="78" t="str">
        <f aca="false">HYPERLINK(T("https://www.google.ru/search?q="&amp;B628&amp;"&amp;tbm=isch"), " (../рисунок протектора) ")</f>
        <v> (../рисунок протектора) </v>
      </c>
      <c r="J628" s="92" t="s">
        <v>674</v>
      </c>
      <c r="K628" s="77" t="n">
        <f aca="false">H628*2</f>
        <v>13360</v>
      </c>
      <c r="L628" s="77" t="n">
        <f aca="false">H628*4</f>
        <v>26720</v>
      </c>
      <c r="M628" s="2" t="n">
        <f aca="false">G628*12</f>
        <v>77628</v>
      </c>
    </row>
    <row r="629" customFormat="false" ht="13.8" hidden="false" customHeight="false" outlineLevel="0" collapsed="false">
      <c r="A629" s="86" t="n">
        <v>5856</v>
      </c>
      <c r="B629" s="87" t="s">
        <v>675</v>
      </c>
      <c r="C629" s="88" t="n">
        <v>0</v>
      </c>
      <c r="D629" s="88" t="n">
        <v>12</v>
      </c>
      <c r="E629" s="89" t="n">
        <v>13.1</v>
      </c>
      <c r="F629" s="90" t="s">
        <v>55</v>
      </c>
      <c r="G629" s="91" t="n">
        <v>4824</v>
      </c>
      <c r="H629" s="21" t="n">
        <f aca="false">ROUND(IF(OR((MID(B629,SEARCH("R",B629),3)="R12"),(MID(B629,SEARCH("R",B629),3)="R13"),(MID(B629,SEARCH("R",B629),3)="R14")),(G629+90),IF(OR((MID(B629,SEARCH("R",B629),3)="R15"),(MID(B629,SEARCH("R",B629),3)="R16"),(MID(B629,SEARCH("R",B629),3)="R17")),(G629+190),(G629+290))),-1)+20</f>
        <v>5030</v>
      </c>
      <c r="I629" s="78" t="str">
        <f aca="false">HYPERLINK(T("https://www.google.ru/search?q="&amp;B629&amp;"&amp;tbm=isch"), " (../рисунок протектора) ")</f>
        <v> (../рисунок протектора) </v>
      </c>
      <c r="J629" s="92" t="s">
        <v>675</v>
      </c>
      <c r="K629" s="77" t="n">
        <f aca="false">H629*2</f>
        <v>10060</v>
      </c>
      <c r="L629" s="77" t="n">
        <f aca="false">H629*4</f>
        <v>20120</v>
      </c>
      <c r="M629" s="2" t="n">
        <f aca="false">G629*12</f>
        <v>57888</v>
      </c>
    </row>
    <row r="630" customFormat="false" ht="13.8" hidden="false" customHeight="false" outlineLevel="0" collapsed="false">
      <c r="A630" s="86" t="n">
        <v>5272</v>
      </c>
      <c r="B630" s="87" t="s">
        <v>676</v>
      </c>
      <c r="C630" s="88" t="n">
        <v>0</v>
      </c>
      <c r="D630" s="88" t="n">
        <v>12</v>
      </c>
      <c r="E630" s="89" t="n">
        <v>13</v>
      </c>
      <c r="F630" s="90" t="s">
        <v>53</v>
      </c>
      <c r="G630" s="91" t="n">
        <v>5648</v>
      </c>
      <c r="H630" s="21" t="n">
        <f aca="false">ROUND(IF(OR((MID(B630,SEARCH("R",B630),3)="R12"),(MID(B630,SEARCH("R",B630),3)="R13"),(MID(B630,SEARCH("R",B630),3)="R14")),(G630+90),IF(OR((MID(B630,SEARCH("R",B630),3)="R15"),(MID(B630,SEARCH("R",B630),3)="R16"),(MID(B630,SEARCH("R",B630),3)="R17")),(G630+190),(G630+290))),-1)+20</f>
        <v>5860</v>
      </c>
      <c r="I630" s="78" t="str">
        <f aca="false">HYPERLINK(T("https://www.google.ru/search?q="&amp;B630&amp;"&amp;tbm=isch"), " (../рисунок протектора) ")</f>
        <v> (../рисунок протектора) </v>
      </c>
      <c r="J630" s="92" t="s">
        <v>676</v>
      </c>
      <c r="K630" s="77" t="n">
        <f aca="false">H630*2</f>
        <v>11720</v>
      </c>
      <c r="L630" s="77" t="n">
        <f aca="false">H630*4</f>
        <v>23440</v>
      </c>
      <c r="M630" s="2" t="n">
        <f aca="false">G630*12</f>
        <v>67776</v>
      </c>
    </row>
    <row r="631" customFormat="false" ht="13.8" hidden="false" customHeight="false" outlineLevel="0" collapsed="false">
      <c r="A631" s="86" t="n">
        <v>5679</v>
      </c>
      <c r="B631" s="87" t="s">
        <v>677</v>
      </c>
      <c r="C631" s="88" t="n">
        <v>0</v>
      </c>
      <c r="D631" s="88" t="n">
        <v>4</v>
      </c>
      <c r="E631" s="89" t="n">
        <v>11.6</v>
      </c>
      <c r="F631" s="90" t="s">
        <v>55</v>
      </c>
      <c r="G631" s="91" t="n">
        <v>4644</v>
      </c>
      <c r="H631" s="21" t="n">
        <f aca="false">ROUND(IF(OR((MID(B631,SEARCH("R",B631),3)="R12"),(MID(B631,SEARCH("R",B631),3)="R13"),(MID(B631,SEARCH("R",B631),3)="R14")),(G631+90),IF(OR((MID(B631,SEARCH("R",B631),3)="R15"),(MID(B631,SEARCH("R",B631),3)="R16"),(MID(B631,SEARCH("R",B631),3)="R17")),(G631+190),(G631+290))),-1)+20</f>
        <v>4850</v>
      </c>
      <c r="I631" s="78" t="str">
        <f aca="false">HYPERLINK(T("https://www.google.ru/search?q="&amp;B631&amp;"&amp;tbm=isch"), " (../рисунок протектора) ")</f>
        <v> (../рисунок протектора) </v>
      </c>
      <c r="J631" s="92" t="s">
        <v>677</v>
      </c>
      <c r="K631" s="77" t="n">
        <f aca="false">H631*2</f>
        <v>9700</v>
      </c>
      <c r="L631" s="77" t="n">
        <f aca="false">H631*4</f>
        <v>19400</v>
      </c>
      <c r="M631" s="2" t="n">
        <f aca="false">G631*12</f>
        <v>55728</v>
      </c>
    </row>
    <row r="632" customFormat="false" ht="13.8" hidden="false" customHeight="false" outlineLevel="0" collapsed="false">
      <c r="A632" s="86" t="n">
        <v>854</v>
      </c>
      <c r="B632" s="87" t="s">
        <v>678</v>
      </c>
      <c r="C632" s="88" t="n">
        <v>0</v>
      </c>
      <c r="D632" s="88" t="n">
        <v>1</v>
      </c>
      <c r="E632" s="89" t="n">
        <v>15.3</v>
      </c>
      <c r="F632" s="90" t="s">
        <v>55</v>
      </c>
      <c r="G632" s="91" t="n">
        <v>5826</v>
      </c>
      <c r="H632" s="21" t="n">
        <f aca="false">ROUND(IF(OR((MID(B632,SEARCH("R",B632),3)="R12"),(MID(B632,SEARCH("R",B632),3)="R13"),(MID(B632,SEARCH("R",B632),3)="R14")),(G632+90),IF(OR((MID(B632,SEARCH("R",B632),3)="R15"),(MID(B632,SEARCH("R",B632),3)="R16"),(MID(B632,SEARCH("R",B632),3)="R17")),(G632+190),(G632+290))),-1)+20</f>
        <v>6040</v>
      </c>
      <c r="I632" s="78" t="str">
        <f aca="false">HYPERLINK(T("https://www.google.ru/search?q="&amp;B632&amp;"&amp;tbm=isch"), " (../рисунок протектора) ")</f>
        <v> (../рисунок протектора) </v>
      </c>
      <c r="J632" s="92" t="s">
        <v>678</v>
      </c>
      <c r="K632" s="77" t="n">
        <f aca="false">H632*2</f>
        <v>12080</v>
      </c>
      <c r="L632" s="77" t="n">
        <f aca="false">H632*4</f>
        <v>24160</v>
      </c>
      <c r="M632" s="2" t="n">
        <f aca="false">G632*12</f>
        <v>69912</v>
      </c>
    </row>
    <row r="633" customFormat="false" ht="13.8" hidden="false" customHeight="false" outlineLevel="0" collapsed="false">
      <c r="A633" s="86" t="n">
        <v>2411</v>
      </c>
      <c r="B633" s="87" t="s">
        <v>679</v>
      </c>
      <c r="C633" s="88" t="n">
        <v>2</v>
      </c>
      <c r="D633" s="88"/>
      <c r="E633" s="89" t="n">
        <v>14</v>
      </c>
      <c r="F633" s="90"/>
      <c r="G633" s="91" t="n">
        <v>6531</v>
      </c>
      <c r="H633" s="21" t="n">
        <f aca="false">ROUND(IF(OR((MID(B633,SEARCH("R",B633),3)="R12"),(MID(B633,SEARCH("R",B633),3)="R13"),(MID(B633,SEARCH("R",B633),3)="R14")),(G633+90),IF(OR((MID(B633,SEARCH("R",B633),3)="R15"),(MID(B633,SEARCH("R",B633),3)="R16"),(MID(B633,SEARCH("R",B633),3)="R17")),(G633+190),(G633+290))),-1)+20</f>
        <v>6740</v>
      </c>
      <c r="I633" s="78" t="str">
        <f aca="false">HYPERLINK(T("https://www.google.ru/search?q="&amp;B633&amp;"&amp;tbm=isch"), " (../рисунок протектора) ")</f>
        <v> (../рисунок протектора) </v>
      </c>
      <c r="J633" s="92" t="s">
        <v>679</v>
      </c>
      <c r="K633" s="77" t="n">
        <f aca="false">H633*2</f>
        <v>13480</v>
      </c>
      <c r="L633" s="77" t="n">
        <f aca="false">H633*4</f>
        <v>26960</v>
      </c>
      <c r="M633" s="2" t="n">
        <f aca="false">G633*12</f>
        <v>78372</v>
      </c>
    </row>
    <row r="634" customFormat="false" ht="13.8" hidden="false" customHeight="false" outlineLevel="0" collapsed="false">
      <c r="A634" s="86" t="n">
        <v>1470</v>
      </c>
      <c r="B634" s="87" t="s">
        <v>680</v>
      </c>
      <c r="C634" s="88" t="n">
        <v>0</v>
      </c>
      <c r="D634" s="88" t="n">
        <v>8</v>
      </c>
      <c r="E634" s="89" t="n">
        <v>15.9</v>
      </c>
      <c r="F634" s="90" t="s">
        <v>53</v>
      </c>
      <c r="G634" s="91" t="n">
        <v>9660</v>
      </c>
      <c r="H634" s="21" t="n">
        <f aca="false">ROUND(IF(OR((MID(B634,SEARCH("R",B634),3)="R12"),(MID(B634,SEARCH("R",B634),3)="R13"),(MID(B634,SEARCH("R",B634),3)="R14")),(G634+90),IF(OR((MID(B634,SEARCH("R",B634),3)="R15"),(MID(B634,SEARCH("R",B634),3)="R16"),(MID(B634,SEARCH("R",B634),3)="R17")),(G634+190),(G634+290))),-1)+20</f>
        <v>9870</v>
      </c>
      <c r="I634" s="78" t="str">
        <f aca="false">HYPERLINK(T("https://www.google.ru/search?q="&amp;B634&amp;"&amp;tbm=isch"), " (../рисунок протектора) ")</f>
        <v> (../рисунок протектора) </v>
      </c>
      <c r="J634" s="92" t="s">
        <v>680</v>
      </c>
      <c r="K634" s="77" t="n">
        <f aca="false">H634*2</f>
        <v>19740</v>
      </c>
      <c r="L634" s="77" t="n">
        <f aca="false">H634*4</f>
        <v>39480</v>
      </c>
      <c r="M634" s="2" t="n">
        <f aca="false">G634*12</f>
        <v>115920</v>
      </c>
    </row>
    <row r="635" customFormat="false" ht="13.8" hidden="false" customHeight="false" outlineLevel="0" collapsed="false">
      <c r="A635" s="86" t="n">
        <v>5726</v>
      </c>
      <c r="B635" s="87" t="s">
        <v>681</v>
      </c>
      <c r="C635" s="88" t="n">
        <v>0</v>
      </c>
      <c r="D635" s="88" t="n">
        <v>16</v>
      </c>
      <c r="E635" s="89" t="n">
        <v>15.39</v>
      </c>
      <c r="F635" s="90" t="s">
        <v>53</v>
      </c>
      <c r="G635" s="91" t="n">
        <v>7535</v>
      </c>
      <c r="H635" s="21" t="n">
        <f aca="false">ROUND(IF(OR((MID(B635,SEARCH("R",B635),3)="R12"),(MID(B635,SEARCH("R",B635),3)="R13"),(MID(B635,SEARCH("R",B635),3)="R14")),(G635+90),IF(OR((MID(B635,SEARCH("R",B635),3)="R15"),(MID(B635,SEARCH("R",B635),3)="R16"),(MID(B635,SEARCH("R",B635),3)="R17")),(G635+190),(G635+290))),-1)+20</f>
        <v>7750</v>
      </c>
      <c r="I635" s="78" t="str">
        <f aca="false">HYPERLINK(T("https://www.google.ru/search?q="&amp;B635&amp;"&amp;tbm=isch"), " (../рисунок протектора) ")</f>
        <v> (../рисунок протектора) </v>
      </c>
      <c r="J635" s="92" t="s">
        <v>681</v>
      </c>
      <c r="K635" s="77" t="n">
        <f aca="false">H635*2</f>
        <v>15500</v>
      </c>
      <c r="L635" s="77" t="n">
        <f aca="false">H635*4</f>
        <v>31000</v>
      </c>
      <c r="M635" s="2" t="n">
        <f aca="false">G635*12</f>
        <v>90420</v>
      </c>
    </row>
    <row r="636" customFormat="false" ht="13.8" hidden="false" customHeight="false" outlineLevel="0" collapsed="false">
      <c r="A636" s="86" t="n">
        <v>5737</v>
      </c>
      <c r="B636" s="87" t="s">
        <v>682</v>
      </c>
      <c r="C636" s="88" t="n">
        <v>0</v>
      </c>
      <c r="D636" s="88" t="n">
        <v>12</v>
      </c>
      <c r="E636" s="89" t="n">
        <v>14</v>
      </c>
      <c r="F636" s="90" t="s">
        <v>55</v>
      </c>
      <c r="G636" s="91" t="n">
        <v>4562</v>
      </c>
      <c r="H636" s="21" t="n">
        <f aca="false">ROUND(IF(OR((MID(B636,SEARCH("R",B636),3)="R12"),(MID(B636,SEARCH("R",B636),3)="R13"),(MID(B636,SEARCH("R",B636),3)="R14")),(G636+90),IF(OR((MID(B636,SEARCH("R",B636),3)="R15"),(MID(B636,SEARCH("R",B636),3)="R16"),(MID(B636,SEARCH("R",B636),3)="R17")),(G636+190),(G636+290))),-1)+20</f>
        <v>4770</v>
      </c>
      <c r="I636" s="78" t="str">
        <f aca="false">HYPERLINK(T("https://www.google.ru/search?q="&amp;B636&amp;"&amp;tbm=isch"), " (../рисунок протектора) ")</f>
        <v> (../рисунок протектора) </v>
      </c>
      <c r="J636" s="92" t="s">
        <v>682</v>
      </c>
      <c r="K636" s="77" t="n">
        <f aca="false">H636*2</f>
        <v>9540</v>
      </c>
      <c r="L636" s="77" t="n">
        <f aca="false">H636*4</f>
        <v>19080</v>
      </c>
      <c r="M636" s="2" t="n">
        <f aca="false">G636*12</f>
        <v>54744</v>
      </c>
    </row>
    <row r="637" customFormat="false" ht="13.8" hidden="false" customHeight="false" outlineLevel="0" collapsed="false">
      <c r="A637" s="86" t="n">
        <v>1889</v>
      </c>
      <c r="B637" s="87" t="s">
        <v>683</v>
      </c>
      <c r="C637" s="88" t="n">
        <v>0</v>
      </c>
      <c r="D637" s="88" t="n">
        <v>50</v>
      </c>
      <c r="E637" s="89" t="n">
        <v>13.6</v>
      </c>
      <c r="F637" s="90" t="s">
        <v>53</v>
      </c>
      <c r="G637" s="91" t="n">
        <v>4564</v>
      </c>
      <c r="H637" s="21" t="n">
        <f aca="false">ROUND(IF(OR((MID(B637,SEARCH("R",B637),3)="R12"),(MID(B637,SEARCH("R",B637),3)="R13"),(MID(B637,SEARCH("R",B637),3)="R14")),(G637+90),IF(OR((MID(B637,SEARCH("R",B637),3)="R15"),(MID(B637,SEARCH("R",B637),3)="R16"),(MID(B637,SEARCH("R",B637),3)="R17")),(G637+190),(G637+290))),-1)+20</f>
        <v>4770</v>
      </c>
      <c r="I637" s="78" t="str">
        <f aca="false">HYPERLINK(T("https://www.google.ru/search?q="&amp;B637&amp;"&amp;tbm=isch"), " (../рисунок протектора) ")</f>
        <v> (../рисунок протектора) </v>
      </c>
      <c r="J637" s="92" t="s">
        <v>683</v>
      </c>
      <c r="K637" s="77" t="n">
        <f aca="false">H637*2</f>
        <v>9540</v>
      </c>
      <c r="L637" s="77" t="n">
        <f aca="false">H637*4</f>
        <v>19080</v>
      </c>
      <c r="M637" s="2" t="n">
        <f aca="false">G637*12</f>
        <v>54768</v>
      </c>
    </row>
    <row r="638" customFormat="false" ht="13.8" hidden="false" customHeight="false" outlineLevel="0" collapsed="false">
      <c r="A638" s="86" t="n">
        <v>5277</v>
      </c>
      <c r="B638" s="87" t="s">
        <v>684</v>
      </c>
      <c r="C638" s="88" t="n">
        <v>0</v>
      </c>
      <c r="D638" s="88" t="n">
        <v>4</v>
      </c>
      <c r="E638" s="89" t="n">
        <v>14.57</v>
      </c>
      <c r="F638" s="90" t="s">
        <v>53</v>
      </c>
      <c r="G638" s="91" t="n">
        <v>9078</v>
      </c>
      <c r="H638" s="21" t="n">
        <f aca="false">ROUND(IF(OR((MID(B638,SEARCH("R",B638),3)="R12"),(MID(B638,SEARCH("R",B638),3)="R13"),(MID(B638,SEARCH("R",B638),3)="R14")),(G638+90),IF(OR((MID(B638,SEARCH("R",B638),3)="R15"),(MID(B638,SEARCH("R",B638),3)="R16"),(MID(B638,SEARCH("R",B638),3)="R17")),(G638+190),(G638+290))),-1)+20</f>
        <v>9290</v>
      </c>
      <c r="I638" s="78" t="str">
        <f aca="false">HYPERLINK(T("https://www.google.ru/search?q="&amp;B638&amp;"&amp;tbm=isch"), " (../рисунок протектора) ")</f>
        <v> (../рисунок протектора) </v>
      </c>
      <c r="J638" s="92" t="s">
        <v>684</v>
      </c>
      <c r="K638" s="77" t="n">
        <f aca="false">H638*2</f>
        <v>18580</v>
      </c>
      <c r="L638" s="77" t="n">
        <f aca="false">H638*4</f>
        <v>37160</v>
      </c>
      <c r="M638" s="2" t="n">
        <f aca="false">G638*12</f>
        <v>108936</v>
      </c>
    </row>
    <row r="639" customFormat="false" ht="13.8" hidden="false" customHeight="false" outlineLevel="0" collapsed="false">
      <c r="A639" s="86" t="n">
        <v>2037</v>
      </c>
      <c r="B639" s="87" t="s">
        <v>685</v>
      </c>
      <c r="C639" s="88" t="n">
        <v>0</v>
      </c>
      <c r="D639" s="88" t="n">
        <v>50</v>
      </c>
      <c r="E639" s="89" t="n">
        <v>14</v>
      </c>
      <c r="F639" s="90" t="s">
        <v>55</v>
      </c>
      <c r="G639" s="91" t="n">
        <v>4511</v>
      </c>
      <c r="H639" s="21" t="n">
        <f aca="false">ROUND(IF(OR((MID(B639,SEARCH("R",B639),3)="R12"),(MID(B639,SEARCH("R",B639),3)="R13"),(MID(B639,SEARCH("R",B639),3)="R14")),(G639+90),IF(OR((MID(B639,SEARCH("R",B639),3)="R15"),(MID(B639,SEARCH("R",B639),3)="R16"),(MID(B639,SEARCH("R",B639),3)="R17")),(G639+190),(G639+290))),-1)+20</f>
        <v>4720</v>
      </c>
      <c r="I639" s="78" t="str">
        <f aca="false">HYPERLINK(T("https://www.google.ru/search?q="&amp;B639&amp;"&amp;tbm=isch"), " (../рисунок протектора) ")</f>
        <v> (../рисунок протектора) </v>
      </c>
      <c r="J639" s="92" t="s">
        <v>685</v>
      </c>
      <c r="K639" s="77" t="n">
        <f aca="false">H639*2</f>
        <v>9440</v>
      </c>
      <c r="L639" s="77" t="n">
        <f aca="false">H639*4</f>
        <v>18880</v>
      </c>
      <c r="M639" s="2" t="n">
        <f aca="false">G639*12</f>
        <v>54132</v>
      </c>
    </row>
    <row r="640" customFormat="false" ht="13.8" hidden="false" customHeight="false" outlineLevel="0" collapsed="false">
      <c r="A640" s="86" t="n">
        <v>5273</v>
      </c>
      <c r="B640" s="87" t="s">
        <v>686</v>
      </c>
      <c r="C640" s="88" t="n">
        <v>0</v>
      </c>
      <c r="D640" s="88" t="n">
        <v>4</v>
      </c>
      <c r="E640" s="89" t="n">
        <v>15.3</v>
      </c>
      <c r="F640" s="90" t="s">
        <v>53</v>
      </c>
      <c r="G640" s="91" t="n">
        <v>6785</v>
      </c>
      <c r="H640" s="21" t="n">
        <f aca="false">ROUND(IF(OR((MID(B640,SEARCH("R",B640),3)="R12"),(MID(B640,SEARCH("R",B640),3)="R13"),(MID(B640,SEARCH("R",B640),3)="R14")),(G640+90),IF(OR((MID(B640,SEARCH("R",B640),3)="R15"),(MID(B640,SEARCH("R",B640),3)="R16"),(MID(B640,SEARCH("R",B640),3)="R17")),(G640+190),(G640+290))),-1)+20</f>
        <v>7000</v>
      </c>
      <c r="I640" s="78" t="str">
        <f aca="false">HYPERLINK(T("https://www.google.ru/search?q="&amp;B640&amp;"&amp;tbm=isch"), " (../рисунок протектора) ")</f>
        <v> (../рисунок протектора) </v>
      </c>
      <c r="J640" s="92" t="s">
        <v>686</v>
      </c>
      <c r="K640" s="77" t="n">
        <f aca="false">H640*2</f>
        <v>14000</v>
      </c>
      <c r="L640" s="77" t="n">
        <f aca="false">H640*4</f>
        <v>28000</v>
      </c>
      <c r="M640" s="2" t="n">
        <f aca="false">G640*12</f>
        <v>81420</v>
      </c>
    </row>
    <row r="641" customFormat="false" ht="13.8" hidden="false" customHeight="false" outlineLevel="0" collapsed="false">
      <c r="A641" s="86" t="n">
        <v>5862</v>
      </c>
      <c r="B641" s="87" t="s">
        <v>687</v>
      </c>
      <c r="C641" s="88" t="n">
        <v>0</v>
      </c>
      <c r="D641" s="88" t="n">
        <v>50</v>
      </c>
      <c r="E641" s="89" t="n">
        <v>12.8</v>
      </c>
      <c r="F641" s="90" t="s">
        <v>55</v>
      </c>
      <c r="G641" s="91" t="n">
        <v>4423</v>
      </c>
      <c r="H641" s="21" t="n">
        <f aca="false">ROUND(IF(OR((MID(B641,SEARCH("R",B641),3)="R12"),(MID(B641,SEARCH("R",B641),3)="R13"),(MID(B641,SEARCH("R",B641),3)="R14")),(G641+90),IF(OR((MID(B641,SEARCH("R",B641),3)="R15"),(MID(B641,SEARCH("R",B641),3)="R16"),(MID(B641,SEARCH("R",B641),3)="R17")),(G641+190),(G641+290))),-1)+20</f>
        <v>4530</v>
      </c>
      <c r="I641" s="78" t="str">
        <f aca="false">HYPERLINK(T("https://www.google.ru/search?q="&amp;B641&amp;"&amp;tbm=isch"), " (../рисунок протектора) ")</f>
        <v> (../рисунок протектора) </v>
      </c>
      <c r="J641" s="92" t="s">
        <v>687</v>
      </c>
      <c r="K641" s="77" t="n">
        <f aca="false">H641*2</f>
        <v>9060</v>
      </c>
      <c r="L641" s="77" t="n">
        <f aca="false">H641*4</f>
        <v>18120</v>
      </c>
      <c r="M641" s="2" t="n">
        <f aca="false">G641*12</f>
        <v>53076</v>
      </c>
    </row>
    <row r="642" customFormat="false" ht="13.8" hidden="false" customHeight="false" outlineLevel="0" collapsed="false">
      <c r="A642" s="86" t="n">
        <v>5465</v>
      </c>
      <c r="B642" s="87" t="s">
        <v>688</v>
      </c>
      <c r="C642" s="88" t="n">
        <v>0</v>
      </c>
      <c r="D642" s="88" t="n">
        <v>8</v>
      </c>
      <c r="E642" s="89" t="n">
        <v>13</v>
      </c>
      <c r="F642" s="90" t="s">
        <v>53</v>
      </c>
      <c r="G642" s="91" t="n">
        <v>5889</v>
      </c>
      <c r="H642" s="21" t="n">
        <f aca="false">ROUND(IF(OR((MID(B642,SEARCH("R",B642),3)="R12"),(MID(B642,SEARCH("R",B642),3)="R13"),(MID(B642,SEARCH("R",B642),3)="R14")),(G642+90),IF(OR((MID(B642,SEARCH("R",B642),3)="R15"),(MID(B642,SEARCH("R",B642),3)="R16"),(MID(B642,SEARCH("R",B642),3)="R17")),(G642+190),(G642+290))),-1)+20</f>
        <v>6000</v>
      </c>
      <c r="I642" s="78" t="str">
        <f aca="false">HYPERLINK(T("https://www.google.ru/search?q="&amp;B642&amp;"&amp;tbm=isch"), " (../рисунок протектора) ")</f>
        <v> (../рисунок протектора) </v>
      </c>
      <c r="J642" s="92" t="s">
        <v>688</v>
      </c>
      <c r="K642" s="77" t="n">
        <f aca="false">H642*2</f>
        <v>12000</v>
      </c>
      <c r="L642" s="77" t="n">
        <f aca="false">H642*4</f>
        <v>24000</v>
      </c>
      <c r="M642" s="2" t="n">
        <f aca="false">G642*12</f>
        <v>70668</v>
      </c>
    </row>
    <row r="643" customFormat="false" ht="13.8" hidden="false" customHeight="false" outlineLevel="0" collapsed="false">
      <c r="A643" s="86" t="n">
        <v>5769</v>
      </c>
      <c r="B643" s="87" t="s">
        <v>689</v>
      </c>
      <c r="C643" s="88" t="n">
        <v>0</v>
      </c>
      <c r="D643" s="88" t="n">
        <v>12</v>
      </c>
      <c r="E643" s="89" t="n">
        <v>10</v>
      </c>
      <c r="F643" s="90" t="s">
        <v>55</v>
      </c>
      <c r="G643" s="91" t="n">
        <v>6259</v>
      </c>
      <c r="H643" s="21" t="n">
        <f aca="false">ROUND(IF(OR((MID(B643,SEARCH("R",B643),3)="R12"),(MID(B643,SEARCH("R",B643),3)="R13"),(MID(B643,SEARCH("R",B643),3)="R14")),(G643+90),IF(OR((MID(B643,SEARCH("R",B643),3)="R15"),(MID(B643,SEARCH("R",B643),3)="R16"),(MID(B643,SEARCH("R",B643),3)="R17")),(G643+190),(G643+290))),-1)+20</f>
        <v>6470</v>
      </c>
      <c r="I643" s="78" t="str">
        <f aca="false">HYPERLINK(T("https://www.google.ru/search?q="&amp;B643&amp;"&amp;tbm=isch"), " (../рисунок протектора) ")</f>
        <v> (../рисунок протектора) </v>
      </c>
      <c r="J643" s="92" t="s">
        <v>689</v>
      </c>
      <c r="K643" s="77" t="n">
        <f aca="false">H643*2</f>
        <v>12940</v>
      </c>
      <c r="L643" s="77" t="n">
        <f aca="false">H643*4</f>
        <v>25880</v>
      </c>
      <c r="M643" s="2" t="n">
        <f aca="false">G643*12</f>
        <v>75108</v>
      </c>
    </row>
    <row r="644" customFormat="false" ht="13.8" hidden="false" customHeight="false" outlineLevel="0" collapsed="false">
      <c r="A644" s="86" t="n">
        <v>1555</v>
      </c>
      <c r="B644" s="87" t="s">
        <v>690</v>
      </c>
      <c r="C644" s="88" t="n">
        <v>0</v>
      </c>
      <c r="D644" s="88" t="n">
        <v>8</v>
      </c>
      <c r="E644" s="89" t="n">
        <v>15.7</v>
      </c>
      <c r="F644" s="90" t="s">
        <v>53</v>
      </c>
      <c r="G644" s="91" t="n">
        <v>6391</v>
      </c>
      <c r="H644" s="21" t="n">
        <f aca="false">ROUND(IF(OR((MID(B644,SEARCH("R",B644),3)="R12"),(MID(B644,SEARCH("R",B644),3)="R13"),(MID(B644,SEARCH("R",B644),3)="R14")),(G644+90),IF(OR((MID(B644,SEARCH("R",B644),3)="R15"),(MID(B644,SEARCH("R",B644),3)="R16"),(MID(B644,SEARCH("R",B644),3)="R17")),(G644+190),(G644+290))),-1)+20</f>
        <v>6600</v>
      </c>
      <c r="I644" s="78" t="str">
        <f aca="false">HYPERLINK(T("https://www.google.ru/search?q="&amp;B644&amp;"&amp;tbm=isch"), " (../рисунок протектора) ")</f>
        <v> (../рисунок протектора) </v>
      </c>
      <c r="J644" s="92" t="s">
        <v>690</v>
      </c>
      <c r="K644" s="77" t="n">
        <f aca="false">H644*2</f>
        <v>13200</v>
      </c>
      <c r="L644" s="77" t="n">
        <f aca="false">H644*4</f>
        <v>26400</v>
      </c>
      <c r="M644" s="2" t="n">
        <f aca="false">G644*12</f>
        <v>76692</v>
      </c>
    </row>
    <row r="645" customFormat="false" ht="13.8" hidden="false" customHeight="false" outlineLevel="0" collapsed="false">
      <c r="A645" s="86" t="n">
        <v>5882</v>
      </c>
      <c r="B645" s="87" t="s">
        <v>691</v>
      </c>
      <c r="C645" s="88" t="n">
        <v>0</v>
      </c>
      <c r="D645" s="88" t="n">
        <v>20</v>
      </c>
      <c r="E645" s="89" t="n">
        <v>16.7</v>
      </c>
      <c r="F645" s="90" t="s">
        <v>55</v>
      </c>
      <c r="G645" s="91" t="n">
        <v>6683</v>
      </c>
      <c r="H645" s="21" t="n">
        <f aca="false">ROUND(IF(OR((MID(B645,SEARCH("R",B645),3)="R12"),(MID(B645,SEARCH("R",B645),3)="R13"),(MID(B645,SEARCH("R",B645),3)="R14")),(G645+90),IF(OR((MID(B645,SEARCH("R",B645),3)="R15"),(MID(B645,SEARCH("R",B645),3)="R16"),(MID(B645,SEARCH("R",B645),3)="R17")),(G645+190),(G645+290))),-1)+20</f>
        <v>6890</v>
      </c>
      <c r="I645" s="78" t="str">
        <f aca="false">HYPERLINK(T("https://www.google.ru/search?q="&amp;B645&amp;"&amp;tbm=isch"), " (../рисунок протектора) ")</f>
        <v> (../рисунок протектора) </v>
      </c>
      <c r="J645" s="92" t="s">
        <v>691</v>
      </c>
      <c r="K645" s="77" t="n">
        <f aca="false">H645*2</f>
        <v>13780</v>
      </c>
      <c r="L645" s="77" t="n">
        <f aca="false">H645*4</f>
        <v>27560</v>
      </c>
      <c r="M645" s="2" t="n">
        <f aca="false">G645*12</f>
        <v>80196</v>
      </c>
    </row>
    <row r="646" customFormat="false" ht="13.8" hidden="false" customHeight="false" outlineLevel="0" collapsed="false">
      <c r="A646" s="86" t="n">
        <v>4951</v>
      </c>
      <c r="B646" s="87" t="s">
        <v>692</v>
      </c>
      <c r="C646" s="88" t="n">
        <v>0</v>
      </c>
      <c r="D646" s="88" t="n">
        <v>3</v>
      </c>
      <c r="E646" s="89" t="n">
        <v>13.5</v>
      </c>
      <c r="F646" s="90" t="s">
        <v>55</v>
      </c>
      <c r="G646" s="91" t="n">
        <v>6118</v>
      </c>
      <c r="H646" s="21" t="n">
        <f aca="false">ROUND(IF(OR((MID(B646,SEARCH("R",B646),3)="R12"),(MID(B646,SEARCH("R",B646),3)="R13"),(MID(B646,SEARCH("R",B646),3)="R14")),(G646+90),IF(OR((MID(B646,SEARCH("R",B646),3)="R15"),(MID(B646,SEARCH("R",B646),3)="R16"),(MID(B646,SEARCH("R",B646),3)="R17")),(G646+190),(G646+290))),-1)+20</f>
        <v>6330</v>
      </c>
      <c r="I646" s="78" t="str">
        <f aca="false">HYPERLINK(T("https://www.google.ru/search?q="&amp;B646&amp;"&amp;tbm=isch"), " (../рисунок протектора) ")</f>
        <v> (../рисунок протектора) </v>
      </c>
      <c r="J646" s="92" t="s">
        <v>692</v>
      </c>
      <c r="K646" s="77" t="n">
        <f aca="false">H646*2</f>
        <v>12660</v>
      </c>
      <c r="L646" s="77" t="n">
        <f aca="false">H646*4</f>
        <v>25320</v>
      </c>
      <c r="M646" s="2" t="n">
        <f aca="false">G646*12</f>
        <v>73416</v>
      </c>
    </row>
    <row r="647" customFormat="false" ht="13.8" hidden="false" customHeight="false" outlineLevel="0" collapsed="false">
      <c r="A647" s="86" t="n">
        <v>5268</v>
      </c>
      <c r="B647" s="87" t="s">
        <v>693</v>
      </c>
      <c r="C647" s="88" t="n">
        <v>0</v>
      </c>
      <c r="D647" s="88" t="n">
        <v>50</v>
      </c>
      <c r="E647" s="89" t="n">
        <v>14.22</v>
      </c>
      <c r="F647" s="90" t="s">
        <v>53</v>
      </c>
      <c r="G647" s="91" t="n">
        <v>5906</v>
      </c>
      <c r="H647" s="21" t="n">
        <f aca="false">ROUND(IF(OR((MID(B647,SEARCH("R",B647),3)="R12"),(MID(B647,SEARCH("R",B647),3)="R13"),(MID(B647,SEARCH("R",B647),3)="R14")),(G647+90),IF(OR((MID(B647,SEARCH("R",B647),3)="R15"),(MID(B647,SEARCH("R",B647),3)="R16"),(MID(B647,SEARCH("R",B647),3)="R17")),(G647+190),(G647+290))),-1)+20</f>
        <v>6120</v>
      </c>
      <c r="I647" s="78" t="str">
        <f aca="false">HYPERLINK(T("https://www.google.ru/search?q="&amp;B647&amp;"&amp;tbm=isch"), " (../рисунок протектора) ")</f>
        <v> (../рисунок протектора) </v>
      </c>
      <c r="J647" s="92" t="s">
        <v>693</v>
      </c>
      <c r="K647" s="77" t="n">
        <f aca="false">H647*2</f>
        <v>12240</v>
      </c>
      <c r="L647" s="77" t="n">
        <f aca="false">H647*4</f>
        <v>24480</v>
      </c>
      <c r="M647" s="2" t="n">
        <f aca="false">G647*12</f>
        <v>70872</v>
      </c>
    </row>
    <row r="648" customFormat="false" ht="13.8" hidden="false" customHeight="false" outlineLevel="0" collapsed="false">
      <c r="A648" s="86" t="n">
        <v>2124</v>
      </c>
      <c r="B648" s="87" t="s">
        <v>694</v>
      </c>
      <c r="C648" s="88" t="n">
        <v>0</v>
      </c>
      <c r="D648" s="88" t="n">
        <v>18</v>
      </c>
      <c r="E648" s="89" t="n">
        <v>12.8</v>
      </c>
      <c r="F648" s="90" t="s">
        <v>55</v>
      </c>
      <c r="G648" s="91" t="n">
        <v>4379</v>
      </c>
      <c r="H648" s="21" t="n">
        <f aca="false">ROUND(IF(OR((MID(B648,SEARCH("R",B648),3)="R12"),(MID(B648,SEARCH("R",B648),3)="R13"),(MID(B648,SEARCH("R",B648),3)="R14")),(G648+90),IF(OR((MID(B648,SEARCH("R",B648),3)="R15"),(MID(B648,SEARCH("R",B648),3)="R16"),(MID(B648,SEARCH("R",B648),3)="R17")),(G648+190),(G648+290))),-1)+20</f>
        <v>4490</v>
      </c>
      <c r="I648" s="78" t="str">
        <f aca="false">HYPERLINK(T("https://www.google.ru/search?q="&amp;B648&amp;"&amp;tbm=isch"), " (../рисунок протектора) ")</f>
        <v> (../рисунок протектора) </v>
      </c>
      <c r="J648" s="92" t="s">
        <v>694</v>
      </c>
      <c r="K648" s="77" t="n">
        <f aca="false">H648*2</f>
        <v>8980</v>
      </c>
      <c r="L648" s="77" t="n">
        <f aca="false">H648*4</f>
        <v>17960</v>
      </c>
      <c r="M648" s="2" t="n">
        <f aca="false">G648*12</f>
        <v>52548</v>
      </c>
    </row>
    <row r="649" customFormat="false" ht="13.8" hidden="false" customHeight="false" outlineLevel="0" collapsed="false">
      <c r="A649" s="86" t="n">
        <v>1934</v>
      </c>
      <c r="B649" s="87" t="s">
        <v>695</v>
      </c>
      <c r="C649" s="88" t="n">
        <v>0</v>
      </c>
      <c r="D649" s="88" t="n">
        <v>30</v>
      </c>
      <c r="E649" s="89" t="n">
        <v>8.34</v>
      </c>
      <c r="F649" s="90" t="s">
        <v>53</v>
      </c>
      <c r="G649" s="91" t="n">
        <v>3834</v>
      </c>
      <c r="H649" s="21" t="n">
        <f aca="false">ROUND(IF(OR((MID(B649,SEARCH("R",B649),3)="R12"),(MID(B649,SEARCH("R",B649),3)="R13"),(MID(B649,SEARCH("R",B649),3)="R14")),(G649+90),IF(OR((MID(B649,SEARCH("R",B649),3)="R15"),(MID(B649,SEARCH("R",B649),3)="R16"),(MID(B649,SEARCH("R",B649),3)="R17")),(G649+190),(G649+290))),-1)+20</f>
        <v>4040</v>
      </c>
      <c r="I649" s="78" t="str">
        <f aca="false">HYPERLINK(T("https://www.google.ru/search?q="&amp;B649&amp;"&amp;tbm=isch"), " (../рисунок протектора) ")</f>
        <v> (../рисунок протектора) </v>
      </c>
      <c r="J649" s="92" t="s">
        <v>695</v>
      </c>
      <c r="K649" s="77" t="n">
        <f aca="false">H649*2</f>
        <v>8080</v>
      </c>
      <c r="L649" s="77" t="n">
        <f aca="false">H649*4</f>
        <v>16160</v>
      </c>
      <c r="M649" s="2" t="n">
        <f aca="false">G649*12</f>
        <v>46008</v>
      </c>
    </row>
    <row r="650" customFormat="false" ht="13.8" hidden="false" customHeight="false" outlineLevel="0" collapsed="false">
      <c r="A650" s="86" t="n">
        <v>2051</v>
      </c>
      <c r="B650" s="87" t="s">
        <v>696</v>
      </c>
      <c r="C650" s="88" t="n">
        <v>0</v>
      </c>
      <c r="D650" s="88" t="n">
        <v>2</v>
      </c>
      <c r="E650" s="89" t="n">
        <v>9.9</v>
      </c>
      <c r="F650" s="90" t="s">
        <v>55</v>
      </c>
      <c r="G650" s="91" t="n">
        <v>3467</v>
      </c>
      <c r="H650" s="21" t="n">
        <f aca="false">ROUND(IF(OR((MID(B650,SEARCH("R",B650),3)="R12"),(MID(B650,SEARCH("R",B650),3)="R13"),(MID(B650,SEARCH("R",B650),3)="R14")),(G650+90),IF(OR((MID(B650,SEARCH("R",B650),3)="R15"),(MID(B650,SEARCH("R",B650),3)="R16"),(MID(B650,SEARCH("R",B650),3)="R17")),(G650+190),(G650+290))),-1)+20</f>
        <v>3780</v>
      </c>
      <c r="I650" s="78" t="str">
        <f aca="false">HYPERLINK(T("https://www.google.ru/search?q="&amp;B650&amp;"&amp;tbm=isch"), " (../рисунок протектора) ")</f>
        <v> (../рисунок протектора) </v>
      </c>
      <c r="J650" s="92" t="s">
        <v>696</v>
      </c>
      <c r="K650" s="77" t="n">
        <f aca="false">H650*2</f>
        <v>7560</v>
      </c>
      <c r="L650" s="77" t="n">
        <f aca="false">H650*4</f>
        <v>15120</v>
      </c>
      <c r="M650" s="2" t="n">
        <f aca="false">G650*12</f>
        <v>41604</v>
      </c>
    </row>
    <row r="651" customFormat="false" ht="13.8" hidden="false" customHeight="false" outlineLevel="0" collapsed="false">
      <c r="A651" s="86" t="n">
        <v>1870</v>
      </c>
      <c r="B651" s="87" t="s">
        <v>697</v>
      </c>
      <c r="C651" s="88" t="n">
        <v>0</v>
      </c>
      <c r="D651" s="88" t="n">
        <v>50</v>
      </c>
      <c r="E651" s="89" t="n">
        <v>8.77</v>
      </c>
      <c r="F651" s="90" t="s">
        <v>53</v>
      </c>
      <c r="G651" s="91" t="n">
        <v>3560</v>
      </c>
      <c r="H651" s="21" t="n">
        <f aca="false">ROUND(IF(OR((MID(B651,SEARCH("R",B651),3)="R12"),(MID(B651,SEARCH("R",B651),3)="R13"),(MID(B651,SEARCH("R",B651),3)="R14")),(G651+90),IF(OR((MID(B651,SEARCH("R",B651),3)="R15"),(MID(B651,SEARCH("R",B651),3)="R16"),(MID(B651,SEARCH("R",B651),3)="R17")),(G651+190),(G651+290))),-1)+20</f>
        <v>3870</v>
      </c>
      <c r="I651" s="78" t="str">
        <f aca="false">HYPERLINK(T("https://www.google.ru/search?q="&amp;B651&amp;"&amp;tbm=isch"), " (../рисунок протектора) ")</f>
        <v> (../рисунок протектора) </v>
      </c>
      <c r="J651" s="92" t="s">
        <v>697</v>
      </c>
      <c r="K651" s="77" t="n">
        <f aca="false">H651*2</f>
        <v>7740</v>
      </c>
      <c r="L651" s="77" t="n">
        <f aca="false">H651*4</f>
        <v>15480</v>
      </c>
      <c r="M651" s="2" t="n">
        <f aca="false">G651*12</f>
        <v>42720</v>
      </c>
    </row>
    <row r="652" customFormat="false" ht="13.8" hidden="false" customHeight="false" outlineLevel="0" collapsed="false">
      <c r="A652" s="86" t="n">
        <v>5637</v>
      </c>
      <c r="B652" s="87" t="s">
        <v>698</v>
      </c>
      <c r="C652" s="88" t="n">
        <v>0</v>
      </c>
      <c r="D652" s="88" t="n">
        <v>12</v>
      </c>
      <c r="E652" s="89" t="n">
        <v>9.1</v>
      </c>
      <c r="F652" s="90" t="s">
        <v>55</v>
      </c>
      <c r="G652" s="91" t="n">
        <v>4359</v>
      </c>
      <c r="H652" s="21" t="n">
        <f aca="false">ROUND(IF(OR((MID(B652,SEARCH("R",B652),3)="R12"),(MID(B652,SEARCH("R",B652),3)="R13"),(MID(B652,SEARCH("R",B652),3)="R14")),(G652+90),IF(OR((MID(B652,SEARCH("R",B652),3)="R15"),(MID(B652,SEARCH("R",B652),3)="R16"),(MID(B652,SEARCH("R",B652),3)="R17")),(G652+190),(G652+290))),-1)+20</f>
        <v>4670</v>
      </c>
      <c r="I652" s="78" t="str">
        <f aca="false">HYPERLINK(T("https://www.google.ru/search?q="&amp;B652&amp;"&amp;tbm=isch"), " (../рисунок протектора) ")</f>
        <v> (../рисунок протектора) </v>
      </c>
      <c r="J652" s="92" t="s">
        <v>698</v>
      </c>
      <c r="K652" s="77" t="n">
        <f aca="false">H652*2</f>
        <v>9340</v>
      </c>
      <c r="L652" s="77" t="n">
        <f aca="false">H652*4</f>
        <v>18680</v>
      </c>
      <c r="M652" s="2" t="n">
        <f aca="false">G652*12</f>
        <v>52308</v>
      </c>
    </row>
    <row r="653" customFormat="false" ht="13.8" hidden="false" customHeight="false" outlineLevel="0" collapsed="false">
      <c r="A653" s="86" t="n">
        <v>1929</v>
      </c>
      <c r="B653" s="87" t="s">
        <v>699</v>
      </c>
      <c r="C653" s="88" t="n">
        <v>0</v>
      </c>
      <c r="D653" s="88" t="n">
        <v>5</v>
      </c>
      <c r="E653" s="89" t="n">
        <v>9.4</v>
      </c>
      <c r="F653" s="90" t="s">
        <v>53</v>
      </c>
      <c r="G653" s="91" t="n">
        <v>3990</v>
      </c>
      <c r="H653" s="21" t="n">
        <f aca="false">ROUND(IF(OR((MID(B653,SEARCH("R",B653),3)="R12"),(MID(B653,SEARCH("R",B653),3)="R13"),(MID(B653,SEARCH("R",B653),3)="R14")),(G653+90),IF(OR((MID(B653,SEARCH("R",B653),3)="R15"),(MID(B653,SEARCH("R",B653),3)="R16"),(MID(B653,SEARCH("R",B653),3)="R17")),(G653+190),(G653+290))),-1)+20</f>
        <v>4300</v>
      </c>
      <c r="I653" s="78" t="str">
        <f aca="false">HYPERLINK(T("https://www.google.ru/search?q="&amp;B653&amp;"&amp;tbm=isch"), " (../рисунок протектора) ")</f>
        <v> (../рисунок протектора) </v>
      </c>
      <c r="J653" s="92" t="s">
        <v>699</v>
      </c>
      <c r="K653" s="77" t="n">
        <f aca="false">H653*2</f>
        <v>8600</v>
      </c>
      <c r="L653" s="77" t="n">
        <f aca="false">H653*4</f>
        <v>17200</v>
      </c>
      <c r="M653" s="2" t="n">
        <f aca="false">G653*12</f>
        <v>47880</v>
      </c>
    </row>
    <row r="654" customFormat="false" ht="13.8" hidden="false" customHeight="false" outlineLevel="0" collapsed="false">
      <c r="A654" s="86" t="n">
        <v>5629</v>
      </c>
      <c r="B654" s="87" t="s">
        <v>700</v>
      </c>
      <c r="C654" s="88" t="n">
        <v>0</v>
      </c>
      <c r="D654" s="88" t="n">
        <v>24</v>
      </c>
      <c r="E654" s="89" t="n">
        <v>10.8</v>
      </c>
      <c r="F654" s="90" t="s">
        <v>55</v>
      </c>
      <c r="G654" s="91" t="n">
        <v>5475</v>
      </c>
      <c r="H654" s="21" t="n">
        <f aca="false">ROUND(IF(OR((MID(B654,SEARCH("R",B654),3)="R12"),(MID(B654,SEARCH("R",B654),3)="R13"),(MID(B654,SEARCH("R",B654),3)="R14")),(G654+90),IF(OR((MID(B654,SEARCH("R",B654),3)="R15"),(MID(B654,SEARCH("R",B654),3)="R16"),(MID(B654,SEARCH("R",B654),3)="R17")),(G654+190),(G654+290))),-1)+20</f>
        <v>5790</v>
      </c>
      <c r="I654" s="78" t="str">
        <f aca="false">HYPERLINK(T("https://www.google.ru/search?q="&amp;B654&amp;"&amp;tbm=isch"), " (../рисунок протектора) ")</f>
        <v> (../рисунок протектора) </v>
      </c>
      <c r="J654" s="92" t="s">
        <v>700</v>
      </c>
      <c r="K654" s="77" t="n">
        <f aca="false">H654*2</f>
        <v>11580</v>
      </c>
      <c r="L654" s="77" t="n">
        <f aca="false">H654*4</f>
        <v>23160</v>
      </c>
      <c r="M654" s="2" t="n">
        <f aca="false">G654*12</f>
        <v>65700</v>
      </c>
    </row>
    <row r="655" customFormat="false" ht="13.8" hidden="false" customHeight="false" outlineLevel="0" collapsed="false">
      <c r="A655" s="86" t="n">
        <v>1810</v>
      </c>
      <c r="B655" s="87" t="s">
        <v>701</v>
      </c>
      <c r="C655" s="88" t="n">
        <v>4</v>
      </c>
      <c r="D655" s="88"/>
      <c r="E655" s="89" t="n">
        <v>8.273</v>
      </c>
      <c r="F655" s="90"/>
      <c r="G655" s="91" t="n">
        <v>6837</v>
      </c>
      <c r="H655" s="21" t="n">
        <f aca="false">ROUND(IF(OR((MID(B655,SEARCH("R",B655),3)="R12"),(MID(B655,SEARCH("R",B655),3)="R13"),(MID(B655,SEARCH("R",B655),3)="R14")),(G655+90),IF(OR((MID(B655,SEARCH("R",B655),3)="R15"),(MID(B655,SEARCH("R",B655),3)="R16"),(MID(B655,SEARCH("R",B655),3)="R17")),(G655+190),(G655+290))),-1)+20</f>
        <v>7050</v>
      </c>
      <c r="I655" s="78" t="str">
        <f aca="false">HYPERLINK(T("https://www.google.ru/search?q="&amp;B655&amp;"&amp;tbm=isch"), " (../рисунок протектора) ")</f>
        <v> (../рисунок протектора) </v>
      </c>
      <c r="J655" s="92" t="s">
        <v>701</v>
      </c>
      <c r="K655" s="77" t="n">
        <f aca="false">H655*2</f>
        <v>14100</v>
      </c>
      <c r="L655" s="77" t="n">
        <f aca="false">H655*4</f>
        <v>28200</v>
      </c>
      <c r="M655" s="2" t="n">
        <f aca="false">G655*12</f>
        <v>82044</v>
      </c>
    </row>
    <row r="656" customFormat="false" ht="13.8" hidden="false" customHeight="false" outlineLevel="0" collapsed="false">
      <c r="A656" s="86" t="n">
        <v>1123</v>
      </c>
      <c r="B656" s="87" t="s">
        <v>702</v>
      </c>
      <c r="C656" s="88" t="n">
        <v>1</v>
      </c>
      <c r="D656" s="88"/>
      <c r="E656" s="89" t="n">
        <v>9.2</v>
      </c>
      <c r="F656" s="90"/>
      <c r="G656" s="91" t="n">
        <v>4783</v>
      </c>
      <c r="H656" s="21" t="n">
        <f aca="false">ROUND(IF(OR((MID(B656,SEARCH("R",B656),3)="R12"),(MID(B656,SEARCH("R",B656),3)="R13"),(MID(B656,SEARCH("R",B656),3)="R14")),(G656+90),IF(OR((MID(B656,SEARCH("R",B656),3)="R15"),(MID(B656,SEARCH("R",B656),3)="R16"),(MID(B656,SEARCH("R",B656),3)="R17")),(G656+190),(G656+290))),-1)+20</f>
        <v>4990</v>
      </c>
      <c r="I656" s="78" t="str">
        <f aca="false">HYPERLINK(T("https://www.google.ru/search?q="&amp;B656&amp;"&amp;tbm=isch"), " (../рисунок протектора) ")</f>
        <v> (../рисунок протектора) </v>
      </c>
      <c r="J656" s="92" t="s">
        <v>702</v>
      </c>
      <c r="K656" s="77" t="n">
        <f aca="false">H656*2</f>
        <v>9980</v>
      </c>
      <c r="L656" s="77" t="n">
        <f aca="false">H656*4</f>
        <v>19960</v>
      </c>
      <c r="M656" s="2" t="n">
        <f aca="false">G656*12</f>
        <v>57396</v>
      </c>
    </row>
    <row r="657" customFormat="false" ht="13.8" hidden="false" customHeight="false" outlineLevel="0" collapsed="false">
      <c r="A657" s="86" t="n">
        <v>5674</v>
      </c>
      <c r="B657" s="87" t="s">
        <v>703</v>
      </c>
      <c r="C657" s="88" t="n">
        <v>0</v>
      </c>
      <c r="D657" s="88" t="n">
        <v>12</v>
      </c>
      <c r="E657" s="89" t="n">
        <v>9.1</v>
      </c>
      <c r="F657" s="90" t="s">
        <v>55</v>
      </c>
      <c r="G657" s="91" t="n">
        <v>3655</v>
      </c>
      <c r="H657" s="21" t="n">
        <f aca="false">ROUND(IF(OR((MID(B657,SEARCH("R",B657),3)="R12"),(MID(B657,SEARCH("R",B657),3)="R13"),(MID(B657,SEARCH("R",B657),3)="R14")),(G657+90),IF(OR((MID(B657,SEARCH("R",B657),3)="R15"),(MID(B657,SEARCH("R",B657),3)="R16"),(MID(B657,SEARCH("R",B657),3)="R17")),(G657+190),(G657+290))),-1)+20</f>
        <v>3870</v>
      </c>
      <c r="I657" s="78" t="str">
        <f aca="false">HYPERLINK(T("https://www.google.ru/search?q="&amp;B657&amp;"&amp;tbm=isch"), " (../рисунок протектора) ")</f>
        <v> (../рисунок протектора) </v>
      </c>
      <c r="J657" s="92" t="s">
        <v>703</v>
      </c>
      <c r="K657" s="77" t="n">
        <f aca="false">H657*2</f>
        <v>7740</v>
      </c>
      <c r="L657" s="77" t="n">
        <f aca="false">H657*4</f>
        <v>15480</v>
      </c>
      <c r="M657" s="2" t="n">
        <f aca="false">G657*12</f>
        <v>43860</v>
      </c>
    </row>
    <row r="658" customFormat="false" ht="13.8" hidden="false" customHeight="false" outlineLevel="0" collapsed="false">
      <c r="A658" s="86" t="n">
        <v>2978</v>
      </c>
      <c r="B658" s="87" t="s">
        <v>704</v>
      </c>
      <c r="C658" s="88" t="n">
        <v>28</v>
      </c>
      <c r="D658" s="88"/>
      <c r="E658" s="89" t="n">
        <v>7.64</v>
      </c>
      <c r="F658" s="90"/>
      <c r="G658" s="91" t="n">
        <v>7477</v>
      </c>
      <c r="H658" s="21" t="n">
        <f aca="false">ROUND(IF(OR((MID(B658,SEARCH("R",B658),3)="R12"),(MID(B658,SEARCH("R",B658),3)="R13"),(MID(B658,SEARCH("R",B658),3)="R14")),(G658+90),IF(OR((MID(B658,SEARCH("R",B658),3)="R15"),(MID(B658,SEARCH("R",B658),3)="R16"),(MID(B658,SEARCH("R",B658),3)="R17")),(G658+190),(G658+290))),-1)+20</f>
        <v>7690</v>
      </c>
      <c r="I658" s="78" t="str">
        <f aca="false">HYPERLINK(T("https://www.google.ru/search?q="&amp;B658&amp;"&amp;tbm=isch"), " (../рисунок протектора) ")</f>
        <v> (../рисунок протектора) </v>
      </c>
      <c r="J658" s="92" t="s">
        <v>704</v>
      </c>
      <c r="K658" s="77" t="n">
        <f aca="false">H658*2</f>
        <v>15380</v>
      </c>
      <c r="L658" s="77" t="n">
        <f aca="false">H658*4</f>
        <v>30760</v>
      </c>
      <c r="M658" s="2" t="n">
        <f aca="false">G658*12</f>
        <v>89724</v>
      </c>
    </row>
    <row r="659" customFormat="false" ht="13.8" hidden="false" customHeight="false" outlineLevel="0" collapsed="false">
      <c r="A659" s="86" t="n">
        <v>2057</v>
      </c>
      <c r="B659" s="87" t="s">
        <v>705</v>
      </c>
      <c r="C659" s="88" t="n">
        <v>0</v>
      </c>
      <c r="D659" s="88" t="n">
        <v>34</v>
      </c>
      <c r="E659" s="89" t="n">
        <v>10</v>
      </c>
      <c r="F659" s="90" t="s">
        <v>55</v>
      </c>
      <c r="G659" s="91" t="n">
        <v>3151</v>
      </c>
      <c r="H659" s="21" t="n">
        <f aca="false">ROUND(IF(OR((MID(B659,SEARCH("R",B659),3)="R12"),(MID(B659,SEARCH("R",B659),3)="R13"),(MID(B659,SEARCH("R",B659),3)="R14")),(G659+90),IF(OR((MID(B659,SEARCH("R",B659),3)="R15"),(MID(B659,SEARCH("R",B659),3)="R16"),(MID(B659,SEARCH("R",B659),3)="R17")),(G659+190),(G659+290))),-1)+20</f>
        <v>3360</v>
      </c>
      <c r="I659" s="78" t="str">
        <f aca="false">HYPERLINK(T("https://www.google.ru/search?q="&amp;B659&amp;"&amp;tbm=isch"), " (../рисунок протектора) ")</f>
        <v> (../рисунок протектора) </v>
      </c>
      <c r="J659" s="92" t="s">
        <v>705</v>
      </c>
      <c r="K659" s="77" t="n">
        <f aca="false">H659*2</f>
        <v>6720</v>
      </c>
      <c r="L659" s="77" t="n">
        <f aca="false">H659*4</f>
        <v>13440</v>
      </c>
      <c r="M659" s="2" t="n">
        <f aca="false">G659*12</f>
        <v>37812</v>
      </c>
    </row>
    <row r="660" customFormat="false" ht="13.8" hidden="false" customHeight="false" outlineLevel="0" collapsed="false">
      <c r="A660" s="86" t="n">
        <v>1882</v>
      </c>
      <c r="B660" s="87" t="s">
        <v>706</v>
      </c>
      <c r="C660" s="88" t="n">
        <v>0</v>
      </c>
      <c r="D660" s="88" t="n">
        <v>50</v>
      </c>
      <c r="E660" s="89" t="n">
        <v>9.15</v>
      </c>
      <c r="F660" s="90" t="s">
        <v>53</v>
      </c>
      <c r="G660" s="91" t="n">
        <v>3340</v>
      </c>
      <c r="H660" s="21" t="n">
        <f aca="false">ROUND(IF(OR((MID(B660,SEARCH("R",B660),3)="R12"),(MID(B660,SEARCH("R",B660),3)="R13"),(MID(B660,SEARCH("R",B660),3)="R14")),(G660+90),IF(OR((MID(B660,SEARCH("R",B660),3)="R15"),(MID(B660,SEARCH("R",B660),3)="R16"),(MID(B660,SEARCH("R",B660),3)="R17")),(G660+190),(G660+290))),-1)+20</f>
        <v>3550</v>
      </c>
      <c r="I660" s="78" t="str">
        <f aca="false">HYPERLINK(T("https://www.google.ru/search?q="&amp;B660&amp;"&amp;tbm=isch"), " (../рисунок протектора) ")</f>
        <v> (../рисунок протектора) </v>
      </c>
      <c r="J660" s="92" t="s">
        <v>706</v>
      </c>
      <c r="K660" s="77" t="n">
        <f aca="false">H660*2</f>
        <v>7100</v>
      </c>
      <c r="L660" s="77" t="n">
        <f aca="false">H660*4</f>
        <v>14200</v>
      </c>
      <c r="M660" s="2" t="n">
        <f aca="false">G660*12</f>
        <v>40080</v>
      </c>
    </row>
    <row r="661" customFormat="false" ht="13.8" hidden="false" customHeight="false" outlineLevel="0" collapsed="false">
      <c r="A661" s="86" t="n">
        <v>2977</v>
      </c>
      <c r="B661" s="87" t="s">
        <v>707</v>
      </c>
      <c r="C661" s="88" t="n">
        <v>18</v>
      </c>
      <c r="D661" s="88"/>
      <c r="E661" s="89" t="n">
        <v>7.64</v>
      </c>
      <c r="F661" s="90"/>
      <c r="G661" s="91" t="n">
        <v>7594</v>
      </c>
      <c r="H661" s="21" t="n">
        <f aca="false">ROUND(IF(OR((MID(B661,SEARCH("R",B661),3)="R12"),(MID(B661,SEARCH("R",B661),3)="R13"),(MID(B661,SEARCH("R",B661),3)="R14")),(G661+90),IF(OR((MID(B661,SEARCH("R",B661),3)="R15"),(MID(B661,SEARCH("R",B661),3)="R16"),(MID(B661,SEARCH("R",B661),3)="R17")),(G661+190),(G661+290))),-1)+20</f>
        <v>7800</v>
      </c>
      <c r="I661" s="78" t="str">
        <f aca="false">HYPERLINK(T("https://www.google.ru/search?q="&amp;B661&amp;"&amp;tbm=isch"), " (../рисунок протектора) ")</f>
        <v> (../рисунок протектора) </v>
      </c>
      <c r="J661" s="92" t="s">
        <v>707</v>
      </c>
      <c r="K661" s="77" t="n">
        <f aca="false">H661*2</f>
        <v>15600</v>
      </c>
      <c r="L661" s="77" t="n">
        <f aca="false">H661*4</f>
        <v>31200</v>
      </c>
      <c r="M661" s="2" t="n">
        <f aca="false">G661*12</f>
        <v>91128</v>
      </c>
    </row>
    <row r="662" customFormat="false" ht="13.8" hidden="false" customHeight="false" outlineLevel="0" collapsed="false">
      <c r="A662" s="86" t="n">
        <v>1881</v>
      </c>
      <c r="B662" s="87" t="s">
        <v>708</v>
      </c>
      <c r="C662" s="88" t="n">
        <v>-4</v>
      </c>
      <c r="D662" s="88" t="n">
        <v>50</v>
      </c>
      <c r="E662" s="89" t="n">
        <v>9.2</v>
      </c>
      <c r="F662" s="90" t="s">
        <v>53</v>
      </c>
      <c r="G662" s="91" t="n">
        <v>3665</v>
      </c>
      <c r="H662" s="21" t="n">
        <f aca="false">ROUND(IF(OR((MID(B662,SEARCH("R",B662),3)="R12"),(MID(B662,SEARCH("R",B662),3)="R13"),(MID(B662,SEARCH("R",B662),3)="R14")),(G662+90),IF(OR((MID(B662,SEARCH("R",B662),3)="R15"),(MID(B662,SEARCH("R",B662),3)="R16"),(MID(B662,SEARCH("R",B662),3)="R17")),(G662+190),(G662+290))),-1)+20</f>
        <v>3980</v>
      </c>
      <c r="I662" s="78" t="str">
        <f aca="false">HYPERLINK(T("https://www.google.ru/search?q="&amp;B662&amp;"&amp;tbm=isch"), " (../рисунок протектора) ")</f>
        <v> (../рисунок протектора) </v>
      </c>
      <c r="J662" s="92" t="s">
        <v>708</v>
      </c>
      <c r="K662" s="77" t="n">
        <f aca="false">H662*2</f>
        <v>7960</v>
      </c>
      <c r="L662" s="77" t="n">
        <f aca="false">H662*4</f>
        <v>15920</v>
      </c>
      <c r="M662" s="2" t="n">
        <f aca="false">G662*12</f>
        <v>43980</v>
      </c>
    </row>
    <row r="663" customFormat="false" ht="13.8" hidden="false" customHeight="false" outlineLevel="0" collapsed="false">
      <c r="A663" s="86" t="n">
        <v>1102</v>
      </c>
      <c r="B663" s="87" t="s">
        <v>709</v>
      </c>
      <c r="C663" s="88" t="n">
        <v>1</v>
      </c>
      <c r="D663" s="88"/>
      <c r="E663" s="89" t="n">
        <v>9.6</v>
      </c>
      <c r="F663" s="90"/>
      <c r="G663" s="91" t="n">
        <v>4806</v>
      </c>
      <c r="H663" s="21" t="n">
        <f aca="false">ROUND(IF(OR((MID(B663,SEARCH("R",B663),3)="R12"),(MID(B663,SEARCH("R",B663),3)="R13"),(MID(B663,SEARCH("R",B663),3)="R14")),(G663+90),IF(OR((MID(B663,SEARCH("R",B663),3)="R15"),(MID(B663,SEARCH("R",B663),3)="R16"),(MID(B663,SEARCH("R",B663),3)="R17")),(G663+190),(G663+290))),-1)+20</f>
        <v>5120</v>
      </c>
      <c r="I663" s="78" t="str">
        <f aca="false">HYPERLINK(T("https://www.google.ru/search?q="&amp;B663&amp;"&amp;tbm=isch"), " (../рисунок протектора) ")</f>
        <v> (../рисунок протектора) </v>
      </c>
      <c r="J663" s="92" t="s">
        <v>709</v>
      </c>
      <c r="K663" s="77" t="n">
        <f aca="false">H663*2</f>
        <v>10240</v>
      </c>
      <c r="L663" s="77" t="n">
        <f aca="false">H663*4</f>
        <v>20480</v>
      </c>
      <c r="M663" s="2" t="n">
        <f aca="false">G663*12</f>
        <v>57672</v>
      </c>
    </row>
    <row r="664" customFormat="false" ht="13.8" hidden="false" customHeight="false" outlineLevel="0" collapsed="false">
      <c r="A664" s="86" t="n">
        <v>5628</v>
      </c>
      <c r="B664" s="87" t="s">
        <v>710</v>
      </c>
      <c r="C664" s="88" t="n">
        <v>0</v>
      </c>
      <c r="D664" s="88" t="n">
        <v>8</v>
      </c>
      <c r="E664" s="89" t="n">
        <v>9.3</v>
      </c>
      <c r="F664" s="90" t="s">
        <v>55</v>
      </c>
      <c r="G664" s="91" t="n">
        <v>4136</v>
      </c>
      <c r="H664" s="21" t="n">
        <f aca="false">ROUND(IF(OR((MID(B664,SEARCH("R",B664),3)="R12"),(MID(B664,SEARCH("R",B664),3)="R13"),(MID(B664,SEARCH("R",B664),3)="R14")),(G664+90),IF(OR((MID(B664,SEARCH("R",B664),3)="R15"),(MID(B664,SEARCH("R",B664),3)="R16"),(MID(B664,SEARCH("R",B664),3)="R17")),(G664+190),(G664+290))),-1)+20</f>
        <v>4450</v>
      </c>
      <c r="I664" s="78" t="str">
        <f aca="false">HYPERLINK(T("https://www.google.ru/search?q="&amp;B664&amp;"&amp;tbm=isch"), " (../рисунок протектора) ")</f>
        <v> (../рисунок протектора) </v>
      </c>
      <c r="J664" s="92" t="s">
        <v>710</v>
      </c>
      <c r="K664" s="77" t="n">
        <f aca="false">H664*2</f>
        <v>8900</v>
      </c>
      <c r="L664" s="77" t="n">
        <f aca="false">H664*4</f>
        <v>17800</v>
      </c>
      <c r="M664" s="2" t="n">
        <f aca="false">G664*12</f>
        <v>49632</v>
      </c>
    </row>
    <row r="665" customFormat="false" ht="13.8" hidden="false" customHeight="false" outlineLevel="0" collapsed="false">
      <c r="A665" s="86" t="n">
        <v>2966</v>
      </c>
      <c r="B665" s="87" t="s">
        <v>711</v>
      </c>
      <c r="C665" s="88" t="n">
        <v>50</v>
      </c>
      <c r="D665" s="88"/>
      <c r="E665" s="89" t="n">
        <v>9.336</v>
      </c>
      <c r="F665" s="90"/>
      <c r="G665" s="91" t="n">
        <v>8850</v>
      </c>
      <c r="H665" s="21" t="n">
        <f aca="false">ROUND(IF(OR((MID(B665,SEARCH("R",B665),3)="R12"),(MID(B665,SEARCH("R",B665),3)="R13"),(MID(B665,SEARCH("R",B665),3)="R14")),(G665+90),IF(OR((MID(B665,SEARCH("R",B665),3)="R15"),(MID(B665,SEARCH("R",B665),3)="R16"),(MID(B665,SEARCH("R",B665),3)="R17")),(G665+190),(G665+290))),-1)+20</f>
        <v>9160</v>
      </c>
      <c r="I665" s="78" t="str">
        <f aca="false">HYPERLINK(T("https://www.google.ru/search?q="&amp;B665&amp;"&amp;tbm=isch"), " (../рисунок протектора) ")</f>
        <v> (../рисунок протектора) </v>
      </c>
      <c r="J665" s="92" t="s">
        <v>711</v>
      </c>
      <c r="K665" s="77" t="n">
        <f aca="false">H665*2</f>
        <v>18320</v>
      </c>
      <c r="L665" s="77" t="n">
        <f aca="false">H665*4</f>
        <v>36640</v>
      </c>
      <c r="M665" s="2" t="n">
        <f aca="false">G665*12</f>
        <v>106200</v>
      </c>
    </row>
    <row r="666" customFormat="false" ht="13.8" hidden="false" customHeight="false" outlineLevel="0" collapsed="false">
      <c r="A666" s="86" t="n">
        <v>5572</v>
      </c>
      <c r="B666" s="87" t="s">
        <v>712</v>
      </c>
      <c r="C666" s="88" t="n">
        <v>0</v>
      </c>
      <c r="D666" s="88" t="n">
        <v>4</v>
      </c>
      <c r="E666" s="89" t="n">
        <v>8.1</v>
      </c>
      <c r="F666" s="90" t="s">
        <v>53</v>
      </c>
      <c r="G666" s="91" t="n">
        <v>6437</v>
      </c>
      <c r="H666" s="21" t="n">
        <f aca="false">ROUND(IF(OR((MID(B666,SEARCH("R",B666),3)="R12"),(MID(B666,SEARCH("R",B666),3)="R13"),(MID(B666,SEARCH("R",B666),3)="R14")),(G666+90),IF(OR((MID(B666,SEARCH("R",B666),3)="R15"),(MID(B666,SEARCH("R",B666),3)="R16"),(MID(B666,SEARCH("R",B666),3)="R17")),(G666+190),(G666+290))),-1)+20</f>
        <v>6650</v>
      </c>
      <c r="I666" s="78" t="str">
        <f aca="false">HYPERLINK(T("https://www.google.ru/search?q="&amp;B666&amp;"&amp;tbm=isch"), " (../рисунок протектора) ")</f>
        <v> (../рисунок протектора) </v>
      </c>
      <c r="J666" s="92" t="s">
        <v>712</v>
      </c>
      <c r="K666" s="77" t="n">
        <f aca="false">H666*2</f>
        <v>13300</v>
      </c>
      <c r="L666" s="77" t="n">
        <f aca="false">H666*4</f>
        <v>26600</v>
      </c>
      <c r="M666" s="2" t="n">
        <f aca="false">G666*12</f>
        <v>77244</v>
      </c>
    </row>
    <row r="667" customFormat="false" ht="13.8" hidden="false" customHeight="false" outlineLevel="0" collapsed="false">
      <c r="A667" s="86" t="n">
        <v>5686</v>
      </c>
      <c r="B667" s="87" t="s">
        <v>713</v>
      </c>
      <c r="C667" s="88" t="n">
        <v>0</v>
      </c>
      <c r="D667" s="88" t="n">
        <v>8</v>
      </c>
      <c r="E667" s="89" t="n">
        <v>9</v>
      </c>
      <c r="F667" s="90" t="s">
        <v>55</v>
      </c>
      <c r="G667" s="91" t="n">
        <v>3649</v>
      </c>
      <c r="H667" s="21" t="n">
        <f aca="false">ROUND(IF(OR((MID(B667,SEARCH("R",B667),3)="R12"),(MID(B667,SEARCH("R",B667),3)="R13"),(MID(B667,SEARCH("R",B667),3)="R14")),(G667+90),IF(OR((MID(B667,SEARCH("R",B667),3)="R15"),(MID(B667,SEARCH("R",B667),3)="R16"),(MID(B667,SEARCH("R",B667),3)="R17")),(G667+190),(G667+290))),-1)+20</f>
        <v>3860</v>
      </c>
      <c r="I667" s="78" t="str">
        <f aca="false">HYPERLINK(T("https://www.google.ru/search?q="&amp;B667&amp;"&amp;tbm=isch"), " (../рисунок протектора) ")</f>
        <v> (../рисунок протектора) </v>
      </c>
      <c r="J667" s="92" t="s">
        <v>713</v>
      </c>
      <c r="K667" s="77" t="n">
        <f aca="false">H667*2</f>
        <v>7720</v>
      </c>
      <c r="L667" s="77" t="n">
        <f aca="false">H667*4</f>
        <v>15440</v>
      </c>
      <c r="M667" s="2" t="n">
        <f aca="false">G667*12</f>
        <v>43788</v>
      </c>
    </row>
    <row r="668" customFormat="false" ht="13.8" hidden="false" customHeight="false" outlineLevel="0" collapsed="false">
      <c r="A668" s="86" t="n">
        <v>1771</v>
      </c>
      <c r="B668" s="87" t="s">
        <v>714</v>
      </c>
      <c r="C668" s="88" t="n">
        <v>10</v>
      </c>
      <c r="D668" s="88"/>
      <c r="E668" s="89" t="n">
        <v>8.298</v>
      </c>
      <c r="F668" s="90"/>
      <c r="G668" s="91" t="n">
        <v>7348</v>
      </c>
      <c r="H668" s="21" t="n">
        <f aca="false">ROUND(IF(OR((MID(B668,SEARCH("R",B668),3)="R12"),(MID(B668,SEARCH("R",B668),3)="R13"),(MID(B668,SEARCH("R",B668),3)="R14")),(G668+90),IF(OR((MID(B668,SEARCH("R",B668),3)="R15"),(MID(B668,SEARCH("R",B668),3)="R16"),(MID(B668,SEARCH("R",B668),3)="R17")),(G668+190),(G668+290))),-1)+20</f>
        <v>7560</v>
      </c>
      <c r="I668" s="78" t="str">
        <f aca="false">HYPERLINK(T("https://www.google.ru/search?q="&amp;B668&amp;"&amp;tbm=isch"), " (../рисунок протектора) ")</f>
        <v> (../рисунок протектора) </v>
      </c>
      <c r="J668" s="92" t="s">
        <v>714</v>
      </c>
      <c r="K668" s="77" t="n">
        <f aca="false">H668*2</f>
        <v>15120</v>
      </c>
      <c r="L668" s="77" t="n">
        <f aca="false">H668*4</f>
        <v>30240</v>
      </c>
      <c r="M668" s="2" t="n">
        <f aca="false">G668*12</f>
        <v>88176</v>
      </c>
    </row>
    <row r="669" customFormat="false" ht="13.8" hidden="false" customHeight="false" outlineLevel="0" collapsed="false">
      <c r="A669" s="86" t="n">
        <v>1342</v>
      </c>
      <c r="B669" s="87" t="s">
        <v>715</v>
      </c>
      <c r="C669" s="88" t="n">
        <v>0</v>
      </c>
      <c r="D669" s="88" t="n">
        <v>20</v>
      </c>
      <c r="E669" s="89" t="n">
        <v>9.8</v>
      </c>
      <c r="F669" s="90" t="s">
        <v>53</v>
      </c>
      <c r="G669" s="91" t="n">
        <v>5518</v>
      </c>
      <c r="H669" s="21" t="n">
        <f aca="false">ROUND(IF(OR((MID(B669,SEARCH("R",B669),3)="R12"),(MID(B669,SEARCH("R",B669),3)="R13"),(MID(B669,SEARCH("R",B669),3)="R14")),(G669+90),IF(OR((MID(B669,SEARCH("R",B669),3)="R15"),(MID(B669,SEARCH("R",B669),3)="R16"),(MID(B669,SEARCH("R",B669),3)="R17")),(G669+190),(G669+290))),-1)+20</f>
        <v>5730</v>
      </c>
      <c r="I669" s="78" t="str">
        <f aca="false">HYPERLINK(T("https://www.google.ru/search?q="&amp;B669&amp;"&amp;tbm=isch"), " (../рисунок протектора) ")</f>
        <v> (../рисунок протектора) </v>
      </c>
      <c r="J669" s="92" t="s">
        <v>715</v>
      </c>
      <c r="K669" s="77" t="n">
        <f aca="false">H669*2</f>
        <v>11460</v>
      </c>
      <c r="L669" s="77" t="n">
        <f aca="false">H669*4</f>
        <v>22920</v>
      </c>
      <c r="M669" s="2" t="n">
        <f aca="false">G669*12</f>
        <v>66216</v>
      </c>
    </row>
    <row r="670" customFormat="false" ht="13.8" hidden="false" customHeight="false" outlineLevel="0" collapsed="false">
      <c r="A670" s="86" t="n">
        <v>1160</v>
      </c>
      <c r="B670" s="87" t="s">
        <v>716</v>
      </c>
      <c r="C670" s="88" t="n">
        <v>1</v>
      </c>
      <c r="D670" s="88"/>
      <c r="E670" s="89" t="n">
        <v>9.6</v>
      </c>
      <c r="F670" s="90"/>
      <c r="G670" s="91" t="n">
        <v>4806</v>
      </c>
      <c r="H670" s="21" t="n">
        <f aca="false">ROUND(IF(OR((MID(B670,SEARCH("R",B670),3)="R12"),(MID(B670,SEARCH("R",B670),3)="R13"),(MID(B670,SEARCH("R",B670),3)="R14")),(G670+90),IF(OR((MID(B670,SEARCH("R",B670),3)="R15"),(MID(B670,SEARCH("R",B670),3)="R16"),(MID(B670,SEARCH("R",B670),3)="R17")),(G670+190),(G670+290))),-1)+20</f>
        <v>5020</v>
      </c>
      <c r="I670" s="78" t="str">
        <f aca="false">HYPERLINK(T("https://www.google.ru/search?q="&amp;B670&amp;"&amp;tbm=isch"), " (../рисунок протектора) ")</f>
        <v> (../рисунок протектора) </v>
      </c>
      <c r="J670" s="92" t="s">
        <v>716</v>
      </c>
      <c r="K670" s="77" t="n">
        <f aca="false">H670*2</f>
        <v>10040</v>
      </c>
      <c r="L670" s="77" t="n">
        <f aca="false">H670*4</f>
        <v>20080</v>
      </c>
      <c r="M670" s="2" t="n">
        <f aca="false">G670*12</f>
        <v>57672</v>
      </c>
    </row>
    <row r="671" customFormat="false" ht="13.8" hidden="false" customHeight="false" outlineLevel="0" collapsed="false">
      <c r="A671" s="86" t="n">
        <v>3567</v>
      </c>
      <c r="B671" s="87" t="s">
        <v>717</v>
      </c>
      <c r="C671" s="88" t="n">
        <v>1</v>
      </c>
      <c r="D671" s="88"/>
      <c r="E671" s="89" t="n">
        <v>9.1</v>
      </c>
      <c r="F671" s="90"/>
      <c r="G671" s="91" t="n">
        <v>4316</v>
      </c>
      <c r="H671" s="21" t="n">
        <f aca="false">ROUND(IF(OR((MID(B671,SEARCH("R",B671),3)="R12"),(MID(B671,SEARCH("R",B671),3)="R13"),(MID(B671,SEARCH("R",B671),3)="R14")),(G671+90),IF(OR((MID(B671,SEARCH("R",B671),3)="R15"),(MID(B671,SEARCH("R",B671),3)="R16"),(MID(B671,SEARCH("R",B671),3)="R17")),(G671+190),(G671+290))),-1)+20</f>
        <v>4530</v>
      </c>
      <c r="I671" s="78" t="str">
        <f aca="false">HYPERLINK(T("https://www.google.ru/search?q="&amp;B671&amp;"&amp;tbm=isch"), " (../рисунок протектора) ")</f>
        <v> (../рисунок протектора) </v>
      </c>
      <c r="J671" s="92" t="s">
        <v>717</v>
      </c>
      <c r="K671" s="77" t="n">
        <f aca="false">H671*2</f>
        <v>9060</v>
      </c>
      <c r="L671" s="77" t="n">
        <f aca="false">H671*4</f>
        <v>18120</v>
      </c>
      <c r="M671" s="2" t="n">
        <f aca="false">G671*12</f>
        <v>51792</v>
      </c>
    </row>
    <row r="672" customFormat="false" ht="13.8" hidden="false" customHeight="false" outlineLevel="0" collapsed="false">
      <c r="A672" s="86" t="n">
        <v>1044</v>
      </c>
      <c r="B672" s="87" t="s">
        <v>718</v>
      </c>
      <c r="C672" s="88" t="n">
        <v>1</v>
      </c>
      <c r="D672" s="88"/>
      <c r="E672" s="89" t="n">
        <v>10.95</v>
      </c>
      <c r="F672" s="90"/>
      <c r="G672" s="91" t="n">
        <v>4884</v>
      </c>
      <c r="H672" s="21" t="n">
        <f aca="false">ROUND(IF(OR((MID(B672,SEARCH("R",B672),3)="R12"),(MID(B672,SEARCH("R",B672),3)="R13"),(MID(B672,SEARCH("R",B672),3)="R14")),(G672+90),IF(OR((MID(B672,SEARCH("R",B672),3)="R15"),(MID(B672,SEARCH("R",B672),3)="R16"),(MID(B672,SEARCH("R",B672),3)="R17")),(G672+190),(G672+290))),-1)+20</f>
        <v>5090</v>
      </c>
      <c r="I672" s="78" t="str">
        <f aca="false">HYPERLINK(T("https://www.google.ru/search?q="&amp;B672&amp;"&amp;tbm=isch"), " (../рисунок протектора) ")</f>
        <v> (../рисунок протектора) </v>
      </c>
      <c r="J672" s="92" t="s">
        <v>718</v>
      </c>
      <c r="K672" s="77" t="n">
        <f aca="false">H672*2</f>
        <v>10180</v>
      </c>
      <c r="L672" s="77" t="n">
        <f aca="false">H672*4</f>
        <v>20360</v>
      </c>
      <c r="M672" s="2" t="n">
        <f aca="false">G672*12</f>
        <v>58608</v>
      </c>
    </row>
    <row r="673" customFormat="false" ht="13.8" hidden="false" customHeight="false" outlineLevel="0" collapsed="false">
      <c r="A673" s="86" t="n">
        <v>1653</v>
      </c>
      <c r="B673" s="87" t="s">
        <v>719</v>
      </c>
      <c r="C673" s="88" t="n">
        <v>0</v>
      </c>
      <c r="D673" s="88" t="n">
        <v>50</v>
      </c>
      <c r="E673" s="89" t="n">
        <v>8.9</v>
      </c>
      <c r="F673" s="90" t="s">
        <v>53</v>
      </c>
      <c r="G673" s="91" t="n">
        <v>3608</v>
      </c>
      <c r="H673" s="21" t="n">
        <f aca="false">ROUND(IF(OR((MID(B673,SEARCH("R",B673),3)="R12"),(MID(B673,SEARCH("R",B673),3)="R13"),(MID(B673,SEARCH("R",B673),3)="R14")),(G673+90),IF(OR((MID(B673,SEARCH("R",B673),3)="R15"),(MID(B673,SEARCH("R",B673),3)="R16"),(MID(B673,SEARCH("R",B673),3)="R17")),(G673+190),(G673+290))),-1)+20</f>
        <v>3820</v>
      </c>
      <c r="I673" s="78" t="str">
        <f aca="false">HYPERLINK(T("https://www.google.ru/search?q="&amp;B673&amp;"&amp;tbm=isch"), " (../рисунок протектора) ")</f>
        <v> (../рисунок протектора) </v>
      </c>
      <c r="J673" s="92" t="s">
        <v>719</v>
      </c>
      <c r="K673" s="77" t="n">
        <f aca="false">H673*2</f>
        <v>7640</v>
      </c>
      <c r="L673" s="77" t="n">
        <f aca="false">H673*4</f>
        <v>15280</v>
      </c>
      <c r="M673" s="2" t="n">
        <f aca="false">G673*12</f>
        <v>43296</v>
      </c>
    </row>
    <row r="674" customFormat="false" ht="13.8" hidden="false" customHeight="false" outlineLevel="0" collapsed="false">
      <c r="A674" s="86" t="n">
        <v>2984</v>
      </c>
      <c r="B674" s="87" t="s">
        <v>720</v>
      </c>
      <c r="C674" s="88" t="n">
        <v>48</v>
      </c>
      <c r="D674" s="88"/>
      <c r="E674" s="89" t="n">
        <v>8.891</v>
      </c>
      <c r="F674" s="90"/>
      <c r="G674" s="91" t="n">
        <v>6875</v>
      </c>
      <c r="H674" s="21" t="n">
        <f aca="false">ROUND(IF(OR((MID(B674,SEARCH("R",B674),3)="R12"),(MID(B674,SEARCH("R",B674),3)="R13"),(MID(B674,SEARCH("R",B674),3)="R14")),(G674+90),IF(OR((MID(B674,SEARCH("R",B674),3)="R15"),(MID(B674,SEARCH("R",B674),3)="R16"),(MID(B674,SEARCH("R",B674),3)="R17")),(G674+190),(G674+290))),-1)+20</f>
        <v>7090</v>
      </c>
      <c r="I674" s="78" t="str">
        <f aca="false">HYPERLINK(T("https://www.google.ru/search?q="&amp;B674&amp;"&amp;tbm=isch"), " (../рисунок протектора) ")</f>
        <v> (../рисунок протектора) </v>
      </c>
      <c r="J674" s="92" t="s">
        <v>720</v>
      </c>
      <c r="K674" s="77" t="n">
        <f aca="false">H674*2</f>
        <v>14180</v>
      </c>
      <c r="L674" s="77" t="n">
        <f aca="false">H674*4</f>
        <v>28360</v>
      </c>
      <c r="M674" s="2" t="n">
        <f aca="false">G674*12</f>
        <v>82500</v>
      </c>
    </row>
    <row r="675" customFormat="false" ht="13.8" hidden="false" customHeight="false" outlineLevel="0" collapsed="false">
      <c r="A675" s="86" t="n">
        <v>2064</v>
      </c>
      <c r="B675" s="87" t="s">
        <v>721</v>
      </c>
      <c r="C675" s="88" t="n">
        <v>-4</v>
      </c>
      <c r="D675" s="88" t="n">
        <v>50</v>
      </c>
      <c r="E675" s="89" t="n">
        <v>10.3</v>
      </c>
      <c r="F675" s="90" t="s">
        <v>55</v>
      </c>
      <c r="G675" s="91" t="n">
        <v>3168</v>
      </c>
      <c r="H675" s="21" t="n">
        <f aca="false">ROUND(IF(OR((MID(B675,SEARCH("R",B675),3)="R12"),(MID(B675,SEARCH("R",B675),3)="R13"),(MID(B675,SEARCH("R",B675),3)="R14")),(G675+90),IF(OR((MID(B675,SEARCH("R",B675),3)="R15"),(MID(B675,SEARCH("R",B675),3)="R16"),(MID(B675,SEARCH("R",B675),3)="R17")),(G675+190),(G675+290))),-1)+20</f>
        <v>3380</v>
      </c>
      <c r="I675" s="78" t="str">
        <f aca="false">HYPERLINK(T("https://www.google.ru/search?q="&amp;B675&amp;"&amp;tbm=isch"), " (../рисунок протектора) ")</f>
        <v> (../рисунок протектора) </v>
      </c>
      <c r="J675" s="92" t="s">
        <v>721</v>
      </c>
      <c r="K675" s="77" t="n">
        <f aca="false">H675*2</f>
        <v>6760</v>
      </c>
      <c r="L675" s="77" t="n">
        <f aca="false">H675*4</f>
        <v>13520</v>
      </c>
      <c r="M675" s="2" t="n">
        <f aca="false">G675*12</f>
        <v>38016</v>
      </c>
    </row>
    <row r="676" customFormat="false" ht="13.8" hidden="false" customHeight="false" outlineLevel="0" collapsed="false">
      <c r="A676" s="86" t="n">
        <v>4977</v>
      </c>
      <c r="B676" s="87" t="s">
        <v>722</v>
      </c>
      <c r="C676" s="88" t="n">
        <v>0</v>
      </c>
      <c r="D676" s="88" t="n">
        <v>8</v>
      </c>
      <c r="E676" s="89" t="n">
        <v>8</v>
      </c>
      <c r="F676" s="90" t="s">
        <v>53</v>
      </c>
      <c r="G676" s="91" t="n">
        <v>6373</v>
      </c>
      <c r="H676" s="21" t="n">
        <f aca="false">ROUND(IF(OR((MID(B676,SEARCH("R",B676),3)="R12"),(MID(B676,SEARCH("R",B676),3)="R13"),(MID(B676,SEARCH("R",B676),3)="R14")),(G676+90),IF(OR((MID(B676,SEARCH("R",B676),3)="R15"),(MID(B676,SEARCH("R",B676),3)="R16"),(MID(B676,SEARCH("R",B676),3)="R17")),(G676+190),(G676+290))),-1)+20</f>
        <v>6580</v>
      </c>
      <c r="I676" s="78" t="str">
        <f aca="false">HYPERLINK(T("https://www.google.ru/search?q="&amp;B676&amp;"&amp;tbm=isch"), " (../рисунок протектора) ")</f>
        <v> (../рисунок протектора) </v>
      </c>
      <c r="J676" s="92" t="s">
        <v>722</v>
      </c>
      <c r="K676" s="77" t="n">
        <f aca="false">H676*2</f>
        <v>13160</v>
      </c>
      <c r="L676" s="77" t="n">
        <f aca="false">H676*4</f>
        <v>26320</v>
      </c>
      <c r="M676" s="2" t="n">
        <f aca="false">G676*12</f>
        <v>76476</v>
      </c>
    </row>
    <row r="677" customFormat="false" ht="13.8" hidden="false" customHeight="false" outlineLevel="0" collapsed="false">
      <c r="A677" s="86" t="n">
        <v>1883</v>
      </c>
      <c r="B677" s="87" t="s">
        <v>723</v>
      </c>
      <c r="C677" s="88" t="n">
        <v>0</v>
      </c>
      <c r="D677" s="88" t="n">
        <v>50</v>
      </c>
      <c r="E677" s="89" t="n">
        <v>9.4</v>
      </c>
      <c r="F677" s="90" t="s">
        <v>53</v>
      </c>
      <c r="G677" s="91" t="n">
        <v>3193</v>
      </c>
      <c r="H677" s="21" t="n">
        <f aca="false">ROUND(IF(OR((MID(B677,SEARCH("R",B677),3)="R12"),(MID(B677,SEARCH("R",B677),3)="R13"),(MID(B677,SEARCH("R",B677),3)="R14")),(G677+90),IF(OR((MID(B677,SEARCH("R",B677),3)="R15"),(MID(B677,SEARCH("R",B677),3)="R16"),(MID(B677,SEARCH("R",B677),3)="R17")),(G677+190),(G677+290))),-1)+20</f>
        <v>3400</v>
      </c>
      <c r="I677" s="78" t="str">
        <f aca="false">HYPERLINK(T("https://www.google.ru/search?q="&amp;B677&amp;"&amp;tbm=isch"), " (../рисунок протектора) ")</f>
        <v> (../рисунок протектора) </v>
      </c>
      <c r="J677" s="92" t="s">
        <v>723</v>
      </c>
      <c r="K677" s="77" t="n">
        <f aca="false">H677*2</f>
        <v>6800</v>
      </c>
      <c r="L677" s="77" t="n">
        <f aca="false">H677*4</f>
        <v>13600</v>
      </c>
      <c r="M677" s="2" t="n">
        <f aca="false">G677*12</f>
        <v>38316</v>
      </c>
    </row>
    <row r="678" customFormat="false" ht="13.8" hidden="false" customHeight="false" outlineLevel="0" collapsed="false">
      <c r="A678" s="86" t="n">
        <v>2202</v>
      </c>
      <c r="B678" s="87" t="s">
        <v>724</v>
      </c>
      <c r="C678" s="88" t="n">
        <v>0</v>
      </c>
      <c r="D678" s="88" t="n">
        <v>1</v>
      </c>
      <c r="E678" s="89" t="n">
        <v>9.65</v>
      </c>
      <c r="F678" s="90" t="s">
        <v>55</v>
      </c>
      <c r="G678" s="91" t="n">
        <v>5321</v>
      </c>
      <c r="H678" s="21" t="n">
        <f aca="false">ROUND(IF(OR((MID(B678,SEARCH("R",B678),3)="R12"),(MID(B678,SEARCH("R",B678),3)="R13"),(MID(B678,SEARCH("R",B678),3)="R14")),(G678+90),IF(OR((MID(B678,SEARCH("R",B678),3)="R15"),(MID(B678,SEARCH("R",B678),3)="R16"),(MID(B678,SEARCH("R",B678),3)="R17")),(G678+190),(G678+290))),-1)+20</f>
        <v>5530</v>
      </c>
      <c r="I678" s="78" t="str">
        <f aca="false">HYPERLINK(T("https://www.google.ru/search?q="&amp;B678&amp;"&amp;tbm=isch"), " (../рисунок протектора) ")</f>
        <v> (../рисунок протектора) </v>
      </c>
      <c r="J678" s="92" t="s">
        <v>724</v>
      </c>
      <c r="K678" s="77" t="n">
        <f aca="false">H678*2</f>
        <v>11060</v>
      </c>
      <c r="L678" s="77" t="n">
        <f aca="false">H678*4</f>
        <v>22120</v>
      </c>
      <c r="M678" s="2" t="n">
        <f aca="false">G678*12</f>
        <v>63852</v>
      </c>
    </row>
    <row r="679" customFormat="false" ht="13.8" hidden="false" customHeight="false" outlineLevel="0" collapsed="false">
      <c r="A679" s="86" t="n">
        <v>2370</v>
      </c>
      <c r="B679" s="87" t="s">
        <v>725</v>
      </c>
      <c r="C679" s="88" t="n">
        <v>3</v>
      </c>
      <c r="D679" s="88"/>
      <c r="E679" s="89" t="n">
        <v>8.25</v>
      </c>
      <c r="F679" s="90"/>
      <c r="G679" s="91" t="n">
        <v>5309</v>
      </c>
      <c r="H679" s="21" t="n">
        <f aca="false">ROUND(IF(OR((MID(B679,SEARCH("R",B679),3)="R12"),(MID(B679,SEARCH("R",B679),3)="R13"),(MID(B679,SEARCH("R",B679),3)="R14")),(G679+90),IF(OR((MID(B679,SEARCH("R",B679),3)="R15"),(MID(B679,SEARCH("R",B679),3)="R16"),(MID(B679,SEARCH("R",B679),3)="R17")),(G679+190),(G679+290))),-1)+20</f>
        <v>5520</v>
      </c>
      <c r="I679" s="78" t="str">
        <f aca="false">HYPERLINK(T("https://www.google.ru/search?q="&amp;B679&amp;"&amp;tbm=isch"), " (../рисунок протектора) ")</f>
        <v> (../рисунок протектора) </v>
      </c>
      <c r="J679" s="92" t="s">
        <v>725</v>
      </c>
      <c r="K679" s="77" t="n">
        <f aca="false">H679*2</f>
        <v>11040</v>
      </c>
      <c r="L679" s="77" t="n">
        <f aca="false">H679*4</f>
        <v>22080</v>
      </c>
      <c r="M679" s="2" t="n">
        <f aca="false">G679*12</f>
        <v>63708</v>
      </c>
    </row>
    <row r="680" customFormat="false" ht="13.8" hidden="false" customHeight="false" outlineLevel="0" collapsed="false">
      <c r="A680" s="86" t="n">
        <v>1736</v>
      </c>
      <c r="B680" s="87" t="s">
        <v>726</v>
      </c>
      <c r="C680" s="88" t="n">
        <v>2</v>
      </c>
      <c r="D680" s="88"/>
      <c r="E680" s="89" t="n">
        <v>9.1</v>
      </c>
      <c r="F680" s="90"/>
      <c r="G680" s="91" t="n">
        <v>5506</v>
      </c>
      <c r="H680" s="21" t="n">
        <f aca="false">ROUND(IF(OR((MID(B680,SEARCH("R",B680),3)="R12"),(MID(B680,SEARCH("R",B680),3)="R13"),(MID(B680,SEARCH("R",B680),3)="R14")),(G680+90),IF(OR((MID(B680,SEARCH("R",B680),3)="R15"),(MID(B680,SEARCH("R",B680),3)="R16"),(MID(B680,SEARCH("R",B680),3)="R17")),(G680+190),(G680+290))),-1)+20</f>
        <v>5720</v>
      </c>
      <c r="I680" s="78" t="str">
        <f aca="false">HYPERLINK(T("https://www.google.ru/search?q="&amp;B680&amp;"&amp;tbm=isch"), " (../рисунок протектора) ")</f>
        <v> (../рисунок протектора) </v>
      </c>
      <c r="J680" s="92" t="s">
        <v>726</v>
      </c>
      <c r="K680" s="77" t="n">
        <f aca="false">H680*2</f>
        <v>11440</v>
      </c>
      <c r="L680" s="77" t="n">
        <f aca="false">H680*4</f>
        <v>22880</v>
      </c>
      <c r="M680" s="2" t="n">
        <f aca="false">G680*12</f>
        <v>66072</v>
      </c>
    </row>
    <row r="681" customFormat="false" ht="13.8" hidden="false" customHeight="false" outlineLevel="0" collapsed="false">
      <c r="A681" s="86" t="n">
        <v>1302</v>
      </c>
      <c r="B681" s="87" t="s">
        <v>727</v>
      </c>
      <c r="C681" s="88" t="n">
        <v>50</v>
      </c>
      <c r="D681" s="88"/>
      <c r="E681" s="89" t="n">
        <v>9.1</v>
      </c>
      <c r="F681" s="90"/>
      <c r="G681" s="91" t="n">
        <v>6946</v>
      </c>
      <c r="H681" s="21" t="n">
        <f aca="false">ROUND(IF(OR((MID(B681,SEARCH("R",B681),3)="R12"),(MID(B681,SEARCH("R",B681),3)="R13"),(MID(B681,SEARCH("R",B681),3)="R14")),(G681+90),IF(OR((MID(B681,SEARCH("R",B681),3)="R15"),(MID(B681,SEARCH("R",B681),3)="R16"),(MID(B681,SEARCH("R",B681),3)="R17")),(G681+190),(G681+290))),-1)+20</f>
        <v>7160</v>
      </c>
      <c r="I681" s="78" t="str">
        <f aca="false">HYPERLINK(T("https://www.google.ru/search?q="&amp;B681&amp;"&amp;tbm=isch"), " (../рисунок протектора) ")</f>
        <v> (../рисунок протектора) </v>
      </c>
      <c r="J681" s="92" t="s">
        <v>727</v>
      </c>
      <c r="K681" s="77" t="n">
        <f aca="false">H681*2</f>
        <v>14320</v>
      </c>
      <c r="L681" s="77" t="n">
        <f aca="false">H681*4</f>
        <v>28640</v>
      </c>
      <c r="M681" s="2" t="n">
        <f aca="false">G681*12</f>
        <v>83352</v>
      </c>
    </row>
    <row r="682" customFormat="false" ht="13.8" hidden="false" customHeight="false" outlineLevel="0" collapsed="false">
      <c r="A682" s="86" t="n">
        <v>4931</v>
      </c>
      <c r="B682" s="87" t="s">
        <v>728</v>
      </c>
      <c r="C682" s="88" t="n">
        <v>0</v>
      </c>
      <c r="D682" s="88" t="n">
        <v>2</v>
      </c>
      <c r="E682" s="89" t="n">
        <v>9.5</v>
      </c>
      <c r="F682" s="90" t="s">
        <v>53</v>
      </c>
      <c r="G682" s="91" t="n">
        <v>5965</v>
      </c>
      <c r="H682" s="21" t="n">
        <f aca="false">ROUND(IF(OR((MID(B682,SEARCH("R",B682),3)="R12"),(MID(B682,SEARCH("R",B682),3)="R13"),(MID(B682,SEARCH("R",B682),3)="R14")),(G682+90),IF(OR((MID(B682,SEARCH("R",B682),3)="R15"),(MID(B682,SEARCH("R",B682),3)="R16"),(MID(B682,SEARCH("R",B682),3)="R17")),(G682+190),(G682+290))),-1)+20</f>
        <v>6280</v>
      </c>
      <c r="I682" s="78" t="str">
        <f aca="false">HYPERLINK(T("https://www.google.ru/search?q="&amp;B682&amp;"&amp;tbm=isch"), " (../рисунок протектора) ")</f>
        <v> (../рисунок протектора) </v>
      </c>
      <c r="J682" s="92" t="s">
        <v>728</v>
      </c>
      <c r="K682" s="77" t="n">
        <f aca="false">H682*2</f>
        <v>12560</v>
      </c>
      <c r="L682" s="77" t="n">
        <f aca="false">H682*4</f>
        <v>25120</v>
      </c>
      <c r="M682" s="2" t="n">
        <f aca="false">G682*12</f>
        <v>71580</v>
      </c>
    </row>
    <row r="683" customFormat="false" ht="13.8" hidden="false" customHeight="false" outlineLevel="0" collapsed="false">
      <c r="A683" s="86" t="n">
        <v>5775</v>
      </c>
      <c r="B683" s="87" t="s">
        <v>729</v>
      </c>
      <c r="C683" s="88" t="n">
        <v>0</v>
      </c>
      <c r="D683" s="88" t="n">
        <v>12</v>
      </c>
      <c r="E683" s="89" t="n">
        <v>10.1</v>
      </c>
      <c r="F683" s="90" t="s">
        <v>55</v>
      </c>
      <c r="G683" s="91" t="n">
        <v>5278</v>
      </c>
      <c r="H683" s="21" t="n">
        <f aca="false">ROUND(IF(OR((MID(B683,SEARCH("R",B683),3)="R12"),(MID(B683,SEARCH("R",B683),3)="R13"),(MID(B683,SEARCH("R",B683),3)="R14")),(G683+90),IF(OR((MID(B683,SEARCH("R",B683),3)="R15"),(MID(B683,SEARCH("R",B683),3)="R16"),(MID(B683,SEARCH("R",B683),3)="R17")),(G683+190),(G683+290))),-1)+20</f>
        <v>5590</v>
      </c>
      <c r="I683" s="78" t="str">
        <f aca="false">HYPERLINK(T("https://www.google.ru/search?q="&amp;B683&amp;"&amp;tbm=isch"), " (../рисунок протектора) ")</f>
        <v> (../рисунок протектора) </v>
      </c>
      <c r="J683" s="92" t="s">
        <v>729</v>
      </c>
      <c r="K683" s="77" t="n">
        <f aca="false">H683*2</f>
        <v>11180</v>
      </c>
      <c r="L683" s="77" t="n">
        <f aca="false">H683*4</f>
        <v>22360</v>
      </c>
      <c r="M683" s="2" t="n">
        <f aca="false">G683*12</f>
        <v>63336</v>
      </c>
    </row>
    <row r="684" customFormat="false" ht="13.8" hidden="false" customHeight="false" outlineLevel="0" collapsed="false">
      <c r="A684" s="86" t="n">
        <v>3438</v>
      </c>
      <c r="B684" s="87" t="s">
        <v>730</v>
      </c>
      <c r="C684" s="88" t="n">
        <v>0</v>
      </c>
      <c r="D684" s="88" t="n">
        <v>16</v>
      </c>
      <c r="E684" s="89" t="n">
        <v>9.7</v>
      </c>
      <c r="F684" s="90" t="s">
        <v>53</v>
      </c>
      <c r="G684" s="91" t="n">
        <v>3614</v>
      </c>
      <c r="H684" s="21" t="n">
        <f aca="false">ROUND(IF(OR((MID(B684,SEARCH("R",B684),3)="R12"),(MID(B684,SEARCH("R",B684),3)="R13"),(MID(B684,SEARCH("R",B684),3)="R14")),(G684+90),IF(OR((MID(B684,SEARCH("R",B684),3)="R15"),(MID(B684,SEARCH("R",B684),3)="R16"),(MID(B684,SEARCH("R",B684),3)="R17")),(G684+190),(G684+290))),-1)+20</f>
        <v>3920</v>
      </c>
      <c r="I684" s="78" t="str">
        <f aca="false">HYPERLINK(T("https://www.google.ru/search?q="&amp;B684&amp;"&amp;tbm=isch"), " (../рисунок протектора) ")</f>
        <v> (../рисунок протектора) </v>
      </c>
      <c r="J684" s="92" t="s">
        <v>730</v>
      </c>
      <c r="K684" s="77" t="n">
        <f aca="false">H684*2</f>
        <v>7840</v>
      </c>
      <c r="L684" s="77" t="n">
        <f aca="false">H684*4</f>
        <v>15680</v>
      </c>
      <c r="M684" s="2" t="n">
        <f aca="false">G684*12</f>
        <v>43368</v>
      </c>
    </row>
    <row r="685" customFormat="false" ht="13.8" hidden="false" customHeight="false" outlineLevel="0" collapsed="false">
      <c r="A685" s="86" t="n">
        <v>930</v>
      </c>
      <c r="B685" s="87" t="s">
        <v>731</v>
      </c>
      <c r="C685" s="88" t="n">
        <v>8</v>
      </c>
      <c r="D685" s="88"/>
      <c r="E685" s="89" t="n">
        <v>9.5</v>
      </c>
      <c r="F685" s="90"/>
      <c r="G685" s="91" t="n">
        <v>7579</v>
      </c>
      <c r="H685" s="21" t="n">
        <f aca="false">ROUND(IF(OR((MID(B685,SEARCH("R",B685),3)="R12"),(MID(B685,SEARCH("R",B685),3)="R13"),(MID(B685,SEARCH("R",B685),3)="R14")),(G685+90),IF(OR((MID(B685,SEARCH("R",B685),3)="R15"),(MID(B685,SEARCH("R",B685),3)="R16"),(MID(B685,SEARCH("R",B685),3)="R17")),(G685+190),(G685+290))),-1)+20</f>
        <v>7890</v>
      </c>
      <c r="I685" s="78" t="str">
        <f aca="false">HYPERLINK(T("https://www.google.ru/search?q="&amp;B685&amp;"&amp;tbm=isch"), " (../рисунок протектора) ")</f>
        <v> (../рисунок протектора) </v>
      </c>
      <c r="J685" s="92" t="s">
        <v>731</v>
      </c>
      <c r="K685" s="77" t="n">
        <f aca="false">H685*2</f>
        <v>15780</v>
      </c>
      <c r="L685" s="77" t="n">
        <f aca="false">H685*4</f>
        <v>31560</v>
      </c>
      <c r="M685" s="2" t="n">
        <f aca="false">G685*12</f>
        <v>90948</v>
      </c>
    </row>
    <row r="686" customFormat="false" ht="13.8" hidden="false" customHeight="false" outlineLevel="0" collapsed="false">
      <c r="A686" s="86" t="n">
        <v>2969</v>
      </c>
      <c r="B686" s="87" t="s">
        <v>732</v>
      </c>
      <c r="C686" s="88" t="n">
        <v>42</v>
      </c>
      <c r="D686" s="88"/>
      <c r="E686" s="89" t="n">
        <v>9.424</v>
      </c>
      <c r="F686" s="90"/>
      <c r="G686" s="91" t="n">
        <v>9568</v>
      </c>
      <c r="H686" s="21" t="n">
        <f aca="false">ROUND(IF(OR((MID(B686,SEARCH("R",B686),3)="R12"),(MID(B686,SEARCH("R",B686),3)="R13"),(MID(B686,SEARCH("R",B686),3)="R14")),(G686+90),IF(OR((MID(B686,SEARCH("R",B686),3)="R15"),(MID(B686,SEARCH("R",B686),3)="R16"),(MID(B686,SEARCH("R",B686),3)="R17")),(G686+190),(G686+290))),-1)+20</f>
        <v>9880</v>
      </c>
      <c r="I686" s="78" t="str">
        <f aca="false">HYPERLINK(T("https://www.google.ru/search?q="&amp;B686&amp;"&amp;tbm=isch"), " (../рисунок протектора) ")</f>
        <v> (../рисунок протектора) </v>
      </c>
      <c r="J686" s="92" t="s">
        <v>732</v>
      </c>
      <c r="K686" s="77" t="n">
        <f aca="false">H686*2</f>
        <v>19760</v>
      </c>
      <c r="L686" s="77" t="n">
        <f aca="false">H686*4</f>
        <v>39520</v>
      </c>
      <c r="M686" s="2" t="n">
        <f aca="false">G686*12</f>
        <v>114816</v>
      </c>
    </row>
    <row r="687" customFormat="false" ht="13.8" hidden="false" customHeight="false" outlineLevel="0" collapsed="false">
      <c r="A687" s="86" t="n">
        <v>1760</v>
      </c>
      <c r="B687" s="87" t="s">
        <v>733</v>
      </c>
      <c r="C687" s="88" t="n">
        <v>37</v>
      </c>
      <c r="D687" s="88"/>
      <c r="E687" s="89" t="n">
        <v>9.15</v>
      </c>
      <c r="F687" s="90"/>
      <c r="G687" s="91" t="n">
        <v>8301</v>
      </c>
      <c r="H687" s="21" t="n">
        <f aca="false">ROUND(IF(OR((MID(B687,SEARCH("R",B687),3)="R12"),(MID(B687,SEARCH("R",B687),3)="R13"),(MID(B687,SEARCH("R",B687),3)="R14")),(G687+90),IF(OR((MID(B687,SEARCH("R",B687),3)="R15"),(MID(B687,SEARCH("R",B687),3)="R16"),(MID(B687,SEARCH("R",B687),3)="R17")),(G687+190),(G687+290))),-1)+20</f>
        <v>8510</v>
      </c>
      <c r="I687" s="78" t="str">
        <f aca="false">HYPERLINK(T("https://www.google.ru/search?q="&amp;B687&amp;"&amp;tbm=isch"), " (../рисунок протектора) ")</f>
        <v> (../рисунок протектора) </v>
      </c>
      <c r="J687" s="92" t="s">
        <v>733</v>
      </c>
      <c r="K687" s="77" t="n">
        <f aca="false">H687*2</f>
        <v>17020</v>
      </c>
      <c r="L687" s="77" t="n">
        <f aca="false">H687*4</f>
        <v>34040</v>
      </c>
      <c r="M687" s="2" t="n">
        <f aca="false">G687*12</f>
        <v>99612</v>
      </c>
    </row>
    <row r="688" customFormat="false" ht="13.8" hidden="false" customHeight="false" outlineLevel="0" collapsed="false">
      <c r="A688" s="86" t="n">
        <v>5447</v>
      </c>
      <c r="B688" s="87" t="s">
        <v>734</v>
      </c>
      <c r="C688" s="88" t="n">
        <v>0</v>
      </c>
      <c r="D688" s="88" t="n">
        <v>8</v>
      </c>
      <c r="E688" s="89" t="n">
        <v>8.62</v>
      </c>
      <c r="F688" s="90" t="s">
        <v>53</v>
      </c>
      <c r="G688" s="91" t="n">
        <v>7732</v>
      </c>
      <c r="H688" s="21" t="n">
        <f aca="false">ROUND(IF(OR((MID(B688,SEARCH("R",B688),3)="R12"),(MID(B688,SEARCH("R",B688),3)="R13"),(MID(B688,SEARCH("R",B688),3)="R14")),(G688+90),IF(OR((MID(B688,SEARCH("R",B688),3)="R15"),(MID(B688,SEARCH("R",B688),3)="R16"),(MID(B688,SEARCH("R",B688),3)="R17")),(G688+190),(G688+290))),-1)+20</f>
        <v>7940</v>
      </c>
      <c r="I688" s="78" t="str">
        <f aca="false">HYPERLINK(T("https://www.google.ru/search?q="&amp;B688&amp;"&amp;tbm=isch"), " (../рисунок протектора) ")</f>
        <v> (../рисунок протектора) </v>
      </c>
      <c r="J688" s="92" t="s">
        <v>734</v>
      </c>
      <c r="K688" s="77" t="n">
        <f aca="false">H688*2</f>
        <v>15880</v>
      </c>
      <c r="L688" s="77" t="n">
        <f aca="false">H688*4</f>
        <v>31760</v>
      </c>
      <c r="M688" s="2" t="n">
        <f aca="false">G688*12</f>
        <v>92784</v>
      </c>
    </row>
    <row r="689" customFormat="false" ht="13.8" hidden="false" customHeight="false" outlineLevel="0" collapsed="false">
      <c r="A689" s="86" t="n">
        <v>5426</v>
      </c>
      <c r="B689" s="87" t="s">
        <v>735</v>
      </c>
      <c r="C689" s="88" t="n">
        <v>0</v>
      </c>
      <c r="D689" s="88" t="n">
        <v>44</v>
      </c>
      <c r="E689" s="89" t="n">
        <v>9.7</v>
      </c>
      <c r="F689" s="90" t="s">
        <v>53</v>
      </c>
      <c r="G689" s="91" t="n">
        <v>7296</v>
      </c>
      <c r="H689" s="21" t="n">
        <f aca="false">ROUND(IF(OR((MID(B689,SEARCH("R",B689),3)="R12"),(MID(B689,SEARCH("R",B689),3)="R13"),(MID(B689,SEARCH("R",B689),3)="R14")),(G689+90),IF(OR((MID(B689,SEARCH("R",B689),3)="R15"),(MID(B689,SEARCH("R",B689),3)="R16"),(MID(B689,SEARCH("R",B689),3)="R17")),(G689+190),(G689+290))),-1)+20</f>
        <v>7510</v>
      </c>
      <c r="I689" s="78" t="str">
        <f aca="false">HYPERLINK(T("https://www.google.ru/search?q="&amp;B689&amp;"&amp;tbm=isch"), " (../рисунок протектора) ")</f>
        <v> (../рисунок протектора) </v>
      </c>
      <c r="J689" s="92" t="s">
        <v>735</v>
      </c>
      <c r="K689" s="77" t="n">
        <f aca="false">H689*2</f>
        <v>15020</v>
      </c>
      <c r="L689" s="77" t="n">
        <f aca="false">H689*4</f>
        <v>30040</v>
      </c>
      <c r="M689" s="2" t="n">
        <f aca="false">G689*12</f>
        <v>87552</v>
      </c>
    </row>
    <row r="690" customFormat="false" ht="13.8" hidden="false" customHeight="false" outlineLevel="0" collapsed="false">
      <c r="A690" s="86" t="n">
        <v>2070</v>
      </c>
      <c r="B690" s="87" t="s">
        <v>736</v>
      </c>
      <c r="C690" s="88" t="n">
        <v>-8</v>
      </c>
      <c r="D690" s="88" t="n">
        <v>50</v>
      </c>
      <c r="E690" s="89" t="n">
        <v>10.4</v>
      </c>
      <c r="F690" s="90" t="s">
        <v>55</v>
      </c>
      <c r="G690" s="91" t="n">
        <v>3229</v>
      </c>
      <c r="H690" s="21" t="n">
        <f aca="false">ROUND(IF(OR((MID(B690,SEARCH("R",B690),3)="R12"),(MID(B690,SEARCH("R",B690),3)="R13"),(MID(B690,SEARCH("R",B690),3)="R14")),(G690+90),IF(OR((MID(B690,SEARCH("R",B690),3)="R15"),(MID(B690,SEARCH("R",B690),3)="R16"),(MID(B690,SEARCH("R",B690),3)="R17")),(G690+190),(G690+290))),-1)+20</f>
        <v>3440</v>
      </c>
      <c r="I690" s="78" t="str">
        <f aca="false">HYPERLINK(T("https://www.google.ru/search?q="&amp;B690&amp;"&amp;tbm=isch"), " (../рисунок протектора) ")</f>
        <v> (../рисунок протектора) </v>
      </c>
      <c r="J690" s="92" t="s">
        <v>736</v>
      </c>
      <c r="K690" s="77" t="n">
        <f aca="false">H690*2</f>
        <v>6880</v>
      </c>
      <c r="L690" s="77" t="n">
        <f aca="false">H690*4</f>
        <v>13760</v>
      </c>
      <c r="M690" s="2" t="n">
        <f aca="false">G690*12</f>
        <v>38748</v>
      </c>
    </row>
    <row r="691" customFormat="false" ht="13.8" hidden="false" customHeight="false" outlineLevel="0" collapsed="false">
      <c r="A691" s="86" t="n">
        <v>4978</v>
      </c>
      <c r="B691" s="87" t="s">
        <v>737</v>
      </c>
      <c r="C691" s="88" t="n">
        <v>0</v>
      </c>
      <c r="D691" s="88" t="n">
        <v>50</v>
      </c>
      <c r="E691" s="89" t="n">
        <v>8.62</v>
      </c>
      <c r="F691" s="90" t="s">
        <v>53</v>
      </c>
      <c r="G691" s="91" t="n">
        <v>7810</v>
      </c>
      <c r="H691" s="21" t="n">
        <f aca="false">ROUND(IF(OR((MID(B691,SEARCH("R",B691),3)="R12"),(MID(B691,SEARCH("R",B691),3)="R13"),(MID(B691,SEARCH("R",B691),3)="R14")),(G691+90),IF(OR((MID(B691,SEARCH("R",B691),3)="R15"),(MID(B691,SEARCH("R",B691),3)="R16"),(MID(B691,SEARCH("R",B691),3)="R17")),(G691+190),(G691+290))),-1)+20</f>
        <v>8020</v>
      </c>
      <c r="I691" s="78" t="str">
        <f aca="false">HYPERLINK(T("https://www.google.ru/search?q="&amp;B691&amp;"&amp;tbm=isch"), " (../рисунок протектора) ")</f>
        <v> (../рисунок протектора) </v>
      </c>
      <c r="J691" s="92" t="s">
        <v>737</v>
      </c>
      <c r="K691" s="77" t="n">
        <f aca="false">H691*2</f>
        <v>16040</v>
      </c>
      <c r="L691" s="77" t="n">
        <f aca="false">H691*4</f>
        <v>32080</v>
      </c>
      <c r="M691" s="2" t="n">
        <f aca="false">G691*12</f>
        <v>93720</v>
      </c>
    </row>
    <row r="692" customFormat="false" ht="13.8" hidden="false" customHeight="false" outlineLevel="0" collapsed="false">
      <c r="A692" s="86" t="n">
        <v>1852</v>
      </c>
      <c r="B692" s="87" t="s">
        <v>738</v>
      </c>
      <c r="C692" s="88" t="n">
        <v>0</v>
      </c>
      <c r="D692" s="88" t="n">
        <v>50</v>
      </c>
      <c r="E692" s="89" t="n">
        <v>10.2</v>
      </c>
      <c r="F692" s="90" t="s">
        <v>53</v>
      </c>
      <c r="G692" s="91" t="n">
        <v>3481</v>
      </c>
      <c r="H692" s="21" t="n">
        <f aca="false">ROUND(IF(OR((MID(B692,SEARCH("R",B692),3)="R12"),(MID(B692,SEARCH("R",B692),3)="R13"),(MID(B692,SEARCH("R",B692),3)="R14")),(G692+90),IF(OR((MID(B692,SEARCH("R",B692),3)="R15"),(MID(B692,SEARCH("R",B692),3)="R16"),(MID(B692,SEARCH("R",B692),3)="R17")),(G692+190),(G692+290))),-1)+20</f>
        <v>3690</v>
      </c>
      <c r="I692" s="78" t="str">
        <f aca="false">HYPERLINK(T("https://www.google.ru/search?q="&amp;B692&amp;"&amp;tbm=isch"), " (../рисунок протектора) ")</f>
        <v> (../рисунок протектора) </v>
      </c>
      <c r="J692" s="92" t="s">
        <v>738</v>
      </c>
      <c r="K692" s="77" t="n">
        <f aca="false">H692*2</f>
        <v>7380</v>
      </c>
      <c r="L692" s="77" t="n">
        <f aca="false">H692*4</f>
        <v>14760</v>
      </c>
      <c r="M692" s="2" t="n">
        <f aca="false">G692*12</f>
        <v>41772</v>
      </c>
    </row>
    <row r="693" customFormat="false" ht="13.8" hidden="false" customHeight="false" outlineLevel="0" collapsed="false">
      <c r="A693" s="86" t="n">
        <v>1311</v>
      </c>
      <c r="B693" s="87" t="s">
        <v>739</v>
      </c>
      <c r="C693" s="88" t="n">
        <v>50</v>
      </c>
      <c r="D693" s="88"/>
      <c r="E693" s="89" t="n">
        <v>9.5</v>
      </c>
      <c r="F693" s="90"/>
      <c r="G693" s="91" t="n">
        <v>8408</v>
      </c>
      <c r="H693" s="21" t="n">
        <f aca="false">ROUND(IF(OR((MID(B693,SEARCH("R",B693),3)="R12"),(MID(B693,SEARCH("R",B693),3)="R13"),(MID(B693,SEARCH("R",B693),3)="R14")),(G693+90),IF(OR((MID(B693,SEARCH("R",B693),3)="R15"),(MID(B693,SEARCH("R",B693),3)="R16"),(MID(B693,SEARCH("R",B693),3)="R17")),(G693+190),(G693+290))),-1)+20</f>
        <v>8620</v>
      </c>
      <c r="I693" s="78" t="str">
        <f aca="false">HYPERLINK(T("https://www.google.ru/search?q="&amp;B693&amp;"&amp;tbm=isch"), " (../рисунок протектора) ")</f>
        <v> (../рисунок протектора) </v>
      </c>
      <c r="J693" s="92" t="s">
        <v>739</v>
      </c>
      <c r="K693" s="77" t="n">
        <f aca="false">H693*2</f>
        <v>17240</v>
      </c>
      <c r="L693" s="77" t="n">
        <f aca="false">H693*4</f>
        <v>34480</v>
      </c>
      <c r="M693" s="2" t="n">
        <f aca="false">G693*12</f>
        <v>100896</v>
      </c>
    </row>
    <row r="694" customFormat="false" ht="13.8" hidden="false" customHeight="false" outlineLevel="0" collapsed="false">
      <c r="A694" s="86" t="n">
        <v>5613</v>
      </c>
      <c r="B694" s="87" t="s">
        <v>740</v>
      </c>
      <c r="C694" s="88" t="n">
        <v>0</v>
      </c>
      <c r="D694" s="88" t="n">
        <v>8</v>
      </c>
      <c r="E694" s="89" t="n">
        <v>11.46</v>
      </c>
      <c r="F694" s="90" t="s">
        <v>55</v>
      </c>
      <c r="G694" s="91" t="n">
        <v>5278</v>
      </c>
      <c r="H694" s="21" t="n">
        <f aca="false">ROUND(IF(OR((MID(B694,SEARCH("R",B694),3)="R12"),(MID(B694,SEARCH("R",B694),3)="R13"),(MID(B694,SEARCH("R",B694),3)="R14")),(G694+90),IF(OR((MID(B694,SEARCH("R",B694),3)="R15"),(MID(B694,SEARCH("R",B694),3)="R16"),(MID(B694,SEARCH("R",B694),3)="R17")),(G694+190),(G694+290))),-1)+20</f>
        <v>5590</v>
      </c>
      <c r="I694" s="78" t="str">
        <f aca="false">HYPERLINK(T("https://www.google.ru/search?q="&amp;B694&amp;"&amp;tbm=isch"), " (../рисунок протектора) ")</f>
        <v> (../рисунок протектора) </v>
      </c>
      <c r="J694" s="92" t="s">
        <v>740</v>
      </c>
      <c r="K694" s="77" t="n">
        <f aca="false">H694*2</f>
        <v>11180</v>
      </c>
      <c r="L694" s="77" t="n">
        <f aca="false">H694*4</f>
        <v>22360</v>
      </c>
      <c r="M694" s="2" t="n">
        <f aca="false">G694*12</f>
        <v>63336</v>
      </c>
    </row>
    <row r="695" customFormat="false" ht="13.8" hidden="false" customHeight="false" outlineLevel="0" collapsed="false">
      <c r="A695" s="86" t="n">
        <v>2972</v>
      </c>
      <c r="B695" s="87" t="s">
        <v>741</v>
      </c>
      <c r="C695" s="88" t="n">
        <v>4</v>
      </c>
      <c r="D695" s="88"/>
      <c r="E695" s="89" t="n">
        <v>9.56</v>
      </c>
      <c r="F695" s="90"/>
      <c r="G695" s="91" t="n">
        <v>9250</v>
      </c>
      <c r="H695" s="21" t="n">
        <f aca="false">ROUND(IF(OR((MID(B695,SEARCH("R",B695),3)="R12"),(MID(B695,SEARCH("R",B695),3)="R13"),(MID(B695,SEARCH("R",B695),3)="R14")),(G695+90),IF(OR((MID(B695,SEARCH("R",B695),3)="R15"),(MID(B695,SEARCH("R",B695),3)="R16"),(MID(B695,SEARCH("R",B695),3)="R17")),(G695+190),(G695+290))),-1)+20</f>
        <v>9560</v>
      </c>
      <c r="I695" s="78" t="str">
        <f aca="false">HYPERLINK(T("https://www.google.ru/search?q="&amp;B695&amp;"&amp;tbm=isch"), " (../рисунок протектора) ")</f>
        <v> (../рисунок протектора) </v>
      </c>
      <c r="J695" s="92" t="s">
        <v>741</v>
      </c>
      <c r="K695" s="77" t="n">
        <f aca="false">H695*2</f>
        <v>19120</v>
      </c>
      <c r="L695" s="77" t="n">
        <f aca="false">H695*4</f>
        <v>38240</v>
      </c>
      <c r="M695" s="2" t="n">
        <f aca="false">G695*12</f>
        <v>111000</v>
      </c>
    </row>
    <row r="696" customFormat="false" ht="13.8" hidden="false" customHeight="false" outlineLevel="0" collapsed="false">
      <c r="A696" s="86" t="n">
        <v>4954</v>
      </c>
      <c r="B696" s="87" t="s">
        <v>742</v>
      </c>
      <c r="C696" s="88" t="n">
        <v>0</v>
      </c>
      <c r="D696" s="88" t="n">
        <v>2</v>
      </c>
      <c r="E696" s="89" t="n">
        <v>9.49</v>
      </c>
      <c r="F696" s="90" t="s">
        <v>53</v>
      </c>
      <c r="G696" s="91" t="n">
        <v>6828</v>
      </c>
      <c r="H696" s="21" t="n">
        <f aca="false">ROUND(IF(OR((MID(B696,SEARCH("R",B696),3)="R12"),(MID(B696,SEARCH("R",B696),3)="R13"),(MID(B696,SEARCH("R",B696),3)="R14")),(G696+90),IF(OR((MID(B696,SEARCH("R",B696),3)="R15"),(MID(B696,SEARCH("R",B696),3)="R16"),(MID(B696,SEARCH("R",B696),3)="R17")),(G696+190),(G696+290))),-1)+20</f>
        <v>7040</v>
      </c>
      <c r="I696" s="78" t="str">
        <f aca="false">HYPERLINK(T("https://www.google.ru/search?q="&amp;B696&amp;"&amp;tbm=isch"), " (../рисунок протектора) ")</f>
        <v> (../рисунок протектора) </v>
      </c>
      <c r="J696" s="92" t="s">
        <v>742</v>
      </c>
      <c r="K696" s="77" t="n">
        <f aca="false">H696*2</f>
        <v>14080</v>
      </c>
      <c r="L696" s="77" t="n">
        <f aca="false">H696*4</f>
        <v>28160</v>
      </c>
      <c r="M696" s="2" t="n">
        <f aca="false">G696*12</f>
        <v>81936</v>
      </c>
    </row>
    <row r="697" customFormat="false" ht="13.8" hidden="false" customHeight="false" outlineLevel="0" collapsed="false">
      <c r="A697" s="86" t="n">
        <v>1621</v>
      </c>
      <c r="B697" s="87" t="s">
        <v>743</v>
      </c>
      <c r="C697" s="88" t="n">
        <v>0</v>
      </c>
      <c r="D697" s="88" t="n">
        <v>10</v>
      </c>
      <c r="E697" s="89" t="n">
        <v>9.4</v>
      </c>
      <c r="F697" s="90" t="s">
        <v>53</v>
      </c>
      <c r="G697" s="91" t="n">
        <v>8982</v>
      </c>
      <c r="H697" s="21" t="n">
        <f aca="false">ROUND(IF(OR((MID(B697,SEARCH("R",B697),3)="R12"),(MID(B697,SEARCH("R",B697),3)="R13"),(MID(B697,SEARCH("R",B697),3)="R14")),(G697+90),IF(OR((MID(B697,SEARCH("R",B697),3)="R15"),(MID(B697,SEARCH("R",B697),3)="R16"),(MID(B697,SEARCH("R",B697),3)="R17")),(G697+190),(G697+290))),-1)+20</f>
        <v>9190</v>
      </c>
      <c r="I697" s="78" t="str">
        <f aca="false">HYPERLINK(T("https://www.google.ru/search?q="&amp;B697&amp;"&amp;tbm=isch"), " (../рисунок протектора) ")</f>
        <v> (../рисунок протектора) </v>
      </c>
      <c r="J697" s="92" t="s">
        <v>743</v>
      </c>
      <c r="K697" s="77" t="n">
        <f aca="false">H697*2</f>
        <v>18380</v>
      </c>
      <c r="L697" s="77" t="n">
        <f aca="false">H697*4</f>
        <v>36760</v>
      </c>
      <c r="M697" s="2" t="n">
        <f aca="false">G697*12</f>
        <v>107784</v>
      </c>
    </row>
    <row r="698" customFormat="false" ht="13.8" hidden="false" customHeight="false" outlineLevel="0" collapsed="false">
      <c r="A698" s="86" t="n">
        <v>276</v>
      </c>
      <c r="B698" s="87" t="s">
        <v>744</v>
      </c>
      <c r="C698" s="88" t="n">
        <v>0</v>
      </c>
      <c r="D698" s="88" t="n">
        <v>2</v>
      </c>
      <c r="E698" s="89" t="n">
        <v>10.3</v>
      </c>
      <c r="F698" s="90" t="s">
        <v>55</v>
      </c>
      <c r="G698" s="91" t="n">
        <v>2839</v>
      </c>
      <c r="H698" s="21" t="n">
        <f aca="false">ROUND(IF(OR((MID(B698,SEARCH("R",B698),3)="R12"),(MID(B698,SEARCH("R",B698),3)="R13"),(MID(B698,SEARCH("R",B698),3)="R14")),(G698+90),IF(OR((MID(B698,SEARCH("R",B698),3)="R15"),(MID(B698,SEARCH("R",B698),3)="R16"),(MID(B698,SEARCH("R",B698),3)="R17")),(G698+190),(G698+290))),-1)+20</f>
        <v>3050</v>
      </c>
      <c r="I698" s="78" t="str">
        <f aca="false">HYPERLINK(T("https://www.google.ru/search?q="&amp;B698&amp;"&amp;tbm=isch"), " (../рисунок протектора) ")</f>
        <v> (../рисунок протектора) </v>
      </c>
      <c r="J698" s="92" t="s">
        <v>744</v>
      </c>
      <c r="K698" s="77" t="n">
        <f aca="false">H698*2</f>
        <v>6100</v>
      </c>
      <c r="L698" s="77" t="n">
        <f aca="false">H698*4</f>
        <v>12200</v>
      </c>
      <c r="M698" s="2" t="n">
        <f aca="false">G698*12</f>
        <v>34068</v>
      </c>
    </row>
    <row r="699" customFormat="false" ht="13.8" hidden="false" customHeight="false" outlineLevel="0" collapsed="false">
      <c r="A699" s="86" t="n">
        <v>1060</v>
      </c>
      <c r="B699" s="87" t="s">
        <v>745</v>
      </c>
      <c r="C699" s="88" t="n">
        <v>1</v>
      </c>
      <c r="D699" s="88"/>
      <c r="E699" s="89" t="n">
        <v>10.5</v>
      </c>
      <c r="F699" s="90"/>
      <c r="G699" s="91" t="n">
        <v>5289</v>
      </c>
      <c r="H699" s="21" t="n">
        <f aca="false">ROUND(IF(OR((MID(B699,SEARCH("R",B699),3)="R12"),(MID(B699,SEARCH("R",B699),3)="R13"),(MID(B699,SEARCH("R",B699),3)="R14")),(G699+90),IF(OR((MID(B699,SEARCH("R",B699),3)="R15"),(MID(B699,SEARCH("R",B699),3)="R16"),(MID(B699,SEARCH("R",B699),3)="R17")),(G699+190),(G699+290))),-1)+20</f>
        <v>5500</v>
      </c>
      <c r="I699" s="78" t="str">
        <f aca="false">HYPERLINK(T("https://www.google.ru/search?q="&amp;B699&amp;"&amp;tbm=isch"), " (../рисунок протектора) ")</f>
        <v> (../рисунок протектора) </v>
      </c>
      <c r="J699" s="92" t="s">
        <v>745</v>
      </c>
      <c r="K699" s="77" t="n">
        <f aca="false">H699*2</f>
        <v>11000</v>
      </c>
      <c r="L699" s="77" t="n">
        <f aca="false">H699*4</f>
        <v>22000</v>
      </c>
      <c r="M699" s="2" t="n">
        <f aca="false">G699*12</f>
        <v>63468</v>
      </c>
    </row>
    <row r="700" customFormat="false" ht="13.8" hidden="false" customHeight="false" outlineLevel="0" collapsed="false">
      <c r="A700" s="86" t="n">
        <v>4982</v>
      </c>
      <c r="B700" s="87" t="s">
        <v>746</v>
      </c>
      <c r="C700" s="88" t="n">
        <v>0</v>
      </c>
      <c r="D700" s="88" t="n">
        <v>50</v>
      </c>
      <c r="E700" s="89" t="n">
        <v>8.27</v>
      </c>
      <c r="F700" s="90" t="s">
        <v>53</v>
      </c>
      <c r="G700" s="91" t="n">
        <v>6973</v>
      </c>
      <c r="H700" s="21" t="n">
        <f aca="false">ROUND(IF(OR((MID(B700,SEARCH("R",B700),3)="R12"),(MID(B700,SEARCH("R",B700),3)="R13"),(MID(B700,SEARCH("R",B700),3)="R14")),(G700+90),IF(OR((MID(B700,SEARCH("R",B700),3)="R15"),(MID(B700,SEARCH("R",B700),3)="R16"),(MID(B700,SEARCH("R",B700),3)="R17")),(G700+190),(G700+290))),-1)+20</f>
        <v>7180</v>
      </c>
      <c r="I700" s="78" t="str">
        <f aca="false">HYPERLINK(T("https://www.google.ru/search?q="&amp;B700&amp;"&amp;tbm=isch"), " (../рисунок протектора) ")</f>
        <v> (../рисунок протектора) </v>
      </c>
      <c r="J700" s="92" t="s">
        <v>746</v>
      </c>
      <c r="K700" s="77" t="n">
        <f aca="false">H700*2</f>
        <v>14360</v>
      </c>
      <c r="L700" s="77" t="n">
        <f aca="false">H700*4</f>
        <v>28720</v>
      </c>
      <c r="M700" s="2" t="n">
        <f aca="false">G700*12</f>
        <v>83676</v>
      </c>
    </row>
    <row r="701" customFormat="false" ht="13.8" hidden="false" customHeight="false" outlineLevel="0" collapsed="false">
      <c r="A701" s="86" t="n">
        <v>1539</v>
      </c>
      <c r="B701" s="87" t="s">
        <v>747</v>
      </c>
      <c r="C701" s="88" t="n">
        <v>0</v>
      </c>
      <c r="D701" s="88" t="n">
        <v>50</v>
      </c>
      <c r="E701" s="89" t="n">
        <v>9.5</v>
      </c>
      <c r="F701" s="90" t="s">
        <v>53</v>
      </c>
      <c r="G701" s="91" t="n">
        <v>6005</v>
      </c>
      <c r="H701" s="21" t="n">
        <f aca="false">ROUND(IF(OR((MID(B701,SEARCH("R",B701),3)="R12"),(MID(B701,SEARCH("R",B701),3)="R13"),(MID(B701,SEARCH("R",B701),3)="R14")),(G701+90),IF(OR((MID(B701,SEARCH("R",B701),3)="R15"),(MID(B701,SEARCH("R",B701),3)="R16"),(MID(B701,SEARCH("R",B701),3)="R17")),(G701+190),(G701+290))),-1)+20</f>
        <v>6220</v>
      </c>
      <c r="I701" s="78" t="str">
        <f aca="false">HYPERLINK(T("https://www.google.ru/search?q="&amp;B701&amp;"&amp;tbm=isch"), " (../рисунок протектора) ")</f>
        <v> (../рисунок протектора) </v>
      </c>
      <c r="J701" s="92" t="s">
        <v>747</v>
      </c>
      <c r="K701" s="77" t="n">
        <f aca="false">H701*2</f>
        <v>12440</v>
      </c>
      <c r="L701" s="77" t="n">
        <f aca="false">H701*4</f>
        <v>24880</v>
      </c>
      <c r="M701" s="2" t="n">
        <f aca="false">G701*12</f>
        <v>72060</v>
      </c>
    </row>
    <row r="702" customFormat="false" ht="13.8" hidden="false" customHeight="false" outlineLevel="0" collapsed="false">
      <c r="A702" s="86" t="n">
        <v>1082</v>
      </c>
      <c r="B702" s="87" t="s">
        <v>748</v>
      </c>
      <c r="C702" s="88" t="n">
        <v>1</v>
      </c>
      <c r="D702" s="88"/>
      <c r="E702" s="89" t="n">
        <v>10</v>
      </c>
      <c r="F702" s="90"/>
      <c r="G702" s="91" t="n">
        <v>6041</v>
      </c>
      <c r="H702" s="21" t="n">
        <f aca="false">ROUND(IF(OR((MID(B702,SEARCH("R",B702),3)="R12"),(MID(B702,SEARCH("R",B702),3)="R13"),(MID(B702,SEARCH("R",B702),3)="R14")),(G702+90),IF(OR((MID(B702,SEARCH("R",B702),3)="R15"),(MID(B702,SEARCH("R",B702),3)="R16"),(MID(B702,SEARCH("R",B702),3)="R17")),(G702+190),(G702+290))),-1)+20</f>
        <v>6250</v>
      </c>
      <c r="I702" s="78" t="str">
        <f aca="false">HYPERLINK(T("https://www.google.ru/search?q="&amp;B702&amp;"&amp;tbm=isch"), " (../рисунок протектора) ")</f>
        <v> (../рисунок протектора) </v>
      </c>
      <c r="J702" s="92" t="s">
        <v>748</v>
      </c>
      <c r="K702" s="77" t="n">
        <f aca="false">H702*2</f>
        <v>12500</v>
      </c>
      <c r="L702" s="77" t="n">
        <f aca="false">H702*4</f>
        <v>25000</v>
      </c>
      <c r="M702" s="2" t="n">
        <f aca="false">G702*12</f>
        <v>72492</v>
      </c>
    </row>
    <row r="703" customFormat="false" ht="13.8" hidden="false" customHeight="false" outlineLevel="0" collapsed="false">
      <c r="A703" s="86" t="n">
        <v>5760</v>
      </c>
      <c r="B703" s="87" t="s">
        <v>749</v>
      </c>
      <c r="C703" s="88" t="n">
        <v>0</v>
      </c>
      <c r="D703" s="88" t="n">
        <v>4</v>
      </c>
      <c r="E703" s="89" t="n">
        <v>8.6</v>
      </c>
      <c r="F703" s="90" t="s">
        <v>53</v>
      </c>
      <c r="G703" s="91" t="n">
        <v>8937</v>
      </c>
      <c r="H703" s="21" t="n">
        <f aca="false">ROUND(IF(OR((MID(B703,SEARCH("R",B703),3)="R12"),(MID(B703,SEARCH("R",B703),3)="R13"),(MID(B703,SEARCH("R",B703),3)="R14")),(G703+90),IF(OR((MID(B703,SEARCH("R",B703),3)="R15"),(MID(B703,SEARCH("R",B703),3)="R16"),(MID(B703,SEARCH("R",B703),3)="R17")),(G703+190),(G703+290))),-1)+20</f>
        <v>9150</v>
      </c>
      <c r="I703" s="78" t="str">
        <f aca="false">HYPERLINK(T("https://www.google.ru/search?q="&amp;B703&amp;"&amp;tbm=isch"), " (../рисунок протектора) ")</f>
        <v> (../рисунок протектора) </v>
      </c>
      <c r="J703" s="92" t="s">
        <v>749</v>
      </c>
      <c r="K703" s="77" t="n">
        <f aca="false">H703*2</f>
        <v>18300</v>
      </c>
      <c r="L703" s="77" t="n">
        <f aca="false">H703*4</f>
        <v>36600</v>
      </c>
      <c r="M703" s="2" t="n">
        <f aca="false">G703*12</f>
        <v>107244</v>
      </c>
    </row>
    <row r="704" customFormat="false" ht="13.8" hidden="false" customHeight="false" outlineLevel="0" collapsed="false">
      <c r="A704" s="86" t="n">
        <v>956</v>
      </c>
      <c r="B704" s="87" t="s">
        <v>750</v>
      </c>
      <c r="C704" s="88" t="n">
        <v>50</v>
      </c>
      <c r="D704" s="88"/>
      <c r="E704" s="89" t="n">
        <v>8.42</v>
      </c>
      <c r="F704" s="90"/>
      <c r="G704" s="91" t="n">
        <v>7217</v>
      </c>
      <c r="H704" s="21" t="n">
        <f aca="false">ROUND(IF(OR((MID(B704,SEARCH("R",B704),3)="R12"),(MID(B704,SEARCH("R",B704),3)="R13"),(MID(B704,SEARCH("R",B704),3)="R14")),(G704+90),IF(OR((MID(B704,SEARCH("R",B704),3)="R15"),(MID(B704,SEARCH("R",B704),3)="R16"),(MID(B704,SEARCH("R",B704),3)="R17")),(G704+190),(G704+290))),-1)+20</f>
        <v>7430</v>
      </c>
      <c r="I704" s="78" t="str">
        <f aca="false">HYPERLINK(T("https://www.google.ru/search?q="&amp;B704&amp;"&amp;tbm=isch"), " (../рисунок протектора) ")</f>
        <v> (../рисунок протектора) </v>
      </c>
      <c r="J704" s="92" t="s">
        <v>750</v>
      </c>
      <c r="K704" s="77" t="n">
        <f aca="false">H704*2</f>
        <v>14860</v>
      </c>
      <c r="L704" s="77" t="n">
        <f aca="false">H704*4</f>
        <v>29720</v>
      </c>
      <c r="M704" s="2" t="n">
        <f aca="false">G704*12</f>
        <v>86604</v>
      </c>
    </row>
    <row r="705" customFormat="false" ht="13.8" hidden="false" customHeight="false" outlineLevel="0" collapsed="false">
      <c r="A705" s="86" t="n">
        <v>1103</v>
      </c>
      <c r="B705" s="87" t="s">
        <v>751</v>
      </c>
      <c r="C705" s="88" t="n">
        <v>1</v>
      </c>
      <c r="D705" s="88"/>
      <c r="E705" s="89" t="n">
        <v>10.9</v>
      </c>
      <c r="F705" s="90"/>
      <c r="G705" s="91" t="n">
        <v>5312</v>
      </c>
      <c r="H705" s="21" t="n">
        <f aca="false">ROUND(IF(OR((MID(B705,SEARCH("R",B705),3)="R12"),(MID(B705,SEARCH("R",B705),3)="R13"),(MID(B705,SEARCH("R",B705),3)="R14")),(G705+90),IF(OR((MID(B705,SEARCH("R",B705),3)="R15"),(MID(B705,SEARCH("R",B705),3)="R16"),(MID(B705,SEARCH("R",B705),3)="R17")),(G705+190),(G705+290))),-1)+20</f>
        <v>5520</v>
      </c>
      <c r="I705" s="78" t="str">
        <f aca="false">HYPERLINK(T("https://www.google.ru/search?q="&amp;B705&amp;"&amp;tbm=isch"), " (../рисунок протектора) ")</f>
        <v> (../рисунок протектора) </v>
      </c>
      <c r="J705" s="92" t="s">
        <v>751</v>
      </c>
      <c r="K705" s="77" t="n">
        <f aca="false">H705*2</f>
        <v>11040</v>
      </c>
      <c r="L705" s="77" t="n">
        <f aca="false">H705*4</f>
        <v>22080</v>
      </c>
      <c r="M705" s="2" t="n">
        <f aca="false">G705*12</f>
        <v>63744</v>
      </c>
    </row>
    <row r="706" customFormat="false" ht="13.8" hidden="false" customHeight="false" outlineLevel="0" collapsed="false">
      <c r="A706" s="86" t="n">
        <v>1167</v>
      </c>
      <c r="B706" s="87" t="s">
        <v>752</v>
      </c>
      <c r="C706" s="88" t="n">
        <v>3</v>
      </c>
      <c r="D706" s="88"/>
      <c r="E706" s="89" t="n">
        <v>10.3</v>
      </c>
      <c r="F706" s="90"/>
      <c r="G706" s="91" t="n">
        <v>5278</v>
      </c>
      <c r="H706" s="21" t="n">
        <f aca="false">ROUND(IF(OR((MID(B706,SEARCH("R",B706),3)="R12"),(MID(B706,SEARCH("R",B706),3)="R13"),(MID(B706,SEARCH("R",B706),3)="R14")),(G706+90),IF(OR((MID(B706,SEARCH("R",B706),3)="R15"),(MID(B706,SEARCH("R",B706),3)="R16"),(MID(B706,SEARCH("R",B706),3)="R17")),(G706+190),(G706+290))),-1)+20</f>
        <v>5490</v>
      </c>
      <c r="I706" s="78" t="str">
        <f aca="false">HYPERLINK(T("https://www.google.ru/search?q="&amp;B706&amp;"&amp;tbm=isch"), " (../рисунок протектора) ")</f>
        <v> (../рисунок протектора) </v>
      </c>
      <c r="J706" s="92" t="s">
        <v>752</v>
      </c>
      <c r="K706" s="77" t="n">
        <f aca="false">H706*2</f>
        <v>10980</v>
      </c>
      <c r="L706" s="77" t="n">
        <f aca="false">H706*4</f>
        <v>21960</v>
      </c>
      <c r="M706" s="2" t="n">
        <f aca="false">G706*12</f>
        <v>63336</v>
      </c>
    </row>
    <row r="707" customFormat="false" ht="13.8" hidden="false" customHeight="false" outlineLevel="0" collapsed="false">
      <c r="A707" s="86" t="n">
        <v>4985</v>
      </c>
      <c r="B707" s="87" t="s">
        <v>753</v>
      </c>
      <c r="C707" s="88" t="n">
        <v>0</v>
      </c>
      <c r="D707" s="88" t="n">
        <v>12</v>
      </c>
      <c r="E707" s="89" t="n">
        <v>8.27</v>
      </c>
      <c r="F707" s="90" t="s">
        <v>53</v>
      </c>
      <c r="G707" s="91" t="n">
        <v>7187</v>
      </c>
      <c r="H707" s="21" t="n">
        <f aca="false">ROUND(IF(OR((MID(B707,SEARCH("R",B707),3)="R12"),(MID(B707,SEARCH("R",B707),3)="R13"),(MID(B707,SEARCH("R",B707),3)="R14")),(G707+90),IF(OR((MID(B707,SEARCH("R",B707),3)="R15"),(MID(B707,SEARCH("R",B707),3)="R16"),(MID(B707,SEARCH("R",B707),3)="R17")),(G707+190),(G707+290))),-1)+20</f>
        <v>7400</v>
      </c>
      <c r="I707" s="78" t="str">
        <f aca="false">HYPERLINK(T("https://www.google.ru/search?q="&amp;B707&amp;"&amp;tbm=isch"), " (../рисунок протектора) ")</f>
        <v> (../рисунок протектора) </v>
      </c>
      <c r="J707" s="92" t="s">
        <v>753</v>
      </c>
      <c r="K707" s="77" t="n">
        <f aca="false">H707*2</f>
        <v>14800</v>
      </c>
      <c r="L707" s="77" t="n">
        <f aca="false">H707*4</f>
        <v>29600</v>
      </c>
      <c r="M707" s="2" t="n">
        <f aca="false">G707*12</f>
        <v>86244</v>
      </c>
    </row>
    <row r="708" customFormat="false" ht="13.8" hidden="false" customHeight="false" outlineLevel="0" collapsed="false">
      <c r="A708" s="86" t="n">
        <v>1980</v>
      </c>
      <c r="B708" s="87" t="s">
        <v>754</v>
      </c>
      <c r="C708" s="88" t="n">
        <v>0</v>
      </c>
      <c r="D708" s="88" t="n">
        <v>50</v>
      </c>
      <c r="E708" s="89" t="n">
        <v>9.8</v>
      </c>
      <c r="F708" s="90" t="s">
        <v>53</v>
      </c>
      <c r="G708" s="91" t="n">
        <v>3297</v>
      </c>
      <c r="H708" s="21" t="n">
        <f aca="false">ROUND(IF(OR((MID(B708,SEARCH("R",B708),3)="R12"),(MID(B708,SEARCH("R",B708),3)="R13"),(MID(B708,SEARCH("R",B708),3)="R14")),(G708+90),IF(OR((MID(B708,SEARCH("R",B708),3)="R15"),(MID(B708,SEARCH("R",B708),3)="R16"),(MID(B708,SEARCH("R",B708),3)="R17")),(G708+190),(G708+290))),-1)+20</f>
        <v>3510</v>
      </c>
      <c r="I708" s="78" t="str">
        <f aca="false">HYPERLINK(T("https://www.google.ru/search?q="&amp;B708&amp;"&amp;tbm=isch"), " (../рисунок протектора) ")</f>
        <v> (../рисунок протектора) </v>
      </c>
      <c r="J708" s="92" t="s">
        <v>754</v>
      </c>
      <c r="K708" s="77" t="n">
        <f aca="false">H708*2</f>
        <v>7020</v>
      </c>
      <c r="L708" s="77" t="n">
        <f aca="false">H708*4</f>
        <v>14040</v>
      </c>
      <c r="M708" s="2" t="n">
        <f aca="false">G708*12</f>
        <v>39564</v>
      </c>
    </row>
    <row r="709" customFormat="false" ht="13.8" hidden="false" customHeight="false" outlineLevel="0" collapsed="false">
      <c r="A709" s="86" t="n">
        <v>2075</v>
      </c>
      <c r="B709" s="87" t="s">
        <v>755</v>
      </c>
      <c r="C709" s="88" t="n">
        <v>0</v>
      </c>
      <c r="D709" s="88" t="n">
        <v>50</v>
      </c>
      <c r="E709" s="89" t="n">
        <v>11.5</v>
      </c>
      <c r="F709" s="90" t="s">
        <v>55</v>
      </c>
      <c r="G709" s="91" t="n">
        <v>3207</v>
      </c>
      <c r="H709" s="21" t="n">
        <f aca="false">ROUND(IF(OR((MID(B709,SEARCH("R",B709),3)="R12"),(MID(B709,SEARCH("R",B709),3)="R13"),(MID(B709,SEARCH("R",B709),3)="R14")),(G709+90),IF(OR((MID(B709,SEARCH("R",B709),3)="R15"),(MID(B709,SEARCH("R",B709),3)="R16"),(MID(B709,SEARCH("R",B709),3)="R17")),(G709+190),(G709+290))),-1)+20</f>
        <v>3420</v>
      </c>
      <c r="I709" s="78" t="str">
        <f aca="false">HYPERLINK(T("https://www.google.ru/search?q="&amp;B709&amp;"&amp;tbm=isch"), " (../рисунок протектора) ")</f>
        <v> (../рисунок протектора) </v>
      </c>
      <c r="J709" s="92" t="s">
        <v>755</v>
      </c>
      <c r="K709" s="77" t="n">
        <f aca="false">H709*2</f>
        <v>6840</v>
      </c>
      <c r="L709" s="77" t="n">
        <f aca="false">H709*4</f>
        <v>13680</v>
      </c>
      <c r="M709" s="2" t="n">
        <f aca="false">G709*12</f>
        <v>38484</v>
      </c>
    </row>
    <row r="710" customFormat="false" ht="13.8" hidden="false" customHeight="false" outlineLevel="0" collapsed="false">
      <c r="A710" s="86" t="n">
        <v>2997</v>
      </c>
      <c r="B710" s="87" t="s">
        <v>756</v>
      </c>
      <c r="C710" s="88" t="n">
        <v>8</v>
      </c>
      <c r="D710" s="88"/>
      <c r="E710" s="89" t="n">
        <v>8.421</v>
      </c>
      <c r="F710" s="90"/>
      <c r="G710" s="91" t="n">
        <v>7217</v>
      </c>
      <c r="H710" s="21" t="n">
        <f aca="false">ROUND(IF(OR((MID(B710,SEARCH("R",B710),3)="R12"),(MID(B710,SEARCH("R",B710),3)="R13"),(MID(B710,SEARCH("R",B710),3)="R14")),(G710+90),IF(OR((MID(B710,SEARCH("R",B710),3)="R15"),(MID(B710,SEARCH("R",B710),3)="R16"),(MID(B710,SEARCH("R",B710),3)="R17")),(G710+190),(G710+290))),-1)+20</f>
        <v>7430</v>
      </c>
      <c r="I710" s="78" t="str">
        <f aca="false">HYPERLINK(T("https://www.google.ru/search?q="&amp;B710&amp;"&amp;tbm=isch"), " (../рисунок протектора) ")</f>
        <v> (../рисунок протектора) </v>
      </c>
      <c r="J710" s="92" t="s">
        <v>756</v>
      </c>
      <c r="K710" s="77" t="n">
        <f aca="false">H710*2</f>
        <v>14860</v>
      </c>
      <c r="L710" s="77" t="n">
        <f aca="false">H710*4</f>
        <v>29720</v>
      </c>
      <c r="M710" s="2" t="n">
        <f aca="false">G710*12</f>
        <v>86604</v>
      </c>
    </row>
    <row r="711" customFormat="false" ht="13.8" hidden="false" customHeight="false" outlineLevel="0" collapsed="false">
      <c r="A711" s="86" t="n">
        <v>4116</v>
      </c>
      <c r="B711" s="87" t="s">
        <v>756</v>
      </c>
      <c r="C711" s="88" t="n">
        <v>3</v>
      </c>
      <c r="D711" s="88"/>
      <c r="E711" s="89" t="n">
        <v>9.2</v>
      </c>
      <c r="F711" s="90"/>
      <c r="G711" s="91" t="n">
        <v>4248</v>
      </c>
      <c r="H711" s="21" t="n">
        <f aca="false">ROUND(IF(OR((MID(B711,SEARCH("R",B711),3)="R12"),(MID(B711,SEARCH("R",B711),3)="R13"),(MID(B711,SEARCH("R",B711),3)="R14")),(G711+90),IF(OR((MID(B711,SEARCH("R",B711),3)="R15"),(MID(B711,SEARCH("R",B711),3)="R16"),(MID(B711,SEARCH("R",B711),3)="R17")),(G711+190),(G711+290))),-1)+20</f>
        <v>4460</v>
      </c>
      <c r="I711" s="78" t="str">
        <f aca="false">HYPERLINK(T("https://www.google.ru/search?q="&amp;B711&amp;"&amp;tbm=isch"), " (../рисунок протектора) ")</f>
        <v> (../рисунок протектора) </v>
      </c>
      <c r="J711" s="92" t="s">
        <v>756</v>
      </c>
      <c r="K711" s="77" t="n">
        <f aca="false">H711*2</f>
        <v>8920</v>
      </c>
      <c r="L711" s="77" t="n">
        <f aca="false">H711*4</f>
        <v>17840</v>
      </c>
      <c r="M711" s="2" t="n">
        <f aca="false">G711*12</f>
        <v>50976</v>
      </c>
    </row>
    <row r="712" customFormat="false" ht="13.8" hidden="false" customHeight="false" outlineLevel="0" collapsed="false">
      <c r="A712" s="86" t="n">
        <v>4290</v>
      </c>
      <c r="B712" s="87" t="s">
        <v>757</v>
      </c>
      <c r="C712" s="88" t="n">
        <v>0</v>
      </c>
      <c r="D712" s="88" t="n">
        <v>8</v>
      </c>
      <c r="E712" s="89" t="n">
        <v>11.5</v>
      </c>
      <c r="F712" s="90" t="s">
        <v>55</v>
      </c>
      <c r="G712" s="91" t="n">
        <v>8417</v>
      </c>
      <c r="H712" s="21" t="n">
        <f aca="false">ROUND(IF(OR((MID(B712,SEARCH("R",B712),3)="R12"),(MID(B712,SEARCH("R",B712),3)="R13"),(MID(B712,SEARCH("R",B712),3)="R14")),(G712+90),IF(OR((MID(B712,SEARCH("R",B712),3)="R15"),(MID(B712,SEARCH("R",B712),3)="R16"),(MID(B712,SEARCH("R",B712),3)="R17")),(G712+190),(G712+290))),-1)+20</f>
        <v>8630</v>
      </c>
      <c r="I712" s="78" t="str">
        <f aca="false">HYPERLINK(T("https://www.google.ru/search?q="&amp;B712&amp;"&amp;tbm=isch"), " (../рисунок протектора) ")</f>
        <v> (../рисунок протектора) </v>
      </c>
      <c r="J712" s="92" t="s">
        <v>757</v>
      </c>
      <c r="K712" s="77" t="n">
        <f aca="false">H712*2</f>
        <v>17260</v>
      </c>
      <c r="L712" s="77" t="n">
        <f aca="false">H712*4</f>
        <v>34520</v>
      </c>
      <c r="M712" s="2" t="n">
        <f aca="false">G712*12</f>
        <v>101004</v>
      </c>
    </row>
    <row r="713" customFormat="false" ht="13.8" hidden="false" customHeight="false" outlineLevel="0" collapsed="false">
      <c r="A713" s="86" t="n">
        <v>2556</v>
      </c>
      <c r="B713" s="87" t="s">
        <v>758</v>
      </c>
      <c r="C713" s="88" t="n">
        <v>0</v>
      </c>
      <c r="D713" s="88" t="n">
        <v>1</v>
      </c>
      <c r="E713" s="89" t="n">
        <v>11.74</v>
      </c>
      <c r="F713" s="90" t="s">
        <v>55</v>
      </c>
      <c r="G713" s="91" t="n">
        <v>3964</v>
      </c>
      <c r="H713" s="21" t="n">
        <f aca="false">ROUND(IF(OR((MID(B713,SEARCH("R",B713),3)="R12"),(MID(B713,SEARCH("R",B713),3)="R13"),(MID(B713,SEARCH("R",B713),3)="R14")),(G713+90),IF(OR((MID(B713,SEARCH("R",B713),3)="R15"),(MID(B713,SEARCH("R",B713),3)="R16"),(MID(B713,SEARCH("R",B713),3)="R17")),(G713+190),(G713+290))),-1)+20</f>
        <v>4170</v>
      </c>
      <c r="I713" s="78" t="str">
        <f aca="false">HYPERLINK(T("https://www.google.ru/search?q="&amp;B713&amp;"&amp;tbm=isch"), " (../рисунок протектора) ")</f>
        <v> (../рисунок протектора) </v>
      </c>
      <c r="J713" s="92" t="s">
        <v>758</v>
      </c>
      <c r="K713" s="77" t="n">
        <f aca="false">H713*2</f>
        <v>8340</v>
      </c>
      <c r="L713" s="77" t="n">
        <f aca="false">H713*4</f>
        <v>16680</v>
      </c>
      <c r="M713" s="2" t="n">
        <f aca="false">G713*12</f>
        <v>47568</v>
      </c>
    </row>
    <row r="714" customFormat="false" ht="13.8" hidden="false" customHeight="false" outlineLevel="0" collapsed="false">
      <c r="A714" s="86" t="n">
        <v>4336</v>
      </c>
      <c r="B714" s="87" t="s">
        <v>759</v>
      </c>
      <c r="C714" s="88" t="n">
        <v>50</v>
      </c>
      <c r="D714" s="88"/>
      <c r="E714" s="89" t="n">
        <v>11.4</v>
      </c>
      <c r="F714" s="90"/>
      <c r="G714" s="91" t="n">
        <v>4410</v>
      </c>
      <c r="H714" s="21" t="n">
        <f aca="false">ROUND(IF(OR((MID(B714,SEARCH("R",B714),3)="R12"),(MID(B714,SEARCH("R",B714),3)="R13"),(MID(B714,SEARCH("R",B714),3)="R14")),(G714+90),IF(OR((MID(B714,SEARCH("R",B714),3)="R15"),(MID(B714,SEARCH("R",B714),3)="R16"),(MID(B714,SEARCH("R",B714),3)="R17")),(G714+190),(G714+290))),-1)+20</f>
        <v>4620</v>
      </c>
      <c r="I714" s="78" t="str">
        <f aca="false">HYPERLINK(T("https://www.google.ru/search?q="&amp;B714&amp;"&amp;tbm=isch"), " (../рисунок протектора) ")</f>
        <v> (../рисунок протектора) </v>
      </c>
      <c r="J714" s="92" t="s">
        <v>759</v>
      </c>
      <c r="K714" s="77" t="n">
        <f aca="false">H714*2</f>
        <v>9240</v>
      </c>
      <c r="L714" s="77" t="n">
        <f aca="false">H714*4</f>
        <v>18480</v>
      </c>
      <c r="M714" s="2" t="n">
        <f aca="false">G714*12</f>
        <v>52920</v>
      </c>
    </row>
    <row r="715" customFormat="false" ht="13.8" hidden="false" customHeight="false" outlineLevel="0" collapsed="false">
      <c r="A715" s="86" t="n">
        <v>5593</v>
      </c>
      <c r="B715" s="87" t="s">
        <v>760</v>
      </c>
      <c r="C715" s="88" t="n">
        <v>0</v>
      </c>
      <c r="D715" s="88" t="n">
        <v>4</v>
      </c>
      <c r="E715" s="89" t="n">
        <v>8.27</v>
      </c>
      <c r="F715" s="90" t="s">
        <v>53</v>
      </c>
      <c r="G715" s="91" t="n">
        <v>7265</v>
      </c>
      <c r="H715" s="21" t="n">
        <f aca="false">ROUND(IF(OR((MID(B715,SEARCH("R",B715),3)="R12"),(MID(B715,SEARCH("R",B715),3)="R13"),(MID(B715,SEARCH("R",B715),3)="R14")),(G715+90),IF(OR((MID(B715,SEARCH("R",B715),3)="R15"),(MID(B715,SEARCH("R",B715),3)="R16"),(MID(B715,SEARCH("R",B715),3)="R17")),(G715+190),(G715+290))),-1)+20</f>
        <v>7480</v>
      </c>
      <c r="I715" s="78" t="str">
        <f aca="false">HYPERLINK(T("https://www.google.ru/search?q="&amp;B715&amp;"&amp;tbm=isch"), " (../рисунок протектора) ")</f>
        <v> (../рисунок протектора) </v>
      </c>
      <c r="J715" s="92" t="s">
        <v>760</v>
      </c>
      <c r="K715" s="77" t="n">
        <f aca="false">H715*2</f>
        <v>14960</v>
      </c>
      <c r="L715" s="77" t="n">
        <f aca="false">H715*4</f>
        <v>29920</v>
      </c>
      <c r="M715" s="2" t="n">
        <f aca="false">G715*12</f>
        <v>87180</v>
      </c>
    </row>
    <row r="716" customFormat="false" ht="13.8" hidden="false" customHeight="false" outlineLevel="0" collapsed="false">
      <c r="A716" s="86" t="n">
        <v>1853</v>
      </c>
      <c r="B716" s="87" t="s">
        <v>761</v>
      </c>
      <c r="C716" s="88" t="n">
        <v>0</v>
      </c>
      <c r="D716" s="88" t="n">
        <v>1</v>
      </c>
      <c r="E716" s="89" t="n">
        <v>10.54</v>
      </c>
      <c r="F716" s="90" t="s">
        <v>53</v>
      </c>
      <c r="G716" s="91" t="n">
        <v>3687</v>
      </c>
      <c r="H716" s="21" t="n">
        <f aca="false">ROUND(IF(OR((MID(B716,SEARCH("R",B716),3)="R12"),(MID(B716,SEARCH("R",B716),3)="R13"),(MID(B716,SEARCH("R",B716),3)="R14")),(G716+90),IF(OR((MID(B716,SEARCH("R",B716),3)="R15"),(MID(B716,SEARCH("R",B716),3)="R16"),(MID(B716,SEARCH("R",B716),3)="R17")),(G716+190),(G716+290))),-1)+20</f>
        <v>3900</v>
      </c>
      <c r="I716" s="78" t="str">
        <f aca="false">HYPERLINK(T("https://www.google.ru/search?q="&amp;B716&amp;"&amp;tbm=isch"), " (../рисунок протектора) ")</f>
        <v> (../рисунок протектора) </v>
      </c>
      <c r="J716" s="92" t="s">
        <v>761</v>
      </c>
      <c r="K716" s="77" t="n">
        <f aca="false">H716*2</f>
        <v>7800</v>
      </c>
      <c r="L716" s="77" t="n">
        <f aca="false">H716*4</f>
        <v>15600</v>
      </c>
      <c r="M716" s="2" t="n">
        <f aca="false">G716*12</f>
        <v>44244</v>
      </c>
    </row>
    <row r="717" customFormat="false" ht="13.8" hidden="false" customHeight="false" outlineLevel="0" collapsed="false">
      <c r="A717" s="86" t="n">
        <v>1303</v>
      </c>
      <c r="B717" s="87" t="s">
        <v>762</v>
      </c>
      <c r="C717" s="88" t="n">
        <v>35</v>
      </c>
      <c r="D717" s="88"/>
      <c r="E717" s="89" t="n">
        <v>9.258</v>
      </c>
      <c r="F717" s="90"/>
      <c r="G717" s="91" t="n">
        <v>7265</v>
      </c>
      <c r="H717" s="21" t="n">
        <f aca="false">ROUND(IF(OR((MID(B717,SEARCH("R",B717),3)="R12"),(MID(B717,SEARCH("R",B717),3)="R13"),(MID(B717,SEARCH("R",B717),3)="R14")),(G717+90),IF(OR((MID(B717,SEARCH("R",B717),3)="R15"),(MID(B717,SEARCH("R",B717),3)="R16"),(MID(B717,SEARCH("R",B717),3)="R17")),(G717+190),(G717+290))),-1)+20</f>
        <v>7480</v>
      </c>
      <c r="I717" s="78" t="str">
        <f aca="false">HYPERLINK(T("https://www.google.ru/search?q="&amp;B717&amp;"&amp;tbm=isch"), " (../рисунок протектора) ")</f>
        <v> (../рисунок протектора) </v>
      </c>
      <c r="J717" s="92" t="s">
        <v>762</v>
      </c>
      <c r="K717" s="77" t="n">
        <f aca="false">H717*2</f>
        <v>14960</v>
      </c>
      <c r="L717" s="77" t="n">
        <f aca="false">H717*4</f>
        <v>29920</v>
      </c>
      <c r="M717" s="2" t="n">
        <f aca="false">G717*12</f>
        <v>87180</v>
      </c>
    </row>
    <row r="718" customFormat="false" ht="13.8" hidden="false" customHeight="false" outlineLevel="0" collapsed="false">
      <c r="A718" s="86" t="n">
        <v>2298</v>
      </c>
      <c r="B718" s="87" t="s">
        <v>763</v>
      </c>
      <c r="C718" s="88" t="n">
        <v>1</v>
      </c>
      <c r="D718" s="88"/>
      <c r="E718" s="89" t="n">
        <v>10.5</v>
      </c>
      <c r="F718" s="90"/>
      <c r="G718" s="91" t="n">
        <v>3957</v>
      </c>
      <c r="H718" s="21" t="n">
        <f aca="false">ROUND(IF(OR((MID(B718,SEARCH("R",B718),3)="R12"),(MID(B718,SEARCH("R",B718),3)="R13"),(MID(B718,SEARCH("R",B718),3)="R14")),(G718+90),IF(OR((MID(B718,SEARCH("R",B718),3)="R15"),(MID(B718,SEARCH("R",B718),3)="R16"),(MID(B718,SEARCH("R",B718),3)="R17")),(G718+190),(G718+290))),-1)+20</f>
        <v>4170</v>
      </c>
      <c r="I718" s="78" t="str">
        <f aca="false">HYPERLINK(T("https://www.google.ru/search?q="&amp;B718&amp;"&amp;tbm=isch"), " (../рисунок протектора) ")</f>
        <v> (../рисунок протектора) </v>
      </c>
      <c r="J718" s="92" t="s">
        <v>763</v>
      </c>
      <c r="K718" s="77" t="n">
        <f aca="false">H718*2</f>
        <v>8340</v>
      </c>
      <c r="L718" s="77" t="n">
        <f aca="false">H718*4</f>
        <v>16680</v>
      </c>
      <c r="M718" s="2" t="n">
        <f aca="false">G718*12</f>
        <v>47484</v>
      </c>
    </row>
    <row r="719" customFormat="false" ht="13.8" hidden="false" customHeight="false" outlineLevel="0" collapsed="false">
      <c r="A719" s="86" t="n">
        <v>5439</v>
      </c>
      <c r="B719" s="87" t="s">
        <v>764</v>
      </c>
      <c r="C719" s="88" t="n">
        <v>0</v>
      </c>
      <c r="D719" s="88" t="n">
        <v>50</v>
      </c>
      <c r="E719" s="89" t="n">
        <v>9.33</v>
      </c>
      <c r="F719" s="90" t="s">
        <v>53</v>
      </c>
      <c r="G719" s="91" t="n">
        <v>7987</v>
      </c>
      <c r="H719" s="21" t="n">
        <f aca="false">ROUND(IF(OR((MID(B719,SEARCH("R",B719),3)="R12"),(MID(B719,SEARCH("R",B719),3)="R13"),(MID(B719,SEARCH("R",B719),3)="R14")),(G719+90),IF(OR((MID(B719,SEARCH("R",B719),3)="R15"),(MID(B719,SEARCH("R",B719),3)="R16"),(MID(B719,SEARCH("R",B719),3)="R17")),(G719+190),(G719+290))),-1)+20</f>
        <v>8200</v>
      </c>
      <c r="I719" s="78" t="str">
        <f aca="false">HYPERLINK(T("https://www.google.ru/search?q="&amp;B719&amp;"&amp;tbm=isch"), " (../рисунок протектора) ")</f>
        <v> (../рисунок протектора) </v>
      </c>
      <c r="J719" s="92" t="s">
        <v>764</v>
      </c>
      <c r="K719" s="77" t="n">
        <f aca="false">H719*2</f>
        <v>16400</v>
      </c>
      <c r="L719" s="77" t="n">
        <f aca="false">H719*4</f>
        <v>32800</v>
      </c>
      <c r="M719" s="2" t="n">
        <f aca="false">G719*12</f>
        <v>95844</v>
      </c>
    </row>
    <row r="720" customFormat="false" ht="13.8" hidden="false" customHeight="false" outlineLevel="0" collapsed="false">
      <c r="A720" s="86" t="n">
        <v>5756</v>
      </c>
      <c r="B720" s="87" t="s">
        <v>765</v>
      </c>
      <c r="C720" s="88" t="n">
        <v>0</v>
      </c>
      <c r="D720" s="88" t="n">
        <v>4</v>
      </c>
      <c r="E720" s="89" t="n">
        <v>9.1</v>
      </c>
      <c r="F720" s="90" t="s">
        <v>53</v>
      </c>
      <c r="G720" s="91" t="n">
        <v>10049</v>
      </c>
      <c r="H720" s="21" t="n">
        <f aca="false">ROUND(IF(OR((MID(B720,SEARCH("R",B720),3)="R12"),(MID(B720,SEARCH("R",B720),3)="R13"),(MID(B720,SEARCH("R",B720),3)="R14")),(G720+90),IF(OR((MID(B720,SEARCH("R",B720),3)="R15"),(MID(B720,SEARCH("R",B720),3)="R16"),(MID(B720,SEARCH("R",B720),3)="R17")),(G720+190),(G720+290))),-1)+20</f>
        <v>10260</v>
      </c>
      <c r="I720" s="78" t="str">
        <f aca="false">HYPERLINK(T("https://www.google.ru/search?q="&amp;B720&amp;"&amp;tbm=isch"), " (../рисунок протектора) ")</f>
        <v> (../рисунок протектора) </v>
      </c>
      <c r="J720" s="92" t="s">
        <v>765</v>
      </c>
      <c r="K720" s="77" t="n">
        <f aca="false">H720*2</f>
        <v>20520</v>
      </c>
      <c r="L720" s="77" t="n">
        <f aca="false">H720*4</f>
        <v>41040</v>
      </c>
      <c r="M720" s="2" t="n">
        <f aca="false">G720*12</f>
        <v>120588</v>
      </c>
    </row>
    <row r="721" customFormat="false" ht="13.8" hidden="false" customHeight="false" outlineLevel="0" collapsed="false">
      <c r="A721" s="86" t="n">
        <v>1211</v>
      </c>
      <c r="B721" s="87" t="s">
        <v>766</v>
      </c>
      <c r="C721" s="88" t="n">
        <v>1</v>
      </c>
      <c r="D721" s="88"/>
      <c r="E721" s="89" t="n">
        <v>10.6</v>
      </c>
      <c r="F721" s="90"/>
      <c r="G721" s="91" t="n">
        <v>5719</v>
      </c>
      <c r="H721" s="21" t="n">
        <f aca="false">ROUND(IF(OR((MID(B721,SEARCH("R",B721),3)="R12"),(MID(B721,SEARCH("R",B721),3)="R13"),(MID(B721,SEARCH("R",B721),3)="R14")),(G721+90),IF(OR((MID(B721,SEARCH("R",B721),3)="R15"),(MID(B721,SEARCH("R",B721),3)="R16"),(MID(B721,SEARCH("R",B721),3)="R17")),(G721+190),(G721+290))),-1)+20</f>
        <v>5930</v>
      </c>
      <c r="I721" s="78" t="str">
        <f aca="false">HYPERLINK(T("https://www.google.ru/search?q="&amp;B721&amp;"&amp;tbm=isch"), " (../рисунок протектора) ")</f>
        <v> (../рисунок протектора) </v>
      </c>
      <c r="J721" s="92" t="s">
        <v>766</v>
      </c>
      <c r="K721" s="77" t="n">
        <f aca="false">H721*2</f>
        <v>11860</v>
      </c>
      <c r="L721" s="77" t="n">
        <f aca="false">H721*4</f>
        <v>23720</v>
      </c>
      <c r="M721" s="2" t="n">
        <f aca="false">G721*12</f>
        <v>68628</v>
      </c>
    </row>
    <row r="722" customFormat="false" ht="13.8" hidden="false" customHeight="false" outlineLevel="0" collapsed="false">
      <c r="A722" s="86" t="n">
        <v>4979</v>
      </c>
      <c r="B722" s="87" t="s">
        <v>767</v>
      </c>
      <c r="C722" s="88" t="n">
        <v>0</v>
      </c>
      <c r="D722" s="88" t="n">
        <v>48</v>
      </c>
      <c r="E722" s="89" t="n">
        <v>9.01</v>
      </c>
      <c r="F722" s="90" t="s">
        <v>53</v>
      </c>
      <c r="G722" s="91" t="n">
        <v>8007</v>
      </c>
      <c r="H722" s="21" t="n">
        <f aca="false">ROUND(IF(OR((MID(B722,SEARCH("R",B722),3)="R12"),(MID(B722,SEARCH("R",B722),3)="R13"),(MID(B722,SEARCH("R",B722),3)="R14")),(G722+90),IF(OR((MID(B722,SEARCH("R",B722),3)="R15"),(MID(B722,SEARCH("R",B722),3)="R16"),(MID(B722,SEARCH("R",B722),3)="R17")),(G722+190),(G722+290))),-1)+20</f>
        <v>8220</v>
      </c>
      <c r="I722" s="78" t="str">
        <f aca="false">HYPERLINK(T("https://www.google.ru/search?q="&amp;B722&amp;"&amp;tbm=isch"), " (../рисунок протектора) ")</f>
        <v> (../рисунок протектора) </v>
      </c>
      <c r="J722" s="92" t="s">
        <v>767</v>
      </c>
      <c r="K722" s="77" t="n">
        <f aca="false">H722*2</f>
        <v>16440</v>
      </c>
      <c r="L722" s="77" t="n">
        <f aca="false">H722*4</f>
        <v>32880</v>
      </c>
      <c r="M722" s="2" t="n">
        <f aca="false">G722*12</f>
        <v>96084</v>
      </c>
    </row>
    <row r="723" customFormat="false" ht="13.8" hidden="false" customHeight="false" outlineLevel="0" collapsed="false">
      <c r="A723" s="86" t="n">
        <v>1540</v>
      </c>
      <c r="B723" s="87" t="s">
        <v>768</v>
      </c>
      <c r="C723" s="88" t="n">
        <v>0</v>
      </c>
      <c r="D723" s="88" t="n">
        <v>50</v>
      </c>
      <c r="E723" s="89" t="n">
        <v>9.5</v>
      </c>
      <c r="F723" s="90" t="s">
        <v>53</v>
      </c>
      <c r="G723" s="91" t="n">
        <v>7431</v>
      </c>
      <c r="H723" s="21" t="n">
        <f aca="false">ROUND(IF(OR((MID(B723,SEARCH("R",B723),3)="R12"),(MID(B723,SEARCH("R",B723),3)="R13"),(MID(B723,SEARCH("R",B723),3)="R14")),(G723+90),IF(OR((MID(B723,SEARCH("R",B723),3)="R15"),(MID(B723,SEARCH("R",B723),3)="R16"),(MID(B723,SEARCH("R",B723),3)="R17")),(G723+190),(G723+290))),-1)+20</f>
        <v>7640</v>
      </c>
      <c r="I723" s="78" t="str">
        <f aca="false">HYPERLINK(T("https://www.google.ru/search?q="&amp;B723&amp;"&amp;tbm=isch"), " (../рисунок протектора) ")</f>
        <v> (../рисунок протектора) </v>
      </c>
      <c r="J723" s="92" t="s">
        <v>768</v>
      </c>
      <c r="K723" s="77" t="n">
        <f aca="false">H723*2</f>
        <v>15280</v>
      </c>
      <c r="L723" s="77" t="n">
        <f aca="false">H723*4</f>
        <v>30560</v>
      </c>
      <c r="M723" s="2" t="n">
        <f aca="false">G723*12</f>
        <v>89172</v>
      </c>
    </row>
    <row r="724" customFormat="false" ht="13.8" hidden="false" customHeight="false" outlineLevel="0" collapsed="false">
      <c r="A724" s="86" t="n">
        <v>1807</v>
      </c>
      <c r="B724" s="87" t="s">
        <v>769</v>
      </c>
      <c r="C724" s="88" t="n">
        <v>50</v>
      </c>
      <c r="D724" s="88"/>
      <c r="E724" s="89" t="n">
        <v>9.776</v>
      </c>
      <c r="F724" s="90"/>
      <c r="G724" s="91" t="n">
        <v>7730</v>
      </c>
      <c r="H724" s="21" t="n">
        <f aca="false">ROUND(IF(OR((MID(B724,SEARCH("R",B724),3)="R12"),(MID(B724,SEARCH("R",B724),3)="R13"),(MID(B724,SEARCH("R",B724),3)="R14")),(G724+90),IF(OR((MID(B724,SEARCH("R",B724),3)="R15"),(MID(B724,SEARCH("R",B724),3)="R16"),(MID(B724,SEARCH("R",B724),3)="R17")),(G724+190),(G724+290))),-1)+20</f>
        <v>7940</v>
      </c>
      <c r="I724" s="78" t="str">
        <f aca="false">HYPERLINK(T("https://www.google.ru/search?q="&amp;B724&amp;"&amp;tbm=isch"), " (../рисунок протектора) ")</f>
        <v> (../рисунок протектора) </v>
      </c>
      <c r="J724" s="92" t="s">
        <v>769</v>
      </c>
      <c r="K724" s="77" t="n">
        <f aca="false">H724*2</f>
        <v>15880</v>
      </c>
      <c r="L724" s="77" t="n">
        <f aca="false">H724*4</f>
        <v>31760</v>
      </c>
      <c r="M724" s="2" t="n">
        <f aca="false">G724*12</f>
        <v>92760</v>
      </c>
    </row>
    <row r="725" customFormat="false" ht="13.8" hidden="false" customHeight="false" outlineLevel="0" collapsed="false">
      <c r="A725" s="86" t="n">
        <v>2073</v>
      </c>
      <c r="B725" s="87" t="s">
        <v>770</v>
      </c>
      <c r="C725" s="88" t="n">
        <v>0</v>
      </c>
      <c r="D725" s="88" t="n">
        <v>50</v>
      </c>
      <c r="E725" s="89" t="n">
        <v>12.1</v>
      </c>
      <c r="F725" s="90" t="s">
        <v>55</v>
      </c>
      <c r="G725" s="91" t="n">
        <v>3437</v>
      </c>
      <c r="H725" s="21" t="n">
        <f aca="false">ROUND(IF(OR((MID(B725,SEARCH("R",B725),3)="R12"),(MID(B725,SEARCH("R",B725),3)="R13"),(MID(B725,SEARCH("R",B725),3)="R14")),(G725+90),IF(OR((MID(B725,SEARCH("R",B725),3)="R15"),(MID(B725,SEARCH("R",B725),3)="R16"),(MID(B725,SEARCH("R",B725),3)="R17")),(G725+190),(G725+290))),-1)+20</f>
        <v>3650</v>
      </c>
      <c r="I725" s="78" t="str">
        <f aca="false">HYPERLINK(T("https://www.google.ru/search?q="&amp;B725&amp;"&amp;tbm=isch"), " (../рисунок протектора) ")</f>
        <v> (../рисунок протектора) </v>
      </c>
      <c r="J725" s="92" t="s">
        <v>770</v>
      </c>
      <c r="K725" s="77" t="n">
        <f aca="false">H725*2</f>
        <v>7300</v>
      </c>
      <c r="L725" s="77" t="n">
        <f aca="false">H725*4</f>
        <v>14600</v>
      </c>
      <c r="M725" s="2" t="n">
        <f aca="false">G725*12</f>
        <v>41244</v>
      </c>
    </row>
    <row r="726" customFormat="false" ht="13.8" hidden="false" customHeight="false" outlineLevel="0" collapsed="false">
      <c r="A726" s="86" t="n">
        <v>4294</v>
      </c>
      <c r="B726" s="87" t="s">
        <v>771</v>
      </c>
      <c r="C726" s="88" t="n">
        <v>0</v>
      </c>
      <c r="D726" s="88" t="n">
        <v>16</v>
      </c>
      <c r="E726" s="89" t="n">
        <v>12.3</v>
      </c>
      <c r="F726" s="90" t="s">
        <v>55</v>
      </c>
      <c r="G726" s="91" t="n">
        <v>9238</v>
      </c>
      <c r="H726" s="21" t="n">
        <f aca="false">ROUND(IF(OR((MID(B726,SEARCH("R",B726),3)="R12"),(MID(B726,SEARCH("R",B726),3)="R13"),(MID(B726,SEARCH("R",B726),3)="R14")),(G726+90),IF(OR((MID(B726,SEARCH("R",B726),3)="R15"),(MID(B726,SEARCH("R",B726),3)="R16"),(MID(B726,SEARCH("R",B726),3)="R17")),(G726+190),(G726+290))),-1)+20</f>
        <v>9450</v>
      </c>
      <c r="I726" s="78" t="str">
        <f aca="false">HYPERLINK(T("https://www.google.ru/search?q="&amp;B726&amp;"&amp;tbm=isch"), " (../рисунок протектора) ")</f>
        <v> (../рисунок протектора) </v>
      </c>
      <c r="J726" s="92" t="s">
        <v>771</v>
      </c>
      <c r="K726" s="77" t="n">
        <f aca="false">H726*2</f>
        <v>18900</v>
      </c>
      <c r="L726" s="77" t="n">
        <f aca="false">H726*4</f>
        <v>37800</v>
      </c>
      <c r="M726" s="2" t="n">
        <f aca="false">G726*12</f>
        <v>110856</v>
      </c>
    </row>
    <row r="727" customFormat="false" ht="13.8" hidden="false" customHeight="false" outlineLevel="0" collapsed="false">
      <c r="A727" s="86" t="n">
        <v>5452</v>
      </c>
      <c r="B727" s="87" t="s">
        <v>772</v>
      </c>
      <c r="C727" s="88" t="n">
        <v>0</v>
      </c>
      <c r="D727" s="88" t="n">
        <v>24</v>
      </c>
      <c r="E727" s="89" t="n">
        <v>8.91</v>
      </c>
      <c r="F727" s="90" t="s">
        <v>53</v>
      </c>
      <c r="G727" s="91" t="n">
        <v>8420</v>
      </c>
      <c r="H727" s="21" t="n">
        <f aca="false">ROUND(IF(OR((MID(B727,SEARCH("R",B727),3)="R12"),(MID(B727,SEARCH("R",B727),3)="R13"),(MID(B727,SEARCH("R",B727),3)="R14")),(G727+90),IF(OR((MID(B727,SEARCH("R",B727),3)="R15"),(MID(B727,SEARCH("R",B727),3)="R16"),(MID(B727,SEARCH("R",B727),3)="R17")),(G727+190),(G727+290))),-1)+20</f>
        <v>8630</v>
      </c>
      <c r="I727" s="78" t="str">
        <f aca="false">HYPERLINK(T("https://www.google.ru/search?q="&amp;B727&amp;"&amp;tbm=isch"), " (../рисунок протектора) ")</f>
        <v> (../рисунок протектора) </v>
      </c>
      <c r="J727" s="92" t="s">
        <v>772</v>
      </c>
      <c r="K727" s="77" t="n">
        <f aca="false">H727*2</f>
        <v>17260</v>
      </c>
      <c r="L727" s="77" t="n">
        <f aca="false">H727*4</f>
        <v>34520</v>
      </c>
      <c r="M727" s="2" t="n">
        <f aca="false">G727*12</f>
        <v>101040</v>
      </c>
    </row>
    <row r="728" customFormat="false" ht="13.8" hidden="false" customHeight="false" outlineLevel="0" collapsed="false">
      <c r="A728" s="86" t="n">
        <v>1293</v>
      </c>
      <c r="B728" s="87" t="s">
        <v>773</v>
      </c>
      <c r="C728" s="88" t="n">
        <v>50</v>
      </c>
      <c r="D728" s="88"/>
      <c r="E728" s="89" t="n">
        <v>11</v>
      </c>
      <c r="F728" s="90"/>
      <c r="G728" s="91" t="n">
        <v>4723</v>
      </c>
      <c r="H728" s="21" t="n">
        <f aca="false">ROUND(IF(OR((MID(B728,SEARCH("R",B728),3)="R12"),(MID(B728,SEARCH("R",B728),3)="R13"),(MID(B728,SEARCH("R",B728),3)="R14")),(G728+90),IF(OR((MID(B728,SEARCH("R",B728),3)="R15"),(MID(B728,SEARCH("R",B728),3)="R16"),(MID(B728,SEARCH("R",B728),3)="R17")),(G728+190),(G728+290))),-1)+20</f>
        <v>4930</v>
      </c>
      <c r="I728" s="78" t="str">
        <f aca="false">HYPERLINK(T("https://www.google.ru/search?q="&amp;B728&amp;"&amp;tbm=isch"), " (../рисунок протектора) ")</f>
        <v> (../рисунок протектора) </v>
      </c>
      <c r="J728" s="92" t="s">
        <v>773</v>
      </c>
      <c r="K728" s="77" t="n">
        <f aca="false">H728*2</f>
        <v>9860</v>
      </c>
      <c r="L728" s="77" t="n">
        <f aca="false">H728*4</f>
        <v>19720</v>
      </c>
      <c r="M728" s="2" t="n">
        <f aca="false">G728*12</f>
        <v>56676</v>
      </c>
    </row>
    <row r="729" customFormat="false" ht="13.8" hidden="false" customHeight="false" outlineLevel="0" collapsed="false">
      <c r="A729" s="86" t="n">
        <v>1854</v>
      </c>
      <c r="B729" s="87" t="s">
        <v>774</v>
      </c>
      <c r="C729" s="88" t="n">
        <v>0</v>
      </c>
      <c r="D729" s="88" t="n">
        <v>50</v>
      </c>
      <c r="E729" s="89" t="n">
        <v>11.1</v>
      </c>
      <c r="F729" s="90" t="s">
        <v>53</v>
      </c>
      <c r="G729" s="91" t="n">
        <v>3694</v>
      </c>
      <c r="H729" s="21" t="n">
        <f aca="false">ROUND(IF(OR((MID(B729,SEARCH("R",B729),3)="R12"),(MID(B729,SEARCH("R",B729),3)="R13"),(MID(B729,SEARCH("R",B729),3)="R14")),(G729+90),IF(OR((MID(B729,SEARCH("R",B729),3)="R15"),(MID(B729,SEARCH("R",B729),3)="R16"),(MID(B729,SEARCH("R",B729),3)="R17")),(G729+190),(G729+290))),-1)+20</f>
        <v>3900</v>
      </c>
      <c r="I729" s="78" t="str">
        <f aca="false">HYPERLINK(T("https://www.google.ru/search?q="&amp;B729&amp;"&amp;tbm=isch"), " (../рисунок протектора) ")</f>
        <v> (../рисунок протектора) </v>
      </c>
      <c r="J729" s="92" t="s">
        <v>774</v>
      </c>
      <c r="K729" s="77" t="n">
        <f aca="false">H729*2</f>
        <v>7800</v>
      </c>
      <c r="L729" s="77" t="n">
        <f aca="false">H729*4</f>
        <v>15600</v>
      </c>
      <c r="M729" s="2" t="n">
        <f aca="false">G729*12</f>
        <v>44328</v>
      </c>
    </row>
    <row r="730" customFormat="false" ht="13.8" hidden="false" customHeight="false" outlineLevel="0" collapsed="false">
      <c r="A730" s="86" t="n">
        <v>2129</v>
      </c>
      <c r="B730" s="87" t="s">
        <v>775</v>
      </c>
      <c r="C730" s="88" t="n">
        <v>0</v>
      </c>
      <c r="D730" s="88" t="n">
        <v>20</v>
      </c>
      <c r="E730" s="89" t="n">
        <v>11.3</v>
      </c>
      <c r="F730" s="90" t="s">
        <v>55</v>
      </c>
      <c r="G730" s="91" t="n">
        <v>4398</v>
      </c>
      <c r="H730" s="21" t="n">
        <f aca="false">ROUND(IF(OR((MID(B730,SEARCH("R",B730),3)="R12"),(MID(B730,SEARCH("R",B730),3)="R13"),(MID(B730,SEARCH("R",B730),3)="R14")),(G730+90),IF(OR((MID(B730,SEARCH("R",B730),3)="R15"),(MID(B730,SEARCH("R",B730),3)="R16"),(MID(B730,SEARCH("R",B730),3)="R17")),(G730+190),(G730+290))),-1)+20</f>
        <v>4710</v>
      </c>
      <c r="I730" s="78" t="str">
        <f aca="false">HYPERLINK(T("https://www.google.ru/search?q="&amp;B730&amp;"&amp;tbm=isch"), " (../рисунок протектора) ")</f>
        <v> (../рисунок протектора) </v>
      </c>
      <c r="J730" s="92" t="s">
        <v>775</v>
      </c>
      <c r="K730" s="77" t="n">
        <f aca="false">H730*2</f>
        <v>9420</v>
      </c>
      <c r="L730" s="77" t="n">
        <f aca="false">H730*4</f>
        <v>18840</v>
      </c>
      <c r="M730" s="2" t="n">
        <f aca="false">G730*12</f>
        <v>52776</v>
      </c>
    </row>
    <row r="731" customFormat="false" ht="13.8" hidden="false" customHeight="false" outlineLevel="0" collapsed="false">
      <c r="A731" s="86" t="n">
        <v>5157</v>
      </c>
      <c r="B731" s="87" t="s">
        <v>776</v>
      </c>
      <c r="C731" s="88" t="n">
        <v>0</v>
      </c>
      <c r="D731" s="88" t="n">
        <v>41</v>
      </c>
      <c r="E731" s="89" t="n">
        <v>10.9</v>
      </c>
      <c r="F731" s="90" t="s">
        <v>55</v>
      </c>
      <c r="G731" s="91" t="n">
        <v>4375</v>
      </c>
      <c r="H731" s="21" t="n">
        <f aca="false">ROUND(IF(OR((MID(B731,SEARCH("R",B731),3)="R12"),(MID(B731,SEARCH("R",B731),3)="R13"),(MID(B731,SEARCH("R",B731),3)="R14")),(G731+90),IF(OR((MID(B731,SEARCH("R",B731),3)="R15"),(MID(B731,SEARCH("R",B731),3)="R16"),(MID(B731,SEARCH("R",B731),3)="R17")),(G731+190),(G731+290))),-1)+20</f>
        <v>4690</v>
      </c>
      <c r="I731" s="78" t="str">
        <f aca="false">HYPERLINK(T("https://www.google.ru/search?q="&amp;B731&amp;"&amp;tbm=isch"), " (../рисунок протектора) ")</f>
        <v> (../рисунок протектора) </v>
      </c>
      <c r="J731" s="92" t="s">
        <v>776</v>
      </c>
      <c r="K731" s="77" t="n">
        <f aca="false">H731*2</f>
        <v>9380</v>
      </c>
      <c r="L731" s="77" t="n">
        <f aca="false">H731*4</f>
        <v>18760</v>
      </c>
      <c r="M731" s="2" t="n">
        <f aca="false">G731*12</f>
        <v>52500</v>
      </c>
    </row>
    <row r="732" customFormat="false" ht="13.8" hidden="false" customHeight="false" outlineLevel="0" collapsed="false">
      <c r="A732" s="86" t="n">
        <v>5568</v>
      </c>
      <c r="B732" s="87" t="s">
        <v>777</v>
      </c>
      <c r="C732" s="88" t="n">
        <v>0</v>
      </c>
      <c r="D732" s="88" t="n">
        <v>8</v>
      </c>
      <c r="E732" s="89" t="n">
        <v>11.86</v>
      </c>
      <c r="F732" s="90" t="s">
        <v>53</v>
      </c>
      <c r="G732" s="91" t="n">
        <v>9010</v>
      </c>
      <c r="H732" s="21" t="n">
        <f aca="false">ROUND(IF(OR((MID(B732,SEARCH("R",B732),3)="R12"),(MID(B732,SEARCH("R",B732),3)="R13"),(MID(B732,SEARCH("R",B732),3)="R14")),(G732+90),IF(OR((MID(B732,SEARCH("R",B732),3)="R15"),(MID(B732,SEARCH("R",B732),3)="R16"),(MID(B732,SEARCH("R",B732),3)="R17")),(G732+190),(G732+290))),-1)+20</f>
        <v>9320</v>
      </c>
      <c r="I732" s="78" t="str">
        <f aca="false">HYPERLINK(T("https://www.google.ru/search?q="&amp;B732&amp;"&amp;tbm=isch"), " (../рисунок протектора) ")</f>
        <v> (../рисунок протектора) </v>
      </c>
      <c r="J732" s="92" t="s">
        <v>777</v>
      </c>
      <c r="K732" s="77" t="n">
        <f aca="false">H732*2</f>
        <v>18640</v>
      </c>
      <c r="L732" s="77" t="n">
        <f aca="false">H732*4</f>
        <v>37280</v>
      </c>
      <c r="M732" s="2" t="n">
        <f aca="false">G732*12</f>
        <v>108120</v>
      </c>
    </row>
    <row r="733" customFormat="false" ht="13.8" hidden="false" customHeight="false" outlineLevel="0" collapsed="false">
      <c r="A733" s="86" t="n">
        <v>5919</v>
      </c>
      <c r="B733" s="87" t="s">
        <v>778</v>
      </c>
      <c r="C733" s="88" t="n">
        <v>0</v>
      </c>
      <c r="D733" s="88" t="n">
        <v>20</v>
      </c>
      <c r="E733" s="89" t="n">
        <v>11.8</v>
      </c>
      <c r="F733" s="90" t="s">
        <v>53</v>
      </c>
      <c r="G733" s="91" t="n">
        <v>7615</v>
      </c>
      <c r="H733" s="21" t="n">
        <f aca="false">ROUND(IF(OR((MID(B733,SEARCH("R",B733),3)="R12"),(MID(B733,SEARCH("R",B733),3)="R13"),(MID(B733,SEARCH("R",B733),3)="R14")),(G733+90),IF(OR((MID(B733,SEARCH("R",B733),3)="R15"),(MID(B733,SEARCH("R",B733),3)="R16"),(MID(B733,SEARCH("R",B733),3)="R17")),(G733+190),(G733+290))),-1)+20</f>
        <v>7930</v>
      </c>
      <c r="I733" s="78" t="str">
        <f aca="false">HYPERLINK(T("https://www.google.ru/search?q="&amp;B733&amp;"&amp;tbm=isch"), " (../рисунок протектора) ")</f>
        <v> (../рисунок протектора) </v>
      </c>
      <c r="J733" s="92" t="s">
        <v>778</v>
      </c>
      <c r="K733" s="77" t="n">
        <f aca="false">H733*2</f>
        <v>15860</v>
      </c>
      <c r="L733" s="77" t="n">
        <f aca="false">H733*4</f>
        <v>31720</v>
      </c>
      <c r="M733" s="2" t="n">
        <f aca="false">G733*12</f>
        <v>91380</v>
      </c>
    </row>
    <row r="734" customFormat="false" ht="13.8" hidden="false" customHeight="false" outlineLevel="0" collapsed="false">
      <c r="A734" s="86" t="n">
        <v>5425</v>
      </c>
      <c r="B734" s="87" t="s">
        <v>779</v>
      </c>
      <c r="C734" s="88" t="n">
        <v>0</v>
      </c>
      <c r="D734" s="88" t="n">
        <v>4</v>
      </c>
      <c r="E734" s="89" t="n">
        <v>11.2</v>
      </c>
      <c r="F734" s="90" t="s">
        <v>53</v>
      </c>
      <c r="G734" s="91" t="n">
        <v>8298</v>
      </c>
      <c r="H734" s="21" t="n">
        <f aca="false">ROUND(IF(OR((MID(B734,SEARCH("R",B734),3)="R12"),(MID(B734,SEARCH("R",B734),3)="R13"),(MID(B734,SEARCH("R",B734),3)="R14")),(G734+90),IF(OR((MID(B734,SEARCH("R",B734),3)="R15"),(MID(B734,SEARCH("R",B734),3)="R16"),(MID(B734,SEARCH("R",B734),3)="R17")),(G734+190),(G734+290))),-1)+20</f>
        <v>8610</v>
      </c>
      <c r="I734" s="78" t="str">
        <f aca="false">HYPERLINK(T("https://www.google.ru/search?q="&amp;B734&amp;"&amp;tbm=isch"), " (../рисунок протектора) ")</f>
        <v> (../рисунок протектора) </v>
      </c>
      <c r="J734" s="92" t="s">
        <v>779</v>
      </c>
      <c r="K734" s="77" t="n">
        <f aca="false">H734*2</f>
        <v>17220</v>
      </c>
      <c r="L734" s="77" t="n">
        <f aca="false">H734*4</f>
        <v>34440</v>
      </c>
      <c r="M734" s="2" t="n">
        <f aca="false">G734*12</f>
        <v>99576</v>
      </c>
    </row>
    <row r="735" customFormat="false" ht="13.8" hidden="false" customHeight="false" outlineLevel="0" collapsed="false">
      <c r="A735" s="86" t="n">
        <v>1990</v>
      </c>
      <c r="B735" s="87" t="s">
        <v>780</v>
      </c>
      <c r="C735" s="88" t="n">
        <v>0</v>
      </c>
      <c r="D735" s="88" t="n">
        <v>50</v>
      </c>
      <c r="E735" s="89" t="n">
        <v>10.9</v>
      </c>
      <c r="F735" s="90" t="s">
        <v>53</v>
      </c>
      <c r="G735" s="91" t="n">
        <v>4488</v>
      </c>
      <c r="H735" s="21" t="n">
        <f aca="false">ROUND(IF(OR((MID(B735,SEARCH("R",B735),3)="R12"),(MID(B735,SEARCH("R",B735),3)="R13"),(MID(B735,SEARCH("R",B735),3)="R14")),(G735+90),IF(OR((MID(B735,SEARCH("R",B735),3)="R15"),(MID(B735,SEARCH("R",B735),3)="R16"),(MID(B735,SEARCH("R",B735),3)="R17")),(G735+190),(G735+290))),-1)+20</f>
        <v>4800</v>
      </c>
      <c r="I735" s="78" t="str">
        <f aca="false">HYPERLINK(T("https://www.google.ru/search?q="&amp;B735&amp;"&amp;tbm=isch"), " (../рисунок протектора) ")</f>
        <v> (../рисунок протектора) </v>
      </c>
      <c r="J735" s="92" t="s">
        <v>780</v>
      </c>
      <c r="K735" s="77" t="n">
        <f aca="false">H735*2</f>
        <v>9600</v>
      </c>
      <c r="L735" s="77" t="n">
        <f aca="false">H735*4</f>
        <v>19200</v>
      </c>
      <c r="M735" s="2" t="n">
        <f aca="false">G735*12</f>
        <v>53856</v>
      </c>
    </row>
    <row r="736" customFormat="false" ht="13.8" hidden="false" customHeight="false" outlineLevel="0" collapsed="false">
      <c r="A736" s="86" t="n">
        <v>1207</v>
      </c>
      <c r="B736" s="87" t="s">
        <v>781</v>
      </c>
      <c r="C736" s="88" t="n">
        <v>50</v>
      </c>
      <c r="D736" s="88"/>
      <c r="E736" s="89" t="n">
        <v>10.5</v>
      </c>
      <c r="F736" s="90"/>
      <c r="G736" s="91" t="n">
        <v>9372</v>
      </c>
      <c r="H736" s="21" t="n">
        <f aca="false">ROUND(IF(OR((MID(B736,SEARCH("R",B736),3)="R12"),(MID(B736,SEARCH("R",B736),3)="R13"),(MID(B736,SEARCH("R",B736),3)="R14")),(G736+90),IF(OR((MID(B736,SEARCH("R",B736),3)="R15"),(MID(B736,SEARCH("R",B736),3)="R16"),(MID(B736,SEARCH("R",B736),3)="R17")),(G736+190),(G736+290))),-1)+20</f>
        <v>9680</v>
      </c>
      <c r="I736" s="78" t="str">
        <f aca="false">HYPERLINK(T("https://www.google.ru/search?q="&amp;B736&amp;"&amp;tbm=isch"), " (../рисунок протектора) ")</f>
        <v> (../рисунок протектора) </v>
      </c>
      <c r="J736" s="92" t="s">
        <v>781</v>
      </c>
      <c r="K736" s="77" t="n">
        <f aca="false">H736*2</f>
        <v>19360</v>
      </c>
      <c r="L736" s="77" t="n">
        <f aca="false">H736*4</f>
        <v>38720</v>
      </c>
      <c r="M736" s="2" t="n">
        <f aca="false">G736*12</f>
        <v>112464</v>
      </c>
    </row>
    <row r="737" customFormat="false" ht="13.8" hidden="false" customHeight="false" outlineLevel="0" collapsed="false">
      <c r="A737" s="86" t="n">
        <v>5885</v>
      </c>
      <c r="B737" s="87" t="s">
        <v>782</v>
      </c>
      <c r="C737" s="88" t="n">
        <v>0</v>
      </c>
      <c r="D737" s="88" t="n">
        <v>24</v>
      </c>
      <c r="E737" s="89" t="n">
        <v>14.1</v>
      </c>
      <c r="F737" s="90" t="s">
        <v>55</v>
      </c>
      <c r="G737" s="91" t="n">
        <v>6753</v>
      </c>
      <c r="H737" s="21" t="n">
        <f aca="false">ROUND(IF(OR((MID(B737,SEARCH("R",B737),3)="R12"),(MID(B737,SEARCH("R",B737),3)="R13"),(MID(B737,SEARCH("R",B737),3)="R14")),(G737+90),IF(OR((MID(B737,SEARCH("R",B737),3)="R15"),(MID(B737,SEARCH("R",B737),3)="R16"),(MID(B737,SEARCH("R",B737),3)="R17")),(G737+190),(G737+290))),-1)+20</f>
        <v>7060</v>
      </c>
      <c r="I737" s="78" t="str">
        <f aca="false">HYPERLINK(T("https://www.google.ru/search?q="&amp;B737&amp;"&amp;tbm=isch"), " (../рисунок протектора) ")</f>
        <v> (../рисунок протектора) </v>
      </c>
      <c r="J737" s="92" t="s">
        <v>782</v>
      </c>
      <c r="K737" s="77" t="n">
        <f aca="false">H737*2</f>
        <v>14120</v>
      </c>
      <c r="L737" s="77" t="n">
        <f aca="false">H737*4</f>
        <v>28240</v>
      </c>
      <c r="M737" s="2" t="n">
        <f aca="false">G737*12</f>
        <v>81036</v>
      </c>
    </row>
    <row r="738" customFormat="false" ht="13.8" hidden="false" customHeight="false" outlineLevel="0" collapsed="false">
      <c r="A738" s="86" t="n">
        <v>5616</v>
      </c>
      <c r="B738" s="87" t="s">
        <v>783</v>
      </c>
      <c r="C738" s="88" t="n">
        <v>0</v>
      </c>
      <c r="D738" s="88" t="n">
        <v>4</v>
      </c>
      <c r="E738" s="89" t="n">
        <v>9.3</v>
      </c>
      <c r="F738" s="90" t="s">
        <v>55</v>
      </c>
      <c r="G738" s="91" t="n">
        <v>3509</v>
      </c>
      <c r="H738" s="21" t="n">
        <f aca="false">ROUND(IF(OR((MID(B738,SEARCH("R",B738),3)="R12"),(MID(B738,SEARCH("R",B738),3)="R13"),(MID(B738,SEARCH("R",B738),3)="R14")),(G738+90),IF(OR((MID(B738,SEARCH("R",B738),3)="R15"),(MID(B738,SEARCH("R",B738),3)="R16"),(MID(B738,SEARCH("R",B738),3)="R17")),(G738+190),(G738+290))),-1)+20</f>
        <v>3620</v>
      </c>
      <c r="I738" s="78" t="str">
        <f aca="false">HYPERLINK(T("https://www.google.ru/search?q="&amp;B738&amp;"&amp;tbm=isch"), " (../рисунок протектора) ")</f>
        <v> (../рисунок протектора) </v>
      </c>
      <c r="J738" s="92" t="s">
        <v>783</v>
      </c>
      <c r="K738" s="77" t="n">
        <f aca="false">H738*2</f>
        <v>7240</v>
      </c>
      <c r="L738" s="77" t="n">
        <f aca="false">H738*4</f>
        <v>14480</v>
      </c>
      <c r="M738" s="2" t="n">
        <f aca="false">G738*12</f>
        <v>42108</v>
      </c>
    </row>
    <row r="739" customFormat="false" ht="13.8" hidden="false" customHeight="false" outlineLevel="0" collapsed="false">
      <c r="A739" s="86" t="n">
        <v>1253</v>
      </c>
      <c r="B739" s="87" t="s">
        <v>784</v>
      </c>
      <c r="C739" s="88" t="n">
        <v>1</v>
      </c>
      <c r="D739" s="88"/>
      <c r="E739" s="89" t="n">
        <v>10.3</v>
      </c>
      <c r="F739" s="90"/>
      <c r="G739" s="91" t="n">
        <v>2413</v>
      </c>
      <c r="H739" s="21" t="n">
        <f aca="false">ROUND(IF(OR((MID(B739,SEARCH("R",B739),3)="R12"),(MID(B739,SEARCH("R",B739),3)="R13"),(MID(B739,SEARCH("R",B739),3)="R14")),(G739+90),IF(OR((MID(B739,SEARCH("R",B739),3)="R15"),(MID(B739,SEARCH("R",B739),3)="R16"),(MID(B739,SEARCH("R",B739),3)="R17")),(G739+190),(G739+290))),-1)+20</f>
        <v>2620</v>
      </c>
      <c r="I739" s="78" t="str">
        <f aca="false">HYPERLINK(T("https://www.google.ru/search?q="&amp;B739&amp;"&amp;tbm=isch"), " (../рисунок протектора) ")</f>
        <v> (../рисунок протектора) </v>
      </c>
      <c r="J739" s="92" t="s">
        <v>784</v>
      </c>
      <c r="K739" s="77" t="n">
        <f aca="false">H739*2</f>
        <v>5240</v>
      </c>
      <c r="L739" s="77" t="n">
        <f aca="false">H739*4</f>
        <v>10480</v>
      </c>
      <c r="M739" s="2" t="n">
        <f aca="false">G739*12</f>
        <v>28956</v>
      </c>
    </row>
    <row r="740" customFormat="false" ht="13.8" hidden="false" customHeight="false" outlineLevel="0" collapsed="false">
      <c r="A740" s="86" t="n">
        <v>2044</v>
      </c>
      <c r="B740" s="87" t="s">
        <v>785</v>
      </c>
      <c r="C740" s="88" t="n">
        <v>0</v>
      </c>
      <c r="D740" s="88" t="n">
        <v>50</v>
      </c>
      <c r="E740" s="89" t="n">
        <v>11</v>
      </c>
      <c r="F740" s="90" t="s">
        <v>55</v>
      </c>
      <c r="G740" s="91" t="n">
        <v>3326</v>
      </c>
      <c r="H740" s="21" t="n">
        <f aca="false">ROUND(IF(OR((MID(B740,SEARCH("R",B740),3)="R12"),(MID(B740,SEARCH("R",B740),3)="R13"),(MID(B740,SEARCH("R",B740),3)="R14")),(G740+90),IF(OR((MID(B740,SEARCH("R",B740),3)="R15"),(MID(B740,SEARCH("R",B740),3)="R16"),(MID(B740,SEARCH("R",B740),3)="R17")),(G740+190),(G740+290))),-1)+20</f>
        <v>3540</v>
      </c>
      <c r="I740" s="78" t="str">
        <f aca="false">HYPERLINK(T("https://www.google.ru/search?q="&amp;B740&amp;"&amp;tbm=isch"), " (../рисунок протектора) ")</f>
        <v> (../рисунок протектора) </v>
      </c>
      <c r="J740" s="92" t="s">
        <v>785</v>
      </c>
      <c r="K740" s="77" t="n">
        <f aca="false">H740*2</f>
        <v>7080</v>
      </c>
      <c r="L740" s="77" t="n">
        <f aca="false">H740*4</f>
        <v>14160</v>
      </c>
      <c r="M740" s="2" t="n">
        <f aca="false">G740*12</f>
        <v>39912</v>
      </c>
    </row>
    <row r="741" customFormat="false" ht="13.8" hidden="false" customHeight="false" outlineLevel="0" collapsed="false">
      <c r="A741" s="86" t="n">
        <v>3817</v>
      </c>
      <c r="B741" s="87" t="s">
        <v>786</v>
      </c>
      <c r="C741" s="88" t="n">
        <v>1</v>
      </c>
      <c r="D741" s="88"/>
      <c r="E741" s="89" t="n">
        <v>12</v>
      </c>
      <c r="F741" s="90"/>
      <c r="G741" s="91" t="n">
        <v>4036</v>
      </c>
      <c r="H741" s="21" t="n">
        <f aca="false">ROUND(IF(OR((MID(B741,SEARCH("R",B741),3)="R12"),(MID(B741,SEARCH("R",B741),3)="R13"),(MID(B741,SEARCH("R",B741),3)="R14")),(G741+90),IF(OR((MID(B741,SEARCH("R",B741),3)="R15"),(MID(B741,SEARCH("R",B741),3)="R16"),(MID(B741,SEARCH("R",B741),3)="R17")),(G741+190),(G741+290))),-1)+20</f>
        <v>4250</v>
      </c>
      <c r="I741" s="78" t="str">
        <f aca="false">HYPERLINK(T("https://www.google.ru/search?q="&amp;B741&amp;"&amp;tbm=isch"), " (../рисунок протектора) ")</f>
        <v> (../рисунок протектора) </v>
      </c>
      <c r="J741" s="92" t="s">
        <v>786</v>
      </c>
      <c r="K741" s="77" t="n">
        <f aca="false">H741*2</f>
        <v>8500</v>
      </c>
      <c r="L741" s="77" t="n">
        <f aca="false">H741*4</f>
        <v>17000</v>
      </c>
      <c r="M741" s="2" t="n">
        <f aca="false">G741*12</f>
        <v>48432</v>
      </c>
    </row>
    <row r="742" customFormat="false" ht="13.8" hidden="false" customHeight="false" outlineLevel="0" collapsed="false">
      <c r="A742" s="86" t="n">
        <v>1247</v>
      </c>
      <c r="B742" s="87" t="s">
        <v>787</v>
      </c>
      <c r="C742" s="88" t="n">
        <v>50</v>
      </c>
      <c r="D742" s="88"/>
      <c r="E742" s="89" t="n">
        <v>9.2</v>
      </c>
      <c r="F742" s="90"/>
      <c r="G742" s="91" t="n">
        <v>4248</v>
      </c>
      <c r="H742" s="21" t="n">
        <f aca="false">ROUND(IF(OR((MID(B742,SEARCH("R",B742),3)="R12"),(MID(B742,SEARCH("R",B742),3)="R13"),(MID(B742,SEARCH("R",B742),3)="R14")),(G742+90),IF(OR((MID(B742,SEARCH("R",B742),3)="R15"),(MID(B742,SEARCH("R",B742),3)="R16"),(MID(B742,SEARCH("R",B742),3)="R17")),(G742+190),(G742+290))),-1)+20</f>
        <v>4460</v>
      </c>
      <c r="I742" s="78" t="str">
        <f aca="false">HYPERLINK(T("https://www.google.ru/search?q="&amp;B742&amp;"&amp;tbm=isch"), " (../рисунок протектора) ")</f>
        <v> (../рисунок протектора) </v>
      </c>
      <c r="J742" s="92" t="s">
        <v>787</v>
      </c>
      <c r="K742" s="77" t="n">
        <f aca="false">H742*2</f>
        <v>8920</v>
      </c>
      <c r="L742" s="77" t="n">
        <f aca="false">H742*4</f>
        <v>17840</v>
      </c>
      <c r="M742" s="2" t="n">
        <f aca="false">G742*12</f>
        <v>50976</v>
      </c>
    </row>
    <row r="743" customFormat="false" ht="13.8" hidden="false" customHeight="false" outlineLevel="0" collapsed="false">
      <c r="A743" s="86" t="n">
        <v>5897</v>
      </c>
      <c r="B743" s="87" t="s">
        <v>788</v>
      </c>
      <c r="C743" s="88" t="n">
        <v>0</v>
      </c>
      <c r="D743" s="88" t="n">
        <v>8</v>
      </c>
      <c r="E743" s="89" t="n">
        <v>9.31</v>
      </c>
      <c r="F743" s="90" t="s">
        <v>53</v>
      </c>
      <c r="G743" s="91" t="n">
        <v>7304</v>
      </c>
      <c r="H743" s="21" t="n">
        <f aca="false">ROUND(IF(OR((MID(B743,SEARCH("R",B743),3)="R12"),(MID(B743,SEARCH("R",B743),3)="R13"),(MID(B743,SEARCH("R",B743),3)="R14")),(G743+90),IF(OR((MID(B743,SEARCH("R",B743),3)="R15"),(MID(B743,SEARCH("R",B743),3)="R16"),(MID(B743,SEARCH("R",B743),3)="R17")),(G743+190),(G743+290))),-1)+20</f>
        <v>7510</v>
      </c>
      <c r="I743" s="78" t="str">
        <f aca="false">HYPERLINK(T("https://www.google.ru/search?q="&amp;B743&amp;"&amp;tbm=isch"), " (../рисунок протектора) ")</f>
        <v> (../рисунок протектора) </v>
      </c>
      <c r="J743" s="92" t="s">
        <v>788</v>
      </c>
      <c r="K743" s="77" t="n">
        <f aca="false">H743*2</f>
        <v>15020</v>
      </c>
      <c r="L743" s="77" t="n">
        <f aca="false">H743*4</f>
        <v>30040</v>
      </c>
      <c r="M743" s="2" t="n">
        <f aca="false">G743*12</f>
        <v>87648</v>
      </c>
    </row>
    <row r="744" customFormat="false" ht="13.8" hidden="false" customHeight="false" outlineLevel="0" collapsed="false">
      <c r="A744" s="86" t="n">
        <v>1609</v>
      </c>
      <c r="B744" s="87" t="s">
        <v>789</v>
      </c>
      <c r="C744" s="88" t="n">
        <v>0</v>
      </c>
      <c r="D744" s="88" t="n">
        <v>39</v>
      </c>
      <c r="E744" s="89" t="n">
        <v>9.9</v>
      </c>
      <c r="F744" s="90" t="s">
        <v>53</v>
      </c>
      <c r="G744" s="91" t="n">
        <v>4942</v>
      </c>
      <c r="H744" s="21" t="n">
        <f aca="false">ROUND(IF(OR((MID(B744,SEARCH("R",B744),3)="R12"),(MID(B744,SEARCH("R",B744),3)="R13"),(MID(B744,SEARCH("R",B744),3)="R14")),(G744+90),IF(OR((MID(B744,SEARCH("R",B744),3)="R15"),(MID(B744,SEARCH("R",B744),3)="R16"),(MID(B744,SEARCH("R",B744),3)="R17")),(G744+190),(G744+290))),-1)+20</f>
        <v>5150</v>
      </c>
      <c r="I744" s="78" t="str">
        <f aca="false">HYPERLINK(T("https://www.google.ru/search?q="&amp;B744&amp;"&amp;tbm=isch"), " (../рисунок протектора) ")</f>
        <v> (../рисунок протектора) </v>
      </c>
      <c r="J744" s="92" t="s">
        <v>789</v>
      </c>
      <c r="K744" s="77" t="n">
        <f aca="false">H744*2</f>
        <v>10300</v>
      </c>
      <c r="L744" s="77" t="n">
        <f aca="false">H744*4</f>
        <v>20600</v>
      </c>
      <c r="M744" s="2" t="n">
        <f aca="false">G744*12</f>
        <v>59304</v>
      </c>
    </row>
    <row r="745" customFormat="false" ht="13.8" hidden="false" customHeight="false" outlineLevel="0" collapsed="false">
      <c r="A745" s="86" t="n">
        <v>5477</v>
      </c>
      <c r="B745" s="87" t="s">
        <v>790</v>
      </c>
      <c r="C745" s="88" t="n">
        <v>3</v>
      </c>
      <c r="D745" s="88"/>
      <c r="E745" s="89" t="n">
        <v>10.9</v>
      </c>
      <c r="F745" s="90"/>
      <c r="G745" s="91" t="n">
        <v>4241</v>
      </c>
      <c r="H745" s="21" t="n">
        <f aca="false">ROUND(IF(OR((MID(B745,SEARCH("R",B745),3)="R12"),(MID(B745,SEARCH("R",B745),3)="R13"),(MID(B745,SEARCH("R",B745),3)="R14")),(G745+90),IF(OR((MID(B745,SEARCH("R",B745),3)="R15"),(MID(B745,SEARCH("R",B745),3)="R16"),(MID(B745,SEARCH("R",B745),3)="R17")),(G745+190),(G745+290))),-1)+20</f>
        <v>4450</v>
      </c>
      <c r="I745" s="78" t="str">
        <f aca="false">HYPERLINK(T("https://www.google.ru/search?q="&amp;B745&amp;"&amp;tbm=isch"), " (../рисунок протектора) ")</f>
        <v> (../рисунок протектора) </v>
      </c>
      <c r="J745" s="92" t="s">
        <v>790</v>
      </c>
      <c r="K745" s="77" t="n">
        <f aca="false">H745*2</f>
        <v>8900</v>
      </c>
      <c r="L745" s="77" t="n">
        <f aca="false">H745*4</f>
        <v>17800</v>
      </c>
      <c r="M745" s="2" t="n">
        <f aca="false">G745*12</f>
        <v>50892</v>
      </c>
    </row>
    <row r="746" customFormat="false" ht="13.8" hidden="false" customHeight="false" outlineLevel="0" collapsed="false">
      <c r="A746" s="86" t="n">
        <v>1974</v>
      </c>
      <c r="B746" s="87" t="s">
        <v>791</v>
      </c>
      <c r="C746" s="88" t="n">
        <v>0</v>
      </c>
      <c r="D746" s="88" t="n">
        <v>50</v>
      </c>
      <c r="E746" s="89" t="n">
        <v>10.3</v>
      </c>
      <c r="F746" s="90" t="s">
        <v>53</v>
      </c>
      <c r="G746" s="91" t="n">
        <v>3648</v>
      </c>
      <c r="H746" s="21" t="n">
        <f aca="false">ROUND(IF(OR((MID(B746,SEARCH("R",B746),3)="R12"),(MID(B746,SEARCH("R",B746),3)="R13"),(MID(B746,SEARCH("R",B746),3)="R14")),(G746+90),IF(OR((MID(B746,SEARCH("R",B746),3)="R15"),(MID(B746,SEARCH("R",B746),3)="R16"),(MID(B746,SEARCH("R",B746),3)="R17")),(G746+190),(G746+290))),-1)+20</f>
        <v>3860</v>
      </c>
      <c r="I746" s="78" t="str">
        <f aca="false">HYPERLINK(T("https://www.google.ru/search?q="&amp;B746&amp;"&amp;tbm=isch"), " (../рисунок протектора) ")</f>
        <v> (../рисунок протектора) </v>
      </c>
      <c r="J746" s="92" t="s">
        <v>791</v>
      </c>
      <c r="K746" s="77" t="n">
        <f aca="false">H746*2</f>
        <v>7720</v>
      </c>
      <c r="L746" s="77" t="n">
        <f aca="false">H746*4</f>
        <v>15440</v>
      </c>
      <c r="M746" s="2" t="n">
        <f aca="false">G746*12</f>
        <v>43776</v>
      </c>
    </row>
    <row r="747" customFormat="false" ht="13.8" hidden="false" customHeight="false" outlineLevel="0" collapsed="false">
      <c r="A747" s="86" t="n">
        <v>5581</v>
      </c>
      <c r="B747" s="87" t="s">
        <v>792</v>
      </c>
      <c r="C747" s="88" t="n">
        <v>0</v>
      </c>
      <c r="D747" s="88" t="n">
        <v>32</v>
      </c>
      <c r="E747" s="89" t="n">
        <v>9.31</v>
      </c>
      <c r="F747" s="90" t="s">
        <v>53</v>
      </c>
      <c r="G747" s="91" t="n">
        <v>7227</v>
      </c>
      <c r="H747" s="21" t="n">
        <f aca="false">ROUND(IF(OR((MID(B747,SEARCH("R",B747),3)="R12"),(MID(B747,SEARCH("R",B747),3)="R13"),(MID(B747,SEARCH("R",B747),3)="R14")),(G747+90),IF(OR((MID(B747,SEARCH("R",B747),3)="R15"),(MID(B747,SEARCH("R",B747),3)="R16"),(MID(B747,SEARCH("R",B747),3)="R17")),(G747+190),(G747+290))),-1)+20</f>
        <v>7440</v>
      </c>
      <c r="I747" s="78" t="str">
        <f aca="false">HYPERLINK(T("https://www.google.ru/search?q="&amp;B747&amp;"&amp;tbm=isch"), " (../рисунок протектора) ")</f>
        <v> (../рисунок протектора) </v>
      </c>
      <c r="J747" s="92" t="s">
        <v>792</v>
      </c>
      <c r="K747" s="77" t="n">
        <f aca="false">H747*2</f>
        <v>14880</v>
      </c>
      <c r="L747" s="77" t="n">
        <f aca="false">H747*4</f>
        <v>29760</v>
      </c>
      <c r="M747" s="2" t="n">
        <f aca="false">G747*12</f>
        <v>86724</v>
      </c>
    </row>
    <row r="748" customFormat="false" ht="13.8" hidden="false" customHeight="false" outlineLevel="0" collapsed="false">
      <c r="A748" s="86" t="n">
        <v>5902</v>
      </c>
      <c r="B748" s="87" t="s">
        <v>793</v>
      </c>
      <c r="C748" s="88" t="n">
        <v>0</v>
      </c>
      <c r="D748" s="88" t="n">
        <v>4</v>
      </c>
      <c r="E748" s="89" t="n">
        <v>10.5</v>
      </c>
      <c r="F748" s="90" t="s">
        <v>53</v>
      </c>
      <c r="G748" s="91" t="n">
        <v>6168</v>
      </c>
      <c r="H748" s="21" t="n">
        <f aca="false">ROUND(IF(OR((MID(B748,SEARCH("R",B748),3)="R12"),(MID(B748,SEARCH("R",B748),3)="R13"),(MID(B748,SEARCH("R",B748),3)="R14")),(G748+90),IF(OR((MID(B748,SEARCH("R",B748),3)="R15"),(MID(B748,SEARCH("R",B748),3)="R16"),(MID(B748,SEARCH("R",B748),3)="R17")),(G748+190),(G748+290))),-1)+20</f>
        <v>6380</v>
      </c>
      <c r="I748" s="78" t="str">
        <f aca="false">HYPERLINK(T("https://www.google.ru/search?q="&amp;B748&amp;"&amp;tbm=isch"), " (../рисунок протектора) ")</f>
        <v> (../рисунок протектора) </v>
      </c>
      <c r="J748" s="92" t="s">
        <v>793</v>
      </c>
      <c r="K748" s="77" t="n">
        <f aca="false">H748*2</f>
        <v>12760</v>
      </c>
      <c r="L748" s="77" t="n">
        <f aca="false">H748*4</f>
        <v>25520</v>
      </c>
      <c r="M748" s="2" t="n">
        <f aca="false">G748*12</f>
        <v>74016</v>
      </c>
    </row>
    <row r="749" customFormat="false" ht="13.8" hidden="false" customHeight="false" outlineLevel="0" collapsed="false">
      <c r="A749" s="86" t="n">
        <v>5931</v>
      </c>
      <c r="B749" s="87" t="s">
        <v>794</v>
      </c>
      <c r="C749" s="88" t="n">
        <v>0</v>
      </c>
      <c r="D749" s="88" t="n">
        <v>24</v>
      </c>
      <c r="E749" s="89" t="n">
        <v>10.5</v>
      </c>
      <c r="F749" s="90" t="s">
        <v>53</v>
      </c>
      <c r="G749" s="91" t="n">
        <v>6601</v>
      </c>
      <c r="H749" s="21" t="n">
        <f aca="false">ROUND(IF(OR((MID(B749,SEARCH("R",B749),3)="R12"),(MID(B749,SEARCH("R",B749),3)="R13"),(MID(B749,SEARCH("R",B749),3)="R14")),(G749+90),IF(OR((MID(B749,SEARCH("R",B749),3)="R15"),(MID(B749,SEARCH("R",B749),3)="R16"),(MID(B749,SEARCH("R",B749),3)="R17")),(G749+190),(G749+290))),-1)+20</f>
        <v>6810</v>
      </c>
      <c r="I749" s="78" t="str">
        <f aca="false">HYPERLINK(T("https://www.google.ru/search?q="&amp;B749&amp;"&amp;tbm=isch"), " (../рисунок протектора) ")</f>
        <v> (../рисунок протектора) </v>
      </c>
      <c r="J749" s="92" t="s">
        <v>794</v>
      </c>
      <c r="K749" s="77" t="n">
        <f aca="false">H749*2</f>
        <v>13620</v>
      </c>
      <c r="L749" s="77" t="n">
        <f aca="false">H749*4</f>
        <v>27240</v>
      </c>
      <c r="M749" s="2" t="n">
        <f aca="false">G749*12</f>
        <v>79212</v>
      </c>
    </row>
    <row r="750" customFormat="false" ht="13.8" hidden="false" customHeight="false" outlineLevel="0" collapsed="false">
      <c r="A750" s="86" t="n">
        <v>890</v>
      </c>
      <c r="B750" s="87" t="s">
        <v>795</v>
      </c>
      <c r="C750" s="88" t="n">
        <v>1</v>
      </c>
      <c r="D750" s="88"/>
      <c r="E750" s="89" t="n">
        <v>10.2</v>
      </c>
      <c r="F750" s="90"/>
      <c r="G750" s="91" t="n">
        <v>3189</v>
      </c>
      <c r="H750" s="21" t="n">
        <f aca="false">ROUND(IF(OR((MID(B750,SEARCH("R",B750),3)="R12"),(MID(B750,SEARCH("R",B750),3)="R13"),(MID(B750,SEARCH("R",B750),3)="R14")),(G750+90),IF(OR((MID(B750,SEARCH("R",B750),3)="R15"),(MID(B750,SEARCH("R",B750),3)="R16"),(MID(B750,SEARCH("R",B750),3)="R17")),(G750+190),(G750+290))),-1)+20</f>
        <v>3400</v>
      </c>
      <c r="I750" s="78" t="str">
        <f aca="false">HYPERLINK(T("https://www.google.ru/search?q="&amp;B750&amp;"&amp;tbm=isch"), " (../рисунок протектора) ")</f>
        <v> (../рисунок протектора) </v>
      </c>
      <c r="J750" s="92" t="s">
        <v>795</v>
      </c>
      <c r="K750" s="77" t="n">
        <f aca="false">H750*2</f>
        <v>6800</v>
      </c>
      <c r="L750" s="77" t="n">
        <f aca="false">H750*4</f>
        <v>13600</v>
      </c>
      <c r="M750" s="2" t="n">
        <f aca="false">G750*12</f>
        <v>38268</v>
      </c>
    </row>
    <row r="751" customFormat="false" ht="13.8" hidden="false" customHeight="false" outlineLevel="0" collapsed="false">
      <c r="A751" s="86" t="n">
        <v>1758</v>
      </c>
      <c r="B751" s="87" t="s">
        <v>796</v>
      </c>
      <c r="C751" s="88" t="n">
        <v>12</v>
      </c>
      <c r="D751" s="88"/>
      <c r="E751" s="89" t="n">
        <v>9.29</v>
      </c>
      <c r="F751" s="90"/>
      <c r="G751" s="91" t="n">
        <v>7131</v>
      </c>
      <c r="H751" s="21" t="n">
        <f aca="false">ROUND(IF(OR((MID(B751,SEARCH("R",B751),3)="R12"),(MID(B751,SEARCH("R",B751),3)="R13"),(MID(B751,SEARCH("R",B751),3)="R14")),(G751+90),IF(OR((MID(B751,SEARCH("R",B751),3)="R15"),(MID(B751,SEARCH("R",B751),3)="R16"),(MID(B751,SEARCH("R",B751),3)="R17")),(G751+190),(G751+290))),-1)+20</f>
        <v>7340</v>
      </c>
      <c r="I751" s="78" t="str">
        <f aca="false">HYPERLINK(T("https://www.google.ru/search?q="&amp;B751&amp;"&amp;tbm=isch"), " (../рисунок протектора) ")</f>
        <v> (../рисунок протектора) </v>
      </c>
      <c r="J751" s="92" t="s">
        <v>796</v>
      </c>
      <c r="K751" s="77" t="n">
        <f aca="false">H751*2</f>
        <v>14680</v>
      </c>
      <c r="L751" s="77" t="n">
        <f aca="false">H751*4</f>
        <v>29360</v>
      </c>
      <c r="M751" s="2" t="n">
        <f aca="false">G751*12</f>
        <v>85572</v>
      </c>
    </row>
    <row r="752" customFormat="false" ht="13.8" hidden="false" customHeight="false" outlineLevel="0" collapsed="false">
      <c r="A752" s="86" t="n">
        <v>3342</v>
      </c>
      <c r="B752" s="87" t="s">
        <v>797</v>
      </c>
      <c r="C752" s="88" t="n">
        <v>3</v>
      </c>
      <c r="D752" s="88"/>
      <c r="E752" s="89" t="n">
        <v>12.1</v>
      </c>
      <c r="F752" s="90"/>
      <c r="G752" s="91" t="n">
        <v>4387</v>
      </c>
      <c r="H752" s="21" t="n">
        <f aca="false">ROUND(IF(OR((MID(B752,SEARCH("R",B752),3)="R12"),(MID(B752,SEARCH("R",B752),3)="R13"),(MID(B752,SEARCH("R",B752),3)="R14")),(G752+90),IF(OR((MID(B752,SEARCH("R",B752),3)="R15"),(MID(B752,SEARCH("R",B752),3)="R16"),(MID(B752,SEARCH("R",B752),3)="R17")),(G752+190),(G752+290))),-1)+20</f>
        <v>4600</v>
      </c>
      <c r="I752" s="78" t="str">
        <f aca="false">HYPERLINK(T("https://www.google.ru/search?q="&amp;B752&amp;"&amp;tbm=isch"), " (../рисунок протектора) ")</f>
        <v> (../рисунок протектора) </v>
      </c>
      <c r="J752" s="92" t="s">
        <v>797</v>
      </c>
      <c r="K752" s="77" t="n">
        <f aca="false">H752*2</f>
        <v>9200</v>
      </c>
      <c r="L752" s="77" t="n">
        <f aca="false">H752*4</f>
        <v>18400</v>
      </c>
      <c r="M752" s="2" t="n">
        <f aca="false">G752*12</f>
        <v>52644</v>
      </c>
    </row>
    <row r="753" customFormat="false" ht="13.8" hidden="false" customHeight="false" outlineLevel="0" collapsed="false">
      <c r="A753" s="86" t="n">
        <v>3395</v>
      </c>
      <c r="B753" s="87" t="s">
        <v>798</v>
      </c>
      <c r="C753" s="88" t="n">
        <v>50</v>
      </c>
      <c r="D753" s="88" t="n">
        <v>10</v>
      </c>
      <c r="E753" s="89" t="n">
        <v>10.2</v>
      </c>
      <c r="F753" s="90" t="s">
        <v>55</v>
      </c>
      <c r="G753" s="91" t="n">
        <v>3676</v>
      </c>
      <c r="H753" s="21" t="n">
        <f aca="false">ROUND(IF(OR((MID(B753,SEARCH("R",B753),3)="R12"),(MID(B753,SEARCH("R",B753),3)="R13"),(MID(B753,SEARCH("R",B753),3)="R14")),(G753+90),IF(OR((MID(B753,SEARCH("R",B753),3)="R15"),(MID(B753,SEARCH("R",B753),3)="R16"),(MID(B753,SEARCH("R",B753),3)="R17")),(G753+190),(G753+290))),-1)+20</f>
        <v>3890</v>
      </c>
      <c r="I753" s="78" t="str">
        <f aca="false">HYPERLINK(T("https://www.google.ru/search?q="&amp;B753&amp;"&amp;tbm=isch"), " (../рисунок протектора) ")</f>
        <v> (../рисунок протектора) </v>
      </c>
      <c r="J753" s="92" t="s">
        <v>798</v>
      </c>
      <c r="K753" s="77" t="n">
        <f aca="false">H753*2</f>
        <v>7780</v>
      </c>
      <c r="L753" s="77" t="n">
        <f aca="false">H753*4</f>
        <v>15560</v>
      </c>
      <c r="M753" s="2" t="n">
        <f aca="false">G753*12</f>
        <v>44112</v>
      </c>
    </row>
    <row r="754" customFormat="false" ht="13.8" hidden="false" customHeight="false" outlineLevel="0" collapsed="false">
      <c r="A754" s="86" t="n">
        <v>5826</v>
      </c>
      <c r="B754" s="87" t="s">
        <v>799</v>
      </c>
      <c r="C754" s="88" t="n">
        <v>0</v>
      </c>
      <c r="D754" s="88" t="n">
        <v>2</v>
      </c>
      <c r="E754" s="89" t="n">
        <v>8</v>
      </c>
      <c r="F754" s="90" t="s">
        <v>55</v>
      </c>
      <c r="G754" s="91" t="n">
        <v>8323</v>
      </c>
      <c r="H754" s="21" t="n">
        <f aca="false">ROUND(IF(OR((MID(B754,SEARCH("R",B754),3)="R12"),(MID(B754,SEARCH("R",B754),3)="R13"),(MID(B754,SEARCH("R",B754),3)="R14")),(G754+90),IF(OR((MID(B754,SEARCH("R",B754),3)="R15"),(MID(B754,SEARCH("R",B754),3)="R16"),(MID(B754,SEARCH("R",B754),3)="R17")),(G754+190),(G754+290))),-1)+20</f>
        <v>8530</v>
      </c>
      <c r="I754" s="78" t="str">
        <f aca="false">HYPERLINK(T("https://www.google.ru/search?q="&amp;B754&amp;"&amp;tbm=isch"), " (../рисунок протектора) ")</f>
        <v> (../рисунок протектора) </v>
      </c>
      <c r="J754" s="92" t="s">
        <v>799</v>
      </c>
      <c r="K754" s="77" t="n">
        <f aca="false">H754*2</f>
        <v>17060</v>
      </c>
      <c r="L754" s="77" t="n">
        <f aca="false">H754*4</f>
        <v>34120</v>
      </c>
      <c r="M754" s="2" t="n">
        <f aca="false">G754*12</f>
        <v>99876</v>
      </c>
    </row>
    <row r="755" customFormat="false" ht="13.8" hidden="false" customHeight="false" outlineLevel="0" collapsed="false">
      <c r="A755" s="86" t="n">
        <v>5823</v>
      </c>
      <c r="B755" s="87" t="s">
        <v>800</v>
      </c>
      <c r="C755" s="88" t="n">
        <v>0</v>
      </c>
      <c r="D755" s="88" t="n">
        <v>4</v>
      </c>
      <c r="E755" s="89" t="n">
        <v>9.4</v>
      </c>
      <c r="F755" s="90" t="s">
        <v>55</v>
      </c>
      <c r="G755" s="91" t="n">
        <v>6180</v>
      </c>
      <c r="H755" s="21" t="n">
        <f aca="false">ROUND(IF(OR((MID(B755,SEARCH("R",B755),3)="R12"),(MID(B755,SEARCH("R",B755),3)="R13"),(MID(B755,SEARCH("R",B755),3)="R14")),(G755+90),IF(OR((MID(B755,SEARCH("R",B755),3)="R15"),(MID(B755,SEARCH("R",B755),3)="R16"),(MID(B755,SEARCH("R",B755),3)="R17")),(G755+190),(G755+290))),-1)+20</f>
        <v>6390</v>
      </c>
      <c r="I755" s="78" t="str">
        <f aca="false">HYPERLINK(T("https://www.google.ru/search?q="&amp;B755&amp;"&amp;tbm=isch"), " (../рисунок протектора) ")</f>
        <v> (../рисунок протектора) </v>
      </c>
      <c r="J755" s="92" t="s">
        <v>800</v>
      </c>
      <c r="K755" s="77" t="n">
        <f aca="false">H755*2</f>
        <v>12780</v>
      </c>
      <c r="L755" s="77" t="n">
        <f aca="false">H755*4</f>
        <v>25560</v>
      </c>
      <c r="M755" s="2" t="n">
        <f aca="false">G755*12</f>
        <v>74160</v>
      </c>
    </row>
    <row r="756" customFormat="false" ht="13.8" hidden="false" customHeight="false" outlineLevel="0" collapsed="false">
      <c r="A756" s="86" t="n">
        <v>5582</v>
      </c>
      <c r="B756" s="87" t="s">
        <v>801</v>
      </c>
      <c r="C756" s="88" t="n">
        <v>0</v>
      </c>
      <c r="D756" s="88" t="n">
        <v>24</v>
      </c>
      <c r="E756" s="89" t="n">
        <v>9.31</v>
      </c>
      <c r="F756" s="90" t="s">
        <v>53</v>
      </c>
      <c r="G756" s="91" t="n">
        <v>7402</v>
      </c>
      <c r="H756" s="21" t="n">
        <f aca="false">ROUND(IF(OR((MID(B756,SEARCH("R",B756),3)="R12"),(MID(B756,SEARCH("R",B756),3)="R13"),(MID(B756,SEARCH("R",B756),3)="R14")),(G756+90),IF(OR((MID(B756,SEARCH("R",B756),3)="R15"),(MID(B756,SEARCH("R",B756),3)="R16"),(MID(B756,SEARCH("R",B756),3)="R17")),(G756+190),(G756+290))),-1)+20</f>
        <v>7610</v>
      </c>
      <c r="I756" s="78" t="str">
        <f aca="false">HYPERLINK(T("https://www.google.ru/search?q="&amp;B756&amp;"&amp;tbm=isch"), " (../рисунок протектора) ")</f>
        <v> (../рисунок протектора) </v>
      </c>
      <c r="J756" s="92" t="s">
        <v>801</v>
      </c>
      <c r="K756" s="77" t="n">
        <f aca="false">H756*2</f>
        <v>15220</v>
      </c>
      <c r="L756" s="77" t="n">
        <f aca="false">H756*4</f>
        <v>30440</v>
      </c>
      <c r="M756" s="2" t="n">
        <f aca="false">G756*12</f>
        <v>88824</v>
      </c>
    </row>
    <row r="757" customFormat="false" ht="13.8" hidden="false" customHeight="false" outlineLevel="0" collapsed="false">
      <c r="A757" s="86" t="n">
        <v>1001</v>
      </c>
      <c r="B757" s="87" t="s">
        <v>802</v>
      </c>
      <c r="C757" s="88" t="n">
        <v>1</v>
      </c>
      <c r="D757" s="88"/>
      <c r="E757" s="89" t="n">
        <v>10.73</v>
      </c>
      <c r="F757" s="90"/>
      <c r="G757" s="91" t="n">
        <v>4231</v>
      </c>
      <c r="H757" s="21" t="n">
        <f aca="false">ROUND(IF(OR((MID(B757,SEARCH("R",B757),3)="R12"),(MID(B757,SEARCH("R",B757),3)="R13"),(MID(B757,SEARCH("R",B757),3)="R14")),(G757+90),IF(OR((MID(B757,SEARCH("R",B757),3)="R15"),(MID(B757,SEARCH("R",B757),3)="R16"),(MID(B757,SEARCH("R",B757),3)="R17")),(G757+190),(G757+290))),-1)+20</f>
        <v>4440</v>
      </c>
      <c r="I757" s="78" t="str">
        <f aca="false">HYPERLINK(T("https://www.google.ru/search?q="&amp;B757&amp;"&amp;tbm=isch"), " (../рисунок протектора) ")</f>
        <v> (../рисунок протектора) </v>
      </c>
      <c r="J757" s="92" t="s">
        <v>802</v>
      </c>
      <c r="K757" s="77" t="n">
        <f aca="false">H757*2</f>
        <v>8880</v>
      </c>
      <c r="L757" s="77" t="n">
        <f aca="false">H757*4</f>
        <v>17760</v>
      </c>
      <c r="M757" s="2" t="n">
        <f aca="false">G757*12</f>
        <v>50772</v>
      </c>
    </row>
    <row r="758" customFormat="false" ht="13.8" hidden="false" customHeight="false" outlineLevel="0" collapsed="false">
      <c r="A758" s="86" t="n">
        <v>5478</v>
      </c>
      <c r="B758" s="87" t="s">
        <v>803</v>
      </c>
      <c r="C758" s="88" t="n">
        <v>1</v>
      </c>
      <c r="D758" s="88"/>
      <c r="E758" s="89" t="n">
        <v>10</v>
      </c>
      <c r="F758" s="90"/>
      <c r="G758" s="91" t="n">
        <v>4189</v>
      </c>
      <c r="H758" s="21" t="n">
        <f aca="false">ROUND(IF(OR((MID(B758,SEARCH("R",B758),3)="R12"),(MID(B758,SEARCH("R",B758),3)="R13"),(MID(B758,SEARCH("R",B758),3)="R14")),(G758+90),IF(OR((MID(B758,SEARCH("R",B758),3)="R15"),(MID(B758,SEARCH("R",B758),3)="R16"),(MID(B758,SEARCH("R",B758),3)="R17")),(G758+190),(G758+290))),-1)+20</f>
        <v>4400</v>
      </c>
      <c r="I758" s="78" t="str">
        <f aca="false">HYPERLINK(T("https://www.google.ru/search?q="&amp;B758&amp;"&amp;tbm=isch"), " (../рисунок протектора) ")</f>
        <v> (../рисунок протектора) </v>
      </c>
      <c r="J758" s="92" t="s">
        <v>803</v>
      </c>
      <c r="K758" s="77" t="n">
        <f aca="false">H758*2</f>
        <v>8800</v>
      </c>
      <c r="L758" s="77" t="n">
        <f aca="false">H758*4</f>
        <v>17600</v>
      </c>
      <c r="M758" s="2" t="n">
        <f aca="false">G758*12</f>
        <v>50268</v>
      </c>
    </row>
    <row r="759" customFormat="false" ht="13.8" hidden="false" customHeight="false" outlineLevel="0" collapsed="false">
      <c r="A759" s="86" t="n">
        <v>3398</v>
      </c>
      <c r="B759" s="87" t="s">
        <v>804</v>
      </c>
      <c r="C759" s="88" t="n">
        <v>0</v>
      </c>
      <c r="D759" s="88" t="n">
        <v>8</v>
      </c>
      <c r="E759" s="89" t="n">
        <v>10.5</v>
      </c>
      <c r="F759" s="90" t="s">
        <v>53</v>
      </c>
      <c r="G759" s="91" t="n">
        <v>3693</v>
      </c>
      <c r="H759" s="21" t="n">
        <f aca="false">ROUND(IF(OR((MID(B759,SEARCH("R",B759),3)="R12"),(MID(B759,SEARCH("R",B759),3)="R13"),(MID(B759,SEARCH("R",B759),3)="R14")),(G759+90),IF(OR((MID(B759,SEARCH("R",B759),3)="R15"),(MID(B759,SEARCH("R",B759),3)="R16"),(MID(B759,SEARCH("R",B759),3)="R17")),(G759+190),(G759+290))),-1)+20</f>
        <v>3900</v>
      </c>
      <c r="I759" s="78" t="str">
        <f aca="false">HYPERLINK(T("https://www.google.ru/search?q="&amp;B759&amp;"&amp;tbm=isch"), " (../рисунок протектора) ")</f>
        <v> (../рисунок протектора) </v>
      </c>
      <c r="J759" s="92" t="s">
        <v>804</v>
      </c>
      <c r="K759" s="77" t="n">
        <f aca="false">H759*2</f>
        <v>7800</v>
      </c>
      <c r="L759" s="77" t="n">
        <f aca="false">H759*4</f>
        <v>15600</v>
      </c>
      <c r="M759" s="2" t="n">
        <f aca="false">G759*12</f>
        <v>44316</v>
      </c>
    </row>
    <row r="760" customFormat="false" ht="13.8" hidden="false" customHeight="false" outlineLevel="0" collapsed="false">
      <c r="A760" s="86" t="n">
        <v>1216</v>
      </c>
      <c r="B760" s="87" t="s">
        <v>805</v>
      </c>
      <c r="C760" s="88" t="n">
        <v>1</v>
      </c>
      <c r="D760" s="88"/>
      <c r="E760" s="89" t="n">
        <v>11</v>
      </c>
      <c r="F760" s="90"/>
      <c r="G760" s="91" t="n">
        <v>3979</v>
      </c>
      <c r="H760" s="21" t="n">
        <f aca="false">ROUND(IF(OR((MID(B760,SEARCH("R",B760),3)="R12"),(MID(B760,SEARCH("R",B760),3)="R13"),(MID(B760,SEARCH("R",B760),3)="R14")),(G760+90),IF(OR((MID(B760,SEARCH("R",B760),3)="R15"),(MID(B760,SEARCH("R",B760),3)="R16"),(MID(B760,SEARCH("R",B760),3)="R17")),(G760+190),(G760+290))),-1)+20</f>
        <v>4190</v>
      </c>
      <c r="I760" s="78" t="str">
        <f aca="false">HYPERLINK(T("https://www.google.ru/search?q="&amp;B760&amp;"&amp;tbm=isch"), " (../рисунок протектора) ")</f>
        <v> (../рисунок протектора) </v>
      </c>
      <c r="J760" s="92" t="s">
        <v>805</v>
      </c>
      <c r="K760" s="77" t="n">
        <f aca="false">H760*2</f>
        <v>8380</v>
      </c>
      <c r="L760" s="77" t="n">
        <f aca="false">H760*4</f>
        <v>16760</v>
      </c>
      <c r="M760" s="2" t="n">
        <f aca="false">G760*12</f>
        <v>47748</v>
      </c>
    </row>
    <row r="761" customFormat="false" ht="13.8" hidden="false" customHeight="false" outlineLevel="0" collapsed="false">
      <c r="A761" s="86" t="n">
        <v>1811</v>
      </c>
      <c r="B761" s="87" t="s">
        <v>806</v>
      </c>
      <c r="C761" s="88" t="n">
        <v>32</v>
      </c>
      <c r="D761" s="88"/>
      <c r="E761" s="89" t="n">
        <v>10.001</v>
      </c>
      <c r="F761" s="90"/>
      <c r="G761" s="91" t="n">
        <v>7172</v>
      </c>
      <c r="H761" s="21" t="n">
        <f aca="false">ROUND(IF(OR((MID(B761,SEARCH("R",B761),3)="R12"),(MID(B761,SEARCH("R",B761),3)="R13"),(MID(B761,SEARCH("R",B761),3)="R14")),(G761+90),IF(OR((MID(B761,SEARCH("R",B761),3)="R15"),(MID(B761,SEARCH("R",B761),3)="R16"),(MID(B761,SEARCH("R",B761),3)="R17")),(G761+190),(G761+290))),-1)+20</f>
        <v>7380</v>
      </c>
      <c r="I761" s="78" t="str">
        <f aca="false">HYPERLINK(T("https://www.google.ru/search?q="&amp;B761&amp;"&amp;tbm=isch"), " (../рисунок протектора) ")</f>
        <v> (../рисунок протектора) </v>
      </c>
      <c r="J761" s="92" t="s">
        <v>806</v>
      </c>
      <c r="K761" s="77" t="n">
        <f aca="false">H761*2</f>
        <v>14760</v>
      </c>
      <c r="L761" s="77" t="n">
        <f aca="false">H761*4</f>
        <v>29520</v>
      </c>
      <c r="M761" s="2" t="n">
        <f aca="false">G761*12</f>
        <v>86064</v>
      </c>
    </row>
    <row r="762" customFormat="false" ht="13.8" hidden="false" customHeight="false" outlineLevel="0" collapsed="false">
      <c r="A762" s="86" t="n">
        <v>5848</v>
      </c>
      <c r="B762" s="87" t="s">
        <v>807</v>
      </c>
      <c r="C762" s="88" t="n">
        <v>0</v>
      </c>
      <c r="D762" s="88" t="n">
        <v>20</v>
      </c>
      <c r="E762" s="89" t="n">
        <v>13.6</v>
      </c>
      <c r="F762" s="90" t="s">
        <v>53</v>
      </c>
      <c r="G762" s="91" t="n">
        <v>6825</v>
      </c>
      <c r="H762" s="21" t="n">
        <f aca="false">ROUND(IF(OR((MID(B762,SEARCH("R",B762),3)="R12"),(MID(B762,SEARCH("R",B762),3)="R13"),(MID(B762,SEARCH("R",B762),3)="R14")),(G762+90),IF(OR((MID(B762,SEARCH("R",B762),3)="R15"),(MID(B762,SEARCH("R",B762),3)="R16"),(MID(B762,SEARCH("R",B762),3)="R17")),(G762+190),(G762+290))),-1)+20</f>
        <v>7040</v>
      </c>
      <c r="I762" s="78" t="str">
        <f aca="false">HYPERLINK(T("https://www.google.ru/search?q="&amp;B762&amp;"&amp;tbm=isch"), " (../рисунок протектора) ")</f>
        <v> (../рисунок протектора) </v>
      </c>
      <c r="J762" s="92" t="s">
        <v>807</v>
      </c>
      <c r="K762" s="77" t="n">
        <f aca="false">H762*2</f>
        <v>14080</v>
      </c>
      <c r="L762" s="77" t="n">
        <f aca="false">H762*4</f>
        <v>28160</v>
      </c>
      <c r="M762" s="2" t="n">
        <f aca="false">G762*12</f>
        <v>81900</v>
      </c>
    </row>
    <row r="763" customFormat="false" ht="13.8" hidden="false" customHeight="false" outlineLevel="0" collapsed="false">
      <c r="A763" s="86" t="n">
        <v>5738</v>
      </c>
      <c r="B763" s="87" t="s">
        <v>808</v>
      </c>
      <c r="C763" s="88" t="n">
        <v>0</v>
      </c>
      <c r="D763" s="88" t="n">
        <v>32</v>
      </c>
      <c r="E763" s="89" t="n">
        <v>13.2</v>
      </c>
      <c r="F763" s="90" t="s">
        <v>55</v>
      </c>
      <c r="G763" s="91" t="n">
        <v>4900</v>
      </c>
      <c r="H763" s="21" t="n">
        <f aca="false">ROUND(IF(OR((MID(B763,SEARCH("R",B763),3)="R12"),(MID(B763,SEARCH("R",B763),3)="R13"),(MID(B763,SEARCH("R",B763),3)="R14")),(G763+90),IF(OR((MID(B763,SEARCH("R",B763),3)="R15"),(MID(B763,SEARCH("R",B763),3)="R16"),(MID(B763,SEARCH("R",B763),3)="R17")),(G763+190),(G763+290))),-1)+20</f>
        <v>5110</v>
      </c>
      <c r="I763" s="78" t="str">
        <f aca="false">HYPERLINK(T("https://www.google.ru/search?q="&amp;B763&amp;"&amp;tbm=isch"), " (../рисунок протектора) ")</f>
        <v> (../рисунок протектора) </v>
      </c>
      <c r="J763" s="92" t="s">
        <v>808</v>
      </c>
      <c r="K763" s="77" t="n">
        <f aca="false">H763*2</f>
        <v>10220</v>
      </c>
      <c r="L763" s="77" t="n">
        <f aca="false">H763*4</f>
        <v>20440</v>
      </c>
      <c r="M763" s="2" t="n">
        <f aca="false">G763*12</f>
        <v>58800</v>
      </c>
    </row>
    <row r="764" customFormat="false" ht="13.8" hidden="false" customHeight="false" outlineLevel="0" collapsed="false">
      <c r="A764" s="86" t="n">
        <v>1743</v>
      </c>
      <c r="B764" s="87" t="s">
        <v>809</v>
      </c>
      <c r="C764" s="88" t="n">
        <v>4</v>
      </c>
      <c r="D764" s="88"/>
      <c r="E764" s="89" t="n">
        <v>13.559</v>
      </c>
      <c r="F764" s="90"/>
      <c r="G764" s="91" t="n">
        <v>8107</v>
      </c>
      <c r="H764" s="21" t="n">
        <f aca="false">ROUND(IF(OR((MID(B764,SEARCH("R",B764),3)="R12"),(MID(B764,SEARCH("R",B764),3)="R13"),(MID(B764,SEARCH("R",B764),3)="R14")),(G764+90),IF(OR((MID(B764,SEARCH("R",B764),3)="R15"),(MID(B764,SEARCH("R",B764),3)="R16"),(MID(B764,SEARCH("R",B764),3)="R17")),(G764+190),(G764+290))),-1)+20</f>
        <v>8320</v>
      </c>
      <c r="I764" s="78" t="str">
        <f aca="false">HYPERLINK(T("https://www.google.ru/search?q="&amp;B764&amp;"&amp;tbm=isch"), " (../рисунок протектора) ")</f>
        <v> (../рисунок протектора) </v>
      </c>
      <c r="J764" s="92" t="s">
        <v>809</v>
      </c>
      <c r="K764" s="77" t="n">
        <f aca="false">H764*2</f>
        <v>16640</v>
      </c>
      <c r="L764" s="77" t="n">
        <f aca="false">H764*4</f>
        <v>33280</v>
      </c>
      <c r="M764" s="2" t="n">
        <f aca="false">G764*12</f>
        <v>97284</v>
      </c>
    </row>
    <row r="765" customFormat="false" ht="13.8" hidden="false" customHeight="false" outlineLevel="0" collapsed="false">
      <c r="A765" s="86" t="n">
        <v>2746</v>
      </c>
      <c r="B765" s="87" t="s">
        <v>810</v>
      </c>
      <c r="C765" s="88" t="n">
        <v>1</v>
      </c>
      <c r="D765" s="88"/>
      <c r="E765" s="89" t="n">
        <v>10.3</v>
      </c>
      <c r="F765" s="90"/>
      <c r="G765" s="91" t="n">
        <v>6375</v>
      </c>
      <c r="H765" s="21" t="n">
        <f aca="false">ROUND(IF(OR((MID(B765,SEARCH("R",B765),3)="R12"),(MID(B765,SEARCH("R",B765),3)="R13"),(MID(B765,SEARCH("R",B765),3)="R14")),(G765+90),IF(OR((MID(B765,SEARCH("R",B765),3)="R15"),(MID(B765,SEARCH("R",B765),3)="R16"),(MID(B765,SEARCH("R",B765),3)="R17")),(G765+190),(G765+290))),-1)+20</f>
        <v>6590</v>
      </c>
      <c r="I765" s="78" t="str">
        <f aca="false">HYPERLINK(T("https://www.google.ru/search?q="&amp;B765&amp;"&amp;tbm=isch"), " (../рисунок протектора) ")</f>
        <v> (../рисунок протектора) </v>
      </c>
      <c r="J765" s="92" t="s">
        <v>810</v>
      </c>
      <c r="K765" s="77" t="n">
        <f aca="false">H765*2</f>
        <v>13180</v>
      </c>
      <c r="L765" s="77" t="n">
        <f aca="false">H765*4</f>
        <v>26360</v>
      </c>
      <c r="M765" s="2" t="n">
        <f aca="false">G765*12</f>
        <v>76500</v>
      </c>
    </row>
    <row r="766" customFormat="false" ht="13.8" hidden="false" customHeight="false" outlineLevel="0" collapsed="false">
      <c r="A766" s="86" t="n">
        <v>1411</v>
      </c>
      <c r="B766" s="87" t="s">
        <v>811</v>
      </c>
      <c r="C766" s="88" t="n">
        <v>0</v>
      </c>
      <c r="D766" s="88" t="n">
        <v>2</v>
      </c>
      <c r="E766" s="89" t="n">
        <v>10.4</v>
      </c>
      <c r="F766" s="90" t="s">
        <v>53</v>
      </c>
      <c r="G766" s="91" t="n">
        <v>6675</v>
      </c>
      <c r="H766" s="21" t="n">
        <f aca="false">ROUND(IF(OR((MID(B766,SEARCH("R",B766),3)="R12"),(MID(B766,SEARCH("R",B766),3)="R13"),(MID(B766,SEARCH("R",B766),3)="R14")),(G766+90),IF(OR((MID(B766,SEARCH("R",B766),3)="R15"),(MID(B766,SEARCH("R",B766),3)="R16"),(MID(B766,SEARCH("R",B766),3)="R17")),(G766+190),(G766+290))),-1)+20</f>
        <v>6890</v>
      </c>
      <c r="I766" s="78" t="str">
        <f aca="false">HYPERLINK(T("https://www.google.ru/search?q="&amp;B766&amp;"&amp;tbm=isch"), " (../рисунок протектора) ")</f>
        <v> (../рисунок протектора) </v>
      </c>
      <c r="J766" s="92" t="s">
        <v>811</v>
      </c>
      <c r="K766" s="77" t="n">
        <f aca="false">H766*2</f>
        <v>13780</v>
      </c>
      <c r="L766" s="77" t="n">
        <f aca="false">H766*4</f>
        <v>27560</v>
      </c>
      <c r="M766" s="2" t="n">
        <f aca="false">G766*12</f>
        <v>80100</v>
      </c>
    </row>
    <row r="767" customFormat="false" ht="13.8" hidden="false" customHeight="false" outlineLevel="0" collapsed="false">
      <c r="A767" s="86" t="n">
        <v>1412</v>
      </c>
      <c r="B767" s="87" t="s">
        <v>812</v>
      </c>
      <c r="C767" s="88" t="n">
        <v>0</v>
      </c>
      <c r="D767" s="88" t="n">
        <v>50</v>
      </c>
      <c r="E767" s="89" t="n">
        <v>10.5</v>
      </c>
      <c r="F767" s="90" t="s">
        <v>53</v>
      </c>
      <c r="G767" s="91" t="n">
        <v>6915</v>
      </c>
      <c r="H767" s="21" t="n">
        <f aca="false">ROUND(IF(OR((MID(B767,SEARCH("R",B767),3)="R12"),(MID(B767,SEARCH("R",B767),3)="R13"),(MID(B767,SEARCH("R",B767),3)="R14")),(G767+90),IF(OR((MID(B767,SEARCH("R",B767),3)="R15"),(MID(B767,SEARCH("R",B767),3)="R16"),(MID(B767,SEARCH("R",B767),3)="R17")),(G767+190),(G767+290))),-1)+20</f>
        <v>7130</v>
      </c>
      <c r="I767" s="78" t="str">
        <f aca="false">HYPERLINK(T("https://www.google.ru/search?q="&amp;B767&amp;"&amp;tbm=isch"), " (../рисунок протектора) ")</f>
        <v> (../рисунок протектора) </v>
      </c>
      <c r="J767" s="92" t="s">
        <v>812</v>
      </c>
      <c r="K767" s="77" t="n">
        <f aca="false">H767*2</f>
        <v>14260</v>
      </c>
      <c r="L767" s="77" t="n">
        <f aca="false">H767*4</f>
        <v>28520</v>
      </c>
      <c r="M767" s="2" t="n">
        <f aca="false">G767*12</f>
        <v>82980</v>
      </c>
    </row>
    <row r="768" customFormat="false" ht="13.8" hidden="false" customHeight="false" outlineLevel="0" collapsed="false">
      <c r="A768" s="86" t="n">
        <v>2507</v>
      </c>
      <c r="B768" s="87" t="s">
        <v>813</v>
      </c>
      <c r="C768" s="88" t="n">
        <v>1</v>
      </c>
      <c r="D768" s="88"/>
      <c r="E768" s="89" t="n">
        <v>11</v>
      </c>
      <c r="F768" s="90"/>
      <c r="G768" s="91" t="n">
        <v>8068</v>
      </c>
      <c r="H768" s="21" t="n">
        <f aca="false">ROUND(IF(OR((MID(B768,SEARCH("R",B768),3)="R12"),(MID(B768,SEARCH("R",B768),3)="R13"),(MID(B768,SEARCH("R",B768),3)="R14")),(G768+90),IF(OR((MID(B768,SEARCH("R",B768),3)="R15"),(MID(B768,SEARCH("R",B768),3)="R16"),(MID(B768,SEARCH("R",B768),3)="R17")),(G768+190),(G768+290))),-1)+20</f>
        <v>8280</v>
      </c>
      <c r="I768" s="78" t="str">
        <f aca="false">HYPERLINK(T("https://www.google.ru/search?q="&amp;B768&amp;"&amp;tbm=isch"), " (../рисунок протектора) ")</f>
        <v> (../рисунок протектора) </v>
      </c>
      <c r="J768" s="92" t="s">
        <v>813</v>
      </c>
      <c r="K768" s="77" t="n">
        <f aca="false">H768*2</f>
        <v>16560</v>
      </c>
      <c r="L768" s="77" t="n">
        <f aca="false">H768*4</f>
        <v>33120</v>
      </c>
      <c r="M768" s="2" t="n">
        <f aca="false">G768*12</f>
        <v>96816</v>
      </c>
    </row>
    <row r="769" customFormat="false" ht="13.8" hidden="false" customHeight="false" outlineLevel="0" collapsed="false">
      <c r="A769" s="86" t="n">
        <v>3272</v>
      </c>
      <c r="B769" s="87" t="s">
        <v>814</v>
      </c>
      <c r="C769" s="88" t="n">
        <v>50</v>
      </c>
      <c r="D769" s="88"/>
      <c r="E769" s="89" t="n">
        <v>12.3</v>
      </c>
      <c r="F769" s="90"/>
      <c r="G769" s="91" t="n">
        <v>3830</v>
      </c>
      <c r="H769" s="21" t="n">
        <f aca="false">ROUND(IF(OR((MID(B769,SEARCH("R",B769),3)="R12"),(MID(B769,SEARCH("R",B769),3)="R13"),(MID(B769,SEARCH("R",B769),3)="R14")),(G769+90),IF(OR((MID(B769,SEARCH("R",B769),3)="R15"),(MID(B769,SEARCH("R",B769),3)="R16"),(MID(B769,SEARCH("R",B769),3)="R17")),(G769+190),(G769+290))),-1)+20</f>
        <v>4040</v>
      </c>
      <c r="I769" s="78" t="str">
        <f aca="false">HYPERLINK(T("https://www.google.ru/search?q="&amp;B769&amp;"&amp;tbm=isch"), " (../рисунок протектора) ")</f>
        <v> (../рисунок протектора) </v>
      </c>
      <c r="J769" s="92" t="s">
        <v>814</v>
      </c>
      <c r="K769" s="77" t="n">
        <f aca="false">H769*2</f>
        <v>8080</v>
      </c>
      <c r="L769" s="77" t="n">
        <f aca="false">H769*4</f>
        <v>16160</v>
      </c>
      <c r="M769" s="2" t="n">
        <f aca="false">G769*12</f>
        <v>45960</v>
      </c>
    </row>
    <row r="770" customFormat="false" ht="13.8" hidden="false" customHeight="false" outlineLevel="0" collapsed="false">
      <c r="A770" s="86" t="n">
        <v>1527</v>
      </c>
      <c r="B770" s="87" t="s">
        <v>815</v>
      </c>
      <c r="C770" s="88" t="n">
        <v>0</v>
      </c>
      <c r="D770" s="88" t="n">
        <v>50</v>
      </c>
      <c r="E770" s="89" t="n">
        <v>10.4</v>
      </c>
      <c r="F770" s="90" t="s">
        <v>53</v>
      </c>
      <c r="G770" s="91" t="n">
        <v>7289</v>
      </c>
      <c r="H770" s="21" t="n">
        <f aca="false">ROUND(IF(OR((MID(B770,SEARCH("R",B770),3)="R12"),(MID(B770,SEARCH("R",B770),3)="R13"),(MID(B770,SEARCH("R",B770),3)="R14")),(G770+90),IF(OR((MID(B770,SEARCH("R",B770),3)="R15"),(MID(B770,SEARCH("R",B770),3)="R16"),(MID(B770,SEARCH("R",B770),3)="R17")),(G770+190),(G770+290))),-1)+20</f>
        <v>7500</v>
      </c>
      <c r="I770" s="78" t="str">
        <f aca="false">HYPERLINK(T("https://www.google.ru/search?q="&amp;B770&amp;"&amp;tbm=isch"), " (../рисунок протектора) ")</f>
        <v> (../рисунок протектора) </v>
      </c>
      <c r="J770" s="92" t="s">
        <v>815</v>
      </c>
      <c r="K770" s="77" t="n">
        <f aca="false">H770*2</f>
        <v>15000</v>
      </c>
      <c r="L770" s="77" t="n">
        <f aca="false">H770*4</f>
        <v>30000</v>
      </c>
      <c r="M770" s="2" t="n">
        <f aca="false">G770*12</f>
        <v>87468</v>
      </c>
    </row>
    <row r="771" customFormat="false" ht="13.8" hidden="false" customHeight="false" outlineLevel="0" collapsed="false">
      <c r="A771" s="86" t="n">
        <v>5014</v>
      </c>
      <c r="B771" s="87" t="s">
        <v>816</v>
      </c>
      <c r="C771" s="88" t="n">
        <v>0</v>
      </c>
      <c r="D771" s="88" t="n">
        <v>12</v>
      </c>
      <c r="E771" s="89" t="n">
        <v>11.6</v>
      </c>
      <c r="F771" s="90" t="s">
        <v>53</v>
      </c>
      <c r="G771" s="91" t="n">
        <v>6943</v>
      </c>
      <c r="H771" s="21" t="n">
        <f aca="false">ROUND(IF(OR((MID(B771,SEARCH("R",B771),3)="R12"),(MID(B771,SEARCH("R",B771),3)="R13"),(MID(B771,SEARCH("R",B771),3)="R14")),(G771+90),IF(OR((MID(B771,SEARCH("R",B771),3)="R15"),(MID(B771,SEARCH("R",B771),3)="R16"),(MID(B771,SEARCH("R",B771),3)="R17")),(G771+190),(G771+290))),-1)+20</f>
        <v>7150</v>
      </c>
      <c r="I771" s="78" t="str">
        <f aca="false">HYPERLINK(T("https://www.google.ru/search?q="&amp;B771&amp;"&amp;tbm=isch"), " (../рисунок протектора) ")</f>
        <v> (../рисунок протектора) </v>
      </c>
      <c r="J771" s="92" t="s">
        <v>816</v>
      </c>
      <c r="K771" s="77" t="n">
        <f aca="false">H771*2</f>
        <v>14300</v>
      </c>
      <c r="L771" s="77" t="n">
        <f aca="false">H771*4</f>
        <v>28600</v>
      </c>
      <c r="M771" s="2" t="n">
        <f aca="false">G771*12</f>
        <v>83316</v>
      </c>
    </row>
    <row r="772" customFormat="false" ht="13.8" hidden="false" customHeight="false" outlineLevel="0" collapsed="false">
      <c r="A772" s="86" t="n">
        <v>1907</v>
      </c>
      <c r="B772" s="87" t="s">
        <v>817</v>
      </c>
      <c r="C772" s="88" t="n">
        <v>0</v>
      </c>
      <c r="D772" s="88" t="n">
        <v>50</v>
      </c>
      <c r="E772" s="89" t="n">
        <v>11.5</v>
      </c>
      <c r="F772" s="90" t="s">
        <v>53</v>
      </c>
      <c r="G772" s="91" t="n">
        <v>4039</v>
      </c>
      <c r="H772" s="21" t="n">
        <f aca="false">ROUND(IF(OR((MID(B772,SEARCH("R",B772),3)="R12"),(MID(B772,SEARCH("R",B772),3)="R13"),(MID(B772,SEARCH("R",B772),3)="R14")),(G772+90),IF(OR((MID(B772,SEARCH("R",B772),3)="R15"),(MID(B772,SEARCH("R",B772),3)="R16"),(MID(B772,SEARCH("R",B772),3)="R17")),(G772+190),(G772+290))),-1)+20</f>
        <v>4250</v>
      </c>
      <c r="I772" s="78" t="str">
        <f aca="false">HYPERLINK(T("https://www.google.ru/search?q="&amp;B772&amp;"&amp;tbm=isch"), " (../рисунок протектора) ")</f>
        <v> (../рисунок протектора) </v>
      </c>
      <c r="J772" s="92" t="s">
        <v>817</v>
      </c>
      <c r="K772" s="77" t="n">
        <f aca="false">H772*2</f>
        <v>8500</v>
      </c>
      <c r="L772" s="77" t="n">
        <f aca="false">H772*4</f>
        <v>17000</v>
      </c>
      <c r="M772" s="2" t="n">
        <f aca="false">G772*12</f>
        <v>48468</v>
      </c>
    </row>
    <row r="773" customFormat="false" ht="13.8" hidden="false" customHeight="false" outlineLevel="0" collapsed="false">
      <c r="A773" s="86" t="n">
        <v>2992</v>
      </c>
      <c r="B773" s="87" t="s">
        <v>818</v>
      </c>
      <c r="C773" s="88" t="n">
        <v>50</v>
      </c>
      <c r="D773" s="88"/>
      <c r="E773" s="89" t="n">
        <v>9.6</v>
      </c>
      <c r="F773" s="90"/>
      <c r="G773" s="91" t="n">
        <v>7734</v>
      </c>
      <c r="H773" s="21" t="n">
        <f aca="false">ROUND(IF(OR((MID(B773,SEARCH("R",B773),3)="R12"),(MID(B773,SEARCH("R",B773),3)="R13"),(MID(B773,SEARCH("R",B773),3)="R14")),(G773+90),IF(OR((MID(B773,SEARCH("R",B773),3)="R15"),(MID(B773,SEARCH("R",B773),3)="R16"),(MID(B773,SEARCH("R",B773),3)="R17")),(G773+190),(G773+290))),-1)+20</f>
        <v>7940</v>
      </c>
      <c r="I773" s="78" t="str">
        <f aca="false">HYPERLINK(T("https://www.google.ru/search?q="&amp;B773&amp;"&amp;tbm=isch"), " (../рисунок протектора) ")</f>
        <v> (../рисунок протектора) </v>
      </c>
      <c r="J773" s="92" t="s">
        <v>818</v>
      </c>
      <c r="K773" s="77" t="n">
        <f aca="false">H773*2</f>
        <v>15880</v>
      </c>
      <c r="L773" s="77" t="n">
        <f aca="false">H773*4</f>
        <v>31760</v>
      </c>
      <c r="M773" s="2" t="n">
        <f aca="false">G773*12</f>
        <v>92808</v>
      </c>
    </row>
    <row r="774" customFormat="false" ht="13.8" hidden="false" customHeight="false" outlineLevel="0" collapsed="false">
      <c r="A774" s="86" t="n">
        <v>1287</v>
      </c>
      <c r="B774" s="87" t="s">
        <v>819</v>
      </c>
      <c r="C774" s="88" t="n">
        <v>33</v>
      </c>
      <c r="D774" s="88"/>
      <c r="E774" s="89" t="n">
        <v>10.34</v>
      </c>
      <c r="F774" s="90"/>
      <c r="G774" s="91" t="n">
        <v>4313</v>
      </c>
      <c r="H774" s="21" t="n">
        <f aca="false">ROUND(IF(OR((MID(B774,SEARCH("R",B774),3)="R12"),(MID(B774,SEARCH("R",B774),3)="R13"),(MID(B774,SEARCH("R",B774),3)="R14")),(G774+90),IF(OR((MID(B774,SEARCH("R",B774),3)="R15"),(MID(B774,SEARCH("R",B774),3)="R16"),(MID(B774,SEARCH("R",B774),3)="R17")),(G774+190),(G774+290))),-1)+20</f>
        <v>4520</v>
      </c>
      <c r="I774" s="78" t="str">
        <f aca="false">HYPERLINK(T("https://www.google.ru/search?q="&amp;B774&amp;"&amp;tbm=isch"), " (../рисунок протектора) ")</f>
        <v> (../рисунок протектора) </v>
      </c>
      <c r="J774" s="92" t="s">
        <v>819</v>
      </c>
      <c r="K774" s="77" t="n">
        <f aca="false">H774*2</f>
        <v>9040</v>
      </c>
      <c r="L774" s="77" t="n">
        <f aca="false">H774*4</f>
        <v>18080</v>
      </c>
      <c r="M774" s="2" t="n">
        <f aca="false">G774*12</f>
        <v>51756</v>
      </c>
    </row>
    <row r="775" customFormat="false" ht="13.8" hidden="false" customHeight="false" outlineLevel="0" collapsed="false">
      <c r="A775" s="86" t="n">
        <v>1449</v>
      </c>
      <c r="B775" s="87" t="s">
        <v>819</v>
      </c>
      <c r="C775" s="88" t="n">
        <v>0</v>
      </c>
      <c r="D775" s="88" t="n">
        <v>50</v>
      </c>
      <c r="E775" s="89" t="n">
        <v>10.1</v>
      </c>
      <c r="F775" s="90" t="s">
        <v>55</v>
      </c>
      <c r="G775" s="91" t="n">
        <v>3579</v>
      </c>
      <c r="H775" s="21" t="n">
        <f aca="false">ROUND(IF(OR((MID(B775,SEARCH("R",B775),3)="R12"),(MID(B775,SEARCH("R",B775),3)="R13"),(MID(B775,SEARCH("R",B775),3)="R14")),(G775+90),IF(OR((MID(B775,SEARCH("R",B775),3)="R15"),(MID(B775,SEARCH("R",B775),3)="R16"),(MID(B775,SEARCH("R",B775),3)="R17")),(G775+190),(G775+290))),-1)+20</f>
        <v>3790</v>
      </c>
      <c r="I775" s="78" t="str">
        <f aca="false">HYPERLINK(T("https://www.google.ru/search?q="&amp;B775&amp;"&amp;tbm=isch"), " (../рисунок протектора) ")</f>
        <v> (../рисунок протектора) </v>
      </c>
      <c r="J775" s="92" t="s">
        <v>819</v>
      </c>
      <c r="K775" s="77" t="n">
        <f aca="false">H775*2</f>
        <v>7580</v>
      </c>
      <c r="L775" s="77" t="n">
        <f aca="false">H775*4</f>
        <v>15160</v>
      </c>
      <c r="M775" s="2" t="n">
        <f aca="false">G775*12</f>
        <v>42948</v>
      </c>
    </row>
    <row r="776" customFormat="false" ht="13.8" hidden="false" customHeight="false" outlineLevel="0" collapsed="false">
      <c r="A776" s="86" t="n">
        <v>5922</v>
      </c>
      <c r="B776" s="87" t="s">
        <v>820</v>
      </c>
      <c r="C776" s="88" t="n">
        <v>0</v>
      </c>
      <c r="D776" s="88" t="n">
        <v>12</v>
      </c>
      <c r="E776" s="89" t="n">
        <v>11.2</v>
      </c>
      <c r="F776" s="90" t="s">
        <v>53</v>
      </c>
      <c r="G776" s="91" t="n">
        <v>6688</v>
      </c>
      <c r="H776" s="21" t="n">
        <f aca="false">ROUND(IF(OR((MID(B776,SEARCH("R",B776),3)="R12"),(MID(B776,SEARCH("R",B776),3)="R13"),(MID(B776,SEARCH("R",B776),3)="R14")),(G776+90),IF(OR((MID(B776,SEARCH("R",B776),3)="R15"),(MID(B776,SEARCH("R",B776),3)="R16"),(MID(B776,SEARCH("R",B776),3)="R17")),(G776+190),(G776+290))),-1)+20</f>
        <v>6900</v>
      </c>
      <c r="I776" s="78" t="str">
        <f aca="false">HYPERLINK(T("https://www.google.ru/search?q="&amp;B776&amp;"&amp;tbm=isch"), " (../рисунок протектора) ")</f>
        <v> (../рисунок протектора) </v>
      </c>
      <c r="J776" s="92" t="s">
        <v>820</v>
      </c>
      <c r="K776" s="77" t="n">
        <f aca="false">H776*2</f>
        <v>13800</v>
      </c>
      <c r="L776" s="77" t="n">
        <f aca="false">H776*4</f>
        <v>27600</v>
      </c>
      <c r="M776" s="2" t="n">
        <f aca="false">G776*12</f>
        <v>80256</v>
      </c>
    </row>
    <row r="777" customFormat="false" ht="13.8" hidden="false" customHeight="false" outlineLevel="0" collapsed="false">
      <c r="A777" s="86" t="n">
        <v>5128</v>
      </c>
      <c r="B777" s="87" t="s">
        <v>821</v>
      </c>
      <c r="C777" s="88" t="n">
        <v>0</v>
      </c>
      <c r="D777" s="88" t="n">
        <v>50</v>
      </c>
      <c r="E777" s="89" t="n">
        <v>12.3</v>
      </c>
      <c r="F777" s="90" t="s">
        <v>55</v>
      </c>
      <c r="G777" s="91" t="n">
        <v>4070</v>
      </c>
      <c r="H777" s="21" t="n">
        <f aca="false">ROUND(IF(OR((MID(B777,SEARCH("R",B777),3)="R12"),(MID(B777,SEARCH("R",B777),3)="R13"),(MID(B777,SEARCH("R",B777),3)="R14")),(G777+90),IF(OR((MID(B777,SEARCH("R",B777),3)="R15"),(MID(B777,SEARCH("R",B777),3)="R16"),(MID(B777,SEARCH("R",B777),3)="R17")),(G777+190),(G777+290))),-1)+20</f>
        <v>4280</v>
      </c>
      <c r="I777" s="78" t="str">
        <f aca="false">HYPERLINK(T("https://www.google.ru/search?q="&amp;B777&amp;"&amp;tbm=isch"), " (../рисунок протектора) ")</f>
        <v> (../рисунок протектора) </v>
      </c>
      <c r="J777" s="92" t="s">
        <v>821</v>
      </c>
      <c r="K777" s="77" t="n">
        <f aca="false">H777*2</f>
        <v>8560</v>
      </c>
      <c r="L777" s="77" t="n">
        <f aca="false">H777*4</f>
        <v>17120</v>
      </c>
      <c r="M777" s="2" t="n">
        <f aca="false">G777*12</f>
        <v>48840</v>
      </c>
    </row>
    <row r="778" customFormat="false" ht="13.8" hidden="false" customHeight="false" outlineLevel="0" collapsed="false">
      <c r="A778" s="86" t="n">
        <v>5278</v>
      </c>
      <c r="B778" s="87" t="s">
        <v>822</v>
      </c>
      <c r="C778" s="88" t="n">
        <v>0</v>
      </c>
      <c r="D778" s="88" t="n">
        <v>4</v>
      </c>
      <c r="E778" s="89" t="n">
        <v>13.64</v>
      </c>
      <c r="F778" s="90" t="s">
        <v>53</v>
      </c>
      <c r="G778" s="91" t="n">
        <v>11787</v>
      </c>
      <c r="H778" s="21" t="n">
        <f aca="false">ROUND(IF(OR((MID(B778,SEARCH("R",B778),3)="R12"),(MID(B778,SEARCH("R",B778),3)="R13"),(MID(B778,SEARCH("R",B778),3)="R14")),(G778+90),IF(OR((MID(B778,SEARCH("R",B778),3)="R15"),(MID(B778,SEARCH("R",B778),3)="R16"),(MID(B778,SEARCH("R",B778),3)="R17")),(G778+190),(G778+290))),-1)+20</f>
        <v>12000</v>
      </c>
      <c r="I778" s="78" t="str">
        <f aca="false">HYPERLINK(T("https://www.google.ru/search?q="&amp;B778&amp;"&amp;tbm=isch"), " (../рисунок протектора) ")</f>
        <v> (../рисунок протектора) </v>
      </c>
      <c r="J778" s="92" t="s">
        <v>822</v>
      </c>
      <c r="K778" s="77" t="n">
        <f aca="false">H778*2</f>
        <v>24000</v>
      </c>
      <c r="L778" s="77" t="n">
        <f aca="false">H778*4</f>
        <v>48000</v>
      </c>
      <c r="M778" s="2" t="n">
        <f aca="false">G778*12</f>
        <v>141444</v>
      </c>
    </row>
    <row r="779" customFormat="false" ht="13.8" hidden="false" customHeight="false" outlineLevel="0" collapsed="false">
      <c r="A779" s="86" t="n">
        <v>5747</v>
      </c>
      <c r="B779" s="87" t="s">
        <v>823</v>
      </c>
      <c r="C779" s="88" t="n">
        <v>0</v>
      </c>
      <c r="D779" s="88" t="n">
        <v>48</v>
      </c>
      <c r="E779" s="89" t="n">
        <v>14</v>
      </c>
      <c r="F779" s="90" t="s">
        <v>55</v>
      </c>
      <c r="G779" s="91" t="n">
        <v>5815</v>
      </c>
      <c r="H779" s="21" t="n">
        <f aca="false">ROUND(IF(OR((MID(B779,SEARCH("R",B779),3)="R12"),(MID(B779,SEARCH("R",B779),3)="R13"),(MID(B779,SEARCH("R",B779),3)="R14")),(G779+90),IF(OR((MID(B779,SEARCH("R",B779),3)="R15"),(MID(B779,SEARCH("R",B779),3)="R16"),(MID(B779,SEARCH("R",B779),3)="R17")),(G779+190),(G779+290))),-1)+20</f>
        <v>6030</v>
      </c>
      <c r="I779" s="78" t="str">
        <f aca="false">HYPERLINK(T("https://www.google.ru/search?q="&amp;B779&amp;"&amp;tbm=isch"), " (../рисунок протектора) ")</f>
        <v> (../рисунок протектора) </v>
      </c>
      <c r="J779" s="92" t="s">
        <v>823</v>
      </c>
      <c r="K779" s="77" t="n">
        <f aca="false">H779*2</f>
        <v>12060</v>
      </c>
      <c r="L779" s="77" t="n">
        <f aca="false">H779*4</f>
        <v>24120</v>
      </c>
      <c r="M779" s="2" t="n">
        <f aca="false">G779*12</f>
        <v>69780</v>
      </c>
    </row>
    <row r="780" customFormat="false" ht="13.8" hidden="false" customHeight="false" outlineLevel="0" collapsed="false">
      <c r="A780" s="86" t="n">
        <v>1966</v>
      </c>
      <c r="B780" s="87" t="s">
        <v>824</v>
      </c>
      <c r="C780" s="88" t="n">
        <v>0</v>
      </c>
      <c r="D780" s="88" t="n">
        <v>50</v>
      </c>
      <c r="E780" s="89" t="n">
        <v>10.5</v>
      </c>
      <c r="F780" s="90" t="s">
        <v>53</v>
      </c>
      <c r="G780" s="91" t="n">
        <v>3377</v>
      </c>
      <c r="H780" s="21" t="n">
        <f aca="false">ROUND(IF(OR((MID(B780,SEARCH("R",B780),3)="R12"),(MID(B780,SEARCH("R",B780),3)="R13"),(MID(B780,SEARCH("R",B780),3)="R14")),(G780+90),IF(OR((MID(B780,SEARCH("R",B780),3)="R15"),(MID(B780,SEARCH("R",B780),3)="R16"),(MID(B780,SEARCH("R",B780),3)="R17")),(G780+190),(G780+290))),-1)+20</f>
        <v>3590</v>
      </c>
      <c r="I780" s="78" t="str">
        <f aca="false">HYPERLINK(T("https://www.google.ru/search?q="&amp;B780&amp;"&amp;tbm=isch"), " (../рисунок протектора) ")</f>
        <v> (../рисунок протектора) </v>
      </c>
      <c r="J780" s="92" t="s">
        <v>824</v>
      </c>
      <c r="K780" s="77" t="n">
        <f aca="false">H780*2</f>
        <v>7180</v>
      </c>
      <c r="L780" s="77" t="n">
        <f aca="false">H780*4</f>
        <v>14360</v>
      </c>
      <c r="M780" s="2" t="n">
        <f aca="false">G780*12</f>
        <v>40524</v>
      </c>
    </row>
    <row r="781" customFormat="false" ht="13.8" hidden="false" customHeight="false" outlineLevel="0" collapsed="false">
      <c r="A781" s="86" t="n">
        <v>2087</v>
      </c>
      <c r="B781" s="87" t="s">
        <v>825</v>
      </c>
      <c r="C781" s="88" t="n">
        <v>0</v>
      </c>
      <c r="D781" s="88" t="n">
        <v>10</v>
      </c>
      <c r="E781" s="89" t="n">
        <v>12.1</v>
      </c>
      <c r="F781" s="90" t="s">
        <v>55</v>
      </c>
      <c r="G781" s="91" t="n">
        <v>3682</v>
      </c>
      <c r="H781" s="21" t="n">
        <f aca="false">ROUND(IF(OR((MID(B781,SEARCH("R",B781),3)="R12"),(MID(B781,SEARCH("R",B781),3)="R13"),(MID(B781,SEARCH("R",B781),3)="R14")),(G781+90),IF(OR((MID(B781,SEARCH("R",B781),3)="R15"),(MID(B781,SEARCH("R",B781),3)="R16"),(MID(B781,SEARCH("R",B781),3)="R17")),(G781+190),(G781+290))),-1)+20</f>
        <v>3890</v>
      </c>
      <c r="I781" s="78" t="str">
        <f aca="false">HYPERLINK(T("https://www.google.ru/search?q="&amp;B781&amp;"&amp;tbm=isch"), " (../рисунок протектора) ")</f>
        <v> (../рисунок протектора) </v>
      </c>
      <c r="J781" s="92" t="s">
        <v>825</v>
      </c>
      <c r="K781" s="77" t="n">
        <f aca="false">H781*2</f>
        <v>7780</v>
      </c>
      <c r="L781" s="77" t="n">
        <f aca="false">H781*4</f>
        <v>15560</v>
      </c>
      <c r="M781" s="2" t="n">
        <f aca="false">G781*12</f>
        <v>44184</v>
      </c>
    </row>
    <row r="782" customFormat="false" ht="13.8" hidden="false" customHeight="false" outlineLevel="0" collapsed="false">
      <c r="A782" s="86" t="n">
        <v>1151</v>
      </c>
      <c r="B782" s="87" t="s">
        <v>826</v>
      </c>
      <c r="C782" s="88" t="n">
        <v>1</v>
      </c>
      <c r="D782" s="88"/>
      <c r="E782" s="89" t="n">
        <v>10.5</v>
      </c>
      <c r="F782" s="90"/>
      <c r="G782" s="91" t="n">
        <v>3154</v>
      </c>
      <c r="H782" s="21" t="n">
        <f aca="false">ROUND(IF(OR((MID(B782,SEARCH("R",B782),3)="R12"),(MID(B782,SEARCH("R",B782),3)="R13"),(MID(B782,SEARCH("R",B782),3)="R14")),(G782+90),IF(OR((MID(B782,SEARCH("R",B782),3)="R15"),(MID(B782,SEARCH("R",B782),3)="R16"),(MID(B782,SEARCH("R",B782),3)="R17")),(G782+190),(G782+290))),-1)+20</f>
        <v>3360</v>
      </c>
      <c r="I782" s="78" t="str">
        <f aca="false">HYPERLINK(T("https://www.google.ru/search?q="&amp;B782&amp;"&amp;tbm=isch"), " (../рисунок протектора) ")</f>
        <v> (../рисунок протектора) </v>
      </c>
      <c r="J782" s="92" t="s">
        <v>826</v>
      </c>
      <c r="K782" s="77" t="n">
        <f aca="false">H782*2</f>
        <v>6720</v>
      </c>
      <c r="L782" s="77" t="n">
        <f aca="false">H782*4</f>
        <v>13440</v>
      </c>
      <c r="M782" s="2" t="n">
        <f aca="false">G782*12</f>
        <v>37848</v>
      </c>
    </row>
    <row r="783" customFormat="false" ht="13.8" hidden="false" customHeight="false" outlineLevel="0" collapsed="false">
      <c r="A783" s="86" t="n">
        <v>1565</v>
      </c>
      <c r="B783" s="87" t="s">
        <v>827</v>
      </c>
      <c r="C783" s="88" t="n">
        <v>0</v>
      </c>
      <c r="D783" s="88" t="n">
        <v>4</v>
      </c>
      <c r="E783" s="89" t="n">
        <v>9.5</v>
      </c>
      <c r="F783" s="90" t="s">
        <v>53</v>
      </c>
      <c r="G783" s="91" t="n">
        <v>5026</v>
      </c>
      <c r="H783" s="21" t="n">
        <f aca="false">ROUND(IF(OR((MID(B783,SEARCH("R",B783),3)="R12"),(MID(B783,SEARCH("R",B783),3)="R13"),(MID(B783,SEARCH("R",B783),3)="R14")),(G783+90),IF(OR((MID(B783,SEARCH("R",B783),3)="R15"),(MID(B783,SEARCH("R",B783),3)="R16"),(MID(B783,SEARCH("R",B783),3)="R17")),(G783+190),(G783+290))),-1)+20</f>
        <v>5240</v>
      </c>
      <c r="I783" s="78" t="str">
        <f aca="false">HYPERLINK(T("https://www.google.ru/search?q="&amp;B783&amp;"&amp;tbm=isch"), " (../рисунок протектора) ")</f>
        <v> (../рисунок протектора) </v>
      </c>
      <c r="J783" s="92" t="s">
        <v>827</v>
      </c>
      <c r="K783" s="77" t="n">
        <f aca="false">H783*2</f>
        <v>10480</v>
      </c>
      <c r="L783" s="77" t="n">
        <f aca="false">H783*4</f>
        <v>20960</v>
      </c>
      <c r="M783" s="2" t="n">
        <f aca="false">G783*12</f>
        <v>60312</v>
      </c>
    </row>
    <row r="784" customFormat="false" ht="13.8" hidden="false" customHeight="false" outlineLevel="0" collapsed="false">
      <c r="A784" s="86" t="n">
        <v>5945</v>
      </c>
      <c r="B784" s="87" t="s">
        <v>828</v>
      </c>
      <c r="C784" s="88" t="n">
        <v>0</v>
      </c>
      <c r="D784" s="88" t="n">
        <v>28</v>
      </c>
      <c r="E784" s="89" t="n">
        <v>9.5</v>
      </c>
      <c r="F784" s="90" t="s">
        <v>53</v>
      </c>
      <c r="G784" s="91" t="n">
        <v>5453</v>
      </c>
      <c r="H784" s="21" t="n">
        <f aca="false">ROUND(IF(OR((MID(B784,SEARCH("R",B784),3)="R12"),(MID(B784,SEARCH("R",B784),3)="R13"),(MID(B784,SEARCH("R",B784),3)="R14")),(G784+90),IF(OR((MID(B784,SEARCH("R",B784),3)="R15"),(MID(B784,SEARCH("R",B784),3)="R16"),(MID(B784,SEARCH("R",B784),3)="R17")),(G784+190),(G784+290))),-1)+20</f>
        <v>5660</v>
      </c>
      <c r="I784" s="78" t="str">
        <f aca="false">HYPERLINK(T("https://www.google.ru/search?q="&amp;B784&amp;"&amp;tbm=isch"), " (../рисунок протектора) ")</f>
        <v> (../рисунок протектора) </v>
      </c>
      <c r="J784" s="92" t="s">
        <v>828</v>
      </c>
      <c r="K784" s="77" t="n">
        <f aca="false">H784*2</f>
        <v>11320</v>
      </c>
      <c r="L784" s="77" t="n">
        <f aca="false">H784*4</f>
        <v>22640</v>
      </c>
      <c r="M784" s="2" t="n">
        <f aca="false">G784*12</f>
        <v>65436</v>
      </c>
    </row>
    <row r="785" customFormat="false" ht="13.8" hidden="false" customHeight="false" outlineLevel="0" collapsed="false">
      <c r="A785" s="86" t="n">
        <v>5852</v>
      </c>
      <c r="B785" s="87" t="s">
        <v>829</v>
      </c>
      <c r="C785" s="88" t="n">
        <v>0</v>
      </c>
      <c r="D785" s="88" t="n">
        <v>8</v>
      </c>
      <c r="E785" s="89" t="n">
        <v>13.4</v>
      </c>
      <c r="F785" s="90" t="s">
        <v>53</v>
      </c>
      <c r="G785" s="91" t="n">
        <v>6583</v>
      </c>
      <c r="H785" s="21" t="n">
        <f aca="false">ROUND(IF(OR((MID(B785,SEARCH("R",B785),3)="R12"),(MID(B785,SEARCH("R",B785),3)="R13"),(MID(B785,SEARCH("R",B785),3)="R14")),(G785+90),IF(OR((MID(B785,SEARCH("R",B785),3)="R15"),(MID(B785,SEARCH("R",B785),3)="R16"),(MID(B785,SEARCH("R",B785),3)="R17")),(G785+190),(G785+290))),-1)+20</f>
        <v>6790</v>
      </c>
      <c r="I785" s="78" t="str">
        <f aca="false">HYPERLINK(T("https://www.google.ru/search?q="&amp;B785&amp;"&amp;tbm=isch"), " (../рисунок протектора) ")</f>
        <v> (../рисунок протектора) </v>
      </c>
      <c r="J785" s="92" t="s">
        <v>829</v>
      </c>
      <c r="K785" s="77" t="n">
        <f aca="false">H785*2</f>
        <v>13580</v>
      </c>
      <c r="L785" s="77" t="n">
        <f aca="false">H785*4</f>
        <v>27160</v>
      </c>
      <c r="M785" s="2" t="n">
        <f aca="false">G785*12</f>
        <v>78996</v>
      </c>
    </row>
    <row r="786" customFormat="false" ht="13.8" hidden="false" customHeight="false" outlineLevel="0" collapsed="false">
      <c r="A786" s="86" t="n">
        <v>5880</v>
      </c>
      <c r="B786" s="87" t="s">
        <v>830</v>
      </c>
      <c r="C786" s="88" t="n">
        <v>0</v>
      </c>
      <c r="D786" s="88" t="n">
        <v>36</v>
      </c>
      <c r="E786" s="89" t="n">
        <v>12.9</v>
      </c>
      <c r="F786" s="90" t="s">
        <v>55</v>
      </c>
      <c r="G786" s="91" t="n">
        <v>6026</v>
      </c>
      <c r="H786" s="21" t="n">
        <f aca="false">ROUND(IF(OR((MID(B786,SEARCH("R",B786),3)="R12"),(MID(B786,SEARCH("R",B786),3)="R13"),(MID(B786,SEARCH("R",B786),3)="R14")),(G786+90),IF(OR((MID(B786,SEARCH("R",B786),3)="R15"),(MID(B786,SEARCH("R",B786),3)="R16"),(MID(B786,SEARCH("R",B786),3)="R17")),(G786+190),(G786+290))),-1)+20</f>
        <v>6240</v>
      </c>
      <c r="I786" s="78" t="str">
        <f aca="false">HYPERLINK(T("https://www.google.ru/search?q="&amp;B786&amp;"&amp;tbm=isch"), " (../рисунок протектора) ")</f>
        <v> (../рисунок протектора) </v>
      </c>
      <c r="J786" s="92" t="s">
        <v>830</v>
      </c>
      <c r="K786" s="77" t="n">
        <f aca="false">H786*2</f>
        <v>12480</v>
      </c>
      <c r="L786" s="77" t="n">
        <f aca="false">H786*4</f>
        <v>24960</v>
      </c>
      <c r="M786" s="2" t="n">
        <f aca="false">G786*12</f>
        <v>72312</v>
      </c>
    </row>
    <row r="787" customFormat="false" ht="13.8" hidden="false" customHeight="false" outlineLevel="0" collapsed="false">
      <c r="A787" s="86" t="n">
        <v>5458</v>
      </c>
      <c r="B787" s="87" t="s">
        <v>831</v>
      </c>
      <c r="C787" s="88" t="n">
        <v>0</v>
      </c>
      <c r="D787" s="88" t="n">
        <v>14</v>
      </c>
      <c r="E787" s="89" t="n">
        <v>11.9</v>
      </c>
      <c r="F787" s="90" t="s">
        <v>53</v>
      </c>
      <c r="G787" s="91" t="n">
        <v>6995</v>
      </c>
      <c r="H787" s="21" t="n">
        <f aca="false">ROUND(IF(OR((MID(B787,SEARCH("R",B787),3)="R12"),(MID(B787,SEARCH("R",B787),3)="R13"),(MID(B787,SEARCH("R",B787),3)="R14")),(G787+90),IF(OR((MID(B787,SEARCH("R",B787),3)="R15"),(MID(B787,SEARCH("R",B787),3)="R16"),(MID(B787,SEARCH("R",B787),3)="R17")),(G787+190),(G787+290))),-1)+20</f>
        <v>7210</v>
      </c>
      <c r="I787" s="78" t="str">
        <f aca="false">HYPERLINK(T("https://www.google.ru/search?q="&amp;B787&amp;"&amp;tbm=isch"), " (../рисунок протектора) ")</f>
        <v> (../рисунок протектора) </v>
      </c>
      <c r="J787" s="92" t="s">
        <v>831</v>
      </c>
      <c r="K787" s="77" t="n">
        <f aca="false">H787*2</f>
        <v>14420</v>
      </c>
      <c r="L787" s="77" t="n">
        <f aca="false">H787*4</f>
        <v>28840</v>
      </c>
      <c r="M787" s="2" t="n">
        <f aca="false">G787*12</f>
        <v>83940</v>
      </c>
    </row>
    <row r="788" customFormat="false" ht="13.8" hidden="false" customHeight="false" outlineLevel="0" collapsed="false">
      <c r="A788" s="86" t="n">
        <v>2076</v>
      </c>
      <c r="B788" s="87" t="s">
        <v>832</v>
      </c>
      <c r="C788" s="88" t="n">
        <v>-8</v>
      </c>
      <c r="D788" s="88" t="n">
        <v>50</v>
      </c>
      <c r="E788" s="89" t="n">
        <v>10.8</v>
      </c>
      <c r="F788" s="90" t="s">
        <v>55</v>
      </c>
      <c r="G788" s="91" t="n">
        <v>3283</v>
      </c>
      <c r="H788" s="21" t="n">
        <f aca="false">ROUND(IF(OR((MID(B788,SEARCH("R",B788),3)="R12"),(MID(B788,SEARCH("R",B788),3)="R13"),(MID(B788,SEARCH("R",B788),3)="R14")),(G788+90),IF(OR((MID(B788,SEARCH("R",B788),3)="R15"),(MID(B788,SEARCH("R",B788),3)="R16"),(MID(B788,SEARCH("R",B788),3)="R17")),(G788+190),(G788+290))),-1)+20</f>
        <v>3490</v>
      </c>
      <c r="I788" s="78" t="str">
        <f aca="false">HYPERLINK(T("https://www.google.ru/search?q="&amp;B788&amp;"&amp;tbm=isch"), " (../рисунок протектора) ")</f>
        <v> (../рисунок протектора) </v>
      </c>
      <c r="J788" s="92" t="s">
        <v>832</v>
      </c>
      <c r="K788" s="77" t="n">
        <f aca="false">H788*2</f>
        <v>6980</v>
      </c>
      <c r="L788" s="77" t="n">
        <f aca="false">H788*4</f>
        <v>13960</v>
      </c>
      <c r="M788" s="2" t="n">
        <f aca="false">G788*12</f>
        <v>39396</v>
      </c>
    </row>
    <row r="789" customFormat="false" ht="13.8" hidden="false" customHeight="false" outlineLevel="0" collapsed="false">
      <c r="A789" s="86" t="n">
        <v>1414</v>
      </c>
      <c r="B789" s="87" t="s">
        <v>833</v>
      </c>
      <c r="C789" s="88" t="n">
        <v>0</v>
      </c>
      <c r="D789" s="88" t="n">
        <v>15</v>
      </c>
      <c r="E789" s="89" t="n">
        <v>11.1</v>
      </c>
      <c r="F789" s="90" t="s">
        <v>53</v>
      </c>
      <c r="G789" s="91" t="n">
        <v>5825</v>
      </c>
      <c r="H789" s="21" t="n">
        <f aca="false">ROUND(IF(OR((MID(B789,SEARCH("R",B789),3)="R12"),(MID(B789,SEARCH("R",B789),3)="R13"),(MID(B789,SEARCH("R",B789),3)="R14")),(G789+90),IF(OR((MID(B789,SEARCH("R",B789),3)="R15"),(MID(B789,SEARCH("R",B789),3)="R16"),(MID(B789,SEARCH("R",B789),3)="R17")),(G789+190),(G789+290))),-1)+20</f>
        <v>6040</v>
      </c>
      <c r="I789" s="78" t="str">
        <f aca="false">HYPERLINK(T("https://www.google.ru/search?q="&amp;B789&amp;"&amp;tbm=isch"), " (../рисунок протектора) ")</f>
        <v> (../рисунок протектора) </v>
      </c>
      <c r="J789" s="92" t="s">
        <v>833</v>
      </c>
      <c r="K789" s="77" t="n">
        <f aca="false">H789*2</f>
        <v>12080</v>
      </c>
      <c r="L789" s="77" t="n">
        <f aca="false">H789*4</f>
        <v>24160</v>
      </c>
      <c r="M789" s="2" t="n">
        <f aca="false">G789*12</f>
        <v>69900</v>
      </c>
    </row>
    <row r="790" customFormat="false" ht="13.8" hidden="false" customHeight="false" outlineLevel="0" collapsed="false">
      <c r="A790" s="86" t="n">
        <v>4976</v>
      </c>
      <c r="B790" s="87" t="s">
        <v>834</v>
      </c>
      <c r="C790" s="88" t="n">
        <v>0</v>
      </c>
      <c r="D790" s="88" t="n">
        <v>50</v>
      </c>
      <c r="E790" s="89" t="n">
        <v>10.26</v>
      </c>
      <c r="F790" s="90" t="s">
        <v>53</v>
      </c>
      <c r="G790" s="91" t="n">
        <v>6051</v>
      </c>
      <c r="H790" s="21" t="n">
        <f aca="false">ROUND(IF(OR((MID(B790,SEARCH("R",B790),3)="R12"),(MID(B790,SEARCH("R",B790),3)="R13"),(MID(B790,SEARCH("R",B790),3)="R14")),(G790+90),IF(OR((MID(B790,SEARCH("R",B790),3)="R15"),(MID(B790,SEARCH("R",B790),3)="R16"),(MID(B790,SEARCH("R",B790),3)="R17")),(G790+190),(G790+290))),-1)+20</f>
        <v>6260</v>
      </c>
      <c r="I790" s="78" t="str">
        <f aca="false">HYPERLINK(T("https://www.google.ru/search?q="&amp;B790&amp;"&amp;tbm=isch"), " (../рисунок протектора) ")</f>
        <v> (../рисунок протектора) </v>
      </c>
      <c r="J790" s="92" t="s">
        <v>834</v>
      </c>
      <c r="K790" s="77" t="n">
        <f aca="false">H790*2</f>
        <v>12520</v>
      </c>
      <c r="L790" s="77" t="n">
        <f aca="false">H790*4</f>
        <v>25040</v>
      </c>
      <c r="M790" s="2" t="n">
        <f aca="false">G790*12</f>
        <v>72612</v>
      </c>
    </row>
    <row r="791" customFormat="false" ht="13.8" hidden="false" customHeight="false" outlineLevel="0" collapsed="false">
      <c r="A791" s="86" t="n">
        <v>1566</v>
      </c>
      <c r="B791" s="87" t="s">
        <v>835</v>
      </c>
      <c r="C791" s="88" t="n">
        <v>0</v>
      </c>
      <c r="D791" s="88" t="n">
        <v>1</v>
      </c>
      <c r="E791" s="89" t="n">
        <v>10.4</v>
      </c>
      <c r="F791" s="90" t="s">
        <v>53</v>
      </c>
      <c r="G791" s="91" t="n">
        <v>5999</v>
      </c>
      <c r="H791" s="21" t="n">
        <f aca="false">ROUND(IF(OR((MID(B791,SEARCH("R",B791),3)="R12"),(MID(B791,SEARCH("R",B791),3)="R13"),(MID(B791,SEARCH("R",B791),3)="R14")),(G791+90),IF(OR((MID(B791,SEARCH("R",B791),3)="R15"),(MID(B791,SEARCH("R",B791),3)="R16"),(MID(B791,SEARCH("R",B791),3)="R17")),(G791+190),(G791+290))),-1)+20</f>
        <v>6210</v>
      </c>
      <c r="I791" s="78" t="str">
        <f aca="false">HYPERLINK(T("https://www.google.ru/search?q="&amp;B791&amp;"&amp;tbm=isch"), " (../рисунок протектора) ")</f>
        <v> (../рисунок протектора) </v>
      </c>
      <c r="J791" s="92" t="s">
        <v>835</v>
      </c>
      <c r="K791" s="77" t="n">
        <f aca="false">H791*2</f>
        <v>12420</v>
      </c>
      <c r="L791" s="77" t="n">
        <f aca="false">H791*4</f>
        <v>24840</v>
      </c>
      <c r="M791" s="2" t="n">
        <f aca="false">G791*12</f>
        <v>71988</v>
      </c>
    </row>
    <row r="792" customFormat="false" ht="13.8" hidden="false" customHeight="false" outlineLevel="0" collapsed="false">
      <c r="A792" s="86" t="n">
        <v>1972</v>
      </c>
      <c r="B792" s="87" t="s">
        <v>10</v>
      </c>
      <c r="C792" s="88" t="n">
        <v>0</v>
      </c>
      <c r="D792" s="88" t="n">
        <v>50</v>
      </c>
      <c r="E792" s="89" t="n">
        <v>10.4</v>
      </c>
      <c r="F792" s="90" t="s">
        <v>55</v>
      </c>
      <c r="G792" s="91" t="n">
        <v>3667</v>
      </c>
      <c r="H792" s="21" t="n">
        <f aca="false">ROUND(IF(OR((MID(B792,SEARCH("R",B792),3)="R12"),(MID(B792,SEARCH("R",B792),3)="R13"),(MID(B792,SEARCH("R",B792),3)="R14")),(G792+90),IF(OR((MID(B792,SEARCH("R",B792),3)="R15"),(MID(B792,SEARCH("R",B792),3)="R16"),(MID(B792,SEARCH("R",B792),3)="R17")),(G792+190),(G792+290))),-1)+20</f>
        <v>3880</v>
      </c>
      <c r="I792" s="78" t="str">
        <f aca="false">HYPERLINK(T("https://www.google.ru/search?q="&amp;B792&amp;"&amp;tbm=isch"), " (../рисунок протектора) ")</f>
        <v> (../рисунок протектора) </v>
      </c>
      <c r="J792" s="92" t="s">
        <v>10</v>
      </c>
      <c r="K792" s="77" t="n">
        <f aca="false">H792*2</f>
        <v>7760</v>
      </c>
      <c r="L792" s="77" t="n">
        <f aca="false">H792*4</f>
        <v>15520</v>
      </c>
      <c r="M792" s="2" t="n">
        <f aca="false">G792*12</f>
        <v>44004</v>
      </c>
    </row>
    <row r="793" customFormat="false" ht="13.8" hidden="false" customHeight="false" outlineLevel="0" collapsed="false">
      <c r="A793" s="86" t="n">
        <v>850</v>
      </c>
      <c r="B793" s="87" t="s">
        <v>836</v>
      </c>
      <c r="C793" s="88" t="n">
        <v>50</v>
      </c>
      <c r="D793" s="88"/>
      <c r="E793" s="89" t="n">
        <v>9.5</v>
      </c>
      <c r="F793" s="90"/>
      <c r="G793" s="91" t="n">
        <v>6126</v>
      </c>
      <c r="H793" s="21" t="n">
        <f aca="false">ROUND(IF(OR((MID(B793,SEARCH("R",B793),3)="R12"),(MID(B793,SEARCH("R",B793),3)="R13"),(MID(B793,SEARCH("R",B793),3)="R14")),(G793+90),IF(OR((MID(B793,SEARCH("R",B793),3)="R15"),(MID(B793,SEARCH("R",B793),3)="R16"),(MID(B793,SEARCH("R",B793),3)="R17")),(G793+190),(G793+290))),-1)+20</f>
        <v>6340</v>
      </c>
      <c r="I793" s="78" t="str">
        <f aca="false">HYPERLINK(T("https://www.google.ru/search?q="&amp;B793&amp;"&amp;tbm=isch"), " (../рисунок протектора) ")</f>
        <v> (../рисунок протектора) </v>
      </c>
      <c r="J793" s="92" t="s">
        <v>836</v>
      </c>
      <c r="K793" s="77" t="n">
        <f aca="false">H793*2</f>
        <v>12680</v>
      </c>
      <c r="L793" s="77" t="n">
        <f aca="false">H793*4</f>
        <v>25360</v>
      </c>
      <c r="M793" s="2" t="n">
        <f aca="false">G793*12</f>
        <v>73512</v>
      </c>
    </row>
    <row r="794" customFormat="false" ht="13.8" hidden="false" customHeight="false" outlineLevel="0" collapsed="false">
      <c r="A794" s="86" t="n">
        <v>872</v>
      </c>
      <c r="B794" s="87" t="s">
        <v>837</v>
      </c>
      <c r="C794" s="88" t="n">
        <v>1</v>
      </c>
      <c r="D794" s="88"/>
      <c r="E794" s="89" t="n">
        <v>10.75</v>
      </c>
      <c r="F794" s="90"/>
      <c r="G794" s="91" t="n">
        <v>4337</v>
      </c>
      <c r="H794" s="21" t="n">
        <f aca="false">ROUND(IF(OR((MID(B794,SEARCH("R",B794),3)="R12"),(MID(B794,SEARCH("R",B794),3)="R13"),(MID(B794,SEARCH("R",B794),3)="R14")),(G794+90),IF(OR((MID(B794,SEARCH("R",B794),3)="R15"),(MID(B794,SEARCH("R",B794),3)="R16"),(MID(B794,SEARCH("R",B794),3)="R17")),(G794+190),(G794+290))),-1)+20</f>
        <v>4550</v>
      </c>
      <c r="I794" s="78" t="str">
        <f aca="false">HYPERLINK(T("https://www.google.ru/search?q="&amp;B794&amp;"&amp;tbm=isch"), " (../рисунок протектора) ")</f>
        <v> (../рисунок протектора) </v>
      </c>
      <c r="J794" s="92" t="s">
        <v>837</v>
      </c>
      <c r="K794" s="77" t="n">
        <f aca="false">H794*2</f>
        <v>9100</v>
      </c>
      <c r="L794" s="77" t="n">
        <f aca="false">H794*4</f>
        <v>18200</v>
      </c>
      <c r="M794" s="2" t="n">
        <f aca="false">G794*12</f>
        <v>52044</v>
      </c>
    </row>
    <row r="795" customFormat="false" ht="13.8" hidden="false" customHeight="false" outlineLevel="0" collapsed="false">
      <c r="A795" s="86" t="n">
        <v>2687</v>
      </c>
      <c r="B795" s="87" t="s">
        <v>838</v>
      </c>
      <c r="C795" s="88" t="n">
        <v>1</v>
      </c>
      <c r="D795" s="88"/>
      <c r="E795" s="89" t="n">
        <v>10.6</v>
      </c>
      <c r="F795" s="90"/>
      <c r="G795" s="91" t="n">
        <v>4059</v>
      </c>
      <c r="H795" s="21" t="n">
        <f aca="false">ROUND(IF(OR((MID(B795,SEARCH("R",B795),3)="R12"),(MID(B795,SEARCH("R",B795),3)="R13"),(MID(B795,SEARCH("R",B795),3)="R14")),(G795+90),IF(OR((MID(B795,SEARCH("R",B795),3)="R15"),(MID(B795,SEARCH("R",B795),3)="R16"),(MID(B795,SEARCH("R",B795),3)="R17")),(G795+190),(G795+290))),-1)+20</f>
        <v>4270</v>
      </c>
      <c r="I795" s="78" t="str">
        <f aca="false">HYPERLINK(T("https://www.google.ru/search?q="&amp;B795&amp;"&amp;tbm=isch"), " (../рисунок протектора) ")</f>
        <v> (../рисунок протектора) </v>
      </c>
      <c r="J795" s="92" t="s">
        <v>838</v>
      </c>
      <c r="K795" s="77" t="n">
        <f aca="false">H795*2</f>
        <v>8540</v>
      </c>
      <c r="L795" s="77" t="n">
        <f aca="false">H795*4</f>
        <v>17080</v>
      </c>
      <c r="M795" s="2" t="n">
        <f aca="false">G795*12</f>
        <v>48708</v>
      </c>
    </row>
    <row r="796" customFormat="false" ht="13.8" hidden="false" customHeight="false" outlineLevel="0" collapsed="false">
      <c r="A796" s="86" t="n">
        <v>4986</v>
      </c>
      <c r="B796" s="87" t="s">
        <v>839</v>
      </c>
      <c r="C796" s="88" t="n">
        <v>0</v>
      </c>
      <c r="D796" s="88" t="n">
        <v>36</v>
      </c>
      <c r="E796" s="89" t="n">
        <v>10.84</v>
      </c>
      <c r="F796" s="90" t="s">
        <v>53</v>
      </c>
      <c r="G796" s="91" t="n">
        <v>6302</v>
      </c>
      <c r="H796" s="21" t="n">
        <f aca="false">ROUND(IF(OR((MID(B796,SEARCH("R",B796),3)="R12"),(MID(B796,SEARCH("R",B796),3)="R13"),(MID(B796,SEARCH("R",B796),3)="R14")),(G796+90),IF(OR((MID(B796,SEARCH("R",B796),3)="R15"),(MID(B796,SEARCH("R",B796),3)="R16"),(MID(B796,SEARCH("R",B796),3)="R17")),(G796+190),(G796+290))),-1)+20</f>
        <v>6510</v>
      </c>
      <c r="I796" s="78" t="str">
        <f aca="false">HYPERLINK(T("https://www.google.ru/search?q="&amp;B796&amp;"&amp;tbm=isch"), " (../рисунок протектора) ")</f>
        <v> (../рисунок протектора) </v>
      </c>
      <c r="J796" s="92" t="s">
        <v>839</v>
      </c>
      <c r="K796" s="77" t="n">
        <f aca="false">H796*2</f>
        <v>13020</v>
      </c>
      <c r="L796" s="77" t="n">
        <f aca="false">H796*4</f>
        <v>26040</v>
      </c>
      <c r="M796" s="2" t="n">
        <f aca="false">G796*12</f>
        <v>75624</v>
      </c>
    </row>
    <row r="797" customFormat="false" ht="13.8" hidden="false" customHeight="false" outlineLevel="0" collapsed="false">
      <c r="A797" s="86" t="n">
        <v>2678</v>
      </c>
      <c r="B797" s="87" t="s">
        <v>840</v>
      </c>
      <c r="C797" s="88" t="n">
        <v>0</v>
      </c>
      <c r="D797" s="88" t="n">
        <v>1</v>
      </c>
      <c r="E797" s="89" t="n">
        <v>10.5</v>
      </c>
      <c r="F797" s="90" t="s">
        <v>55</v>
      </c>
      <c r="G797" s="91" t="n">
        <v>5446</v>
      </c>
      <c r="H797" s="21" t="n">
        <f aca="false">ROUND(IF(OR((MID(B797,SEARCH("R",B797),3)="R12"),(MID(B797,SEARCH("R",B797),3)="R13"),(MID(B797,SEARCH("R",B797),3)="R14")),(G797+90),IF(OR((MID(B797,SEARCH("R",B797),3)="R15"),(MID(B797,SEARCH("R",B797),3)="R16"),(MID(B797,SEARCH("R",B797),3)="R17")),(G797+190),(G797+290))),-1)+20</f>
        <v>5660</v>
      </c>
      <c r="I797" s="78" t="str">
        <f aca="false">HYPERLINK(T("https://www.google.ru/search?q="&amp;B797&amp;"&amp;tbm=isch"), " (../рисунок протектора) ")</f>
        <v> (../рисунок протектора) </v>
      </c>
      <c r="J797" s="92" t="s">
        <v>840</v>
      </c>
      <c r="K797" s="77" t="n">
        <f aca="false">H797*2</f>
        <v>11320</v>
      </c>
      <c r="L797" s="77" t="n">
        <f aca="false">H797*4</f>
        <v>22640</v>
      </c>
      <c r="M797" s="2" t="n">
        <f aca="false">G797*12</f>
        <v>65352</v>
      </c>
    </row>
    <row r="798" customFormat="false" ht="13.8" hidden="false" customHeight="false" outlineLevel="0" collapsed="false">
      <c r="A798" s="86" t="n">
        <v>5267</v>
      </c>
      <c r="B798" s="87" t="s">
        <v>841</v>
      </c>
      <c r="C798" s="88" t="n">
        <v>0</v>
      </c>
      <c r="D798" s="88" t="n">
        <v>24</v>
      </c>
      <c r="E798" s="89" t="n">
        <v>11.3</v>
      </c>
      <c r="F798" s="90" t="s">
        <v>53</v>
      </c>
      <c r="G798" s="91" t="n">
        <v>7340</v>
      </c>
      <c r="H798" s="21" t="n">
        <f aca="false">ROUND(IF(OR((MID(B798,SEARCH("R",B798),3)="R12"),(MID(B798,SEARCH("R",B798),3)="R13"),(MID(B798,SEARCH("R",B798),3)="R14")),(G798+90),IF(OR((MID(B798,SEARCH("R",B798),3)="R15"),(MID(B798,SEARCH("R",B798),3)="R16"),(MID(B798,SEARCH("R",B798),3)="R17")),(G798+190),(G798+290))),-1)+20</f>
        <v>7550</v>
      </c>
      <c r="I798" s="78" t="str">
        <f aca="false">HYPERLINK(T("https://www.google.ru/search?q="&amp;B798&amp;"&amp;tbm=isch"), " (../рисунок протектора) ")</f>
        <v> (../рисунок протектора) </v>
      </c>
      <c r="J798" s="92" t="s">
        <v>841</v>
      </c>
      <c r="K798" s="77" t="n">
        <f aca="false">H798*2</f>
        <v>15100</v>
      </c>
      <c r="L798" s="77" t="n">
        <f aca="false">H798*4</f>
        <v>30200</v>
      </c>
      <c r="M798" s="2" t="n">
        <f aca="false">G798*12</f>
        <v>88080</v>
      </c>
    </row>
    <row r="799" customFormat="false" ht="13.8" hidden="false" customHeight="false" outlineLevel="0" collapsed="false">
      <c r="A799" s="86" t="n">
        <v>5266</v>
      </c>
      <c r="B799" s="87" t="s">
        <v>842</v>
      </c>
      <c r="C799" s="88" t="n">
        <v>0</v>
      </c>
      <c r="D799" s="88" t="n">
        <v>50</v>
      </c>
      <c r="E799" s="89" t="n">
        <v>13.47</v>
      </c>
      <c r="F799" s="90" t="s">
        <v>53</v>
      </c>
      <c r="G799" s="91" t="n">
        <v>7464</v>
      </c>
      <c r="H799" s="21" t="n">
        <f aca="false">ROUND(IF(OR((MID(B799,SEARCH("R",B799),3)="R12"),(MID(B799,SEARCH("R",B799),3)="R13"),(MID(B799,SEARCH("R",B799),3)="R14")),(G799+90),IF(OR((MID(B799,SEARCH("R",B799),3)="R15"),(MID(B799,SEARCH("R",B799),3)="R16"),(MID(B799,SEARCH("R",B799),3)="R17")),(G799+190),(G799+290))),-1)+20</f>
        <v>7670</v>
      </c>
      <c r="I799" s="78" t="str">
        <f aca="false">HYPERLINK(T("https://www.google.ru/search?q="&amp;B799&amp;"&amp;tbm=isch"), " (../рисунок протектора) ")</f>
        <v> (../рисунок протектора) </v>
      </c>
      <c r="J799" s="92" t="s">
        <v>842</v>
      </c>
      <c r="K799" s="77" t="n">
        <f aca="false">H799*2</f>
        <v>15340</v>
      </c>
      <c r="L799" s="77" t="n">
        <f aca="false">H799*4</f>
        <v>30680</v>
      </c>
      <c r="M799" s="2" t="n">
        <f aca="false">G799*12</f>
        <v>89568</v>
      </c>
    </row>
    <row r="800" customFormat="false" ht="13.8" hidden="false" customHeight="false" outlineLevel="0" collapsed="false">
      <c r="A800" s="86" t="n">
        <v>5283</v>
      </c>
      <c r="B800" s="87" t="s">
        <v>843</v>
      </c>
      <c r="C800" s="88" t="n">
        <v>0</v>
      </c>
      <c r="D800" s="88" t="n">
        <v>50</v>
      </c>
      <c r="E800" s="89" t="n">
        <v>14.2</v>
      </c>
      <c r="F800" s="90" t="s">
        <v>55</v>
      </c>
      <c r="G800" s="91" t="n">
        <v>4264</v>
      </c>
      <c r="H800" s="21" t="n">
        <f aca="false">ROUND(IF(OR((MID(B800,SEARCH("R",B800),3)="R12"),(MID(B800,SEARCH("R",B800),3)="R13"),(MID(B800,SEARCH("R",B800),3)="R14")),(G800+90),IF(OR((MID(B800,SEARCH("R",B800),3)="R15"),(MID(B800,SEARCH("R",B800),3)="R16"),(MID(B800,SEARCH("R",B800),3)="R17")),(G800+190),(G800+290))),-1)+20</f>
        <v>4470</v>
      </c>
      <c r="I800" s="78" t="str">
        <f aca="false">HYPERLINK(T("https://www.google.ru/search?q="&amp;B800&amp;"&amp;tbm=isch"), " (../рисунок протектора) ")</f>
        <v> (../рисунок протектора) </v>
      </c>
      <c r="J800" s="92" t="s">
        <v>843</v>
      </c>
      <c r="K800" s="77" t="n">
        <f aca="false">H800*2</f>
        <v>8940</v>
      </c>
      <c r="L800" s="77" t="n">
        <f aca="false">H800*4</f>
        <v>17880</v>
      </c>
      <c r="M800" s="2" t="n">
        <f aca="false">G800*12</f>
        <v>51168</v>
      </c>
    </row>
    <row r="801" customFormat="false" ht="13.8" hidden="false" customHeight="false" outlineLevel="0" collapsed="false">
      <c r="A801" s="86" t="n">
        <v>1898</v>
      </c>
      <c r="B801" s="87" t="s">
        <v>844</v>
      </c>
      <c r="C801" s="88" t="n">
        <v>0</v>
      </c>
      <c r="D801" s="88" t="n">
        <v>50</v>
      </c>
      <c r="E801" s="89" t="n">
        <v>13.3</v>
      </c>
      <c r="F801" s="90" t="s">
        <v>53</v>
      </c>
      <c r="G801" s="91" t="n">
        <v>4224</v>
      </c>
      <c r="H801" s="21" t="n">
        <f aca="false">ROUND(IF(OR((MID(B801,SEARCH("R",B801),3)="R12"),(MID(B801,SEARCH("R",B801),3)="R13"),(MID(B801,SEARCH("R",B801),3)="R14")),(G801+90),IF(OR((MID(B801,SEARCH("R",B801),3)="R15"),(MID(B801,SEARCH("R",B801),3)="R16"),(MID(B801,SEARCH("R",B801),3)="R17")),(G801+190),(G801+290))),-1)+20</f>
        <v>4430</v>
      </c>
      <c r="I801" s="78" t="str">
        <f aca="false">HYPERLINK(T("https://www.google.ru/search?q="&amp;B801&amp;"&amp;tbm=isch"), " (../рисунок протектора) ")</f>
        <v> (../рисунок протектора) </v>
      </c>
      <c r="J801" s="92" t="s">
        <v>844</v>
      </c>
      <c r="K801" s="77" t="n">
        <f aca="false">H801*2</f>
        <v>8860</v>
      </c>
      <c r="L801" s="77" t="n">
        <f aca="false">H801*4</f>
        <v>17720</v>
      </c>
      <c r="M801" s="2" t="n">
        <f aca="false">G801*12</f>
        <v>50688</v>
      </c>
    </row>
    <row r="802" customFormat="false" ht="13.8" hidden="false" customHeight="false" outlineLevel="0" collapsed="false">
      <c r="A802" s="86" t="n">
        <v>2014</v>
      </c>
      <c r="B802" s="87" t="s">
        <v>845</v>
      </c>
      <c r="C802" s="88" t="n">
        <v>0</v>
      </c>
      <c r="D802" s="88" t="n">
        <v>4</v>
      </c>
      <c r="E802" s="89" t="n">
        <v>11.8</v>
      </c>
      <c r="F802" s="90" t="s">
        <v>55</v>
      </c>
      <c r="G802" s="91" t="n">
        <v>3949</v>
      </c>
      <c r="H802" s="21" t="n">
        <f aca="false">ROUND(IF(OR((MID(B802,SEARCH("R",B802),3)="R12"),(MID(B802,SEARCH("R",B802),3)="R13"),(MID(B802,SEARCH("R",B802),3)="R14")),(G802+90),IF(OR((MID(B802,SEARCH("R",B802),3)="R15"),(MID(B802,SEARCH("R",B802),3)="R16"),(MID(B802,SEARCH("R",B802),3)="R17")),(G802+190),(G802+290))),-1)+20</f>
        <v>4160</v>
      </c>
      <c r="I802" s="78" t="str">
        <f aca="false">HYPERLINK(T("https://www.google.ru/search?q="&amp;B802&amp;"&amp;tbm=isch"), " (../рисунок протектора) ")</f>
        <v> (../рисунок протектора) </v>
      </c>
      <c r="J802" s="92" t="s">
        <v>845</v>
      </c>
      <c r="K802" s="77" t="n">
        <f aca="false">H802*2</f>
        <v>8320</v>
      </c>
      <c r="L802" s="77" t="n">
        <f aca="false">H802*4</f>
        <v>16640</v>
      </c>
      <c r="M802" s="2" t="n">
        <f aca="false">G802*12</f>
        <v>47388</v>
      </c>
    </row>
    <row r="803" customFormat="false" ht="13.8" hidden="false" customHeight="false" outlineLevel="0" collapsed="false">
      <c r="A803" s="86" t="n">
        <v>2869</v>
      </c>
      <c r="B803" s="87" t="s">
        <v>846</v>
      </c>
      <c r="C803" s="88" t="n">
        <v>50</v>
      </c>
      <c r="D803" s="88"/>
      <c r="E803" s="89" t="n">
        <v>14.1</v>
      </c>
      <c r="F803" s="90"/>
      <c r="G803" s="91" t="n">
        <v>4776</v>
      </c>
      <c r="H803" s="21" t="n">
        <f aca="false">ROUND(IF(OR((MID(B803,SEARCH("R",B803),3)="R12"),(MID(B803,SEARCH("R",B803),3)="R13"),(MID(B803,SEARCH("R",B803),3)="R14")),(G803+90),IF(OR((MID(B803,SEARCH("R",B803),3)="R15"),(MID(B803,SEARCH("R",B803),3)="R16"),(MID(B803,SEARCH("R",B803),3)="R17")),(G803+190),(G803+290))),-1)+20</f>
        <v>4990</v>
      </c>
      <c r="I803" s="78" t="str">
        <f aca="false">HYPERLINK(T("https://www.google.ru/search?q="&amp;B803&amp;"&amp;tbm=isch"), " (../рисунок протектора) ")</f>
        <v> (../рисунок протектора) </v>
      </c>
      <c r="J803" s="92" t="s">
        <v>846</v>
      </c>
      <c r="K803" s="77" t="n">
        <f aca="false">H803*2</f>
        <v>9980</v>
      </c>
      <c r="L803" s="77" t="n">
        <f aca="false">H803*4</f>
        <v>19960</v>
      </c>
      <c r="M803" s="2" t="n">
        <f aca="false">G803*12</f>
        <v>57312</v>
      </c>
    </row>
    <row r="804" customFormat="false" ht="13.8" hidden="false" customHeight="false" outlineLevel="0" collapsed="false">
      <c r="A804" s="86" t="n">
        <v>5734</v>
      </c>
      <c r="B804" s="87" t="s">
        <v>847</v>
      </c>
      <c r="C804" s="88" t="n">
        <v>0</v>
      </c>
      <c r="D804" s="88" t="n">
        <v>50</v>
      </c>
      <c r="E804" s="89" t="n">
        <v>14</v>
      </c>
      <c r="F804" s="90" t="s">
        <v>55</v>
      </c>
      <c r="G804" s="91" t="n">
        <v>4601</v>
      </c>
      <c r="H804" s="21" t="n">
        <f aca="false">ROUND(IF(OR((MID(B804,SEARCH("R",B804),3)="R12"),(MID(B804,SEARCH("R",B804),3)="R13"),(MID(B804,SEARCH("R",B804),3)="R14")),(G804+90),IF(OR((MID(B804,SEARCH("R",B804),3)="R15"),(MID(B804,SEARCH("R",B804),3)="R16"),(MID(B804,SEARCH("R",B804),3)="R17")),(G804+190),(G804+290))),-1)+20</f>
        <v>4810</v>
      </c>
      <c r="I804" s="78" t="str">
        <f aca="false">HYPERLINK(T("https://www.google.ru/search?q="&amp;B804&amp;"&amp;tbm=isch"), " (../рисунок протектора) ")</f>
        <v> (../рисунок протектора) </v>
      </c>
      <c r="J804" s="92" t="s">
        <v>847</v>
      </c>
      <c r="K804" s="77" t="n">
        <f aca="false">H804*2</f>
        <v>9620</v>
      </c>
      <c r="L804" s="77" t="n">
        <f aca="false">H804*4</f>
        <v>19240</v>
      </c>
      <c r="M804" s="2" t="n">
        <f aca="false">G804*12</f>
        <v>55212</v>
      </c>
    </row>
    <row r="805" customFormat="false" ht="13.8" hidden="false" customHeight="false" outlineLevel="0" collapsed="false">
      <c r="A805" s="86" t="n">
        <v>5472</v>
      </c>
      <c r="B805" s="87" t="s">
        <v>848</v>
      </c>
      <c r="C805" s="88" t="n">
        <v>0</v>
      </c>
      <c r="D805" s="88" t="n">
        <v>28</v>
      </c>
      <c r="E805" s="89" t="n">
        <v>14.1</v>
      </c>
      <c r="F805" s="90" t="s">
        <v>55</v>
      </c>
      <c r="G805" s="91" t="n">
        <v>4263</v>
      </c>
      <c r="H805" s="21" t="n">
        <f aca="false">ROUND(IF(OR((MID(B805,SEARCH("R",B805),3)="R12"),(MID(B805,SEARCH("R",B805),3)="R13"),(MID(B805,SEARCH("R",B805),3)="R14")),(G805+90),IF(OR((MID(B805,SEARCH("R",B805),3)="R15"),(MID(B805,SEARCH("R",B805),3)="R16"),(MID(B805,SEARCH("R",B805),3)="R17")),(G805+190),(G805+290))),-1)+20</f>
        <v>4470</v>
      </c>
      <c r="I805" s="78" t="str">
        <f aca="false">HYPERLINK(T("https://www.google.ru/search?q="&amp;B805&amp;"&amp;tbm=isch"), " (../рисунок протектора) ")</f>
        <v> (../рисунок протектора) </v>
      </c>
      <c r="J805" s="92" t="s">
        <v>848</v>
      </c>
      <c r="K805" s="77" t="n">
        <f aca="false">H805*2</f>
        <v>8940</v>
      </c>
      <c r="L805" s="77" t="n">
        <f aca="false">H805*4</f>
        <v>17880</v>
      </c>
      <c r="M805" s="2" t="n">
        <f aca="false">G805*12</f>
        <v>51156</v>
      </c>
    </row>
    <row r="806" customFormat="false" ht="13.8" hidden="false" customHeight="false" outlineLevel="0" collapsed="false">
      <c r="A806" s="86" t="n">
        <v>1575</v>
      </c>
      <c r="B806" s="87" t="s">
        <v>849</v>
      </c>
      <c r="C806" s="88" t="n">
        <v>0</v>
      </c>
      <c r="D806" s="88" t="n">
        <v>20</v>
      </c>
      <c r="E806" s="89" t="n">
        <v>14</v>
      </c>
      <c r="F806" s="90" t="s">
        <v>53</v>
      </c>
      <c r="G806" s="91" t="n">
        <v>6710</v>
      </c>
      <c r="H806" s="21" t="n">
        <f aca="false">ROUND(IF(OR((MID(B806,SEARCH("R",B806),3)="R12"),(MID(B806,SEARCH("R",B806),3)="R13"),(MID(B806,SEARCH("R",B806),3)="R14")),(G806+90),IF(OR((MID(B806,SEARCH("R",B806),3)="R15"),(MID(B806,SEARCH("R",B806),3)="R16"),(MID(B806,SEARCH("R",B806),3)="R17")),(G806+190),(G806+290))),-1)+20</f>
        <v>6920</v>
      </c>
      <c r="I806" s="78" t="str">
        <f aca="false">HYPERLINK(T("https://www.google.ru/search?q="&amp;B806&amp;"&amp;tbm=isch"), " (../рисунок протектора) ")</f>
        <v> (../рисунок протектора) </v>
      </c>
      <c r="J806" s="92" t="s">
        <v>849</v>
      </c>
      <c r="K806" s="77" t="n">
        <f aca="false">H806*2</f>
        <v>13840</v>
      </c>
      <c r="L806" s="77" t="n">
        <f aca="false">H806*4</f>
        <v>27680</v>
      </c>
      <c r="M806" s="2" t="n">
        <f aca="false">G806*12</f>
        <v>80520</v>
      </c>
    </row>
    <row r="807" customFormat="false" ht="13.8" hidden="false" customHeight="false" outlineLevel="0" collapsed="false">
      <c r="A807" s="86" t="n">
        <v>5275</v>
      </c>
      <c r="B807" s="87" t="s">
        <v>850</v>
      </c>
      <c r="C807" s="88" t="n">
        <v>0</v>
      </c>
      <c r="D807" s="88" t="n">
        <v>17</v>
      </c>
      <c r="E807" s="89" t="n">
        <v>13.53</v>
      </c>
      <c r="F807" s="90" t="s">
        <v>53</v>
      </c>
      <c r="G807" s="91" t="n">
        <v>9325</v>
      </c>
      <c r="H807" s="21" t="n">
        <f aca="false">ROUND(IF(OR((MID(B807,SEARCH("R",B807),3)="R12"),(MID(B807,SEARCH("R",B807),3)="R13"),(MID(B807,SEARCH("R",B807),3)="R14")),(G807+90),IF(OR((MID(B807,SEARCH("R",B807),3)="R15"),(MID(B807,SEARCH("R",B807),3)="R16"),(MID(B807,SEARCH("R",B807),3)="R17")),(G807+190),(G807+290))),-1)+20</f>
        <v>9540</v>
      </c>
      <c r="I807" s="78" t="str">
        <f aca="false">HYPERLINK(T("https://www.google.ru/search?q="&amp;B807&amp;"&amp;tbm=isch"), " (../рисунок протектора) ")</f>
        <v> (../рисунок протектора) </v>
      </c>
      <c r="J807" s="92" t="s">
        <v>850</v>
      </c>
      <c r="K807" s="77" t="n">
        <f aca="false">H807*2</f>
        <v>19080</v>
      </c>
      <c r="L807" s="77" t="n">
        <f aca="false">H807*4</f>
        <v>38160</v>
      </c>
      <c r="M807" s="2" t="n">
        <f aca="false">G807*12</f>
        <v>111900</v>
      </c>
    </row>
    <row r="808" customFormat="false" ht="13.8" hidden="false" customHeight="false" outlineLevel="0" collapsed="false">
      <c r="A808" s="86" t="n">
        <v>2139</v>
      </c>
      <c r="B808" s="87" t="s">
        <v>851</v>
      </c>
      <c r="C808" s="88" t="n">
        <v>0</v>
      </c>
      <c r="D808" s="88" t="n">
        <v>8</v>
      </c>
      <c r="E808" s="89" t="n">
        <v>11.6</v>
      </c>
      <c r="F808" s="90" t="s">
        <v>55</v>
      </c>
      <c r="G808" s="91" t="n">
        <v>4953</v>
      </c>
      <c r="H808" s="21" t="n">
        <f aca="false">ROUND(IF(OR((MID(B808,SEARCH("R",B808),3)="R12"),(MID(B808,SEARCH("R",B808),3)="R13"),(MID(B808,SEARCH("R",B808),3)="R14")),(G808+90),IF(OR((MID(B808,SEARCH("R",B808),3)="R15"),(MID(B808,SEARCH("R",B808),3)="R16"),(MID(B808,SEARCH("R",B808),3)="R17")),(G808+190),(G808+290))),-1)+20</f>
        <v>5160</v>
      </c>
      <c r="I808" s="78" t="str">
        <f aca="false">HYPERLINK(T("https://www.google.ru/search?q="&amp;B808&amp;"&amp;tbm=isch"), " (../рисунок протектора) ")</f>
        <v> (../рисунок протектора) </v>
      </c>
      <c r="J808" s="92" t="s">
        <v>851</v>
      </c>
      <c r="K808" s="77" t="n">
        <f aca="false">H808*2</f>
        <v>10320</v>
      </c>
      <c r="L808" s="77" t="n">
        <f aca="false">H808*4</f>
        <v>20640</v>
      </c>
      <c r="M808" s="2" t="n">
        <f aca="false">G808*12</f>
        <v>59436</v>
      </c>
    </row>
    <row r="809" customFormat="false" ht="13.8" hidden="false" customHeight="false" outlineLevel="0" collapsed="false">
      <c r="A809" s="86" t="n">
        <v>5959</v>
      </c>
      <c r="B809" s="87" t="s">
        <v>852</v>
      </c>
      <c r="C809" s="88" t="n">
        <v>0</v>
      </c>
      <c r="D809" s="88" t="n">
        <v>4</v>
      </c>
      <c r="E809" s="89" t="n">
        <v>11.8</v>
      </c>
      <c r="F809" s="90" t="s">
        <v>55</v>
      </c>
      <c r="G809" s="91" t="n">
        <v>5556</v>
      </c>
      <c r="H809" s="21" t="n">
        <f aca="false">ROUND(IF(OR((MID(B809,SEARCH("R",B809),3)="R12"),(MID(B809,SEARCH("R",B809),3)="R13"),(MID(B809,SEARCH("R",B809),3)="R14")),(G809+90),IF(OR((MID(B809,SEARCH("R",B809),3)="R15"),(MID(B809,SEARCH("R",B809),3)="R16"),(MID(B809,SEARCH("R",B809),3)="R17")),(G809+190),(G809+290))),-1)+20</f>
        <v>5770</v>
      </c>
      <c r="I809" s="78" t="str">
        <f aca="false">HYPERLINK(T("https://www.google.ru/search?q="&amp;B809&amp;"&amp;tbm=isch"), " (../рисунок протектора) ")</f>
        <v> (../рисунок протектора) </v>
      </c>
      <c r="J809" s="92" t="s">
        <v>852</v>
      </c>
      <c r="K809" s="77" t="n">
        <f aca="false">H809*2</f>
        <v>11540</v>
      </c>
      <c r="L809" s="77" t="n">
        <f aca="false">H809*4</f>
        <v>23080</v>
      </c>
      <c r="M809" s="2" t="n">
        <f aca="false">G809*12</f>
        <v>66672</v>
      </c>
    </row>
    <row r="810" customFormat="false" ht="13.8" hidden="false" customHeight="false" outlineLevel="0" collapsed="false">
      <c r="A810" s="86" t="n">
        <v>5430</v>
      </c>
      <c r="B810" s="87" t="s">
        <v>853</v>
      </c>
      <c r="C810" s="88" t="n">
        <v>0</v>
      </c>
      <c r="D810" s="88" t="n">
        <v>20</v>
      </c>
      <c r="E810" s="89" t="n">
        <v>10.2</v>
      </c>
      <c r="F810" s="90" t="s">
        <v>53</v>
      </c>
      <c r="G810" s="91" t="n">
        <v>6898</v>
      </c>
      <c r="H810" s="21" t="n">
        <f aca="false">ROUND(IF(OR((MID(B810,SEARCH("R",B810),3)="R12"),(MID(B810,SEARCH("R",B810),3)="R13"),(MID(B810,SEARCH("R",B810),3)="R14")),(G810+90),IF(OR((MID(B810,SEARCH("R",B810),3)="R15"),(MID(B810,SEARCH("R",B810),3)="R16"),(MID(B810,SEARCH("R",B810),3)="R17")),(G810+190),(G810+290))),-1)+20</f>
        <v>7110</v>
      </c>
      <c r="I810" s="78" t="str">
        <f aca="false">HYPERLINK(T("https://www.google.ru/search?q="&amp;B810&amp;"&amp;tbm=isch"), " (../рисунок протектора) ")</f>
        <v> (../рисунок протектора) </v>
      </c>
      <c r="J810" s="92" t="s">
        <v>853</v>
      </c>
      <c r="K810" s="77" t="n">
        <f aca="false">H810*2</f>
        <v>14220</v>
      </c>
      <c r="L810" s="77" t="n">
        <f aca="false">H810*4</f>
        <v>28440</v>
      </c>
      <c r="M810" s="2" t="n">
        <f aca="false">G810*12</f>
        <v>82776</v>
      </c>
    </row>
    <row r="811" customFormat="false" ht="13.8" hidden="false" customHeight="false" outlineLevel="0" collapsed="false">
      <c r="A811" s="86" t="n">
        <v>2994</v>
      </c>
      <c r="B811" s="87" t="s">
        <v>854</v>
      </c>
      <c r="C811" s="88" t="n">
        <v>4</v>
      </c>
      <c r="D811" s="88"/>
      <c r="E811" s="89" t="n">
        <v>12.42</v>
      </c>
      <c r="F811" s="90"/>
      <c r="G811" s="91" t="n">
        <v>7729</v>
      </c>
      <c r="H811" s="21" t="n">
        <f aca="false">ROUND(IF(OR((MID(B811,SEARCH("R",B811),3)="R12"),(MID(B811,SEARCH("R",B811),3)="R13"),(MID(B811,SEARCH("R",B811),3)="R14")),(G811+90),IF(OR((MID(B811,SEARCH("R",B811),3)="R15"),(MID(B811,SEARCH("R",B811),3)="R16"),(MID(B811,SEARCH("R",B811),3)="R17")),(G811+190),(G811+290))),-1)+20</f>
        <v>7940</v>
      </c>
      <c r="I811" s="78" t="str">
        <f aca="false">HYPERLINK(T("https://www.google.ru/search?q="&amp;B811&amp;"&amp;tbm=isch"), " (../рисунок протектора) ")</f>
        <v> (../рисунок протектора) </v>
      </c>
      <c r="J811" s="92" t="s">
        <v>854</v>
      </c>
      <c r="K811" s="77" t="n">
        <f aca="false">H811*2</f>
        <v>15880</v>
      </c>
      <c r="L811" s="77" t="n">
        <f aca="false">H811*4</f>
        <v>31760</v>
      </c>
      <c r="M811" s="2" t="n">
        <f aca="false">G811*12</f>
        <v>92748</v>
      </c>
    </row>
    <row r="812" customFormat="false" ht="13.8" hidden="false" customHeight="false" outlineLevel="0" collapsed="false">
      <c r="A812" s="86" t="n">
        <v>5401</v>
      </c>
      <c r="B812" s="87" t="s">
        <v>855</v>
      </c>
      <c r="C812" s="88" t="n">
        <v>0</v>
      </c>
      <c r="D812" s="88" t="n">
        <v>8</v>
      </c>
      <c r="E812" s="89" t="n">
        <v>11.5</v>
      </c>
      <c r="F812" s="90" t="s">
        <v>53</v>
      </c>
      <c r="G812" s="91" t="n">
        <v>6039</v>
      </c>
      <c r="H812" s="21" t="n">
        <f aca="false">ROUND(IF(OR((MID(B812,SEARCH("R",B812),3)="R12"),(MID(B812,SEARCH("R",B812),3)="R13"),(MID(B812,SEARCH("R",B812),3)="R14")),(G812+90),IF(OR((MID(B812,SEARCH("R",B812),3)="R15"),(MID(B812,SEARCH("R",B812),3)="R16"),(MID(B812,SEARCH("R",B812),3)="R17")),(G812+190),(G812+290))),-1)+20</f>
        <v>6250</v>
      </c>
      <c r="I812" s="78" t="str">
        <f aca="false">HYPERLINK(T("https://www.google.ru/search?q="&amp;B812&amp;"&amp;tbm=isch"), " (../рисунок протектора) ")</f>
        <v> (../рисунок протектора) </v>
      </c>
      <c r="J812" s="92" t="s">
        <v>855</v>
      </c>
      <c r="K812" s="77" t="n">
        <f aca="false">H812*2</f>
        <v>12500</v>
      </c>
      <c r="L812" s="77" t="n">
        <f aca="false">H812*4</f>
        <v>25000</v>
      </c>
      <c r="M812" s="2" t="n">
        <f aca="false">G812*12</f>
        <v>72468</v>
      </c>
    </row>
    <row r="813" customFormat="false" ht="13.8" hidden="false" customHeight="false" outlineLevel="0" collapsed="false">
      <c r="A813" s="86" t="n">
        <v>1233</v>
      </c>
      <c r="B813" s="87" t="s">
        <v>856</v>
      </c>
      <c r="C813" s="88" t="n">
        <v>1</v>
      </c>
      <c r="D813" s="88"/>
      <c r="E813" s="89" t="n">
        <v>10</v>
      </c>
      <c r="F813" s="90"/>
      <c r="G813" s="91" t="n">
        <v>4479</v>
      </c>
      <c r="H813" s="21" t="n">
        <f aca="false">ROUND(IF(OR((MID(B813,SEARCH("R",B813),3)="R12"),(MID(B813,SEARCH("R",B813),3)="R13"),(MID(B813,SEARCH("R",B813),3)="R14")),(G813+90),IF(OR((MID(B813,SEARCH("R",B813),3)="R15"),(MID(B813,SEARCH("R",B813),3)="R16"),(MID(B813,SEARCH("R",B813),3)="R17")),(G813+190),(G813+290))),-1)+20</f>
        <v>4690</v>
      </c>
      <c r="I813" s="78" t="str">
        <f aca="false">HYPERLINK(T("https://www.google.ru/search?q="&amp;B813&amp;"&amp;tbm=isch"), " (../рисунок протектора) ")</f>
        <v> (../рисунок протектора) </v>
      </c>
      <c r="J813" s="92" t="s">
        <v>856</v>
      </c>
      <c r="K813" s="77" t="n">
        <f aca="false">H813*2</f>
        <v>9380</v>
      </c>
      <c r="L813" s="77" t="n">
        <f aca="false">H813*4</f>
        <v>18760</v>
      </c>
      <c r="M813" s="2" t="n">
        <f aca="false">G813*12</f>
        <v>53748</v>
      </c>
    </row>
    <row r="814" customFormat="false" ht="13.8" hidden="false" customHeight="false" outlineLevel="0" collapsed="false">
      <c r="A814" s="86" t="n">
        <v>5118</v>
      </c>
      <c r="B814" s="87" t="s">
        <v>857</v>
      </c>
      <c r="C814" s="88" t="n">
        <v>0</v>
      </c>
      <c r="D814" s="88" t="n">
        <v>4</v>
      </c>
      <c r="E814" s="89" t="n">
        <v>11.5</v>
      </c>
      <c r="F814" s="90" t="s">
        <v>55</v>
      </c>
      <c r="G814" s="91" t="n">
        <v>3565</v>
      </c>
      <c r="H814" s="21" t="n">
        <f aca="false">ROUND(IF(OR((MID(B814,SEARCH("R",B814),3)="R12"),(MID(B814,SEARCH("R",B814),3)="R13"),(MID(B814,SEARCH("R",B814),3)="R14")),(G814+90),IF(OR((MID(B814,SEARCH("R",B814),3)="R15"),(MID(B814,SEARCH("R",B814),3)="R16"),(MID(B814,SEARCH("R",B814),3)="R17")),(G814+190),(G814+290))),-1)+20</f>
        <v>3780</v>
      </c>
      <c r="I814" s="78" t="str">
        <f aca="false">HYPERLINK(T("https://www.google.ru/search?q="&amp;B814&amp;"&amp;tbm=isch"), " (../рисунок протектора) ")</f>
        <v> (../рисунок протектора) </v>
      </c>
      <c r="J814" s="92" t="s">
        <v>857</v>
      </c>
      <c r="K814" s="77" t="n">
        <f aca="false">H814*2</f>
        <v>7560</v>
      </c>
      <c r="L814" s="77" t="n">
        <f aca="false">H814*4</f>
        <v>15120</v>
      </c>
      <c r="M814" s="2" t="n">
        <f aca="false">G814*12</f>
        <v>42780</v>
      </c>
    </row>
    <row r="815" customFormat="false" ht="13.8" hidden="false" customHeight="false" outlineLevel="0" collapsed="false">
      <c r="A815" s="86" t="n">
        <v>1892</v>
      </c>
      <c r="B815" s="87" t="s">
        <v>858</v>
      </c>
      <c r="C815" s="88" t="n">
        <v>0</v>
      </c>
      <c r="D815" s="88" t="n">
        <v>50</v>
      </c>
      <c r="E815" s="89" t="n">
        <v>13.53</v>
      </c>
      <c r="F815" s="90" t="s">
        <v>53</v>
      </c>
      <c r="G815" s="91" t="n">
        <v>4237</v>
      </c>
      <c r="H815" s="21" t="n">
        <f aca="false">ROUND(IF(OR((MID(B815,SEARCH("R",B815),3)="R12"),(MID(B815,SEARCH("R",B815),3)="R13"),(MID(B815,SEARCH("R",B815),3)="R14")),(G815+90),IF(OR((MID(B815,SEARCH("R",B815),3)="R15"),(MID(B815,SEARCH("R",B815),3)="R16"),(MID(B815,SEARCH("R",B815),3)="R17")),(G815+190),(G815+290))),-1)+20</f>
        <v>4450</v>
      </c>
      <c r="I815" s="78" t="str">
        <f aca="false">HYPERLINK(T("https://www.google.ru/search?q="&amp;B815&amp;"&amp;tbm=isch"), " (../рисунок протектора) ")</f>
        <v> (../рисунок протектора) </v>
      </c>
      <c r="J815" s="92" t="s">
        <v>858</v>
      </c>
      <c r="K815" s="77" t="n">
        <f aca="false">H815*2</f>
        <v>8900</v>
      </c>
      <c r="L815" s="77" t="n">
        <f aca="false">H815*4</f>
        <v>17800</v>
      </c>
      <c r="M815" s="2" t="n">
        <f aca="false">G815*12</f>
        <v>50844</v>
      </c>
    </row>
    <row r="816" customFormat="false" ht="13.8" hidden="false" customHeight="false" outlineLevel="0" collapsed="false">
      <c r="A816" s="86" t="n">
        <v>2870</v>
      </c>
      <c r="B816" s="87" t="s">
        <v>859</v>
      </c>
      <c r="C816" s="88" t="n">
        <v>22</v>
      </c>
      <c r="D816" s="88"/>
      <c r="E816" s="89" t="n">
        <v>14.1</v>
      </c>
      <c r="F816" s="90"/>
      <c r="G816" s="91" t="n">
        <v>4942</v>
      </c>
      <c r="H816" s="21" t="n">
        <f aca="false">ROUND(IF(OR((MID(B816,SEARCH("R",B816),3)="R12"),(MID(B816,SEARCH("R",B816),3)="R13"),(MID(B816,SEARCH("R",B816),3)="R14")),(G816+90),IF(OR((MID(B816,SEARCH("R",B816),3)="R15"),(MID(B816,SEARCH("R",B816),3)="R16"),(MID(B816,SEARCH("R",B816),3)="R17")),(G816+190),(G816+290))),-1)+20</f>
        <v>5150</v>
      </c>
      <c r="I816" s="78" t="str">
        <f aca="false">HYPERLINK(T("https://www.google.ru/search?q="&amp;B816&amp;"&amp;tbm=isch"), " (../рисунок протектора) ")</f>
        <v> (../рисунок протектора) </v>
      </c>
      <c r="J816" s="92" t="s">
        <v>859</v>
      </c>
      <c r="K816" s="77" t="n">
        <f aca="false">H816*2</f>
        <v>10300</v>
      </c>
      <c r="L816" s="77" t="n">
        <f aca="false">H816*4</f>
        <v>20600</v>
      </c>
      <c r="M816" s="2" t="n">
        <f aca="false">G816*12</f>
        <v>59304</v>
      </c>
    </row>
    <row r="817" customFormat="false" ht="13.8" hidden="false" customHeight="false" outlineLevel="0" collapsed="false">
      <c r="A817" s="86" t="n">
        <v>5727</v>
      </c>
      <c r="B817" s="87" t="s">
        <v>860</v>
      </c>
      <c r="C817" s="88" t="n">
        <v>0</v>
      </c>
      <c r="D817" s="88" t="n">
        <v>24</v>
      </c>
      <c r="E817" s="89" t="n">
        <v>13.13</v>
      </c>
      <c r="F817" s="90" t="s">
        <v>53</v>
      </c>
      <c r="G817" s="91" t="n">
        <v>7172</v>
      </c>
      <c r="H817" s="21" t="n">
        <f aca="false">ROUND(IF(OR((MID(B817,SEARCH("R",B817),3)="R12"),(MID(B817,SEARCH("R",B817),3)="R13"),(MID(B817,SEARCH("R",B817),3)="R14")),(G817+90),IF(OR((MID(B817,SEARCH("R",B817),3)="R15"),(MID(B817,SEARCH("R",B817),3)="R16"),(MID(B817,SEARCH("R",B817),3)="R17")),(G817+190),(G817+290))),-1)+20</f>
        <v>7380</v>
      </c>
      <c r="I817" s="78" t="str">
        <f aca="false">HYPERLINK(T("https://www.google.ru/search?q="&amp;B817&amp;"&amp;tbm=isch"), " (../рисунок протектора) ")</f>
        <v> (../рисунок протектора) </v>
      </c>
      <c r="J817" s="92" t="s">
        <v>860</v>
      </c>
      <c r="K817" s="77" t="n">
        <f aca="false">H817*2</f>
        <v>14760</v>
      </c>
      <c r="L817" s="77" t="n">
        <f aca="false">H817*4</f>
        <v>29520</v>
      </c>
      <c r="M817" s="2" t="n">
        <f aca="false">G817*12</f>
        <v>86064</v>
      </c>
    </row>
    <row r="818" customFormat="false" ht="13.8" hidden="false" customHeight="false" outlineLevel="0" collapsed="false">
      <c r="A818" s="86" t="n">
        <v>5743</v>
      </c>
      <c r="B818" s="87" t="s">
        <v>861</v>
      </c>
      <c r="C818" s="88" t="n">
        <v>0</v>
      </c>
      <c r="D818" s="88" t="n">
        <v>50</v>
      </c>
      <c r="E818" s="89" t="n">
        <v>13.3</v>
      </c>
      <c r="F818" s="90" t="s">
        <v>55</v>
      </c>
      <c r="G818" s="91" t="n">
        <v>4561</v>
      </c>
      <c r="H818" s="21" t="n">
        <f aca="false">ROUND(IF(OR((MID(B818,SEARCH("R",B818),3)="R12"),(MID(B818,SEARCH("R",B818),3)="R13"),(MID(B818,SEARCH("R",B818),3)="R14")),(G818+90),IF(OR((MID(B818,SEARCH("R",B818),3)="R15"),(MID(B818,SEARCH("R",B818),3)="R16"),(MID(B818,SEARCH("R",B818),3)="R17")),(G818+190),(G818+290))),-1)+20</f>
        <v>4770</v>
      </c>
      <c r="I818" s="78" t="str">
        <f aca="false">HYPERLINK(T("https://www.google.ru/search?q="&amp;B818&amp;"&amp;tbm=isch"), " (../рисунок протектора) ")</f>
        <v> (../рисунок протектора) </v>
      </c>
      <c r="J818" s="92" t="s">
        <v>861</v>
      </c>
      <c r="K818" s="77" t="n">
        <f aca="false">H818*2</f>
        <v>9540</v>
      </c>
      <c r="L818" s="77" t="n">
        <f aca="false">H818*4</f>
        <v>19080</v>
      </c>
      <c r="M818" s="2" t="n">
        <f aca="false">G818*12</f>
        <v>54732</v>
      </c>
    </row>
    <row r="819" customFormat="false" ht="13.8" hidden="false" customHeight="false" outlineLevel="0" collapsed="false">
      <c r="A819" s="86" t="n">
        <v>5750</v>
      </c>
      <c r="B819" s="87" t="s">
        <v>862</v>
      </c>
      <c r="C819" s="88" t="n">
        <v>0</v>
      </c>
      <c r="D819" s="88" t="n">
        <v>14</v>
      </c>
      <c r="E819" s="89" t="n">
        <v>12.85</v>
      </c>
      <c r="F819" s="90" t="s">
        <v>53</v>
      </c>
      <c r="G819" s="91" t="n">
        <v>9373</v>
      </c>
      <c r="H819" s="21" t="n">
        <f aca="false">ROUND(IF(OR((MID(B819,SEARCH("R",B819),3)="R12"),(MID(B819,SEARCH("R",B819),3)="R13"),(MID(B819,SEARCH("R",B819),3)="R14")),(G819+90),IF(OR((MID(B819,SEARCH("R",B819),3)="R15"),(MID(B819,SEARCH("R",B819),3)="R16"),(MID(B819,SEARCH("R",B819),3)="R17")),(G819+190),(G819+290))),-1)+20</f>
        <v>9580</v>
      </c>
      <c r="I819" s="78" t="str">
        <f aca="false">HYPERLINK(T("https://www.google.ru/search?q="&amp;B819&amp;"&amp;tbm=isch"), " (../рисунок протектора) ")</f>
        <v> (../рисунок протектора) </v>
      </c>
      <c r="J819" s="92" t="s">
        <v>862</v>
      </c>
      <c r="K819" s="77" t="n">
        <f aca="false">H819*2</f>
        <v>19160</v>
      </c>
      <c r="L819" s="77" t="n">
        <f aca="false">H819*4</f>
        <v>38320</v>
      </c>
      <c r="M819" s="2" t="n">
        <f aca="false">G819*12</f>
        <v>112476</v>
      </c>
    </row>
    <row r="820" customFormat="false" ht="13.8" hidden="false" customHeight="false" outlineLevel="0" collapsed="false">
      <c r="A820" s="86" t="n">
        <v>2034</v>
      </c>
      <c r="B820" s="87" t="s">
        <v>863</v>
      </c>
      <c r="C820" s="88" t="n">
        <v>0</v>
      </c>
      <c r="D820" s="88" t="n">
        <v>50</v>
      </c>
      <c r="E820" s="89" t="n">
        <v>13.9</v>
      </c>
      <c r="F820" s="90" t="s">
        <v>55</v>
      </c>
      <c r="G820" s="91" t="n">
        <v>3932</v>
      </c>
      <c r="H820" s="21" t="n">
        <f aca="false">ROUND(IF(OR((MID(B820,SEARCH("R",B820),3)="R12"),(MID(B820,SEARCH("R",B820),3)="R13"),(MID(B820,SEARCH("R",B820),3)="R14")),(G820+90),IF(OR((MID(B820,SEARCH("R",B820),3)="R15"),(MID(B820,SEARCH("R",B820),3)="R16"),(MID(B820,SEARCH("R",B820),3)="R17")),(G820+190),(G820+290))),-1)+20</f>
        <v>4140</v>
      </c>
      <c r="I820" s="78" t="str">
        <f aca="false">HYPERLINK(T("https://www.google.ru/search?q="&amp;B820&amp;"&amp;tbm=isch"), " (../рисунок протектора) ")</f>
        <v> (../рисунок протектора) </v>
      </c>
      <c r="J820" s="92" t="s">
        <v>863</v>
      </c>
      <c r="K820" s="77" t="n">
        <f aca="false">H820*2</f>
        <v>8280</v>
      </c>
      <c r="L820" s="77" t="n">
        <f aca="false">H820*4</f>
        <v>16560</v>
      </c>
      <c r="M820" s="2" t="n">
        <f aca="false">G820*12</f>
        <v>47184</v>
      </c>
    </row>
    <row r="821" customFormat="false" ht="13.8" hidden="false" customHeight="false" outlineLevel="0" collapsed="false">
      <c r="A821" s="86" t="n">
        <v>5473</v>
      </c>
      <c r="B821" s="87" t="s">
        <v>864</v>
      </c>
      <c r="C821" s="88" t="n">
        <v>0</v>
      </c>
      <c r="D821" s="88" t="n">
        <v>38</v>
      </c>
      <c r="E821" s="89" t="n">
        <v>14.1</v>
      </c>
      <c r="F821" s="90" t="s">
        <v>55</v>
      </c>
      <c r="G821" s="91" t="n">
        <v>4681</v>
      </c>
      <c r="H821" s="21" t="n">
        <f aca="false">ROUND(IF(OR((MID(B821,SEARCH("R",B821),3)="R12"),(MID(B821,SEARCH("R",B821),3)="R13"),(MID(B821,SEARCH("R",B821),3)="R14")),(G821+90),IF(OR((MID(B821,SEARCH("R",B821),3)="R15"),(MID(B821,SEARCH("R",B821),3)="R16"),(MID(B821,SEARCH("R",B821),3)="R17")),(G821+190),(G821+290))),-1)+20</f>
        <v>4890</v>
      </c>
      <c r="I821" s="78" t="str">
        <f aca="false">HYPERLINK(T("https://www.google.ru/search?q="&amp;B821&amp;"&amp;tbm=isch"), " (../рисунок протектора) ")</f>
        <v> (../рисунок протектора) </v>
      </c>
      <c r="J821" s="92" t="s">
        <v>864</v>
      </c>
      <c r="K821" s="77" t="n">
        <f aca="false">H821*2</f>
        <v>9780</v>
      </c>
      <c r="L821" s="77" t="n">
        <f aca="false">H821*4</f>
        <v>19560</v>
      </c>
      <c r="M821" s="2" t="n">
        <f aca="false">G821*12</f>
        <v>56172</v>
      </c>
    </row>
    <row r="822" customFormat="false" ht="13.8" hidden="false" customHeight="false" outlineLevel="0" collapsed="false">
      <c r="A822" s="86" t="n">
        <v>5274</v>
      </c>
      <c r="B822" s="87" t="s">
        <v>865</v>
      </c>
      <c r="C822" s="88" t="n">
        <v>0</v>
      </c>
      <c r="D822" s="88" t="n">
        <v>50</v>
      </c>
      <c r="E822" s="89" t="n">
        <v>10</v>
      </c>
      <c r="F822" s="90" t="s">
        <v>53</v>
      </c>
      <c r="G822" s="91" t="n">
        <v>5961</v>
      </c>
      <c r="H822" s="21" t="n">
        <f aca="false">ROUND(IF(OR((MID(B822,SEARCH("R",B822),3)="R12"),(MID(B822,SEARCH("R",B822),3)="R13"),(MID(B822,SEARCH("R",B822),3)="R14")),(G822+90),IF(OR((MID(B822,SEARCH("R",B822),3)="R15"),(MID(B822,SEARCH("R",B822),3)="R16"),(MID(B822,SEARCH("R",B822),3)="R17")),(G822+190),(G822+290))),-1)+20</f>
        <v>6170</v>
      </c>
      <c r="I822" s="78" t="str">
        <f aca="false">HYPERLINK(T("https://www.google.ru/search?q="&amp;B822&amp;"&amp;tbm=isch"), " (../рисунок протектора) ")</f>
        <v> (../рисунок протектора) </v>
      </c>
      <c r="J822" s="92" t="s">
        <v>865</v>
      </c>
      <c r="K822" s="77" t="n">
        <f aca="false">H822*2</f>
        <v>12340</v>
      </c>
      <c r="L822" s="77" t="n">
        <f aca="false">H822*4</f>
        <v>24680</v>
      </c>
      <c r="M822" s="2" t="n">
        <f aca="false">G822*12</f>
        <v>71532</v>
      </c>
    </row>
    <row r="823" customFormat="false" ht="13.8" hidden="false" customHeight="false" outlineLevel="0" collapsed="false">
      <c r="A823" s="86" t="n">
        <v>1492</v>
      </c>
      <c r="B823" s="87" t="s">
        <v>866</v>
      </c>
      <c r="C823" s="88" t="n">
        <v>0</v>
      </c>
      <c r="D823" s="88" t="n">
        <v>42</v>
      </c>
      <c r="E823" s="89" t="n">
        <v>12.5</v>
      </c>
      <c r="F823" s="90" t="s">
        <v>53</v>
      </c>
      <c r="G823" s="91" t="n">
        <v>6572</v>
      </c>
      <c r="H823" s="21" t="n">
        <f aca="false">ROUND(IF(OR((MID(B823,SEARCH("R",B823),3)="R12"),(MID(B823,SEARCH("R",B823),3)="R13"),(MID(B823,SEARCH("R",B823),3)="R14")),(G823+90),IF(OR((MID(B823,SEARCH("R",B823),3)="R15"),(MID(B823,SEARCH("R",B823),3)="R16"),(MID(B823,SEARCH("R",B823),3)="R17")),(G823+190),(G823+290))),-1)+20</f>
        <v>6780</v>
      </c>
      <c r="I823" s="78" t="str">
        <f aca="false">HYPERLINK(T("https://www.google.ru/search?q="&amp;B823&amp;"&amp;tbm=isch"), " (../рисунок протектора) ")</f>
        <v> (../рисунок протектора) </v>
      </c>
      <c r="J823" s="92" t="s">
        <v>866</v>
      </c>
      <c r="K823" s="77" t="n">
        <f aca="false">H823*2</f>
        <v>13560</v>
      </c>
      <c r="L823" s="77" t="n">
        <f aca="false">H823*4</f>
        <v>27120</v>
      </c>
      <c r="M823" s="2" t="n">
        <f aca="false">G823*12</f>
        <v>78864</v>
      </c>
    </row>
    <row r="824" customFormat="false" ht="13.8" hidden="false" customHeight="false" outlineLevel="0" collapsed="false">
      <c r="A824" s="86" t="n">
        <v>5905</v>
      </c>
      <c r="B824" s="87" t="s">
        <v>867</v>
      </c>
      <c r="C824" s="88" t="n">
        <v>0</v>
      </c>
      <c r="D824" s="88" t="n">
        <v>20</v>
      </c>
      <c r="E824" s="89" t="n">
        <v>12.1</v>
      </c>
      <c r="F824" s="90" t="s">
        <v>53</v>
      </c>
      <c r="G824" s="91" t="n">
        <v>6026</v>
      </c>
      <c r="H824" s="21" t="n">
        <f aca="false">ROUND(IF(OR((MID(B824,SEARCH("R",B824),3)="R12"),(MID(B824,SEARCH("R",B824),3)="R13"),(MID(B824,SEARCH("R",B824),3)="R14")),(G824+90),IF(OR((MID(B824,SEARCH("R",B824),3)="R15"),(MID(B824,SEARCH("R",B824),3)="R16"),(MID(B824,SEARCH("R",B824),3)="R17")),(G824+190),(G824+290))),-1)+20</f>
        <v>6240</v>
      </c>
      <c r="I824" s="78" t="str">
        <f aca="false">HYPERLINK(T("https://www.google.ru/search?q="&amp;B824&amp;"&amp;tbm=isch"), " (../рисунок протектора) ")</f>
        <v> (../рисунок протектора) </v>
      </c>
      <c r="J824" s="92" t="s">
        <v>867</v>
      </c>
      <c r="K824" s="77" t="n">
        <f aca="false">H824*2</f>
        <v>12480</v>
      </c>
      <c r="L824" s="77" t="n">
        <f aca="false">H824*4</f>
        <v>24960</v>
      </c>
      <c r="M824" s="2" t="n">
        <f aca="false">G824*12</f>
        <v>72312</v>
      </c>
    </row>
    <row r="825" customFormat="false" ht="13.8" hidden="false" customHeight="false" outlineLevel="0" collapsed="false">
      <c r="A825" s="86" t="n">
        <v>5777</v>
      </c>
      <c r="B825" s="87" t="s">
        <v>868</v>
      </c>
      <c r="C825" s="88" t="n">
        <v>0</v>
      </c>
      <c r="D825" s="88" t="n">
        <v>40</v>
      </c>
      <c r="E825" s="89" t="n">
        <v>11.85</v>
      </c>
      <c r="F825" s="90" t="s">
        <v>53</v>
      </c>
      <c r="G825" s="91" t="n">
        <v>5792</v>
      </c>
      <c r="H825" s="21" t="n">
        <f aca="false">ROUND(IF(OR((MID(B825,SEARCH("R",B825),3)="R12"),(MID(B825,SEARCH("R",B825),3)="R13"),(MID(B825,SEARCH("R",B825),3)="R14")),(G825+90),IF(OR((MID(B825,SEARCH("R",B825),3)="R15"),(MID(B825,SEARCH("R",B825),3)="R16"),(MID(B825,SEARCH("R",B825),3)="R17")),(G825+190),(G825+290))),-1)+20</f>
        <v>6000</v>
      </c>
      <c r="I825" s="78" t="str">
        <f aca="false">HYPERLINK(T("https://www.google.ru/search?q="&amp;B825&amp;"&amp;tbm=isch"), " (../рисунок протектора) ")</f>
        <v> (../рисунок протектора) </v>
      </c>
      <c r="J825" s="92" t="s">
        <v>868</v>
      </c>
      <c r="K825" s="77" t="n">
        <f aca="false">H825*2</f>
        <v>12000</v>
      </c>
      <c r="L825" s="77" t="n">
        <f aca="false">H825*4</f>
        <v>24000</v>
      </c>
      <c r="M825" s="2" t="n">
        <f aca="false">G825*12</f>
        <v>69504</v>
      </c>
    </row>
    <row r="826" customFormat="false" ht="13.8" hidden="false" customHeight="false" outlineLevel="0" collapsed="false">
      <c r="A826" s="86" t="n">
        <v>3484</v>
      </c>
      <c r="B826" s="87" t="s">
        <v>869</v>
      </c>
      <c r="C826" s="88" t="n">
        <v>50</v>
      </c>
      <c r="D826" s="88" t="n">
        <v>50</v>
      </c>
      <c r="E826" s="89" t="n">
        <v>12.6</v>
      </c>
      <c r="F826" s="90" t="s">
        <v>55</v>
      </c>
      <c r="G826" s="91" t="n">
        <v>4440</v>
      </c>
      <c r="H826" s="21" t="n">
        <f aca="false">ROUND(IF(OR((MID(B826,SEARCH("R",B826),3)="R12"),(MID(B826,SEARCH("R",B826),3)="R13"),(MID(B826,SEARCH("R",B826),3)="R14")),(G826+90),IF(OR((MID(B826,SEARCH("R",B826),3)="R15"),(MID(B826,SEARCH("R",B826),3)="R16"),(MID(B826,SEARCH("R",B826),3)="R17")),(G826+190),(G826+290))),-1)+20</f>
        <v>4650</v>
      </c>
      <c r="I826" s="78" t="str">
        <f aca="false">HYPERLINK(T("https://www.google.ru/search?q="&amp;B826&amp;"&amp;tbm=isch"), " (../рисунок протектора) ")</f>
        <v> (../рисунок протектора) </v>
      </c>
      <c r="J826" s="92" t="s">
        <v>869</v>
      </c>
      <c r="K826" s="77" t="n">
        <f aca="false">H826*2</f>
        <v>9300</v>
      </c>
      <c r="L826" s="77" t="n">
        <f aca="false">H826*4</f>
        <v>18600</v>
      </c>
      <c r="M826" s="2" t="n">
        <f aca="false">G826*12</f>
        <v>53280</v>
      </c>
    </row>
    <row r="827" customFormat="false" ht="13.8" hidden="false" customHeight="false" outlineLevel="0" collapsed="false">
      <c r="A827" s="86" t="n">
        <v>1200</v>
      </c>
      <c r="B827" s="87" t="s">
        <v>870</v>
      </c>
      <c r="C827" s="88" t="n">
        <v>13</v>
      </c>
      <c r="D827" s="88"/>
      <c r="E827" s="89" t="n">
        <v>11.43</v>
      </c>
      <c r="F827" s="90"/>
      <c r="G827" s="91" t="n">
        <v>6255</v>
      </c>
      <c r="H827" s="21" t="n">
        <f aca="false">ROUND(IF(OR((MID(B827,SEARCH("R",B827),3)="R12"),(MID(B827,SEARCH("R",B827),3)="R13"),(MID(B827,SEARCH("R",B827),3)="R14")),(G827+90),IF(OR((MID(B827,SEARCH("R",B827),3)="R15"),(MID(B827,SEARCH("R",B827),3)="R16"),(MID(B827,SEARCH("R",B827),3)="R17")),(G827+190),(G827+290))),-1)+20</f>
        <v>6470</v>
      </c>
      <c r="I827" s="78" t="str">
        <f aca="false">HYPERLINK(T("https://www.google.ru/search?q="&amp;B827&amp;"&amp;tbm=isch"), " (../рисунок протектора) ")</f>
        <v> (../рисунок протектора) </v>
      </c>
      <c r="J827" s="92" t="s">
        <v>870</v>
      </c>
      <c r="K827" s="77" t="n">
        <f aca="false">H827*2</f>
        <v>12940</v>
      </c>
      <c r="L827" s="77" t="n">
        <f aca="false">H827*4</f>
        <v>25880</v>
      </c>
      <c r="M827" s="2" t="n">
        <f aca="false">G827*12</f>
        <v>75060</v>
      </c>
    </row>
    <row r="828" customFormat="false" ht="13.8" hidden="false" customHeight="false" outlineLevel="0" collapsed="false">
      <c r="A828" s="86" t="n">
        <v>6001</v>
      </c>
      <c r="B828" s="87" t="s">
        <v>871</v>
      </c>
      <c r="C828" s="88" t="n">
        <v>0</v>
      </c>
      <c r="D828" s="88" t="n">
        <v>50</v>
      </c>
      <c r="E828" s="89" t="n">
        <v>12.7</v>
      </c>
      <c r="F828" s="90" t="s">
        <v>55</v>
      </c>
      <c r="G828" s="91" t="n">
        <v>3754</v>
      </c>
      <c r="H828" s="21" t="n">
        <f aca="false">ROUND(IF(OR((MID(B828,SEARCH("R",B828),3)="R12"),(MID(B828,SEARCH("R",B828),3)="R13"),(MID(B828,SEARCH("R",B828),3)="R14")),(G828+90),IF(OR((MID(B828,SEARCH("R",B828),3)="R15"),(MID(B828,SEARCH("R",B828),3)="R16"),(MID(B828,SEARCH("R",B828),3)="R17")),(G828+190),(G828+290))),-1)+20</f>
        <v>3960</v>
      </c>
      <c r="I828" s="78" t="str">
        <f aca="false">HYPERLINK(T("https://www.google.ru/search?q="&amp;B828&amp;"&amp;tbm=isch"), " (../рисунок протектора) ")</f>
        <v> (../рисунок протектора) </v>
      </c>
      <c r="J828" s="92" t="s">
        <v>871</v>
      </c>
      <c r="K828" s="77" t="n">
        <f aca="false">H828*2</f>
        <v>7920</v>
      </c>
      <c r="L828" s="77" t="n">
        <f aca="false">H828*4</f>
        <v>15840</v>
      </c>
      <c r="M828" s="2" t="n">
        <f aca="false">G828*12</f>
        <v>45048</v>
      </c>
    </row>
    <row r="829" customFormat="false" ht="13.8" hidden="false" customHeight="false" outlineLevel="0" collapsed="false">
      <c r="A829" s="86" t="n">
        <v>2142</v>
      </c>
      <c r="B829" s="87" t="s">
        <v>872</v>
      </c>
      <c r="C829" s="88" t="n">
        <v>0</v>
      </c>
      <c r="D829" s="88" t="n">
        <v>50</v>
      </c>
      <c r="E829" s="89" t="n">
        <v>12.2</v>
      </c>
      <c r="F829" s="90" t="s">
        <v>55</v>
      </c>
      <c r="G829" s="91" t="n">
        <v>3725</v>
      </c>
      <c r="H829" s="21" t="n">
        <f aca="false">ROUND(IF(OR((MID(B829,SEARCH("R",B829),3)="R12"),(MID(B829,SEARCH("R",B829),3)="R13"),(MID(B829,SEARCH("R",B829),3)="R14")),(G829+90),IF(OR((MID(B829,SEARCH("R",B829),3)="R15"),(MID(B829,SEARCH("R",B829),3)="R16"),(MID(B829,SEARCH("R",B829),3)="R17")),(G829+190),(G829+290))),-1)+20</f>
        <v>3940</v>
      </c>
      <c r="I829" s="78" t="str">
        <f aca="false">HYPERLINK(T("https://www.google.ru/search?q="&amp;B829&amp;"&amp;tbm=isch"), " (../рисунок протектора) ")</f>
        <v> (../рисунок протектора) </v>
      </c>
      <c r="J829" s="92" t="s">
        <v>872</v>
      </c>
      <c r="K829" s="77" t="n">
        <f aca="false">H829*2</f>
        <v>7880</v>
      </c>
      <c r="L829" s="77" t="n">
        <f aca="false">H829*4</f>
        <v>15760</v>
      </c>
      <c r="M829" s="2" t="n">
        <f aca="false">G829*12</f>
        <v>44700</v>
      </c>
    </row>
    <row r="830" customFormat="false" ht="13.8" hidden="false" customHeight="false" outlineLevel="0" collapsed="false">
      <c r="A830" s="86" t="n">
        <v>5576</v>
      </c>
      <c r="B830" s="87" t="s">
        <v>873</v>
      </c>
      <c r="C830" s="88" t="n">
        <v>0</v>
      </c>
      <c r="D830" s="88" t="n">
        <v>8</v>
      </c>
      <c r="E830" s="89" t="n">
        <v>13.33</v>
      </c>
      <c r="F830" s="90" t="s">
        <v>53</v>
      </c>
      <c r="G830" s="91" t="n">
        <v>6522</v>
      </c>
      <c r="H830" s="21" t="n">
        <f aca="false">ROUND(IF(OR((MID(B830,SEARCH("R",B830),3)="R12"),(MID(B830,SEARCH("R",B830),3)="R13"),(MID(B830,SEARCH("R",B830),3)="R14")),(G830+90),IF(OR((MID(B830,SEARCH("R",B830),3)="R15"),(MID(B830,SEARCH("R",B830),3)="R16"),(MID(B830,SEARCH("R",B830),3)="R17")),(G830+190),(G830+290))),-1)+20</f>
        <v>6730</v>
      </c>
      <c r="I830" s="78" t="str">
        <f aca="false">HYPERLINK(T("https://www.google.ru/search?q="&amp;B830&amp;"&amp;tbm=isch"), " (../рисунок протектора) ")</f>
        <v> (../рисунок протектора) </v>
      </c>
      <c r="J830" s="92" t="s">
        <v>873</v>
      </c>
      <c r="K830" s="77" t="n">
        <f aca="false">H830*2</f>
        <v>13460</v>
      </c>
      <c r="L830" s="77" t="n">
        <f aca="false">H830*4</f>
        <v>26920</v>
      </c>
      <c r="M830" s="2" t="n">
        <f aca="false">G830*12</f>
        <v>78264</v>
      </c>
    </row>
    <row r="831" customFormat="false" ht="13.8" hidden="false" customHeight="false" outlineLevel="0" collapsed="false">
      <c r="A831" s="86" t="n">
        <v>5874</v>
      </c>
      <c r="B831" s="87" t="s">
        <v>874</v>
      </c>
      <c r="C831" s="88" t="n">
        <v>0</v>
      </c>
      <c r="D831" s="88" t="n">
        <v>20</v>
      </c>
      <c r="E831" s="89" t="n">
        <v>14.4</v>
      </c>
      <c r="F831" s="90" t="s">
        <v>55</v>
      </c>
      <c r="G831" s="91" t="n">
        <v>4969</v>
      </c>
      <c r="H831" s="21" t="n">
        <f aca="false">ROUND(IF(OR((MID(B831,SEARCH("R",B831),3)="R12"),(MID(B831,SEARCH("R",B831),3)="R13"),(MID(B831,SEARCH("R",B831),3)="R14")),(G831+90),IF(OR((MID(B831,SEARCH("R",B831),3)="R15"),(MID(B831,SEARCH("R",B831),3)="R16"),(MID(B831,SEARCH("R",B831),3)="R17")),(G831+190),(G831+290))),-1)+20</f>
        <v>5180</v>
      </c>
      <c r="I831" s="78" t="str">
        <f aca="false">HYPERLINK(T("https://www.google.ru/search?q="&amp;B831&amp;"&amp;tbm=isch"), " (../рисунок протектора) ")</f>
        <v> (../рисунок протектора) </v>
      </c>
      <c r="J831" s="92" t="s">
        <v>874</v>
      </c>
      <c r="K831" s="77" t="n">
        <f aca="false">H831*2</f>
        <v>10360</v>
      </c>
      <c r="L831" s="77" t="n">
        <f aca="false">H831*4</f>
        <v>20720</v>
      </c>
      <c r="M831" s="2" t="n">
        <f aca="false">G831*12</f>
        <v>59628</v>
      </c>
    </row>
    <row r="832" customFormat="false" ht="13.8" hidden="false" customHeight="false" outlineLevel="0" collapsed="false">
      <c r="A832" s="86" t="n">
        <v>5682</v>
      </c>
      <c r="B832" s="87" t="s">
        <v>875</v>
      </c>
      <c r="C832" s="88" t="n">
        <v>0</v>
      </c>
      <c r="D832" s="88" t="n">
        <v>4</v>
      </c>
      <c r="E832" s="89" t="n">
        <v>12.8</v>
      </c>
      <c r="F832" s="90" t="s">
        <v>55</v>
      </c>
      <c r="G832" s="91" t="n">
        <v>5096</v>
      </c>
      <c r="H832" s="21" t="n">
        <f aca="false">ROUND(IF(OR((MID(B832,SEARCH("R",B832),3)="R12"),(MID(B832,SEARCH("R",B832),3)="R13"),(MID(B832,SEARCH("R",B832),3)="R14")),(G832+90),IF(OR((MID(B832,SEARCH("R",B832),3)="R15"),(MID(B832,SEARCH("R",B832),3)="R16"),(MID(B832,SEARCH("R",B832),3)="R17")),(G832+190),(G832+290))),-1)+20</f>
        <v>5210</v>
      </c>
      <c r="I832" s="78" t="str">
        <f aca="false">HYPERLINK(T("https://www.google.ru/search?q="&amp;B832&amp;"&amp;tbm=isch"), " (../рисунок протектора) ")</f>
        <v> (../рисунок протектора) </v>
      </c>
      <c r="J832" s="92" t="s">
        <v>875</v>
      </c>
      <c r="K832" s="77" t="n">
        <f aca="false">H832*2</f>
        <v>10420</v>
      </c>
      <c r="L832" s="77" t="n">
        <f aca="false">H832*4</f>
        <v>20840</v>
      </c>
      <c r="M832" s="2" t="n">
        <f aca="false">G832*12</f>
        <v>61152</v>
      </c>
    </row>
    <row r="833" customFormat="false" ht="13.8" hidden="false" customHeight="false" outlineLevel="0" collapsed="false">
      <c r="A833" s="86" t="n">
        <v>5461</v>
      </c>
      <c r="B833" s="87" t="s">
        <v>876</v>
      </c>
      <c r="C833" s="88" t="n">
        <v>0</v>
      </c>
      <c r="D833" s="88" t="n">
        <v>3</v>
      </c>
      <c r="E833" s="89" t="n">
        <v>13</v>
      </c>
      <c r="F833" s="90" t="s">
        <v>53</v>
      </c>
      <c r="G833" s="91" t="n">
        <v>5937</v>
      </c>
      <c r="H833" s="21" t="n">
        <f aca="false">ROUND(IF(OR((MID(B833,SEARCH("R",B833),3)="R12"),(MID(B833,SEARCH("R",B833),3)="R13"),(MID(B833,SEARCH("R",B833),3)="R14")),(G833+90),IF(OR((MID(B833,SEARCH("R",B833),3)="R15"),(MID(B833,SEARCH("R",B833),3)="R16"),(MID(B833,SEARCH("R",B833),3)="R17")),(G833+190),(G833+290))),-1)+20</f>
        <v>6050</v>
      </c>
      <c r="I833" s="78" t="str">
        <f aca="false">HYPERLINK(T("https://www.google.ru/search?q="&amp;B833&amp;"&amp;tbm=isch"), " (../рисунок протектора) ")</f>
        <v> (../рисунок протектора) </v>
      </c>
      <c r="J833" s="92" t="s">
        <v>876</v>
      </c>
      <c r="K833" s="77" t="n">
        <f aca="false">H833*2</f>
        <v>12100</v>
      </c>
      <c r="L833" s="77" t="n">
        <f aca="false">H833*4</f>
        <v>24200</v>
      </c>
      <c r="M833" s="2" t="n">
        <f aca="false">G833*12</f>
        <v>71244</v>
      </c>
    </row>
    <row r="834" customFormat="false" ht="13.8" hidden="false" customHeight="false" outlineLevel="0" collapsed="false">
      <c r="A834" s="86" t="n">
        <v>2146</v>
      </c>
      <c r="B834" s="87" t="s">
        <v>877</v>
      </c>
      <c r="C834" s="88" t="n">
        <v>0</v>
      </c>
      <c r="D834" s="88" t="n">
        <v>34</v>
      </c>
      <c r="E834" s="89" t="n">
        <v>11.6</v>
      </c>
      <c r="F834" s="90" t="s">
        <v>55</v>
      </c>
      <c r="G834" s="91" t="n">
        <v>3800</v>
      </c>
      <c r="H834" s="21" t="n">
        <f aca="false">ROUND(IF(OR((MID(B834,SEARCH("R",B834),3)="R12"),(MID(B834,SEARCH("R",B834),3)="R13"),(MID(B834,SEARCH("R",B834),3)="R14")),(G834+90),IF(OR((MID(B834,SEARCH("R",B834),3)="R15"),(MID(B834,SEARCH("R",B834),3)="R16"),(MID(B834,SEARCH("R",B834),3)="R17")),(G834+190),(G834+290))),-1)+20</f>
        <v>4010</v>
      </c>
      <c r="I834" s="78" t="str">
        <f aca="false">HYPERLINK(T("https://www.google.ru/search?q="&amp;B834&amp;"&amp;tbm=isch"), " (../рисунок протектора) ")</f>
        <v> (../рисунок протектора) </v>
      </c>
      <c r="J834" s="92" t="s">
        <v>877</v>
      </c>
      <c r="K834" s="77" t="n">
        <f aca="false">H834*2</f>
        <v>8020</v>
      </c>
      <c r="L834" s="77" t="n">
        <f aca="false">H834*4</f>
        <v>16040</v>
      </c>
      <c r="M834" s="2" t="n">
        <f aca="false">G834*12</f>
        <v>45600</v>
      </c>
    </row>
    <row r="835" customFormat="false" ht="13.8" hidden="false" customHeight="false" outlineLevel="0" collapsed="false">
      <c r="A835" s="86" t="n">
        <v>5533</v>
      </c>
      <c r="B835" s="87" t="s">
        <v>878</v>
      </c>
      <c r="C835" s="88" t="n">
        <v>0</v>
      </c>
      <c r="D835" s="88" t="n">
        <v>4</v>
      </c>
      <c r="E835" s="89" t="n">
        <v>14.9</v>
      </c>
      <c r="F835" s="90" t="s">
        <v>53</v>
      </c>
      <c r="G835" s="91" t="n">
        <v>11366</v>
      </c>
      <c r="H835" s="21" t="n">
        <f aca="false">ROUND(IF(OR((MID(B835,SEARCH("R",B835),3)="R12"),(MID(B835,SEARCH("R",B835),3)="R13"),(MID(B835,SEARCH("R",B835),3)="R14")),(G835+90),IF(OR((MID(B835,SEARCH("R",B835),3)="R15"),(MID(B835,SEARCH("R",B835),3)="R16"),(MID(B835,SEARCH("R",B835),3)="R17")),(G835+190),(G835+290))),-1)+20</f>
        <v>11580</v>
      </c>
      <c r="I835" s="78" t="str">
        <f aca="false">HYPERLINK(T("https://www.google.ru/search?q="&amp;B835&amp;"&amp;tbm=isch"), " (../рисунок протектора) ")</f>
        <v> (../рисунок протектора) </v>
      </c>
      <c r="J835" s="92" t="s">
        <v>878</v>
      </c>
      <c r="K835" s="77" t="n">
        <f aca="false">H835*2</f>
        <v>23160</v>
      </c>
      <c r="L835" s="77" t="n">
        <f aca="false">H835*4</f>
        <v>46320</v>
      </c>
      <c r="M835" s="2" t="n">
        <f aca="false">G835*12</f>
        <v>136392</v>
      </c>
    </row>
    <row r="836" customFormat="false" ht="13.8" hidden="false" customHeight="false" outlineLevel="0" collapsed="false">
      <c r="A836" s="86" t="n">
        <v>1164</v>
      </c>
      <c r="B836" s="87" t="s">
        <v>879</v>
      </c>
      <c r="C836" s="88" t="n">
        <v>1</v>
      </c>
      <c r="D836" s="88"/>
      <c r="E836" s="89" t="n">
        <v>14.7</v>
      </c>
      <c r="F836" s="90"/>
      <c r="G836" s="91" t="n">
        <v>5954</v>
      </c>
      <c r="H836" s="21" t="n">
        <f aca="false">ROUND(IF(OR((MID(B836,SEARCH("R",B836),3)="R12"),(MID(B836,SEARCH("R",B836),3)="R13"),(MID(B836,SEARCH("R",B836),3)="R14")),(G836+90),IF(OR((MID(B836,SEARCH("R",B836),3)="R15"),(MID(B836,SEARCH("R",B836),3)="R16"),(MID(B836,SEARCH("R",B836),3)="R17")),(G836+190),(G836+290))),-1)+20</f>
        <v>6160</v>
      </c>
      <c r="I836" s="78" t="str">
        <f aca="false">HYPERLINK(T("https://www.google.ru/search?q="&amp;B836&amp;"&amp;tbm=isch"), " (../рисунок протектора) ")</f>
        <v> (../рисунок протектора) </v>
      </c>
      <c r="J836" s="92" t="s">
        <v>879</v>
      </c>
      <c r="K836" s="77" t="n">
        <f aca="false">H836*2</f>
        <v>12320</v>
      </c>
      <c r="L836" s="77" t="n">
        <f aca="false">H836*4</f>
        <v>24640</v>
      </c>
      <c r="M836" s="2" t="n">
        <f aca="false">G836*12</f>
        <v>71448</v>
      </c>
    </row>
    <row r="837" customFormat="false" ht="13.8" hidden="false" customHeight="false" outlineLevel="0" collapsed="false">
      <c r="A837" s="86" t="n">
        <v>5387</v>
      </c>
      <c r="B837" s="87" t="s">
        <v>880</v>
      </c>
      <c r="C837" s="88" t="n">
        <v>0</v>
      </c>
      <c r="D837" s="88" t="n">
        <v>4</v>
      </c>
      <c r="E837" s="89" t="n">
        <v>13</v>
      </c>
      <c r="F837" s="90" t="s">
        <v>55</v>
      </c>
      <c r="G837" s="91" t="n">
        <v>5314</v>
      </c>
      <c r="H837" s="21" t="n">
        <f aca="false">ROUND(IF(OR((MID(B837,SEARCH("R",B837),3)="R12"),(MID(B837,SEARCH("R",B837),3)="R13"),(MID(B837,SEARCH("R",B837),3)="R14")),(G837+90),IF(OR((MID(B837,SEARCH("R",B837),3)="R15"),(MID(B837,SEARCH("R",B837),3)="R16"),(MID(B837,SEARCH("R",B837),3)="R17")),(G837+190),(G837+290))),-1)+20</f>
        <v>5520</v>
      </c>
      <c r="I837" s="78" t="str">
        <f aca="false">HYPERLINK(T("https://www.google.ru/search?q="&amp;B837&amp;"&amp;tbm=isch"), " (../рисунок протектора) ")</f>
        <v> (../рисунок протектора) </v>
      </c>
      <c r="J837" s="92" t="s">
        <v>880</v>
      </c>
      <c r="K837" s="77" t="n">
        <f aca="false">H837*2</f>
        <v>11040</v>
      </c>
      <c r="L837" s="77" t="n">
        <f aca="false">H837*4</f>
        <v>22080</v>
      </c>
      <c r="M837" s="2" t="n">
        <f aca="false">G837*12</f>
        <v>63768</v>
      </c>
    </row>
    <row r="838" customFormat="false" ht="13.8" hidden="false" customHeight="false" outlineLevel="0" collapsed="false">
      <c r="A838" s="86" t="n">
        <v>1173</v>
      </c>
      <c r="B838" s="87" t="s">
        <v>881</v>
      </c>
      <c r="C838" s="88" t="n">
        <v>3</v>
      </c>
      <c r="D838" s="88"/>
      <c r="E838" s="89" t="n">
        <v>16.4</v>
      </c>
      <c r="F838" s="90"/>
      <c r="G838" s="91" t="n">
        <v>5452</v>
      </c>
      <c r="H838" s="21" t="n">
        <f aca="false">ROUND(IF(OR((MID(B838,SEARCH("R",B838),3)="R12"),(MID(B838,SEARCH("R",B838),3)="R13"),(MID(B838,SEARCH("R",B838),3)="R14")),(G838+90),IF(OR((MID(B838,SEARCH("R",B838),3)="R15"),(MID(B838,SEARCH("R",B838),3)="R16"),(MID(B838,SEARCH("R",B838),3)="R17")),(G838+190),(G838+290))),-1)+20</f>
        <v>5660</v>
      </c>
      <c r="I838" s="78" t="str">
        <f aca="false">HYPERLINK(T("https://www.google.ru/search?q="&amp;B838&amp;"&amp;tbm=isch"), " (../рисунок протектора) ")</f>
        <v> (../рисунок протектора) </v>
      </c>
      <c r="J838" s="92" t="s">
        <v>881</v>
      </c>
      <c r="K838" s="77" t="n">
        <f aca="false">H838*2</f>
        <v>11320</v>
      </c>
      <c r="L838" s="77" t="n">
        <f aca="false">H838*4</f>
        <v>22640</v>
      </c>
      <c r="M838" s="2" t="n">
        <f aca="false">G838*12</f>
        <v>65424</v>
      </c>
    </row>
    <row r="839" customFormat="false" ht="13.8" hidden="false" customHeight="false" outlineLevel="0" collapsed="false">
      <c r="A839" s="86" t="n">
        <v>1241</v>
      </c>
      <c r="B839" s="87" t="s">
        <v>882</v>
      </c>
      <c r="C839" s="88" t="n">
        <v>1</v>
      </c>
      <c r="D839" s="88"/>
      <c r="E839" s="89" t="n">
        <v>16.44</v>
      </c>
      <c r="F839" s="90"/>
      <c r="G839" s="91" t="n">
        <v>6627</v>
      </c>
      <c r="H839" s="21" t="n">
        <f aca="false">ROUND(IF(OR((MID(B839,SEARCH("R",B839),3)="R12"),(MID(B839,SEARCH("R",B839),3)="R13"),(MID(B839,SEARCH("R",B839),3)="R14")),(G839+90),IF(OR((MID(B839,SEARCH("R",B839),3)="R15"),(MID(B839,SEARCH("R",B839),3)="R16"),(MID(B839,SEARCH("R",B839),3)="R17")),(G839+190),(G839+290))),-1)+20</f>
        <v>6840</v>
      </c>
      <c r="I839" s="78" t="str">
        <f aca="false">HYPERLINK(T("https://www.google.ru/search?q="&amp;B839&amp;"&amp;tbm=isch"), " (../рисунок протектора) ")</f>
        <v> (../рисунок протектора) </v>
      </c>
      <c r="J839" s="92" t="s">
        <v>882</v>
      </c>
      <c r="K839" s="77" t="n">
        <f aca="false">H839*2</f>
        <v>13680</v>
      </c>
      <c r="L839" s="77" t="n">
        <f aca="false">H839*4</f>
        <v>27360</v>
      </c>
      <c r="M839" s="2" t="n">
        <f aca="false">G839*12</f>
        <v>79524</v>
      </c>
    </row>
    <row r="840" customFormat="false" ht="13.8" hidden="false" customHeight="false" outlineLevel="0" collapsed="false">
      <c r="A840" s="86" t="n">
        <v>1471</v>
      </c>
      <c r="B840" s="87" t="s">
        <v>883</v>
      </c>
      <c r="C840" s="88" t="n">
        <v>0</v>
      </c>
      <c r="D840" s="88" t="n">
        <v>4</v>
      </c>
      <c r="E840" s="89" t="n">
        <v>15.5</v>
      </c>
      <c r="F840" s="90" t="s">
        <v>53</v>
      </c>
      <c r="G840" s="91" t="n">
        <v>10445</v>
      </c>
      <c r="H840" s="21" t="n">
        <f aca="false">ROUND(IF(OR((MID(B840,SEARCH("R",B840),3)="R12"),(MID(B840,SEARCH("R",B840),3)="R13"),(MID(B840,SEARCH("R",B840),3)="R14")),(G840+90),IF(OR((MID(B840,SEARCH("R",B840),3)="R15"),(MID(B840,SEARCH("R",B840),3)="R16"),(MID(B840,SEARCH("R",B840),3)="R17")),(G840+190),(G840+290))),-1)+20</f>
        <v>10660</v>
      </c>
      <c r="I840" s="78" t="str">
        <f aca="false">HYPERLINK(T("https://www.google.ru/search?q="&amp;B840&amp;"&amp;tbm=isch"), " (../рисунок протектора) ")</f>
        <v> (../рисунок протектора) </v>
      </c>
      <c r="J840" s="92" t="s">
        <v>883</v>
      </c>
      <c r="K840" s="77" t="n">
        <f aca="false">H840*2</f>
        <v>21320</v>
      </c>
      <c r="L840" s="77" t="n">
        <f aca="false">H840*4</f>
        <v>42640</v>
      </c>
      <c r="M840" s="2" t="n">
        <f aca="false">G840*12</f>
        <v>125340</v>
      </c>
    </row>
    <row r="841" customFormat="false" ht="13.8" hidden="false" customHeight="false" outlineLevel="0" collapsed="false">
      <c r="A841" s="86" t="n">
        <v>5728</v>
      </c>
      <c r="B841" s="87" t="s">
        <v>884</v>
      </c>
      <c r="C841" s="88" t="n">
        <v>0</v>
      </c>
      <c r="D841" s="88" t="n">
        <v>20</v>
      </c>
      <c r="E841" s="89" t="n">
        <v>16.25</v>
      </c>
      <c r="F841" s="90" t="s">
        <v>53</v>
      </c>
      <c r="G841" s="91" t="n">
        <v>8285</v>
      </c>
      <c r="H841" s="21" t="n">
        <f aca="false">ROUND(IF(OR((MID(B841,SEARCH("R",B841),3)="R12"),(MID(B841,SEARCH("R",B841),3)="R13"),(MID(B841,SEARCH("R",B841),3)="R14")),(G841+90),IF(OR((MID(B841,SEARCH("R",B841),3)="R15"),(MID(B841,SEARCH("R",B841),3)="R16"),(MID(B841,SEARCH("R",B841),3)="R17")),(G841+190),(G841+290))),-1)+20</f>
        <v>8500</v>
      </c>
      <c r="I841" s="78" t="str">
        <f aca="false">HYPERLINK(T("https://www.google.ru/search?q="&amp;B841&amp;"&amp;tbm=isch"), " (../рисунок протектора) ")</f>
        <v> (../рисунок протектора) </v>
      </c>
      <c r="J841" s="92" t="s">
        <v>884</v>
      </c>
      <c r="K841" s="77" t="n">
        <f aca="false">H841*2</f>
        <v>17000</v>
      </c>
      <c r="L841" s="77" t="n">
        <f aca="false">H841*4</f>
        <v>34000</v>
      </c>
      <c r="M841" s="2" t="n">
        <f aca="false">G841*12</f>
        <v>99420</v>
      </c>
    </row>
    <row r="842" customFormat="false" ht="13.8" hidden="false" customHeight="false" outlineLevel="0" collapsed="false">
      <c r="A842" s="86" t="n">
        <v>1890</v>
      </c>
      <c r="B842" s="87" t="s">
        <v>885</v>
      </c>
      <c r="C842" s="88" t="n">
        <v>0</v>
      </c>
      <c r="D842" s="88" t="n">
        <v>50</v>
      </c>
      <c r="E842" s="89" t="n">
        <v>14.6</v>
      </c>
      <c r="F842" s="90" t="s">
        <v>53</v>
      </c>
      <c r="G842" s="91" t="n">
        <v>4540</v>
      </c>
      <c r="H842" s="21" t="n">
        <f aca="false">ROUND(IF(OR((MID(B842,SEARCH("R",B842),3)="R12"),(MID(B842,SEARCH("R",B842),3)="R13"),(MID(B842,SEARCH("R",B842),3)="R14")),(G842+90),IF(OR((MID(B842,SEARCH("R",B842),3)="R15"),(MID(B842,SEARCH("R",B842),3)="R16"),(MID(B842,SEARCH("R",B842),3)="R17")),(G842+190),(G842+290))),-1)+20</f>
        <v>4750</v>
      </c>
      <c r="I842" s="78" t="str">
        <f aca="false">HYPERLINK(T("https://www.google.ru/search?q="&amp;B842&amp;"&amp;tbm=isch"), " (../рисунок протектора) ")</f>
        <v> (../рисунок протектора) </v>
      </c>
      <c r="J842" s="92" t="s">
        <v>885</v>
      </c>
      <c r="K842" s="77" t="n">
        <f aca="false">H842*2</f>
        <v>9500</v>
      </c>
      <c r="L842" s="77" t="n">
        <f aca="false">H842*4</f>
        <v>19000</v>
      </c>
      <c r="M842" s="2" t="n">
        <f aca="false">G842*12</f>
        <v>54480</v>
      </c>
    </row>
    <row r="843" customFormat="false" ht="13.8" hidden="false" customHeight="false" outlineLevel="0" collapsed="false">
      <c r="A843" s="86" t="n">
        <v>952</v>
      </c>
      <c r="B843" s="87" t="s">
        <v>886</v>
      </c>
      <c r="C843" s="88" t="n">
        <v>12</v>
      </c>
      <c r="D843" s="88"/>
      <c r="E843" s="89" t="n">
        <v>14.831</v>
      </c>
      <c r="F843" s="90"/>
      <c r="G843" s="91" t="n">
        <v>7866</v>
      </c>
      <c r="H843" s="21" t="n">
        <f aca="false">ROUND(IF(OR((MID(B843,SEARCH("R",B843),3)="R12"),(MID(B843,SEARCH("R",B843),3)="R13"),(MID(B843,SEARCH("R",B843),3)="R14")),(G843+90),IF(OR((MID(B843,SEARCH("R",B843),3)="R15"),(MID(B843,SEARCH("R",B843),3)="R16"),(MID(B843,SEARCH("R",B843),3)="R17")),(G843+190),(G843+290))),-1)+20</f>
        <v>8080</v>
      </c>
      <c r="I843" s="78" t="str">
        <f aca="false">HYPERLINK(T("https://www.google.ru/search?q="&amp;B843&amp;"&amp;tbm=isch"), " (../рисунок протектора) ")</f>
        <v> (../рисунок протектора) </v>
      </c>
      <c r="J843" s="92" t="s">
        <v>886</v>
      </c>
      <c r="K843" s="77" t="n">
        <f aca="false">H843*2</f>
        <v>16160</v>
      </c>
      <c r="L843" s="77" t="n">
        <f aca="false">H843*4</f>
        <v>32320</v>
      </c>
      <c r="M843" s="2" t="n">
        <f aca="false">G843*12</f>
        <v>94392</v>
      </c>
    </row>
    <row r="844" customFormat="false" ht="13.8" hidden="false" customHeight="false" outlineLevel="0" collapsed="false">
      <c r="A844" s="86" t="n">
        <v>5749</v>
      </c>
      <c r="B844" s="87" t="s">
        <v>887</v>
      </c>
      <c r="C844" s="88" t="n">
        <v>0</v>
      </c>
      <c r="D844" s="88" t="n">
        <v>8</v>
      </c>
      <c r="E844" s="89" t="n">
        <v>15.38</v>
      </c>
      <c r="F844" s="90" t="s">
        <v>53</v>
      </c>
      <c r="G844" s="91" t="n">
        <v>10899</v>
      </c>
      <c r="H844" s="21" t="n">
        <f aca="false">ROUND(IF(OR((MID(B844,SEARCH("R",B844),3)="R12"),(MID(B844,SEARCH("R",B844),3)="R13"),(MID(B844,SEARCH("R",B844),3)="R14")),(G844+90),IF(OR((MID(B844,SEARCH("R",B844),3)="R15"),(MID(B844,SEARCH("R",B844),3)="R16"),(MID(B844,SEARCH("R",B844),3)="R17")),(G844+190),(G844+290))),-1)+20</f>
        <v>11110</v>
      </c>
      <c r="I844" s="78" t="str">
        <f aca="false">HYPERLINK(T("https://www.google.ru/search?q="&amp;B844&amp;"&amp;tbm=isch"), " (../рисунок протектора) ")</f>
        <v> (../рисунок протектора) </v>
      </c>
      <c r="J844" s="92" t="s">
        <v>887</v>
      </c>
      <c r="K844" s="77" t="n">
        <f aca="false">H844*2</f>
        <v>22220</v>
      </c>
      <c r="L844" s="77" t="n">
        <f aca="false">H844*4</f>
        <v>44440</v>
      </c>
      <c r="M844" s="2" t="n">
        <f aca="false">G844*12</f>
        <v>130788</v>
      </c>
    </row>
    <row r="845" customFormat="false" ht="13.8" hidden="false" customHeight="false" outlineLevel="0" collapsed="false">
      <c r="A845" s="86" t="n">
        <v>2467</v>
      </c>
      <c r="B845" s="87" t="s">
        <v>888</v>
      </c>
      <c r="C845" s="88" t="n">
        <v>1</v>
      </c>
      <c r="D845" s="88"/>
      <c r="E845" s="89" t="n">
        <v>13.45</v>
      </c>
      <c r="F845" s="90"/>
      <c r="G845" s="91" t="n">
        <v>5265</v>
      </c>
      <c r="H845" s="21" t="n">
        <f aca="false">ROUND(IF(OR((MID(B845,SEARCH("R",B845),3)="R12"),(MID(B845,SEARCH("R",B845),3)="R13"),(MID(B845,SEARCH("R",B845),3)="R14")),(G845+90),IF(OR((MID(B845,SEARCH("R",B845),3)="R15"),(MID(B845,SEARCH("R",B845),3)="R16"),(MID(B845,SEARCH("R",B845),3)="R17")),(G845+190),(G845+290))),-1)+20</f>
        <v>5480</v>
      </c>
      <c r="I845" s="78" t="str">
        <f aca="false">HYPERLINK(T("https://www.google.ru/search?q="&amp;B845&amp;"&amp;tbm=isch"), " (../рисунок протектора) ")</f>
        <v> (../рисунок протектора) </v>
      </c>
      <c r="J845" s="92" t="s">
        <v>888</v>
      </c>
      <c r="K845" s="77" t="n">
        <f aca="false">H845*2</f>
        <v>10960</v>
      </c>
      <c r="L845" s="77" t="n">
        <f aca="false">H845*4</f>
        <v>21920</v>
      </c>
      <c r="M845" s="2" t="n">
        <f aca="false">G845*12</f>
        <v>63180</v>
      </c>
    </row>
    <row r="846" customFormat="false" ht="13.8" hidden="false" customHeight="false" outlineLevel="0" collapsed="false">
      <c r="A846" s="86" t="n">
        <v>2038</v>
      </c>
      <c r="B846" s="87" t="s">
        <v>889</v>
      </c>
      <c r="C846" s="88" t="n">
        <v>0</v>
      </c>
      <c r="D846" s="88" t="n">
        <v>50</v>
      </c>
      <c r="E846" s="89" t="n">
        <v>14.5</v>
      </c>
      <c r="F846" s="90" t="s">
        <v>55</v>
      </c>
      <c r="G846" s="91" t="n">
        <v>4186</v>
      </c>
      <c r="H846" s="21" t="n">
        <f aca="false">ROUND(IF(OR((MID(B846,SEARCH("R",B846),3)="R12"),(MID(B846,SEARCH("R",B846),3)="R13"),(MID(B846,SEARCH("R",B846),3)="R14")),(G846+90),IF(OR((MID(B846,SEARCH("R",B846),3)="R15"),(MID(B846,SEARCH("R",B846),3)="R16"),(MID(B846,SEARCH("R",B846),3)="R17")),(G846+190),(G846+290))),-1)+20</f>
        <v>4400</v>
      </c>
      <c r="I846" s="78" t="str">
        <f aca="false">HYPERLINK(T("https://www.google.ru/search?q="&amp;B846&amp;"&amp;tbm=isch"), " (../рисунок протектора) ")</f>
        <v> (../рисунок протектора) </v>
      </c>
      <c r="J846" s="92" t="s">
        <v>889</v>
      </c>
      <c r="K846" s="77" t="n">
        <f aca="false">H846*2</f>
        <v>8800</v>
      </c>
      <c r="L846" s="77" t="n">
        <f aca="false">H846*4</f>
        <v>17600</v>
      </c>
      <c r="M846" s="2" t="n">
        <f aca="false">G846*12</f>
        <v>50232</v>
      </c>
    </row>
    <row r="847" customFormat="false" ht="13.8" hidden="false" customHeight="false" outlineLevel="0" collapsed="false">
      <c r="A847" s="86" t="n">
        <v>5733</v>
      </c>
      <c r="B847" s="87" t="s">
        <v>890</v>
      </c>
      <c r="C847" s="88" t="n">
        <v>0</v>
      </c>
      <c r="D847" s="88" t="n">
        <v>20</v>
      </c>
      <c r="E847" s="89" t="n">
        <v>15.3</v>
      </c>
      <c r="F847" s="90" t="s">
        <v>55</v>
      </c>
      <c r="G847" s="91" t="n">
        <v>5044</v>
      </c>
      <c r="H847" s="21" t="n">
        <f aca="false">ROUND(IF(OR((MID(B847,SEARCH("R",B847),3)="R12"),(MID(B847,SEARCH("R",B847),3)="R13"),(MID(B847,SEARCH("R",B847),3)="R14")),(G847+90),IF(OR((MID(B847,SEARCH("R",B847),3)="R15"),(MID(B847,SEARCH("R",B847),3)="R16"),(MID(B847,SEARCH("R",B847),3)="R17")),(G847+190),(G847+290))),-1)+20</f>
        <v>5250</v>
      </c>
      <c r="I847" s="78" t="str">
        <f aca="false">HYPERLINK(T("https://www.google.ru/search?q="&amp;B847&amp;"&amp;tbm=isch"), " (../рисунок протектора) ")</f>
        <v> (../рисунок протектора) </v>
      </c>
      <c r="J847" s="92" t="s">
        <v>890</v>
      </c>
      <c r="K847" s="77" t="n">
        <f aca="false">H847*2</f>
        <v>10500</v>
      </c>
      <c r="L847" s="77" t="n">
        <f aca="false">H847*4</f>
        <v>21000</v>
      </c>
      <c r="M847" s="2" t="n">
        <f aca="false">G847*12</f>
        <v>60528</v>
      </c>
    </row>
    <row r="848" customFormat="false" ht="13.8" hidden="false" customHeight="false" outlineLevel="0" collapsed="false">
      <c r="A848" s="86" t="n">
        <v>5279</v>
      </c>
      <c r="B848" s="87" t="s">
        <v>891</v>
      </c>
      <c r="C848" s="88" t="n">
        <v>0</v>
      </c>
      <c r="D848" s="88" t="n">
        <v>1</v>
      </c>
      <c r="E848" s="89" t="n">
        <v>17.3</v>
      </c>
      <c r="F848" s="90" t="s">
        <v>53</v>
      </c>
      <c r="G848" s="91" t="n">
        <v>4830</v>
      </c>
      <c r="H848" s="21" t="n">
        <f aca="false">ROUND(IF(OR((MID(B848,SEARCH("R",B848),3)="R12"),(MID(B848,SEARCH("R",B848),3)="R13"),(MID(B848,SEARCH("R",B848),3)="R14")),(G848+90),IF(OR((MID(B848,SEARCH("R",B848),3)="R15"),(MID(B848,SEARCH("R",B848),3)="R16"),(MID(B848,SEARCH("R",B848),3)="R17")),(G848+190),(G848+290))),-1)+20</f>
        <v>5040</v>
      </c>
      <c r="I848" s="78" t="str">
        <f aca="false">HYPERLINK(T("https://www.google.ru/search?q="&amp;B848&amp;"&amp;tbm=isch"), " (../рисунок протектора) ")</f>
        <v> (../рисунок протектора) </v>
      </c>
      <c r="J848" s="92" t="s">
        <v>891</v>
      </c>
      <c r="K848" s="77" t="n">
        <f aca="false">H848*2</f>
        <v>10080</v>
      </c>
      <c r="L848" s="77" t="n">
        <f aca="false">H848*4</f>
        <v>20160</v>
      </c>
      <c r="M848" s="2" t="n">
        <f aca="false">G848*12</f>
        <v>57960</v>
      </c>
    </row>
    <row r="849" customFormat="false" ht="13.8" hidden="false" customHeight="false" outlineLevel="0" collapsed="false">
      <c r="A849" s="86" t="n">
        <v>1576</v>
      </c>
      <c r="B849" s="87" t="s">
        <v>892</v>
      </c>
      <c r="C849" s="88" t="n">
        <v>0</v>
      </c>
      <c r="D849" s="88" t="n">
        <v>34</v>
      </c>
      <c r="E849" s="89" t="n">
        <v>13.6</v>
      </c>
      <c r="F849" s="90" t="s">
        <v>53</v>
      </c>
      <c r="G849" s="91" t="n">
        <v>6017</v>
      </c>
      <c r="H849" s="21" t="n">
        <f aca="false">ROUND(IF(OR((MID(B849,SEARCH("R",B849),3)="R12"),(MID(B849,SEARCH("R",B849),3)="R13"),(MID(B849,SEARCH("R",B849),3)="R14")),(G849+90),IF(OR((MID(B849,SEARCH("R",B849),3)="R15"),(MID(B849,SEARCH("R",B849),3)="R16"),(MID(B849,SEARCH("R",B849),3)="R17")),(G849+190),(G849+290))),-1)+20</f>
        <v>6130</v>
      </c>
      <c r="I849" s="78" t="str">
        <f aca="false">HYPERLINK(T("https://www.google.ru/search?q="&amp;B849&amp;"&amp;tbm=isch"), " (../рисунок протектора) ")</f>
        <v> (../рисунок протектора) </v>
      </c>
      <c r="J849" s="92" t="s">
        <v>892</v>
      </c>
      <c r="K849" s="77" t="n">
        <f aca="false">H849*2</f>
        <v>12260</v>
      </c>
      <c r="L849" s="77" t="n">
        <f aca="false">H849*4</f>
        <v>24520</v>
      </c>
      <c r="M849" s="2" t="n">
        <f aca="false">G849*12</f>
        <v>72204</v>
      </c>
    </row>
    <row r="850" customFormat="false" ht="13.8" hidden="false" customHeight="false" outlineLevel="0" collapsed="false">
      <c r="A850" s="86" t="n">
        <v>5861</v>
      </c>
      <c r="B850" s="87" t="s">
        <v>893</v>
      </c>
      <c r="C850" s="88" t="n">
        <v>0</v>
      </c>
      <c r="D850" s="88" t="n">
        <v>32</v>
      </c>
      <c r="E850" s="89" t="n">
        <v>13.7</v>
      </c>
      <c r="F850" s="90" t="s">
        <v>55</v>
      </c>
      <c r="G850" s="91" t="n">
        <v>4623</v>
      </c>
      <c r="H850" s="21" t="n">
        <f aca="false">ROUND(IF(OR((MID(B850,SEARCH("R",B850),3)="R12"),(MID(B850,SEARCH("R",B850),3)="R13"),(MID(B850,SEARCH("R",B850),3)="R14")),(G850+90),IF(OR((MID(B850,SEARCH("R",B850),3)="R15"),(MID(B850,SEARCH("R",B850),3)="R16"),(MID(B850,SEARCH("R",B850),3)="R17")),(G850+190),(G850+290))),-1)+20</f>
        <v>4730</v>
      </c>
      <c r="I850" s="78" t="str">
        <f aca="false">HYPERLINK(T("https://www.google.ru/search?q="&amp;B850&amp;"&amp;tbm=isch"), " (../рисунок протектора) ")</f>
        <v> (../рисунок протектора) </v>
      </c>
      <c r="J850" s="92" t="s">
        <v>893</v>
      </c>
      <c r="K850" s="77" t="n">
        <f aca="false">H850*2</f>
        <v>9460</v>
      </c>
      <c r="L850" s="77" t="n">
        <f aca="false">H850*4</f>
        <v>18920</v>
      </c>
      <c r="M850" s="2" t="n">
        <f aca="false">G850*12</f>
        <v>55476</v>
      </c>
    </row>
    <row r="851" customFormat="false" ht="13.8" hidden="false" customHeight="false" outlineLevel="0" collapsed="false">
      <c r="A851" s="86" t="n">
        <v>1144</v>
      </c>
      <c r="B851" s="87" t="s">
        <v>894</v>
      </c>
      <c r="C851" s="88" t="n">
        <v>1</v>
      </c>
      <c r="D851" s="88"/>
      <c r="E851" s="89" t="n">
        <v>13.1</v>
      </c>
      <c r="F851" s="90"/>
      <c r="G851" s="91" t="n">
        <v>2880</v>
      </c>
      <c r="H851" s="21" t="n">
        <f aca="false">ROUND(IF(OR((MID(B851,SEARCH("R",B851),3)="R12"),(MID(B851,SEARCH("R",B851),3)="R13"),(MID(B851,SEARCH("R",B851),3)="R14")),(G851+90),IF(OR((MID(B851,SEARCH("R",B851),3)="R15"),(MID(B851,SEARCH("R",B851),3)="R16"),(MID(B851,SEARCH("R",B851),3)="R17")),(G851+190),(G851+290))),-1)+20</f>
        <v>3090</v>
      </c>
      <c r="I851" s="78" t="str">
        <f aca="false">HYPERLINK(T("https://www.google.ru/search?q="&amp;B851&amp;"&amp;tbm=isch"), " (../рисунок протектора) ")</f>
        <v> (../рисунок протектора) </v>
      </c>
      <c r="J851" s="92" t="s">
        <v>894</v>
      </c>
      <c r="K851" s="77" t="n">
        <f aca="false">H851*2</f>
        <v>6180</v>
      </c>
      <c r="L851" s="77" t="n">
        <f aca="false">H851*4</f>
        <v>12360</v>
      </c>
      <c r="M851" s="2" t="n">
        <f aca="false">G851*12</f>
        <v>34560</v>
      </c>
    </row>
    <row r="852" customFormat="false" ht="13.8" hidden="false" customHeight="false" outlineLevel="0" collapsed="false">
      <c r="A852" s="86" t="n">
        <v>2723</v>
      </c>
      <c r="B852" s="87" t="s">
        <v>895</v>
      </c>
      <c r="C852" s="88" t="n">
        <v>1</v>
      </c>
      <c r="D852" s="88"/>
      <c r="E852" s="89" t="n">
        <v>12.2</v>
      </c>
      <c r="F852" s="90"/>
      <c r="G852" s="91" t="n">
        <v>4905</v>
      </c>
      <c r="H852" s="21" t="n">
        <f aca="false">ROUND(IF(OR((MID(B852,SEARCH("R",B852),3)="R12"),(MID(B852,SEARCH("R",B852),3)="R13"),(MID(B852,SEARCH("R",B852),3)="R14")),(G852+90),IF(OR((MID(B852,SEARCH("R",B852),3)="R15"),(MID(B852,SEARCH("R",B852),3)="R16"),(MID(B852,SEARCH("R",B852),3)="R17")),(G852+190),(G852+290))),-1)+20</f>
        <v>5120</v>
      </c>
      <c r="I852" s="78" t="str">
        <f aca="false">HYPERLINK(T("https://www.google.ru/search?q="&amp;B852&amp;"&amp;tbm=isch"), " (../рисунок протектора) ")</f>
        <v> (../рисунок протектора) </v>
      </c>
      <c r="J852" s="92" t="s">
        <v>895</v>
      </c>
      <c r="K852" s="77" t="n">
        <f aca="false">H852*2</f>
        <v>10240</v>
      </c>
      <c r="L852" s="77" t="n">
        <f aca="false">H852*4</f>
        <v>20480</v>
      </c>
      <c r="M852" s="2" t="n">
        <f aca="false">G852*12</f>
        <v>58860</v>
      </c>
    </row>
    <row r="853" customFormat="false" ht="13.8" hidden="false" customHeight="false" outlineLevel="0" collapsed="false">
      <c r="A853" s="86" t="n">
        <v>5605</v>
      </c>
      <c r="B853" s="87" t="s">
        <v>896</v>
      </c>
      <c r="C853" s="88" t="n">
        <v>0</v>
      </c>
      <c r="D853" s="88" t="n">
        <v>8</v>
      </c>
      <c r="E853" s="89" t="n">
        <v>13.3</v>
      </c>
      <c r="F853" s="90" t="s">
        <v>55</v>
      </c>
      <c r="G853" s="91" t="n">
        <v>5070</v>
      </c>
      <c r="H853" s="21" t="n">
        <f aca="false">ROUND(IF(OR((MID(B853,SEARCH("R",B853),3)="R12"),(MID(B853,SEARCH("R",B853),3)="R13"),(MID(B853,SEARCH("R",B853),3)="R14")),(G853+90),IF(OR((MID(B853,SEARCH("R",B853),3)="R15"),(MID(B853,SEARCH("R",B853),3)="R16"),(MID(B853,SEARCH("R",B853),3)="R17")),(G853+190),(G853+290))),-1)+20</f>
        <v>5280</v>
      </c>
      <c r="I853" s="78" t="str">
        <f aca="false">HYPERLINK(T("https://www.google.ru/search?q="&amp;B853&amp;"&amp;tbm=isch"), " (../рисунок протектора) ")</f>
        <v> (../рисунок протектора) </v>
      </c>
      <c r="J853" s="92" t="s">
        <v>896</v>
      </c>
      <c r="K853" s="77" t="n">
        <f aca="false">H853*2</f>
        <v>10560</v>
      </c>
      <c r="L853" s="77" t="n">
        <f aca="false">H853*4</f>
        <v>21120</v>
      </c>
      <c r="M853" s="2" t="n">
        <f aca="false">G853*12</f>
        <v>60840</v>
      </c>
    </row>
    <row r="854" customFormat="false" ht="13.8" hidden="false" customHeight="false" outlineLevel="0" collapsed="false">
      <c r="A854" s="86" t="n">
        <v>1276</v>
      </c>
      <c r="B854" s="87" t="s">
        <v>897</v>
      </c>
      <c r="C854" s="88" t="n">
        <v>31</v>
      </c>
      <c r="D854" s="88"/>
      <c r="E854" s="89" t="n">
        <v>16</v>
      </c>
      <c r="F854" s="90"/>
      <c r="G854" s="91" t="n">
        <v>4638</v>
      </c>
      <c r="H854" s="21" t="n">
        <f aca="false">ROUND(IF(OR((MID(B854,SEARCH("R",B854),3)="R12"),(MID(B854,SEARCH("R",B854),3)="R13"),(MID(B854,SEARCH("R",B854),3)="R14")),(G854+90),IF(OR((MID(B854,SEARCH("R",B854),3)="R15"),(MID(B854,SEARCH("R",B854),3)="R16"),(MID(B854,SEARCH("R",B854),3)="R17")),(G854+190),(G854+290))),-1)+20</f>
        <v>4850</v>
      </c>
      <c r="I854" s="78" t="str">
        <f aca="false">HYPERLINK(T("https://www.google.ru/search?q="&amp;B854&amp;"&amp;tbm=isch"), " (../рисунок протектора) ")</f>
        <v> (../рисунок протектора) </v>
      </c>
      <c r="J854" s="92" t="s">
        <v>897</v>
      </c>
      <c r="K854" s="77" t="n">
        <f aca="false">H854*2</f>
        <v>9700</v>
      </c>
      <c r="L854" s="77" t="n">
        <f aca="false">H854*4</f>
        <v>19400</v>
      </c>
      <c r="M854" s="2" t="n">
        <f aca="false">G854*12</f>
        <v>55656</v>
      </c>
    </row>
    <row r="855" customFormat="false" ht="13.8" hidden="false" customHeight="false" outlineLevel="0" collapsed="false">
      <c r="A855" s="86" t="n">
        <v>5971</v>
      </c>
      <c r="B855" s="87" t="s">
        <v>898</v>
      </c>
      <c r="C855" s="88" t="n">
        <v>0</v>
      </c>
      <c r="D855" s="88" t="n">
        <v>4</v>
      </c>
      <c r="E855" s="89" t="n">
        <v>11.2</v>
      </c>
      <c r="F855" s="90" t="s">
        <v>55</v>
      </c>
      <c r="G855" s="91" t="n">
        <v>9395</v>
      </c>
      <c r="H855" s="21" t="n">
        <f aca="false">ROUND(IF(OR((MID(B855,SEARCH("R",B855),3)="R12"),(MID(B855,SEARCH("R",B855),3)="R13"),(MID(B855,SEARCH("R",B855),3)="R14")),(G855+90),IF(OR((MID(B855,SEARCH("R",B855),3)="R15"),(MID(B855,SEARCH("R",B855),3)="R16"),(MID(B855,SEARCH("R",B855),3)="R17")),(G855+190),(G855+290))),-1)+20</f>
        <v>9710</v>
      </c>
      <c r="I855" s="78" t="str">
        <f aca="false">HYPERLINK(T("https://www.google.ru/search?q="&amp;B855&amp;"&amp;tbm=isch"), " (../рисунок протектора) ")</f>
        <v> (../рисунок протектора) </v>
      </c>
      <c r="J855" s="92" t="s">
        <v>898</v>
      </c>
      <c r="K855" s="77" t="n">
        <f aca="false">H855*2</f>
        <v>19420</v>
      </c>
      <c r="L855" s="77" t="n">
        <f aca="false">H855*4</f>
        <v>38840</v>
      </c>
      <c r="M855" s="2" t="n">
        <f aca="false">G855*12</f>
        <v>112740</v>
      </c>
    </row>
    <row r="856" customFormat="false" ht="13.8" hidden="false" customHeight="false" outlineLevel="0" collapsed="false">
      <c r="A856" s="86" t="n">
        <v>5017</v>
      </c>
      <c r="B856" s="87" t="s">
        <v>899</v>
      </c>
      <c r="C856" s="88" t="n">
        <v>0</v>
      </c>
      <c r="D856" s="88" t="n">
        <v>2</v>
      </c>
      <c r="E856" s="89" t="n">
        <v>8.4</v>
      </c>
      <c r="F856" s="90" t="s">
        <v>53</v>
      </c>
      <c r="G856" s="91" t="n">
        <v>7222</v>
      </c>
      <c r="H856" s="21" t="n">
        <f aca="false">ROUND(IF(OR((MID(B856,SEARCH("R",B856),3)="R12"),(MID(B856,SEARCH("R",B856),3)="R13"),(MID(B856,SEARCH("R",B856),3)="R14")),(G856+90),IF(OR((MID(B856,SEARCH("R",B856),3)="R15"),(MID(B856,SEARCH("R",B856),3)="R16"),(MID(B856,SEARCH("R",B856),3)="R17")),(G856+190),(G856+290))),-1)+20</f>
        <v>7430</v>
      </c>
      <c r="I856" s="78" t="str">
        <f aca="false">HYPERLINK(T("https://www.google.ru/search?q="&amp;B856&amp;"&amp;tbm=isch"), " (../рисунок протектора) ")</f>
        <v> (../рисунок протектора) </v>
      </c>
      <c r="J856" s="92" t="s">
        <v>899</v>
      </c>
      <c r="K856" s="77" t="n">
        <f aca="false">H856*2</f>
        <v>14860</v>
      </c>
      <c r="L856" s="77" t="n">
        <f aca="false">H856*4</f>
        <v>29720</v>
      </c>
      <c r="M856" s="2" t="n">
        <f aca="false">G856*12</f>
        <v>86664</v>
      </c>
    </row>
    <row r="857" customFormat="false" ht="13.8" hidden="false" customHeight="false" outlineLevel="0" collapsed="false">
      <c r="A857" s="86" t="n">
        <v>5717</v>
      </c>
      <c r="B857" s="87" t="s">
        <v>900</v>
      </c>
      <c r="C857" s="88" t="n">
        <v>0</v>
      </c>
      <c r="D857" s="88" t="n">
        <v>12</v>
      </c>
      <c r="E857" s="89" t="n">
        <v>9.6</v>
      </c>
      <c r="F857" s="90" t="s">
        <v>55</v>
      </c>
      <c r="G857" s="91" t="n">
        <v>4568</v>
      </c>
      <c r="H857" s="21" t="n">
        <f aca="false">ROUND(IF(OR((MID(B857,SEARCH("R",B857),3)="R12"),(MID(B857,SEARCH("R",B857),3)="R13"),(MID(B857,SEARCH("R",B857),3)="R14")),(G857+90),IF(OR((MID(B857,SEARCH("R",B857),3)="R15"),(MID(B857,SEARCH("R",B857),3)="R16"),(MID(B857,SEARCH("R",B857),3)="R17")),(G857+190),(G857+290))),-1)+20</f>
        <v>4780</v>
      </c>
      <c r="I857" s="78" t="str">
        <f aca="false">HYPERLINK(T("https://www.google.ru/search?q="&amp;B857&amp;"&amp;tbm=isch"), " (../рисунок протектора) ")</f>
        <v> (../рисунок протектора) </v>
      </c>
      <c r="J857" s="92" t="s">
        <v>900</v>
      </c>
      <c r="K857" s="77" t="n">
        <f aca="false">H857*2</f>
        <v>9560</v>
      </c>
      <c r="L857" s="77" t="n">
        <f aca="false">H857*4</f>
        <v>19120</v>
      </c>
      <c r="M857" s="2" t="n">
        <f aca="false">G857*12</f>
        <v>54816</v>
      </c>
    </row>
    <row r="858" customFormat="false" ht="13.8" hidden="false" customHeight="false" outlineLevel="0" collapsed="false">
      <c r="A858" s="86" t="n">
        <v>1171</v>
      </c>
      <c r="B858" s="87" t="s">
        <v>901</v>
      </c>
      <c r="C858" s="88" t="n">
        <v>1</v>
      </c>
      <c r="D858" s="88"/>
      <c r="E858" s="89" t="n">
        <v>11</v>
      </c>
      <c r="F858" s="90"/>
      <c r="G858" s="91" t="n">
        <v>4886</v>
      </c>
      <c r="H858" s="21" t="n">
        <f aca="false">ROUND(IF(OR((MID(B858,SEARCH("R",B858),3)="R12"),(MID(B858,SEARCH("R",B858),3)="R13"),(MID(B858,SEARCH("R",B858),3)="R14")),(G858+90),IF(OR((MID(B858,SEARCH("R",B858),3)="R15"),(MID(B858,SEARCH("R",B858),3)="R16"),(MID(B858,SEARCH("R",B858),3)="R17")),(G858+190),(G858+290))),-1)+20</f>
        <v>5200</v>
      </c>
      <c r="I858" s="78" t="str">
        <f aca="false">HYPERLINK(T("https://www.google.ru/search?q="&amp;B858&amp;"&amp;tbm=isch"), " (../рисунок протектора) ")</f>
        <v> (../рисунок протектора) </v>
      </c>
      <c r="J858" s="92" t="s">
        <v>901</v>
      </c>
      <c r="K858" s="77" t="n">
        <f aca="false">H858*2</f>
        <v>10400</v>
      </c>
      <c r="L858" s="77" t="n">
        <f aca="false">H858*4</f>
        <v>20800</v>
      </c>
      <c r="M858" s="2" t="n">
        <f aca="false">G858*12</f>
        <v>58632</v>
      </c>
    </row>
    <row r="859" customFormat="false" ht="13.8" hidden="false" customHeight="false" outlineLevel="0" collapsed="false">
      <c r="A859" s="86" t="n">
        <v>3451</v>
      </c>
      <c r="B859" s="87" t="s">
        <v>902</v>
      </c>
      <c r="C859" s="88" t="n">
        <v>0</v>
      </c>
      <c r="D859" s="88" t="n">
        <v>18</v>
      </c>
      <c r="E859" s="89" t="n">
        <v>10.2</v>
      </c>
      <c r="F859" s="90" t="s">
        <v>53</v>
      </c>
      <c r="G859" s="91" t="n">
        <v>4178</v>
      </c>
      <c r="H859" s="21" t="n">
        <f aca="false">ROUND(IF(OR((MID(B859,SEARCH("R",B859),3)="R12"),(MID(B859,SEARCH("R",B859),3)="R13"),(MID(B859,SEARCH("R",B859),3)="R14")),(G859+90),IF(OR((MID(B859,SEARCH("R",B859),3)="R15"),(MID(B859,SEARCH("R",B859),3)="R16"),(MID(B859,SEARCH("R",B859),3)="R17")),(G859+190),(G859+290))),-1)+20</f>
        <v>4490</v>
      </c>
      <c r="I859" s="78" t="str">
        <f aca="false">HYPERLINK(T("https://www.google.ru/search?q="&amp;B859&amp;"&amp;tbm=isch"), " (../рисунок протектора) ")</f>
        <v> (../рисунок протектора) </v>
      </c>
      <c r="J859" s="92" t="s">
        <v>902</v>
      </c>
      <c r="K859" s="77" t="n">
        <f aca="false">H859*2</f>
        <v>8980</v>
      </c>
      <c r="L859" s="77" t="n">
        <f aca="false">H859*4</f>
        <v>17960</v>
      </c>
      <c r="M859" s="2" t="n">
        <f aca="false">G859*12</f>
        <v>50136</v>
      </c>
    </row>
    <row r="860" customFormat="false" ht="13.8" hidden="false" customHeight="false" outlineLevel="0" collapsed="false">
      <c r="A860" s="86" t="n">
        <v>5018</v>
      </c>
      <c r="B860" s="87" t="s">
        <v>903</v>
      </c>
      <c r="C860" s="88" t="n">
        <v>0</v>
      </c>
      <c r="D860" s="88" t="n">
        <v>12</v>
      </c>
      <c r="E860" s="89" t="n">
        <v>9.5</v>
      </c>
      <c r="F860" s="90" t="s">
        <v>53</v>
      </c>
      <c r="G860" s="91" t="n">
        <v>8275</v>
      </c>
      <c r="H860" s="21" t="n">
        <f aca="false">ROUND(IF(OR((MID(B860,SEARCH("R",B860),3)="R12"),(MID(B860,SEARCH("R",B860),3)="R13"),(MID(B860,SEARCH("R",B860),3)="R14")),(G860+90),IF(OR((MID(B860,SEARCH("R",B860),3)="R15"),(MID(B860,SEARCH("R",B860),3)="R16"),(MID(B860,SEARCH("R",B860),3)="R17")),(G860+190),(G860+290))),-1)+20</f>
        <v>8590</v>
      </c>
      <c r="I860" s="78" t="str">
        <f aca="false">HYPERLINK(T("https://www.google.ru/search?q="&amp;B860&amp;"&amp;tbm=isch"), " (../рисунок протектора) ")</f>
        <v> (../рисунок протектора) </v>
      </c>
      <c r="J860" s="92" t="s">
        <v>903</v>
      </c>
      <c r="K860" s="77" t="n">
        <f aca="false">H860*2</f>
        <v>17180</v>
      </c>
      <c r="L860" s="77" t="n">
        <f aca="false">H860*4</f>
        <v>34360</v>
      </c>
      <c r="M860" s="2" t="n">
        <f aca="false">G860*12</f>
        <v>99300</v>
      </c>
    </row>
    <row r="861" customFormat="false" ht="13.8" hidden="false" customHeight="false" outlineLevel="0" collapsed="false">
      <c r="A861" s="86" t="n">
        <v>5638</v>
      </c>
      <c r="B861" s="87" t="s">
        <v>904</v>
      </c>
      <c r="C861" s="88" t="n">
        <v>0</v>
      </c>
      <c r="D861" s="88" t="n">
        <v>20</v>
      </c>
      <c r="E861" s="89" t="n">
        <v>9.8</v>
      </c>
      <c r="F861" s="90" t="s">
        <v>55</v>
      </c>
      <c r="G861" s="91" t="n">
        <v>4869</v>
      </c>
      <c r="H861" s="21" t="n">
        <f aca="false">ROUND(IF(OR((MID(B861,SEARCH("R",B861),3)="R12"),(MID(B861,SEARCH("R",B861),3)="R13"),(MID(B861,SEARCH("R",B861),3)="R14")),(G861+90),IF(OR((MID(B861,SEARCH("R",B861),3)="R15"),(MID(B861,SEARCH("R",B861),3)="R16"),(MID(B861,SEARCH("R",B861),3)="R17")),(G861+190),(G861+290))),-1)+20</f>
        <v>5180</v>
      </c>
      <c r="I861" s="78" t="str">
        <f aca="false">HYPERLINK(T("https://www.google.ru/search?q="&amp;B861&amp;"&amp;tbm=isch"), " (../рисунок протектора) ")</f>
        <v> (../рисунок протектора) </v>
      </c>
      <c r="J861" s="92" t="s">
        <v>904</v>
      </c>
      <c r="K861" s="77" t="n">
        <f aca="false">H861*2</f>
        <v>10360</v>
      </c>
      <c r="L861" s="77" t="n">
        <f aca="false">H861*4</f>
        <v>20720</v>
      </c>
      <c r="M861" s="2" t="n">
        <f aca="false">G861*12</f>
        <v>58428</v>
      </c>
    </row>
    <row r="862" customFormat="false" ht="13.8" hidden="false" customHeight="false" outlineLevel="0" collapsed="false">
      <c r="A862" s="86" t="n">
        <v>2730</v>
      </c>
      <c r="B862" s="87" t="s">
        <v>905</v>
      </c>
      <c r="C862" s="88" t="n">
        <v>1</v>
      </c>
      <c r="D862" s="88" t="n">
        <v>2</v>
      </c>
      <c r="E862" s="89" t="n">
        <v>9.2</v>
      </c>
      <c r="F862" s="90" t="s">
        <v>55</v>
      </c>
      <c r="G862" s="91" t="n">
        <v>8958</v>
      </c>
      <c r="H862" s="21" t="n">
        <f aca="false">ROUND(IF(OR((MID(B862,SEARCH("R",B862),3)="R12"),(MID(B862,SEARCH("R",B862),3)="R13"),(MID(B862,SEARCH("R",B862),3)="R14")),(G862+90),IF(OR((MID(B862,SEARCH("R",B862),3)="R15"),(MID(B862,SEARCH("R",B862),3)="R16"),(MID(B862,SEARCH("R",B862),3)="R17")),(G862+190),(G862+290))),-1)+20</f>
        <v>9270</v>
      </c>
      <c r="I862" s="78" t="str">
        <f aca="false">HYPERLINK(T("https://www.google.ru/search?q="&amp;B862&amp;"&amp;tbm=isch"), " (../рисунок протектора) ")</f>
        <v> (../рисунок протектора) </v>
      </c>
      <c r="J862" s="92" t="s">
        <v>905</v>
      </c>
      <c r="K862" s="77" t="n">
        <f aca="false">H862*2</f>
        <v>18540</v>
      </c>
      <c r="L862" s="77" t="n">
        <f aca="false">H862*4</f>
        <v>37080</v>
      </c>
      <c r="M862" s="2" t="n">
        <f aca="false">G862*12</f>
        <v>107496</v>
      </c>
    </row>
    <row r="863" customFormat="false" ht="13.8" hidden="false" customHeight="false" outlineLevel="0" collapsed="false">
      <c r="A863" s="86" t="n">
        <v>1855</v>
      </c>
      <c r="B863" s="87" t="s">
        <v>906</v>
      </c>
      <c r="C863" s="88" t="n">
        <v>0</v>
      </c>
      <c r="D863" s="88" t="n">
        <v>50</v>
      </c>
      <c r="E863" s="89" t="n">
        <v>9.8</v>
      </c>
      <c r="F863" s="90" t="s">
        <v>53</v>
      </c>
      <c r="G863" s="91" t="n">
        <v>4374</v>
      </c>
      <c r="H863" s="21" t="n">
        <f aca="false">ROUND(IF(OR((MID(B863,SEARCH("R",B863),3)="R12"),(MID(B863,SEARCH("R",B863),3)="R13"),(MID(B863,SEARCH("R",B863),3)="R14")),(G863+90),IF(OR((MID(B863,SEARCH("R",B863),3)="R15"),(MID(B863,SEARCH("R",B863),3)="R16"),(MID(B863,SEARCH("R",B863),3)="R17")),(G863+190),(G863+290))),-1)+20</f>
        <v>4680</v>
      </c>
      <c r="I863" s="78" t="str">
        <f aca="false">HYPERLINK(T("https://www.google.ru/search?q="&amp;B863&amp;"&amp;tbm=isch"), " (../рисунок протектора) ")</f>
        <v> (../рисунок протектора) </v>
      </c>
      <c r="J863" s="92" t="s">
        <v>906</v>
      </c>
      <c r="K863" s="77" t="n">
        <f aca="false">H863*2</f>
        <v>9360</v>
      </c>
      <c r="L863" s="77" t="n">
        <f aca="false">H863*4</f>
        <v>18720</v>
      </c>
      <c r="M863" s="2" t="n">
        <f aca="false">G863*12</f>
        <v>52488</v>
      </c>
    </row>
    <row r="864" customFormat="false" ht="13.8" hidden="false" customHeight="false" outlineLevel="0" collapsed="false">
      <c r="A864" s="86" t="n">
        <v>5821</v>
      </c>
      <c r="B864" s="87" t="s">
        <v>907</v>
      </c>
      <c r="C864" s="88" t="n">
        <v>0</v>
      </c>
      <c r="D864" s="88" t="n">
        <v>2</v>
      </c>
      <c r="E864" s="89" t="n">
        <v>11</v>
      </c>
      <c r="F864" s="90" t="s">
        <v>55</v>
      </c>
      <c r="G864" s="91" t="n">
        <v>10489</v>
      </c>
      <c r="H864" s="21" t="n">
        <f aca="false">ROUND(IF(OR((MID(B864,SEARCH("R",B864),3)="R12"),(MID(B864,SEARCH("R",B864),3)="R13"),(MID(B864,SEARCH("R",B864),3)="R14")),(G864+90),IF(OR((MID(B864,SEARCH("R",B864),3)="R15"),(MID(B864,SEARCH("R",B864),3)="R16"),(MID(B864,SEARCH("R",B864),3)="R17")),(G864+190),(G864+290))),-1)+20</f>
        <v>10800</v>
      </c>
      <c r="I864" s="78" t="str">
        <f aca="false">HYPERLINK(T("https://www.google.ru/search?q="&amp;B864&amp;"&amp;tbm=isch"), " (../рисунок протектора) ")</f>
        <v> (../рисунок протектора) </v>
      </c>
      <c r="J864" s="92" t="s">
        <v>907</v>
      </c>
      <c r="K864" s="77" t="n">
        <f aca="false">H864*2</f>
        <v>21600</v>
      </c>
      <c r="L864" s="77" t="n">
        <f aca="false">H864*4</f>
        <v>43200</v>
      </c>
      <c r="M864" s="2" t="n">
        <f aca="false">G864*12</f>
        <v>125868</v>
      </c>
    </row>
    <row r="865" customFormat="false" ht="13.8" hidden="false" customHeight="false" outlineLevel="0" collapsed="false">
      <c r="A865" s="86" t="n">
        <v>5640</v>
      </c>
      <c r="B865" s="87" t="s">
        <v>908</v>
      </c>
      <c r="C865" s="88" t="n">
        <v>0</v>
      </c>
      <c r="D865" s="88" t="n">
        <v>24</v>
      </c>
      <c r="E865" s="89" t="n">
        <v>10.3</v>
      </c>
      <c r="F865" s="90" t="s">
        <v>55</v>
      </c>
      <c r="G865" s="91" t="n">
        <v>5446</v>
      </c>
      <c r="H865" s="21" t="n">
        <f aca="false">ROUND(IF(OR((MID(B865,SEARCH("R",B865),3)="R12"),(MID(B865,SEARCH("R",B865),3)="R13"),(MID(B865,SEARCH("R",B865),3)="R14")),(G865+90),IF(OR((MID(B865,SEARCH("R",B865),3)="R15"),(MID(B865,SEARCH("R",B865),3)="R16"),(MID(B865,SEARCH("R",B865),3)="R17")),(G865+190),(G865+290))),-1)+20</f>
        <v>5760</v>
      </c>
      <c r="I865" s="78" t="str">
        <f aca="false">HYPERLINK(T("https://www.google.ru/search?q="&amp;B865&amp;"&amp;tbm=isch"), " (../рисунок протектора) ")</f>
        <v> (../рисунок протектора) </v>
      </c>
      <c r="J865" s="92" t="s">
        <v>908</v>
      </c>
      <c r="K865" s="77" t="n">
        <f aca="false">H865*2</f>
        <v>11520</v>
      </c>
      <c r="L865" s="77" t="n">
        <f aca="false">H865*4</f>
        <v>23040</v>
      </c>
      <c r="M865" s="2" t="n">
        <f aca="false">G865*12</f>
        <v>65352</v>
      </c>
    </row>
    <row r="866" customFormat="false" ht="13.8" hidden="false" customHeight="false" outlineLevel="0" collapsed="false">
      <c r="A866" s="86" t="n">
        <v>1655</v>
      </c>
      <c r="B866" s="87" t="s">
        <v>909</v>
      </c>
      <c r="C866" s="88" t="n">
        <v>0</v>
      </c>
      <c r="D866" s="88" t="n">
        <v>14</v>
      </c>
      <c r="E866" s="89" t="n">
        <v>9.5</v>
      </c>
      <c r="F866" s="90" t="s">
        <v>53</v>
      </c>
      <c r="G866" s="91" t="n">
        <v>4958</v>
      </c>
      <c r="H866" s="21" t="n">
        <f aca="false">ROUND(IF(OR((MID(B866,SEARCH("R",B866),3)="R12"),(MID(B866,SEARCH("R",B866),3)="R13"),(MID(B866,SEARCH("R",B866),3)="R14")),(G866+90),IF(OR((MID(B866,SEARCH("R",B866),3)="R15"),(MID(B866,SEARCH("R",B866),3)="R16"),(MID(B866,SEARCH("R",B866),3)="R17")),(G866+190),(G866+290))),-1)+20</f>
        <v>5270</v>
      </c>
      <c r="I866" s="78" t="str">
        <f aca="false">HYPERLINK(T("https://www.google.ru/search?q="&amp;B866&amp;"&amp;tbm=isch"), " (../рисунок протектора) ")</f>
        <v> (../рисунок протектора) </v>
      </c>
      <c r="J866" s="92" t="s">
        <v>909</v>
      </c>
      <c r="K866" s="77" t="n">
        <f aca="false">H866*2</f>
        <v>10540</v>
      </c>
      <c r="L866" s="77" t="n">
        <f aca="false">H866*4</f>
        <v>21080</v>
      </c>
      <c r="M866" s="2" t="n">
        <f aca="false">G866*12</f>
        <v>59496</v>
      </c>
    </row>
    <row r="867" customFormat="false" ht="13.8" hidden="false" customHeight="false" outlineLevel="0" collapsed="false">
      <c r="A867" s="86" t="n">
        <v>1079</v>
      </c>
      <c r="B867" s="87" t="s">
        <v>910</v>
      </c>
      <c r="C867" s="88" t="n">
        <v>6</v>
      </c>
      <c r="D867" s="88"/>
      <c r="E867" s="89" t="n">
        <v>11.07</v>
      </c>
      <c r="F867" s="90"/>
      <c r="G867" s="91" t="n">
        <v>10723</v>
      </c>
      <c r="H867" s="21" t="n">
        <f aca="false">ROUND(IF(OR((MID(B867,SEARCH("R",B867),3)="R12"),(MID(B867,SEARCH("R",B867),3)="R13"),(MID(B867,SEARCH("R",B867),3)="R14")),(G867+90),IF(OR((MID(B867,SEARCH("R",B867),3)="R15"),(MID(B867,SEARCH("R",B867),3)="R16"),(MID(B867,SEARCH("R",B867),3)="R17")),(G867+190),(G867+290))),-1)+20</f>
        <v>11030</v>
      </c>
      <c r="I867" s="78" t="str">
        <f aca="false">HYPERLINK(T("https://www.google.ru/search?q="&amp;B867&amp;"&amp;tbm=isch"), " (../рисунок протектора) ")</f>
        <v> (../рисунок протектора) </v>
      </c>
      <c r="J867" s="92" t="s">
        <v>910</v>
      </c>
      <c r="K867" s="77" t="n">
        <f aca="false">H867*2</f>
        <v>22060</v>
      </c>
      <c r="L867" s="77" t="n">
        <f aca="false">H867*4</f>
        <v>44120</v>
      </c>
      <c r="M867" s="2" t="n">
        <f aca="false">G867*12</f>
        <v>128676</v>
      </c>
    </row>
    <row r="868" customFormat="false" ht="13.8" hidden="false" customHeight="false" outlineLevel="0" collapsed="false">
      <c r="A868" s="86" t="n">
        <v>2107</v>
      </c>
      <c r="B868" s="87" t="s">
        <v>911</v>
      </c>
      <c r="C868" s="88" t="n">
        <v>0</v>
      </c>
      <c r="D868" s="88" t="n">
        <v>16</v>
      </c>
      <c r="E868" s="89" t="n">
        <v>11.4</v>
      </c>
      <c r="F868" s="90" t="s">
        <v>55</v>
      </c>
      <c r="G868" s="91" t="n">
        <v>4143</v>
      </c>
      <c r="H868" s="21" t="n">
        <f aca="false">ROUND(IF(OR((MID(B868,SEARCH("R",B868),3)="R12"),(MID(B868,SEARCH("R",B868),3)="R13"),(MID(B868,SEARCH("R",B868),3)="R14")),(G868+90),IF(OR((MID(B868,SEARCH("R",B868),3)="R15"),(MID(B868,SEARCH("R",B868),3)="R16"),(MID(B868,SEARCH("R",B868),3)="R17")),(G868+190),(G868+290))),-1)+20</f>
        <v>4450</v>
      </c>
      <c r="I868" s="78" t="str">
        <f aca="false">HYPERLINK(T("https://www.google.ru/search?q="&amp;B868&amp;"&amp;tbm=isch"), " (../рисунок протектора) ")</f>
        <v> (../рисунок протектора) </v>
      </c>
      <c r="J868" s="92" t="s">
        <v>911</v>
      </c>
      <c r="K868" s="77" t="n">
        <f aca="false">H868*2</f>
        <v>8900</v>
      </c>
      <c r="L868" s="77" t="n">
        <f aca="false">H868*4</f>
        <v>17800</v>
      </c>
      <c r="M868" s="2" t="n">
        <f aca="false">G868*12</f>
        <v>49716</v>
      </c>
    </row>
    <row r="869" customFormat="false" ht="13.8" hidden="false" customHeight="false" outlineLevel="0" collapsed="false">
      <c r="A869" s="86" t="n">
        <v>1933</v>
      </c>
      <c r="B869" s="87" t="s">
        <v>912</v>
      </c>
      <c r="C869" s="88" t="n">
        <v>0</v>
      </c>
      <c r="D869" s="88" t="n">
        <v>1</v>
      </c>
      <c r="E869" s="89" t="n">
        <v>10.22</v>
      </c>
      <c r="F869" s="90" t="s">
        <v>53</v>
      </c>
      <c r="G869" s="91" t="n">
        <v>4124</v>
      </c>
      <c r="H869" s="21" t="n">
        <f aca="false">ROUND(IF(OR((MID(B869,SEARCH("R",B869),3)="R12"),(MID(B869,SEARCH("R",B869),3)="R13"),(MID(B869,SEARCH("R",B869),3)="R14")),(G869+90),IF(OR((MID(B869,SEARCH("R",B869),3)="R15"),(MID(B869,SEARCH("R",B869),3)="R16"),(MID(B869,SEARCH("R",B869),3)="R17")),(G869+190),(G869+290))),-1)+20</f>
        <v>4430</v>
      </c>
      <c r="I869" s="78" t="str">
        <f aca="false">HYPERLINK(T("https://www.google.ru/search?q="&amp;B869&amp;"&amp;tbm=isch"), " (../рисунок протектора) ")</f>
        <v> (../рисунок протектора) </v>
      </c>
      <c r="J869" s="92" t="s">
        <v>912</v>
      </c>
      <c r="K869" s="77" t="n">
        <f aca="false">H869*2</f>
        <v>8860</v>
      </c>
      <c r="L869" s="77" t="n">
        <f aca="false">H869*4</f>
        <v>17720</v>
      </c>
      <c r="M869" s="2" t="n">
        <f aca="false">G869*12</f>
        <v>49488</v>
      </c>
    </row>
    <row r="870" customFormat="false" ht="13.8" hidden="false" customHeight="false" outlineLevel="0" collapsed="false">
      <c r="A870" s="86" t="n">
        <v>5516</v>
      </c>
      <c r="B870" s="87" t="s">
        <v>913</v>
      </c>
      <c r="C870" s="88" t="n">
        <v>0</v>
      </c>
      <c r="D870" s="88" t="n">
        <v>50</v>
      </c>
      <c r="E870" s="89" t="n">
        <v>9.8</v>
      </c>
      <c r="F870" s="90" t="s">
        <v>53</v>
      </c>
      <c r="G870" s="91" t="n">
        <v>10515</v>
      </c>
      <c r="H870" s="21" t="n">
        <f aca="false">ROUND(IF(OR((MID(B870,SEARCH("R",B870),3)="R12"),(MID(B870,SEARCH("R",B870),3)="R13"),(MID(B870,SEARCH("R",B870),3)="R14")),(G870+90),IF(OR((MID(B870,SEARCH("R",B870),3)="R15"),(MID(B870,SEARCH("R",B870),3)="R16"),(MID(B870,SEARCH("R",B870),3)="R17")),(G870+190),(G870+290))),-1)+20</f>
        <v>10830</v>
      </c>
      <c r="I870" s="78" t="str">
        <f aca="false">HYPERLINK(T("https://www.google.ru/search?q="&amp;B870&amp;"&amp;tbm=isch"), " (../рисунок протектора) ")</f>
        <v> (../рисунок протектора) </v>
      </c>
      <c r="J870" s="92" t="s">
        <v>913</v>
      </c>
      <c r="K870" s="77" t="n">
        <f aca="false">H870*2</f>
        <v>21660</v>
      </c>
      <c r="L870" s="77" t="n">
        <f aca="false">H870*4</f>
        <v>43320</v>
      </c>
      <c r="M870" s="2" t="n">
        <f aca="false">G870*12</f>
        <v>126180</v>
      </c>
    </row>
    <row r="871" customFormat="false" ht="13.8" hidden="false" customHeight="false" outlineLevel="0" collapsed="false">
      <c r="A871" s="86" t="n">
        <v>1186</v>
      </c>
      <c r="B871" s="87" t="s">
        <v>914</v>
      </c>
      <c r="C871" s="88" t="n">
        <v>40</v>
      </c>
      <c r="D871" s="88"/>
      <c r="E871" s="89" t="n">
        <v>11.59</v>
      </c>
      <c r="F871" s="90"/>
      <c r="G871" s="91" t="n">
        <v>12570</v>
      </c>
      <c r="H871" s="21" t="n">
        <f aca="false">ROUND(IF(OR((MID(B871,SEARCH("R",B871),3)="R12"),(MID(B871,SEARCH("R",B871),3)="R13"),(MID(B871,SEARCH("R",B871),3)="R14")),(G871+90),IF(OR((MID(B871,SEARCH("R",B871),3)="R15"),(MID(B871,SEARCH("R",B871),3)="R16"),(MID(B871,SEARCH("R",B871),3)="R17")),(G871+190),(G871+290))),-1)+20</f>
        <v>12880</v>
      </c>
      <c r="I871" s="78" t="str">
        <f aca="false">HYPERLINK(T("https://www.google.ru/search?q="&amp;B871&amp;"&amp;tbm=isch"), " (../рисунок протектора) ")</f>
        <v> (../рисунок протектора) </v>
      </c>
      <c r="J871" s="92" t="s">
        <v>914</v>
      </c>
      <c r="K871" s="77" t="n">
        <f aca="false">H871*2</f>
        <v>25760</v>
      </c>
      <c r="L871" s="77" t="n">
        <f aca="false">H871*4</f>
        <v>51520</v>
      </c>
      <c r="M871" s="2" t="n">
        <f aca="false">G871*12</f>
        <v>150840</v>
      </c>
    </row>
    <row r="872" customFormat="false" ht="13.8" hidden="false" customHeight="false" outlineLevel="0" collapsed="false">
      <c r="A872" s="86" t="n">
        <v>4064</v>
      </c>
      <c r="B872" s="87" t="s">
        <v>914</v>
      </c>
      <c r="C872" s="88" t="n">
        <v>50</v>
      </c>
      <c r="D872" s="88"/>
      <c r="E872" s="89" t="n">
        <v>11.6</v>
      </c>
      <c r="F872" s="90"/>
      <c r="G872" s="91" t="n">
        <v>3641</v>
      </c>
      <c r="H872" s="21" t="n">
        <f aca="false">ROUND(IF(OR((MID(B872,SEARCH("R",B872),3)="R12"),(MID(B872,SEARCH("R",B872),3)="R13"),(MID(B872,SEARCH("R",B872),3)="R14")),(G872+90),IF(OR((MID(B872,SEARCH("R",B872),3)="R15"),(MID(B872,SEARCH("R",B872),3)="R16"),(MID(B872,SEARCH("R",B872),3)="R17")),(G872+190),(G872+290))),-1)+20</f>
        <v>3950</v>
      </c>
      <c r="I872" s="78" t="str">
        <f aca="false">HYPERLINK(T("https://www.google.ru/search?q="&amp;B872&amp;"&amp;tbm=isch"), " (../рисунок протектора) ")</f>
        <v> (../рисунок протектора) </v>
      </c>
      <c r="J872" s="92" t="s">
        <v>914</v>
      </c>
      <c r="K872" s="77" t="n">
        <f aca="false">H872*2</f>
        <v>7900</v>
      </c>
      <c r="L872" s="77" t="n">
        <f aca="false">H872*4</f>
        <v>15800</v>
      </c>
      <c r="M872" s="2" t="n">
        <f aca="false">G872*12</f>
        <v>43692</v>
      </c>
    </row>
    <row r="873" customFormat="false" ht="13.8" hidden="false" customHeight="false" outlineLevel="0" collapsed="false">
      <c r="A873" s="86" t="n">
        <v>5689</v>
      </c>
      <c r="B873" s="87" t="s">
        <v>915</v>
      </c>
      <c r="C873" s="88" t="n">
        <v>0</v>
      </c>
      <c r="D873" s="88" t="n">
        <v>8</v>
      </c>
      <c r="E873" s="89" t="n">
        <v>11.2</v>
      </c>
      <c r="F873" s="90" t="s">
        <v>55</v>
      </c>
      <c r="G873" s="91" t="n">
        <v>6400</v>
      </c>
      <c r="H873" s="21" t="n">
        <f aca="false">ROUND(IF(OR((MID(B873,SEARCH("R",B873),3)="R12"),(MID(B873,SEARCH("R",B873),3)="R13"),(MID(B873,SEARCH("R",B873),3)="R14")),(G873+90),IF(OR((MID(B873,SEARCH("R",B873),3)="R15"),(MID(B873,SEARCH("R",B873),3)="R16"),(MID(B873,SEARCH("R",B873),3)="R17")),(G873+190),(G873+290))),-1)+20</f>
        <v>6710</v>
      </c>
      <c r="I873" s="78" t="str">
        <f aca="false">HYPERLINK(T("https://www.google.ru/search?q="&amp;B873&amp;"&amp;tbm=isch"), " (../рисунок протектора) ")</f>
        <v> (../рисунок протектора) </v>
      </c>
      <c r="J873" s="92" t="s">
        <v>915</v>
      </c>
      <c r="K873" s="77" t="n">
        <f aca="false">H873*2</f>
        <v>13420</v>
      </c>
      <c r="L873" s="77" t="n">
        <f aca="false">H873*4</f>
        <v>26840</v>
      </c>
      <c r="M873" s="2" t="n">
        <f aca="false">G873*12</f>
        <v>76800</v>
      </c>
    </row>
    <row r="874" customFormat="false" ht="13.8" hidden="false" customHeight="false" outlineLevel="0" collapsed="false">
      <c r="A874" s="86" t="n">
        <v>5015</v>
      </c>
      <c r="B874" s="87" t="s">
        <v>916</v>
      </c>
      <c r="C874" s="88" t="n">
        <v>0</v>
      </c>
      <c r="D874" s="88" t="n">
        <v>7</v>
      </c>
      <c r="E874" s="89" t="n">
        <v>9.6</v>
      </c>
      <c r="F874" s="90" t="s">
        <v>53</v>
      </c>
      <c r="G874" s="91" t="n">
        <v>6729</v>
      </c>
      <c r="H874" s="21" t="n">
        <f aca="false">ROUND(IF(OR((MID(B874,SEARCH("R",B874),3)="R12"),(MID(B874,SEARCH("R",B874),3)="R13"),(MID(B874,SEARCH("R",B874),3)="R14")),(G874+90),IF(OR((MID(B874,SEARCH("R",B874),3)="R15"),(MID(B874,SEARCH("R",B874),3)="R16"),(MID(B874,SEARCH("R",B874),3)="R17")),(G874+190),(G874+290))),-1)+20</f>
        <v>7040</v>
      </c>
      <c r="I874" s="78" t="str">
        <f aca="false">HYPERLINK(T("https://www.google.ru/search?q="&amp;B874&amp;"&amp;tbm=isch"), " (../рисунок протектора) ")</f>
        <v> (../рисунок протектора) </v>
      </c>
      <c r="J874" s="92" t="s">
        <v>916</v>
      </c>
      <c r="K874" s="77" t="n">
        <f aca="false">H874*2</f>
        <v>14080</v>
      </c>
      <c r="L874" s="77" t="n">
        <f aca="false">H874*4</f>
        <v>28160</v>
      </c>
      <c r="M874" s="2" t="n">
        <f aca="false">G874*12</f>
        <v>80748</v>
      </c>
    </row>
    <row r="875" customFormat="false" ht="13.8" hidden="false" customHeight="false" outlineLevel="0" collapsed="false">
      <c r="A875" s="86" t="n">
        <v>1022</v>
      </c>
      <c r="B875" s="87" t="s">
        <v>917</v>
      </c>
      <c r="C875" s="88" t="n">
        <v>1</v>
      </c>
      <c r="D875" s="88"/>
      <c r="E875" s="89" t="n">
        <v>10.6</v>
      </c>
      <c r="F875" s="90"/>
      <c r="G875" s="91" t="n">
        <v>5592</v>
      </c>
      <c r="H875" s="21" t="n">
        <f aca="false">ROUND(IF(OR((MID(B875,SEARCH("R",B875),3)="R12"),(MID(B875,SEARCH("R",B875),3)="R13"),(MID(B875,SEARCH("R",B875),3)="R14")),(G875+90),IF(OR((MID(B875,SEARCH("R",B875),3)="R15"),(MID(B875,SEARCH("R",B875),3)="R16"),(MID(B875,SEARCH("R",B875),3)="R17")),(G875+190),(G875+290))),-1)+20</f>
        <v>5900</v>
      </c>
      <c r="I875" s="78" t="str">
        <f aca="false">HYPERLINK(T("https://www.google.ru/search?q="&amp;B875&amp;"&amp;tbm=isch"), " (../рисунок протектора) ")</f>
        <v> (../рисунок протектора) </v>
      </c>
      <c r="J875" s="92" t="s">
        <v>917</v>
      </c>
      <c r="K875" s="77" t="n">
        <f aca="false">H875*2</f>
        <v>11800</v>
      </c>
      <c r="L875" s="77" t="n">
        <f aca="false">H875*4</f>
        <v>23600</v>
      </c>
      <c r="M875" s="2" t="n">
        <f aca="false">G875*12</f>
        <v>67104</v>
      </c>
    </row>
    <row r="876" customFormat="false" ht="13.8" hidden="false" customHeight="false" outlineLevel="0" collapsed="false">
      <c r="A876" s="86" t="n">
        <v>2060</v>
      </c>
      <c r="B876" s="87" t="s">
        <v>918</v>
      </c>
      <c r="C876" s="88" t="n">
        <v>-8</v>
      </c>
      <c r="D876" s="88" t="n">
        <v>50</v>
      </c>
      <c r="E876" s="89" t="n">
        <v>11.7</v>
      </c>
      <c r="F876" s="90" t="s">
        <v>55</v>
      </c>
      <c r="G876" s="91" t="n">
        <v>3177</v>
      </c>
      <c r="H876" s="21" t="n">
        <f aca="false">ROUND(IF(OR((MID(B876,SEARCH("R",B876),3)="R12"),(MID(B876,SEARCH("R",B876),3)="R13"),(MID(B876,SEARCH("R",B876),3)="R14")),(G876+90),IF(OR((MID(B876,SEARCH("R",B876),3)="R15"),(MID(B876,SEARCH("R",B876),3)="R16"),(MID(B876,SEARCH("R",B876),3)="R17")),(G876+190),(G876+290))),-1)+20</f>
        <v>3490</v>
      </c>
      <c r="I876" s="78" t="str">
        <f aca="false">HYPERLINK(T("https://www.google.ru/search?q="&amp;B876&amp;"&amp;tbm=isch"), " (../рисунок протектора) ")</f>
        <v> (../рисунок протектора) </v>
      </c>
      <c r="J876" s="92" t="s">
        <v>918</v>
      </c>
      <c r="K876" s="77" t="n">
        <f aca="false">H876*2</f>
        <v>6980</v>
      </c>
      <c r="L876" s="77" t="n">
        <f aca="false">H876*4</f>
        <v>13960</v>
      </c>
      <c r="M876" s="2" t="n">
        <f aca="false">G876*12</f>
        <v>38124</v>
      </c>
    </row>
    <row r="877" customFormat="false" ht="13.8" hidden="false" customHeight="false" outlineLevel="0" collapsed="false">
      <c r="A877" s="86" t="n">
        <v>1517</v>
      </c>
      <c r="B877" s="87" t="s">
        <v>919</v>
      </c>
      <c r="C877" s="88" t="n">
        <v>0</v>
      </c>
      <c r="D877" s="88" t="n">
        <v>50</v>
      </c>
      <c r="E877" s="89" t="n">
        <v>9</v>
      </c>
      <c r="F877" s="90" t="s">
        <v>53</v>
      </c>
      <c r="G877" s="91" t="n">
        <v>6547</v>
      </c>
      <c r="H877" s="21" t="n">
        <f aca="false">ROUND(IF(OR((MID(B877,SEARCH("R",B877),3)="R12"),(MID(B877,SEARCH("R",B877),3)="R13"),(MID(B877,SEARCH("R",B877),3)="R14")),(G877+90),IF(OR((MID(B877,SEARCH("R",B877),3)="R15"),(MID(B877,SEARCH("R",B877),3)="R16"),(MID(B877,SEARCH("R",B877),3)="R17")),(G877+190),(G877+290))),-1)+20</f>
        <v>6860</v>
      </c>
      <c r="I877" s="78" t="str">
        <f aca="false">HYPERLINK(T("https://www.google.ru/search?q="&amp;B877&amp;"&amp;tbm=isch"), " (../рисунок протектора) ")</f>
        <v> (../рисунок протектора) </v>
      </c>
      <c r="J877" s="92" t="s">
        <v>919</v>
      </c>
      <c r="K877" s="77" t="n">
        <f aca="false">H877*2</f>
        <v>13720</v>
      </c>
      <c r="L877" s="77" t="n">
        <f aca="false">H877*4</f>
        <v>27440</v>
      </c>
      <c r="M877" s="2" t="n">
        <f aca="false">G877*12</f>
        <v>78564</v>
      </c>
    </row>
    <row r="878" customFormat="false" ht="13.8" hidden="false" customHeight="false" outlineLevel="0" collapsed="false">
      <c r="A878" s="86" t="n">
        <v>1599</v>
      </c>
      <c r="B878" s="87" t="s">
        <v>920</v>
      </c>
      <c r="C878" s="88" t="n">
        <v>0</v>
      </c>
      <c r="D878" s="88" t="n">
        <v>20</v>
      </c>
      <c r="E878" s="89" t="n">
        <v>9.3</v>
      </c>
      <c r="F878" s="90" t="s">
        <v>53</v>
      </c>
      <c r="G878" s="91" t="n">
        <v>6247</v>
      </c>
      <c r="H878" s="21" t="n">
        <f aca="false">ROUND(IF(OR((MID(B878,SEARCH("R",B878),3)="R12"),(MID(B878,SEARCH("R",B878),3)="R13"),(MID(B878,SEARCH("R",B878),3)="R14")),(G878+90),IF(OR((MID(B878,SEARCH("R",B878),3)="R15"),(MID(B878,SEARCH("R",B878),3)="R16"),(MID(B878,SEARCH("R",B878),3)="R17")),(G878+190),(G878+290))),-1)+20</f>
        <v>6560</v>
      </c>
      <c r="I878" s="78" t="str">
        <f aca="false">HYPERLINK(T("https://www.google.ru/search?q="&amp;B878&amp;"&amp;tbm=isch"), " (../рисунок протектора) ")</f>
        <v> (../рисунок протектора) </v>
      </c>
      <c r="J878" s="92" t="s">
        <v>920</v>
      </c>
      <c r="K878" s="77" t="n">
        <f aca="false">H878*2</f>
        <v>13120</v>
      </c>
      <c r="L878" s="77" t="n">
        <f aca="false">H878*4</f>
        <v>26240</v>
      </c>
      <c r="M878" s="2" t="n">
        <f aca="false">G878*12</f>
        <v>74964</v>
      </c>
    </row>
    <row r="879" customFormat="false" ht="13.8" hidden="false" customHeight="false" outlineLevel="0" collapsed="false">
      <c r="A879" s="86" t="n">
        <v>1635</v>
      </c>
      <c r="B879" s="87" t="s">
        <v>921</v>
      </c>
      <c r="C879" s="88" t="n">
        <v>0</v>
      </c>
      <c r="D879" s="88" t="n">
        <v>12</v>
      </c>
      <c r="E879" s="89" t="n">
        <v>9.8</v>
      </c>
      <c r="F879" s="90" t="s">
        <v>53</v>
      </c>
      <c r="G879" s="91" t="n">
        <v>8290</v>
      </c>
      <c r="H879" s="21" t="n">
        <f aca="false">ROUND(IF(OR((MID(B879,SEARCH("R",B879),3)="R12"),(MID(B879,SEARCH("R",B879),3)="R13"),(MID(B879,SEARCH("R",B879),3)="R14")),(G879+90),IF(OR((MID(B879,SEARCH("R",B879),3)="R15"),(MID(B879,SEARCH("R",B879),3)="R16"),(MID(B879,SEARCH("R",B879),3)="R17")),(G879+190),(G879+290))),-1)+20</f>
        <v>8600</v>
      </c>
      <c r="I879" s="78" t="str">
        <f aca="false">HYPERLINK(T("https://www.google.ru/search?q="&amp;B879&amp;"&amp;tbm=isch"), " (../рисунок протектора) ")</f>
        <v> (../рисунок протектора) </v>
      </c>
      <c r="J879" s="92" t="s">
        <v>921</v>
      </c>
      <c r="K879" s="77" t="n">
        <f aca="false">H879*2</f>
        <v>17200</v>
      </c>
      <c r="L879" s="77" t="n">
        <f aca="false">H879*4</f>
        <v>34400</v>
      </c>
      <c r="M879" s="2" t="n">
        <f aca="false">G879*12</f>
        <v>99480</v>
      </c>
    </row>
    <row r="880" customFormat="false" ht="13.8" hidden="false" customHeight="false" outlineLevel="0" collapsed="false">
      <c r="A880" s="86" t="n">
        <v>5618</v>
      </c>
      <c r="B880" s="87" t="s">
        <v>922</v>
      </c>
      <c r="C880" s="88" t="n">
        <v>0</v>
      </c>
      <c r="D880" s="88" t="n">
        <v>12</v>
      </c>
      <c r="E880" s="89" t="n">
        <v>10.2</v>
      </c>
      <c r="F880" s="90" t="s">
        <v>55</v>
      </c>
      <c r="G880" s="91" t="n">
        <v>3953</v>
      </c>
      <c r="H880" s="21" t="n">
        <f aca="false">ROUND(IF(OR((MID(B880,SEARCH("R",B880),3)="R12"),(MID(B880,SEARCH("R",B880),3)="R13"),(MID(B880,SEARCH("R",B880),3)="R14")),(G880+90),IF(OR((MID(B880,SEARCH("R",B880),3)="R15"),(MID(B880,SEARCH("R",B880),3)="R16"),(MID(B880,SEARCH("R",B880),3)="R17")),(G880+190),(G880+290))),-1)+20</f>
        <v>4260</v>
      </c>
      <c r="I880" s="78" t="str">
        <f aca="false">HYPERLINK(T("https://www.google.ru/search?q="&amp;B880&amp;"&amp;tbm=isch"), " (../рисунок протектора) ")</f>
        <v> (../рисунок протектора) </v>
      </c>
      <c r="J880" s="92" t="s">
        <v>922</v>
      </c>
      <c r="K880" s="77" t="n">
        <f aca="false">H880*2</f>
        <v>8520</v>
      </c>
      <c r="L880" s="77" t="n">
        <f aca="false">H880*4</f>
        <v>17040</v>
      </c>
      <c r="M880" s="2" t="n">
        <f aca="false">G880*12</f>
        <v>47436</v>
      </c>
    </row>
    <row r="881" customFormat="false" ht="13.8" hidden="false" customHeight="false" outlineLevel="0" collapsed="false">
      <c r="A881" s="86" t="n">
        <v>1269</v>
      </c>
      <c r="B881" s="87" t="s">
        <v>923</v>
      </c>
      <c r="C881" s="88" t="n">
        <v>18</v>
      </c>
      <c r="D881" s="88"/>
      <c r="E881" s="89" t="n">
        <v>9.6</v>
      </c>
      <c r="F881" s="90"/>
      <c r="G881" s="91" t="n">
        <v>6687</v>
      </c>
      <c r="H881" s="21" t="n">
        <f aca="false">ROUND(IF(OR((MID(B881,SEARCH("R",B881),3)="R12"),(MID(B881,SEARCH("R",B881),3)="R13"),(MID(B881,SEARCH("R",B881),3)="R14")),(G881+90),IF(OR((MID(B881,SEARCH("R",B881),3)="R15"),(MID(B881,SEARCH("R",B881),3)="R16"),(MID(B881,SEARCH("R",B881),3)="R17")),(G881+190),(G881+290))),-1)+20</f>
        <v>7000</v>
      </c>
      <c r="I881" s="78" t="str">
        <f aca="false">HYPERLINK(T("https://www.google.ru/search?q="&amp;B881&amp;"&amp;tbm=isch"), " (../рисунок протектора) ")</f>
        <v> (../рисунок протектора) </v>
      </c>
      <c r="J881" s="92" t="s">
        <v>923</v>
      </c>
      <c r="K881" s="77" t="n">
        <f aca="false">H881*2</f>
        <v>14000</v>
      </c>
      <c r="L881" s="77" t="n">
        <f aca="false">H881*4</f>
        <v>28000</v>
      </c>
      <c r="M881" s="2" t="n">
        <f aca="false">G881*12</f>
        <v>80244</v>
      </c>
    </row>
    <row r="882" customFormat="false" ht="13.8" hidden="false" customHeight="false" outlineLevel="0" collapsed="false">
      <c r="A882" s="86" t="n">
        <v>3446</v>
      </c>
      <c r="B882" s="87" t="s">
        <v>924</v>
      </c>
      <c r="C882" s="88" t="n">
        <v>0</v>
      </c>
      <c r="D882" s="88" t="n">
        <v>4</v>
      </c>
      <c r="E882" s="89" t="n">
        <v>9.7</v>
      </c>
      <c r="F882" s="90" t="s">
        <v>53</v>
      </c>
      <c r="G882" s="91" t="n">
        <v>3741</v>
      </c>
      <c r="H882" s="21" t="n">
        <f aca="false">ROUND(IF(OR((MID(B882,SEARCH("R",B882),3)="R12"),(MID(B882,SEARCH("R",B882),3)="R13"),(MID(B882,SEARCH("R",B882),3)="R14")),(G882+90),IF(OR((MID(B882,SEARCH("R",B882),3)="R15"),(MID(B882,SEARCH("R",B882),3)="R16"),(MID(B882,SEARCH("R",B882),3)="R17")),(G882+190),(G882+290))),-1)+20</f>
        <v>4050</v>
      </c>
      <c r="I882" s="78" t="str">
        <f aca="false">HYPERLINK(T("https://www.google.ru/search?q="&amp;B882&amp;"&amp;tbm=isch"), " (../рисунок протектора) ")</f>
        <v> (../рисунок протектора) </v>
      </c>
      <c r="J882" s="92" t="s">
        <v>924</v>
      </c>
      <c r="K882" s="77" t="n">
        <f aca="false">H882*2</f>
        <v>8100</v>
      </c>
      <c r="L882" s="77" t="n">
        <f aca="false">H882*4</f>
        <v>16200</v>
      </c>
      <c r="M882" s="2" t="n">
        <f aca="false">G882*12</f>
        <v>44892</v>
      </c>
    </row>
    <row r="883" customFormat="false" ht="13.8" hidden="false" customHeight="false" outlineLevel="0" collapsed="false">
      <c r="A883" s="86" t="n">
        <v>1856</v>
      </c>
      <c r="B883" s="87" t="s">
        <v>925</v>
      </c>
      <c r="C883" s="88" t="n">
        <v>-16</v>
      </c>
      <c r="D883" s="88" t="n">
        <v>50</v>
      </c>
      <c r="E883" s="89" t="n">
        <v>9.9</v>
      </c>
      <c r="F883" s="90" t="s">
        <v>53</v>
      </c>
      <c r="G883" s="91" t="n">
        <v>3343</v>
      </c>
      <c r="H883" s="21" t="n">
        <f aca="false">ROUND(IF(OR((MID(B883,SEARCH("R",B883),3)="R12"),(MID(B883,SEARCH("R",B883),3)="R13"),(MID(B883,SEARCH("R",B883),3)="R14")),(G883+90),IF(OR((MID(B883,SEARCH("R",B883),3)="R15"),(MID(B883,SEARCH("R",B883),3)="R16"),(MID(B883,SEARCH("R",B883),3)="R17")),(G883+190),(G883+290))),-1)+20</f>
        <v>3650</v>
      </c>
      <c r="I883" s="78" t="str">
        <f aca="false">HYPERLINK(T("https://www.google.ru/search?q="&amp;B883&amp;"&amp;tbm=isch"), " (../рисунок протектора) ")</f>
        <v> (../рисунок протектора) </v>
      </c>
      <c r="J883" s="92" t="s">
        <v>925</v>
      </c>
      <c r="K883" s="77" t="n">
        <f aca="false">H883*2</f>
        <v>7300</v>
      </c>
      <c r="L883" s="77" t="n">
        <f aca="false">H883*4</f>
        <v>14600</v>
      </c>
      <c r="M883" s="2" t="n">
        <f aca="false">G883*12</f>
        <v>40116</v>
      </c>
    </row>
    <row r="884" customFormat="false" ht="13.8" hidden="false" customHeight="false" outlineLevel="0" collapsed="false">
      <c r="A884" s="86" t="n">
        <v>2755</v>
      </c>
      <c r="B884" s="87" t="s">
        <v>926</v>
      </c>
      <c r="C884" s="88" t="n">
        <v>1</v>
      </c>
      <c r="D884" s="88"/>
      <c r="E884" s="89" t="n">
        <v>10.1</v>
      </c>
      <c r="F884" s="90"/>
      <c r="G884" s="91" t="n">
        <v>7551</v>
      </c>
      <c r="H884" s="21" t="n">
        <f aca="false">ROUND(IF(OR((MID(B884,SEARCH("R",B884),3)="R12"),(MID(B884,SEARCH("R",B884),3)="R13"),(MID(B884,SEARCH("R",B884),3)="R14")),(G884+90),IF(OR((MID(B884,SEARCH("R",B884),3)="R15"),(MID(B884,SEARCH("R",B884),3)="R16"),(MID(B884,SEARCH("R",B884),3)="R17")),(G884+190),(G884+290))),-1)+20</f>
        <v>7860</v>
      </c>
      <c r="I884" s="78" t="str">
        <f aca="false">HYPERLINK(T("https://www.google.ru/search?q="&amp;B884&amp;"&amp;tbm=isch"), " (../рисунок протектора) ")</f>
        <v> (../рисунок протектора) </v>
      </c>
      <c r="J884" s="92" t="s">
        <v>926</v>
      </c>
      <c r="K884" s="77" t="n">
        <f aca="false">H884*2</f>
        <v>15720</v>
      </c>
      <c r="L884" s="77" t="n">
        <f aca="false">H884*4</f>
        <v>31440</v>
      </c>
      <c r="M884" s="2" t="n">
        <f aca="false">G884*12</f>
        <v>90612</v>
      </c>
    </row>
    <row r="885" customFormat="false" ht="13.8" hidden="false" customHeight="false" outlineLevel="0" collapsed="false">
      <c r="A885" s="86" t="n">
        <v>5531</v>
      </c>
      <c r="B885" s="87" t="s">
        <v>927</v>
      </c>
      <c r="C885" s="88" t="n">
        <v>0</v>
      </c>
      <c r="D885" s="88" t="n">
        <v>20</v>
      </c>
      <c r="E885" s="89" t="n">
        <v>9.9</v>
      </c>
      <c r="F885" s="90" t="s">
        <v>53</v>
      </c>
      <c r="G885" s="91" t="n">
        <v>5981</v>
      </c>
      <c r="H885" s="21" t="n">
        <f aca="false">ROUND(IF(OR((MID(B885,SEARCH("R",B885),3)="R12"),(MID(B885,SEARCH("R",B885),3)="R13"),(MID(B885,SEARCH("R",B885),3)="R14")),(G885+90),IF(OR((MID(B885,SEARCH("R",B885),3)="R15"),(MID(B885,SEARCH("R",B885),3)="R16"),(MID(B885,SEARCH("R",B885),3)="R17")),(G885+190),(G885+290))),-1)+20</f>
        <v>6290</v>
      </c>
      <c r="I885" s="78" t="str">
        <f aca="false">HYPERLINK(T("https://www.google.ru/search?q="&amp;B885&amp;"&amp;tbm=isch"), " (../рисунок протектора) ")</f>
        <v> (../рисунок протектора) </v>
      </c>
      <c r="J885" s="92" t="s">
        <v>927</v>
      </c>
      <c r="K885" s="77" t="n">
        <f aca="false">H885*2</f>
        <v>12580</v>
      </c>
      <c r="L885" s="77" t="n">
        <f aca="false">H885*4</f>
        <v>25160</v>
      </c>
      <c r="M885" s="2" t="n">
        <f aca="false">G885*12</f>
        <v>71772</v>
      </c>
    </row>
    <row r="886" customFormat="false" ht="13.8" hidden="false" customHeight="false" outlineLevel="0" collapsed="false">
      <c r="A886" s="86" t="n">
        <v>5550</v>
      </c>
      <c r="B886" s="87" t="s">
        <v>928</v>
      </c>
      <c r="C886" s="88" t="n">
        <v>0</v>
      </c>
      <c r="D886" s="88" t="n">
        <v>12</v>
      </c>
      <c r="E886" s="89" t="n">
        <v>9.23</v>
      </c>
      <c r="F886" s="90" t="s">
        <v>53</v>
      </c>
      <c r="G886" s="91" t="n">
        <v>6560</v>
      </c>
      <c r="H886" s="21" t="n">
        <f aca="false">ROUND(IF(OR((MID(B886,SEARCH("R",B886),3)="R12"),(MID(B886,SEARCH("R",B886),3)="R13"),(MID(B886,SEARCH("R",B886),3)="R14")),(G886+90),IF(OR((MID(B886,SEARCH("R",B886),3)="R15"),(MID(B886,SEARCH("R",B886),3)="R16"),(MID(B886,SEARCH("R",B886),3)="R17")),(G886+190),(G886+290))),-1)+20</f>
        <v>6870</v>
      </c>
      <c r="I886" s="78" t="str">
        <f aca="false">HYPERLINK(T("https://www.google.ru/search?q="&amp;B886&amp;"&amp;tbm=isch"), " (../рисунок протектора) ")</f>
        <v> (../рисунок протектора) </v>
      </c>
      <c r="J886" s="92" t="s">
        <v>928</v>
      </c>
      <c r="K886" s="77" t="n">
        <f aca="false">H886*2</f>
        <v>13740</v>
      </c>
      <c r="L886" s="77" t="n">
        <f aca="false">H886*4</f>
        <v>27480</v>
      </c>
      <c r="M886" s="2" t="n">
        <f aca="false">G886*12</f>
        <v>78720</v>
      </c>
    </row>
    <row r="887" customFormat="false" ht="13.8" hidden="false" customHeight="false" outlineLevel="0" collapsed="false">
      <c r="A887" s="86" t="n">
        <v>1304</v>
      </c>
      <c r="B887" s="87" t="s">
        <v>929</v>
      </c>
      <c r="C887" s="88" t="n">
        <v>50</v>
      </c>
      <c r="D887" s="88"/>
      <c r="E887" s="89" t="n">
        <v>9.719</v>
      </c>
      <c r="F887" s="90"/>
      <c r="G887" s="91" t="n">
        <v>6739</v>
      </c>
      <c r="H887" s="21" t="n">
        <f aca="false">ROUND(IF(OR((MID(B887,SEARCH("R",B887),3)="R12"),(MID(B887,SEARCH("R",B887),3)="R13"),(MID(B887,SEARCH("R",B887),3)="R14")),(G887+90),IF(OR((MID(B887,SEARCH("R",B887),3)="R15"),(MID(B887,SEARCH("R",B887),3)="R16"),(MID(B887,SEARCH("R",B887),3)="R17")),(G887+190),(G887+290))),-1)+20</f>
        <v>7050</v>
      </c>
      <c r="I887" s="78" t="str">
        <f aca="false">HYPERLINK(T("https://www.google.ru/search?q="&amp;B887&amp;"&amp;tbm=isch"), " (../рисунок протектора) ")</f>
        <v> (../рисунок протектора) </v>
      </c>
      <c r="J887" s="92" t="s">
        <v>929</v>
      </c>
      <c r="K887" s="77" t="n">
        <f aca="false">H887*2</f>
        <v>14100</v>
      </c>
      <c r="L887" s="77" t="n">
        <f aca="false">H887*4</f>
        <v>28200</v>
      </c>
      <c r="M887" s="2" t="n">
        <f aca="false">G887*12</f>
        <v>80868</v>
      </c>
    </row>
    <row r="888" customFormat="false" ht="13.8" hidden="false" customHeight="false" outlineLevel="0" collapsed="false">
      <c r="A888" s="86" t="n">
        <v>2964</v>
      </c>
      <c r="B888" s="87" t="s">
        <v>930</v>
      </c>
      <c r="C888" s="88" t="n">
        <v>7</v>
      </c>
      <c r="D888" s="88"/>
      <c r="E888" s="89" t="n">
        <v>11.34</v>
      </c>
      <c r="F888" s="90"/>
      <c r="G888" s="91" t="n">
        <v>7155</v>
      </c>
      <c r="H888" s="21" t="n">
        <f aca="false">ROUND(IF(OR((MID(B888,SEARCH("R",B888),3)="R12"),(MID(B888,SEARCH("R",B888),3)="R13"),(MID(B888,SEARCH("R",B888),3)="R14")),(G888+90),IF(OR((MID(B888,SEARCH("R",B888),3)="R15"),(MID(B888,SEARCH("R",B888),3)="R16"),(MID(B888,SEARCH("R",B888),3)="R17")),(G888+190),(G888+290))),-1)+20</f>
        <v>7470</v>
      </c>
      <c r="I888" s="78" t="str">
        <f aca="false">HYPERLINK(T("https://www.google.ru/search?q="&amp;B888&amp;"&amp;tbm=isch"), " (../рисунок протектора) ")</f>
        <v> (../рисунок протектора) </v>
      </c>
      <c r="J888" s="92" t="s">
        <v>930</v>
      </c>
      <c r="K888" s="77" t="n">
        <f aca="false">H888*2</f>
        <v>14940</v>
      </c>
      <c r="L888" s="77" t="n">
        <f aca="false">H888*4</f>
        <v>29880</v>
      </c>
      <c r="M888" s="2" t="n">
        <f aca="false">G888*12</f>
        <v>85860</v>
      </c>
    </row>
    <row r="889" customFormat="false" ht="13.8" hidden="false" customHeight="false" outlineLevel="0" collapsed="false">
      <c r="A889" s="86" t="n">
        <v>5898</v>
      </c>
      <c r="B889" s="87" t="s">
        <v>931</v>
      </c>
      <c r="C889" s="88" t="n">
        <v>0</v>
      </c>
      <c r="D889" s="88" t="n">
        <v>4</v>
      </c>
      <c r="E889" s="89" t="n">
        <v>11.15</v>
      </c>
      <c r="F889" s="90" t="s">
        <v>53</v>
      </c>
      <c r="G889" s="91" t="n">
        <v>15768</v>
      </c>
      <c r="H889" s="21" t="n">
        <f aca="false">ROUND(IF(OR((MID(B889,SEARCH("R",B889),3)="R12"),(MID(B889,SEARCH("R",B889),3)="R13"),(MID(B889,SEARCH("R",B889),3)="R14")),(G889+90),IF(OR((MID(B889,SEARCH("R",B889),3)="R15"),(MID(B889,SEARCH("R",B889),3)="R16"),(MID(B889,SEARCH("R",B889),3)="R17")),(G889+190),(G889+290))),-1)+20</f>
        <v>16080</v>
      </c>
      <c r="I889" s="78" t="str">
        <f aca="false">HYPERLINK(T("https://www.google.ru/search?q="&amp;B889&amp;"&amp;tbm=isch"), " (../рисунок протектора) ")</f>
        <v> (../рисунок протектора) </v>
      </c>
      <c r="J889" s="92" t="s">
        <v>931</v>
      </c>
      <c r="K889" s="77" t="n">
        <f aca="false">H889*2</f>
        <v>32160</v>
      </c>
      <c r="L889" s="77" t="n">
        <f aca="false">H889*4</f>
        <v>64320</v>
      </c>
      <c r="M889" s="2" t="n">
        <f aca="false">G889*12</f>
        <v>189216</v>
      </c>
    </row>
    <row r="890" customFormat="false" ht="13.8" hidden="false" customHeight="false" outlineLevel="0" collapsed="false">
      <c r="A890" s="86" t="n">
        <v>5024</v>
      </c>
      <c r="B890" s="87" t="s">
        <v>932</v>
      </c>
      <c r="C890" s="88" t="n">
        <v>0</v>
      </c>
      <c r="D890" s="88" t="n">
        <v>7</v>
      </c>
      <c r="E890" s="89" t="n">
        <v>10</v>
      </c>
      <c r="F890" s="90" t="s">
        <v>53</v>
      </c>
      <c r="G890" s="91" t="n">
        <v>9987</v>
      </c>
      <c r="H890" s="21" t="n">
        <f aca="false">ROUND(IF(OR((MID(B890,SEARCH("R",B890),3)="R12"),(MID(B890,SEARCH("R",B890),3)="R13"),(MID(B890,SEARCH("R",B890),3)="R14")),(G890+90),IF(OR((MID(B890,SEARCH("R",B890),3)="R15"),(MID(B890,SEARCH("R",B890),3)="R16"),(MID(B890,SEARCH("R",B890),3)="R17")),(G890+190),(G890+290))),-1)+20</f>
        <v>10300</v>
      </c>
      <c r="I890" s="78" t="str">
        <f aca="false">HYPERLINK(T("https://www.google.ru/search?q="&amp;B890&amp;"&amp;tbm=isch"), " (../рисунок протектора) ")</f>
        <v> (../рисунок протектора) </v>
      </c>
      <c r="J890" s="92" t="s">
        <v>932</v>
      </c>
      <c r="K890" s="77" t="n">
        <f aca="false">H890*2</f>
        <v>20600</v>
      </c>
      <c r="L890" s="77" t="n">
        <f aca="false">H890*4</f>
        <v>41200</v>
      </c>
      <c r="M890" s="2" t="n">
        <f aca="false">G890*12</f>
        <v>119844</v>
      </c>
    </row>
    <row r="891" customFormat="false" ht="13.8" hidden="false" customHeight="false" outlineLevel="0" collapsed="false">
      <c r="A891" s="86" t="n">
        <v>5644</v>
      </c>
      <c r="B891" s="87" t="s">
        <v>933</v>
      </c>
      <c r="C891" s="88" t="n">
        <v>0</v>
      </c>
      <c r="D891" s="88" t="n">
        <v>8</v>
      </c>
      <c r="E891" s="89" t="n">
        <v>11</v>
      </c>
      <c r="F891" s="90" t="s">
        <v>55</v>
      </c>
      <c r="G891" s="91" t="n">
        <v>6389</v>
      </c>
      <c r="H891" s="21" t="n">
        <f aca="false">ROUND(IF(OR((MID(B891,SEARCH("R",B891),3)="R12"),(MID(B891,SEARCH("R",B891),3)="R13"),(MID(B891,SEARCH("R",B891),3)="R14")),(G891+90),IF(OR((MID(B891,SEARCH("R",B891),3)="R15"),(MID(B891,SEARCH("R",B891),3)="R16"),(MID(B891,SEARCH("R",B891),3)="R17")),(G891+190),(G891+290))),-1)+20</f>
        <v>6700</v>
      </c>
      <c r="I891" s="78" t="str">
        <f aca="false">HYPERLINK(T("https://www.google.ru/search?q="&amp;B891&amp;"&amp;tbm=isch"), " (../рисунок протектора) ")</f>
        <v> (../рисунок протектора) </v>
      </c>
      <c r="J891" s="92" t="s">
        <v>933</v>
      </c>
      <c r="K891" s="77" t="n">
        <f aca="false">H891*2</f>
        <v>13400</v>
      </c>
      <c r="L891" s="77" t="n">
        <f aca="false">H891*4</f>
        <v>26800</v>
      </c>
      <c r="M891" s="2" t="n">
        <f aca="false">G891*12</f>
        <v>76668</v>
      </c>
    </row>
    <row r="892" customFormat="false" ht="13.8" hidden="false" customHeight="false" outlineLevel="0" collapsed="false">
      <c r="A892" s="86" t="n">
        <v>1062</v>
      </c>
      <c r="B892" s="87" t="s">
        <v>934</v>
      </c>
      <c r="C892" s="88" t="n">
        <v>50</v>
      </c>
      <c r="D892" s="88"/>
      <c r="E892" s="89" t="n">
        <v>11.768</v>
      </c>
      <c r="F892" s="90"/>
      <c r="G892" s="91" t="n">
        <v>12671</v>
      </c>
      <c r="H892" s="21" t="n">
        <f aca="false">ROUND(IF(OR((MID(B892,SEARCH("R",B892),3)="R12"),(MID(B892,SEARCH("R",B892),3)="R13"),(MID(B892,SEARCH("R",B892),3)="R14")),(G892+90),IF(OR((MID(B892,SEARCH("R",B892),3)="R15"),(MID(B892,SEARCH("R",B892),3)="R16"),(MID(B892,SEARCH("R",B892),3)="R17")),(G892+190),(G892+290))),-1)+20</f>
        <v>12980</v>
      </c>
      <c r="I892" s="78" t="str">
        <f aca="false">HYPERLINK(T("https://www.google.ru/search?q="&amp;B892&amp;"&amp;tbm=isch"), " (../рисунок протектора) ")</f>
        <v> (../рисунок протектора) </v>
      </c>
      <c r="J892" s="92" t="s">
        <v>934</v>
      </c>
      <c r="K892" s="77" t="n">
        <f aca="false">H892*2</f>
        <v>25960</v>
      </c>
      <c r="L892" s="77" t="n">
        <f aca="false">H892*4</f>
        <v>51920</v>
      </c>
      <c r="M892" s="2" t="n">
        <f aca="false">G892*12</f>
        <v>152052</v>
      </c>
    </row>
    <row r="893" customFormat="false" ht="13.8" hidden="false" customHeight="false" outlineLevel="0" collapsed="false">
      <c r="A893" s="86" t="n">
        <v>5397</v>
      </c>
      <c r="B893" s="87" t="s">
        <v>935</v>
      </c>
      <c r="C893" s="88" t="n">
        <v>0</v>
      </c>
      <c r="D893" s="88" t="n">
        <v>4</v>
      </c>
      <c r="E893" s="89" t="n">
        <v>8.4</v>
      </c>
      <c r="F893" s="90" t="s">
        <v>53</v>
      </c>
      <c r="G893" s="91" t="n">
        <v>6297</v>
      </c>
      <c r="H893" s="21" t="n">
        <f aca="false">ROUND(IF(OR((MID(B893,SEARCH("R",B893),3)="R12"),(MID(B893,SEARCH("R",B893),3)="R13"),(MID(B893,SEARCH("R",B893),3)="R14")),(G893+90),IF(OR((MID(B893,SEARCH("R",B893),3)="R15"),(MID(B893,SEARCH("R",B893),3)="R16"),(MID(B893,SEARCH("R",B893),3)="R17")),(G893+190),(G893+290))),-1)+20</f>
        <v>6510</v>
      </c>
      <c r="I893" s="78" t="str">
        <f aca="false">HYPERLINK(T("https://www.google.ru/search?q="&amp;B893&amp;"&amp;tbm=isch"), " (../рисунок протектора) ")</f>
        <v> (../рисунок протектора) </v>
      </c>
      <c r="J893" s="92" t="s">
        <v>935</v>
      </c>
      <c r="K893" s="77" t="n">
        <f aca="false">H893*2</f>
        <v>13020</v>
      </c>
      <c r="L893" s="77" t="n">
        <f aca="false">H893*4</f>
        <v>26040</v>
      </c>
      <c r="M893" s="2" t="n">
        <f aca="false">G893*12</f>
        <v>75564</v>
      </c>
    </row>
    <row r="894" customFormat="false" ht="13.8" hidden="false" customHeight="false" outlineLevel="0" collapsed="false">
      <c r="A894" s="86" t="n">
        <v>5678</v>
      </c>
      <c r="B894" s="87" t="s">
        <v>936</v>
      </c>
      <c r="C894" s="88" t="n">
        <v>0</v>
      </c>
      <c r="D894" s="88" t="n">
        <v>6</v>
      </c>
      <c r="E894" s="89" t="n">
        <v>9</v>
      </c>
      <c r="F894" s="90" t="s">
        <v>55</v>
      </c>
      <c r="G894" s="91" t="n">
        <v>4197</v>
      </c>
      <c r="H894" s="21" t="n">
        <f aca="false">ROUND(IF(OR((MID(B894,SEARCH("R",B894),3)="R12"),(MID(B894,SEARCH("R",B894),3)="R13"),(MID(B894,SEARCH("R",B894),3)="R14")),(G894+90),IF(OR((MID(B894,SEARCH("R",B894),3)="R15"),(MID(B894,SEARCH("R",B894),3)="R16"),(MID(B894,SEARCH("R",B894),3)="R17")),(G894+190),(G894+290))),-1)+20</f>
        <v>4410</v>
      </c>
      <c r="I894" s="78" t="str">
        <f aca="false">HYPERLINK(T("https://www.google.ru/search?q="&amp;B894&amp;"&amp;tbm=isch"), " (../рисунок протектора) ")</f>
        <v> (../рисунок протектора) </v>
      </c>
      <c r="J894" s="92" t="s">
        <v>936</v>
      </c>
      <c r="K894" s="77" t="n">
        <f aca="false">H894*2</f>
        <v>8820</v>
      </c>
      <c r="L894" s="77" t="n">
        <f aca="false">H894*4</f>
        <v>17640</v>
      </c>
      <c r="M894" s="2" t="n">
        <f aca="false">G894*12</f>
        <v>50364</v>
      </c>
    </row>
    <row r="895" customFormat="false" ht="13.8" hidden="false" customHeight="false" outlineLevel="0" collapsed="false">
      <c r="A895" s="86" t="n">
        <v>3277</v>
      </c>
      <c r="B895" s="87" t="s">
        <v>937</v>
      </c>
      <c r="C895" s="88" t="n">
        <v>1</v>
      </c>
      <c r="D895" s="88"/>
      <c r="E895" s="89" t="n">
        <v>10.7</v>
      </c>
      <c r="F895" s="90"/>
      <c r="G895" s="91" t="n">
        <v>4027</v>
      </c>
      <c r="H895" s="21" t="n">
        <f aca="false">ROUND(IF(OR((MID(B895,SEARCH("R",B895),3)="R12"),(MID(B895,SEARCH("R",B895),3)="R13"),(MID(B895,SEARCH("R",B895),3)="R14")),(G895+90),IF(OR((MID(B895,SEARCH("R",B895),3)="R15"),(MID(B895,SEARCH("R",B895),3)="R16"),(MID(B895,SEARCH("R",B895),3)="R17")),(G895+190),(G895+290))),-1)+20</f>
        <v>4240</v>
      </c>
      <c r="I895" s="78" t="str">
        <f aca="false">HYPERLINK(T("https://www.google.ru/search?q="&amp;B895&amp;"&amp;tbm=isch"), " (../рисунок протектора) ")</f>
        <v> (../рисунок протектора) </v>
      </c>
      <c r="J895" s="92" t="s">
        <v>937</v>
      </c>
      <c r="K895" s="77" t="n">
        <f aca="false">H895*2</f>
        <v>8480</v>
      </c>
      <c r="L895" s="77" t="n">
        <f aca="false">H895*4</f>
        <v>16960</v>
      </c>
      <c r="M895" s="2" t="n">
        <f aca="false">G895*12</f>
        <v>48324</v>
      </c>
    </row>
    <row r="896" customFormat="false" ht="13.8" hidden="false" customHeight="false" outlineLevel="0" collapsed="false">
      <c r="A896" s="86" t="n">
        <v>1518</v>
      </c>
      <c r="B896" s="87" t="s">
        <v>938</v>
      </c>
      <c r="C896" s="88" t="n">
        <v>0</v>
      </c>
      <c r="D896" s="88" t="n">
        <v>50</v>
      </c>
      <c r="E896" s="89" t="n">
        <v>8.5</v>
      </c>
      <c r="F896" s="90" t="s">
        <v>53</v>
      </c>
      <c r="G896" s="91" t="n">
        <v>5773</v>
      </c>
      <c r="H896" s="21" t="n">
        <f aca="false">ROUND(IF(OR((MID(B896,SEARCH("R",B896),3)="R12"),(MID(B896,SEARCH("R",B896),3)="R13"),(MID(B896,SEARCH("R",B896),3)="R14")),(G896+90),IF(OR((MID(B896,SEARCH("R",B896),3)="R15"),(MID(B896,SEARCH("R",B896),3)="R16"),(MID(B896,SEARCH("R",B896),3)="R17")),(G896+190),(G896+290))),-1)+20</f>
        <v>5980</v>
      </c>
      <c r="I896" s="78" t="str">
        <f aca="false">HYPERLINK(T("https://www.google.ru/search?q="&amp;B896&amp;"&amp;tbm=isch"), " (../рисунок протектора) ")</f>
        <v> (../рисунок протектора) </v>
      </c>
      <c r="J896" s="92" t="s">
        <v>938</v>
      </c>
      <c r="K896" s="77" t="n">
        <f aca="false">H896*2</f>
        <v>11960</v>
      </c>
      <c r="L896" s="77" t="n">
        <f aca="false">H896*4</f>
        <v>23920</v>
      </c>
      <c r="M896" s="2" t="n">
        <f aca="false">G896*12</f>
        <v>69276</v>
      </c>
    </row>
    <row r="897" customFormat="false" ht="13.8" hidden="false" customHeight="false" outlineLevel="0" collapsed="false">
      <c r="A897" s="86" t="n">
        <v>5752</v>
      </c>
      <c r="B897" s="87" t="s">
        <v>939</v>
      </c>
      <c r="C897" s="88" t="n">
        <v>0</v>
      </c>
      <c r="D897" s="88" t="n">
        <v>32</v>
      </c>
      <c r="E897" s="89" t="n">
        <v>8.9</v>
      </c>
      <c r="F897" s="90" t="s">
        <v>53</v>
      </c>
      <c r="G897" s="91" t="n">
        <v>7234</v>
      </c>
      <c r="H897" s="21" t="n">
        <f aca="false">ROUND(IF(OR((MID(B897,SEARCH("R",B897),3)="R12"),(MID(B897,SEARCH("R",B897),3)="R13"),(MID(B897,SEARCH("R",B897),3)="R14")),(G897+90),IF(OR((MID(B897,SEARCH("R",B897),3)="R15"),(MID(B897,SEARCH("R",B897),3)="R16"),(MID(B897,SEARCH("R",B897),3)="R17")),(G897+190),(G897+290))),-1)+20</f>
        <v>7440</v>
      </c>
      <c r="I897" s="78" t="str">
        <f aca="false">HYPERLINK(T("https://www.google.ru/search?q="&amp;B897&amp;"&amp;tbm=isch"), " (../рисунок протектора) ")</f>
        <v> (../рисунок протектора) </v>
      </c>
      <c r="J897" s="92" t="s">
        <v>939</v>
      </c>
      <c r="K897" s="77" t="n">
        <f aca="false">H897*2</f>
        <v>14880</v>
      </c>
      <c r="L897" s="77" t="n">
        <f aca="false">H897*4</f>
        <v>29760</v>
      </c>
      <c r="M897" s="2" t="n">
        <f aca="false">G897*12</f>
        <v>86808</v>
      </c>
    </row>
    <row r="898" customFormat="false" ht="13.8" hidden="false" customHeight="false" outlineLevel="0" collapsed="false">
      <c r="A898" s="86" t="n">
        <v>1296</v>
      </c>
      <c r="B898" s="87" t="s">
        <v>940</v>
      </c>
      <c r="C898" s="88" t="n">
        <v>1</v>
      </c>
      <c r="D898" s="88"/>
      <c r="E898" s="89" t="n">
        <v>10.9</v>
      </c>
      <c r="F898" s="90"/>
      <c r="G898" s="91" t="n">
        <v>5461</v>
      </c>
      <c r="H898" s="21" t="n">
        <f aca="false">ROUND(IF(OR((MID(B898,SEARCH("R",B898),3)="R12"),(MID(B898,SEARCH("R",B898),3)="R13"),(MID(B898,SEARCH("R",B898),3)="R14")),(G898+90),IF(OR((MID(B898,SEARCH("R",B898),3)="R15"),(MID(B898,SEARCH("R",B898),3)="R16"),(MID(B898,SEARCH("R",B898),3)="R17")),(G898+190),(G898+290))),-1)+20</f>
        <v>5670</v>
      </c>
      <c r="I898" s="78" t="str">
        <f aca="false">HYPERLINK(T("https://www.google.ru/search?q="&amp;B898&amp;"&amp;tbm=isch"), " (../рисунок протектора) ")</f>
        <v> (../рисунок протектора) </v>
      </c>
      <c r="J898" s="92" t="s">
        <v>940</v>
      </c>
      <c r="K898" s="77" t="n">
        <f aca="false">H898*2</f>
        <v>11340</v>
      </c>
      <c r="L898" s="77" t="n">
        <f aca="false">H898*4</f>
        <v>22680</v>
      </c>
      <c r="M898" s="2" t="n">
        <f aca="false">G898*12</f>
        <v>65532</v>
      </c>
    </row>
    <row r="899" customFormat="false" ht="13.8" hidden="false" customHeight="false" outlineLevel="0" collapsed="false">
      <c r="A899" s="86" t="n">
        <v>5291</v>
      </c>
      <c r="B899" s="87" t="s">
        <v>940</v>
      </c>
      <c r="C899" s="88" t="n">
        <v>50</v>
      </c>
      <c r="D899" s="88"/>
      <c r="E899" s="89" t="n">
        <v>12.1</v>
      </c>
      <c r="F899" s="90"/>
      <c r="G899" s="91" t="n">
        <v>7058</v>
      </c>
      <c r="H899" s="21" t="n">
        <f aca="false">ROUND(IF(OR((MID(B899,SEARCH("R",B899),3)="R12"),(MID(B899,SEARCH("R",B899),3)="R13"),(MID(B899,SEARCH("R",B899),3)="R14")),(G899+90),IF(OR((MID(B899,SEARCH("R",B899),3)="R15"),(MID(B899,SEARCH("R",B899),3)="R16"),(MID(B899,SEARCH("R",B899),3)="R17")),(G899+190),(G899+290))),-1)+20</f>
        <v>7270</v>
      </c>
      <c r="I899" s="78" t="str">
        <f aca="false">HYPERLINK(T("https://www.google.ru/search?q="&amp;B899&amp;"&amp;tbm=isch"), " (../рисунок протектора) ")</f>
        <v> (../рисунок протектора) </v>
      </c>
      <c r="J899" s="92" t="s">
        <v>940</v>
      </c>
      <c r="K899" s="77" t="n">
        <f aca="false">H899*2</f>
        <v>14540</v>
      </c>
      <c r="L899" s="77" t="n">
        <f aca="false">H899*4</f>
        <v>29080</v>
      </c>
      <c r="M899" s="2" t="n">
        <f aca="false">G899*12</f>
        <v>84696</v>
      </c>
    </row>
    <row r="900" customFormat="false" ht="13.8" hidden="false" customHeight="false" outlineLevel="0" collapsed="false">
      <c r="A900" s="86" t="n">
        <v>3698</v>
      </c>
      <c r="B900" s="87" t="s">
        <v>941</v>
      </c>
      <c r="C900" s="88" t="n">
        <v>-20</v>
      </c>
      <c r="D900" s="88" t="n">
        <v>50</v>
      </c>
      <c r="E900" s="89" t="n">
        <v>10.4</v>
      </c>
      <c r="F900" s="90" t="s">
        <v>55</v>
      </c>
      <c r="G900" s="91" t="n">
        <v>4352</v>
      </c>
      <c r="H900" s="21" t="n">
        <f aca="false">ROUND(IF(OR((MID(B900,SEARCH("R",B900),3)="R12"),(MID(B900,SEARCH("R",B900),3)="R13"),(MID(B900,SEARCH("R",B900),3)="R14")),(G900+90),IF(OR((MID(B900,SEARCH("R",B900),3)="R15"),(MID(B900,SEARCH("R",B900),3)="R16"),(MID(B900,SEARCH("R",B900),3)="R17")),(G900+190),(G900+290))),-1)+20</f>
        <v>4560</v>
      </c>
      <c r="I900" s="78" t="str">
        <f aca="false">HYPERLINK(T("https://www.google.ru/search?q="&amp;B900&amp;"&amp;tbm=isch"), " (../рисунок протектора) ")</f>
        <v> (../рисунок протектора) </v>
      </c>
      <c r="J900" s="92" t="s">
        <v>941</v>
      </c>
      <c r="K900" s="77" t="n">
        <f aca="false">H900*2</f>
        <v>9120</v>
      </c>
      <c r="L900" s="77" t="n">
        <f aca="false">H900*4</f>
        <v>18240</v>
      </c>
      <c r="M900" s="2" t="n">
        <f aca="false">G900*12</f>
        <v>52224</v>
      </c>
    </row>
    <row r="901" customFormat="false" ht="13.8" hidden="false" customHeight="false" outlineLevel="0" collapsed="false">
      <c r="A901" s="86" t="n">
        <v>5551</v>
      </c>
      <c r="B901" s="87" t="s">
        <v>942</v>
      </c>
      <c r="C901" s="88" t="n">
        <v>0</v>
      </c>
      <c r="D901" s="88" t="n">
        <v>12</v>
      </c>
      <c r="E901" s="89" t="n">
        <v>9.1</v>
      </c>
      <c r="F901" s="90" t="s">
        <v>53</v>
      </c>
      <c r="G901" s="91" t="n">
        <v>5808</v>
      </c>
      <c r="H901" s="21" t="n">
        <f aca="false">ROUND(IF(OR((MID(B901,SEARCH("R",B901),3)="R12"),(MID(B901,SEARCH("R",B901),3)="R13"),(MID(B901,SEARCH("R",B901),3)="R14")),(G901+90),IF(OR((MID(B901,SEARCH("R",B901),3)="R15"),(MID(B901,SEARCH("R",B901),3)="R16"),(MID(B901,SEARCH("R",B901),3)="R17")),(G901+190),(G901+290))),-1)+20</f>
        <v>6020</v>
      </c>
      <c r="I901" s="78" t="str">
        <f aca="false">HYPERLINK(T("https://www.google.ru/search?q="&amp;B901&amp;"&amp;tbm=isch"), " (../рисунок протектора) ")</f>
        <v> (../рисунок протектора) </v>
      </c>
      <c r="J901" s="92" t="s">
        <v>942</v>
      </c>
      <c r="K901" s="77" t="n">
        <f aca="false">H901*2</f>
        <v>12040</v>
      </c>
      <c r="L901" s="77" t="n">
        <f aca="false">H901*4</f>
        <v>24080</v>
      </c>
      <c r="M901" s="2" t="n">
        <f aca="false">G901*12</f>
        <v>69696</v>
      </c>
    </row>
    <row r="902" customFormat="false" ht="13.8" hidden="false" customHeight="false" outlineLevel="0" collapsed="false">
      <c r="A902" s="86" t="n">
        <v>1305</v>
      </c>
      <c r="B902" s="87" t="s">
        <v>943</v>
      </c>
      <c r="C902" s="88" t="n">
        <v>50</v>
      </c>
      <c r="D902" s="88"/>
      <c r="E902" s="89" t="n">
        <v>9.43</v>
      </c>
      <c r="F902" s="90"/>
      <c r="G902" s="91" t="n">
        <v>6104</v>
      </c>
      <c r="H902" s="21" t="n">
        <f aca="false">ROUND(IF(OR((MID(B902,SEARCH("R",B902),3)="R12"),(MID(B902,SEARCH("R",B902),3)="R13"),(MID(B902,SEARCH("R",B902),3)="R14")),(G902+90),IF(OR((MID(B902,SEARCH("R",B902),3)="R15"),(MID(B902,SEARCH("R",B902),3)="R16"),(MID(B902,SEARCH("R",B902),3)="R17")),(G902+190),(G902+290))),-1)+20</f>
        <v>6310</v>
      </c>
      <c r="I902" s="78" t="str">
        <f aca="false">HYPERLINK(T("https://www.google.ru/search?q="&amp;B902&amp;"&amp;tbm=isch"), " (../рисунок протектора) ")</f>
        <v> (../рисунок протектора) </v>
      </c>
      <c r="J902" s="92" t="s">
        <v>943</v>
      </c>
      <c r="K902" s="77" t="n">
        <f aca="false">H902*2</f>
        <v>12620</v>
      </c>
      <c r="L902" s="77" t="n">
        <f aca="false">H902*4</f>
        <v>25240</v>
      </c>
      <c r="M902" s="2" t="n">
        <f aca="false">G902*12</f>
        <v>73248</v>
      </c>
    </row>
    <row r="903" customFormat="false" ht="13.8" hidden="false" customHeight="false" outlineLevel="0" collapsed="false">
      <c r="A903" s="86" t="n">
        <v>879</v>
      </c>
      <c r="B903" s="87" t="s">
        <v>944</v>
      </c>
      <c r="C903" s="88" t="n">
        <v>1</v>
      </c>
      <c r="D903" s="88"/>
      <c r="E903" s="89" t="n">
        <v>11.5</v>
      </c>
      <c r="F903" s="90"/>
      <c r="G903" s="91" t="n">
        <v>5770</v>
      </c>
      <c r="H903" s="21" t="n">
        <f aca="false">ROUND(IF(OR((MID(B903,SEARCH("R",B903),3)="R12"),(MID(B903,SEARCH("R",B903),3)="R13"),(MID(B903,SEARCH("R",B903),3)="R14")),(G903+90),IF(OR((MID(B903,SEARCH("R",B903),3)="R15"),(MID(B903,SEARCH("R",B903),3)="R16"),(MID(B903,SEARCH("R",B903),3)="R17")),(G903+190),(G903+290))),-1)+20</f>
        <v>5980</v>
      </c>
      <c r="I903" s="78" t="str">
        <f aca="false">HYPERLINK(T("https://www.google.ru/search?q="&amp;B903&amp;"&amp;tbm=isch"), " (../рисунок протектора) ")</f>
        <v> (../рисунок протектора) </v>
      </c>
      <c r="J903" s="92" t="s">
        <v>944</v>
      </c>
      <c r="K903" s="77" t="n">
        <f aca="false">H903*2</f>
        <v>11960</v>
      </c>
      <c r="L903" s="77" t="n">
        <f aca="false">H903*4</f>
        <v>23920</v>
      </c>
      <c r="M903" s="2" t="n">
        <f aca="false">G903*12</f>
        <v>69240</v>
      </c>
    </row>
    <row r="904" customFormat="false" ht="13.8" hidden="false" customHeight="false" outlineLevel="0" collapsed="false">
      <c r="A904" s="86" t="n">
        <v>2739</v>
      </c>
      <c r="B904" s="87" t="s">
        <v>945</v>
      </c>
      <c r="C904" s="88" t="n">
        <v>1</v>
      </c>
      <c r="D904" s="88"/>
      <c r="E904" s="89" t="n">
        <v>10.1</v>
      </c>
      <c r="F904" s="90"/>
      <c r="G904" s="91" t="n">
        <v>5775</v>
      </c>
      <c r="H904" s="21" t="n">
        <f aca="false">ROUND(IF(OR((MID(B904,SEARCH("R",B904),3)="R12"),(MID(B904,SEARCH("R",B904),3)="R13"),(MID(B904,SEARCH("R",B904),3)="R14")),(G904+90),IF(OR((MID(B904,SEARCH("R",B904),3)="R15"),(MID(B904,SEARCH("R",B904),3)="R16"),(MID(B904,SEARCH("R",B904),3)="R17")),(G904+190),(G904+290))),-1)+20</f>
        <v>5990</v>
      </c>
      <c r="I904" s="78" t="str">
        <f aca="false">HYPERLINK(T("https://www.google.ru/search?q="&amp;B904&amp;"&amp;tbm=isch"), " (../рисунок протектора) ")</f>
        <v> (../рисунок протектора) </v>
      </c>
      <c r="J904" s="92" t="s">
        <v>945</v>
      </c>
      <c r="K904" s="77" t="n">
        <f aca="false">H904*2</f>
        <v>11980</v>
      </c>
      <c r="L904" s="77" t="n">
        <f aca="false">H904*4</f>
        <v>23960</v>
      </c>
      <c r="M904" s="2" t="n">
        <f aca="false">G904*12</f>
        <v>69300</v>
      </c>
    </row>
    <row r="905" customFormat="false" ht="13.8" hidden="false" customHeight="false" outlineLevel="0" collapsed="false">
      <c r="A905" s="86" t="n">
        <v>5614</v>
      </c>
      <c r="B905" s="87" t="s">
        <v>946</v>
      </c>
      <c r="C905" s="88" t="n">
        <v>0</v>
      </c>
      <c r="D905" s="88" t="n">
        <v>32</v>
      </c>
      <c r="E905" s="89" t="n">
        <v>10.2</v>
      </c>
      <c r="F905" s="90" t="s">
        <v>55</v>
      </c>
      <c r="G905" s="91" t="n">
        <v>3686</v>
      </c>
      <c r="H905" s="21" t="n">
        <f aca="false">ROUND(IF(OR((MID(B905,SEARCH("R",B905),3)="R12"),(MID(B905,SEARCH("R",B905),3)="R13"),(MID(B905,SEARCH("R",B905),3)="R14")),(G905+90),IF(OR((MID(B905,SEARCH("R",B905),3)="R15"),(MID(B905,SEARCH("R",B905),3)="R16"),(MID(B905,SEARCH("R",B905),3)="R17")),(G905+190),(G905+290))),-1)+20</f>
        <v>3900</v>
      </c>
      <c r="I905" s="78" t="str">
        <f aca="false">HYPERLINK(T("https://www.google.ru/search?q="&amp;B905&amp;"&amp;tbm=isch"), " (../рисунок протектора) ")</f>
        <v> (../рисунок протектора) </v>
      </c>
      <c r="J905" s="92" t="s">
        <v>946</v>
      </c>
      <c r="K905" s="77" t="n">
        <f aca="false">H905*2</f>
        <v>7800</v>
      </c>
      <c r="L905" s="77" t="n">
        <f aca="false">H905*4</f>
        <v>15600</v>
      </c>
      <c r="M905" s="2" t="n">
        <f aca="false">G905*12</f>
        <v>44232</v>
      </c>
    </row>
    <row r="906" customFormat="false" ht="13.8" hidden="false" customHeight="false" outlineLevel="0" collapsed="false">
      <c r="A906" s="86" t="n">
        <v>2372</v>
      </c>
      <c r="B906" s="87" t="s">
        <v>947</v>
      </c>
      <c r="C906" s="88" t="n">
        <v>1</v>
      </c>
      <c r="D906" s="88"/>
      <c r="E906" s="89" t="n">
        <v>9.4</v>
      </c>
      <c r="F906" s="90"/>
      <c r="G906" s="91" t="n">
        <v>5396</v>
      </c>
      <c r="H906" s="21" t="n">
        <f aca="false">ROUND(IF(OR((MID(B906,SEARCH("R",B906),3)="R12"),(MID(B906,SEARCH("R",B906),3)="R13"),(MID(B906,SEARCH("R",B906),3)="R14")),(G906+90),IF(OR((MID(B906,SEARCH("R",B906),3)="R15"),(MID(B906,SEARCH("R",B906),3)="R16"),(MID(B906,SEARCH("R",B906),3)="R17")),(G906+190),(G906+290))),-1)+20</f>
        <v>5610</v>
      </c>
      <c r="I906" s="78" t="str">
        <f aca="false">HYPERLINK(T("https://www.google.ru/search?q="&amp;B906&amp;"&amp;tbm=isch"), " (../рисунок протектора) ")</f>
        <v> (../рисунок протектора) </v>
      </c>
      <c r="J906" s="92" t="s">
        <v>947</v>
      </c>
      <c r="K906" s="77" t="n">
        <f aca="false">H906*2</f>
        <v>11220</v>
      </c>
      <c r="L906" s="77" t="n">
        <f aca="false">H906*4</f>
        <v>22440</v>
      </c>
      <c r="M906" s="2" t="n">
        <f aca="false">G906*12</f>
        <v>64752</v>
      </c>
    </row>
    <row r="907" customFormat="false" ht="13.8" hidden="false" customHeight="false" outlineLevel="0" collapsed="false">
      <c r="A907" s="86" t="n">
        <v>2983</v>
      </c>
      <c r="B907" s="87" t="s">
        <v>948</v>
      </c>
      <c r="C907" s="88" t="n">
        <v>50</v>
      </c>
      <c r="D907" s="88"/>
      <c r="E907" s="89" t="n">
        <v>9.43</v>
      </c>
      <c r="F907" s="90"/>
      <c r="G907" s="91" t="n">
        <v>6045</v>
      </c>
      <c r="H907" s="21" t="n">
        <f aca="false">ROUND(IF(OR((MID(B907,SEARCH("R",B907),3)="R12"),(MID(B907,SEARCH("R",B907),3)="R13"),(MID(B907,SEARCH("R",B907),3)="R14")),(G907+90),IF(OR((MID(B907,SEARCH("R",B907),3)="R15"),(MID(B907,SEARCH("R",B907),3)="R16"),(MID(B907,SEARCH("R",B907),3)="R17")),(G907+190),(G907+290))),-1)+20</f>
        <v>6260</v>
      </c>
      <c r="I907" s="78" t="str">
        <f aca="false">HYPERLINK(T("https://www.google.ru/search?q="&amp;B907&amp;"&amp;tbm=isch"), " (../рисунок протектора) ")</f>
        <v> (../рисунок протектора) </v>
      </c>
      <c r="J907" s="92" t="s">
        <v>948</v>
      </c>
      <c r="K907" s="77" t="n">
        <f aca="false">H907*2</f>
        <v>12520</v>
      </c>
      <c r="L907" s="77" t="n">
        <f aca="false">H907*4</f>
        <v>25040</v>
      </c>
      <c r="M907" s="2" t="n">
        <f aca="false">G907*12</f>
        <v>72540</v>
      </c>
    </row>
    <row r="908" customFormat="false" ht="13.8" hidden="false" customHeight="false" outlineLevel="0" collapsed="false">
      <c r="A908" s="86" t="n">
        <v>1370</v>
      </c>
      <c r="B908" s="87" t="s">
        <v>949</v>
      </c>
      <c r="C908" s="88" t="n">
        <v>0</v>
      </c>
      <c r="D908" s="88" t="n">
        <v>1</v>
      </c>
      <c r="E908" s="89" t="n">
        <v>9.4</v>
      </c>
      <c r="F908" s="90" t="s">
        <v>53</v>
      </c>
      <c r="G908" s="91" t="n">
        <v>3171</v>
      </c>
      <c r="H908" s="21" t="n">
        <f aca="false">ROUND(IF(OR((MID(B908,SEARCH("R",B908),3)="R12"),(MID(B908,SEARCH("R",B908),3)="R13"),(MID(B908,SEARCH("R",B908),3)="R14")),(G908+90),IF(OR((MID(B908,SEARCH("R",B908),3)="R15"),(MID(B908,SEARCH("R",B908),3)="R16"),(MID(B908,SEARCH("R",B908),3)="R17")),(G908+190),(G908+290))),-1)+20</f>
        <v>3380</v>
      </c>
      <c r="I908" s="78" t="str">
        <f aca="false">HYPERLINK(T("https://www.google.ru/search?q="&amp;B908&amp;"&amp;tbm=isch"), " (../рисунок протектора) ")</f>
        <v> (../рисунок протектора) </v>
      </c>
      <c r="J908" s="92" t="s">
        <v>949</v>
      </c>
      <c r="K908" s="77" t="n">
        <f aca="false">H908*2</f>
        <v>6760</v>
      </c>
      <c r="L908" s="77" t="n">
        <f aca="false">H908*4</f>
        <v>13520</v>
      </c>
      <c r="M908" s="2" t="n">
        <f aca="false">G908*12</f>
        <v>38052</v>
      </c>
    </row>
    <row r="909" customFormat="false" ht="13.8" hidden="false" customHeight="false" outlineLevel="0" collapsed="false">
      <c r="A909" s="86" t="n">
        <v>5583</v>
      </c>
      <c r="B909" s="87" t="s">
        <v>950</v>
      </c>
      <c r="C909" s="88" t="n">
        <v>0</v>
      </c>
      <c r="D909" s="88" t="n">
        <v>8</v>
      </c>
      <c r="E909" s="89" t="n">
        <v>8.45</v>
      </c>
      <c r="F909" s="90" t="s">
        <v>53</v>
      </c>
      <c r="G909" s="91" t="n">
        <v>5829</v>
      </c>
      <c r="H909" s="21" t="n">
        <f aca="false">ROUND(IF(OR((MID(B909,SEARCH("R",B909),3)="R12"),(MID(B909,SEARCH("R",B909),3)="R13"),(MID(B909,SEARCH("R",B909),3)="R14")),(G909+90),IF(OR((MID(B909,SEARCH("R",B909),3)="R15"),(MID(B909,SEARCH("R",B909),3)="R16"),(MID(B909,SEARCH("R",B909),3)="R17")),(G909+190),(G909+290))),-1)+20</f>
        <v>6040</v>
      </c>
      <c r="I909" s="78" t="str">
        <f aca="false">HYPERLINK(T("https://www.google.ru/search?q="&amp;B909&amp;"&amp;tbm=isch"), " (../рисунок протектора) ")</f>
        <v> (../рисунок протектора) </v>
      </c>
      <c r="J909" s="92" t="s">
        <v>950</v>
      </c>
      <c r="K909" s="77" t="n">
        <f aca="false">H909*2</f>
        <v>12080</v>
      </c>
      <c r="L909" s="77" t="n">
        <f aca="false">H909*4</f>
        <v>24160</v>
      </c>
      <c r="M909" s="2" t="n">
        <f aca="false">G909*12</f>
        <v>69948</v>
      </c>
    </row>
    <row r="910" customFormat="false" ht="13.8" hidden="false" customHeight="false" outlineLevel="0" collapsed="false">
      <c r="A910" s="86" t="n">
        <v>1265</v>
      </c>
      <c r="B910" s="87" t="s">
        <v>951</v>
      </c>
      <c r="C910" s="88" t="n">
        <v>1</v>
      </c>
      <c r="D910" s="88"/>
      <c r="E910" s="89" t="n">
        <v>10</v>
      </c>
      <c r="F910" s="90"/>
      <c r="G910" s="91" t="n">
        <v>4963</v>
      </c>
      <c r="H910" s="21" t="n">
        <f aca="false">ROUND(IF(OR((MID(B910,SEARCH("R",B910),3)="R12"),(MID(B910,SEARCH("R",B910),3)="R13"),(MID(B910,SEARCH("R",B910),3)="R14")),(G910+90),IF(OR((MID(B910,SEARCH("R",B910),3)="R15"),(MID(B910,SEARCH("R",B910),3)="R16"),(MID(B910,SEARCH("R",B910),3)="R17")),(G910+190),(G910+290))),-1)+20</f>
        <v>5170</v>
      </c>
      <c r="I910" s="78" t="str">
        <f aca="false">HYPERLINK(T("https://www.google.ru/search?q="&amp;B910&amp;"&amp;tbm=isch"), " (../рисунок протектора) ")</f>
        <v> (../рисунок протектора) </v>
      </c>
      <c r="J910" s="92" t="s">
        <v>951</v>
      </c>
      <c r="K910" s="77" t="n">
        <f aca="false">H910*2</f>
        <v>10340</v>
      </c>
      <c r="L910" s="77" t="n">
        <f aca="false">H910*4</f>
        <v>20680</v>
      </c>
      <c r="M910" s="2" t="n">
        <f aca="false">G910*12</f>
        <v>59556</v>
      </c>
    </row>
    <row r="911" customFormat="false" ht="13.8" hidden="false" customHeight="false" outlineLevel="0" collapsed="false">
      <c r="A911" s="86" t="n">
        <v>1541</v>
      </c>
      <c r="B911" s="87" t="s">
        <v>952</v>
      </c>
      <c r="C911" s="88" t="n">
        <v>0</v>
      </c>
      <c r="D911" s="88" t="n">
        <v>10</v>
      </c>
      <c r="E911" s="89" t="n">
        <v>9.1</v>
      </c>
      <c r="F911" s="90" t="s">
        <v>53</v>
      </c>
      <c r="G911" s="91" t="n">
        <v>5750</v>
      </c>
      <c r="H911" s="21" t="n">
        <f aca="false">ROUND(IF(OR((MID(B911,SEARCH("R",B911),3)="R12"),(MID(B911,SEARCH("R",B911),3)="R13"),(MID(B911,SEARCH("R",B911),3)="R14")),(G911+90),IF(OR((MID(B911,SEARCH("R",B911),3)="R15"),(MID(B911,SEARCH("R",B911),3)="R16"),(MID(B911,SEARCH("R",B911),3)="R17")),(G911+190),(G911+290))),-1)+20</f>
        <v>5960</v>
      </c>
      <c r="I911" s="78" t="str">
        <f aca="false">HYPERLINK(T("https://www.google.ru/search?q="&amp;B911&amp;"&amp;tbm=isch"), " (../рисунок протектора) ")</f>
        <v> (../рисунок протектора) </v>
      </c>
      <c r="J911" s="92" t="s">
        <v>952</v>
      </c>
      <c r="K911" s="77" t="n">
        <f aca="false">H911*2</f>
        <v>11920</v>
      </c>
      <c r="L911" s="77" t="n">
        <f aca="false">H911*4</f>
        <v>23840</v>
      </c>
      <c r="M911" s="2" t="n">
        <f aca="false">G911*12</f>
        <v>69000</v>
      </c>
    </row>
    <row r="912" customFormat="false" ht="13.8" hidden="false" customHeight="false" outlineLevel="0" collapsed="false">
      <c r="A912" s="86" t="n">
        <v>1636</v>
      </c>
      <c r="B912" s="87" t="s">
        <v>953</v>
      </c>
      <c r="C912" s="88" t="n">
        <v>0</v>
      </c>
      <c r="D912" s="88" t="n">
        <v>17</v>
      </c>
      <c r="E912" s="89" t="n">
        <v>9.7</v>
      </c>
      <c r="F912" s="90" t="s">
        <v>53</v>
      </c>
      <c r="G912" s="91" t="n">
        <v>7455</v>
      </c>
      <c r="H912" s="21" t="n">
        <f aca="false">ROUND(IF(OR((MID(B912,SEARCH("R",B912),3)="R12"),(MID(B912,SEARCH("R",B912),3)="R13"),(MID(B912,SEARCH("R",B912),3)="R14")),(G912+90),IF(OR((MID(B912,SEARCH("R",B912),3)="R15"),(MID(B912,SEARCH("R",B912),3)="R16"),(MID(B912,SEARCH("R",B912),3)="R17")),(G912+190),(G912+290))),-1)+20</f>
        <v>7670</v>
      </c>
      <c r="I912" s="78" t="str">
        <f aca="false">HYPERLINK(T("https://www.google.ru/search?q="&amp;B912&amp;"&amp;tbm=isch"), " (../рисунок протектора) ")</f>
        <v> (../рисунок протектора) </v>
      </c>
      <c r="J912" s="92" t="s">
        <v>953</v>
      </c>
      <c r="K912" s="77" t="n">
        <f aca="false">H912*2</f>
        <v>15340</v>
      </c>
      <c r="L912" s="77" t="n">
        <f aca="false">H912*4</f>
        <v>30680</v>
      </c>
      <c r="M912" s="2" t="n">
        <f aca="false">G912*12</f>
        <v>89460</v>
      </c>
    </row>
    <row r="913" customFormat="false" ht="13.8" hidden="false" customHeight="false" outlineLevel="0" collapsed="false">
      <c r="A913" s="86" t="n">
        <v>1857</v>
      </c>
      <c r="B913" s="87" t="s">
        <v>954</v>
      </c>
      <c r="C913" s="88" t="n">
        <v>47</v>
      </c>
      <c r="D913" s="88" t="n">
        <v>50</v>
      </c>
      <c r="E913" s="89" t="n">
        <v>10</v>
      </c>
      <c r="F913" s="90" t="s">
        <v>53</v>
      </c>
      <c r="G913" s="91" t="n">
        <v>3250</v>
      </c>
      <c r="H913" s="21" t="n">
        <f aca="false">ROUND(IF(OR((MID(B913,SEARCH("R",B913),3)="R12"),(MID(B913,SEARCH("R",B913),3)="R13"),(MID(B913,SEARCH("R",B913),3)="R14")),(G913+90),IF(OR((MID(B913,SEARCH("R",B913),3)="R15"),(MID(B913,SEARCH("R",B913),3)="R16"),(MID(B913,SEARCH("R",B913),3)="R17")),(G913+190),(G913+290))),-1)+20</f>
        <v>3460</v>
      </c>
      <c r="I913" s="78" t="str">
        <f aca="false">HYPERLINK(T("https://www.google.ru/search?q="&amp;B913&amp;"&amp;tbm=isch"), " (../рисунок протектора) ")</f>
        <v> (../рисунок протектора) </v>
      </c>
      <c r="J913" s="92" t="s">
        <v>954</v>
      </c>
      <c r="K913" s="77" t="n">
        <f aca="false">H913*2</f>
        <v>6920</v>
      </c>
      <c r="L913" s="77" t="n">
        <f aca="false">H913*4</f>
        <v>13840</v>
      </c>
      <c r="M913" s="2" t="n">
        <f aca="false">G913*12</f>
        <v>39000</v>
      </c>
    </row>
    <row r="914" customFormat="false" ht="13.8" hidden="false" customHeight="false" outlineLevel="0" collapsed="false">
      <c r="A914" s="86" t="n">
        <v>4942</v>
      </c>
      <c r="B914" s="87" t="s">
        <v>955</v>
      </c>
      <c r="C914" s="88" t="n">
        <v>0</v>
      </c>
      <c r="D914" s="88" t="n">
        <v>24</v>
      </c>
      <c r="E914" s="89" t="n">
        <v>10.2</v>
      </c>
      <c r="F914" s="90" t="s">
        <v>55</v>
      </c>
      <c r="G914" s="91" t="n">
        <v>6690</v>
      </c>
      <c r="H914" s="21" t="n">
        <f aca="false">ROUND(IF(OR((MID(B914,SEARCH("R",B914),3)="R12"),(MID(B914,SEARCH("R",B914),3)="R13"),(MID(B914,SEARCH("R",B914),3)="R14")),(G914+90),IF(OR((MID(B914,SEARCH("R",B914),3)="R15"),(MID(B914,SEARCH("R",B914),3)="R16"),(MID(B914,SEARCH("R",B914),3)="R17")),(G914+190),(G914+290))),-1)+20</f>
        <v>6900</v>
      </c>
      <c r="I914" s="78" t="str">
        <f aca="false">HYPERLINK(T("https://www.google.ru/search?q="&amp;B914&amp;"&amp;tbm=isch"), " (../рисунок протектора) ")</f>
        <v> (../рисунок протектора) </v>
      </c>
      <c r="J914" s="92" t="s">
        <v>955</v>
      </c>
      <c r="K914" s="77" t="n">
        <f aca="false">H914*2</f>
        <v>13800</v>
      </c>
      <c r="L914" s="77" t="n">
        <f aca="false">H914*4</f>
        <v>27600</v>
      </c>
      <c r="M914" s="2" t="n">
        <f aca="false">G914*12</f>
        <v>80280</v>
      </c>
    </row>
    <row r="915" customFormat="false" ht="13.8" hidden="false" customHeight="false" outlineLevel="0" collapsed="false">
      <c r="A915" s="86" t="n">
        <v>5552</v>
      </c>
      <c r="B915" s="87" t="s">
        <v>956</v>
      </c>
      <c r="C915" s="88" t="n">
        <v>0</v>
      </c>
      <c r="D915" s="88" t="n">
        <v>8</v>
      </c>
      <c r="E915" s="89" t="n">
        <v>9.1</v>
      </c>
      <c r="F915" s="90" t="s">
        <v>53</v>
      </c>
      <c r="G915" s="91" t="n">
        <v>5866</v>
      </c>
      <c r="H915" s="21" t="n">
        <f aca="false">ROUND(IF(OR((MID(B915,SEARCH("R",B915),3)="R12"),(MID(B915,SEARCH("R",B915),3)="R13"),(MID(B915,SEARCH("R",B915),3)="R14")),(G915+90),IF(OR((MID(B915,SEARCH("R",B915),3)="R15"),(MID(B915,SEARCH("R",B915),3)="R16"),(MID(B915,SEARCH("R",B915),3)="R17")),(G915+190),(G915+290))),-1)+20</f>
        <v>6080</v>
      </c>
      <c r="I915" s="78" t="str">
        <f aca="false">HYPERLINK(T("https://www.google.ru/search?q="&amp;B915&amp;"&amp;tbm=isch"), " (../рисунок протектора) ")</f>
        <v> (../рисунок протектора) </v>
      </c>
      <c r="J915" s="92" t="s">
        <v>956</v>
      </c>
      <c r="K915" s="77" t="n">
        <f aca="false">H915*2</f>
        <v>12160</v>
      </c>
      <c r="L915" s="77" t="n">
        <f aca="false">H915*4</f>
        <v>24320</v>
      </c>
      <c r="M915" s="2" t="n">
        <f aca="false">G915*12</f>
        <v>70392</v>
      </c>
    </row>
    <row r="916" customFormat="false" ht="13.8" hidden="false" customHeight="false" outlineLevel="0" collapsed="false">
      <c r="A916" s="86" t="n">
        <v>5412</v>
      </c>
      <c r="B916" s="87" t="s">
        <v>957</v>
      </c>
      <c r="C916" s="88" t="n">
        <v>0</v>
      </c>
      <c r="D916" s="88" t="n">
        <v>8</v>
      </c>
      <c r="E916" s="89" t="n">
        <v>9.3</v>
      </c>
      <c r="F916" s="90" t="s">
        <v>53</v>
      </c>
      <c r="G916" s="91" t="n">
        <v>5724</v>
      </c>
      <c r="H916" s="21" t="n">
        <f aca="false">ROUND(IF(OR((MID(B916,SEARCH("R",B916),3)="R12"),(MID(B916,SEARCH("R",B916),3)="R13"),(MID(B916,SEARCH("R",B916),3)="R14")),(G916+90),IF(OR((MID(B916,SEARCH("R",B916),3)="R15"),(MID(B916,SEARCH("R",B916),3)="R16"),(MID(B916,SEARCH("R",B916),3)="R17")),(G916+190),(G916+290))),-1)+20</f>
        <v>5930</v>
      </c>
      <c r="I916" s="78" t="str">
        <f aca="false">HYPERLINK(T("https://www.google.ru/search?q="&amp;B916&amp;"&amp;tbm=isch"), " (../рисунок протектора) ")</f>
        <v> (../рисунок протектора) </v>
      </c>
      <c r="J916" s="92" t="s">
        <v>957</v>
      </c>
      <c r="K916" s="77" t="n">
        <f aca="false">H916*2</f>
        <v>11860</v>
      </c>
      <c r="L916" s="77" t="n">
        <f aca="false">H916*4</f>
        <v>23720</v>
      </c>
      <c r="M916" s="2" t="n">
        <f aca="false">G916*12</f>
        <v>68688</v>
      </c>
    </row>
    <row r="917" customFormat="false" ht="13.8" hidden="false" customHeight="false" outlineLevel="0" collapsed="false">
      <c r="A917" s="86" t="n">
        <v>5704</v>
      </c>
      <c r="B917" s="87" t="s">
        <v>958</v>
      </c>
      <c r="C917" s="88" t="n">
        <v>0</v>
      </c>
      <c r="D917" s="88" t="n">
        <v>50</v>
      </c>
      <c r="E917" s="89" t="n">
        <v>10.8</v>
      </c>
      <c r="F917" s="90" t="s">
        <v>55</v>
      </c>
      <c r="G917" s="91" t="n">
        <v>3752</v>
      </c>
      <c r="H917" s="21" t="n">
        <f aca="false">ROUND(IF(OR((MID(B917,SEARCH("R",B917),3)="R12"),(MID(B917,SEARCH("R",B917),3)="R13"),(MID(B917,SEARCH("R",B917),3)="R14")),(G917+90),IF(OR((MID(B917,SEARCH("R",B917),3)="R15"),(MID(B917,SEARCH("R",B917),3)="R16"),(MID(B917,SEARCH("R",B917),3)="R17")),(G917+190),(G917+290))),-1)+20</f>
        <v>3960</v>
      </c>
      <c r="I917" s="78" t="str">
        <f aca="false">HYPERLINK(T("https://www.google.ru/search?q="&amp;B917&amp;"&amp;tbm=isch"), " (../рисунок протектора) ")</f>
        <v> (../рисунок протектора) </v>
      </c>
      <c r="J917" s="92" t="s">
        <v>958</v>
      </c>
      <c r="K917" s="77" t="n">
        <f aca="false">H917*2</f>
        <v>7920</v>
      </c>
      <c r="L917" s="77" t="n">
        <f aca="false">H917*4</f>
        <v>15840</v>
      </c>
      <c r="M917" s="2" t="n">
        <f aca="false">G917*12</f>
        <v>45024</v>
      </c>
    </row>
    <row r="918" customFormat="false" ht="13.8" hidden="false" customHeight="false" outlineLevel="0" collapsed="false">
      <c r="A918" s="86" t="n">
        <v>1648</v>
      </c>
      <c r="B918" s="87" t="s">
        <v>959</v>
      </c>
      <c r="C918" s="88" t="n">
        <v>0</v>
      </c>
      <c r="D918" s="88" t="n">
        <v>2</v>
      </c>
      <c r="E918" s="89" t="n">
        <v>9.3</v>
      </c>
      <c r="F918" s="90" t="s">
        <v>53</v>
      </c>
      <c r="G918" s="91" t="n">
        <v>3863</v>
      </c>
      <c r="H918" s="21" t="n">
        <f aca="false">ROUND(IF(OR((MID(B918,SEARCH("R",B918),3)="R12"),(MID(B918,SEARCH("R",B918),3)="R13"),(MID(B918,SEARCH("R",B918),3)="R14")),(G918+90),IF(OR((MID(B918,SEARCH("R",B918),3)="R15"),(MID(B918,SEARCH("R",B918),3)="R16"),(MID(B918,SEARCH("R",B918),3)="R17")),(G918+190),(G918+290))),-1)+20</f>
        <v>4070</v>
      </c>
      <c r="I918" s="78" t="str">
        <f aca="false">HYPERLINK(T("https://www.google.ru/search?q="&amp;B918&amp;"&amp;tbm=isch"), " (../рисунок протектора) ")</f>
        <v> (../рисунок протектора) </v>
      </c>
      <c r="J918" s="92" t="s">
        <v>959</v>
      </c>
      <c r="K918" s="77" t="n">
        <f aca="false">H918*2</f>
        <v>8140</v>
      </c>
      <c r="L918" s="77" t="n">
        <f aca="false">H918*4</f>
        <v>16280</v>
      </c>
      <c r="M918" s="2" t="n">
        <f aca="false">G918*12</f>
        <v>46356</v>
      </c>
    </row>
    <row r="919" customFormat="false" ht="13.8" hidden="false" customHeight="false" outlineLevel="0" collapsed="false">
      <c r="A919" s="86" t="n">
        <v>2982</v>
      </c>
      <c r="B919" s="87" t="s">
        <v>960</v>
      </c>
      <c r="C919" s="88" t="n">
        <v>50</v>
      </c>
      <c r="D919" s="88"/>
      <c r="E919" s="89" t="n">
        <v>9.43</v>
      </c>
      <c r="F919" s="90"/>
      <c r="G919" s="91" t="n">
        <v>6222</v>
      </c>
      <c r="H919" s="21" t="n">
        <f aca="false">ROUND(IF(OR((MID(B919,SEARCH("R",B919),3)="R12"),(MID(B919,SEARCH("R",B919),3)="R13"),(MID(B919,SEARCH("R",B919),3)="R14")),(G919+90),IF(OR((MID(B919,SEARCH("R",B919),3)="R15"),(MID(B919,SEARCH("R",B919),3)="R16"),(MID(B919,SEARCH("R",B919),3)="R17")),(G919+190),(G919+290))),-1)+20</f>
        <v>6430</v>
      </c>
      <c r="I919" s="78" t="str">
        <f aca="false">HYPERLINK(T("https://www.google.ru/search?q="&amp;B919&amp;"&amp;tbm=isch"), " (../рисунок протектора) ")</f>
        <v> (../рисунок протектора) </v>
      </c>
      <c r="J919" s="92" t="s">
        <v>960</v>
      </c>
      <c r="K919" s="77" t="n">
        <f aca="false">H919*2</f>
        <v>12860</v>
      </c>
      <c r="L919" s="77" t="n">
        <f aca="false">H919*4</f>
        <v>25720</v>
      </c>
      <c r="M919" s="2" t="n">
        <f aca="false">G919*12</f>
        <v>74664</v>
      </c>
    </row>
    <row r="920" customFormat="false" ht="13.8" hidden="false" customHeight="false" outlineLevel="0" collapsed="false">
      <c r="A920" s="86" t="n">
        <v>2981</v>
      </c>
      <c r="B920" s="87" t="s">
        <v>961</v>
      </c>
      <c r="C920" s="88" t="n">
        <v>9</v>
      </c>
      <c r="D920" s="88"/>
      <c r="E920" s="89" t="n">
        <v>11.1</v>
      </c>
      <c r="F920" s="90"/>
      <c r="G920" s="91" t="n">
        <v>6487</v>
      </c>
      <c r="H920" s="21" t="n">
        <f aca="false">ROUND(IF(OR((MID(B920,SEARCH("R",B920),3)="R12"),(MID(B920,SEARCH("R",B920),3)="R13"),(MID(B920,SEARCH("R",B920),3)="R14")),(G920+90),IF(OR((MID(B920,SEARCH("R",B920),3)="R15"),(MID(B920,SEARCH("R",B920),3)="R16"),(MID(B920,SEARCH("R",B920),3)="R17")),(G920+190),(G920+290))),-1)+20</f>
        <v>6700</v>
      </c>
      <c r="I920" s="78" t="str">
        <f aca="false">HYPERLINK(T("https://www.google.ru/search?q="&amp;B920&amp;"&amp;tbm=isch"), " (../рисунок протектора) ")</f>
        <v> (../рисунок протектора) </v>
      </c>
      <c r="J920" s="92" t="s">
        <v>961</v>
      </c>
      <c r="K920" s="77" t="n">
        <f aca="false">H920*2</f>
        <v>13400</v>
      </c>
      <c r="L920" s="77" t="n">
        <f aca="false">H920*4</f>
        <v>26800</v>
      </c>
      <c r="M920" s="2" t="n">
        <f aca="false">G920*12</f>
        <v>77844</v>
      </c>
    </row>
    <row r="921" customFormat="false" ht="13.8" hidden="false" customHeight="false" outlineLevel="0" collapsed="false">
      <c r="A921" s="86" t="n">
        <v>2713</v>
      </c>
      <c r="B921" s="87" t="s">
        <v>962</v>
      </c>
      <c r="C921" s="88" t="n">
        <v>2</v>
      </c>
      <c r="D921" s="88"/>
      <c r="E921" s="89" t="n">
        <v>12.4</v>
      </c>
      <c r="F921" s="90"/>
      <c r="G921" s="91" t="n">
        <v>10522</v>
      </c>
      <c r="H921" s="21" t="n">
        <f aca="false">ROUND(IF(OR((MID(B921,SEARCH("R",B921),3)="R12"),(MID(B921,SEARCH("R",B921),3)="R13"),(MID(B921,SEARCH("R",B921),3)="R14")),(G921+90),IF(OR((MID(B921,SEARCH("R",B921),3)="R15"),(MID(B921,SEARCH("R",B921),3)="R16"),(MID(B921,SEARCH("R",B921),3)="R17")),(G921+190),(G921+290))),-1)+20</f>
        <v>10830</v>
      </c>
      <c r="I921" s="78" t="str">
        <f aca="false">HYPERLINK(T("https://www.google.ru/search?q="&amp;B921&amp;"&amp;tbm=isch"), " (../рисунок протектора) ")</f>
        <v> (../рисунок протектора) </v>
      </c>
      <c r="J921" s="92" t="s">
        <v>962</v>
      </c>
      <c r="K921" s="77" t="n">
        <f aca="false">H921*2</f>
        <v>21660</v>
      </c>
      <c r="L921" s="77" t="n">
        <f aca="false">H921*4</f>
        <v>43320</v>
      </c>
      <c r="M921" s="2" t="n">
        <f aca="false">G921*12</f>
        <v>126264</v>
      </c>
    </row>
    <row r="922" customFormat="false" ht="13.8" hidden="false" customHeight="false" outlineLevel="0" collapsed="false">
      <c r="A922" s="86" t="n">
        <v>5427</v>
      </c>
      <c r="B922" s="87" t="s">
        <v>963</v>
      </c>
      <c r="C922" s="88" t="n">
        <v>0</v>
      </c>
      <c r="D922" s="88" t="n">
        <v>1</v>
      </c>
      <c r="E922" s="89" t="n">
        <v>9.3</v>
      </c>
      <c r="F922" s="90" t="s">
        <v>53</v>
      </c>
      <c r="G922" s="91" t="n">
        <v>8189</v>
      </c>
      <c r="H922" s="21" t="n">
        <f aca="false">ROUND(IF(OR((MID(B922,SEARCH("R",B922),3)="R12"),(MID(B922,SEARCH("R",B922),3)="R13"),(MID(B922,SEARCH("R",B922),3)="R14")),(G922+90),IF(OR((MID(B922,SEARCH("R",B922),3)="R15"),(MID(B922,SEARCH("R",B922),3)="R16"),(MID(B922,SEARCH("R",B922),3)="R17")),(G922+190),(G922+290))),-1)+20</f>
        <v>8500</v>
      </c>
      <c r="I922" s="78" t="str">
        <f aca="false">HYPERLINK(T("https://www.google.ru/search?q="&amp;B922&amp;"&amp;tbm=isch"), " (../рисунок протектора) ")</f>
        <v> (../рисунок протектора) </v>
      </c>
      <c r="J922" s="92" t="s">
        <v>963</v>
      </c>
      <c r="K922" s="77" t="n">
        <f aca="false">H922*2</f>
        <v>17000</v>
      </c>
      <c r="L922" s="77" t="n">
        <f aca="false">H922*4</f>
        <v>34000</v>
      </c>
      <c r="M922" s="2" t="n">
        <f aca="false">G922*12</f>
        <v>98268</v>
      </c>
    </row>
    <row r="923" customFormat="false" ht="13.8" hidden="false" customHeight="false" outlineLevel="0" collapsed="false">
      <c r="A923" s="86" t="n">
        <v>3351</v>
      </c>
      <c r="B923" s="87" t="s">
        <v>964</v>
      </c>
      <c r="C923" s="88" t="n">
        <v>1</v>
      </c>
      <c r="D923" s="88"/>
      <c r="E923" s="89" t="n">
        <v>12.1</v>
      </c>
      <c r="F923" s="90"/>
      <c r="G923" s="91" t="n">
        <v>6303</v>
      </c>
      <c r="H923" s="21" t="n">
        <f aca="false">ROUND(IF(OR((MID(B923,SEARCH("R",B923),3)="R12"),(MID(B923,SEARCH("R",B923),3)="R13"),(MID(B923,SEARCH("R",B923),3)="R14")),(G923+90),IF(OR((MID(B923,SEARCH("R",B923),3)="R15"),(MID(B923,SEARCH("R",B923),3)="R16"),(MID(B923,SEARCH("R",B923),3)="R17")),(G923+190),(G923+290))),-1)+20</f>
        <v>6610</v>
      </c>
      <c r="I923" s="78" t="str">
        <f aca="false">HYPERLINK(T("https://www.google.ru/search?q="&amp;B923&amp;"&amp;tbm=isch"), " (../рисунок протектора) ")</f>
        <v> (../рисунок протектора) </v>
      </c>
      <c r="J923" s="92" t="s">
        <v>964</v>
      </c>
      <c r="K923" s="77" t="n">
        <f aca="false">H923*2</f>
        <v>13220</v>
      </c>
      <c r="L923" s="77" t="n">
        <f aca="false">H923*4</f>
        <v>26440</v>
      </c>
      <c r="M923" s="2" t="n">
        <f aca="false">G923*12</f>
        <v>75636</v>
      </c>
    </row>
    <row r="924" customFormat="false" ht="13.8" hidden="false" customHeight="false" outlineLevel="0" collapsed="false">
      <c r="A924" s="86" t="n">
        <v>1148</v>
      </c>
      <c r="B924" s="87" t="s">
        <v>965</v>
      </c>
      <c r="C924" s="88" t="n">
        <v>0</v>
      </c>
      <c r="D924" s="88" t="n">
        <v>1</v>
      </c>
      <c r="E924" s="89" t="n">
        <v>10.2</v>
      </c>
      <c r="F924" s="90" t="s">
        <v>53</v>
      </c>
      <c r="G924" s="91" t="n">
        <v>5463</v>
      </c>
      <c r="H924" s="21" t="n">
        <f aca="false">ROUND(IF(OR((MID(B924,SEARCH("R",B924),3)="R12"),(MID(B924,SEARCH("R",B924),3)="R13"),(MID(B924,SEARCH("R",B924),3)="R14")),(G924+90),IF(OR((MID(B924,SEARCH("R",B924),3)="R15"),(MID(B924,SEARCH("R",B924),3)="R16"),(MID(B924,SEARCH("R",B924),3)="R17")),(G924+190),(G924+290))),-1)+20</f>
        <v>5770</v>
      </c>
      <c r="I924" s="78" t="str">
        <f aca="false">HYPERLINK(T("https://www.google.ru/search?q="&amp;B924&amp;"&amp;tbm=isch"), " (../рисунок протектора) ")</f>
        <v> (../рисунок протектора) </v>
      </c>
      <c r="J924" s="92" t="s">
        <v>965</v>
      </c>
      <c r="K924" s="77" t="n">
        <f aca="false">H924*2</f>
        <v>11540</v>
      </c>
      <c r="L924" s="77" t="n">
        <f aca="false">H924*4</f>
        <v>23080</v>
      </c>
      <c r="M924" s="2" t="n">
        <f aca="false">G924*12</f>
        <v>65556</v>
      </c>
    </row>
    <row r="925" customFormat="false" ht="13.8" hidden="false" customHeight="false" outlineLevel="0" collapsed="false">
      <c r="A925" s="86" t="n">
        <v>2067</v>
      </c>
      <c r="B925" s="87" t="s">
        <v>966</v>
      </c>
      <c r="C925" s="88" t="n">
        <v>0</v>
      </c>
      <c r="D925" s="88" t="n">
        <v>50</v>
      </c>
      <c r="E925" s="89" t="n">
        <v>11.8</v>
      </c>
      <c r="F925" s="90" t="s">
        <v>55</v>
      </c>
      <c r="G925" s="91" t="n">
        <v>3576</v>
      </c>
      <c r="H925" s="21" t="n">
        <f aca="false">ROUND(IF(OR((MID(B925,SEARCH("R",B925),3)="R12"),(MID(B925,SEARCH("R",B925),3)="R13"),(MID(B925,SEARCH("R",B925),3)="R14")),(G925+90),IF(OR((MID(B925,SEARCH("R",B925),3)="R15"),(MID(B925,SEARCH("R",B925),3)="R16"),(MID(B925,SEARCH("R",B925),3)="R17")),(G925+190),(G925+290))),-1)+20</f>
        <v>3890</v>
      </c>
      <c r="I925" s="78" t="str">
        <f aca="false">HYPERLINK(T("https://www.google.ru/search?q="&amp;B925&amp;"&amp;tbm=isch"), " (../рисунок протектора) ")</f>
        <v> (../рисунок протектора) </v>
      </c>
      <c r="J925" s="92" t="s">
        <v>966</v>
      </c>
      <c r="K925" s="77" t="n">
        <f aca="false">H925*2</f>
        <v>7780</v>
      </c>
      <c r="L925" s="77" t="n">
        <f aca="false">H925*4</f>
        <v>15560</v>
      </c>
      <c r="M925" s="2" t="n">
        <f aca="false">G925*12</f>
        <v>42912</v>
      </c>
    </row>
    <row r="926" customFormat="false" ht="13.8" hidden="false" customHeight="false" outlineLevel="0" collapsed="false">
      <c r="A926" s="86" t="n">
        <v>2731</v>
      </c>
      <c r="B926" s="87" t="s">
        <v>967</v>
      </c>
      <c r="C926" s="88" t="n">
        <v>1</v>
      </c>
      <c r="D926" s="88"/>
      <c r="E926" s="89" t="n">
        <v>11.4</v>
      </c>
      <c r="F926" s="90"/>
      <c r="G926" s="91" t="n">
        <v>7691</v>
      </c>
      <c r="H926" s="21" t="n">
        <f aca="false">ROUND(IF(OR((MID(B926,SEARCH("R",B926),3)="R12"),(MID(B926,SEARCH("R",B926),3)="R13"),(MID(B926,SEARCH("R",B926),3)="R14")),(G926+90),IF(OR((MID(B926,SEARCH("R",B926),3)="R15"),(MID(B926,SEARCH("R",B926),3)="R16"),(MID(B926,SEARCH("R",B926),3)="R17")),(G926+190),(G926+290))),-1)+20</f>
        <v>8000</v>
      </c>
      <c r="I926" s="78" t="str">
        <f aca="false">HYPERLINK(T("https://www.google.ru/search?q="&amp;B926&amp;"&amp;tbm=isch"), " (../рисунок протектора) ")</f>
        <v> (../рисунок протектора) </v>
      </c>
      <c r="J926" s="92" t="s">
        <v>967</v>
      </c>
      <c r="K926" s="77" t="n">
        <f aca="false">H926*2</f>
        <v>16000</v>
      </c>
      <c r="L926" s="77" t="n">
        <f aca="false">H926*4</f>
        <v>32000</v>
      </c>
      <c r="M926" s="2" t="n">
        <f aca="false">G926*12</f>
        <v>92292</v>
      </c>
    </row>
    <row r="927" customFormat="false" ht="13.8" hidden="false" customHeight="false" outlineLevel="0" collapsed="false">
      <c r="A927" s="86" t="n">
        <v>2734</v>
      </c>
      <c r="B927" s="87" t="s">
        <v>968</v>
      </c>
      <c r="C927" s="88" t="n">
        <v>4</v>
      </c>
      <c r="D927" s="88"/>
      <c r="E927" s="89" t="n">
        <v>11.4</v>
      </c>
      <c r="F927" s="90"/>
      <c r="G927" s="91" t="n">
        <v>13250</v>
      </c>
      <c r="H927" s="21" t="n">
        <f aca="false">ROUND(IF(OR((MID(B927,SEARCH("R",B927),3)="R12"),(MID(B927,SEARCH("R",B927),3)="R13"),(MID(B927,SEARCH("R",B927),3)="R14")),(G927+90),IF(OR((MID(B927,SEARCH("R",B927),3)="R15"),(MID(B927,SEARCH("R",B927),3)="R16"),(MID(B927,SEARCH("R",B927),3)="R17")),(G927+190),(G927+290))),-1)+20</f>
        <v>13560</v>
      </c>
      <c r="I927" s="78" t="str">
        <f aca="false">HYPERLINK(T("https://www.google.ru/search?q="&amp;B927&amp;"&amp;tbm=isch"), " (../рисунок протектора) ")</f>
        <v> (../рисунок протектора) </v>
      </c>
      <c r="J927" s="92" t="s">
        <v>968</v>
      </c>
      <c r="K927" s="77" t="n">
        <f aca="false">H927*2</f>
        <v>27120</v>
      </c>
      <c r="L927" s="77" t="n">
        <f aca="false">H927*4</f>
        <v>54240</v>
      </c>
      <c r="M927" s="2" t="n">
        <f aca="false">G927*12</f>
        <v>159000</v>
      </c>
    </row>
    <row r="928" customFormat="false" ht="13.8" hidden="false" customHeight="false" outlineLevel="0" collapsed="false">
      <c r="A928" s="86" t="n">
        <v>5442</v>
      </c>
      <c r="B928" s="87" t="s">
        <v>969</v>
      </c>
      <c r="C928" s="88" t="n">
        <v>0</v>
      </c>
      <c r="D928" s="88" t="n">
        <v>16</v>
      </c>
      <c r="E928" s="89" t="n">
        <v>9.15</v>
      </c>
      <c r="F928" s="90" t="s">
        <v>53</v>
      </c>
      <c r="G928" s="91" t="n">
        <v>9222</v>
      </c>
      <c r="H928" s="21" t="n">
        <f aca="false">ROUND(IF(OR((MID(B928,SEARCH("R",B928),3)="R12"),(MID(B928,SEARCH("R",B928),3)="R13"),(MID(B928,SEARCH("R",B928),3)="R14")),(G928+90),IF(OR((MID(B928,SEARCH("R",B928),3)="R15"),(MID(B928,SEARCH("R",B928),3)="R16"),(MID(B928,SEARCH("R",B928),3)="R17")),(G928+190),(G928+290))),-1)+20</f>
        <v>9530</v>
      </c>
      <c r="I928" s="78" t="str">
        <f aca="false">HYPERLINK(T("https://www.google.ru/search?q="&amp;B928&amp;"&amp;tbm=isch"), " (../рисунок протектора) ")</f>
        <v> (../рисунок протектора) </v>
      </c>
      <c r="J928" s="92" t="s">
        <v>969</v>
      </c>
      <c r="K928" s="77" t="n">
        <f aca="false">H928*2</f>
        <v>19060</v>
      </c>
      <c r="L928" s="77" t="n">
        <f aca="false">H928*4</f>
        <v>38120</v>
      </c>
      <c r="M928" s="2" t="n">
        <f aca="false">G928*12</f>
        <v>110664</v>
      </c>
    </row>
    <row r="929" customFormat="false" ht="13.8" hidden="false" customHeight="false" outlineLevel="0" collapsed="false">
      <c r="A929" s="86" t="n">
        <v>5920</v>
      </c>
      <c r="B929" s="87" t="s">
        <v>970</v>
      </c>
      <c r="C929" s="88" t="n">
        <v>0</v>
      </c>
      <c r="D929" s="88" t="n">
        <v>10</v>
      </c>
      <c r="E929" s="89" t="n">
        <v>10.5</v>
      </c>
      <c r="F929" s="90" t="s">
        <v>53</v>
      </c>
      <c r="G929" s="91" t="n">
        <v>8641</v>
      </c>
      <c r="H929" s="21" t="n">
        <f aca="false">ROUND(IF(OR((MID(B929,SEARCH("R",B929),3)="R12"),(MID(B929,SEARCH("R",B929),3)="R13"),(MID(B929,SEARCH("R",B929),3)="R14")),(G929+90),IF(OR((MID(B929,SEARCH("R",B929),3)="R15"),(MID(B929,SEARCH("R",B929),3)="R16"),(MID(B929,SEARCH("R",B929),3)="R17")),(G929+190),(G929+290))),-1)+20</f>
        <v>8950</v>
      </c>
      <c r="I929" s="78" t="str">
        <f aca="false">HYPERLINK(T("https://www.google.ru/search?q="&amp;B929&amp;"&amp;tbm=isch"), " (../рисунок протектора) ")</f>
        <v> (../рисунок протектора) </v>
      </c>
      <c r="J929" s="92" t="s">
        <v>970</v>
      </c>
      <c r="K929" s="77" t="n">
        <f aca="false">H929*2</f>
        <v>17900</v>
      </c>
      <c r="L929" s="77" t="n">
        <f aca="false">H929*4</f>
        <v>35800</v>
      </c>
      <c r="M929" s="2" t="n">
        <f aca="false">G929*12</f>
        <v>103692</v>
      </c>
    </row>
    <row r="930" customFormat="false" ht="13.8" hidden="false" customHeight="false" outlineLevel="0" collapsed="false">
      <c r="A930" s="86" t="n">
        <v>5620</v>
      </c>
      <c r="B930" s="87" t="s">
        <v>971</v>
      </c>
      <c r="C930" s="88" t="n">
        <v>0</v>
      </c>
      <c r="D930" s="88" t="n">
        <v>20</v>
      </c>
      <c r="E930" s="89" t="n">
        <v>10.8</v>
      </c>
      <c r="F930" s="90" t="s">
        <v>55</v>
      </c>
      <c r="G930" s="91" t="n">
        <v>5451</v>
      </c>
      <c r="H930" s="21" t="n">
        <f aca="false">ROUND(IF(OR((MID(B930,SEARCH("R",B930),3)="R12"),(MID(B930,SEARCH("R",B930),3)="R13"),(MID(B930,SEARCH("R",B930),3)="R14")),(G930+90),IF(OR((MID(B930,SEARCH("R",B930),3)="R15"),(MID(B930,SEARCH("R",B930),3)="R16"),(MID(B930,SEARCH("R",B930),3)="R17")),(G930+190),(G930+290))),-1)+20</f>
        <v>5760</v>
      </c>
      <c r="I930" s="78" t="str">
        <f aca="false">HYPERLINK(T("https://www.google.ru/search?q="&amp;B930&amp;"&amp;tbm=isch"), " (../рисунок протектора) ")</f>
        <v> (../рисунок протектора) </v>
      </c>
      <c r="J930" s="92" t="s">
        <v>971</v>
      </c>
      <c r="K930" s="77" t="n">
        <f aca="false">H930*2</f>
        <v>11520</v>
      </c>
      <c r="L930" s="77" t="n">
        <f aca="false">H930*4</f>
        <v>23040</v>
      </c>
      <c r="M930" s="2" t="n">
        <f aca="false">G930*12</f>
        <v>65412</v>
      </c>
    </row>
    <row r="931" customFormat="false" ht="13.8" hidden="false" customHeight="false" outlineLevel="0" collapsed="false">
      <c r="A931" s="86" t="n">
        <v>5432</v>
      </c>
      <c r="B931" s="87" t="s">
        <v>972</v>
      </c>
      <c r="C931" s="88" t="n">
        <v>0</v>
      </c>
      <c r="D931" s="88" t="n">
        <v>50</v>
      </c>
      <c r="E931" s="89" t="n">
        <v>10.6</v>
      </c>
      <c r="F931" s="90" t="s">
        <v>53</v>
      </c>
      <c r="G931" s="91" t="n">
        <v>8494</v>
      </c>
      <c r="H931" s="21" t="n">
        <f aca="false">ROUND(IF(OR((MID(B931,SEARCH("R",B931),3)="R12"),(MID(B931,SEARCH("R",B931),3)="R13"),(MID(B931,SEARCH("R",B931),3)="R14")),(G931+90),IF(OR((MID(B931,SEARCH("R",B931),3)="R15"),(MID(B931,SEARCH("R",B931),3)="R16"),(MID(B931,SEARCH("R",B931),3)="R17")),(G931+190),(G931+290))),-1)+20</f>
        <v>8800</v>
      </c>
      <c r="I931" s="78" t="str">
        <f aca="false">HYPERLINK(T("https://www.google.ru/search?q="&amp;B931&amp;"&amp;tbm=isch"), " (../рисунок протектора) ")</f>
        <v> (../рисунок протектора) </v>
      </c>
      <c r="J931" s="92" t="s">
        <v>972</v>
      </c>
      <c r="K931" s="77" t="n">
        <f aca="false">H931*2</f>
        <v>17600</v>
      </c>
      <c r="L931" s="77" t="n">
        <f aca="false">H931*4</f>
        <v>35200</v>
      </c>
      <c r="M931" s="2" t="n">
        <f aca="false">G931*12</f>
        <v>101928</v>
      </c>
    </row>
    <row r="932" customFormat="false" ht="13.8" hidden="false" customHeight="false" outlineLevel="0" collapsed="false">
      <c r="A932" s="86" t="n">
        <v>5440</v>
      </c>
      <c r="B932" s="87" t="s">
        <v>973</v>
      </c>
      <c r="C932" s="88" t="n">
        <v>0</v>
      </c>
      <c r="D932" s="88" t="n">
        <v>24</v>
      </c>
      <c r="E932" s="89" t="n">
        <v>9.53</v>
      </c>
      <c r="F932" s="90" t="s">
        <v>53</v>
      </c>
      <c r="G932" s="91" t="n">
        <v>9243</v>
      </c>
      <c r="H932" s="21" t="n">
        <f aca="false">ROUND(IF(OR((MID(B932,SEARCH("R",B932),3)="R12"),(MID(B932,SEARCH("R",B932),3)="R13"),(MID(B932,SEARCH("R",B932),3)="R14")),(G932+90),IF(OR((MID(B932,SEARCH("R",B932),3)="R15"),(MID(B932,SEARCH("R",B932),3)="R16"),(MID(B932,SEARCH("R",B932),3)="R17")),(G932+190),(G932+290))),-1)+20</f>
        <v>9550</v>
      </c>
      <c r="I932" s="78" t="str">
        <f aca="false">HYPERLINK(T("https://www.google.ru/search?q="&amp;B932&amp;"&amp;tbm=isch"), " (../рисунок протектора) ")</f>
        <v> (../рисунок протектора) </v>
      </c>
      <c r="J932" s="92" t="s">
        <v>973</v>
      </c>
      <c r="K932" s="77" t="n">
        <f aca="false">H932*2</f>
        <v>19100</v>
      </c>
      <c r="L932" s="77" t="n">
        <f aca="false">H932*4</f>
        <v>38200</v>
      </c>
      <c r="M932" s="2" t="n">
        <f aca="false">G932*12</f>
        <v>110916</v>
      </c>
    </row>
    <row r="933" customFormat="false" ht="13.8" hidden="false" customHeight="false" outlineLevel="0" collapsed="false">
      <c r="A933" s="86" t="n">
        <v>5009</v>
      </c>
      <c r="B933" s="87" t="s">
        <v>974</v>
      </c>
      <c r="C933" s="88" t="n">
        <v>0</v>
      </c>
      <c r="D933" s="88" t="n">
        <v>4</v>
      </c>
      <c r="E933" s="89" t="n">
        <v>12</v>
      </c>
      <c r="F933" s="90" t="s">
        <v>53</v>
      </c>
      <c r="G933" s="91" t="n">
        <v>8331</v>
      </c>
      <c r="H933" s="21" t="n">
        <f aca="false">ROUND(IF(OR((MID(B933,SEARCH("R",B933),3)="R12"),(MID(B933,SEARCH("R",B933),3)="R13"),(MID(B933,SEARCH("R",B933),3)="R14")),(G933+90),IF(OR((MID(B933,SEARCH("R",B933),3)="R15"),(MID(B933,SEARCH("R",B933),3)="R16"),(MID(B933,SEARCH("R",B933),3)="R17")),(G933+190),(G933+290))),-1)+20</f>
        <v>8640</v>
      </c>
      <c r="I933" s="78" t="str">
        <f aca="false">HYPERLINK(T("https://www.google.ru/search?q="&amp;B933&amp;"&amp;tbm=isch"), " (../рисунок протектора) ")</f>
        <v> (../рисунок протектора) </v>
      </c>
      <c r="J933" s="92" t="s">
        <v>974</v>
      </c>
      <c r="K933" s="77" t="n">
        <f aca="false">H933*2</f>
        <v>17280</v>
      </c>
      <c r="L933" s="77" t="n">
        <f aca="false">H933*4</f>
        <v>34560</v>
      </c>
      <c r="M933" s="2" t="n">
        <f aca="false">G933*12</f>
        <v>99972</v>
      </c>
    </row>
    <row r="934" customFormat="false" ht="13.8" hidden="false" customHeight="false" outlineLevel="0" collapsed="false">
      <c r="A934" s="86" t="n">
        <v>2343</v>
      </c>
      <c r="B934" s="87" t="s">
        <v>975</v>
      </c>
      <c r="C934" s="88" t="n">
        <v>1</v>
      </c>
      <c r="D934" s="88"/>
      <c r="E934" s="89" t="n">
        <v>10.3</v>
      </c>
      <c r="F934" s="90"/>
      <c r="G934" s="91" t="n">
        <v>6505</v>
      </c>
      <c r="H934" s="21" t="n">
        <f aca="false">ROUND(IF(OR((MID(B934,SEARCH("R",B934),3)="R12"),(MID(B934,SEARCH("R",B934),3)="R13"),(MID(B934,SEARCH("R",B934),3)="R14")),(G934+90),IF(OR((MID(B934,SEARCH("R",B934),3)="R15"),(MID(B934,SEARCH("R",B934),3)="R16"),(MID(B934,SEARCH("R",B934),3)="R17")),(G934+190),(G934+290))),-1)+20</f>
        <v>6820</v>
      </c>
      <c r="I934" s="78" t="str">
        <f aca="false">HYPERLINK(T("https://www.google.ru/search?q="&amp;B934&amp;"&amp;tbm=isch"), " (../рисунок протектора) ")</f>
        <v> (../рисунок протектора) </v>
      </c>
      <c r="J934" s="92" t="s">
        <v>975</v>
      </c>
      <c r="K934" s="77" t="n">
        <f aca="false">H934*2</f>
        <v>13640</v>
      </c>
      <c r="L934" s="77" t="n">
        <f aca="false">H934*4</f>
        <v>27280</v>
      </c>
      <c r="M934" s="2" t="n">
        <f aca="false">G934*12</f>
        <v>78060</v>
      </c>
    </row>
    <row r="935" customFormat="false" ht="13.8" hidden="false" customHeight="false" outlineLevel="0" collapsed="false">
      <c r="A935" s="86" t="n">
        <v>3440</v>
      </c>
      <c r="B935" s="87" t="s">
        <v>976</v>
      </c>
      <c r="C935" s="88" t="n">
        <v>-12</v>
      </c>
      <c r="D935" s="88" t="n">
        <v>50</v>
      </c>
      <c r="E935" s="89" t="n">
        <v>10.2</v>
      </c>
      <c r="F935" s="90" t="s">
        <v>53</v>
      </c>
      <c r="G935" s="91" t="n">
        <v>3643</v>
      </c>
      <c r="H935" s="21" t="n">
        <f aca="false">ROUND(IF(OR((MID(B935,SEARCH("R",B935),3)="R12"),(MID(B935,SEARCH("R",B935),3)="R13"),(MID(B935,SEARCH("R",B935),3)="R14")),(G935+90),IF(OR((MID(B935,SEARCH("R",B935),3)="R15"),(MID(B935,SEARCH("R",B935),3)="R16"),(MID(B935,SEARCH("R",B935),3)="R17")),(G935+190),(G935+290))),-1)+20</f>
        <v>3950</v>
      </c>
      <c r="I935" s="78" t="str">
        <f aca="false">HYPERLINK(T("https://www.google.ru/search?q="&amp;B935&amp;"&amp;tbm=isch"), " (../рисунок протектора) ")</f>
        <v> (../рисунок протектора) </v>
      </c>
      <c r="J935" s="92" t="s">
        <v>976</v>
      </c>
      <c r="K935" s="77" t="n">
        <f aca="false">H935*2</f>
        <v>7900</v>
      </c>
      <c r="L935" s="77" t="n">
        <f aca="false">H935*4</f>
        <v>15800</v>
      </c>
      <c r="M935" s="2" t="n">
        <f aca="false">G935*12</f>
        <v>43716</v>
      </c>
    </row>
    <row r="936" customFormat="false" ht="13.8" hidden="false" customHeight="false" outlineLevel="0" collapsed="false">
      <c r="A936" s="86" t="n">
        <v>1086</v>
      </c>
      <c r="B936" s="87" t="s">
        <v>977</v>
      </c>
      <c r="C936" s="88" t="n">
        <v>50</v>
      </c>
      <c r="D936" s="88"/>
      <c r="E936" s="89" t="n">
        <v>11.5</v>
      </c>
      <c r="F936" s="90"/>
      <c r="G936" s="91" t="n">
        <v>10192</v>
      </c>
      <c r="H936" s="21" t="n">
        <f aca="false">ROUND(IF(OR((MID(B936,SEARCH("R",B936),3)="R12"),(MID(B936,SEARCH("R",B936),3)="R13"),(MID(B936,SEARCH("R",B936),3)="R14")),(G936+90),IF(OR((MID(B936,SEARCH("R",B936),3)="R15"),(MID(B936,SEARCH("R",B936),3)="R16"),(MID(B936,SEARCH("R",B936),3)="R17")),(G936+190),(G936+290))),-1)+20</f>
        <v>10500</v>
      </c>
      <c r="I936" s="78" t="str">
        <f aca="false">HYPERLINK(T("https://www.google.ru/search?q="&amp;B936&amp;"&amp;tbm=isch"), " (../рисунок протектора) ")</f>
        <v> (../рисунок протектора) </v>
      </c>
      <c r="J936" s="92" t="s">
        <v>977</v>
      </c>
      <c r="K936" s="77" t="n">
        <f aca="false">H936*2</f>
        <v>21000</v>
      </c>
      <c r="L936" s="77" t="n">
        <f aca="false">H936*4</f>
        <v>42000</v>
      </c>
      <c r="M936" s="2" t="n">
        <f aca="false">G936*12</f>
        <v>122304</v>
      </c>
    </row>
    <row r="937" customFormat="false" ht="13.8" hidden="false" customHeight="false" outlineLevel="0" collapsed="false">
      <c r="A937" s="86" t="n">
        <v>5289</v>
      </c>
      <c r="B937" s="87" t="s">
        <v>978</v>
      </c>
      <c r="C937" s="88" t="n">
        <v>50</v>
      </c>
      <c r="D937" s="88"/>
      <c r="E937" s="89" t="n">
        <v>10.8</v>
      </c>
      <c r="F937" s="90"/>
      <c r="G937" s="91" t="n">
        <v>6125</v>
      </c>
      <c r="H937" s="21" t="n">
        <f aca="false">ROUND(IF(OR((MID(B937,SEARCH("R",B937),3)="R12"),(MID(B937,SEARCH("R",B937),3)="R13"),(MID(B937,SEARCH("R",B937),3)="R14")),(G937+90),IF(OR((MID(B937,SEARCH("R",B937),3)="R15"),(MID(B937,SEARCH("R",B937),3)="R16"),(MID(B937,SEARCH("R",B937),3)="R17")),(G937+190),(G937+290))),-1)+20</f>
        <v>6440</v>
      </c>
      <c r="I937" s="78" t="str">
        <f aca="false">HYPERLINK(T("https://www.google.ru/search?q="&amp;B937&amp;"&amp;tbm=isch"), " (../рисунок протектора) ")</f>
        <v> (../рисунок протектора) </v>
      </c>
      <c r="J937" s="92" t="s">
        <v>978</v>
      </c>
      <c r="K937" s="77" t="n">
        <f aca="false">H937*2</f>
        <v>12880</v>
      </c>
      <c r="L937" s="77" t="n">
        <f aca="false">H937*4</f>
        <v>25760</v>
      </c>
      <c r="M937" s="2" t="n">
        <f aca="false">G937*12</f>
        <v>73500</v>
      </c>
    </row>
    <row r="938" customFormat="false" ht="13.8" hidden="false" customHeight="false" outlineLevel="0" collapsed="false">
      <c r="A938" s="86" t="n">
        <v>5947</v>
      </c>
      <c r="B938" s="87" t="s">
        <v>979</v>
      </c>
      <c r="C938" s="88" t="n">
        <v>0</v>
      </c>
      <c r="D938" s="88" t="n">
        <v>12</v>
      </c>
      <c r="E938" s="89" t="n">
        <v>11.8</v>
      </c>
      <c r="F938" s="90" t="s">
        <v>55</v>
      </c>
      <c r="G938" s="91" t="n">
        <v>8030</v>
      </c>
      <c r="H938" s="21" t="n">
        <f aca="false">ROUND(IF(OR((MID(B938,SEARCH("R",B938),3)="R12"),(MID(B938,SEARCH("R",B938),3)="R13"),(MID(B938,SEARCH("R",B938),3)="R14")),(G938+90),IF(OR((MID(B938,SEARCH("R",B938),3)="R15"),(MID(B938,SEARCH("R",B938),3)="R16"),(MID(B938,SEARCH("R",B938),3)="R17")),(G938+190),(G938+290))),-1)+20</f>
        <v>8340</v>
      </c>
      <c r="I938" s="78" t="str">
        <f aca="false">HYPERLINK(T("https://www.google.ru/search?q="&amp;B938&amp;"&amp;tbm=isch"), " (../рисунок протектора) ")</f>
        <v> (../рисунок протектора) </v>
      </c>
      <c r="J938" s="92" t="s">
        <v>979</v>
      </c>
      <c r="K938" s="77" t="n">
        <f aca="false">H938*2</f>
        <v>16680</v>
      </c>
      <c r="L938" s="77" t="n">
        <f aca="false">H938*4</f>
        <v>33360</v>
      </c>
      <c r="M938" s="2" t="n">
        <f aca="false">G938*12</f>
        <v>96360</v>
      </c>
    </row>
    <row r="939" customFormat="false" ht="13.8" hidden="false" customHeight="false" outlineLevel="0" collapsed="false">
      <c r="A939" s="86" t="n">
        <v>1182</v>
      </c>
      <c r="B939" s="87" t="s">
        <v>980</v>
      </c>
      <c r="C939" s="88" t="n">
        <v>50</v>
      </c>
      <c r="D939" s="88"/>
      <c r="E939" s="89" t="n">
        <v>12.1</v>
      </c>
      <c r="F939" s="90"/>
      <c r="G939" s="91" t="n">
        <v>12645</v>
      </c>
      <c r="H939" s="21" t="n">
        <f aca="false">ROUND(IF(OR((MID(B939,SEARCH("R",B939),3)="R12"),(MID(B939,SEARCH("R",B939),3)="R13"),(MID(B939,SEARCH("R",B939),3)="R14")),(G939+90),IF(OR((MID(B939,SEARCH("R",B939),3)="R15"),(MID(B939,SEARCH("R",B939),3)="R16"),(MID(B939,SEARCH("R",B939),3)="R17")),(G939+190),(G939+290))),-1)+20</f>
        <v>12960</v>
      </c>
      <c r="I939" s="78" t="str">
        <f aca="false">HYPERLINK(T("https://www.google.ru/search?q="&amp;B939&amp;"&amp;tbm=isch"), " (../рисунок протектора) ")</f>
        <v> (../рисунок протектора) </v>
      </c>
      <c r="J939" s="92" t="s">
        <v>980</v>
      </c>
      <c r="K939" s="77" t="n">
        <f aca="false">H939*2</f>
        <v>25920</v>
      </c>
      <c r="L939" s="77" t="n">
        <f aca="false">H939*4</f>
        <v>51840</v>
      </c>
      <c r="M939" s="2" t="n">
        <f aca="false">G939*12</f>
        <v>151740</v>
      </c>
    </row>
    <row r="940" customFormat="false" ht="13.8" hidden="false" customHeight="false" outlineLevel="0" collapsed="false">
      <c r="A940" s="86" t="n">
        <v>5963</v>
      </c>
      <c r="B940" s="87" t="s">
        <v>981</v>
      </c>
      <c r="C940" s="88" t="n">
        <v>0</v>
      </c>
      <c r="D940" s="88" t="n">
        <v>12</v>
      </c>
      <c r="E940" s="89" t="n">
        <v>9.7</v>
      </c>
      <c r="F940" s="90" t="s">
        <v>55</v>
      </c>
      <c r="G940" s="91" t="n">
        <v>4300</v>
      </c>
      <c r="H940" s="21" t="n">
        <f aca="false">ROUND(IF(OR((MID(B940,SEARCH("R",B940),3)="R12"),(MID(B940,SEARCH("R",B940),3)="R13"),(MID(B940,SEARCH("R",B940),3)="R14")),(G940+90),IF(OR((MID(B940,SEARCH("R",B940),3)="R15"),(MID(B940,SEARCH("R",B940),3)="R16"),(MID(B940,SEARCH("R",B940),3)="R17")),(G940+190),(G940+290))),-1)+20</f>
        <v>4510</v>
      </c>
      <c r="I940" s="78" t="str">
        <f aca="false">HYPERLINK(T("https://www.google.ru/search?q="&amp;B940&amp;"&amp;tbm=isch"), " (../рисунок протектора) ")</f>
        <v> (../рисунок протектора) </v>
      </c>
      <c r="J940" s="92" t="s">
        <v>981</v>
      </c>
      <c r="K940" s="77" t="n">
        <f aca="false">H940*2</f>
        <v>9020</v>
      </c>
      <c r="L940" s="77" t="n">
        <f aca="false">H940*4</f>
        <v>18040</v>
      </c>
      <c r="M940" s="2" t="n">
        <f aca="false">G940*12</f>
        <v>51600</v>
      </c>
    </row>
    <row r="941" customFormat="false" ht="13.8" hidden="false" customHeight="false" outlineLevel="0" collapsed="false">
      <c r="A941" s="86" t="n">
        <v>2650</v>
      </c>
      <c r="B941" s="87" t="s">
        <v>982</v>
      </c>
      <c r="C941" s="88" t="n">
        <v>0</v>
      </c>
      <c r="D941" s="88" t="n">
        <v>6</v>
      </c>
      <c r="E941" s="89" t="n">
        <v>10.2</v>
      </c>
      <c r="F941" s="90" t="s">
        <v>55</v>
      </c>
      <c r="G941" s="91" t="n">
        <v>5417</v>
      </c>
      <c r="H941" s="21" t="n">
        <f aca="false">ROUND(IF(OR((MID(B941,SEARCH("R",B941),3)="R12"),(MID(B941,SEARCH("R",B941),3)="R13"),(MID(B941,SEARCH("R",B941),3)="R14")),(G941+90),IF(OR((MID(B941,SEARCH("R",B941),3)="R15"),(MID(B941,SEARCH("R",B941),3)="R16"),(MID(B941,SEARCH("R",B941),3)="R17")),(G941+190),(G941+290))),-1)+20</f>
        <v>5630</v>
      </c>
      <c r="I941" s="78" t="str">
        <f aca="false">HYPERLINK(T("https://www.google.ru/search?q="&amp;B941&amp;"&amp;tbm=isch"), " (../рисунок протектора) ")</f>
        <v> (../рисунок протектора) </v>
      </c>
      <c r="J941" s="92" t="s">
        <v>982</v>
      </c>
      <c r="K941" s="77" t="n">
        <f aca="false">H941*2</f>
        <v>11260</v>
      </c>
      <c r="L941" s="77" t="n">
        <f aca="false">H941*4</f>
        <v>22520</v>
      </c>
      <c r="M941" s="2" t="n">
        <f aca="false">G941*12</f>
        <v>65004</v>
      </c>
    </row>
    <row r="942" customFormat="false" ht="13.8" hidden="false" customHeight="false" outlineLevel="0" collapsed="false">
      <c r="A942" s="86" t="n">
        <v>1218</v>
      </c>
      <c r="B942" s="87" t="s">
        <v>983</v>
      </c>
      <c r="C942" s="88" t="n">
        <v>1</v>
      </c>
      <c r="D942" s="88" t="n">
        <v>1</v>
      </c>
      <c r="E942" s="89" t="n">
        <v>10.6</v>
      </c>
      <c r="F942" s="90" t="s">
        <v>55</v>
      </c>
      <c r="G942" s="91" t="n">
        <v>4015</v>
      </c>
      <c r="H942" s="21" t="n">
        <f aca="false">ROUND(IF(OR((MID(B942,SEARCH("R",B942),3)="R12"),(MID(B942,SEARCH("R",B942),3)="R13"),(MID(B942,SEARCH("R",B942),3)="R14")),(G942+90),IF(OR((MID(B942,SEARCH("R",B942),3)="R15"),(MID(B942,SEARCH("R",B942),3)="R16"),(MID(B942,SEARCH("R",B942),3)="R17")),(G942+190),(G942+290))),-1)+20</f>
        <v>4230</v>
      </c>
      <c r="I942" s="78" t="str">
        <f aca="false">HYPERLINK(T("https://www.google.ru/search?q="&amp;B942&amp;"&amp;tbm=isch"), " (../рисунок протектора) ")</f>
        <v> (../рисунок протектора) </v>
      </c>
      <c r="J942" s="92" t="s">
        <v>983</v>
      </c>
      <c r="K942" s="77" t="n">
        <f aca="false">H942*2</f>
        <v>8460</v>
      </c>
      <c r="L942" s="77" t="n">
        <f aca="false">H942*4</f>
        <v>16920</v>
      </c>
      <c r="M942" s="2" t="n">
        <f aca="false">G942*12</f>
        <v>48180</v>
      </c>
    </row>
    <row r="943" customFormat="false" ht="13.8" hidden="false" customHeight="false" outlineLevel="0" collapsed="false">
      <c r="A943" s="86" t="n">
        <v>1015</v>
      </c>
      <c r="B943" s="87" t="s">
        <v>984</v>
      </c>
      <c r="C943" s="88" t="n">
        <v>1</v>
      </c>
      <c r="D943" s="88"/>
      <c r="E943" s="89" t="n">
        <v>11.2</v>
      </c>
      <c r="F943" s="90"/>
      <c r="G943" s="91" t="n">
        <v>3961</v>
      </c>
      <c r="H943" s="21" t="n">
        <f aca="false">ROUND(IF(OR((MID(B943,SEARCH("R",B943),3)="R12"),(MID(B943,SEARCH("R",B943),3)="R13"),(MID(B943,SEARCH("R",B943),3)="R14")),(G943+90),IF(OR((MID(B943,SEARCH("R",B943),3)="R15"),(MID(B943,SEARCH("R",B943),3)="R16"),(MID(B943,SEARCH("R",B943),3)="R17")),(G943+190),(G943+290))),-1)+20</f>
        <v>4170</v>
      </c>
      <c r="I943" s="78" t="str">
        <f aca="false">HYPERLINK(T("https://www.google.ru/search?q="&amp;B943&amp;"&amp;tbm=isch"), " (../рисунок протектора) ")</f>
        <v> (../рисунок протектора) </v>
      </c>
      <c r="J943" s="92" t="s">
        <v>984</v>
      </c>
      <c r="K943" s="77" t="n">
        <f aca="false">H943*2</f>
        <v>8340</v>
      </c>
      <c r="L943" s="77" t="n">
        <f aca="false">H943*4</f>
        <v>16680</v>
      </c>
      <c r="M943" s="2" t="n">
        <f aca="false">G943*12</f>
        <v>47532</v>
      </c>
    </row>
    <row r="944" customFormat="false" ht="13.8" hidden="false" customHeight="false" outlineLevel="0" collapsed="false">
      <c r="A944" s="86" t="n">
        <v>5584</v>
      </c>
      <c r="B944" s="87" t="s">
        <v>985</v>
      </c>
      <c r="C944" s="88" t="n">
        <v>0</v>
      </c>
      <c r="D944" s="88" t="n">
        <v>8</v>
      </c>
      <c r="E944" s="89" t="n">
        <v>8.56</v>
      </c>
      <c r="F944" s="90" t="s">
        <v>53</v>
      </c>
      <c r="G944" s="91" t="n">
        <v>7320</v>
      </c>
      <c r="H944" s="21" t="n">
        <f aca="false">ROUND(IF(OR((MID(B944,SEARCH("R",B944),3)="R12"),(MID(B944,SEARCH("R",B944),3)="R13"),(MID(B944,SEARCH("R",B944),3)="R14")),(G944+90),IF(OR((MID(B944,SEARCH("R",B944),3)="R15"),(MID(B944,SEARCH("R",B944),3)="R16"),(MID(B944,SEARCH("R",B944),3)="R17")),(G944+190),(G944+290))),-1)+20</f>
        <v>7530</v>
      </c>
      <c r="I944" s="78" t="str">
        <f aca="false">HYPERLINK(T("https://www.google.ru/search?q="&amp;B944&amp;"&amp;tbm=isch"), " (../рисунок протектора) ")</f>
        <v> (../рисунок протектора) </v>
      </c>
      <c r="J944" s="92" t="s">
        <v>985</v>
      </c>
      <c r="K944" s="77" t="n">
        <f aca="false">H944*2</f>
        <v>15060</v>
      </c>
      <c r="L944" s="77" t="n">
        <f aca="false">H944*4</f>
        <v>30120</v>
      </c>
      <c r="M944" s="2" t="n">
        <f aca="false">G944*12</f>
        <v>87840</v>
      </c>
    </row>
    <row r="945" customFormat="false" ht="13.8" hidden="false" customHeight="false" outlineLevel="0" collapsed="false">
      <c r="A945" s="86" t="n">
        <v>1658</v>
      </c>
      <c r="B945" s="87" t="s">
        <v>986</v>
      </c>
      <c r="C945" s="88" t="n">
        <v>0</v>
      </c>
      <c r="D945" s="88" t="n">
        <v>1</v>
      </c>
      <c r="E945" s="89" t="n">
        <v>9</v>
      </c>
      <c r="F945" s="90" t="s">
        <v>53</v>
      </c>
      <c r="G945" s="91" t="n">
        <v>3614</v>
      </c>
      <c r="H945" s="21" t="n">
        <f aca="false">ROUND(IF(OR((MID(B945,SEARCH("R",B945),3)="R12"),(MID(B945,SEARCH("R",B945),3)="R13"),(MID(B945,SEARCH("R",B945),3)="R14")),(G945+90),IF(OR((MID(B945,SEARCH("R",B945),3)="R15"),(MID(B945,SEARCH("R",B945),3)="R16"),(MID(B945,SEARCH("R",B945),3)="R17")),(G945+190),(G945+290))),-1)+20</f>
        <v>3820</v>
      </c>
      <c r="I945" s="78" t="str">
        <f aca="false">HYPERLINK(T("https://www.google.ru/search?q="&amp;B945&amp;"&amp;tbm=isch"), " (../рисунок протектора) ")</f>
        <v> (../рисунок протектора) </v>
      </c>
      <c r="J945" s="92" t="s">
        <v>986</v>
      </c>
      <c r="K945" s="77" t="n">
        <f aca="false">H945*2</f>
        <v>7640</v>
      </c>
      <c r="L945" s="77" t="n">
        <f aca="false">H945*4</f>
        <v>15280</v>
      </c>
      <c r="M945" s="2" t="n">
        <f aca="false">G945*12</f>
        <v>43368</v>
      </c>
    </row>
    <row r="946" customFormat="false" ht="13.8" hidden="false" customHeight="false" outlineLevel="0" collapsed="false">
      <c r="A946" s="86" t="n">
        <v>5651</v>
      </c>
      <c r="B946" s="87" t="s">
        <v>987</v>
      </c>
      <c r="C946" s="88" t="n">
        <v>0</v>
      </c>
      <c r="D946" s="88" t="n">
        <v>6</v>
      </c>
      <c r="E946" s="89" t="n">
        <v>11</v>
      </c>
      <c r="F946" s="90" t="s">
        <v>55</v>
      </c>
      <c r="G946" s="91" t="n">
        <v>4374</v>
      </c>
      <c r="H946" s="21" t="n">
        <f aca="false">ROUND(IF(OR((MID(B946,SEARCH("R",B946),3)="R12"),(MID(B946,SEARCH("R",B946),3)="R13"),(MID(B946,SEARCH("R",B946),3)="R14")),(G946+90),IF(OR((MID(B946,SEARCH("R",B946),3)="R15"),(MID(B946,SEARCH("R",B946),3)="R16"),(MID(B946,SEARCH("R",B946),3)="R17")),(G946+190),(G946+290))),-1)+20</f>
        <v>4580</v>
      </c>
      <c r="I946" s="78" t="str">
        <f aca="false">HYPERLINK(T("https://www.google.ru/search?q="&amp;B946&amp;"&amp;tbm=isch"), " (../рисунок протектора) ")</f>
        <v> (../рисунок протектора) </v>
      </c>
      <c r="J946" s="92" t="s">
        <v>987</v>
      </c>
      <c r="K946" s="77" t="n">
        <f aca="false">H946*2</f>
        <v>9160</v>
      </c>
      <c r="L946" s="77" t="n">
        <f aca="false">H946*4</f>
        <v>18320</v>
      </c>
      <c r="M946" s="2" t="n">
        <f aca="false">G946*12</f>
        <v>52488</v>
      </c>
    </row>
    <row r="947" customFormat="false" ht="13.8" hidden="false" customHeight="false" outlineLevel="0" collapsed="false">
      <c r="A947" s="86" t="n">
        <v>1985</v>
      </c>
      <c r="B947" s="87" t="s">
        <v>988</v>
      </c>
      <c r="C947" s="88" t="n">
        <v>0</v>
      </c>
      <c r="D947" s="88" t="n">
        <v>39</v>
      </c>
      <c r="E947" s="89" t="n">
        <v>9.9</v>
      </c>
      <c r="F947" s="90" t="s">
        <v>53</v>
      </c>
      <c r="G947" s="91" t="n">
        <v>3646</v>
      </c>
      <c r="H947" s="21" t="n">
        <f aca="false">ROUND(IF(OR((MID(B947,SEARCH("R",B947),3)="R12"),(MID(B947,SEARCH("R",B947),3)="R13"),(MID(B947,SEARCH("R",B947),3)="R14")),(G947+90),IF(OR((MID(B947,SEARCH("R",B947),3)="R15"),(MID(B947,SEARCH("R",B947),3)="R16"),(MID(B947,SEARCH("R",B947),3)="R17")),(G947+190),(G947+290))),-1)+20</f>
        <v>3860</v>
      </c>
      <c r="I947" s="78" t="str">
        <f aca="false">HYPERLINK(T("https://www.google.ru/search?q="&amp;B947&amp;"&amp;tbm=isch"), " (../рисунок протектора) ")</f>
        <v> (../рисунок протектора) </v>
      </c>
      <c r="J947" s="92" t="s">
        <v>988</v>
      </c>
      <c r="K947" s="77" t="n">
        <f aca="false">H947*2</f>
        <v>7720</v>
      </c>
      <c r="L947" s="77" t="n">
        <f aca="false">H947*4</f>
        <v>15440</v>
      </c>
      <c r="M947" s="2" t="n">
        <f aca="false">G947*12</f>
        <v>43752</v>
      </c>
    </row>
    <row r="948" customFormat="false" ht="13.8" hidden="false" customHeight="false" outlineLevel="0" collapsed="false">
      <c r="A948" s="86" t="n">
        <v>5822</v>
      </c>
      <c r="B948" s="87" t="s">
        <v>989</v>
      </c>
      <c r="C948" s="88" t="n">
        <v>0</v>
      </c>
      <c r="D948" s="88" t="n">
        <v>7</v>
      </c>
      <c r="E948" s="89" t="n">
        <v>9.2</v>
      </c>
      <c r="F948" s="90" t="s">
        <v>55</v>
      </c>
      <c r="G948" s="91" t="n">
        <v>6701</v>
      </c>
      <c r="H948" s="21" t="n">
        <f aca="false">ROUND(IF(OR((MID(B948,SEARCH("R",B948),3)="R12"),(MID(B948,SEARCH("R",B948),3)="R13"),(MID(B948,SEARCH("R",B948),3)="R14")),(G948+90),IF(OR((MID(B948,SEARCH("R",B948),3)="R15"),(MID(B948,SEARCH("R",B948),3)="R16"),(MID(B948,SEARCH("R",B948),3)="R17")),(G948+190),(G948+290))),-1)+20</f>
        <v>6910</v>
      </c>
      <c r="I948" s="78" t="str">
        <f aca="false">HYPERLINK(T("https://www.google.ru/search?q="&amp;B948&amp;"&amp;tbm=isch"), " (../рисунок протектора) ")</f>
        <v> (../рисунок протектора) </v>
      </c>
      <c r="J948" s="92" t="s">
        <v>989</v>
      </c>
      <c r="K948" s="77" t="n">
        <f aca="false">H948*2</f>
        <v>13820</v>
      </c>
      <c r="L948" s="77" t="n">
        <f aca="false">H948*4</f>
        <v>27640</v>
      </c>
      <c r="M948" s="2" t="n">
        <f aca="false">G948*12</f>
        <v>80412</v>
      </c>
    </row>
    <row r="949" customFormat="false" ht="13.8" hidden="false" customHeight="false" outlineLevel="0" collapsed="false">
      <c r="A949" s="86" t="n">
        <v>1410</v>
      </c>
      <c r="B949" s="87" t="s">
        <v>990</v>
      </c>
      <c r="C949" s="88" t="n">
        <v>0</v>
      </c>
      <c r="D949" s="88" t="n">
        <v>50</v>
      </c>
      <c r="E949" s="89" t="n">
        <v>10.2</v>
      </c>
      <c r="F949" s="90" t="s">
        <v>53</v>
      </c>
      <c r="G949" s="91" t="n">
        <v>7024</v>
      </c>
      <c r="H949" s="21" t="n">
        <f aca="false">ROUND(IF(OR((MID(B949,SEARCH("R",B949),3)="R12"),(MID(B949,SEARCH("R",B949),3)="R13"),(MID(B949,SEARCH("R",B949),3)="R14")),(G949+90),IF(OR((MID(B949,SEARCH("R",B949),3)="R15"),(MID(B949,SEARCH("R",B949),3)="R16"),(MID(B949,SEARCH("R",B949),3)="R17")),(G949+190),(G949+290))),-1)+20</f>
        <v>7230</v>
      </c>
      <c r="I949" s="78" t="str">
        <f aca="false">HYPERLINK(T("https://www.google.ru/search?q="&amp;B949&amp;"&amp;tbm=isch"), " (../рисунок протектора) ")</f>
        <v> (../рисунок протектора) </v>
      </c>
      <c r="J949" s="92" t="s">
        <v>990</v>
      </c>
      <c r="K949" s="77" t="n">
        <f aca="false">H949*2</f>
        <v>14460</v>
      </c>
      <c r="L949" s="77" t="n">
        <f aca="false">H949*4</f>
        <v>28920</v>
      </c>
      <c r="M949" s="2" t="n">
        <f aca="false">G949*12</f>
        <v>84288</v>
      </c>
    </row>
    <row r="950" customFormat="false" ht="13.8" hidden="false" customHeight="false" outlineLevel="0" collapsed="false">
      <c r="A950" s="86" t="n">
        <v>1416</v>
      </c>
      <c r="B950" s="87" t="s">
        <v>991</v>
      </c>
      <c r="C950" s="88" t="n">
        <v>0</v>
      </c>
      <c r="D950" s="88" t="n">
        <v>28</v>
      </c>
      <c r="E950" s="89" t="n">
        <v>10.2</v>
      </c>
      <c r="F950" s="90" t="s">
        <v>53</v>
      </c>
      <c r="G950" s="91" t="n">
        <v>7502</v>
      </c>
      <c r="H950" s="21" t="n">
        <f aca="false">ROUND(IF(OR((MID(B950,SEARCH("R",B950),3)="R12"),(MID(B950,SEARCH("R",B950),3)="R13"),(MID(B950,SEARCH("R",B950),3)="R14")),(G950+90),IF(OR((MID(B950,SEARCH("R",B950),3)="R15"),(MID(B950,SEARCH("R",B950),3)="R16"),(MID(B950,SEARCH("R",B950),3)="R17")),(G950+190),(G950+290))),-1)+20</f>
        <v>7710</v>
      </c>
      <c r="I950" s="78" t="str">
        <f aca="false">HYPERLINK(T("https://www.google.ru/search?q="&amp;B950&amp;"&amp;tbm=isch"), " (../рисунок протектора) ")</f>
        <v> (../рисунок протектора) </v>
      </c>
      <c r="J950" s="92" t="s">
        <v>991</v>
      </c>
      <c r="K950" s="77" t="n">
        <f aca="false">H950*2</f>
        <v>15420</v>
      </c>
      <c r="L950" s="77" t="n">
        <f aca="false">H950*4</f>
        <v>30840</v>
      </c>
      <c r="M950" s="2" t="n">
        <f aca="false">G950*12</f>
        <v>90024</v>
      </c>
    </row>
    <row r="951" customFormat="false" ht="13.8" hidden="false" customHeight="false" outlineLevel="0" collapsed="false">
      <c r="A951" s="86" t="n">
        <v>5129</v>
      </c>
      <c r="B951" s="87" t="s">
        <v>992</v>
      </c>
      <c r="C951" s="88" t="n">
        <v>0</v>
      </c>
      <c r="D951" s="88" t="n">
        <v>50</v>
      </c>
      <c r="E951" s="89" t="n">
        <v>10.2</v>
      </c>
      <c r="F951" s="90" t="s">
        <v>53</v>
      </c>
      <c r="G951" s="91" t="n">
        <v>8366</v>
      </c>
      <c r="H951" s="21" t="n">
        <f aca="false">ROUND(IF(OR((MID(B951,SEARCH("R",B951),3)="R12"),(MID(B951,SEARCH("R",B951),3)="R13"),(MID(B951,SEARCH("R",B951),3)="R14")),(G951+90),IF(OR((MID(B951,SEARCH("R",B951),3)="R15"),(MID(B951,SEARCH("R",B951),3)="R16"),(MID(B951,SEARCH("R",B951),3)="R17")),(G951+190),(G951+290))),-1)+20</f>
        <v>8580</v>
      </c>
      <c r="I951" s="78" t="str">
        <f aca="false">HYPERLINK(T("https://www.google.ru/search?q="&amp;B951&amp;"&amp;tbm=isch"), " (../рисунок протектора) ")</f>
        <v> (../рисунок протектора) </v>
      </c>
      <c r="J951" s="92" t="s">
        <v>992</v>
      </c>
      <c r="K951" s="77" t="n">
        <f aca="false">H951*2</f>
        <v>17160</v>
      </c>
      <c r="L951" s="77" t="n">
        <f aca="false">H951*4</f>
        <v>34320</v>
      </c>
      <c r="M951" s="2" t="n">
        <f aca="false">G951*12</f>
        <v>100392</v>
      </c>
    </row>
    <row r="952" customFormat="false" ht="13.8" hidden="false" customHeight="false" outlineLevel="0" collapsed="false">
      <c r="A952" s="86" t="n">
        <v>2702</v>
      </c>
      <c r="B952" s="87" t="s">
        <v>993</v>
      </c>
      <c r="C952" s="88" t="n">
        <v>0</v>
      </c>
      <c r="D952" s="88" t="n">
        <v>1</v>
      </c>
      <c r="E952" s="89" t="n">
        <v>13.8</v>
      </c>
      <c r="F952" s="90" t="s">
        <v>55</v>
      </c>
      <c r="G952" s="91" t="n">
        <v>7854</v>
      </c>
      <c r="H952" s="21" t="n">
        <f aca="false">ROUND(IF(OR((MID(B952,SEARCH("R",B952),3)="R12"),(MID(B952,SEARCH("R",B952),3)="R13"),(MID(B952,SEARCH("R",B952),3)="R14")),(G952+90),IF(OR((MID(B952,SEARCH("R",B952),3)="R15"),(MID(B952,SEARCH("R",B952),3)="R16"),(MID(B952,SEARCH("R",B952),3)="R17")),(G952+190),(G952+290))),-1)+20</f>
        <v>8060</v>
      </c>
      <c r="I952" s="78" t="str">
        <f aca="false">HYPERLINK(T("https://www.google.ru/search?q="&amp;B952&amp;"&amp;tbm=isch"), " (../рисунок протектора) ")</f>
        <v> (../рисунок протектора) </v>
      </c>
      <c r="J952" s="92" t="s">
        <v>993</v>
      </c>
      <c r="K952" s="77" t="n">
        <f aca="false">H952*2</f>
        <v>16120</v>
      </c>
      <c r="L952" s="77" t="n">
        <f aca="false">H952*4</f>
        <v>32240</v>
      </c>
      <c r="M952" s="2" t="n">
        <f aca="false">G952*12</f>
        <v>94248</v>
      </c>
    </row>
    <row r="953" customFormat="false" ht="13.8" hidden="false" customHeight="false" outlineLevel="0" collapsed="false">
      <c r="A953" s="86" t="n">
        <v>1331</v>
      </c>
      <c r="B953" s="87" t="s">
        <v>994</v>
      </c>
      <c r="C953" s="88" t="n">
        <v>4</v>
      </c>
      <c r="D953" s="88"/>
      <c r="E953" s="89" t="n">
        <v>10.8</v>
      </c>
      <c r="F953" s="90"/>
      <c r="G953" s="91" t="n">
        <v>7938</v>
      </c>
      <c r="H953" s="21" t="n">
        <f aca="false">ROUND(IF(OR((MID(B953,SEARCH("R",B953),3)="R12"),(MID(B953,SEARCH("R",B953),3)="R13"),(MID(B953,SEARCH("R",B953),3)="R14")),(G953+90),IF(OR((MID(B953,SEARCH("R",B953),3)="R15"),(MID(B953,SEARCH("R",B953),3)="R16"),(MID(B953,SEARCH("R",B953),3)="R17")),(G953+190),(G953+290))),-1)+20</f>
        <v>8150</v>
      </c>
      <c r="I953" s="78" t="str">
        <f aca="false">HYPERLINK(T("https://www.google.ru/search?q="&amp;B953&amp;"&amp;tbm=isch"), " (../рисунок протектора) ")</f>
        <v> (../рисунок протектора) </v>
      </c>
      <c r="J953" s="92" t="s">
        <v>994</v>
      </c>
      <c r="K953" s="77" t="n">
        <f aca="false">H953*2</f>
        <v>16300</v>
      </c>
      <c r="L953" s="77" t="n">
        <f aca="false">H953*4</f>
        <v>32600</v>
      </c>
      <c r="M953" s="2" t="n">
        <f aca="false">G953*12</f>
        <v>95256</v>
      </c>
    </row>
    <row r="954" customFormat="false" ht="13.8" hidden="false" customHeight="false" outlineLevel="0" collapsed="false">
      <c r="A954" s="86" t="n">
        <v>1519</v>
      </c>
      <c r="B954" s="87" t="s">
        <v>995</v>
      </c>
      <c r="C954" s="88" t="n">
        <v>0</v>
      </c>
      <c r="D954" s="88" t="n">
        <v>50</v>
      </c>
      <c r="E954" s="89" t="n">
        <v>8.9</v>
      </c>
      <c r="F954" s="90" t="s">
        <v>53</v>
      </c>
      <c r="G954" s="91" t="n">
        <v>7787</v>
      </c>
      <c r="H954" s="21" t="n">
        <f aca="false">ROUND(IF(OR((MID(B954,SEARCH("R",B954),3)="R12"),(MID(B954,SEARCH("R",B954),3)="R13"),(MID(B954,SEARCH("R",B954),3)="R14")),(G954+90),IF(OR((MID(B954,SEARCH("R",B954),3)="R15"),(MID(B954,SEARCH("R",B954),3)="R16"),(MID(B954,SEARCH("R",B954),3)="R17")),(G954+190),(G954+290))),-1)+20</f>
        <v>8000</v>
      </c>
      <c r="I954" s="78" t="str">
        <f aca="false">HYPERLINK(T("https://www.google.ru/search?q="&amp;B954&amp;"&amp;tbm=isch"), " (../рисунок протектора) ")</f>
        <v> (../рисунок протектора) </v>
      </c>
      <c r="J954" s="92" t="s">
        <v>995</v>
      </c>
      <c r="K954" s="77" t="n">
        <f aca="false">H954*2</f>
        <v>16000</v>
      </c>
      <c r="L954" s="77" t="n">
        <f aca="false">H954*4</f>
        <v>32000</v>
      </c>
      <c r="M954" s="2" t="n">
        <f aca="false">G954*12</f>
        <v>93444</v>
      </c>
    </row>
    <row r="955" customFormat="false" ht="13.8" hidden="false" customHeight="false" outlineLevel="0" collapsed="false">
      <c r="A955" s="86" t="n">
        <v>5290</v>
      </c>
      <c r="B955" s="87" t="s">
        <v>996</v>
      </c>
      <c r="C955" s="88" t="n">
        <v>1</v>
      </c>
      <c r="D955" s="88"/>
      <c r="E955" s="89" t="n">
        <v>13.8</v>
      </c>
      <c r="F955" s="90"/>
      <c r="G955" s="91" t="n">
        <v>7865</v>
      </c>
      <c r="H955" s="21" t="n">
        <f aca="false">ROUND(IF(OR((MID(B955,SEARCH("R",B955),3)="R12"),(MID(B955,SEARCH("R",B955),3)="R13"),(MID(B955,SEARCH("R",B955),3)="R14")),(G955+90),IF(OR((MID(B955,SEARCH("R",B955),3)="R15"),(MID(B955,SEARCH("R",B955),3)="R16"),(MID(B955,SEARCH("R",B955),3)="R17")),(G955+190),(G955+290))),-1)+20</f>
        <v>8080</v>
      </c>
      <c r="I955" s="78" t="str">
        <f aca="false">HYPERLINK(T("https://www.google.ru/search?q="&amp;B955&amp;"&amp;tbm=isch"), " (../рисунок протектора) ")</f>
        <v> (../рисунок протектора) </v>
      </c>
      <c r="J955" s="92" t="s">
        <v>996</v>
      </c>
      <c r="K955" s="77" t="n">
        <f aca="false">H955*2</f>
        <v>16160</v>
      </c>
      <c r="L955" s="77" t="n">
        <f aca="false">H955*4</f>
        <v>32320</v>
      </c>
      <c r="M955" s="2" t="n">
        <f aca="false">G955*12</f>
        <v>94380</v>
      </c>
    </row>
    <row r="956" customFormat="false" ht="13.8" hidden="false" customHeight="false" outlineLevel="0" collapsed="false">
      <c r="A956" s="86" t="n">
        <v>1600</v>
      </c>
      <c r="B956" s="87" t="s">
        <v>997</v>
      </c>
      <c r="C956" s="88" t="n">
        <v>0</v>
      </c>
      <c r="D956" s="88" t="n">
        <v>50</v>
      </c>
      <c r="E956" s="89" t="n">
        <v>11.2</v>
      </c>
      <c r="F956" s="90" t="s">
        <v>53</v>
      </c>
      <c r="G956" s="91" t="n">
        <v>7612</v>
      </c>
      <c r="H956" s="21" t="n">
        <f aca="false">ROUND(IF(OR((MID(B956,SEARCH("R",B956),3)="R12"),(MID(B956,SEARCH("R",B956),3)="R13"),(MID(B956,SEARCH("R",B956),3)="R14")),(G956+90),IF(OR((MID(B956,SEARCH("R",B956),3)="R15"),(MID(B956,SEARCH("R",B956),3)="R16"),(MID(B956,SEARCH("R",B956),3)="R17")),(G956+190),(G956+290))),-1)+20</f>
        <v>7820</v>
      </c>
      <c r="I956" s="78" t="str">
        <f aca="false">HYPERLINK(T("https://www.google.ru/search?q="&amp;B956&amp;"&amp;tbm=isch"), " (../рисунок протектора) ")</f>
        <v> (../рисунок протектора) </v>
      </c>
      <c r="J956" s="92" t="s">
        <v>997</v>
      </c>
      <c r="K956" s="77" t="n">
        <f aca="false">H956*2</f>
        <v>15640</v>
      </c>
      <c r="L956" s="77" t="n">
        <f aca="false">H956*4</f>
        <v>31280</v>
      </c>
      <c r="M956" s="2" t="n">
        <f aca="false">G956*12</f>
        <v>91344</v>
      </c>
    </row>
    <row r="957" customFormat="false" ht="13.8" hidden="false" customHeight="false" outlineLevel="0" collapsed="false">
      <c r="A957" s="86" t="n">
        <v>5754</v>
      </c>
      <c r="B957" s="87" t="s">
        <v>998</v>
      </c>
      <c r="C957" s="88" t="n">
        <v>0</v>
      </c>
      <c r="D957" s="88" t="n">
        <v>8</v>
      </c>
      <c r="E957" s="89" t="n">
        <v>9.4</v>
      </c>
      <c r="F957" s="90" t="s">
        <v>53</v>
      </c>
      <c r="G957" s="91" t="n">
        <v>9715</v>
      </c>
      <c r="H957" s="21" t="n">
        <f aca="false">ROUND(IF(OR((MID(B957,SEARCH("R",B957),3)="R12"),(MID(B957,SEARCH("R",B957),3)="R13"),(MID(B957,SEARCH("R",B957),3)="R14")),(G957+90),IF(OR((MID(B957,SEARCH("R",B957),3)="R15"),(MID(B957,SEARCH("R",B957),3)="R16"),(MID(B957,SEARCH("R",B957),3)="R17")),(G957+190),(G957+290))),-1)+20</f>
        <v>9930</v>
      </c>
      <c r="I957" s="78" t="str">
        <f aca="false">HYPERLINK(T("https://www.google.ru/search?q="&amp;B957&amp;"&amp;tbm=isch"), " (../рисунок протектора) ")</f>
        <v> (../рисунок протектора) </v>
      </c>
      <c r="J957" s="92" t="s">
        <v>998</v>
      </c>
      <c r="K957" s="77" t="n">
        <f aca="false">H957*2</f>
        <v>19860</v>
      </c>
      <c r="L957" s="77" t="n">
        <f aca="false">H957*4</f>
        <v>39720</v>
      </c>
      <c r="M957" s="2" t="n">
        <f aca="false">G957*12</f>
        <v>116580</v>
      </c>
    </row>
    <row r="958" customFormat="false" ht="13.8" hidden="false" customHeight="false" outlineLevel="0" collapsed="false">
      <c r="A958" s="86" t="n">
        <v>2987</v>
      </c>
      <c r="B958" s="87" t="s">
        <v>999</v>
      </c>
      <c r="C958" s="88" t="n">
        <v>7</v>
      </c>
      <c r="D958" s="88"/>
      <c r="E958" s="89" t="n">
        <v>10.186</v>
      </c>
      <c r="F958" s="90"/>
      <c r="G958" s="91" t="n">
        <v>8318</v>
      </c>
      <c r="H958" s="21" t="n">
        <f aca="false">ROUND(IF(OR((MID(B958,SEARCH("R",B958),3)="R12"),(MID(B958,SEARCH("R",B958),3)="R13"),(MID(B958,SEARCH("R",B958),3)="R14")),(G958+90),IF(OR((MID(B958,SEARCH("R",B958),3)="R15"),(MID(B958,SEARCH("R",B958),3)="R16"),(MID(B958,SEARCH("R",B958),3)="R17")),(G958+190),(G958+290))),-1)+20</f>
        <v>8530</v>
      </c>
      <c r="I958" s="78" t="str">
        <f aca="false">HYPERLINK(T("https://www.google.ru/search?q="&amp;B958&amp;"&amp;tbm=isch"), " (../рисунок протектора) ")</f>
        <v> (../рисунок протектора) </v>
      </c>
      <c r="J958" s="92" t="s">
        <v>999</v>
      </c>
      <c r="K958" s="77" t="n">
        <f aca="false">H958*2</f>
        <v>17060</v>
      </c>
      <c r="L958" s="77" t="n">
        <f aca="false">H958*4</f>
        <v>34120</v>
      </c>
      <c r="M958" s="2" t="n">
        <f aca="false">G958*12</f>
        <v>99816</v>
      </c>
    </row>
    <row r="959" customFormat="false" ht="13.8" hidden="false" customHeight="false" outlineLevel="0" collapsed="false">
      <c r="A959" s="86" t="n">
        <v>2071</v>
      </c>
      <c r="B959" s="87" t="s">
        <v>1000</v>
      </c>
      <c r="C959" s="88" t="n">
        <v>0</v>
      </c>
      <c r="D959" s="88" t="n">
        <v>50</v>
      </c>
      <c r="E959" s="89" t="n">
        <v>12.5</v>
      </c>
      <c r="F959" s="90" t="s">
        <v>55</v>
      </c>
      <c r="G959" s="91" t="n">
        <v>3381</v>
      </c>
      <c r="H959" s="21" t="n">
        <f aca="false">ROUND(IF(OR((MID(B959,SEARCH("R",B959),3)="R12"),(MID(B959,SEARCH("R",B959),3)="R13"),(MID(B959,SEARCH("R",B959),3)="R14")),(G959+90),IF(OR((MID(B959,SEARCH("R",B959),3)="R15"),(MID(B959,SEARCH("R",B959),3)="R16"),(MID(B959,SEARCH("R",B959),3)="R17")),(G959+190),(G959+290))),-1)+20</f>
        <v>3590</v>
      </c>
      <c r="I959" s="78" t="str">
        <f aca="false">HYPERLINK(T("https://www.google.ru/search?q="&amp;B959&amp;"&amp;tbm=isch"), " (../рисунок протектора) ")</f>
        <v> (../рисунок протектора) </v>
      </c>
      <c r="J959" s="92" t="s">
        <v>1000</v>
      </c>
      <c r="K959" s="77" t="n">
        <f aca="false">H959*2</f>
        <v>7180</v>
      </c>
      <c r="L959" s="77" t="n">
        <f aca="false">H959*4</f>
        <v>14360</v>
      </c>
      <c r="M959" s="2" t="n">
        <f aca="false">G959*12</f>
        <v>40572</v>
      </c>
    </row>
    <row r="960" customFormat="false" ht="13.8" hidden="false" customHeight="false" outlineLevel="0" collapsed="false">
      <c r="A960" s="86" t="n">
        <v>1622</v>
      </c>
      <c r="B960" s="87" t="s">
        <v>1001</v>
      </c>
      <c r="C960" s="88" t="n">
        <v>0</v>
      </c>
      <c r="D960" s="88" t="n">
        <v>20</v>
      </c>
      <c r="E960" s="89" t="n">
        <v>9.9</v>
      </c>
      <c r="F960" s="90" t="s">
        <v>53</v>
      </c>
      <c r="G960" s="91" t="n">
        <v>9662</v>
      </c>
      <c r="H960" s="21" t="n">
        <f aca="false">ROUND(IF(OR((MID(B960,SEARCH("R",B960),3)="R12"),(MID(B960,SEARCH("R",B960),3)="R13"),(MID(B960,SEARCH("R",B960),3)="R14")),(G960+90),IF(OR((MID(B960,SEARCH("R",B960),3)="R15"),(MID(B960,SEARCH("R",B960),3)="R16"),(MID(B960,SEARCH("R",B960),3)="R17")),(G960+190),(G960+290))),-1)+20</f>
        <v>9870</v>
      </c>
      <c r="I960" s="78" t="str">
        <f aca="false">HYPERLINK(T("https://www.google.ru/search?q="&amp;B960&amp;"&amp;tbm=isch"), " (../рисунок протектора) ")</f>
        <v> (../рисунок протектора) </v>
      </c>
      <c r="J960" s="92" t="s">
        <v>1001</v>
      </c>
      <c r="K960" s="77" t="n">
        <f aca="false">H960*2</f>
        <v>19740</v>
      </c>
      <c r="L960" s="77" t="n">
        <f aca="false">H960*4</f>
        <v>39480</v>
      </c>
      <c r="M960" s="2" t="n">
        <f aca="false">G960*12</f>
        <v>115944</v>
      </c>
    </row>
    <row r="961" customFormat="false" ht="13.8" hidden="false" customHeight="false" outlineLevel="0" collapsed="false">
      <c r="A961" s="86" t="n">
        <v>3429</v>
      </c>
      <c r="B961" s="87" t="s">
        <v>1002</v>
      </c>
      <c r="C961" s="88" t="n">
        <v>0</v>
      </c>
      <c r="D961" s="88" t="n">
        <v>50</v>
      </c>
      <c r="E961" s="89" t="n">
        <v>11</v>
      </c>
      <c r="F961" s="90" t="s">
        <v>53</v>
      </c>
      <c r="G961" s="91" t="n">
        <v>3608</v>
      </c>
      <c r="H961" s="21" t="n">
        <f aca="false">ROUND(IF(OR((MID(B961,SEARCH("R",B961),3)="R12"),(MID(B961,SEARCH("R",B961),3)="R13"),(MID(B961,SEARCH("R",B961),3)="R14")),(G961+90),IF(OR((MID(B961,SEARCH("R",B961),3)="R15"),(MID(B961,SEARCH("R",B961),3)="R16"),(MID(B961,SEARCH("R",B961),3)="R17")),(G961+190),(G961+290))),-1)+20</f>
        <v>3820</v>
      </c>
      <c r="I961" s="78" t="str">
        <f aca="false">HYPERLINK(T("https://www.google.ru/search?q="&amp;B961&amp;"&amp;tbm=isch"), " (../рисунок протектора) ")</f>
        <v> (../рисунок протектора) </v>
      </c>
      <c r="J961" s="92" t="s">
        <v>1002</v>
      </c>
      <c r="K961" s="77" t="n">
        <f aca="false">H961*2</f>
        <v>7640</v>
      </c>
      <c r="L961" s="77" t="n">
        <f aca="false">H961*4</f>
        <v>15280</v>
      </c>
      <c r="M961" s="2" t="n">
        <f aca="false">G961*12</f>
        <v>43296</v>
      </c>
    </row>
    <row r="962" customFormat="false" ht="13.8" hidden="false" customHeight="false" outlineLevel="0" collapsed="false">
      <c r="A962" s="86" t="n">
        <v>4943</v>
      </c>
      <c r="B962" s="87" t="s">
        <v>1003</v>
      </c>
      <c r="C962" s="88" t="n">
        <v>0</v>
      </c>
      <c r="D962" s="88" t="n">
        <v>38</v>
      </c>
      <c r="E962" s="89" t="n">
        <v>11.7</v>
      </c>
      <c r="F962" s="90" t="s">
        <v>55</v>
      </c>
      <c r="G962" s="91" t="n">
        <v>9493</v>
      </c>
      <c r="H962" s="21" t="n">
        <f aca="false">ROUND(IF(OR((MID(B962,SEARCH("R",B962),3)="R12"),(MID(B962,SEARCH("R",B962),3)="R13"),(MID(B962,SEARCH("R",B962),3)="R14")),(G962+90),IF(OR((MID(B962,SEARCH("R",B962),3)="R15"),(MID(B962,SEARCH("R",B962),3)="R16"),(MID(B962,SEARCH("R",B962),3)="R17")),(G962+190),(G962+290))),-1)+20</f>
        <v>9700</v>
      </c>
      <c r="I962" s="78" t="str">
        <f aca="false">HYPERLINK(T("https://www.google.ru/search?q="&amp;B962&amp;"&amp;tbm=isch"), " (../рисунок протектора) ")</f>
        <v> (../рисунок протектора) </v>
      </c>
      <c r="J962" s="92" t="s">
        <v>1003</v>
      </c>
      <c r="K962" s="77" t="n">
        <f aca="false">H962*2</f>
        <v>19400</v>
      </c>
      <c r="L962" s="77" t="n">
        <f aca="false">H962*4</f>
        <v>38800</v>
      </c>
      <c r="M962" s="2" t="n">
        <f aca="false">G962*12</f>
        <v>113916</v>
      </c>
    </row>
    <row r="963" customFormat="false" ht="13.8" hidden="false" customHeight="false" outlineLevel="0" collapsed="false">
      <c r="A963" s="86" t="n">
        <v>2661</v>
      </c>
      <c r="B963" s="87" t="s">
        <v>1004</v>
      </c>
      <c r="C963" s="88" t="n">
        <v>1</v>
      </c>
      <c r="D963" s="88"/>
      <c r="E963" s="89" t="n">
        <v>10</v>
      </c>
      <c r="F963" s="90"/>
      <c r="G963" s="91" t="n">
        <v>6630</v>
      </c>
      <c r="H963" s="21" t="n">
        <f aca="false">ROUND(IF(OR((MID(B963,SEARCH("R",B963),3)="R12"),(MID(B963,SEARCH("R",B963),3)="R13"),(MID(B963,SEARCH("R",B963),3)="R14")),(G963+90),IF(OR((MID(B963,SEARCH("R",B963),3)="R15"),(MID(B963,SEARCH("R",B963),3)="R16"),(MID(B963,SEARCH("R",B963),3)="R17")),(G963+190),(G963+290))),-1)+20</f>
        <v>6840</v>
      </c>
      <c r="I963" s="78" t="str">
        <f aca="false">HYPERLINK(T("https://www.google.ru/search?q="&amp;B963&amp;"&amp;tbm=isch"), " (../рисунок протектора) ")</f>
        <v> (../рисунок протектора) </v>
      </c>
      <c r="J963" s="92" t="s">
        <v>1004</v>
      </c>
      <c r="K963" s="77" t="n">
        <f aca="false">H963*2</f>
        <v>13680</v>
      </c>
      <c r="L963" s="77" t="n">
        <f aca="false">H963*4</f>
        <v>27360</v>
      </c>
      <c r="M963" s="2" t="n">
        <f aca="false">G963*12</f>
        <v>79560</v>
      </c>
    </row>
    <row r="964" customFormat="false" ht="13.8" hidden="false" customHeight="false" outlineLevel="0" collapsed="false">
      <c r="A964" s="86" t="n">
        <v>1306</v>
      </c>
      <c r="B964" s="87" t="s">
        <v>1005</v>
      </c>
      <c r="C964" s="88" t="n">
        <v>50</v>
      </c>
      <c r="D964" s="88"/>
      <c r="E964" s="89" t="n">
        <v>10.5</v>
      </c>
      <c r="F964" s="90"/>
      <c r="G964" s="91" t="n">
        <v>8510</v>
      </c>
      <c r="H964" s="21" t="n">
        <f aca="false">ROUND(IF(OR((MID(B964,SEARCH("R",B964),3)="R12"),(MID(B964,SEARCH("R",B964),3)="R13"),(MID(B964,SEARCH("R",B964),3)="R14")),(G964+90),IF(OR((MID(B964,SEARCH("R",B964),3)="R15"),(MID(B964,SEARCH("R",B964),3)="R16"),(MID(B964,SEARCH("R",B964),3)="R17")),(G964+190),(G964+290))),-1)+20</f>
        <v>8720</v>
      </c>
      <c r="I964" s="78" t="str">
        <f aca="false">HYPERLINK(T("https://www.google.ru/search?q="&amp;B964&amp;"&amp;tbm=isch"), " (../рисунок протектора) ")</f>
        <v> (../рисунок протектора) </v>
      </c>
      <c r="J964" s="92" t="s">
        <v>1005</v>
      </c>
      <c r="K964" s="77" t="n">
        <f aca="false">H964*2</f>
        <v>17440</v>
      </c>
      <c r="L964" s="77" t="n">
        <f aca="false">H964*4</f>
        <v>34880</v>
      </c>
      <c r="M964" s="2" t="n">
        <f aca="false">G964*12</f>
        <v>102120</v>
      </c>
    </row>
    <row r="965" customFormat="false" ht="13.8" hidden="false" customHeight="false" outlineLevel="0" collapsed="false">
      <c r="A965" s="86" t="n">
        <v>2127</v>
      </c>
      <c r="B965" s="87" t="s">
        <v>1006</v>
      </c>
      <c r="C965" s="88" t="n">
        <v>0</v>
      </c>
      <c r="D965" s="88" t="n">
        <v>40</v>
      </c>
      <c r="E965" s="89" t="n">
        <v>11.6</v>
      </c>
      <c r="F965" s="90" t="s">
        <v>55</v>
      </c>
      <c r="G965" s="91" t="n">
        <v>4080</v>
      </c>
      <c r="H965" s="21" t="n">
        <f aca="false">ROUND(IF(OR((MID(B965,SEARCH("R",B965),3)="R12"),(MID(B965,SEARCH("R",B965),3)="R13"),(MID(B965,SEARCH("R",B965),3)="R14")),(G965+90),IF(OR((MID(B965,SEARCH("R",B965),3)="R15"),(MID(B965,SEARCH("R",B965),3)="R16"),(MID(B965,SEARCH("R",B965),3)="R17")),(G965+190),(G965+290))),-1)+20</f>
        <v>4390</v>
      </c>
      <c r="I965" s="78" t="str">
        <f aca="false">HYPERLINK(T("https://www.google.ru/search?q="&amp;B965&amp;"&amp;tbm=isch"), " (../рисунок протектора) ")</f>
        <v> (../рисунок протектора) </v>
      </c>
      <c r="J965" s="92" t="s">
        <v>1006</v>
      </c>
      <c r="K965" s="77" t="n">
        <f aca="false">H965*2</f>
        <v>8780</v>
      </c>
      <c r="L965" s="77" t="n">
        <f aca="false">H965*4</f>
        <v>17560</v>
      </c>
      <c r="M965" s="2" t="n">
        <f aca="false">G965*12</f>
        <v>48960</v>
      </c>
    </row>
    <row r="966" customFormat="false" ht="13.8" hidden="false" customHeight="false" outlineLevel="0" collapsed="false">
      <c r="A966" s="86" t="n">
        <v>1849</v>
      </c>
      <c r="B966" s="87" t="s">
        <v>1007</v>
      </c>
      <c r="C966" s="88" t="n">
        <v>0</v>
      </c>
      <c r="D966" s="88" t="n">
        <v>50</v>
      </c>
      <c r="E966" s="89" t="n">
        <v>11.6</v>
      </c>
      <c r="F966" s="90" t="s">
        <v>53</v>
      </c>
      <c r="G966" s="91" t="n">
        <v>5085</v>
      </c>
      <c r="H966" s="21" t="n">
        <f aca="false">ROUND(IF(OR((MID(B966,SEARCH("R",B966),3)="R12"),(MID(B966,SEARCH("R",B966),3)="R13"),(MID(B966,SEARCH("R",B966),3)="R14")),(G966+90),IF(OR((MID(B966,SEARCH("R",B966),3)="R15"),(MID(B966,SEARCH("R",B966),3)="R16"),(MID(B966,SEARCH("R",B966),3)="R17")),(G966+190),(G966+290))),-1)+20</f>
        <v>5400</v>
      </c>
      <c r="I966" s="78" t="str">
        <f aca="false">HYPERLINK(T("https://www.google.ru/search?q="&amp;B966&amp;"&amp;tbm=isch"), " (../рисунок протектора) ")</f>
        <v> (../рисунок протектора) </v>
      </c>
      <c r="J966" s="92" t="s">
        <v>1007</v>
      </c>
      <c r="K966" s="77" t="n">
        <f aca="false">H966*2</f>
        <v>10800</v>
      </c>
      <c r="L966" s="77" t="n">
        <f aca="false">H966*4</f>
        <v>21600</v>
      </c>
      <c r="M966" s="2" t="n">
        <f aca="false">G966*12</f>
        <v>61020</v>
      </c>
    </row>
    <row r="967" customFormat="false" ht="13.8" hidden="false" customHeight="false" outlineLevel="0" collapsed="false">
      <c r="A967" s="86" t="n">
        <v>2971</v>
      </c>
      <c r="B967" s="87" t="s">
        <v>1008</v>
      </c>
      <c r="C967" s="88" t="n">
        <v>10</v>
      </c>
      <c r="D967" s="88"/>
      <c r="E967" s="89" t="n">
        <v>12.5</v>
      </c>
      <c r="F967" s="90"/>
      <c r="G967" s="91" t="n">
        <v>10223</v>
      </c>
      <c r="H967" s="21" t="n">
        <f aca="false">ROUND(IF(OR((MID(B967,SEARCH("R",B967),3)="R12"),(MID(B967,SEARCH("R",B967),3)="R13"),(MID(B967,SEARCH("R",B967),3)="R14")),(G967+90),IF(OR((MID(B967,SEARCH("R",B967),3)="R15"),(MID(B967,SEARCH("R",B967),3)="R16"),(MID(B967,SEARCH("R",B967),3)="R17")),(G967+190),(G967+290))),-1)+20</f>
        <v>10530</v>
      </c>
      <c r="I967" s="78" t="str">
        <f aca="false">HYPERLINK(T("https://www.google.ru/search?q="&amp;B967&amp;"&amp;tbm=isch"), " (../рисунок протектора) ")</f>
        <v> (../рисунок протектора) </v>
      </c>
      <c r="J967" s="92" t="s">
        <v>1008</v>
      </c>
      <c r="K967" s="77" t="n">
        <f aca="false">H967*2</f>
        <v>21060</v>
      </c>
      <c r="L967" s="77" t="n">
        <f aca="false">H967*4</f>
        <v>42120</v>
      </c>
      <c r="M967" s="2" t="n">
        <f aca="false">G967*12</f>
        <v>122676</v>
      </c>
    </row>
    <row r="968" customFormat="false" ht="13.8" hidden="false" customHeight="false" outlineLevel="0" collapsed="false">
      <c r="A968" s="86" t="n">
        <v>5888</v>
      </c>
      <c r="B968" s="87" t="s">
        <v>1009</v>
      </c>
      <c r="C968" s="88" t="n">
        <v>0</v>
      </c>
      <c r="D968" s="88" t="n">
        <v>32</v>
      </c>
      <c r="E968" s="89" t="n">
        <v>14.4</v>
      </c>
      <c r="F968" s="90" t="s">
        <v>55</v>
      </c>
      <c r="G968" s="91" t="n">
        <v>6832</v>
      </c>
      <c r="H968" s="21" t="n">
        <f aca="false">ROUND(IF(OR((MID(B968,SEARCH("R",B968),3)="R12"),(MID(B968,SEARCH("R",B968),3)="R13"),(MID(B968,SEARCH("R",B968),3)="R14")),(G968+90),IF(OR((MID(B968,SEARCH("R",B968),3)="R15"),(MID(B968,SEARCH("R",B968),3)="R16"),(MID(B968,SEARCH("R",B968),3)="R17")),(G968+190),(G968+290))),-1)+20</f>
        <v>7140</v>
      </c>
      <c r="I968" s="78" t="str">
        <f aca="false">HYPERLINK(T("https://www.google.ru/search?q="&amp;B968&amp;"&amp;tbm=isch"), " (../рисунок протектора) ")</f>
        <v> (../рисунок протектора) </v>
      </c>
      <c r="J968" s="92" t="s">
        <v>1009</v>
      </c>
      <c r="K968" s="77" t="n">
        <f aca="false">H968*2</f>
        <v>14280</v>
      </c>
      <c r="L968" s="77" t="n">
        <f aca="false">H968*4</f>
        <v>28560</v>
      </c>
      <c r="M968" s="2" t="n">
        <f aca="false">G968*12</f>
        <v>81984</v>
      </c>
    </row>
    <row r="969" customFormat="false" ht="13.8" hidden="false" customHeight="false" outlineLevel="0" collapsed="false">
      <c r="A969" s="86" t="n">
        <v>3321</v>
      </c>
      <c r="B969" s="87" t="s">
        <v>1010</v>
      </c>
      <c r="C969" s="88" t="n">
        <v>1</v>
      </c>
      <c r="D969" s="88"/>
      <c r="E969" s="89" t="n">
        <v>9.1</v>
      </c>
      <c r="F969" s="90"/>
      <c r="G969" s="91" t="n">
        <v>4335</v>
      </c>
      <c r="H969" s="21" t="n">
        <f aca="false">ROUND(IF(OR((MID(B969,SEARCH("R",B969),3)="R12"),(MID(B969,SEARCH("R",B969),3)="R13"),(MID(B969,SEARCH("R",B969),3)="R14")),(G969+90),IF(OR((MID(B969,SEARCH("R",B969),3)="R15"),(MID(B969,SEARCH("R",B969),3)="R16"),(MID(B969,SEARCH("R",B969),3)="R17")),(G969+190),(G969+290))),-1)+20</f>
        <v>4550</v>
      </c>
      <c r="I969" s="78" t="str">
        <f aca="false">HYPERLINK(T("https://www.google.ru/search?q="&amp;B969&amp;"&amp;tbm=isch"), " (../рисунок протектора) ")</f>
        <v> (../рисунок протектора) </v>
      </c>
      <c r="J969" s="92" t="s">
        <v>1010</v>
      </c>
      <c r="K969" s="77" t="n">
        <f aca="false">H969*2</f>
        <v>9100</v>
      </c>
      <c r="L969" s="77" t="n">
        <f aca="false">H969*4</f>
        <v>18200</v>
      </c>
      <c r="M969" s="2" t="n">
        <f aca="false">G969*12</f>
        <v>52020</v>
      </c>
    </row>
    <row r="970" customFormat="false" ht="13.8" hidden="false" customHeight="false" outlineLevel="0" collapsed="false">
      <c r="A970" s="86" t="n">
        <v>1418</v>
      </c>
      <c r="B970" s="87" t="s">
        <v>1011</v>
      </c>
      <c r="C970" s="88" t="n">
        <v>0</v>
      </c>
      <c r="D970" s="88" t="n">
        <v>9</v>
      </c>
      <c r="E970" s="89" t="n">
        <v>13.2</v>
      </c>
      <c r="F970" s="90" t="s">
        <v>53</v>
      </c>
      <c r="G970" s="91" t="n">
        <v>7681</v>
      </c>
      <c r="H970" s="21" t="n">
        <f aca="false">ROUND(IF(OR((MID(B970,SEARCH("R",B970),3)="R12"),(MID(B970,SEARCH("R",B970),3)="R13"),(MID(B970,SEARCH("R",B970),3)="R14")),(G970+90),IF(OR((MID(B970,SEARCH("R",B970),3)="R15"),(MID(B970,SEARCH("R",B970),3)="R16"),(MID(B970,SEARCH("R",B970),3)="R17")),(G970+190),(G970+290))),-1)+20</f>
        <v>7890</v>
      </c>
      <c r="I970" s="78" t="str">
        <f aca="false">HYPERLINK(T("https://www.google.ru/search?q="&amp;B970&amp;"&amp;tbm=isch"), " (../рисунок протектора) ")</f>
        <v> (../рисунок протектора) </v>
      </c>
      <c r="J970" s="92" t="s">
        <v>1011</v>
      </c>
      <c r="K970" s="77" t="n">
        <f aca="false">H970*2</f>
        <v>15780</v>
      </c>
      <c r="L970" s="77" t="n">
        <f aca="false">H970*4</f>
        <v>31560</v>
      </c>
      <c r="M970" s="2" t="n">
        <f aca="false">G970*12</f>
        <v>92172</v>
      </c>
    </row>
    <row r="971" customFormat="false" ht="13.8" hidden="false" customHeight="false" outlineLevel="0" collapsed="false">
      <c r="A971" s="86" t="n">
        <v>5586</v>
      </c>
      <c r="B971" s="87" t="s">
        <v>1012</v>
      </c>
      <c r="C971" s="88" t="n">
        <v>0</v>
      </c>
      <c r="D971" s="88" t="n">
        <v>50</v>
      </c>
      <c r="E971" s="89" t="n">
        <v>9.17</v>
      </c>
      <c r="F971" s="90" t="s">
        <v>53</v>
      </c>
      <c r="G971" s="91" t="n">
        <v>7355</v>
      </c>
      <c r="H971" s="21" t="n">
        <f aca="false">ROUND(IF(OR((MID(B971,SEARCH("R",B971),3)="R12"),(MID(B971,SEARCH("R",B971),3)="R13"),(MID(B971,SEARCH("R",B971),3)="R14")),(G971+90),IF(OR((MID(B971,SEARCH("R",B971),3)="R15"),(MID(B971,SEARCH("R",B971),3)="R16"),(MID(B971,SEARCH("R",B971),3)="R17")),(G971+190),(G971+290))),-1)+20</f>
        <v>7570</v>
      </c>
      <c r="I971" s="78" t="str">
        <f aca="false">HYPERLINK(T("https://www.google.ru/search?q="&amp;B971&amp;"&amp;tbm=isch"), " (../рисунок протектора) ")</f>
        <v> (../рисунок протектора) </v>
      </c>
      <c r="J971" s="92" t="s">
        <v>1012</v>
      </c>
      <c r="K971" s="77" t="n">
        <f aca="false">H971*2</f>
        <v>15140</v>
      </c>
      <c r="L971" s="77" t="n">
        <f aca="false">H971*4</f>
        <v>30280</v>
      </c>
      <c r="M971" s="2" t="n">
        <f aca="false">G971*12</f>
        <v>88260</v>
      </c>
    </row>
    <row r="972" customFormat="false" ht="13.8" hidden="false" customHeight="false" outlineLevel="0" collapsed="false">
      <c r="A972" s="86" t="n">
        <v>1108</v>
      </c>
      <c r="B972" s="87" t="s">
        <v>1013</v>
      </c>
      <c r="C972" s="88" t="n">
        <v>3</v>
      </c>
      <c r="D972" s="88"/>
      <c r="E972" s="89" t="n">
        <v>11</v>
      </c>
      <c r="F972" s="90"/>
      <c r="G972" s="91" t="n">
        <v>3830</v>
      </c>
      <c r="H972" s="21" t="n">
        <f aca="false">ROUND(IF(OR((MID(B972,SEARCH("R",B972),3)="R12"),(MID(B972,SEARCH("R",B972),3)="R13"),(MID(B972,SEARCH("R",B972),3)="R14")),(G972+90),IF(OR((MID(B972,SEARCH("R",B972),3)="R15"),(MID(B972,SEARCH("R",B972),3)="R16"),(MID(B972,SEARCH("R",B972),3)="R17")),(G972+190),(G972+290))),-1)+20</f>
        <v>4040</v>
      </c>
      <c r="I972" s="78" t="str">
        <f aca="false">HYPERLINK(T("https://www.google.ru/search?q="&amp;B972&amp;"&amp;tbm=isch"), " (../рисунок протектора) ")</f>
        <v> (../рисунок протектора) </v>
      </c>
      <c r="J972" s="92" t="s">
        <v>1013</v>
      </c>
      <c r="K972" s="77" t="n">
        <f aca="false">H972*2</f>
        <v>8080</v>
      </c>
      <c r="L972" s="77" t="n">
        <f aca="false">H972*4</f>
        <v>16160</v>
      </c>
      <c r="M972" s="2" t="n">
        <f aca="false">G972*12</f>
        <v>45960</v>
      </c>
    </row>
    <row r="973" customFormat="false" ht="13.8" hidden="false" customHeight="false" outlineLevel="0" collapsed="false">
      <c r="A973" s="86" t="n">
        <v>3570</v>
      </c>
      <c r="B973" s="87" t="s">
        <v>1014</v>
      </c>
      <c r="C973" s="88" t="n">
        <v>1</v>
      </c>
      <c r="D973" s="88"/>
      <c r="E973" s="89" t="n">
        <v>9.8</v>
      </c>
      <c r="F973" s="90"/>
      <c r="G973" s="91" t="n">
        <v>4598</v>
      </c>
      <c r="H973" s="21" t="n">
        <f aca="false">ROUND(IF(OR((MID(B973,SEARCH("R",B973),3)="R12"),(MID(B973,SEARCH("R",B973),3)="R13"),(MID(B973,SEARCH("R",B973),3)="R14")),(G973+90),IF(OR((MID(B973,SEARCH("R",B973),3)="R15"),(MID(B973,SEARCH("R",B973),3)="R16"),(MID(B973,SEARCH("R",B973),3)="R17")),(G973+190),(G973+290))),-1)+20</f>
        <v>4810</v>
      </c>
      <c r="I973" s="78" t="str">
        <f aca="false">HYPERLINK(T("https://www.google.ru/search?q="&amp;B973&amp;"&amp;tbm=isch"), " (../рисунок протектора) ")</f>
        <v> (../рисунок протектора) </v>
      </c>
      <c r="J973" s="92" t="s">
        <v>1014</v>
      </c>
      <c r="K973" s="77" t="n">
        <f aca="false">H973*2</f>
        <v>9620</v>
      </c>
      <c r="L973" s="77" t="n">
        <f aca="false">H973*4</f>
        <v>19240</v>
      </c>
      <c r="M973" s="2" t="n">
        <f aca="false">G973*12</f>
        <v>55176</v>
      </c>
    </row>
    <row r="974" customFormat="false" ht="13.8" hidden="false" customHeight="false" outlineLevel="0" collapsed="false">
      <c r="A974" s="86" t="n">
        <v>1158</v>
      </c>
      <c r="B974" s="87" t="s">
        <v>1015</v>
      </c>
      <c r="C974" s="88" t="n">
        <v>1</v>
      </c>
      <c r="D974" s="88"/>
      <c r="E974" s="89" t="n">
        <v>10.5</v>
      </c>
      <c r="F974" s="90"/>
      <c r="G974" s="91" t="n">
        <v>3578</v>
      </c>
      <c r="H974" s="21" t="n">
        <f aca="false">ROUND(IF(OR((MID(B974,SEARCH("R",B974),3)="R12"),(MID(B974,SEARCH("R",B974),3)="R13"),(MID(B974,SEARCH("R",B974),3)="R14")),(G974+90),IF(OR((MID(B974,SEARCH("R",B974),3)="R15"),(MID(B974,SEARCH("R",B974),3)="R16"),(MID(B974,SEARCH("R",B974),3)="R17")),(G974+190),(G974+290))),-1)+20</f>
        <v>3790</v>
      </c>
      <c r="I974" s="78" t="str">
        <f aca="false">HYPERLINK(T("https://www.google.ru/search?q="&amp;B974&amp;"&amp;tbm=isch"), " (../рисунок протектора) ")</f>
        <v> (../рисунок протектора) </v>
      </c>
      <c r="J974" s="92" t="s">
        <v>1015</v>
      </c>
      <c r="K974" s="77" t="n">
        <f aca="false">H974*2</f>
        <v>7580</v>
      </c>
      <c r="L974" s="77" t="n">
        <f aca="false">H974*4</f>
        <v>15160</v>
      </c>
      <c r="M974" s="2" t="n">
        <f aca="false">G974*12</f>
        <v>42936</v>
      </c>
    </row>
    <row r="975" customFormat="false" ht="13.8" hidden="false" customHeight="false" outlineLevel="0" collapsed="false">
      <c r="A975" s="86" t="n">
        <v>4342</v>
      </c>
      <c r="B975" s="87" t="s">
        <v>1016</v>
      </c>
      <c r="C975" s="88" t="n">
        <v>44</v>
      </c>
      <c r="D975" s="88"/>
      <c r="E975" s="89" t="n">
        <v>11.1</v>
      </c>
      <c r="F975" s="90"/>
      <c r="G975" s="91" t="n">
        <v>4687</v>
      </c>
      <c r="H975" s="21" t="n">
        <f aca="false">ROUND(IF(OR((MID(B975,SEARCH("R",B975),3)="R12"),(MID(B975,SEARCH("R",B975),3)="R13"),(MID(B975,SEARCH("R",B975),3)="R14")),(G975+90),IF(OR((MID(B975,SEARCH("R",B975),3)="R15"),(MID(B975,SEARCH("R",B975),3)="R16"),(MID(B975,SEARCH("R",B975),3)="R17")),(G975+190),(G975+290))),-1)+20</f>
        <v>4900</v>
      </c>
      <c r="I975" s="78" t="str">
        <f aca="false">HYPERLINK(T("https://www.google.ru/search?q="&amp;B975&amp;"&amp;tbm=isch"), " (../рисунок протектора) ")</f>
        <v> (../рисунок протектора) </v>
      </c>
      <c r="J975" s="92" t="s">
        <v>1016</v>
      </c>
      <c r="K975" s="77" t="n">
        <f aca="false">H975*2</f>
        <v>9800</v>
      </c>
      <c r="L975" s="77" t="n">
        <f aca="false">H975*4</f>
        <v>19600</v>
      </c>
      <c r="M975" s="2" t="n">
        <f aca="false">G975*12</f>
        <v>56244</v>
      </c>
    </row>
    <row r="976" customFormat="false" ht="13.8" hidden="false" customHeight="false" outlineLevel="0" collapsed="false">
      <c r="A976" s="86" t="n">
        <v>5587</v>
      </c>
      <c r="B976" s="87" t="s">
        <v>1017</v>
      </c>
      <c r="C976" s="88" t="n">
        <v>0</v>
      </c>
      <c r="D976" s="88" t="n">
        <v>8</v>
      </c>
      <c r="E976" s="89" t="n">
        <v>9.17</v>
      </c>
      <c r="F976" s="90" t="s">
        <v>53</v>
      </c>
      <c r="G976" s="91" t="n">
        <v>7433</v>
      </c>
      <c r="H976" s="21" t="n">
        <f aca="false">ROUND(IF(OR((MID(B976,SEARCH("R",B976),3)="R12"),(MID(B976,SEARCH("R",B976),3)="R13"),(MID(B976,SEARCH("R",B976),3)="R14")),(G976+90),IF(OR((MID(B976,SEARCH("R",B976),3)="R15"),(MID(B976,SEARCH("R",B976),3)="R16"),(MID(B976,SEARCH("R",B976),3)="R17")),(G976+190),(G976+290))),-1)+20</f>
        <v>7640</v>
      </c>
      <c r="I976" s="78" t="str">
        <f aca="false">HYPERLINK(T("https://www.google.ru/search?q="&amp;B976&amp;"&amp;tbm=isch"), " (../рисунок протектора) ")</f>
        <v> (../рисунок протектора) </v>
      </c>
      <c r="J976" s="92" t="s">
        <v>1017</v>
      </c>
      <c r="K976" s="77" t="n">
        <f aca="false">H976*2</f>
        <v>15280</v>
      </c>
      <c r="L976" s="77" t="n">
        <f aca="false">H976*4</f>
        <v>30560</v>
      </c>
      <c r="M976" s="2" t="n">
        <f aca="false">G976*12</f>
        <v>89196</v>
      </c>
    </row>
    <row r="977" customFormat="false" ht="13.8" hidden="false" customHeight="false" outlineLevel="0" collapsed="false">
      <c r="A977" s="86" t="n">
        <v>1812</v>
      </c>
      <c r="B977" s="87" t="s">
        <v>1018</v>
      </c>
      <c r="C977" s="88" t="n">
        <v>43</v>
      </c>
      <c r="D977" s="88"/>
      <c r="E977" s="89" t="n">
        <v>10.16</v>
      </c>
      <c r="F977" s="90"/>
      <c r="G977" s="91" t="n">
        <v>7865</v>
      </c>
      <c r="H977" s="21" t="n">
        <f aca="false">ROUND(IF(OR((MID(B977,SEARCH("R",B977),3)="R12"),(MID(B977,SEARCH("R",B977),3)="R13"),(MID(B977,SEARCH("R",B977),3)="R14")),(G977+90),IF(OR((MID(B977,SEARCH("R",B977),3)="R15"),(MID(B977,SEARCH("R",B977),3)="R16"),(MID(B977,SEARCH("R",B977),3)="R17")),(G977+190),(G977+290))),-1)+20</f>
        <v>8080</v>
      </c>
      <c r="I977" s="78" t="str">
        <f aca="false">HYPERLINK(T("https://www.google.ru/search?q="&amp;B977&amp;"&amp;tbm=isch"), " (../рисунок протектора) ")</f>
        <v> (../рисунок протектора) </v>
      </c>
      <c r="J977" s="92" t="s">
        <v>1018</v>
      </c>
      <c r="K977" s="77" t="n">
        <f aca="false">H977*2</f>
        <v>16160</v>
      </c>
      <c r="L977" s="77" t="n">
        <f aca="false">H977*4</f>
        <v>32320</v>
      </c>
      <c r="M977" s="2" t="n">
        <f aca="false">G977*12</f>
        <v>94380</v>
      </c>
    </row>
    <row r="978" customFormat="false" ht="13.8" hidden="false" customHeight="false" outlineLevel="0" collapsed="false">
      <c r="A978" s="86" t="n">
        <v>2047</v>
      </c>
      <c r="B978" s="87" t="s">
        <v>1019</v>
      </c>
      <c r="C978" s="88" t="n">
        <v>0</v>
      </c>
      <c r="D978" s="88" t="n">
        <v>50</v>
      </c>
      <c r="E978" s="89" t="n">
        <v>12.2</v>
      </c>
      <c r="F978" s="90" t="s">
        <v>55</v>
      </c>
      <c r="G978" s="91" t="n">
        <v>3298</v>
      </c>
      <c r="H978" s="21" t="n">
        <f aca="false">ROUND(IF(OR((MID(B978,SEARCH("R",B978),3)="R12"),(MID(B978,SEARCH("R",B978),3)="R13"),(MID(B978,SEARCH("R",B978),3)="R14")),(G978+90),IF(OR((MID(B978,SEARCH("R",B978),3)="R15"),(MID(B978,SEARCH("R",B978),3)="R16"),(MID(B978,SEARCH("R",B978),3)="R17")),(G978+190),(G978+290))),-1)+20</f>
        <v>3510</v>
      </c>
      <c r="I978" s="78" t="str">
        <f aca="false">HYPERLINK(T("https://www.google.ru/search?q="&amp;B978&amp;"&amp;tbm=isch"), " (../рисунок протектора) ")</f>
        <v> (../рисунок протектора) </v>
      </c>
      <c r="J978" s="92" t="s">
        <v>1019</v>
      </c>
      <c r="K978" s="77" t="n">
        <f aca="false">H978*2</f>
        <v>7020</v>
      </c>
      <c r="L978" s="77" t="n">
        <f aca="false">H978*4</f>
        <v>14040</v>
      </c>
      <c r="M978" s="2" t="n">
        <f aca="false">G978*12</f>
        <v>39576</v>
      </c>
    </row>
    <row r="979" customFormat="false" ht="13.8" hidden="false" customHeight="false" outlineLevel="0" collapsed="false">
      <c r="A979" s="86" t="n">
        <v>2371</v>
      </c>
      <c r="B979" s="87" t="s">
        <v>1020</v>
      </c>
      <c r="C979" s="88" t="n">
        <v>1</v>
      </c>
      <c r="D979" s="88"/>
      <c r="E979" s="89" t="n">
        <v>9.7</v>
      </c>
      <c r="F979" s="90"/>
      <c r="G979" s="91" t="n">
        <v>5372</v>
      </c>
      <c r="H979" s="21" t="n">
        <f aca="false">ROUND(IF(OR((MID(B979,SEARCH("R",B979),3)="R12"),(MID(B979,SEARCH("R",B979),3)="R13"),(MID(B979,SEARCH("R",B979),3)="R14")),(G979+90),IF(OR((MID(B979,SEARCH("R",B979),3)="R15"),(MID(B979,SEARCH("R",B979),3)="R16"),(MID(B979,SEARCH("R",B979),3)="R17")),(G979+190),(G979+290))),-1)+20</f>
        <v>5580</v>
      </c>
      <c r="I979" s="78" t="str">
        <f aca="false">HYPERLINK(T("https://www.google.ru/search?q="&amp;B979&amp;"&amp;tbm=isch"), " (../рисунок протектора) ")</f>
        <v> (../рисунок протектора) </v>
      </c>
      <c r="J979" s="92" t="s">
        <v>1020</v>
      </c>
      <c r="K979" s="77" t="n">
        <f aca="false">H979*2</f>
        <v>11160</v>
      </c>
      <c r="L979" s="77" t="n">
        <f aca="false">H979*4</f>
        <v>22320</v>
      </c>
      <c r="M979" s="2" t="n">
        <f aca="false">G979*12</f>
        <v>64464</v>
      </c>
    </row>
    <row r="980" customFormat="false" ht="13.8" hidden="false" customHeight="false" outlineLevel="0" collapsed="false">
      <c r="A980" s="86" t="n">
        <v>1981</v>
      </c>
      <c r="B980" s="87" t="s">
        <v>1021</v>
      </c>
      <c r="C980" s="88" t="n">
        <v>0</v>
      </c>
      <c r="D980" s="88" t="n">
        <v>50</v>
      </c>
      <c r="E980" s="89" t="n">
        <v>10.3</v>
      </c>
      <c r="F980" s="90" t="s">
        <v>53</v>
      </c>
      <c r="G980" s="91" t="n">
        <v>3487</v>
      </c>
      <c r="H980" s="21" t="n">
        <f aca="false">ROUND(IF(OR((MID(B980,SEARCH("R",B980),3)="R12"),(MID(B980,SEARCH("R",B980),3)="R13"),(MID(B980,SEARCH("R",B980),3)="R14")),(G980+90),IF(OR((MID(B980,SEARCH("R",B980),3)="R15"),(MID(B980,SEARCH("R",B980),3)="R16"),(MID(B980,SEARCH("R",B980),3)="R17")),(G980+190),(G980+290))),-1)+20</f>
        <v>3700</v>
      </c>
      <c r="I980" s="78" t="str">
        <f aca="false">HYPERLINK(T("https://www.google.ru/search?q="&amp;B980&amp;"&amp;tbm=isch"), " (../рисунок протектора) ")</f>
        <v> (../рисунок протектора) </v>
      </c>
      <c r="J980" s="92" t="s">
        <v>1021</v>
      </c>
      <c r="K980" s="77" t="n">
        <f aca="false">H980*2</f>
        <v>7400</v>
      </c>
      <c r="L980" s="77" t="n">
        <f aca="false">H980*4</f>
        <v>14800</v>
      </c>
      <c r="M980" s="2" t="n">
        <f aca="false">G980*12</f>
        <v>41844</v>
      </c>
    </row>
    <row r="981" customFormat="false" ht="13.8" hidden="false" customHeight="false" outlineLevel="0" collapsed="false">
      <c r="A981" s="86" t="n">
        <v>4296</v>
      </c>
      <c r="B981" s="87" t="s">
        <v>1022</v>
      </c>
      <c r="C981" s="88" t="n">
        <v>0</v>
      </c>
      <c r="D981" s="88" t="n">
        <v>24</v>
      </c>
      <c r="E981" s="89" t="n">
        <v>12.6</v>
      </c>
      <c r="F981" s="90" t="s">
        <v>55</v>
      </c>
      <c r="G981" s="91" t="n">
        <v>8751</v>
      </c>
      <c r="H981" s="21" t="n">
        <f aca="false">ROUND(IF(OR((MID(B981,SEARCH("R",B981),3)="R12"),(MID(B981,SEARCH("R",B981),3)="R13"),(MID(B981,SEARCH("R",B981),3)="R14")),(G981+90),IF(OR((MID(B981,SEARCH("R",B981),3)="R15"),(MID(B981,SEARCH("R",B981),3)="R16"),(MID(B981,SEARCH("R",B981),3)="R17")),(G981+190),(G981+290))),-1)+20</f>
        <v>8960</v>
      </c>
      <c r="I981" s="78" t="str">
        <f aca="false">HYPERLINK(T("https://www.google.ru/search?q="&amp;B981&amp;"&amp;tbm=isch"), " (../рисунок протектора) ")</f>
        <v> (../рисунок протектора) </v>
      </c>
      <c r="J981" s="92" t="s">
        <v>1022</v>
      </c>
      <c r="K981" s="77" t="n">
        <f aca="false">H981*2</f>
        <v>17920</v>
      </c>
      <c r="L981" s="77" t="n">
        <f aca="false">H981*4</f>
        <v>35840</v>
      </c>
      <c r="M981" s="2" t="n">
        <f aca="false">G981*12</f>
        <v>105012</v>
      </c>
    </row>
    <row r="982" customFormat="false" ht="13.8" hidden="false" customHeight="false" outlineLevel="0" collapsed="false">
      <c r="A982" s="86" t="n">
        <v>3417</v>
      </c>
      <c r="B982" s="87" t="s">
        <v>1023</v>
      </c>
      <c r="C982" s="88" t="n">
        <v>50</v>
      </c>
      <c r="D982" s="88"/>
      <c r="E982" s="89" t="n">
        <v>11.2</v>
      </c>
      <c r="F982" s="90"/>
      <c r="G982" s="91" t="n">
        <v>3976</v>
      </c>
      <c r="H982" s="21" t="n">
        <f aca="false">ROUND(IF(OR((MID(B982,SEARCH("R",B982),3)="R12"),(MID(B982,SEARCH("R",B982),3)="R13"),(MID(B982,SEARCH("R",B982),3)="R14")),(G982+90),IF(OR((MID(B982,SEARCH("R",B982),3)="R15"),(MID(B982,SEARCH("R",B982),3)="R16"),(MID(B982,SEARCH("R",B982),3)="R17")),(G982+190),(G982+290))),-1)+20</f>
        <v>4190</v>
      </c>
      <c r="I982" s="78" t="str">
        <f aca="false">HYPERLINK(T("https://www.google.ru/search?q="&amp;B982&amp;"&amp;tbm=isch"), " (../рисунок протектора) ")</f>
        <v> (../рисунок протектора) </v>
      </c>
      <c r="J982" s="92" t="s">
        <v>1023</v>
      </c>
      <c r="K982" s="77" t="n">
        <f aca="false">H982*2</f>
        <v>8380</v>
      </c>
      <c r="L982" s="77" t="n">
        <f aca="false">H982*4</f>
        <v>16760</v>
      </c>
      <c r="M982" s="2" t="n">
        <f aca="false">G982*12</f>
        <v>47712</v>
      </c>
    </row>
    <row r="983" customFormat="false" ht="13.8" hidden="false" customHeight="false" outlineLevel="0" collapsed="false">
      <c r="A983" s="86" t="n">
        <v>1859</v>
      </c>
      <c r="B983" s="87" t="s">
        <v>1024</v>
      </c>
      <c r="C983" s="88" t="n">
        <v>0</v>
      </c>
      <c r="D983" s="88" t="n">
        <v>50</v>
      </c>
      <c r="E983" s="89" t="n">
        <v>10.77</v>
      </c>
      <c r="F983" s="90" t="s">
        <v>53</v>
      </c>
      <c r="G983" s="91" t="n">
        <v>3887</v>
      </c>
      <c r="H983" s="21" t="n">
        <f aca="false">ROUND(IF(OR((MID(B983,SEARCH("R",B983),3)="R12"),(MID(B983,SEARCH("R",B983),3)="R13"),(MID(B983,SEARCH("R",B983),3)="R14")),(G983+90),IF(OR((MID(B983,SEARCH("R",B983),3)="R15"),(MID(B983,SEARCH("R",B983),3)="R16"),(MID(B983,SEARCH("R",B983),3)="R17")),(G983+190),(G983+290))),-1)+20</f>
        <v>4100</v>
      </c>
      <c r="I983" s="78" t="str">
        <f aca="false">HYPERLINK(T("https://www.google.ru/search?q="&amp;B983&amp;"&amp;tbm=isch"), " (../рисунок протектора) ")</f>
        <v> (../рисунок протектора) </v>
      </c>
      <c r="J983" s="92" t="s">
        <v>1024</v>
      </c>
      <c r="K983" s="77" t="n">
        <f aca="false">H983*2</f>
        <v>8200</v>
      </c>
      <c r="L983" s="77" t="n">
        <f aca="false">H983*4</f>
        <v>16400</v>
      </c>
      <c r="M983" s="2" t="n">
        <f aca="false">G983*12</f>
        <v>46644</v>
      </c>
    </row>
    <row r="984" customFormat="false" ht="13.8" hidden="false" customHeight="false" outlineLevel="0" collapsed="false">
      <c r="A984" s="86" t="n">
        <v>1142</v>
      </c>
      <c r="B984" s="87" t="s">
        <v>1025</v>
      </c>
      <c r="C984" s="88" t="n">
        <v>1</v>
      </c>
      <c r="D984" s="88"/>
      <c r="E984" s="89" t="n">
        <v>11.9</v>
      </c>
      <c r="F984" s="90"/>
      <c r="G984" s="91" t="n">
        <v>3659</v>
      </c>
      <c r="H984" s="21" t="n">
        <f aca="false">ROUND(IF(OR((MID(B984,SEARCH("R",B984),3)="R12"),(MID(B984,SEARCH("R",B984),3)="R13"),(MID(B984,SEARCH("R",B984),3)="R14")),(G984+90),IF(OR((MID(B984,SEARCH("R",B984),3)="R15"),(MID(B984,SEARCH("R",B984),3)="R16"),(MID(B984,SEARCH("R",B984),3)="R17")),(G984+190),(G984+290))),-1)+20</f>
        <v>3870</v>
      </c>
      <c r="I984" s="78" t="str">
        <f aca="false">HYPERLINK(T("https://www.google.ru/search?q="&amp;B984&amp;"&amp;tbm=isch"), " (../рисунок протектора) ")</f>
        <v> (../рисунок протектора) </v>
      </c>
      <c r="J984" s="92" t="s">
        <v>1025</v>
      </c>
      <c r="K984" s="77" t="n">
        <f aca="false">H984*2</f>
        <v>7740</v>
      </c>
      <c r="L984" s="77" t="n">
        <f aca="false">H984*4</f>
        <v>15480</v>
      </c>
      <c r="M984" s="2" t="n">
        <f aca="false">G984*12</f>
        <v>43908</v>
      </c>
    </row>
    <row r="985" customFormat="false" ht="13.8" hidden="false" customHeight="false" outlineLevel="0" collapsed="false">
      <c r="A985" s="86" t="n">
        <v>1313</v>
      </c>
      <c r="B985" s="87" t="s">
        <v>1026</v>
      </c>
      <c r="C985" s="88" t="n">
        <v>16</v>
      </c>
      <c r="D985" s="88"/>
      <c r="E985" s="89" t="n">
        <v>10.139</v>
      </c>
      <c r="F985" s="90"/>
      <c r="G985" s="91" t="n">
        <v>8011</v>
      </c>
      <c r="H985" s="21" t="n">
        <f aca="false">ROUND(IF(OR((MID(B985,SEARCH("R",B985),3)="R12"),(MID(B985,SEARCH("R",B985),3)="R13"),(MID(B985,SEARCH("R",B985),3)="R14")),(G985+90),IF(OR((MID(B985,SEARCH("R",B985),3)="R15"),(MID(B985,SEARCH("R",B985),3)="R16"),(MID(B985,SEARCH("R",B985),3)="R17")),(G985+190),(G985+290))),-1)+20</f>
        <v>8220</v>
      </c>
      <c r="I985" s="78" t="str">
        <f aca="false">HYPERLINK(T("https://www.google.ru/search?q="&amp;B985&amp;"&amp;tbm=isch"), " (../рисунок протектора) ")</f>
        <v> (../рисунок протектора) </v>
      </c>
      <c r="J985" s="92" t="s">
        <v>1026</v>
      </c>
      <c r="K985" s="77" t="n">
        <f aca="false">H985*2</f>
        <v>16440</v>
      </c>
      <c r="L985" s="77" t="n">
        <f aca="false">H985*4</f>
        <v>32880</v>
      </c>
      <c r="M985" s="2" t="n">
        <f aca="false">G985*12</f>
        <v>96132</v>
      </c>
    </row>
    <row r="986" customFormat="false" ht="13.8" hidden="false" customHeight="false" outlineLevel="0" collapsed="false">
      <c r="A986" s="86" t="n">
        <v>5546</v>
      </c>
      <c r="B986" s="87" t="s">
        <v>1027</v>
      </c>
      <c r="C986" s="88" t="n">
        <v>0</v>
      </c>
      <c r="D986" s="88" t="n">
        <v>20</v>
      </c>
      <c r="E986" s="89" t="n">
        <v>11.27</v>
      </c>
      <c r="F986" s="90" t="s">
        <v>53</v>
      </c>
      <c r="G986" s="91" t="n">
        <v>8246</v>
      </c>
      <c r="H986" s="21" t="n">
        <f aca="false">ROUND(IF(OR((MID(B986,SEARCH("R",B986),3)="R12"),(MID(B986,SEARCH("R",B986),3)="R13"),(MID(B986,SEARCH("R",B986),3)="R14")),(G986+90),IF(OR((MID(B986,SEARCH("R",B986),3)="R15"),(MID(B986,SEARCH("R",B986),3)="R16"),(MID(B986,SEARCH("R",B986),3)="R17")),(G986+190),(G986+290))),-1)+20</f>
        <v>8460</v>
      </c>
      <c r="I986" s="78" t="str">
        <f aca="false">HYPERLINK(T("https://www.google.ru/search?q="&amp;B986&amp;"&amp;tbm=isch"), " (../рисунок протектора) ")</f>
        <v> (../рисунок протектора) </v>
      </c>
      <c r="J986" s="92" t="s">
        <v>1027</v>
      </c>
      <c r="K986" s="77" t="n">
        <f aca="false">H986*2</f>
        <v>16920</v>
      </c>
      <c r="L986" s="77" t="n">
        <f aca="false">H986*4</f>
        <v>33840</v>
      </c>
      <c r="M986" s="2" t="n">
        <f aca="false">G986*12</f>
        <v>98952</v>
      </c>
    </row>
    <row r="987" customFormat="false" ht="13.8" hidden="false" customHeight="false" outlineLevel="0" collapsed="false">
      <c r="A987" s="86" t="n">
        <v>1499</v>
      </c>
      <c r="B987" s="87" t="s">
        <v>1028</v>
      </c>
      <c r="C987" s="88" t="n">
        <v>0</v>
      </c>
      <c r="D987" s="88" t="n">
        <v>50</v>
      </c>
      <c r="E987" s="89" t="n">
        <v>9.5</v>
      </c>
      <c r="F987" s="90" t="s">
        <v>53</v>
      </c>
      <c r="G987" s="91" t="n">
        <v>8250</v>
      </c>
      <c r="H987" s="21" t="n">
        <f aca="false">ROUND(IF(OR((MID(B987,SEARCH("R",B987),3)="R12"),(MID(B987,SEARCH("R",B987),3)="R13"),(MID(B987,SEARCH("R",B987),3)="R14")),(G987+90),IF(OR((MID(B987,SEARCH("R",B987),3)="R15"),(MID(B987,SEARCH("R",B987),3)="R16"),(MID(B987,SEARCH("R",B987),3)="R17")),(G987+190),(G987+290))),-1)+20</f>
        <v>8460</v>
      </c>
      <c r="I987" s="78" t="str">
        <f aca="false">HYPERLINK(T("https://www.google.ru/search?q="&amp;B987&amp;"&amp;tbm=isch"), " (../рисунок протектора) ")</f>
        <v> (../рисунок протектора) </v>
      </c>
      <c r="J987" s="92" t="s">
        <v>1028</v>
      </c>
      <c r="K987" s="77" t="n">
        <f aca="false">H987*2</f>
        <v>16920</v>
      </c>
      <c r="L987" s="77" t="n">
        <f aca="false">H987*4</f>
        <v>33840</v>
      </c>
      <c r="M987" s="2" t="n">
        <f aca="false">G987*12</f>
        <v>99000</v>
      </c>
    </row>
    <row r="988" customFormat="false" ht="13.8" hidden="false" customHeight="false" outlineLevel="0" collapsed="false">
      <c r="A988" s="86" t="n">
        <v>899</v>
      </c>
      <c r="B988" s="87" t="s">
        <v>1029</v>
      </c>
      <c r="C988" s="88" t="n">
        <v>1</v>
      </c>
      <c r="D988" s="88"/>
      <c r="E988" s="89" t="n">
        <v>11</v>
      </c>
      <c r="F988" s="90"/>
      <c r="G988" s="91" t="n">
        <v>11246</v>
      </c>
      <c r="H988" s="21" t="n">
        <f aca="false">ROUND(IF(OR((MID(B988,SEARCH("R",B988),3)="R12"),(MID(B988,SEARCH("R",B988),3)="R13"),(MID(B988,SEARCH("R",B988),3)="R14")),(G988+90),IF(OR((MID(B988,SEARCH("R",B988),3)="R15"),(MID(B988,SEARCH("R",B988),3)="R16"),(MID(B988,SEARCH("R",B988),3)="R17")),(G988+190),(G988+290))),-1)+20</f>
        <v>11460</v>
      </c>
      <c r="I988" s="78" t="str">
        <f aca="false">HYPERLINK(T("https://www.google.ru/search?q="&amp;B988&amp;"&amp;tbm=isch"), " (../рисунок протектора) ")</f>
        <v> (../рисунок протектора) </v>
      </c>
      <c r="J988" s="92" t="s">
        <v>1029</v>
      </c>
      <c r="K988" s="77" t="n">
        <f aca="false">H988*2</f>
        <v>22920</v>
      </c>
      <c r="L988" s="77" t="n">
        <f aca="false">H988*4</f>
        <v>45840</v>
      </c>
      <c r="M988" s="2" t="n">
        <f aca="false">G988*12</f>
        <v>134952</v>
      </c>
    </row>
    <row r="989" customFormat="false" ht="13.8" hidden="false" customHeight="false" outlineLevel="0" collapsed="false">
      <c r="A989" s="86" t="n">
        <v>1860</v>
      </c>
      <c r="B989" s="87" t="s">
        <v>1030</v>
      </c>
      <c r="C989" s="88" t="n">
        <v>0</v>
      </c>
      <c r="D989" s="88" t="n">
        <v>50</v>
      </c>
      <c r="E989" s="89" t="n">
        <v>11.5</v>
      </c>
      <c r="F989" s="90" t="s">
        <v>53</v>
      </c>
      <c r="G989" s="91" t="n">
        <v>4039</v>
      </c>
      <c r="H989" s="21" t="n">
        <f aca="false">ROUND(IF(OR((MID(B989,SEARCH("R",B989),3)="R12"),(MID(B989,SEARCH("R",B989),3)="R13"),(MID(B989,SEARCH("R",B989),3)="R14")),(G989+90),IF(OR((MID(B989,SEARCH("R",B989),3)="R15"),(MID(B989,SEARCH("R",B989),3)="R16"),(MID(B989,SEARCH("R",B989),3)="R17")),(G989+190),(G989+290))),-1)+20</f>
        <v>4250</v>
      </c>
      <c r="I989" s="78" t="str">
        <f aca="false">HYPERLINK(T("https://www.google.ru/search?q="&amp;B989&amp;"&amp;tbm=isch"), " (../рисунок протектора) ")</f>
        <v> (../рисунок протектора) </v>
      </c>
      <c r="J989" s="92" t="s">
        <v>1030</v>
      </c>
      <c r="K989" s="77" t="n">
        <f aca="false">H989*2</f>
        <v>8500</v>
      </c>
      <c r="L989" s="77" t="n">
        <f aca="false">H989*4</f>
        <v>17000</v>
      </c>
      <c r="M989" s="2" t="n">
        <f aca="false">G989*12</f>
        <v>48468</v>
      </c>
    </row>
    <row r="990" customFormat="false" ht="13.8" hidden="false" customHeight="false" outlineLevel="0" collapsed="false">
      <c r="A990" s="86" t="n">
        <v>1316</v>
      </c>
      <c r="B990" s="87" t="s">
        <v>1031</v>
      </c>
      <c r="C990" s="88" t="n">
        <v>50</v>
      </c>
      <c r="D990" s="88"/>
      <c r="E990" s="89" t="n">
        <v>10.6</v>
      </c>
      <c r="F990" s="90"/>
      <c r="G990" s="91" t="n">
        <v>8809</v>
      </c>
      <c r="H990" s="21" t="n">
        <f aca="false">ROUND(IF(OR((MID(B990,SEARCH("R",B990),3)="R12"),(MID(B990,SEARCH("R",B990),3)="R13"),(MID(B990,SEARCH("R",B990),3)="R14")),(G990+90),IF(OR((MID(B990,SEARCH("R",B990),3)="R15"),(MID(B990,SEARCH("R",B990),3)="R16"),(MID(B990,SEARCH("R",B990),3)="R17")),(G990+190),(G990+290))),-1)+20</f>
        <v>9020</v>
      </c>
      <c r="I990" s="78" t="str">
        <f aca="false">HYPERLINK(T("https://www.google.ru/search?q="&amp;B990&amp;"&amp;tbm=isch"), " (../рисунок протектора) ")</f>
        <v> (../рисунок протектора) </v>
      </c>
      <c r="J990" s="92" t="s">
        <v>1031</v>
      </c>
      <c r="K990" s="77" t="n">
        <f aca="false">H990*2</f>
        <v>18040</v>
      </c>
      <c r="L990" s="77" t="n">
        <f aca="false">H990*4</f>
        <v>36080</v>
      </c>
      <c r="M990" s="2" t="n">
        <f aca="false">G990*12</f>
        <v>105708</v>
      </c>
    </row>
    <row r="991" customFormat="false" ht="13.8" hidden="false" customHeight="false" outlineLevel="0" collapsed="false">
      <c r="A991" s="86" t="n">
        <v>5776</v>
      </c>
      <c r="B991" s="87" t="s">
        <v>1032</v>
      </c>
      <c r="C991" s="88" t="n">
        <v>0</v>
      </c>
      <c r="D991" s="88" t="n">
        <v>41</v>
      </c>
      <c r="E991" s="89" t="n">
        <v>11.2</v>
      </c>
      <c r="F991" s="90" t="s">
        <v>53</v>
      </c>
      <c r="G991" s="91" t="n">
        <v>8038</v>
      </c>
      <c r="H991" s="21" t="n">
        <f aca="false">ROUND(IF(OR((MID(B991,SEARCH("R",B991),3)="R12"),(MID(B991,SEARCH("R",B991),3)="R13"),(MID(B991,SEARCH("R",B991),3)="R14")),(G991+90),IF(OR((MID(B991,SEARCH("R",B991),3)="R15"),(MID(B991,SEARCH("R",B991),3)="R16"),(MID(B991,SEARCH("R",B991),3)="R17")),(G991+190),(G991+290))),-1)+20</f>
        <v>8250</v>
      </c>
      <c r="I991" s="78" t="str">
        <f aca="false">HYPERLINK(T("https://www.google.ru/search?q="&amp;B991&amp;"&amp;tbm=isch"), " (../рисунок протектора) ")</f>
        <v> (../рисунок протектора) </v>
      </c>
      <c r="J991" s="92" t="s">
        <v>1032</v>
      </c>
      <c r="K991" s="77" t="n">
        <f aca="false">H991*2</f>
        <v>16500</v>
      </c>
      <c r="L991" s="77" t="n">
        <f aca="false">H991*4</f>
        <v>33000</v>
      </c>
      <c r="M991" s="2" t="n">
        <f aca="false">G991*12</f>
        <v>96456</v>
      </c>
    </row>
    <row r="992" customFormat="false" ht="13.8" hidden="false" customHeight="false" outlineLevel="0" collapsed="false">
      <c r="A992" s="86" t="n">
        <v>1273</v>
      </c>
      <c r="B992" s="87" t="s">
        <v>1033</v>
      </c>
      <c r="C992" s="88" t="n">
        <v>1</v>
      </c>
      <c r="D992" s="88"/>
      <c r="E992" s="89" t="n">
        <v>11</v>
      </c>
      <c r="F992" s="90"/>
      <c r="G992" s="91" t="n">
        <v>6619</v>
      </c>
      <c r="H992" s="21" t="n">
        <f aca="false">ROUND(IF(OR((MID(B992,SEARCH("R",B992),3)="R12"),(MID(B992,SEARCH("R",B992),3)="R13"),(MID(B992,SEARCH("R",B992),3)="R14")),(G992+90),IF(OR((MID(B992,SEARCH("R",B992),3)="R15"),(MID(B992,SEARCH("R",B992),3)="R16"),(MID(B992,SEARCH("R",B992),3)="R17")),(G992+190),(G992+290))),-1)+20</f>
        <v>6830</v>
      </c>
      <c r="I992" s="78" t="str">
        <f aca="false">HYPERLINK(T("https://www.google.ru/search?q="&amp;B992&amp;"&amp;tbm=isch"), " (../рисунок протектора) ")</f>
        <v> (../рисунок протектора) </v>
      </c>
      <c r="J992" s="92" t="s">
        <v>1033</v>
      </c>
      <c r="K992" s="77" t="n">
        <f aca="false">H992*2</f>
        <v>13660</v>
      </c>
      <c r="L992" s="77" t="n">
        <f aca="false">H992*4</f>
        <v>27320</v>
      </c>
      <c r="M992" s="2" t="n">
        <f aca="false">G992*12</f>
        <v>79428</v>
      </c>
    </row>
    <row r="993" customFormat="false" ht="13.8" hidden="false" customHeight="false" outlineLevel="0" collapsed="false">
      <c r="A993" s="86" t="n">
        <v>5532</v>
      </c>
      <c r="B993" s="87" t="s">
        <v>1034</v>
      </c>
      <c r="C993" s="88" t="n">
        <v>0</v>
      </c>
      <c r="D993" s="88" t="n">
        <v>50</v>
      </c>
      <c r="E993" s="89" t="n">
        <v>10.32</v>
      </c>
      <c r="F993" s="90" t="s">
        <v>53</v>
      </c>
      <c r="G993" s="91" t="n">
        <v>7390</v>
      </c>
      <c r="H993" s="21" t="n">
        <f aca="false">ROUND(IF(OR((MID(B993,SEARCH("R",B993),3)="R12"),(MID(B993,SEARCH("R",B993),3)="R13"),(MID(B993,SEARCH("R",B993),3)="R14")),(G993+90),IF(OR((MID(B993,SEARCH("R",B993),3)="R15"),(MID(B993,SEARCH("R",B993),3)="R16"),(MID(B993,SEARCH("R",B993),3)="R17")),(G993+190),(G993+290))),-1)+20</f>
        <v>7600</v>
      </c>
      <c r="I993" s="78" t="str">
        <f aca="false">HYPERLINK(T("https://www.google.ru/search?q="&amp;B993&amp;"&amp;tbm=isch"), " (../рисунок протектора) ")</f>
        <v> (../рисунок протектора) </v>
      </c>
      <c r="J993" s="92" t="s">
        <v>1034</v>
      </c>
      <c r="K993" s="77" t="n">
        <f aca="false">H993*2</f>
        <v>15200</v>
      </c>
      <c r="L993" s="77" t="n">
        <f aca="false">H993*4</f>
        <v>30400</v>
      </c>
      <c r="M993" s="2" t="n">
        <f aca="false">G993*12</f>
        <v>88680</v>
      </c>
    </row>
    <row r="994" customFormat="false" ht="13.8" hidden="false" customHeight="false" outlineLevel="0" collapsed="false">
      <c r="A994" s="86" t="n">
        <v>5757</v>
      </c>
      <c r="B994" s="87" t="s">
        <v>1035</v>
      </c>
      <c r="C994" s="88" t="n">
        <v>0</v>
      </c>
      <c r="D994" s="88" t="n">
        <v>8</v>
      </c>
      <c r="E994" s="89" t="n">
        <v>10.2</v>
      </c>
      <c r="F994" s="90" t="s">
        <v>53</v>
      </c>
      <c r="G994" s="91" t="n">
        <v>10301</v>
      </c>
      <c r="H994" s="21" t="n">
        <f aca="false">ROUND(IF(OR((MID(B994,SEARCH("R",B994),3)="R12"),(MID(B994,SEARCH("R",B994),3)="R13"),(MID(B994,SEARCH("R",B994),3)="R14")),(G994+90),IF(OR((MID(B994,SEARCH("R",B994),3)="R15"),(MID(B994,SEARCH("R",B994),3)="R16"),(MID(B994,SEARCH("R",B994),3)="R17")),(G994+190),(G994+290))),-1)+20</f>
        <v>10510</v>
      </c>
      <c r="I994" s="78" t="str">
        <f aca="false">HYPERLINK(T("https://www.google.ru/search?q="&amp;B994&amp;"&amp;tbm=isch"), " (../рисунок протектора) ")</f>
        <v> (../рисунок протектора) </v>
      </c>
      <c r="J994" s="92" t="s">
        <v>1035</v>
      </c>
      <c r="K994" s="77" t="n">
        <f aca="false">H994*2</f>
        <v>21020</v>
      </c>
      <c r="L994" s="77" t="n">
        <f aca="false">H994*4</f>
        <v>42040</v>
      </c>
      <c r="M994" s="2" t="n">
        <f aca="false">G994*12</f>
        <v>123612</v>
      </c>
    </row>
    <row r="995" customFormat="false" ht="13.8" hidden="false" customHeight="false" outlineLevel="0" collapsed="false">
      <c r="A995" s="86" t="n">
        <v>5446</v>
      </c>
      <c r="B995" s="87" t="s">
        <v>1036</v>
      </c>
      <c r="C995" s="88" t="n">
        <v>0</v>
      </c>
      <c r="D995" s="88" t="n">
        <v>4</v>
      </c>
      <c r="E995" s="89" t="n">
        <v>14.2</v>
      </c>
      <c r="F995" s="90" t="s">
        <v>53</v>
      </c>
      <c r="G995" s="91" t="n">
        <v>10967</v>
      </c>
      <c r="H995" s="21" t="n">
        <f aca="false">ROUND(IF(OR((MID(B995,SEARCH("R",B995),3)="R12"),(MID(B995,SEARCH("R",B995),3)="R13"),(MID(B995,SEARCH("R",B995),3)="R14")),(G995+90),IF(OR((MID(B995,SEARCH("R",B995),3)="R15"),(MID(B995,SEARCH("R",B995),3)="R16"),(MID(B995,SEARCH("R",B995),3)="R17")),(G995+190),(G995+290))),-1)+20</f>
        <v>11180</v>
      </c>
      <c r="I995" s="78" t="str">
        <f aca="false">HYPERLINK(T("https://www.google.ru/search?q="&amp;B995&amp;"&amp;tbm=isch"), " (../рисунок протектора) ")</f>
        <v> (../рисунок протектора) </v>
      </c>
      <c r="J995" s="92" t="s">
        <v>1036</v>
      </c>
      <c r="K995" s="77" t="n">
        <f aca="false">H995*2</f>
        <v>22360</v>
      </c>
      <c r="L995" s="77" t="n">
        <f aca="false">H995*4</f>
        <v>44720</v>
      </c>
      <c r="M995" s="2" t="n">
        <f aca="false">G995*12</f>
        <v>131604</v>
      </c>
    </row>
    <row r="996" customFormat="false" ht="13.8" hidden="false" customHeight="false" outlineLevel="0" collapsed="false">
      <c r="A996" s="86" t="n">
        <v>1091</v>
      </c>
      <c r="B996" s="87" t="s">
        <v>1037</v>
      </c>
      <c r="C996" s="88" t="n">
        <v>50</v>
      </c>
      <c r="D996" s="88"/>
      <c r="E996" s="89" t="n">
        <v>11.36</v>
      </c>
      <c r="F996" s="90"/>
      <c r="G996" s="91" t="n">
        <v>9171</v>
      </c>
      <c r="H996" s="21" t="n">
        <f aca="false">ROUND(IF(OR((MID(B996,SEARCH("R",B996),3)="R12"),(MID(B996,SEARCH("R",B996),3)="R13"),(MID(B996,SEARCH("R",B996),3)="R14")),(G996+90),IF(OR((MID(B996,SEARCH("R",B996),3)="R15"),(MID(B996,SEARCH("R",B996),3)="R16"),(MID(B996,SEARCH("R",B996),3)="R17")),(G996+190),(G996+290))),-1)+20</f>
        <v>9480</v>
      </c>
      <c r="I996" s="78" t="str">
        <f aca="false">HYPERLINK(T("https://www.google.ru/search?q="&amp;B996&amp;"&amp;tbm=isch"), " (../рисунок протектора) ")</f>
        <v> (../рисунок протектора) </v>
      </c>
      <c r="J996" s="92" t="s">
        <v>1037</v>
      </c>
      <c r="K996" s="77" t="n">
        <f aca="false">H996*2</f>
        <v>18960</v>
      </c>
      <c r="L996" s="77" t="n">
        <f aca="false">H996*4</f>
        <v>37920</v>
      </c>
      <c r="M996" s="2" t="n">
        <f aca="false">G996*12</f>
        <v>110052</v>
      </c>
    </row>
    <row r="997" customFormat="false" ht="13.8" hidden="false" customHeight="false" outlineLevel="0" collapsed="false">
      <c r="A997" s="86" t="n">
        <v>2512</v>
      </c>
      <c r="B997" s="87" t="s">
        <v>1038</v>
      </c>
      <c r="C997" s="88" t="n">
        <v>1</v>
      </c>
      <c r="D997" s="88"/>
      <c r="E997" s="89" t="n">
        <v>12.8</v>
      </c>
      <c r="F997" s="90"/>
      <c r="G997" s="91" t="n">
        <v>6943</v>
      </c>
      <c r="H997" s="21" t="n">
        <f aca="false">ROUND(IF(OR((MID(B997,SEARCH("R",B997),3)="R12"),(MID(B997,SEARCH("R",B997),3)="R13"),(MID(B997,SEARCH("R",B997),3)="R14")),(G997+90),IF(OR((MID(B997,SEARCH("R",B997),3)="R15"),(MID(B997,SEARCH("R",B997),3)="R16"),(MID(B997,SEARCH("R",B997),3)="R17")),(G997+190),(G997+290))),-1)+20</f>
        <v>7250</v>
      </c>
      <c r="I997" s="78" t="str">
        <f aca="false">HYPERLINK(T("https://www.google.ru/search?q="&amp;B997&amp;"&amp;tbm=isch"), " (../рисунок протектора) ")</f>
        <v> (../рисунок протектора) </v>
      </c>
      <c r="J997" s="92" t="s">
        <v>1038</v>
      </c>
      <c r="K997" s="77" t="n">
        <f aca="false">H997*2</f>
        <v>14500</v>
      </c>
      <c r="L997" s="77" t="n">
        <f aca="false">H997*4</f>
        <v>29000</v>
      </c>
      <c r="M997" s="2" t="n">
        <f aca="false">G997*12</f>
        <v>83316</v>
      </c>
    </row>
    <row r="998" customFormat="false" ht="13.8" hidden="false" customHeight="false" outlineLevel="0" collapsed="false">
      <c r="A998" s="86" t="n">
        <v>2130</v>
      </c>
      <c r="B998" s="87" t="s">
        <v>1039</v>
      </c>
      <c r="C998" s="88" t="n">
        <v>0</v>
      </c>
      <c r="D998" s="88" t="n">
        <v>28</v>
      </c>
      <c r="E998" s="89" t="n">
        <v>12.5</v>
      </c>
      <c r="F998" s="90" t="s">
        <v>55</v>
      </c>
      <c r="G998" s="91" t="n">
        <v>4481</v>
      </c>
      <c r="H998" s="21" t="n">
        <f aca="false">ROUND(IF(OR((MID(B998,SEARCH("R",B998),3)="R12"),(MID(B998,SEARCH("R",B998),3)="R13"),(MID(B998,SEARCH("R",B998),3)="R14")),(G998+90),IF(OR((MID(B998,SEARCH("R",B998),3)="R15"),(MID(B998,SEARCH("R",B998),3)="R16"),(MID(B998,SEARCH("R",B998),3)="R17")),(G998+190),(G998+290))),-1)+20</f>
        <v>4790</v>
      </c>
      <c r="I998" s="78" t="str">
        <f aca="false">HYPERLINK(T("https://www.google.ru/search?q="&amp;B998&amp;"&amp;tbm=isch"), " (../рисунок протектора) ")</f>
        <v> (../рисунок протектора) </v>
      </c>
      <c r="J998" s="92" t="s">
        <v>1039</v>
      </c>
      <c r="K998" s="77" t="n">
        <f aca="false">H998*2</f>
        <v>9580</v>
      </c>
      <c r="L998" s="77" t="n">
        <f aca="false">H998*4</f>
        <v>19160</v>
      </c>
      <c r="M998" s="2" t="n">
        <f aca="false">G998*12</f>
        <v>53772</v>
      </c>
    </row>
    <row r="999" customFormat="false" ht="13.8" hidden="false" customHeight="false" outlineLevel="0" collapsed="false">
      <c r="A999" s="86" t="n">
        <v>5910</v>
      </c>
      <c r="B999" s="87" t="s">
        <v>1040</v>
      </c>
      <c r="C999" s="88" t="n">
        <v>0</v>
      </c>
      <c r="D999" s="88" t="n">
        <v>28</v>
      </c>
      <c r="E999" s="89" t="n">
        <v>12</v>
      </c>
      <c r="F999" s="90" t="s">
        <v>53</v>
      </c>
      <c r="G999" s="91" t="n">
        <v>7583</v>
      </c>
      <c r="H999" s="21" t="n">
        <f aca="false">ROUND(IF(OR((MID(B999,SEARCH("R",B999),3)="R12"),(MID(B999,SEARCH("R",B999),3)="R13"),(MID(B999,SEARCH("R",B999),3)="R14")),(G999+90),IF(OR((MID(B999,SEARCH("R",B999),3)="R15"),(MID(B999,SEARCH("R",B999),3)="R16"),(MID(B999,SEARCH("R",B999),3)="R17")),(G999+190),(G999+290))),-1)+20</f>
        <v>7890</v>
      </c>
      <c r="I999" s="78" t="str">
        <f aca="false">HYPERLINK(T("https://www.google.ru/search?q="&amp;B999&amp;"&amp;tbm=isch"), " (../рисунок протектора) ")</f>
        <v> (../рисунок протектора) </v>
      </c>
      <c r="J999" s="92" t="s">
        <v>1040</v>
      </c>
      <c r="K999" s="77" t="n">
        <f aca="false">H999*2</f>
        <v>15780</v>
      </c>
      <c r="L999" s="77" t="n">
        <f aca="false">H999*4</f>
        <v>31560</v>
      </c>
      <c r="M999" s="2" t="n">
        <f aca="false">G999*12</f>
        <v>90996</v>
      </c>
    </row>
    <row r="1000" customFormat="false" ht="13.8" hidden="false" customHeight="false" outlineLevel="0" collapsed="false">
      <c r="A1000" s="86" t="n">
        <v>5961</v>
      </c>
      <c r="B1000" s="87" t="s">
        <v>1041</v>
      </c>
      <c r="C1000" s="88" t="n">
        <v>0</v>
      </c>
      <c r="D1000" s="88" t="n">
        <v>12</v>
      </c>
      <c r="E1000" s="89" t="n">
        <v>12.4</v>
      </c>
      <c r="F1000" s="90" t="s">
        <v>55</v>
      </c>
      <c r="G1000" s="91" t="n">
        <v>5332</v>
      </c>
      <c r="H1000" s="21" t="n">
        <f aca="false">ROUND(IF(OR((MID(B1000,SEARCH("R",B1000),3)="R12"),(MID(B1000,SEARCH("R",B1000),3)="R13"),(MID(B1000,SEARCH("R",B1000),3)="R14")),(G1000+90),IF(OR((MID(B1000,SEARCH("R",B1000),3)="R15"),(MID(B1000,SEARCH("R",B1000),3)="R16"),(MID(B1000,SEARCH("R",B1000),3)="R17")),(G1000+190),(G1000+290))),-1)+20</f>
        <v>5640</v>
      </c>
      <c r="I1000" s="78" t="str">
        <f aca="false">HYPERLINK(T("https://www.google.ru/search?q="&amp;B1000&amp;"&amp;tbm=isch"), " (../рисунок протектора) ")</f>
        <v> (../рисунок протектора) </v>
      </c>
      <c r="J1000" s="92" t="s">
        <v>1041</v>
      </c>
      <c r="K1000" s="77" t="n">
        <f aca="false">H1000*2</f>
        <v>11280</v>
      </c>
      <c r="L1000" s="77" t="n">
        <f aca="false">H1000*4</f>
        <v>22560</v>
      </c>
      <c r="M1000" s="2" t="n">
        <f aca="false">G1000*12</f>
        <v>63984</v>
      </c>
    </row>
    <row r="1001" customFormat="false" ht="13.8" hidden="false" customHeight="false" outlineLevel="0" collapsed="false">
      <c r="A1001" s="86" t="n">
        <v>1914</v>
      </c>
      <c r="B1001" s="87" t="s">
        <v>1042</v>
      </c>
      <c r="C1001" s="88" t="n">
        <v>0</v>
      </c>
      <c r="D1001" s="88" t="n">
        <v>50</v>
      </c>
      <c r="E1001" s="89" t="n">
        <v>12.7</v>
      </c>
      <c r="F1001" s="90" t="s">
        <v>53</v>
      </c>
      <c r="G1001" s="91" t="n">
        <v>4754</v>
      </c>
      <c r="H1001" s="21" t="n">
        <f aca="false">ROUND(IF(OR((MID(B1001,SEARCH("R",B1001),3)="R12"),(MID(B1001,SEARCH("R",B1001),3)="R13"),(MID(B1001,SEARCH("R",B1001),3)="R14")),(G1001+90),IF(OR((MID(B1001,SEARCH("R",B1001),3)="R15"),(MID(B1001,SEARCH("R",B1001),3)="R16"),(MID(B1001,SEARCH("R",B1001),3)="R17")),(G1001+190),(G1001+290))),-1)+20</f>
        <v>5060</v>
      </c>
      <c r="I1001" s="78" t="str">
        <f aca="false">HYPERLINK(T("https://www.google.ru/search?q="&amp;B1001&amp;"&amp;tbm=isch"), " (../рисунок протектора) ")</f>
        <v> (../рисунок протектора) </v>
      </c>
      <c r="J1001" s="92" t="s">
        <v>1042</v>
      </c>
      <c r="K1001" s="77" t="n">
        <f aca="false">H1001*2</f>
        <v>10120</v>
      </c>
      <c r="L1001" s="77" t="n">
        <f aca="false">H1001*4</f>
        <v>20240</v>
      </c>
      <c r="M1001" s="2" t="n">
        <f aca="false">G1001*12</f>
        <v>57048</v>
      </c>
    </row>
    <row r="1002" customFormat="false" ht="13.8" hidden="false" customHeight="false" outlineLevel="0" collapsed="false">
      <c r="A1002" s="86" t="n">
        <v>1286</v>
      </c>
      <c r="B1002" s="87" t="s">
        <v>1043</v>
      </c>
      <c r="C1002" s="88" t="n">
        <v>50</v>
      </c>
      <c r="D1002" s="88" t="n">
        <v>8</v>
      </c>
      <c r="E1002" s="89" t="n">
        <v>13.5</v>
      </c>
      <c r="F1002" s="90" t="s">
        <v>55</v>
      </c>
      <c r="G1002" s="91" t="n">
        <v>5908</v>
      </c>
      <c r="H1002" s="21" t="n">
        <f aca="false">ROUND(IF(OR((MID(B1002,SEARCH("R",B1002),3)="R12"),(MID(B1002,SEARCH("R",B1002),3)="R13"),(MID(B1002,SEARCH("R",B1002),3)="R14")),(G1002+90),IF(OR((MID(B1002,SEARCH("R",B1002),3)="R15"),(MID(B1002,SEARCH("R",B1002),3)="R16"),(MID(B1002,SEARCH("R",B1002),3)="R17")),(G1002+190),(G1002+290))),-1)+20</f>
        <v>6220</v>
      </c>
      <c r="I1002" s="78" t="str">
        <f aca="false">HYPERLINK(T("https://www.google.ru/search?q="&amp;B1002&amp;"&amp;tbm=isch"), " (../рисунок протектора) ")</f>
        <v> (../рисунок протектора) </v>
      </c>
      <c r="J1002" s="92" t="s">
        <v>1043</v>
      </c>
      <c r="K1002" s="77" t="n">
        <f aca="false">H1002*2</f>
        <v>12440</v>
      </c>
      <c r="L1002" s="77" t="n">
        <f aca="false">H1002*4</f>
        <v>24880</v>
      </c>
      <c r="M1002" s="2" t="n">
        <f aca="false">G1002*12</f>
        <v>70896</v>
      </c>
    </row>
    <row r="1003" customFormat="false" ht="13.8" hidden="false" customHeight="false" outlineLevel="0" collapsed="false">
      <c r="A1003" s="86" t="n">
        <v>2132</v>
      </c>
      <c r="B1003" s="87" t="s">
        <v>1044</v>
      </c>
      <c r="C1003" s="88" t="n">
        <v>0</v>
      </c>
      <c r="D1003" s="88" t="n">
        <v>8</v>
      </c>
      <c r="E1003" s="89" t="n">
        <v>14.2</v>
      </c>
      <c r="F1003" s="90" t="s">
        <v>55</v>
      </c>
      <c r="G1003" s="91" t="n">
        <v>5614</v>
      </c>
      <c r="H1003" s="21" t="n">
        <f aca="false">ROUND(IF(OR((MID(B1003,SEARCH("R",B1003),3)="R12"),(MID(B1003,SEARCH("R",B1003),3)="R13"),(MID(B1003,SEARCH("R",B1003),3)="R14")),(G1003+90),IF(OR((MID(B1003,SEARCH("R",B1003),3)="R15"),(MID(B1003,SEARCH("R",B1003),3)="R16"),(MID(B1003,SEARCH("R",B1003),3)="R17")),(G1003+190),(G1003+290))),-1)+20</f>
        <v>5920</v>
      </c>
      <c r="I1003" s="78" t="str">
        <f aca="false">HYPERLINK(T("https://www.google.ru/search?q="&amp;B1003&amp;"&amp;tbm=isch"), " (../рисунок протектора) ")</f>
        <v> (../рисунок протектора) </v>
      </c>
      <c r="J1003" s="92" t="s">
        <v>1044</v>
      </c>
      <c r="K1003" s="77" t="n">
        <f aca="false">H1003*2</f>
        <v>11840</v>
      </c>
      <c r="L1003" s="77" t="n">
        <f aca="false">H1003*4</f>
        <v>23680</v>
      </c>
      <c r="M1003" s="2" t="n">
        <f aca="false">G1003*12</f>
        <v>67368</v>
      </c>
    </row>
    <row r="1004" customFormat="false" ht="13.8" hidden="false" customHeight="false" outlineLevel="0" collapsed="false">
      <c r="A1004" s="86" t="n">
        <v>5166</v>
      </c>
      <c r="B1004" s="87" t="s">
        <v>1045</v>
      </c>
      <c r="C1004" s="88" t="n">
        <v>0</v>
      </c>
      <c r="D1004" s="88" t="n">
        <v>31</v>
      </c>
      <c r="E1004" s="89" t="n">
        <v>13</v>
      </c>
      <c r="F1004" s="90" t="s">
        <v>55</v>
      </c>
      <c r="G1004" s="91" t="n">
        <v>5949</v>
      </c>
      <c r="H1004" s="21" t="n">
        <f aca="false">ROUND(IF(OR((MID(B1004,SEARCH("R",B1004),3)="R12"),(MID(B1004,SEARCH("R",B1004),3)="R13"),(MID(B1004,SEARCH("R",B1004),3)="R14")),(G1004+90),IF(OR((MID(B1004,SEARCH("R",B1004),3)="R15"),(MID(B1004,SEARCH("R",B1004),3)="R16"),(MID(B1004,SEARCH("R",B1004),3)="R17")),(G1004+190),(G1004+290))),-1)+20</f>
        <v>6260</v>
      </c>
      <c r="I1004" s="78" t="str">
        <f aca="false">HYPERLINK(T("https://www.google.ru/search?q="&amp;B1004&amp;"&amp;tbm=isch"), " (../рисунок протектора) ")</f>
        <v> (../рисунок протектора) </v>
      </c>
      <c r="J1004" s="92" t="s">
        <v>1045</v>
      </c>
      <c r="K1004" s="77" t="n">
        <f aca="false">H1004*2</f>
        <v>12520</v>
      </c>
      <c r="L1004" s="77" t="n">
        <f aca="false">H1004*4</f>
        <v>25040</v>
      </c>
      <c r="M1004" s="2" t="n">
        <f aca="false">G1004*12</f>
        <v>71388</v>
      </c>
    </row>
    <row r="1005" customFormat="false" ht="13.8" hidden="false" customHeight="false" outlineLevel="0" collapsed="false">
      <c r="A1005" s="86" t="n">
        <v>5567</v>
      </c>
      <c r="B1005" s="87" t="s">
        <v>1046</v>
      </c>
      <c r="C1005" s="88" t="n">
        <v>0</v>
      </c>
      <c r="D1005" s="88" t="n">
        <v>8</v>
      </c>
      <c r="E1005" s="89" t="n">
        <v>13.2</v>
      </c>
      <c r="F1005" s="90" t="s">
        <v>53</v>
      </c>
      <c r="G1005" s="91" t="n">
        <v>9854</v>
      </c>
      <c r="H1005" s="21" t="n">
        <f aca="false">ROUND(IF(OR((MID(B1005,SEARCH("R",B1005),3)="R12"),(MID(B1005,SEARCH("R",B1005),3)="R13"),(MID(B1005,SEARCH("R",B1005),3)="R14")),(G1005+90),IF(OR((MID(B1005,SEARCH("R",B1005),3)="R15"),(MID(B1005,SEARCH("R",B1005),3)="R16"),(MID(B1005,SEARCH("R",B1005),3)="R17")),(G1005+190),(G1005+290))),-1)+20</f>
        <v>10160</v>
      </c>
      <c r="I1005" s="78" t="str">
        <f aca="false">HYPERLINK(T("https://www.google.ru/search?q="&amp;B1005&amp;"&amp;tbm=isch"), " (../рисунок протектора) ")</f>
        <v> (../рисунок протектора) </v>
      </c>
      <c r="J1005" s="92" t="s">
        <v>1046</v>
      </c>
      <c r="K1005" s="77" t="n">
        <f aca="false">H1005*2</f>
        <v>20320</v>
      </c>
      <c r="L1005" s="77" t="n">
        <f aca="false">H1005*4</f>
        <v>40640</v>
      </c>
      <c r="M1005" s="2" t="n">
        <f aca="false">G1005*12</f>
        <v>118248</v>
      </c>
    </row>
    <row r="1006" customFormat="false" ht="13.8" hidden="false" customHeight="false" outlineLevel="0" collapsed="false">
      <c r="A1006" s="86" t="n">
        <v>5975</v>
      </c>
      <c r="B1006" s="87" t="s">
        <v>1047</v>
      </c>
      <c r="C1006" s="88" t="n">
        <v>0</v>
      </c>
      <c r="D1006" s="88" t="n">
        <v>8</v>
      </c>
      <c r="E1006" s="89" t="n">
        <v>13.6</v>
      </c>
      <c r="F1006" s="90" t="s">
        <v>55</v>
      </c>
      <c r="G1006" s="91" t="n">
        <v>7386</v>
      </c>
      <c r="H1006" s="21" t="n">
        <f aca="false">ROUND(IF(OR((MID(B1006,SEARCH("R",B1006),3)="R12"),(MID(B1006,SEARCH("R",B1006),3)="R13"),(MID(B1006,SEARCH("R",B1006),3)="R14")),(G1006+90),IF(OR((MID(B1006,SEARCH("R",B1006),3)="R15"),(MID(B1006,SEARCH("R",B1006),3)="R16"),(MID(B1006,SEARCH("R",B1006),3)="R17")),(G1006+190),(G1006+290))),-1)+20</f>
        <v>7700</v>
      </c>
      <c r="I1006" s="78" t="str">
        <f aca="false">HYPERLINK(T("https://www.google.ru/search?q="&amp;B1006&amp;"&amp;tbm=isch"), " (../рисунок протектора) ")</f>
        <v> (../рисунок протектора) </v>
      </c>
      <c r="J1006" s="92" t="s">
        <v>1047</v>
      </c>
      <c r="K1006" s="77" t="n">
        <f aca="false">H1006*2</f>
        <v>15400</v>
      </c>
      <c r="L1006" s="77" t="n">
        <f aca="false">H1006*4</f>
        <v>30800</v>
      </c>
      <c r="M1006" s="2" t="n">
        <f aca="false">G1006*12</f>
        <v>88632</v>
      </c>
    </row>
    <row r="1007" customFormat="false" ht="13.8" hidden="false" customHeight="false" outlineLevel="0" collapsed="false">
      <c r="A1007" s="86" t="n">
        <v>4932</v>
      </c>
      <c r="B1007" s="87" t="s">
        <v>1048</v>
      </c>
      <c r="C1007" s="88" t="n">
        <v>0</v>
      </c>
      <c r="D1007" s="88" t="n">
        <v>4</v>
      </c>
      <c r="E1007" s="89" t="n">
        <v>13</v>
      </c>
      <c r="F1007" s="90" t="s">
        <v>53</v>
      </c>
      <c r="G1007" s="91" t="n">
        <v>11294</v>
      </c>
      <c r="H1007" s="21" t="n">
        <f aca="false">ROUND(IF(OR((MID(B1007,SEARCH("R",B1007),3)="R12"),(MID(B1007,SEARCH("R",B1007),3)="R13"),(MID(B1007,SEARCH("R",B1007),3)="R14")),(G1007+90),IF(OR((MID(B1007,SEARCH("R",B1007),3)="R15"),(MID(B1007,SEARCH("R",B1007),3)="R16"),(MID(B1007,SEARCH("R",B1007),3)="R17")),(G1007+190),(G1007+290))),-1)+20</f>
        <v>11600</v>
      </c>
      <c r="I1007" s="78" t="str">
        <f aca="false">HYPERLINK(T("https://www.google.ru/search?q="&amp;B1007&amp;"&amp;tbm=isch"), " (../рисунок протектора) ")</f>
        <v> (../рисунок протектора) </v>
      </c>
      <c r="J1007" s="92" t="s">
        <v>1048</v>
      </c>
      <c r="K1007" s="77" t="n">
        <f aca="false">H1007*2</f>
        <v>23200</v>
      </c>
      <c r="L1007" s="77" t="n">
        <f aca="false">H1007*4</f>
        <v>46400</v>
      </c>
      <c r="M1007" s="2" t="n">
        <f aca="false">G1007*12</f>
        <v>135528</v>
      </c>
    </row>
    <row r="1008" customFormat="false" ht="13.8" hidden="false" customHeight="false" outlineLevel="0" collapsed="false">
      <c r="A1008" s="86" t="n">
        <v>5677</v>
      </c>
      <c r="B1008" s="87" t="s">
        <v>1049</v>
      </c>
      <c r="C1008" s="88" t="n">
        <v>0</v>
      </c>
      <c r="D1008" s="88" t="n">
        <v>8</v>
      </c>
      <c r="E1008" s="89" t="n">
        <v>13.4</v>
      </c>
      <c r="F1008" s="90" t="s">
        <v>55</v>
      </c>
      <c r="G1008" s="91" t="n">
        <v>7600</v>
      </c>
      <c r="H1008" s="21" t="n">
        <f aca="false">ROUND(IF(OR((MID(B1008,SEARCH("R",B1008),3)="R12"),(MID(B1008,SEARCH("R",B1008),3)="R13"),(MID(B1008,SEARCH("R",B1008),3)="R14")),(G1008+90),IF(OR((MID(B1008,SEARCH("R",B1008),3)="R15"),(MID(B1008,SEARCH("R",B1008),3)="R16"),(MID(B1008,SEARCH("R",B1008),3)="R17")),(G1008+190),(G1008+290))),-1)+20</f>
        <v>7910</v>
      </c>
      <c r="I1008" s="78" t="str">
        <f aca="false">HYPERLINK(T("https://www.google.ru/search?q="&amp;B1008&amp;"&amp;tbm=isch"), " (../рисунок протектора) ")</f>
        <v> (../рисунок протектора) </v>
      </c>
      <c r="J1008" s="92" t="s">
        <v>1049</v>
      </c>
      <c r="K1008" s="77" t="n">
        <f aca="false">H1008*2</f>
        <v>15820</v>
      </c>
      <c r="L1008" s="77" t="n">
        <f aca="false">H1008*4</f>
        <v>31640</v>
      </c>
      <c r="M1008" s="2" t="n">
        <f aca="false">G1008*12</f>
        <v>91200</v>
      </c>
    </row>
    <row r="1009" customFormat="false" ht="13.8" hidden="false" customHeight="false" outlineLevel="0" collapsed="false">
      <c r="A1009" s="86" t="n">
        <v>3294</v>
      </c>
      <c r="B1009" s="87" t="s">
        <v>1050</v>
      </c>
      <c r="C1009" s="88" t="n">
        <v>1</v>
      </c>
      <c r="D1009" s="88"/>
      <c r="E1009" s="89" t="n">
        <v>10.3</v>
      </c>
      <c r="F1009" s="90"/>
      <c r="G1009" s="91" t="n">
        <v>4459</v>
      </c>
      <c r="H1009" s="21" t="n">
        <f aca="false">ROUND(IF(OR((MID(B1009,SEARCH("R",B1009),3)="R12"),(MID(B1009,SEARCH("R",B1009),3)="R13"),(MID(B1009,SEARCH("R",B1009),3)="R14")),(G1009+90),IF(OR((MID(B1009,SEARCH("R",B1009),3)="R15"),(MID(B1009,SEARCH("R",B1009),3)="R16"),(MID(B1009,SEARCH("R",B1009),3)="R17")),(G1009+190),(G1009+290))),-1)+20</f>
        <v>4670</v>
      </c>
      <c r="I1009" s="78" t="str">
        <f aca="false">HYPERLINK(T("https://www.google.ru/search?q="&amp;B1009&amp;"&amp;tbm=isch"), " (../рисунок протектора) ")</f>
        <v> (../рисунок протектора) </v>
      </c>
      <c r="J1009" s="92" t="s">
        <v>1050</v>
      </c>
      <c r="K1009" s="77" t="n">
        <f aca="false">H1009*2</f>
        <v>9340</v>
      </c>
      <c r="L1009" s="77" t="n">
        <f aca="false">H1009*4</f>
        <v>18680</v>
      </c>
      <c r="M1009" s="2" t="n">
        <f aca="false">G1009*12</f>
        <v>53508</v>
      </c>
    </row>
    <row r="1010" customFormat="false" ht="13.8" hidden="false" customHeight="false" outlineLevel="0" collapsed="false">
      <c r="A1010" s="86" t="n">
        <v>5824</v>
      </c>
      <c r="B1010" s="87" t="s">
        <v>1051</v>
      </c>
      <c r="C1010" s="88" t="n">
        <v>0</v>
      </c>
      <c r="D1010" s="88" t="n">
        <v>16</v>
      </c>
      <c r="E1010" s="89" t="n">
        <v>12.7</v>
      </c>
      <c r="F1010" s="90" t="s">
        <v>55</v>
      </c>
      <c r="G1010" s="91" t="n">
        <v>6659</v>
      </c>
      <c r="H1010" s="21" t="n">
        <f aca="false">ROUND(IF(OR((MID(B1010,SEARCH("R",B1010),3)="R12"),(MID(B1010,SEARCH("R",B1010),3)="R13"),(MID(B1010,SEARCH("R",B1010),3)="R14")),(G1010+90),IF(OR((MID(B1010,SEARCH("R",B1010),3)="R15"),(MID(B1010,SEARCH("R",B1010),3)="R16"),(MID(B1010,SEARCH("R",B1010),3)="R17")),(G1010+190),(G1010+290))),-1)+20</f>
        <v>6870</v>
      </c>
      <c r="I1010" s="78" t="str">
        <f aca="false">HYPERLINK(T("https://www.google.ru/search?q="&amp;B1010&amp;"&amp;tbm=isch"), " (../рисунок протектора) ")</f>
        <v> (../рисунок протектора) </v>
      </c>
      <c r="J1010" s="92" t="s">
        <v>1051</v>
      </c>
      <c r="K1010" s="77" t="n">
        <f aca="false">H1010*2</f>
        <v>13740</v>
      </c>
      <c r="L1010" s="77" t="n">
        <f aca="false">H1010*4</f>
        <v>27480</v>
      </c>
      <c r="M1010" s="2" t="n">
        <f aca="false">G1010*12</f>
        <v>79908</v>
      </c>
    </row>
    <row r="1011" customFormat="false" ht="13.8" hidden="false" customHeight="false" outlineLevel="0" collapsed="false">
      <c r="A1011" s="86" t="n">
        <v>5544</v>
      </c>
      <c r="B1011" s="87" t="s">
        <v>1052</v>
      </c>
      <c r="C1011" s="88" t="n">
        <v>0</v>
      </c>
      <c r="D1011" s="88" t="n">
        <v>4</v>
      </c>
      <c r="E1011" s="89" t="n">
        <v>11.2</v>
      </c>
      <c r="F1011" s="90" t="s">
        <v>53</v>
      </c>
      <c r="G1011" s="91" t="n">
        <v>7996</v>
      </c>
      <c r="H1011" s="21" t="n">
        <f aca="false">ROUND(IF(OR((MID(B1011,SEARCH("R",B1011),3)="R12"),(MID(B1011,SEARCH("R",B1011),3)="R13"),(MID(B1011,SEARCH("R",B1011),3)="R14")),(G1011+90),IF(OR((MID(B1011,SEARCH("R",B1011),3)="R15"),(MID(B1011,SEARCH("R",B1011),3)="R16"),(MID(B1011,SEARCH("R",B1011),3)="R17")),(G1011+190),(G1011+290))),-1)+20</f>
        <v>8210</v>
      </c>
      <c r="I1011" s="78" t="str">
        <f aca="false">HYPERLINK(T("https://www.google.ru/search?q="&amp;B1011&amp;"&amp;tbm=isch"), " (../рисунок протектора) ")</f>
        <v> (../рисунок протектора) </v>
      </c>
      <c r="J1011" s="92" t="s">
        <v>1052</v>
      </c>
      <c r="K1011" s="77" t="n">
        <f aca="false">H1011*2</f>
        <v>16420</v>
      </c>
      <c r="L1011" s="77" t="n">
        <f aca="false">H1011*4</f>
        <v>32840</v>
      </c>
      <c r="M1011" s="2" t="n">
        <f aca="false">G1011*12</f>
        <v>95952</v>
      </c>
    </row>
    <row r="1012" customFormat="false" ht="13.8" hidden="false" customHeight="false" outlineLevel="0" collapsed="false">
      <c r="A1012" s="86" t="n">
        <v>3400</v>
      </c>
      <c r="B1012" s="87" t="s">
        <v>1053</v>
      </c>
      <c r="C1012" s="88" t="n">
        <v>0</v>
      </c>
      <c r="D1012" s="88" t="n">
        <v>20</v>
      </c>
      <c r="E1012" s="89" t="n">
        <v>11.2</v>
      </c>
      <c r="F1012" s="90" t="s">
        <v>53</v>
      </c>
      <c r="G1012" s="91" t="n">
        <v>3901</v>
      </c>
      <c r="H1012" s="21" t="n">
        <f aca="false">ROUND(IF(OR((MID(B1012,SEARCH("R",B1012),3)="R12"),(MID(B1012,SEARCH("R",B1012),3)="R13"),(MID(B1012,SEARCH("R",B1012),3)="R14")),(G1012+90),IF(OR((MID(B1012,SEARCH("R",B1012),3)="R15"),(MID(B1012,SEARCH("R",B1012),3)="R16"),(MID(B1012,SEARCH("R",B1012),3)="R17")),(G1012+190),(G1012+290))),-1)+20</f>
        <v>4110</v>
      </c>
      <c r="I1012" s="78" t="str">
        <f aca="false">HYPERLINK(T("https://www.google.ru/search?q="&amp;B1012&amp;"&amp;tbm=isch"), " (../рисунок протектора) ")</f>
        <v> (../рисунок протектора) </v>
      </c>
      <c r="J1012" s="92" t="s">
        <v>1053</v>
      </c>
      <c r="K1012" s="77" t="n">
        <f aca="false">H1012*2</f>
        <v>8220</v>
      </c>
      <c r="L1012" s="77" t="n">
        <f aca="false">H1012*4</f>
        <v>16440</v>
      </c>
      <c r="M1012" s="2" t="n">
        <f aca="false">G1012*12</f>
        <v>46812</v>
      </c>
    </row>
    <row r="1013" customFormat="false" ht="13.8" hidden="false" customHeight="false" outlineLevel="0" collapsed="false">
      <c r="A1013" s="86" t="n">
        <v>5594</v>
      </c>
      <c r="B1013" s="87" t="s">
        <v>1054</v>
      </c>
      <c r="C1013" s="88" t="n">
        <v>0</v>
      </c>
      <c r="D1013" s="88" t="n">
        <v>12</v>
      </c>
      <c r="E1013" s="89" t="n">
        <v>9.45</v>
      </c>
      <c r="F1013" s="90" t="s">
        <v>53</v>
      </c>
      <c r="G1013" s="91" t="n">
        <v>8758</v>
      </c>
      <c r="H1013" s="21" t="n">
        <f aca="false">ROUND(IF(OR((MID(B1013,SEARCH("R",B1013),3)="R12"),(MID(B1013,SEARCH("R",B1013),3)="R13"),(MID(B1013,SEARCH("R",B1013),3)="R14")),(G1013+90),IF(OR((MID(B1013,SEARCH("R",B1013),3)="R15"),(MID(B1013,SEARCH("R",B1013),3)="R16"),(MID(B1013,SEARCH("R",B1013),3)="R17")),(G1013+190),(G1013+290))),-1)+20</f>
        <v>8970</v>
      </c>
      <c r="I1013" s="78" t="str">
        <f aca="false">HYPERLINK(T("https://www.google.ru/search?q="&amp;B1013&amp;"&amp;tbm=isch"), " (../рисунок протектора) ")</f>
        <v> (../рисунок протектора) </v>
      </c>
      <c r="J1013" s="92" t="s">
        <v>1054</v>
      </c>
      <c r="K1013" s="77" t="n">
        <f aca="false">H1013*2</f>
        <v>17940</v>
      </c>
      <c r="L1013" s="77" t="n">
        <f aca="false">H1013*4</f>
        <v>35880</v>
      </c>
      <c r="M1013" s="2" t="n">
        <f aca="false">G1013*12</f>
        <v>105096</v>
      </c>
    </row>
    <row r="1014" customFormat="false" ht="13.8" hidden="false" customHeight="false" outlineLevel="0" collapsed="false">
      <c r="A1014" s="86" t="n">
        <v>2120</v>
      </c>
      <c r="B1014" s="87" t="s">
        <v>1055</v>
      </c>
      <c r="C1014" s="88" t="n">
        <v>0</v>
      </c>
      <c r="D1014" s="88" t="n">
        <v>48</v>
      </c>
      <c r="E1014" s="89" t="n">
        <v>12.2</v>
      </c>
      <c r="F1014" s="90" t="s">
        <v>55</v>
      </c>
      <c r="G1014" s="91" t="n">
        <v>3443</v>
      </c>
      <c r="H1014" s="21" t="n">
        <f aca="false">ROUND(IF(OR((MID(B1014,SEARCH("R",B1014),3)="R12"),(MID(B1014,SEARCH("R",B1014),3)="R13"),(MID(B1014,SEARCH("R",B1014),3)="R14")),(G1014+90),IF(OR((MID(B1014,SEARCH("R",B1014),3)="R15"),(MID(B1014,SEARCH("R",B1014),3)="R16"),(MID(B1014,SEARCH("R",B1014),3)="R17")),(G1014+190),(G1014+290))),-1)+20</f>
        <v>3650</v>
      </c>
      <c r="I1014" s="78" t="str">
        <f aca="false">HYPERLINK(T("https://www.google.ru/search?q="&amp;B1014&amp;"&amp;tbm=isch"), " (../рисунок протектора) ")</f>
        <v> (../рисунок протектора) </v>
      </c>
      <c r="J1014" s="92" t="s">
        <v>1055</v>
      </c>
      <c r="K1014" s="77" t="n">
        <f aca="false">H1014*2</f>
        <v>7300</v>
      </c>
      <c r="L1014" s="77" t="n">
        <f aca="false">H1014*4</f>
        <v>14600</v>
      </c>
      <c r="M1014" s="2" t="n">
        <f aca="false">G1014*12</f>
        <v>41316</v>
      </c>
    </row>
    <row r="1015" customFormat="false" ht="13.8" hidden="false" customHeight="false" outlineLevel="0" collapsed="false">
      <c r="A1015" s="86" t="n">
        <v>5479</v>
      </c>
      <c r="B1015" s="87" t="s">
        <v>1056</v>
      </c>
      <c r="C1015" s="88" t="n">
        <v>40</v>
      </c>
      <c r="D1015" s="88"/>
      <c r="E1015" s="89" t="n">
        <v>11.7</v>
      </c>
      <c r="F1015" s="90"/>
      <c r="G1015" s="91" t="n">
        <v>5656</v>
      </c>
      <c r="H1015" s="21" t="n">
        <f aca="false">ROUND(IF(OR((MID(B1015,SEARCH("R",B1015),3)="R12"),(MID(B1015,SEARCH("R",B1015),3)="R13"),(MID(B1015,SEARCH("R",B1015),3)="R14")),(G1015+90),IF(OR((MID(B1015,SEARCH("R",B1015),3)="R15"),(MID(B1015,SEARCH("R",B1015),3)="R16"),(MID(B1015,SEARCH("R",B1015),3)="R17")),(G1015+190),(G1015+290))),-1)+20</f>
        <v>5870</v>
      </c>
      <c r="I1015" s="78" t="str">
        <f aca="false">HYPERLINK(T("https://www.google.ru/search?q="&amp;B1015&amp;"&amp;tbm=isch"), " (../рисунок протектора) ")</f>
        <v> (../рисунок протектора) </v>
      </c>
      <c r="J1015" s="92" t="s">
        <v>1056</v>
      </c>
      <c r="K1015" s="77" t="n">
        <f aca="false">H1015*2</f>
        <v>11740</v>
      </c>
      <c r="L1015" s="77" t="n">
        <f aca="false">H1015*4</f>
        <v>23480</v>
      </c>
      <c r="M1015" s="2" t="n">
        <f aca="false">G1015*12</f>
        <v>67872</v>
      </c>
    </row>
    <row r="1016" customFormat="false" ht="13.8" hidden="false" customHeight="false" outlineLevel="0" collapsed="false">
      <c r="A1016" s="86" t="n">
        <v>1229</v>
      </c>
      <c r="B1016" s="87" t="s">
        <v>1057</v>
      </c>
      <c r="C1016" s="88" t="n">
        <v>1</v>
      </c>
      <c r="D1016" s="88"/>
      <c r="E1016" s="89" t="n">
        <v>11.2</v>
      </c>
      <c r="F1016" s="90"/>
      <c r="G1016" s="91" t="n">
        <v>3767</v>
      </c>
      <c r="H1016" s="21" t="n">
        <f aca="false">ROUND(IF(OR((MID(B1016,SEARCH("R",B1016),3)="R12"),(MID(B1016,SEARCH("R",B1016),3)="R13"),(MID(B1016,SEARCH("R",B1016),3)="R14")),(G1016+90),IF(OR((MID(B1016,SEARCH("R",B1016),3)="R15"),(MID(B1016,SEARCH("R",B1016),3)="R16"),(MID(B1016,SEARCH("R",B1016),3)="R17")),(G1016+190),(G1016+290))),-1)+20</f>
        <v>3980</v>
      </c>
      <c r="I1016" s="78" t="str">
        <f aca="false">HYPERLINK(T("https://www.google.ru/search?q="&amp;B1016&amp;"&amp;tbm=isch"), " (../рисунок протектора) ")</f>
        <v> (../рисунок протектора) </v>
      </c>
      <c r="J1016" s="92" t="s">
        <v>1057</v>
      </c>
      <c r="K1016" s="77" t="n">
        <f aca="false">H1016*2</f>
        <v>7960</v>
      </c>
      <c r="L1016" s="77" t="n">
        <f aca="false">H1016*4</f>
        <v>15920</v>
      </c>
      <c r="M1016" s="2" t="n">
        <f aca="false">G1016*12</f>
        <v>45204</v>
      </c>
    </row>
    <row r="1017" customFormat="false" ht="13.8" hidden="false" customHeight="false" outlineLevel="0" collapsed="false">
      <c r="A1017" s="86" t="n">
        <v>3399</v>
      </c>
      <c r="B1017" s="87" t="s">
        <v>1058</v>
      </c>
      <c r="C1017" s="88" t="n">
        <v>0</v>
      </c>
      <c r="D1017" s="88" t="n">
        <v>6</v>
      </c>
      <c r="E1017" s="89" t="n">
        <v>10.4</v>
      </c>
      <c r="F1017" s="90" t="s">
        <v>53</v>
      </c>
      <c r="G1017" s="91" t="n">
        <v>3687</v>
      </c>
      <c r="H1017" s="21" t="n">
        <f aca="false">ROUND(IF(OR((MID(B1017,SEARCH("R",B1017),3)="R12"),(MID(B1017,SEARCH("R",B1017),3)="R13"),(MID(B1017,SEARCH("R",B1017),3)="R14")),(G1017+90),IF(OR((MID(B1017,SEARCH("R",B1017),3)="R15"),(MID(B1017,SEARCH("R",B1017),3)="R16"),(MID(B1017,SEARCH("R",B1017),3)="R17")),(G1017+190),(G1017+290))),-1)+20</f>
        <v>3900</v>
      </c>
      <c r="I1017" s="78" t="str">
        <f aca="false">HYPERLINK(T("https://www.google.ru/search?q="&amp;B1017&amp;"&amp;tbm=isch"), " (../рисунок протектора) ")</f>
        <v> (../рисунок протектора) </v>
      </c>
      <c r="J1017" s="92" t="s">
        <v>1058</v>
      </c>
      <c r="K1017" s="77" t="n">
        <f aca="false">H1017*2</f>
        <v>7800</v>
      </c>
      <c r="L1017" s="77" t="n">
        <f aca="false">H1017*4</f>
        <v>15600</v>
      </c>
      <c r="M1017" s="2" t="n">
        <f aca="false">G1017*12</f>
        <v>44244</v>
      </c>
    </row>
    <row r="1018" customFormat="false" ht="13.8" hidden="false" customHeight="false" outlineLevel="0" collapsed="false">
      <c r="A1018" s="86" t="n">
        <v>1975</v>
      </c>
      <c r="B1018" s="87" t="s">
        <v>1059</v>
      </c>
      <c r="C1018" s="88" t="n">
        <v>0</v>
      </c>
      <c r="D1018" s="88" t="n">
        <v>50</v>
      </c>
      <c r="E1018" s="89" t="n">
        <v>10.7</v>
      </c>
      <c r="F1018" s="90" t="s">
        <v>53</v>
      </c>
      <c r="G1018" s="91" t="n">
        <v>3710</v>
      </c>
      <c r="H1018" s="21" t="n">
        <f aca="false">ROUND(IF(OR((MID(B1018,SEARCH("R",B1018),3)="R12"),(MID(B1018,SEARCH("R",B1018),3)="R13"),(MID(B1018,SEARCH("R",B1018),3)="R14")),(G1018+90),IF(OR((MID(B1018,SEARCH("R",B1018),3)="R15"),(MID(B1018,SEARCH("R",B1018),3)="R16"),(MID(B1018,SEARCH("R",B1018),3)="R17")),(G1018+190),(G1018+290))),-1)+20</f>
        <v>3920</v>
      </c>
      <c r="I1018" s="78" t="str">
        <f aca="false">HYPERLINK(T("https://www.google.ru/search?q="&amp;B1018&amp;"&amp;tbm=isch"), " (../рисунок протектора) ")</f>
        <v> (../рисунок протектора) </v>
      </c>
      <c r="J1018" s="92" t="s">
        <v>1059</v>
      </c>
      <c r="K1018" s="77" t="n">
        <f aca="false">H1018*2</f>
        <v>7840</v>
      </c>
      <c r="L1018" s="77" t="n">
        <f aca="false">H1018*4</f>
        <v>15680</v>
      </c>
      <c r="M1018" s="2" t="n">
        <f aca="false">G1018*12</f>
        <v>44520</v>
      </c>
    </row>
    <row r="1019" customFormat="false" ht="13.8" hidden="false" customHeight="false" outlineLevel="0" collapsed="false">
      <c r="A1019" s="86" t="n">
        <v>1815</v>
      </c>
      <c r="B1019" s="87" t="s">
        <v>1060</v>
      </c>
      <c r="C1019" s="88" t="n">
        <v>10</v>
      </c>
      <c r="D1019" s="88"/>
      <c r="E1019" s="89" t="n">
        <v>11.584</v>
      </c>
      <c r="F1019" s="90"/>
      <c r="G1019" s="91" t="n">
        <v>7715</v>
      </c>
      <c r="H1019" s="21" t="n">
        <f aca="false">ROUND(IF(OR((MID(B1019,SEARCH("R",B1019),3)="R12"),(MID(B1019,SEARCH("R",B1019),3)="R13"),(MID(B1019,SEARCH("R",B1019),3)="R14")),(G1019+90),IF(OR((MID(B1019,SEARCH("R",B1019),3)="R15"),(MID(B1019,SEARCH("R",B1019),3)="R16"),(MID(B1019,SEARCH("R",B1019),3)="R17")),(G1019+190),(G1019+290))),-1)+20</f>
        <v>7930</v>
      </c>
      <c r="I1019" s="78" t="str">
        <f aca="false">HYPERLINK(T("https://www.google.ru/search?q="&amp;B1019&amp;"&amp;tbm=isch"), " (../рисунок протектора) ")</f>
        <v> (../рисунок протектора) </v>
      </c>
      <c r="J1019" s="92" t="s">
        <v>1060</v>
      </c>
      <c r="K1019" s="77" t="n">
        <f aca="false">H1019*2</f>
        <v>15860</v>
      </c>
      <c r="L1019" s="77" t="n">
        <f aca="false">H1019*4</f>
        <v>31720</v>
      </c>
      <c r="M1019" s="2" t="n">
        <f aca="false">G1019*12</f>
        <v>92580</v>
      </c>
    </row>
    <row r="1020" customFormat="false" ht="13.8" hidden="false" customHeight="false" outlineLevel="0" collapsed="false">
      <c r="A1020" s="86" t="n">
        <v>1052</v>
      </c>
      <c r="B1020" s="87" t="s">
        <v>1061</v>
      </c>
      <c r="C1020" s="88" t="n">
        <v>1</v>
      </c>
      <c r="D1020" s="88"/>
      <c r="E1020" s="89" t="n">
        <v>15.6</v>
      </c>
      <c r="F1020" s="90"/>
      <c r="G1020" s="91" t="n">
        <v>6006</v>
      </c>
      <c r="H1020" s="21" t="n">
        <f aca="false">ROUND(IF(OR((MID(B1020,SEARCH("R",B1020),3)="R12"),(MID(B1020,SEARCH("R",B1020),3)="R13"),(MID(B1020,SEARCH("R",B1020),3)="R14")),(G1020+90),IF(OR((MID(B1020,SEARCH("R",B1020),3)="R15"),(MID(B1020,SEARCH("R",B1020),3)="R16"),(MID(B1020,SEARCH("R",B1020),3)="R17")),(G1020+190),(G1020+290))),-1)+20</f>
        <v>6220</v>
      </c>
      <c r="I1020" s="78" t="str">
        <f aca="false">HYPERLINK(T("https://www.google.ru/search?q="&amp;B1020&amp;"&amp;tbm=isch"), " (../рисунок протектора) ")</f>
        <v> (../рисунок протектора) </v>
      </c>
      <c r="J1020" s="92" t="s">
        <v>1061</v>
      </c>
      <c r="K1020" s="77" t="n">
        <f aca="false">H1020*2</f>
        <v>12440</v>
      </c>
      <c r="L1020" s="77" t="n">
        <f aca="false">H1020*4</f>
        <v>24880</v>
      </c>
      <c r="M1020" s="2" t="n">
        <f aca="false">G1020*12</f>
        <v>72072</v>
      </c>
    </row>
    <row r="1021" customFormat="false" ht="13.8" hidden="false" customHeight="false" outlineLevel="0" collapsed="false">
      <c r="A1021" s="86" t="n">
        <v>1204</v>
      </c>
      <c r="B1021" s="87" t="s">
        <v>1062</v>
      </c>
      <c r="C1021" s="88" t="n">
        <v>50</v>
      </c>
      <c r="D1021" s="88"/>
      <c r="E1021" s="89" t="n">
        <v>12</v>
      </c>
      <c r="F1021" s="90"/>
      <c r="G1021" s="91" t="n">
        <v>9788</v>
      </c>
      <c r="H1021" s="21" t="n">
        <f aca="false">ROUND(IF(OR((MID(B1021,SEARCH("R",B1021),3)="R12"),(MID(B1021,SEARCH("R",B1021),3)="R13"),(MID(B1021,SEARCH("R",B1021),3)="R14")),(G1021+90),IF(OR((MID(B1021,SEARCH("R",B1021),3)="R15"),(MID(B1021,SEARCH("R",B1021),3)="R16"),(MID(B1021,SEARCH("R",B1021),3)="R17")),(G1021+190),(G1021+290))),-1)+20</f>
        <v>10000</v>
      </c>
      <c r="I1021" s="78" t="str">
        <f aca="false">HYPERLINK(T("https://www.google.ru/search?q="&amp;B1021&amp;"&amp;tbm=isch"), " (../рисунок протектора) ")</f>
        <v> (../рисунок протектора) </v>
      </c>
      <c r="J1021" s="92" t="s">
        <v>1062</v>
      </c>
      <c r="K1021" s="77" t="n">
        <f aca="false">H1021*2</f>
        <v>20000</v>
      </c>
      <c r="L1021" s="77" t="n">
        <f aca="false">H1021*4</f>
        <v>40000</v>
      </c>
      <c r="M1021" s="2" t="n">
        <f aca="false">G1021*12</f>
        <v>117456</v>
      </c>
    </row>
    <row r="1022" customFormat="false" ht="13.8" hidden="false" customHeight="false" outlineLevel="0" collapsed="false">
      <c r="A1022" s="86" t="n">
        <v>5431</v>
      </c>
      <c r="B1022" s="87" t="s">
        <v>1063</v>
      </c>
      <c r="C1022" s="88" t="n">
        <v>0</v>
      </c>
      <c r="D1022" s="88" t="n">
        <v>31</v>
      </c>
      <c r="E1022" s="89" t="n">
        <v>12</v>
      </c>
      <c r="F1022" s="90" t="s">
        <v>53</v>
      </c>
      <c r="G1022" s="91" t="n">
        <v>7224</v>
      </c>
      <c r="H1022" s="21" t="n">
        <f aca="false">ROUND(IF(OR((MID(B1022,SEARCH("R",B1022),3)="R12"),(MID(B1022,SEARCH("R",B1022),3)="R13"),(MID(B1022,SEARCH("R",B1022),3)="R14")),(G1022+90),IF(OR((MID(B1022,SEARCH("R",B1022),3)="R15"),(MID(B1022,SEARCH("R",B1022),3)="R16"),(MID(B1022,SEARCH("R",B1022),3)="R17")),(G1022+190),(G1022+290))),-1)+20</f>
        <v>7430</v>
      </c>
      <c r="I1022" s="78" t="str">
        <f aca="false">HYPERLINK(T("https://www.google.ru/search?q="&amp;B1022&amp;"&amp;tbm=isch"), " (../рисунок протектора) ")</f>
        <v> (../рисунок протектора) </v>
      </c>
      <c r="J1022" s="92" t="s">
        <v>1063</v>
      </c>
      <c r="K1022" s="77" t="n">
        <f aca="false">H1022*2</f>
        <v>14860</v>
      </c>
      <c r="L1022" s="77" t="n">
        <f aca="false">H1022*4</f>
        <v>29720</v>
      </c>
      <c r="M1022" s="2" t="n">
        <f aca="false">G1022*12</f>
        <v>86688</v>
      </c>
    </row>
    <row r="1023" customFormat="false" ht="13.8" hidden="false" customHeight="false" outlineLevel="0" collapsed="false">
      <c r="A1023" s="86" t="n">
        <v>5899</v>
      </c>
      <c r="B1023" s="87" t="s">
        <v>1064</v>
      </c>
      <c r="C1023" s="88" t="n">
        <v>0</v>
      </c>
      <c r="D1023" s="88" t="n">
        <v>12</v>
      </c>
      <c r="E1023" s="89" t="n">
        <v>13.3</v>
      </c>
      <c r="F1023" s="90" t="s">
        <v>53</v>
      </c>
      <c r="G1023" s="91" t="n">
        <v>8284</v>
      </c>
      <c r="H1023" s="21" t="n">
        <f aca="false">ROUND(IF(OR((MID(B1023,SEARCH("R",B1023),3)="R12"),(MID(B1023,SEARCH("R",B1023),3)="R13"),(MID(B1023,SEARCH("R",B1023),3)="R14")),(G1023+90),IF(OR((MID(B1023,SEARCH("R",B1023),3)="R15"),(MID(B1023,SEARCH("R",B1023),3)="R16"),(MID(B1023,SEARCH("R",B1023),3)="R17")),(G1023+190),(G1023+290))),-1)+20</f>
        <v>8490</v>
      </c>
      <c r="I1023" s="78" t="str">
        <f aca="false">HYPERLINK(T("https://www.google.ru/search?q="&amp;B1023&amp;"&amp;tbm=isch"), " (../рисунок протектора) ")</f>
        <v> (../рисунок протектора) </v>
      </c>
      <c r="J1023" s="92" t="s">
        <v>1064</v>
      </c>
      <c r="K1023" s="77" t="n">
        <f aca="false">H1023*2</f>
        <v>16980</v>
      </c>
      <c r="L1023" s="77" t="n">
        <f aca="false">H1023*4</f>
        <v>33960</v>
      </c>
      <c r="M1023" s="2" t="n">
        <f aca="false">G1023*12</f>
        <v>99408</v>
      </c>
    </row>
    <row r="1024" customFormat="false" ht="13.8" hidden="false" customHeight="false" outlineLevel="0" collapsed="false">
      <c r="A1024" s="86" t="n">
        <v>5906</v>
      </c>
      <c r="B1024" s="87" t="s">
        <v>1065</v>
      </c>
      <c r="C1024" s="88" t="n">
        <v>0</v>
      </c>
      <c r="D1024" s="88" t="n">
        <v>20</v>
      </c>
      <c r="E1024" s="89" t="n">
        <v>12.3</v>
      </c>
      <c r="F1024" s="90" t="s">
        <v>53</v>
      </c>
      <c r="G1024" s="91" t="n">
        <v>7583</v>
      </c>
      <c r="H1024" s="21" t="n">
        <f aca="false">ROUND(IF(OR((MID(B1024,SEARCH("R",B1024),3)="R12"),(MID(B1024,SEARCH("R",B1024),3)="R13"),(MID(B1024,SEARCH("R",B1024),3)="R14")),(G1024+90),IF(OR((MID(B1024,SEARCH("R",B1024),3)="R15"),(MID(B1024,SEARCH("R",B1024),3)="R16"),(MID(B1024,SEARCH("R",B1024),3)="R17")),(G1024+190),(G1024+290))),-1)+20</f>
        <v>7790</v>
      </c>
      <c r="I1024" s="78" t="str">
        <f aca="false">HYPERLINK(T("https://www.google.ru/search?q="&amp;B1024&amp;"&amp;tbm=isch"), " (../рисунок протектора) ")</f>
        <v> (../рисунок протектора) </v>
      </c>
      <c r="J1024" s="92" t="s">
        <v>1065</v>
      </c>
      <c r="K1024" s="77" t="n">
        <f aca="false">H1024*2</f>
        <v>15580</v>
      </c>
      <c r="L1024" s="77" t="n">
        <f aca="false">H1024*4</f>
        <v>31160</v>
      </c>
      <c r="M1024" s="2" t="n">
        <f aca="false">G1024*12</f>
        <v>90996</v>
      </c>
    </row>
    <row r="1025" customFormat="false" ht="13.8" hidden="false" customHeight="false" outlineLevel="0" collapsed="false">
      <c r="A1025" s="86" t="n">
        <v>1908</v>
      </c>
      <c r="B1025" s="87" t="s">
        <v>1066</v>
      </c>
      <c r="C1025" s="88" t="n">
        <v>0</v>
      </c>
      <c r="D1025" s="88" t="n">
        <v>50</v>
      </c>
      <c r="E1025" s="89" t="n">
        <v>12.05</v>
      </c>
      <c r="F1025" s="90" t="s">
        <v>53</v>
      </c>
      <c r="G1025" s="91" t="n">
        <v>4152</v>
      </c>
      <c r="H1025" s="21" t="n">
        <f aca="false">ROUND(IF(OR((MID(B1025,SEARCH("R",B1025),3)="R12"),(MID(B1025,SEARCH("R",B1025),3)="R13"),(MID(B1025,SEARCH("R",B1025),3)="R14")),(G1025+90),IF(OR((MID(B1025,SEARCH("R",B1025),3)="R15"),(MID(B1025,SEARCH("R",B1025),3)="R16"),(MID(B1025,SEARCH("R",B1025),3)="R17")),(G1025+190),(G1025+290))),-1)+20</f>
        <v>4360</v>
      </c>
      <c r="I1025" s="78" t="str">
        <f aca="false">HYPERLINK(T("https://www.google.ru/search?q="&amp;B1025&amp;"&amp;tbm=isch"), " (../рисунок протектора) ")</f>
        <v> (../рисунок протектора) </v>
      </c>
      <c r="J1025" s="92" t="s">
        <v>1066</v>
      </c>
      <c r="K1025" s="77" t="n">
        <f aca="false">H1025*2</f>
        <v>8720</v>
      </c>
      <c r="L1025" s="77" t="n">
        <f aca="false">H1025*4</f>
        <v>17440</v>
      </c>
      <c r="M1025" s="2" t="n">
        <f aca="false">G1025*12</f>
        <v>49824</v>
      </c>
    </row>
    <row r="1026" customFormat="false" ht="13.8" hidden="false" customHeight="false" outlineLevel="0" collapsed="false">
      <c r="A1026" s="86" t="n">
        <v>5484</v>
      </c>
      <c r="B1026" s="87" t="s">
        <v>1067</v>
      </c>
      <c r="C1026" s="88" t="n">
        <v>2</v>
      </c>
      <c r="D1026" s="88"/>
      <c r="E1026" s="89" t="n">
        <v>12</v>
      </c>
      <c r="F1026" s="90"/>
      <c r="G1026" s="91" t="n">
        <v>8007</v>
      </c>
      <c r="H1026" s="21" t="n">
        <f aca="false">ROUND(IF(OR((MID(B1026,SEARCH("R",B1026),3)="R12"),(MID(B1026,SEARCH("R",B1026),3)="R13"),(MID(B1026,SEARCH("R",B1026),3)="R14")),(G1026+90),IF(OR((MID(B1026,SEARCH("R",B1026),3)="R15"),(MID(B1026,SEARCH("R",B1026),3)="R16"),(MID(B1026,SEARCH("R",B1026),3)="R17")),(G1026+190),(G1026+290))),-1)+20</f>
        <v>8220</v>
      </c>
      <c r="I1026" s="78" t="str">
        <f aca="false">HYPERLINK(T("https://www.google.ru/search?q="&amp;B1026&amp;"&amp;tbm=isch"), " (../рисунок протектора) ")</f>
        <v> (../рисунок протектора) </v>
      </c>
      <c r="J1026" s="92" t="s">
        <v>1067</v>
      </c>
      <c r="K1026" s="77" t="n">
        <f aca="false">H1026*2</f>
        <v>16440</v>
      </c>
      <c r="L1026" s="77" t="n">
        <f aca="false">H1026*4</f>
        <v>32880</v>
      </c>
      <c r="M1026" s="2" t="n">
        <f aca="false">G1026*12</f>
        <v>96084</v>
      </c>
    </row>
    <row r="1027" customFormat="false" ht="13.8" hidden="false" customHeight="false" outlineLevel="0" collapsed="false">
      <c r="A1027" s="86" t="n">
        <v>2078</v>
      </c>
      <c r="B1027" s="87" t="s">
        <v>1068</v>
      </c>
      <c r="C1027" s="88" t="n">
        <v>0</v>
      </c>
      <c r="D1027" s="88" t="n">
        <v>50</v>
      </c>
      <c r="E1027" s="89" t="n">
        <v>13.5</v>
      </c>
      <c r="F1027" s="90" t="s">
        <v>55</v>
      </c>
      <c r="G1027" s="91" t="n">
        <v>4154</v>
      </c>
      <c r="H1027" s="21" t="n">
        <f aca="false">ROUND(IF(OR((MID(B1027,SEARCH("R",B1027),3)="R12"),(MID(B1027,SEARCH("R",B1027),3)="R13"),(MID(B1027,SEARCH("R",B1027),3)="R14")),(G1027+90),IF(OR((MID(B1027,SEARCH("R",B1027),3)="R15"),(MID(B1027,SEARCH("R",B1027),3)="R16"),(MID(B1027,SEARCH("R",B1027),3)="R17")),(G1027+190),(G1027+290))),-1)+20</f>
        <v>4360</v>
      </c>
      <c r="I1027" s="78" t="str">
        <f aca="false">HYPERLINK(T("https://www.google.ru/search?q="&amp;B1027&amp;"&amp;tbm=isch"), " (../рисунок протектора) ")</f>
        <v> (../рисунок протектора) </v>
      </c>
      <c r="J1027" s="92" t="s">
        <v>1068</v>
      </c>
      <c r="K1027" s="77" t="n">
        <f aca="false">H1027*2</f>
        <v>8720</v>
      </c>
      <c r="L1027" s="77" t="n">
        <f aca="false">H1027*4</f>
        <v>17440</v>
      </c>
      <c r="M1027" s="2" t="n">
        <f aca="false">G1027*12</f>
        <v>49848</v>
      </c>
    </row>
    <row r="1028" customFormat="false" ht="13.8" hidden="false" customHeight="false" outlineLevel="0" collapsed="false">
      <c r="A1028" s="86" t="n">
        <v>5334</v>
      </c>
      <c r="B1028" s="87" t="s">
        <v>1069</v>
      </c>
      <c r="C1028" s="88" t="n">
        <v>50</v>
      </c>
      <c r="D1028" s="88"/>
      <c r="E1028" s="89" t="n">
        <v>11.9</v>
      </c>
      <c r="F1028" s="90"/>
      <c r="G1028" s="91" t="n">
        <v>6262</v>
      </c>
      <c r="H1028" s="21" t="n">
        <f aca="false">ROUND(IF(OR((MID(B1028,SEARCH("R",B1028),3)="R12"),(MID(B1028,SEARCH("R",B1028),3)="R13"),(MID(B1028,SEARCH("R",B1028),3)="R14")),(G1028+90),IF(OR((MID(B1028,SEARCH("R",B1028),3)="R15"),(MID(B1028,SEARCH("R",B1028),3)="R16"),(MID(B1028,SEARCH("R",B1028),3)="R17")),(G1028+190),(G1028+290))),-1)+20</f>
        <v>6470</v>
      </c>
      <c r="I1028" s="78" t="str">
        <f aca="false">HYPERLINK(T("https://www.google.ru/search?q="&amp;B1028&amp;"&amp;tbm=isch"), " (../рисунок протектора) ")</f>
        <v> (../рисунок протектора) </v>
      </c>
      <c r="J1028" s="92" t="s">
        <v>1069</v>
      </c>
      <c r="K1028" s="77" t="n">
        <f aca="false">H1028*2</f>
        <v>12940</v>
      </c>
      <c r="L1028" s="77" t="n">
        <f aca="false">H1028*4</f>
        <v>25880</v>
      </c>
      <c r="M1028" s="2" t="n">
        <f aca="false">G1028*12</f>
        <v>75144</v>
      </c>
    </row>
    <row r="1029" customFormat="false" ht="13.8" hidden="false" customHeight="false" outlineLevel="0" collapsed="false">
      <c r="A1029" s="86" t="n">
        <v>5932</v>
      </c>
      <c r="B1029" s="87" t="s">
        <v>1070</v>
      </c>
      <c r="C1029" s="88" t="n">
        <v>0</v>
      </c>
      <c r="D1029" s="88" t="n">
        <v>4</v>
      </c>
      <c r="E1029" s="89" t="n">
        <v>11.7</v>
      </c>
      <c r="F1029" s="90" t="s">
        <v>53</v>
      </c>
      <c r="G1029" s="91" t="n">
        <v>7734</v>
      </c>
      <c r="H1029" s="21" t="n">
        <f aca="false">ROUND(IF(OR((MID(B1029,SEARCH("R",B1029),3)="R12"),(MID(B1029,SEARCH("R",B1029),3)="R13"),(MID(B1029,SEARCH("R",B1029),3)="R14")),(G1029+90),IF(OR((MID(B1029,SEARCH("R",B1029),3)="R15"),(MID(B1029,SEARCH("R",B1029),3)="R16"),(MID(B1029,SEARCH("R",B1029),3)="R17")),(G1029+190),(G1029+290))),-1)+20</f>
        <v>7940</v>
      </c>
      <c r="I1029" s="78" t="str">
        <f aca="false">HYPERLINK(T("https://www.google.ru/search?q="&amp;B1029&amp;"&amp;tbm=isch"), " (../рисунок протектора) ")</f>
        <v> (../рисунок протектора) </v>
      </c>
      <c r="J1029" s="92" t="s">
        <v>1070</v>
      </c>
      <c r="K1029" s="77" t="n">
        <f aca="false">H1029*2</f>
        <v>15880</v>
      </c>
      <c r="L1029" s="77" t="n">
        <f aca="false">H1029*4</f>
        <v>31760</v>
      </c>
      <c r="M1029" s="2" t="n">
        <f aca="false">G1029*12</f>
        <v>92808</v>
      </c>
    </row>
    <row r="1030" customFormat="false" ht="13.8" hidden="false" customHeight="false" outlineLevel="0" collapsed="false">
      <c r="A1030" s="86" t="n">
        <v>1986</v>
      </c>
      <c r="B1030" s="87" t="s">
        <v>1071</v>
      </c>
      <c r="C1030" s="88" t="n">
        <v>0</v>
      </c>
      <c r="D1030" s="88" t="n">
        <v>50</v>
      </c>
      <c r="E1030" s="89" t="n">
        <v>11.22</v>
      </c>
      <c r="F1030" s="90" t="s">
        <v>53</v>
      </c>
      <c r="G1030" s="91" t="n">
        <v>4346</v>
      </c>
      <c r="H1030" s="21" t="n">
        <f aca="false">ROUND(IF(OR((MID(B1030,SEARCH("R",B1030),3)="R12"),(MID(B1030,SEARCH("R",B1030),3)="R13"),(MID(B1030,SEARCH("R",B1030),3)="R14")),(G1030+90),IF(OR((MID(B1030,SEARCH("R",B1030),3)="R15"),(MID(B1030,SEARCH("R",B1030),3)="R16"),(MID(B1030,SEARCH("R",B1030),3)="R17")),(G1030+190),(G1030+290))),-1)+20</f>
        <v>4560</v>
      </c>
      <c r="I1030" s="78" t="str">
        <f aca="false">HYPERLINK(T("https://www.google.ru/search?q="&amp;B1030&amp;"&amp;tbm=isch"), " (../рисунок протектора) ")</f>
        <v> (../рисунок протектора) </v>
      </c>
      <c r="J1030" s="92" t="s">
        <v>1071</v>
      </c>
      <c r="K1030" s="77" t="n">
        <f aca="false">H1030*2</f>
        <v>9120</v>
      </c>
      <c r="L1030" s="77" t="n">
        <f aca="false">H1030*4</f>
        <v>18240</v>
      </c>
      <c r="M1030" s="2" t="n">
        <f aca="false">G1030*12</f>
        <v>52152</v>
      </c>
    </row>
    <row r="1031" customFormat="false" ht="13.8" hidden="false" customHeight="false" outlineLevel="0" collapsed="false">
      <c r="A1031" s="86" t="n">
        <v>2864</v>
      </c>
      <c r="B1031" s="87" t="s">
        <v>1072</v>
      </c>
      <c r="C1031" s="88" t="n">
        <v>50</v>
      </c>
      <c r="D1031" s="88" t="n">
        <v>36</v>
      </c>
      <c r="E1031" s="89" t="n">
        <v>12.5</v>
      </c>
      <c r="F1031" s="90" t="s">
        <v>55</v>
      </c>
      <c r="G1031" s="91" t="n">
        <v>5181</v>
      </c>
      <c r="H1031" s="21" t="n">
        <f aca="false">ROUND(IF(OR((MID(B1031,SEARCH("R",B1031),3)="R12"),(MID(B1031,SEARCH("R",B1031),3)="R13"),(MID(B1031,SEARCH("R",B1031),3)="R14")),(G1031+90),IF(OR((MID(B1031,SEARCH("R",B1031),3)="R15"),(MID(B1031,SEARCH("R",B1031),3)="R16"),(MID(B1031,SEARCH("R",B1031),3)="R17")),(G1031+190),(G1031+290))),-1)+20</f>
        <v>5490</v>
      </c>
      <c r="I1031" s="78" t="str">
        <f aca="false">HYPERLINK(T("https://www.google.ru/search?q="&amp;B1031&amp;"&amp;tbm=isch"), " (../рисунок протектора) ")</f>
        <v> (../рисунок протектора) </v>
      </c>
      <c r="J1031" s="92" t="s">
        <v>1072</v>
      </c>
      <c r="K1031" s="77" t="n">
        <f aca="false">H1031*2</f>
        <v>10980</v>
      </c>
      <c r="L1031" s="77" t="n">
        <f aca="false">H1031*4</f>
        <v>21960</v>
      </c>
      <c r="M1031" s="2" t="n">
        <f aca="false">G1031*12</f>
        <v>62172</v>
      </c>
    </row>
    <row r="1032" customFormat="false" ht="13.8" hidden="false" customHeight="false" outlineLevel="0" collapsed="false">
      <c r="A1032" s="86" t="n">
        <v>3671</v>
      </c>
      <c r="B1032" s="87" t="s">
        <v>1073</v>
      </c>
      <c r="C1032" s="88" t="n">
        <v>0</v>
      </c>
      <c r="D1032" s="88" t="n">
        <v>11</v>
      </c>
      <c r="E1032" s="89" t="n">
        <v>13.2</v>
      </c>
      <c r="F1032" s="90" t="s">
        <v>53</v>
      </c>
      <c r="G1032" s="91" t="n">
        <v>8701</v>
      </c>
      <c r="H1032" s="21" t="n">
        <f aca="false">ROUND(IF(OR((MID(B1032,SEARCH("R",B1032),3)="R12"),(MID(B1032,SEARCH("R",B1032),3)="R13"),(MID(B1032,SEARCH("R",B1032),3)="R14")),(G1032+90),IF(OR((MID(B1032,SEARCH("R",B1032),3)="R15"),(MID(B1032,SEARCH("R",B1032),3)="R16"),(MID(B1032,SEARCH("R",B1032),3)="R17")),(G1032+190),(G1032+290))),-1)+20</f>
        <v>9010</v>
      </c>
      <c r="I1032" s="78" t="str">
        <f aca="false">HYPERLINK(T("https://www.google.ru/search?q="&amp;B1032&amp;"&amp;tbm=isch"), " (../рисунок протектора) ")</f>
        <v> (../рисунок протектора) </v>
      </c>
      <c r="J1032" s="92" t="s">
        <v>1073</v>
      </c>
      <c r="K1032" s="77" t="n">
        <f aca="false">H1032*2</f>
        <v>18020</v>
      </c>
      <c r="L1032" s="77" t="n">
        <f aca="false">H1032*4</f>
        <v>36040</v>
      </c>
      <c r="M1032" s="2" t="n">
        <f aca="false">G1032*12</f>
        <v>104412</v>
      </c>
    </row>
    <row r="1033" customFormat="false" ht="13.8" hidden="false" customHeight="false" outlineLevel="0" collapsed="false">
      <c r="A1033" s="86" t="n">
        <v>1332</v>
      </c>
      <c r="B1033" s="87" t="s">
        <v>1074</v>
      </c>
      <c r="C1033" s="88" t="n">
        <v>30</v>
      </c>
      <c r="D1033" s="88"/>
      <c r="E1033" s="89" t="n">
        <v>13.4</v>
      </c>
      <c r="F1033" s="90"/>
      <c r="G1033" s="91" t="n">
        <v>5604</v>
      </c>
      <c r="H1033" s="21" t="n">
        <f aca="false">ROUND(IF(OR((MID(B1033,SEARCH("R",B1033),3)="R12"),(MID(B1033,SEARCH("R",B1033),3)="R13"),(MID(B1033,SEARCH("R",B1033),3)="R14")),(G1033+90),IF(OR((MID(B1033,SEARCH("R",B1033),3)="R15"),(MID(B1033,SEARCH("R",B1033),3)="R16"),(MID(B1033,SEARCH("R",B1033),3)="R17")),(G1033+190),(G1033+290))),-1)+20</f>
        <v>5910</v>
      </c>
      <c r="I1033" s="78" t="str">
        <f aca="false">HYPERLINK(T("https://www.google.ru/search?q="&amp;B1033&amp;"&amp;tbm=isch"), " (../рисунок протектора) ")</f>
        <v> (../рисунок протектора) </v>
      </c>
      <c r="J1033" s="92" t="s">
        <v>1074</v>
      </c>
      <c r="K1033" s="77" t="n">
        <f aca="false">H1033*2</f>
        <v>11820</v>
      </c>
      <c r="L1033" s="77" t="n">
        <f aca="false">H1033*4</f>
        <v>23640</v>
      </c>
      <c r="M1033" s="2" t="n">
        <f aca="false">G1033*12</f>
        <v>67248</v>
      </c>
    </row>
    <row r="1034" customFormat="false" ht="13.8" hidden="false" customHeight="false" outlineLevel="0" collapsed="false">
      <c r="A1034" s="86" t="n">
        <v>5092</v>
      </c>
      <c r="B1034" s="87" t="s">
        <v>1075</v>
      </c>
      <c r="C1034" s="88" t="n">
        <v>0</v>
      </c>
      <c r="D1034" s="88" t="n">
        <v>50</v>
      </c>
      <c r="E1034" s="89" t="n">
        <v>13.4</v>
      </c>
      <c r="F1034" s="90" t="s">
        <v>55</v>
      </c>
      <c r="G1034" s="91" t="n">
        <v>4383</v>
      </c>
      <c r="H1034" s="21" t="n">
        <f aca="false">ROUND(IF(OR((MID(B1034,SEARCH("R",B1034),3)="R12"),(MID(B1034,SEARCH("R",B1034),3)="R13"),(MID(B1034,SEARCH("R",B1034),3)="R14")),(G1034+90),IF(OR((MID(B1034,SEARCH("R",B1034),3)="R15"),(MID(B1034,SEARCH("R",B1034),3)="R16"),(MID(B1034,SEARCH("R",B1034),3)="R17")),(G1034+190),(G1034+290))),-1)+20</f>
        <v>4690</v>
      </c>
      <c r="I1034" s="78" t="str">
        <f aca="false">HYPERLINK(T("https://www.google.ru/search?q="&amp;B1034&amp;"&amp;tbm=isch"), " (../рисунок протектора) ")</f>
        <v> (../рисунок протектора) </v>
      </c>
      <c r="J1034" s="92" t="s">
        <v>1075</v>
      </c>
      <c r="K1034" s="77" t="n">
        <f aca="false">H1034*2</f>
        <v>9380</v>
      </c>
      <c r="L1034" s="77" t="n">
        <f aca="false">H1034*4</f>
        <v>18760</v>
      </c>
      <c r="M1034" s="2" t="n">
        <f aca="false">G1034*12</f>
        <v>52596</v>
      </c>
    </row>
    <row r="1035" customFormat="false" ht="13.8" hidden="false" customHeight="false" outlineLevel="0" collapsed="false">
      <c r="A1035" s="86" t="n">
        <v>1989</v>
      </c>
      <c r="B1035" s="87" t="s">
        <v>1076</v>
      </c>
      <c r="C1035" s="88" t="n">
        <v>0</v>
      </c>
      <c r="D1035" s="88" t="n">
        <v>50</v>
      </c>
      <c r="E1035" s="89" t="n">
        <v>11.76</v>
      </c>
      <c r="F1035" s="90" t="s">
        <v>55</v>
      </c>
      <c r="G1035" s="91" t="n">
        <v>5011</v>
      </c>
      <c r="H1035" s="21" t="n">
        <f aca="false">ROUND(IF(OR((MID(B1035,SEARCH("R",B1035),3)="R12"),(MID(B1035,SEARCH("R",B1035),3)="R13"),(MID(B1035,SEARCH("R",B1035),3)="R14")),(G1035+90),IF(OR((MID(B1035,SEARCH("R",B1035),3)="R15"),(MID(B1035,SEARCH("R",B1035),3)="R16"),(MID(B1035,SEARCH("R",B1035),3)="R17")),(G1035+190),(G1035+290))),-1)+20</f>
        <v>5320</v>
      </c>
      <c r="I1035" s="78" t="str">
        <f aca="false">HYPERLINK(T("https://www.google.ru/search?q="&amp;B1035&amp;"&amp;tbm=isch"), " (../рисунок протектора) ")</f>
        <v> (../рисунок протектора) </v>
      </c>
      <c r="J1035" s="92" t="s">
        <v>1076</v>
      </c>
      <c r="K1035" s="77" t="n">
        <f aca="false">H1035*2</f>
        <v>10640</v>
      </c>
      <c r="L1035" s="77" t="n">
        <f aca="false">H1035*4</f>
        <v>21280</v>
      </c>
      <c r="M1035" s="2" t="n">
        <f aca="false">G1035*12</f>
        <v>60132</v>
      </c>
    </row>
    <row r="1036" customFormat="false" ht="13.8" hidden="false" customHeight="false" outlineLevel="0" collapsed="false">
      <c r="A1036" s="86" t="n">
        <v>5106</v>
      </c>
      <c r="B1036" s="87" t="s">
        <v>1077</v>
      </c>
      <c r="C1036" s="88" t="n">
        <v>0</v>
      </c>
      <c r="D1036" s="88" t="n">
        <v>12</v>
      </c>
      <c r="E1036" s="89" t="n">
        <v>13.1</v>
      </c>
      <c r="F1036" s="90" t="s">
        <v>55</v>
      </c>
      <c r="G1036" s="91" t="n">
        <v>4844</v>
      </c>
      <c r="H1036" s="21" t="n">
        <f aca="false">ROUND(IF(OR((MID(B1036,SEARCH("R",B1036),3)="R12"),(MID(B1036,SEARCH("R",B1036),3)="R13"),(MID(B1036,SEARCH("R",B1036),3)="R14")),(G1036+90),IF(OR((MID(B1036,SEARCH("R",B1036),3)="R15"),(MID(B1036,SEARCH("R",B1036),3)="R16"),(MID(B1036,SEARCH("R",B1036),3)="R17")),(G1036+190),(G1036+290))),-1)+20</f>
        <v>5050</v>
      </c>
      <c r="I1036" s="78" t="str">
        <f aca="false">HYPERLINK(T("https://www.google.ru/search?q="&amp;B1036&amp;"&amp;tbm=isch"), " (../рисунок протектора) ")</f>
        <v> (../рисунок протектора) </v>
      </c>
      <c r="J1036" s="92" t="s">
        <v>1077</v>
      </c>
      <c r="K1036" s="77" t="n">
        <f aca="false">H1036*2</f>
        <v>10100</v>
      </c>
      <c r="L1036" s="77" t="n">
        <f aca="false">H1036*4</f>
        <v>20200</v>
      </c>
      <c r="M1036" s="2" t="n">
        <f aca="false">G1036*12</f>
        <v>58128</v>
      </c>
    </row>
    <row r="1037" customFormat="false" ht="13.8" hidden="false" customHeight="false" outlineLevel="0" collapsed="false">
      <c r="A1037" s="86" t="n">
        <v>5849</v>
      </c>
      <c r="B1037" s="87" t="s">
        <v>1078</v>
      </c>
      <c r="C1037" s="88" t="n">
        <v>0</v>
      </c>
      <c r="D1037" s="88" t="n">
        <v>20</v>
      </c>
      <c r="E1037" s="89" t="n">
        <v>14.4</v>
      </c>
      <c r="F1037" s="90" t="s">
        <v>53</v>
      </c>
      <c r="G1037" s="91" t="n">
        <v>7519</v>
      </c>
      <c r="H1037" s="21" t="n">
        <f aca="false">ROUND(IF(OR((MID(B1037,SEARCH("R",B1037),3)="R12"),(MID(B1037,SEARCH("R",B1037),3)="R13"),(MID(B1037,SEARCH("R",B1037),3)="R14")),(G1037+90),IF(OR((MID(B1037,SEARCH("R",B1037),3)="R15"),(MID(B1037,SEARCH("R",B1037),3)="R16"),(MID(B1037,SEARCH("R",B1037),3)="R17")),(G1037+190),(G1037+290))),-1)+20</f>
        <v>7730</v>
      </c>
      <c r="I1037" s="78" t="str">
        <f aca="false">HYPERLINK(T("https://www.google.ru/search?q="&amp;B1037&amp;"&amp;tbm=isch"), " (../рисунок протектора) ")</f>
        <v> (../рисунок протектора) </v>
      </c>
      <c r="J1037" s="92" t="s">
        <v>1078</v>
      </c>
      <c r="K1037" s="77" t="n">
        <f aca="false">H1037*2</f>
        <v>15460</v>
      </c>
      <c r="L1037" s="77" t="n">
        <f aca="false">H1037*4</f>
        <v>30920</v>
      </c>
      <c r="M1037" s="2" t="n">
        <f aca="false">G1037*12</f>
        <v>90228</v>
      </c>
    </row>
    <row r="1038" customFormat="false" ht="13.8" hidden="false" customHeight="false" outlineLevel="0" collapsed="false">
      <c r="A1038" s="86" t="n">
        <v>1899</v>
      </c>
      <c r="B1038" s="87" t="s">
        <v>1079</v>
      </c>
      <c r="C1038" s="88" t="n">
        <v>0</v>
      </c>
      <c r="D1038" s="88" t="n">
        <v>50</v>
      </c>
      <c r="E1038" s="89" t="n">
        <v>14.3</v>
      </c>
      <c r="F1038" s="90" t="s">
        <v>53</v>
      </c>
      <c r="G1038" s="91" t="n">
        <v>4362</v>
      </c>
      <c r="H1038" s="21" t="n">
        <f aca="false">ROUND(IF(OR((MID(B1038,SEARCH("R",B1038),3)="R12"),(MID(B1038,SEARCH("R",B1038),3)="R13"),(MID(B1038,SEARCH("R",B1038),3)="R14")),(G1038+90),IF(OR((MID(B1038,SEARCH("R",B1038),3)="R15"),(MID(B1038,SEARCH("R",B1038),3)="R16"),(MID(B1038,SEARCH("R",B1038),3)="R17")),(G1038+190),(G1038+290))),-1)+20</f>
        <v>4570</v>
      </c>
      <c r="I1038" s="78" t="str">
        <f aca="false">HYPERLINK(T("https://www.google.ru/search?q="&amp;B1038&amp;"&amp;tbm=isch"), " (../рисунок протектора) ")</f>
        <v> (../рисунок протектора) </v>
      </c>
      <c r="J1038" s="92" t="s">
        <v>1079</v>
      </c>
      <c r="K1038" s="77" t="n">
        <f aca="false">H1038*2</f>
        <v>9140</v>
      </c>
      <c r="L1038" s="77" t="n">
        <f aca="false">H1038*4</f>
        <v>18280</v>
      </c>
      <c r="M1038" s="2" t="n">
        <f aca="false">G1038*12</f>
        <v>52344</v>
      </c>
    </row>
    <row r="1039" customFormat="false" ht="13.8" hidden="false" customHeight="false" outlineLevel="0" collapsed="false">
      <c r="A1039" s="86" t="n">
        <v>995</v>
      </c>
      <c r="B1039" s="87" t="s">
        <v>1080</v>
      </c>
      <c r="C1039" s="88" t="n">
        <v>3</v>
      </c>
      <c r="D1039" s="88"/>
      <c r="E1039" s="89" t="n">
        <v>14.49</v>
      </c>
      <c r="F1039" s="90"/>
      <c r="G1039" s="91" t="n">
        <v>9175</v>
      </c>
      <c r="H1039" s="21" t="n">
        <f aca="false">ROUND(IF(OR((MID(B1039,SEARCH("R",B1039),3)="R12"),(MID(B1039,SEARCH("R",B1039),3)="R13"),(MID(B1039,SEARCH("R",B1039),3)="R14")),(G1039+90),IF(OR((MID(B1039,SEARCH("R",B1039),3)="R15"),(MID(B1039,SEARCH("R",B1039),3)="R16"),(MID(B1039,SEARCH("R",B1039),3)="R17")),(G1039+190),(G1039+290))),-1)+20</f>
        <v>9390</v>
      </c>
      <c r="I1039" s="78" t="str">
        <f aca="false">HYPERLINK(T("https://www.google.ru/search?q="&amp;B1039&amp;"&amp;tbm=isch"), " (../рисунок протектора) ")</f>
        <v> (../рисунок протектора) </v>
      </c>
      <c r="J1039" s="92" t="s">
        <v>1080</v>
      </c>
      <c r="K1039" s="77" t="n">
        <f aca="false">H1039*2</f>
        <v>18780</v>
      </c>
      <c r="L1039" s="77" t="n">
        <f aca="false">H1039*4</f>
        <v>37560</v>
      </c>
      <c r="M1039" s="2" t="n">
        <f aca="false">G1039*12</f>
        <v>110100</v>
      </c>
    </row>
    <row r="1040" customFormat="false" ht="13.8" hidden="false" customHeight="false" outlineLevel="0" collapsed="false">
      <c r="A1040" s="86" t="n">
        <v>5890</v>
      </c>
      <c r="B1040" s="87" t="s">
        <v>1081</v>
      </c>
      <c r="C1040" s="88" t="n">
        <v>0</v>
      </c>
      <c r="D1040" s="88" t="n">
        <v>19</v>
      </c>
      <c r="E1040" s="89" t="n">
        <v>14.4</v>
      </c>
      <c r="F1040" s="90" t="s">
        <v>55</v>
      </c>
      <c r="G1040" s="91" t="n">
        <v>4197</v>
      </c>
      <c r="H1040" s="21" t="n">
        <f aca="false">ROUND(IF(OR((MID(B1040,SEARCH("R",B1040),3)="R12"),(MID(B1040,SEARCH("R",B1040),3)="R13"),(MID(B1040,SEARCH("R",B1040),3)="R14")),(G1040+90),IF(OR((MID(B1040,SEARCH("R",B1040),3)="R15"),(MID(B1040,SEARCH("R",B1040),3)="R16"),(MID(B1040,SEARCH("R",B1040),3)="R17")),(G1040+190),(G1040+290))),-1)+20</f>
        <v>4410</v>
      </c>
      <c r="I1040" s="78" t="str">
        <f aca="false">HYPERLINK(T("https://www.google.ru/search?q="&amp;B1040&amp;"&amp;tbm=isch"), " (../рисунок протектора) ")</f>
        <v> (../рисунок протектора) </v>
      </c>
      <c r="J1040" s="92" t="s">
        <v>1081</v>
      </c>
      <c r="K1040" s="77" t="n">
        <f aca="false">H1040*2</f>
        <v>8820</v>
      </c>
      <c r="L1040" s="77" t="n">
        <f aca="false">H1040*4</f>
        <v>17640</v>
      </c>
      <c r="M1040" s="2" t="n">
        <f aca="false">G1040*12</f>
        <v>50364</v>
      </c>
    </row>
    <row r="1041" customFormat="false" ht="13.8" hidden="false" customHeight="false" outlineLevel="0" collapsed="false">
      <c r="A1041" s="86" t="n">
        <v>5732</v>
      </c>
      <c r="B1041" s="87" t="s">
        <v>1082</v>
      </c>
      <c r="C1041" s="88" t="n">
        <v>0</v>
      </c>
      <c r="D1041" s="88" t="n">
        <v>36</v>
      </c>
      <c r="E1041" s="89" t="n">
        <v>15</v>
      </c>
      <c r="F1041" s="90" t="s">
        <v>55</v>
      </c>
      <c r="G1041" s="91" t="n">
        <v>5919</v>
      </c>
      <c r="H1041" s="21" t="n">
        <f aca="false">ROUND(IF(OR((MID(B1041,SEARCH("R",B1041),3)="R12"),(MID(B1041,SEARCH("R",B1041),3)="R13"),(MID(B1041,SEARCH("R",B1041),3)="R14")),(G1041+90),IF(OR((MID(B1041,SEARCH("R",B1041),3)="R15"),(MID(B1041,SEARCH("R",B1041),3)="R16"),(MID(B1041,SEARCH("R",B1041),3)="R17")),(G1041+190),(G1041+290))),-1)+20</f>
        <v>6130</v>
      </c>
      <c r="I1041" s="78" t="str">
        <f aca="false">HYPERLINK(T("https://www.google.ru/search?q="&amp;B1041&amp;"&amp;tbm=isch"), " (../рисунок протектора) ")</f>
        <v> (../рисунок протектора) </v>
      </c>
      <c r="J1041" s="92" t="s">
        <v>1082</v>
      </c>
      <c r="K1041" s="77" t="n">
        <f aca="false">H1041*2</f>
        <v>12260</v>
      </c>
      <c r="L1041" s="77" t="n">
        <f aca="false">H1041*4</f>
        <v>24520</v>
      </c>
      <c r="M1041" s="2" t="n">
        <f aca="false">G1041*12</f>
        <v>71028</v>
      </c>
    </row>
    <row r="1042" customFormat="false" ht="13.8" hidden="false" customHeight="false" outlineLevel="0" collapsed="false">
      <c r="A1042" s="86" t="n">
        <v>5276</v>
      </c>
      <c r="B1042" s="87" t="s">
        <v>1083</v>
      </c>
      <c r="C1042" s="88" t="n">
        <v>0</v>
      </c>
      <c r="D1042" s="88" t="n">
        <v>4</v>
      </c>
      <c r="E1042" s="89" t="n">
        <v>14.21</v>
      </c>
      <c r="F1042" s="90" t="s">
        <v>53</v>
      </c>
      <c r="G1042" s="91" t="n">
        <v>12100</v>
      </c>
      <c r="H1042" s="21" t="n">
        <f aca="false">ROUND(IF(OR((MID(B1042,SEARCH("R",B1042),3)="R12"),(MID(B1042,SEARCH("R",B1042),3)="R13"),(MID(B1042,SEARCH("R",B1042),3)="R14")),(G1042+90),IF(OR((MID(B1042,SEARCH("R",B1042),3)="R15"),(MID(B1042,SEARCH("R",B1042),3)="R16"),(MID(B1042,SEARCH("R",B1042),3)="R17")),(G1042+190),(G1042+290))),-1)+20</f>
        <v>12310</v>
      </c>
      <c r="I1042" s="78" t="str">
        <f aca="false">HYPERLINK(T("https://www.google.ru/search?q="&amp;B1042&amp;"&amp;tbm=isch"), " (../рисунок протектора) ")</f>
        <v> (../рисунок протектора) </v>
      </c>
      <c r="J1042" s="92" t="s">
        <v>1083</v>
      </c>
      <c r="K1042" s="77" t="n">
        <f aca="false">H1042*2</f>
        <v>24620</v>
      </c>
      <c r="L1042" s="77" t="n">
        <f aca="false">H1042*4</f>
        <v>49240</v>
      </c>
      <c r="M1042" s="2" t="n">
        <f aca="false">G1042*12</f>
        <v>145200</v>
      </c>
    </row>
    <row r="1043" customFormat="false" ht="13.8" hidden="false" customHeight="false" outlineLevel="0" collapsed="false">
      <c r="A1043" s="86" t="n">
        <v>5265</v>
      </c>
      <c r="B1043" s="87" t="s">
        <v>1084</v>
      </c>
      <c r="C1043" s="88" t="n">
        <v>0</v>
      </c>
      <c r="D1043" s="88" t="n">
        <v>8</v>
      </c>
      <c r="E1043" s="89" t="n">
        <v>16.02</v>
      </c>
      <c r="F1043" s="90" t="s">
        <v>53</v>
      </c>
      <c r="G1043" s="91" t="n">
        <v>8552</v>
      </c>
      <c r="H1043" s="21" t="n">
        <f aca="false">ROUND(IF(OR((MID(B1043,SEARCH("R",B1043),3)="R12"),(MID(B1043,SEARCH("R",B1043),3)="R13"),(MID(B1043,SEARCH("R",B1043),3)="R14")),(G1043+90),IF(OR((MID(B1043,SEARCH("R",B1043),3)="R15"),(MID(B1043,SEARCH("R",B1043),3)="R16"),(MID(B1043,SEARCH("R",B1043),3)="R17")),(G1043+190),(G1043+290))),-1)+20</f>
        <v>8760</v>
      </c>
      <c r="I1043" s="78" t="str">
        <f aca="false">HYPERLINK(T("https://www.google.ru/search?q="&amp;B1043&amp;"&amp;tbm=isch"), " (../рисунок протектора) ")</f>
        <v> (../рисунок протектора) </v>
      </c>
      <c r="J1043" s="92" t="s">
        <v>1084</v>
      </c>
      <c r="K1043" s="77" t="n">
        <f aca="false">H1043*2</f>
        <v>17520</v>
      </c>
      <c r="L1043" s="77" t="n">
        <f aca="false">H1043*4</f>
        <v>35040</v>
      </c>
      <c r="M1043" s="2" t="n">
        <f aca="false">G1043*12</f>
        <v>102624</v>
      </c>
    </row>
    <row r="1044" customFormat="false" ht="13.8" hidden="false" customHeight="false" outlineLevel="0" collapsed="false">
      <c r="A1044" s="86" t="n">
        <v>5525</v>
      </c>
      <c r="B1044" s="87" t="s">
        <v>1085</v>
      </c>
      <c r="C1044" s="88" t="n">
        <v>0</v>
      </c>
      <c r="D1044" s="88" t="n">
        <v>40</v>
      </c>
      <c r="E1044" s="89" t="n">
        <v>12.3</v>
      </c>
      <c r="F1044" s="90" t="s">
        <v>53</v>
      </c>
      <c r="G1044" s="91" t="n">
        <v>7578</v>
      </c>
      <c r="H1044" s="21" t="n">
        <f aca="false">ROUND(IF(OR((MID(B1044,SEARCH("R",B1044),3)="R12"),(MID(B1044,SEARCH("R",B1044),3)="R13"),(MID(B1044,SEARCH("R",B1044),3)="R14")),(G1044+90),IF(OR((MID(B1044,SEARCH("R",B1044),3)="R15"),(MID(B1044,SEARCH("R",B1044),3)="R16"),(MID(B1044,SEARCH("R",B1044),3)="R17")),(G1044+190),(G1044+290))),-1)+20</f>
        <v>7790</v>
      </c>
      <c r="I1044" s="78" t="str">
        <f aca="false">HYPERLINK(T("https://www.google.ru/search?q="&amp;B1044&amp;"&amp;tbm=isch"), " (../рисунок протектора) ")</f>
        <v> (../рисунок протектора) </v>
      </c>
      <c r="J1044" s="92" t="s">
        <v>1085</v>
      </c>
      <c r="K1044" s="77" t="n">
        <f aca="false">H1044*2</f>
        <v>15580</v>
      </c>
      <c r="L1044" s="77" t="n">
        <f aca="false">H1044*4</f>
        <v>31160</v>
      </c>
      <c r="M1044" s="2" t="n">
        <f aca="false">G1044*12</f>
        <v>90936</v>
      </c>
    </row>
    <row r="1045" customFormat="false" ht="13.8" hidden="false" customHeight="false" outlineLevel="0" collapsed="false">
      <c r="A1045" s="86" t="n">
        <v>1292</v>
      </c>
      <c r="B1045" s="87" t="s">
        <v>1086</v>
      </c>
      <c r="C1045" s="88" t="n">
        <v>50</v>
      </c>
      <c r="D1045" s="88" t="n">
        <v>50</v>
      </c>
      <c r="E1045" s="89" t="n">
        <v>13.7</v>
      </c>
      <c r="F1045" s="90" t="s">
        <v>53</v>
      </c>
      <c r="G1045" s="91" t="n">
        <v>4506</v>
      </c>
      <c r="H1045" s="21" t="n">
        <f aca="false">ROUND(IF(OR((MID(B1045,SEARCH("R",B1045),3)="R12"),(MID(B1045,SEARCH("R",B1045),3)="R13"),(MID(B1045,SEARCH("R",B1045),3)="R14")),(G1045+90),IF(OR((MID(B1045,SEARCH("R",B1045),3)="R15"),(MID(B1045,SEARCH("R",B1045),3)="R16"),(MID(B1045,SEARCH("R",B1045),3)="R17")),(G1045+190),(G1045+290))),-1)+20</f>
        <v>4720</v>
      </c>
      <c r="I1045" s="78" t="str">
        <f aca="false">HYPERLINK(T("https://www.google.ru/search?q="&amp;B1045&amp;"&amp;tbm=isch"), " (../рисунок протектора) ")</f>
        <v> (../рисунок протектора) </v>
      </c>
      <c r="J1045" s="92" t="s">
        <v>1086</v>
      </c>
      <c r="K1045" s="77" t="n">
        <f aca="false">H1045*2</f>
        <v>9440</v>
      </c>
      <c r="L1045" s="77" t="n">
        <f aca="false">H1045*4</f>
        <v>18880</v>
      </c>
      <c r="M1045" s="2" t="n">
        <f aca="false">G1045*12</f>
        <v>54072</v>
      </c>
    </row>
    <row r="1046" customFormat="false" ht="13.8" hidden="false" customHeight="false" outlineLevel="0" collapsed="false">
      <c r="A1046" s="86" t="n">
        <v>5588</v>
      </c>
      <c r="B1046" s="87" t="s">
        <v>1087</v>
      </c>
      <c r="C1046" s="88" t="n">
        <v>0</v>
      </c>
      <c r="D1046" s="88" t="n">
        <v>50</v>
      </c>
      <c r="E1046" s="89" t="n">
        <v>11.85</v>
      </c>
      <c r="F1046" s="90" t="s">
        <v>53</v>
      </c>
      <c r="G1046" s="91" t="n">
        <v>7430</v>
      </c>
      <c r="H1046" s="21" t="n">
        <f aca="false">ROUND(IF(OR((MID(B1046,SEARCH("R",B1046),3)="R12"),(MID(B1046,SEARCH("R",B1046),3)="R13"),(MID(B1046,SEARCH("R",B1046),3)="R14")),(G1046+90),IF(OR((MID(B1046,SEARCH("R",B1046),3)="R15"),(MID(B1046,SEARCH("R",B1046),3)="R16"),(MID(B1046,SEARCH("R",B1046),3)="R17")),(G1046+190),(G1046+290))),-1)+20</f>
        <v>7640</v>
      </c>
      <c r="I1046" s="78" t="str">
        <f aca="false">HYPERLINK(T("https://www.google.ru/search?q="&amp;B1046&amp;"&amp;tbm=isch"), " (../рисунок протектора) ")</f>
        <v> (../рисунок протектора) </v>
      </c>
      <c r="J1046" s="92" t="s">
        <v>1087</v>
      </c>
      <c r="K1046" s="77" t="n">
        <f aca="false">H1046*2</f>
        <v>15280</v>
      </c>
      <c r="L1046" s="77" t="n">
        <f aca="false">H1046*4</f>
        <v>30560</v>
      </c>
      <c r="M1046" s="2" t="n">
        <f aca="false">G1046*12</f>
        <v>89160</v>
      </c>
    </row>
    <row r="1047" customFormat="false" ht="13.8" hidden="false" customHeight="false" outlineLevel="0" collapsed="false">
      <c r="A1047" s="86" t="n">
        <v>5402</v>
      </c>
      <c r="B1047" s="87" t="s">
        <v>1088</v>
      </c>
      <c r="C1047" s="88" t="n">
        <v>0</v>
      </c>
      <c r="D1047" s="88" t="n">
        <v>20</v>
      </c>
      <c r="E1047" s="89" t="n">
        <v>13.3</v>
      </c>
      <c r="F1047" s="90" t="s">
        <v>53</v>
      </c>
      <c r="G1047" s="91" t="n">
        <v>7085</v>
      </c>
      <c r="H1047" s="21" t="n">
        <f aca="false">ROUND(IF(OR((MID(B1047,SEARCH("R",B1047),3)="R12"),(MID(B1047,SEARCH("R",B1047),3)="R13"),(MID(B1047,SEARCH("R",B1047),3)="R14")),(G1047+90),IF(OR((MID(B1047,SEARCH("R",B1047),3)="R15"),(MID(B1047,SEARCH("R",B1047),3)="R16"),(MID(B1047,SEARCH("R",B1047),3)="R17")),(G1047+190),(G1047+290))),-1)+20</f>
        <v>7300</v>
      </c>
      <c r="I1047" s="78" t="str">
        <f aca="false">HYPERLINK(T("https://www.google.ru/search?q="&amp;B1047&amp;"&amp;tbm=isch"), " (../рисунок протектора) ")</f>
        <v> (../рисунок протектора) </v>
      </c>
      <c r="J1047" s="92" t="s">
        <v>1088</v>
      </c>
      <c r="K1047" s="77" t="n">
        <f aca="false">H1047*2</f>
        <v>14600</v>
      </c>
      <c r="L1047" s="77" t="n">
        <f aca="false">H1047*4</f>
        <v>29200</v>
      </c>
      <c r="M1047" s="2" t="n">
        <f aca="false">G1047*12</f>
        <v>85020</v>
      </c>
    </row>
    <row r="1048" customFormat="false" ht="13.8" hidden="false" customHeight="false" outlineLevel="0" collapsed="false">
      <c r="A1048" s="86" t="n">
        <v>5778</v>
      </c>
      <c r="B1048" s="87" t="s">
        <v>1089</v>
      </c>
      <c r="C1048" s="88" t="n">
        <v>0</v>
      </c>
      <c r="D1048" s="88" t="n">
        <v>39</v>
      </c>
      <c r="E1048" s="89" t="n">
        <v>12.3</v>
      </c>
      <c r="F1048" s="90" t="s">
        <v>53</v>
      </c>
      <c r="G1048" s="91" t="n">
        <v>6644</v>
      </c>
      <c r="H1048" s="21" t="n">
        <f aca="false">ROUND(IF(OR((MID(B1048,SEARCH("R",B1048),3)="R12"),(MID(B1048,SEARCH("R",B1048),3)="R13"),(MID(B1048,SEARCH("R",B1048),3)="R14")),(G1048+90),IF(OR((MID(B1048,SEARCH("R",B1048),3)="R15"),(MID(B1048,SEARCH("R",B1048),3)="R16"),(MID(B1048,SEARCH("R",B1048),3)="R17")),(G1048+190),(G1048+290))),-1)+20</f>
        <v>6850</v>
      </c>
      <c r="I1048" s="78" t="str">
        <f aca="false">HYPERLINK(T("https://www.google.ru/search?q="&amp;B1048&amp;"&amp;tbm=isch"), " (../рисунок протектора) ")</f>
        <v> (../рисунок протектора) </v>
      </c>
      <c r="J1048" s="92" t="s">
        <v>1089</v>
      </c>
      <c r="K1048" s="77" t="n">
        <f aca="false">H1048*2</f>
        <v>13700</v>
      </c>
      <c r="L1048" s="77" t="n">
        <f aca="false">H1048*4</f>
        <v>27400</v>
      </c>
      <c r="M1048" s="2" t="n">
        <f aca="false">G1048*12</f>
        <v>79728</v>
      </c>
    </row>
    <row r="1049" customFormat="false" ht="13.8" hidden="false" customHeight="false" outlineLevel="0" collapsed="false">
      <c r="A1049" s="86" t="n">
        <v>1905</v>
      </c>
      <c r="B1049" s="87" t="s">
        <v>1090</v>
      </c>
      <c r="C1049" s="88" t="n">
        <v>0</v>
      </c>
      <c r="D1049" s="88" t="n">
        <v>50</v>
      </c>
      <c r="E1049" s="89" t="n">
        <v>13.2</v>
      </c>
      <c r="F1049" s="90" t="s">
        <v>53</v>
      </c>
      <c r="G1049" s="91" t="n">
        <v>4620</v>
      </c>
      <c r="H1049" s="21" t="n">
        <f aca="false">ROUND(IF(OR((MID(B1049,SEARCH("R",B1049),3)="R12"),(MID(B1049,SEARCH("R",B1049),3)="R13"),(MID(B1049,SEARCH("R",B1049),3)="R14")),(G1049+90),IF(OR((MID(B1049,SEARCH("R",B1049),3)="R15"),(MID(B1049,SEARCH("R",B1049),3)="R16"),(MID(B1049,SEARCH("R",B1049),3)="R17")),(G1049+190),(G1049+290))),-1)+20</f>
        <v>4830</v>
      </c>
      <c r="I1049" s="78" t="str">
        <f aca="false">HYPERLINK(T("https://www.google.ru/search?q="&amp;B1049&amp;"&amp;tbm=isch"), " (../рисунок протектора) ")</f>
        <v> (../рисунок протектора) </v>
      </c>
      <c r="J1049" s="92" t="s">
        <v>1090</v>
      </c>
      <c r="K1049" s="77" t="n">
        <f aca="false">H1049*2</f>
        <v>9660</v>
      </c>
      <c r="L1049" s="77" t="n">
        <f aca="false">H1049*4</f>
        <v>19320</v>
      </c>
      <c r="M1049" s="2" t="n">
        <f aca="false">G1049*12</f>
        <v>55440</v>
      </c>
    </row>
    <row r="1050" customFormat="false" ht="13.8" hidden="false" customHeight="false" outlineLevel="0" collapsed="false">
      <c r="A1050" s="86" t="n">
        <v>1203</v>
      </c>
      <c r="B1050" s="87" t="s">
        <v>1091</v>
      </c>
      <c r="C1050" s="88" t="n">
        <v>50</v>
      </c>
      <c r="D1050" s="88"/>
      <c r="E1050" s="89" t="n">
        <v>12.09</v>
      </c>
      <c r="F1050" s="90"/>
      <c r="G1050" s="91" t="n">
        <v>8296</v>
      </c>
      <c r="H1050" s="21" t="n">
        <f aca="false">ROUND(IF(OR((MID(B1050,SEARCH("R",B1050),3)="R12"),(MID(B1050,SEARCH("R",B1050),3)="R13"),(MID(B1050,SEARCH("R",B1050),3)="R14")),(G1050+90),IF(OR((MID(B1050,SEARCH("R",B1050),3)="R15"),(MID(B1050,SEARCH("R",B1050),3)="R16"),(MID(B1050,SEARCH("R",B1050),3)="R17")),(G1050+190),(G1050+290))),-1)+20</f>
        <v>8510</v>
      </c>
      <c r="I1050" s="78" t="str">
        <f aca="false">HYPERLINK(T("https://www.google.ru/search?q="&amp;B1050&amp;"&amp;tbm=isch"), " (../рисунок протектора) ")</f>
        <v> (../рисунок протектора) </v>
      </c>
      <c r="J1050" s="92" t="s">
        <v>1091</v>
      </c>
      <c r="K1050" s="77" t="n">
        <f aca="false">H1050*2</f>
        <v>17020</v>
      </c>
      <c r="L1050" s="77" t="n">
        <f aca="false">H1050*4</f>
        <v>34040</v>
      </c>
      <c r="M1050" s="2" t="n">
        <f aca="false">G1050*12</f>
        <v>99552</v>
      </c>
    </row>
    <row r="1051" customFormat="false" ht="13.8" hidden="false" customHeight="false" outlineLevel="0" collapsed="false">
      <c r="A1051" s="86" t="n">
        <v>5122</v>
      </c>
      <c r="B1051" s="87" t="s">
        <v>1092</v>
      </c>
      <c r="C1051" s="88" t="n">
        <v>0</v>
      </c>
      <c r="D1051" s="88" t="n">
        <v>50</v>
      </c>
      <c r="E1051" s="89" t="n">
        <v>13.5</v>
      </c>
      <c r="F1051" s="90" t="s">
        <v>55</v>
      </c>
      <c r="G1051" s="91" t="n">
        <v>4067</v>
      </c>
      <c r="H1051" s="21" t="n">
        <f aca="false">ROUND(IF(OR((MID(B1051,SEARCH("R",B1051),3)="R12"),(MID(B1051,SEARCH("R",B1051),3)="R13"),(MID(B1051,SEARCH("R",B1051),3)="R14")),(G1051+90),IF(OR((MID(B1051,SEARCH("R",B1051),3)="R15"),(MID(B1051,SEARCH("R",B1051),3)="R16"),(MID(B1051,SEARCH("R",B1051),3)="R17")),(G1051+190),(G1051+290))),-1)+20</f>
        <v>4280</v>
      </c>
      <c r="I1051" s="78" t="str">
        <f aca="false">HYPERLINK(T("https://www.google.ru/search?q="&amp;B1051&amp;"&amp;tbm=isch"), " (../рисунок протектора) ")</f>
        <v> (../рисунок протектора) </v>
      </c>
      <c r="J1051" s="92" t="s">
        <v>1092</v>
      </c>
      <c r="K1051" s="77" t="n">
        <f aca="false">H1051*2</f>
        <v>8560</v>
      </c>
      <c r="L1051" s="77" t="n">
        <f aca="false">H1051*4</f>
        <v>17120</v>
      </c>
      <c r="M1051" s="2" t="n">
        <f aca="false">G1051*12</f>
        <v>48804</v>
      </c>
    </row>
    <row r="1052" customFormat="false" ht="13.8" hidden="false" customHeight="false" outlineLevel="0" collapsed="false">
      <c r="A1052" s="86" t="n">
        <v>1096</v>
      </c>
      <c r="B1052" s="87" t="s">
        <v>1093</v>
      </c>
      <c r="C1052" s="88" t="n">
        <v>4</v>
      </c>
      <c r="D1052" s="88"/>
      <c r="E1052" s="89" t="n">
        <v>11.8</v>
      </c>
      <c r="F1052" s="90"/>
      <c r="G1052" s="91" t="n">
        <v>8553</v>
      </c>
      <c r="H1052" s="21" t="n">
        <f aca="false">ROUND(IF(OR((MID(B1052,SEARCH("R",B1052),3)="R12"),(MID(B1052,SEARCH("R",B1052),3)="R13"),(MID(B1052,SEARCH("R",B1052),3)="R14")),(G1052+90),IF(OR((MID(B1052,SEARCH("R",B1052),3)="R15"),(MID(B1052,SEARCH("R",B1052),3)="R16"),(MID(B1052,SEARCH("R",B1052),3)="R17")),(G1052+190),(G1052+290))),-1)+20</f>
        <v>8760</v>
      </c>
      <c r="I1052" s="78" t="str">
        <f aca="false">HYPERLINK(T("https://www.google.ru/search?q="&amp;B1052&amp;"&amp;tbm=isch"), " (../рисунок протектора) ")</f>
        <v> (../рисунок протектора) </v>
      </c>
      <c r="J1052" s="92" t="s">
        <v>1093</v>
      </c>
      <c r="K1052" s="77" t="n">
        <f aca="false">H1052*2</f>
        <v>17520</v>
      </c>
      <c r="L1052" s="77" t="n">
        <f aca="false">H1052*4</f>
        <v>35040</v>
      </c>
      <c r="M1052" s="2" t="n">
        <f aca="false">G1052*12</f>
        <v>102636</v>
      </c>
    </row>
    <row r="1053" customFormat="false" ht="13.8" hidden="false" customHeight="false" outlineLevel="0" collapsed="false">
      <c r="A1053" s="86" t="n">
        <v>5950</v>
      </c>
      <c r="B1053" s="87" t="s">
        <v>1094</v>
      </c>
      <c r="C1053" s="88" t="n">
        <v>0</v>
      </c>
      <c r="D1053" s="88" t="n">
        <v>26</v>
      </c>
      <c r="E1053" s="89" t="n">
        <v>11.4</v>
      </c>
      <c r="F1053" s="90" t="s">
        <v>55</v>
      </c>
      <c r="G1053" s="91" t="n">
        <v>4765</v>
      </c>
      <c r="H1053" s="21" t="n">
        <f aca="false">ROUND(IF(OR((MID(B1053,SEARCH("R",B1053),3)="R12"),(MID(B1053,SEARCH("R",B1053),3)="R13"),(MID(B1053,SEARCH("R",B1053),3)="R14")),(G1053+90),IF(OR((MID(B1053,SEARCH("R",B1053),3)="R15"),(MID(B1053,SEARCH("R",B1053),3)="R16"),(MID(B1053,SEARCH("R",B1053),3)="R17")),(G1053+190),(G1053+290))),-1)+20</f>
        <v>4980</v>
      </c>
      <c r="I1053" s="78" t="str">
        <f aca="false">HYPERLINK(T("https://www.google.ru/search?q="&amp;B1053&amp;"&amp;tbm=isch"), " (../рисунок протектора) ")</f>
        <v> (../рисунок протектора) </v>
      </c>
      <c r="J1053" s="92" t="s">
        <v>1094</v>
      </c>
      <c r="K1053" s="77" t="n">
        <f aca="false">H1053*2</f>
        <v>9960</v>
      </c>
      <c r="L1053" s="77" t="n">
        <f aca="false">H1053*4</f>
        <v>19920</v>
      </c>
      <c r="M1053" s="2" t="n">
        <f aca="false">G1053*12</f>
        <v>57180</v>
      </c>
    </row>
    <row r="1054" customFormat="false" ht="13.8" hidden="false" customHeight="false" outlineLevel="0" collapsed="false">
      <c r="A1054" s="86" t="n">
        <v>5029</v>
      </c>
      <c r="B1054" s="87" t="s">
        <v>1095</v>
      </c>
      <c r="C1054" s="88" t="n">
        <v>0</v>
      </c>
      <c r="D1054" s="88" t="n">
        <v>8</v>
      </c>
      <c r="E1054" s="89" t="n">
        <v>12.8</v>
      </c>
      <c r="F1054" s="90" t="s">
        <v>53</v>
      </c>
      <c r="G1054" s="91" t="n">
        <v>6411</v>
      </c>
      <c r="H1054" s="21" t="n">
        <f aca="false">ROUND(IF(OR((MID(B1054,SEARCH("R",B1054),3)="R12"),(MID(B1054,SEARCH("R",B1054),3)="R13"),(MID(B1054,SEARCH("R",B1054),3)="R14")),(G1054+90),IF(OR((MID(B1054,SEARCH("R",B1054),3)="R15"),(MID(B1054,SEARCH("R",B1054),3)="R16"),(MID(B1054,SEARCH("R",B1054),3)="R17")),(G1054+190),(G1054+290))),-1)+20</f>
        <v>6620</v>
      </c>
      <c r="I1054" s="78" t="str">
        <f aca="false">HYPERLINK(T("https://www.google.ru/search?q="&amp;B1054&amp;"&amp;tbm=isch"), " (../рисунок протектора) ")</f>
        <v> (../рисунок протектора) </v>
      </c>
      <c r="J1054" s="92" t="s">
        <v>1095</v>
      </c>
      <c r="K1054" s="77" t="n">
        <f aca="false">H1054*2</f>
        <v>13240</v>
      </c>
      <c r="L1054" s="77" t="n">
        <f aca="false">H1054*4</f>
        <v>26480</v>
      </c>
      <c r="M1054" s="2" t="n">
        <f aca="false">G1054*12</f>
        <v>76932</v>
      </c>
    </row>
    <row r="1055" customFormat="false" ht="13.8" hidden="false" customHeight="false" outlineLevel="0" collapsed="false">
      <c r="A1055" s="86" t="n">
        <v>5748</v>
      </c>
      <c r="B1055" s="87" t="s">
        <v>1096</v>
      </c>
      <c r="C1055" s="88" t="n">
        <v>0</v>
      </c>
      <c r="D1055" s="88" t="n">
        <v>50</v>
      </c>
      <c r="E1055" s="89" t="n">
        <v>14.5</v>
      </c>
      <c r="F1055" s="90" t="s">
        <v>53</v>
      </c>
      <c r="G1055" s="91" t="n">
        <v>3831</v>
      </c>
      <c r="H1055" s="21" t="n">
        <f aca="false">ROUND(IF(OR((MID(B1055,SEARCH("R",B1055),3)="R12"),(MID(B1055,SEARCH("R",B1055),3)="R13"),(MID(B1055,SEARCH("R",B1055),3)="R14")),(G1055+90),IF(OR((MID(B1055,SEARCH("R",B1055),3)="R15"),(MID(B1055,SEARCH("R",B1055),3)="R16"),(MID(B1055,SEARCH("R",B1055),3)="R17")),(G1055+190),(G1055+290))),-1)+20</f>
        <v>4040</v>
      </c>
      <c r="I1055" s="78" t="str">
        <f aca="false">HYPERLINK(T("https://www.google.ru/search?q="&amp;B1055&amp;"&amp;tbm=isch"), " (../рисунок протектора) ")</f>
        <v> (../рисунок протектора) </v>
      </c>
      <c r="J1055" s="92" t="s">
        <v>1096</v>
      </c>
      <c r="K1055" s="77" t="n">
        <f aca="false">H1055*2</f>
        <v>8080</v>
      </c>
      <c r="L1055" s="77" t="n">
        <f aca="false">H1055*4</f>
        <v>16160</v>
      </c>
      <c r="M1055" s="2" t="n">
        <f aca="false">G1055*12</f>
        <v>45972</v>
      </c>
    </row>
    <row r="1056" customFormat="false" ht="13.8" hidden="false" customHeight="false" outlineLevel="0" collapsed="false">
      <c r="A1056" s="86" t="n">
        <v>1893</v>
      </c>
      <c r="B1056" s="87" t="s">
        <v>1097</v>
      </c>
      <c r="C1056" s="88" t="n">
        <v>50</v>
      </c>
      <c r="D1056" s="88" t="n">
        <v>50</v>
      </c>
      <c r="E1056" s="89" t="n">
        <v>14.4</v>
      </c>
      <c r="F1056" s="90" t="s">
        <v>53</v>
      </c>
      <c r="G1056" s="91" t="n">
        <v>4675</v>
      </c>
      <c r="H1056" s="21" t="n">
        <f aca="false">ROUND(IF(OR((MID(B1056,SEARCH("R",B1056),3)="R12"),(MID(B1056,SEARCH("R",B1056),3)="R13"),(MID(B1056,SEARCH("R",B1056),3)="R14")),(G1056+90),IF(OR((MID(B1056,SEARCH("R",B1056),3)="R15"),(MID(B1056,SEARCH("R",B1056),3)="R16"),(MID(B1056,SEARCH("R",B1056),3)="R17")),(G1056+190),(G1056+290))),-1)+20</f>
        <v>4890</v>
      </c>
      <c r="I1056" s="78" t="str">
        <f aca="false">HYPERLINK(T("https://www.google.ru/search?q="&amp;B1056&amp;"&amp;tbm=isch"), " (../рисунок протектора) ")</f>
        <v> (../рисунок протектора) </v>
      </c>
      <c r="J1056" s="92" t="s">
        <v>1097</v>
      </c>
      <c r="K1056" s="77" t="n">
        <f aca="false">H1056*2</f>
        <v>9780</v>
      </c>
      <c r="L1056" s="77" t="n">
        <f aca="false">H1056*4</f>
        <v>19560</v>
      </c>
      <c r="M1056" s="2" t="n">
        <f aca="false">G1056*12</f>
        <v>56100</v>
      </c>
    </row>
    <row r="1057" customFormat="false" ht="13.8" hidden="false" customHeight="false" outlineLevel="0" collapsed="false">
      <c r="A1057" s="86" t="n">
        <v>923</v>
      </c>
      <c r="B1057" s="87" t="s">
        <v>1098</v>
      </c>
      <c r="C1057" s="88" t="n">
        <v>50</v>
      </c>
      <c r="D1057" s="88"/>
      <c r="E1057" s="89" t="n">
        <v>14.3</v>
      </c>
      <c r="F1057" s="90"/>
      <c r="G1057" s="91" t="n">
        <v>6950</v>
      </c>
      <c r="H1057" s="21" t="n">
        <f aca="false">ROUND(IF(OR((MID(B1057,SEARCH("R",B1057),3)="R12"),(MID(B1057,SEARCH("R",B1057),3)="R13"),(MID(B1057,SEARCH("R",B1057),3)="R14")),(G1057+90),IF(OR((MID(B1057,SEARCH("R",B1057),3)="R15"),(MID(B1057,SEARCH("R",B1057),3)="R16"),(MID(B1057,SEARCH("R",B1057),3)="R17")),(G1057+190),(G1057+290))),-1)+20</f>
        <v>7160</v>
      </c>
      <c r="I1057" s="78" t="str">
        <f aca="false">HYPERLINK(T("https://www.google.ru/search?q="&amp;B1057&amp;"&amp;tbm=isch"), " (../рисунок протектора) ")</f>
        <v> (../рисунок протектора) </v>
      </c>
      <c r="J1057" s="92" t="s">
        <v>1098</v>
      </c>
      <c r="K1057" s="77" t="n">
        <f aca="false">H1057*2</f>
        <v>14320</v>
      </c>
      <c r="L1057" s="77" t="n">
        <f aca="false">H1057*4</f>
        <v>28640</v>
      </c>
      <c r="M1057" s="2" t="n">
        <f aca="false">G1057*12</f>
        <v>83400</v>
      </c>
    </row>
    <row r="1058" customFormat="false" ht="13.8" hidden="false" customHeight="false" outlineLevel="0" collapsed="false">
      <c r="A1058" s="86" t="n">
        <v>2871</v>
      </c>
      <c r="B1058" s="87" t="s">
        <v>1099</v>
      </c>
      <c r="C1058" s="88" t="n">
        <v>50</v>
      </c>
      <c r="D1058" s="88"/>
      <c r="E1058" s="89" t="n">
        <v>15</v>
      </c>
      <c r="F1058" s="90"/>
      <c r="G1058" s="91" t="n">
        <v>4994</v>
      </c>
      <c r="H1058" s="21" t="n">
        <f aca="false">ROUND(IF(OR((MID(B1058,SEARCH("R",B1058),3)="R12"),(MID(B1058,SEARCH("R",B1058),3)="R13"),(MID(B1058,SEARCH("R",B1058),3)="R14")),(G1058+90),IF(OR((MID(B1058,SEARCH("R",B1058),3)="R15"),(MID(B1058,SEARCH("R",B1058),3)="R16"),(MID(B1058,SEARCH("R",B1058),3)="R17")),(G1058+190),(G1058+290))),-1)+20</f>
        <v>5200</v>
      </c>
      <c r="I1058" s="78" t="str">
        <f aca="false">HYPERLINK(T("https://www.google.ru/search?q="&amp;B1058&amp;"&amp;tbm=isch"), " (../рисунок протектора) ")</f>
        <v> (../рисунок протектора) </v>
      </c>
      <c r="J1058" s="92" t="s">
        <v>1099</v>
      </c>
      <c r="K1058" s="77" t="n">
        <f aca="false">H1058*2</f>
        <v>10400</v>
      </c>
      <c r="L1058" s="77" t="n">
        <f aca="false">H1058*4</f>
        <v>20800</v>
      </c>
      <c r="M1058" s="2" t="n">
        <f aca="false">G1058*12</f>
        <v>59928</v>
      </c>
    </row>
    <row r="1059" customFormat="false" ht="13.8" hidden="false" customHeight="false" outlineLevel="0" collapsed="false">
      <c r="A1059" s="86" t="n">
        <v>5729</v>
      </c>
      <c r="B1059" s="87" t="s">
        <v>1100</v>
      </c>
      <c r="C1059" s="88" t="n">
        <v>0</v>
      </c>
      <c r="D1059" s="88" t="n">
        <v>48</v>
      </c>
      <c r="E1059" s="89" t="n">
        <v>15.94</v>
      </c>
      <c r="F1059" s="90" t="s">
        <v>53</v>
      </c>
      <c r="G1059" s="91" t="n">
        <v>7313</v>
      </c>
      <c r="H1059" s="21" t="n">
        <f aca="false">ROUND(IF(OR((MID(B1059,SEARCH("R",B1059),3)="R12"),(MID(B1059,SEARCH("R",B1059),3)="R13"),(MID(B1059,SEARCH("R",B1059),3)="R14")),(G1059+90),IF(OR((MID(B1059,SEARCH("R",B1059),3)="R15"),(MID(B1059,SEARCH("R",B1059),3)="R16"),(MID(B1059,SEARCH("R",B1059),3)="R17")),(G1059+190),(G1059+290))),-1)+20</f>
        <v>7520</v>
      </c>
      <c r="I1059" s="78" t="str">
        <f aca="false">HYPERLINK(T("https://www.google.ru/search?q="&amp;B1059&amp;"&amp;tbm=isch"), " (../рисунок протектора) ")</f>
        <v> (../рисунок протектора) </v>
      </c>
      <c r="J1059" s="92" t="s">
        <v>1100</v>
      </c>
      <c r="K1059" s="77" t="n">
        <f aca="false">H1059*2</f>
        <v>15040</v>
      </c>
      <c r="L1059" s="77" t="n">
        <f aca="false">H1059*4</f>
        <v>30080</v>
      </c>
      <c r="M1059" s="2" t="n">
        <f aca="false">G1059*12</f>
        <v>87756</v>
      </c>
    </row>
    <row r="1060" customFormat="false" ht="13.8" hidden="false" customHeight="false" outlineLevel="0" collapsed="false">
      <c r="A1060" s="86" t="n">
        <v>5851</v>
      </c>
      <c r="B1060" s="87" t="s">
        <v>1101</v>
      </c>
      <c r="C1060" s="88" t="n">
        <v>0</v>
      </c>
      <c r="D1060" s="88" t="n">
        <v>34</v>
      </c>
      <c r="E1060" s="89" t="n">
        <v>10</v>
      </c>
      <c r="F1060" s="90" t="s">
        <v>53</v>
      </c>
      <c r="G1060" s="91" t="n">
        <v>5859</v>
      </c>
      <c r="H1060" s="21" t="n">
        <f aca="false">ROUND(IF(OR((MID(B1060,SEARCH("R",B1060),3)="R12"),(MID(B1060,SEARCH("R",B1060),3)="R13"),(MID(B1060,SEARCH("R",B1060),3)="R14")),(G1060+90),IF(OR((MID(B1060,SEARCH("R",B1060),3)="R15"),(MID(B1060,SEARCH("R",B1060),3)="R16"),(MID(B1060,SEARCH("R",B1060),3)="R17")),(G1060+190),(G1060+290))),-1)+20</f>
        <v>6070</v>
      </c>
      <c r="I1060" s="78" t="str">
        <f aca="false">HYPERLINK(T("https://www.google.ru/search?q="&amp;B1060&amp;"&amp;tbm=isch"), " (../рисунок протектора) ")</f>
        <v> (../рисунок протектора) </v>
      </c>
      <c r="J1060" s="92" t="s">
        <v>1101</v>
      </c>
      <c r="K1060" s="77" t="n">
        <f aca="false">H1060*2</f>
        <v>12140</v>
      </c>
      <c r="L1060" s="77" t="n">
        <f aca="false">H1060*4</f>
        <v>24280</v>
      </c>
      <c r="M1060" s="2" t="n">
        <f aca="false">G1060*12</f>
        <v>70308</v>
      </c>
    </row>
    <row r="1061" customFormat="false" ht="13.8" hidden="false" customHeight="false" outlineLevel="0" collapsed="false">
      <c r="A1061" s="86" t="n">
        <v>5860</v>
      </c>
      <c r="B1061" s="87" t="s">
        <v>1102</v>
      </c>
      <c r="C1061" s="88" t="n">
        <v>0</v>
      </c>
      <c r="D1061" s="88" t="n">
        <v>32</v>
      </c>
      <c r="E1061" s="89" t="n">
        <v>14.7</v>
      </c>
      <c r="F1061" s="90" t="s">
        <v>55</v>
      </c>
      <c r="G1061" s="91" t="n">
        <v>4681</v>
      </c>
      <c r="H1061" s="21" t="n">
        <f aca="false">ROUND(IF(OR((MID(B1061,SEARCH("R",B1061),3)="R12"),(MID(B1061,SEARCH("R",B1061),3)="R13"),(MID(B1061,SEARCH("R",B1061),3)="R14")),(G1061+90),IF(OR((MID(B1061,SEARCH("R",B1061),3)="R15"),(MID(B1061,SEARCH("R",B1061),3)="R16"),(MID(B1061,SEARCH("R",B1061),3)="R17")),(G1061+190),(G1061+290))),-1)+20</f>
        <v>4890</v>
      </c>
      <c r="I1061" s="78" t="str">
        <f aca="false">HYPERLINK(T("https://www.google.ru/search?q="&amp;B1061&amp;"&amp;tbm=isch"), " (../рисунок протектора) ")</f>
        <v> (../рисунок протектора) </v>
      </c>
      <c r="J1061" s="92" t="s">
        <v>1102</v>
      </c>
      <c r="K1061" s="77" t="n">
        <f aca="false">H1061*2</f>
        <v>9780</v>
      </c>
      <c r="L1061" s="77" t="n">
        <f aca="false">H1061*4</f>
        <v>19560</v>
      </c>
      <c r="M1061" s="2" t="n">
        <f aca="false">G1061*12</f>
        <v>56172</v>
      </c>
    </row>
    <row r="1062" customFormat="false" ht="13.8" hidden="false" customHeight="false" outlineLevel="0" collapsed="false">
      <c r="A1062" s="86" t="n">
        <v>5751</v>
      </c>
      <c r="B1062" s="87" t="s">
        <v>1103</v>
      </c>
      <c r="C1062" s="88" t="n">
        <v>0</v>
      </c>
      <c r="D1062" s="88" t="n">
        <v>32</v>
      </c>
      <c r="E1062" s="89" t="n">
        <v>14.07</v>
      </c>
      <c r="F1062" s="90" t="s">
        <v>53</v>
      </c>
      <c r="G1062" s="91" t="n">
        <v>9102</v>
      </c>
      <c r="H1062" s="21" t="n">
        <f aca="false">ROUND(IF(OR((MID(B1062,SEARCH("R",B1062),3)="R12"),(MID(B1062,SEARCH("R",B1062),3)="R13"),(MID(B1062,SEARCH("R",B1062),3)="R14")),(G1062+90),IF(OR((MID(B1062,SEARCH("R",B1062),3)="R15"),(MID(B1062,SEARCH("R",B1062),3)="R16"),(MID(B1062,SEARCH("R",B1062),3)="R17")),(G1062+190),(G1062+290))),-1)+20</f>
        <v>9310</v>
      </c>
      <c r="I1062" s="78" t="str">
        <f aca="false">HYPERLINK(T("https://www.google.ru/search?q="&amp;B1062&amp;"&amp;tbm=isch"), " (../рисунок протектора) ")</f>
        <v> (../рисунок протектора) </v>
      </c>
      <c r="J1062" s="92" t="s">
        <v>1103</v>
      </c>
      <c r="K1062" s="77" t="n">
        <f aca="false">H1062*2</f>
        <v>18620</v>
      </c>
      <c r="L1062" s="77" t="n">
        <f aca="false">H1062*4</f>
        <v>37240</v>
      </c>
      <c r="M1062" s="2" t="n">
        <f aca="false">G1062*12</f>
        <v>109224</v>
      </c>
    </row>
    <row r="1063" customFormat="false" ht="13.8" hidden="false" customHeight="false" outlineLevel="0" collapsed="false">
      <c r="A1063" s="86" t="n">
        <v>2094</v>
      </c>
      <c r="B1063" s="87" t="s">
        <v>1104</v>
      </c>
      <c r="C1063" s="88" t="n">
        <v>0</v>
      </c>
      <c r="D1063" s="88" t="n">
        <v>50</v>
      </c>
      <c r="E1063" s="89" t="n">
        <v>14.7</v>
      </c>
      <c r="F1063" s="90" t="s">
        <v>55</v>
      </c>
      <c r="G1063" s="91" t="n">
        <v>4293</v>
      </c>
      <c r="H1063" s="21" t="n">
        <f aca="false">ROUND(IF(OR((MID(B1063,SEARCH("R",B1063),3)="R12"),(MID(B1063,SEARCH("R",B1063),3)="R13"),(MID(B1063,SEARCH("R",B1063),3)="R14")),(G1063+90),IF(OR((MID(B1063,SEARCH("R",B1063),3)="R15"),(MID(B1063,SEARCH("R",B1063),3)="R16"),(MID(B1063,SEARCH("R",B1063),3)="R17")),(G1063+190),(G1063+290))),-1)+20</f>
        <v>4500</v>
      </c>
      <c r="I1063" s="78" t="str">
        <f aca="false">HYPERLINK(T("https://www.google.ru/search?q="&amp;B1063&amp;"&amp;tbm=isch"), " (../рисунок протектора) ")</f>
        <v> (../рисунок протектора) </v>
      </c>
      <c r="J1063" s="92" t="s">
        <v>1104</v>
      </c>
      <c r="K1063" s="77" t="n">
        <f aca="false">H1063*2</f>
        <v>9000</v>
      </c>
      <c r="L1063" s="77" t="n">
        <f aca="false">H1063*4</f>
        <v>18000</v>
      </c>
      <c r="M1063" s="2" t="n">
        <f aca="false">G1063*12</f>
        <v>51516</v>
      </c>
    </row>
    <row r="1064" customFormat="false" ht="13.8" hidden="false" customHeight="false" outlineLevel="0" collapsed="false">
      <c r="A1064" s="86" t="n">
        <v>5474</v>
      </c>
      <c r="B1064" s="87" t="s">
        <v>1105</v>
      </c>
      <c r="C1064" s="88" t="n">
        <v>0</v>
      </c>
      <c r="D1064" s="88" t="n">
        <v>50</v>
      </c>
      <c r="E1064" s="89" t="n">
        <v>15</v>
      </c>
      <c r="F1064" s="90" t="s">
        <v>55</v>
      </c>
      <c r="G1064" s="91" t="n">
        <v>4732</v>
      </c>
      <c r="H1064" s="21" t="n">
        <f aca="false">ROUND(IF(OR((MID(B1064,SEARCH("R",B1064),3)="R12"),(MID(B1064,SEARCH("R",B1064),3)="R13"),(MID(B1064,SEARCH("R",B1064),3)="R14")),(G1064+90),IF(OR((MID(B1064,SEARCH("R",B1064),3)="R15"),(MID(B1064,SEARCH("R",B1064),3)="R16"),(MID(B1064,SEARCH("R",B1064),3)="R17")),(G1064+190),(G1064+290))),-1)+20</f>
        <v>4940</v>
      </c>
      <c r="I1064" s="78" t="str">
        <f aca="false">HYPERLINK(T("https://www.google.ru/search?q="&amp;B1064&amp;"&amp;tbm=isch"), " (../рисунок протектора) ")</f>
        <v> (../рисунок протектора) </v>
      </c>
      <c r="J1064" s="92" t="s">
        <v>1105</v>
      </c>
      <c r="K1064" s="77" t="n">
        <f aca="false">H1064*2</f>
        <v>9880</v>
      </c>
      <c r="L1064" s="77" t="n">
        <f aca="false">H1064*4</f>
        <v>19760</v>
      </c>
      <c r="M1064" s="2" t="n">
        <f aca="false">G1064*12</f>
        <v>56784</v>
      </c>
    </row>
    <row r="1065" customFormat="false" ht="13.8" hidden="false" customHeight="false" outlineLevel="0" collapsed="false">
      <c r="A1065" s="86" t="n">
        <v>3317</v>
      </c>
      <c r="B1065" s="87" t="s">
        <v>1106</v>
      </c>
      <c r="C1065" s="88" t="n">
        <v>1</v>
      </c>
      <c r="D1065" s="88"/>
      <c r="E1065" s="89" t="n">
        <v>13.6</v>
      </c>
      <c r="F1065" s="90"/>
      <c r="G1065" s="91" t="n">
        <v>4519</v>
      </c>
      <c r="H1065" s="21" t="n">
        <f aca="false">ROUND(IF(OR((MID(B1065,SEARCH("R",B1065),3)="R12"),(MID(B1065,SEARCH("R",B1065),3)="R13"),(MID(B1065,SEARCH("R",B1065),3)="R14")),(G1065+90),IF(OR((MID(B1065,SEARCH("R",B1065),3)="R15"),(MID(B1065,SEARCH("R",B1065),3)="R16"),(MID(B1065,SEARCH("R",B1065),3)="R17")),(G1065+190),(G1065+290))),-1)+20</f>
        <v>4730</v>
      </c>
      <c r="I1065" s="78" t="str">
        <f aca="false">HYPERLINK(T("https://www.google.ru/search?q="&amp;B1065&amp;"&amp;tbm=isch"), " (../рисунок протектора) ")</f>
        <v> (../рисунок протектора) </v>
      </c>
      <c r="J1065" s="92" t="s">
        <v>1106</v>
      </c>
      <c r="K1065" s="77" t="n">
        <f aca="false">H1065*2</f>
        <v>9460</v>
      </c>
      <c r="L1065" s="77" t="n">
        <f aca="false">H1065*4</f>
        <v>18920</v>
      </c>
      <c r="M1065" s="2" t="n">
        <f aca="false">G1065*12</f>
        <v>54228</v>
      </c>
    </row>
    <row r="1066" customFormat="false" ht="13.8" hidden="false" customHeight="false" outlineLevel="0" collapsed="false">
      <c r="A1066" s="86" t="n">
        <v>5562</v>
      </c>
      <c r="B1066" s="87" t="s">
        <v>1107</v>
      </c>
      <c r="C1066" s="88" t="n">
        <v>0</v>
      </c>
      <c r="D1066" s="88" t="n">
        <v>12</v>
      </c>
      <c r="E1066" s="89" t="n">
        <v>12.41</v>
      </c>
      <c r="F1066" s="90" t="s">
        <v>53</v>
      </c>
      <c r="G1066" s="91" t="n">
        <v>6742</v>
      </c>
      <c r="H1066" s="21" t="n">
        <f aca="false">ROUND(IF(OR((MID(B1066,SEARCH("R",B1066),3)="R12"),(MID(B1066,SEARCH("R",B1066),3)="R13"),(MID(B1066,SEARCH("R",B1066),3)="R14")),(G1066+90),IF(OR((MID(B1066,SEARCH("R",B1066),3)="R15"),(MID(B1066,SEARCH("R",B1066),3)="R16"),(MID(B1066,SEARCH("R",B1066),3)="R17")),(G1066+190),(G1066+290))),-1)+20</f>
        <v>6950</v>
      </c>
      <c r="I1066" s="78" t="str">
        <f aca="false">HYPERLINK(T("https://www.google.ru/search?q="&amp;B1066&amp;"&amp;tbm=isch"), " (../рисунок протектора) ")</f>
        <v> (../рисунок протектора) </v>
      </c>
      <c r="J1066" s="92" t="s">
        <v>1107</v>
      </c>
      <c r="K1066" s="77" t="n">
        <f aca="false">H1066*2</f>
        <v>13900</v>
      </c>
      <c r="L1066" s="77" t="n">
        <f aca="false">H1066*4</f>
        <v>27800</v>
      </c>
      <c r="M1066" s="2" t="n">
        <f aca="false">G1066*12</f>
        <v>80904</v>
      </c>
    </row>
    <row r="1067" customFormat="false" ht="13.8" hidden="false" customHeight="false" outlineLevel="0" collapsed="false">
      <c r="A1067" s="86" t="n">
        <v>1579</v>
      </c>
      <c r="B1067" s="87" t="s">
        <v>1108</v>
      </c>
      <c r="C1067" s="88" t="n">
        <v>0</v>
      </c>
      <c r="D1067" s="88" t="n">
        <v>32</v>
      </c>
      <c r="E1067" s="89" t="n">
        <v>12.9</v>
      </c>
      <c r="F1067" s="90" t="s">
        <v>53</v>
      </c>
      <c r="G1067" s="91" t="n">
        <v>6176</v>
      </c>
      <c r="H1067" s="21" t="n">
        <f aca="false">ROUND(IF(OR((MID(B1067,SEARCH("R",B1067),3)="R12"),(MID(B1067,SEARCH("R",B1067),3)="R13"),(MID(B1067,SEARCH("R",B1067),3)="R14")),(G1067+90),IF(OR((MID(B1067,SEARCH("R",B1067),3)="R15"),(MID(B1067,SEARCH("R",B1067),3)="R16"),(MID(B1067,SEARCH("R",B1067),3)="R17")),(G1067+190),(G1067+290))),-1)+20</f>
        <v>6390</v>
      </c>
      <c r="I1067" s="78" t="str">
        <f aca="false">HYPERLINK(T("https://www.google.ru/search?q="&amp;B1067&amp;"&amp;tbm=isch"), " (../рисунок протектора) ")</f>
        <v> (../рисунок протектора) </v>
      </c>
      <c r="J1067" s="92" t="s">
        <v>1108</v>
      </c>
      <c r="K1067" s="77" t="n">
        <f aca="false">H1067*2</f>
        <v>12780</v>
      </c>
      <c r="L1067" s="77" t="n">
        <f aca="false">H1067*4</f>
        <v>25560</v>
      </c>
      <c r="M1067" s="2" t="n">
        <f aca="false">G1067*12</f>
        <v>74112</v>
      </c>
    </row>
    <row r="1068" customFormat="false" ht="13.8" hidden="false" customHeight="false" outlineLevel="0" collapsed="false">
      <c r="A1068" s="86" t="n">
        <v>964</v>
      </c>
      <c r="B1068" s="87" t="s">
        <v>1109</v>
      </c>
      <c r="C1068" s="88" t="n">
        <v>1</v>
      </c>
      <c r="D1068" s="88"/>
      <c r="E1068" s="89" t="n">
        <v>13.4</v>
      </c>
      <c r="F1068" s="90"/>
      <c r="G1068" s="91" t="n">
        <v>9315</v>
      </c>
      <c r="H1068" s="21" t="n">
        <f aca="false">ROUND(IF(OR((MID(B1068,SEARCH("R",B1068),3)="R12"),(MID(B1068,SEARCH("R",B1068),3)="R13"),(MID(B1068,SEARCH("R",B1068),3)="R14")),(G1068+90),IF(OR((MID(B1068,SEARCH("R",B1068),3)="R15"),(MID(B1068,SEARCH("R",B1068),3)="R16"),(MID(B1068,SEARCH("R",B1068),3)="R17")),(G1068+190),(G1068+290))),-1)+20</f>
        <v>9530</v>
      </c>
      <c r="I1068" s="78" t="str">
        <f aca="false">HYPERLINK(T("https://www.google.ru/search?q="&amp;B1068&amp;"&amp;tbm=isch"), " (../рисунок протектора) ")</f>
        <v> (../рисунок протектора) </v>
      </c>
      <c r="J1068" s="92" t="s">
        <v>1109</v>
      </c>
      <c r="K1068" s="77" t="n">
        <f aca="false">H1068*2</f>
        <v>19060</v>
      </c>
      <c r="L1068" s="77" t="n">
        <f aca="false">H1068*4</f>
        <v>38120</v>
      </c>
      <c r="M1068" s="2" t="n">
        <f aca="false">G1068*12</f>
        <v>111780</v>
      </c>
    </row>
    <row r="1069" customFormat="false" ht="13.8" hidden="false" customHeight="false" outlineLevel="0" collapsed="false">
      <c r="A1069" s="86" t="n">
        <v>1201</v>
      </c>
      <c r="B1069" s="87" t="s">
        <v>1110</v>
      </c>
      <c r="C1069" s="88" t="n">
        <v>50</v>
      </c>
      <c r="D1069" s="88"/>
      <c r="E1069" s="89" t="n">
        <v>11.61</v>
      </c>
      <c r="F1069" s="90"/>
      <c r="G1069" s="91" t="n">
        <v>7345</v>
      </c>
      <c r="H1069" s="21" t="n">
        <f aca="false">ROUND(IF(OR((MID(B1069,SEARCH("R",B1069),3)="R12"),(MID(B1069,SEARCH("R",B1069),3)="R13"),(MID(B1069,SEARCH("R",B1069),3)="R14")),(G1069+90),IF(OR((MID(B1069,SEARCH("R",B1069),3)="R15"),(MID(B1069,SEARCH("R",B1069),3)="R16"),(MID(B1069,SEARCH("R",B1069),3)="R17")),(G1069+190),(G1069+290))),-1)+20</f>
        <v>7560</v>
      </c>
      <c r="I1069" s="78" t="str">
        <f aca="false">HYPERLINK(T("https://www.google.ru/search?q="&amp;B1069&amp;"&amp;tbm=isch"), " (../рисунок протектора) ")</f>
        <v> (../рисунок протектора) </v>
      </c>
      <c r="J1069" s="92" t="s">
        <v>1110</v>
      </c>
      <c r="K1069" s="77" t="n">
        <f aca="false">H1069*2</f>
        <v>15120</v>
      </c>
      <c r="L1069" s="77" t="n">
        <f aca="false">H1069*4</f>
        <v>30240</v>
      </c>
      <c r="M1069" s="2" t="n">
        <f aca="false">G1069*12</f>
        <v>88140</v>
      </c>
    </row>
    <row r="1070" customFormat="false" ht="13.8" hidden="false" customHeight="false" outlineLevel="0" collapsed="false">
      <c r="A1070" s="86" t="n">
        <v>2143</v>
      </c>
      <c r="B1070" s="87" t="s">
        <v>1111</v>
      </c>
      <c r="C1070" s="88" t="n">
        <v>0</v>
      </c>
      <c r="D1070" s="88" t="n">
        <v>32</v>
      </c>
      <c r="E1070" s="89" t="n">
        <v>14</v>
      </c>
      <c r="F1070" s="90" t="s">
        <v>55</v>
      </c>
      <c r="G1070" s="91" t="n">
        <v>4825</v>
      </c>
      <c r="H1070" s="21" t="n">
        <f aca="false">ROUND(IF(OR((MID(B1070,SEARCH("R",B1070),3)="R12"),(MID(B1070,SEARCH("R",B1070),3)="R13"),(MID(B1070,SEARCH("R",B1070),3)="R14")),(G1070+90),IF(OR((MID(B1070,SEARCH("R",B1070),3)="R15"),(MID(B1070,SEARCH("R",B1070),3)="R16"),(MID(B1070,SEARCH("R",B1070),3)="R17")),(G1070+190),(G1070+290))),-1)+20</f>
        <v>5040</v>
      </c>
      <c r="I1070" s="78" t="str">
        <f aca="false">HYPERLINK(T("https://www.google.ru/search?q="&amp;B1070&amp;"&amp;tbm=isch"), " (../рисунок протектора) ")</f>
        <v> (../рисунок протектора) </v>
      </c>
      <c r="J1070" s="92" t="s">
        <v>1111</v>
      </c>
      <c r="K1070" s="77" t="n">
        <f aca="false">H1070*2</f>
        <v>10080</v>
      </c>
      <c r="L1070" s="77" t="n">
        <f aca="false">H1070*4</f>
        <v>20160</v>
      </c>
      <c r="M1070" s="2" t="n">
        <f aca="false">G1070*12</f>
        <v>57900</v>
      </c>
    </row>
    <row r="1071" customFormat="false" ht="13.8" hidden="false" customHeight="false" outlineLevel="0" collapsed="false">
      <c r="A1071" s="86" t="n">
        <v>6021</v>
      </c>
      <c r="B1071" s="87" t="s">
        <v>1112</v>
      </c>
      <c r="C1071" s="88" t="n">
        <v>0</v>
      </c>
      <c r="D1071" s="88" t="n">
        <v>42</v>
      </c>
      <c r="E1071" s="89" t="n">
        <v>13.3</v>
      </c>
      <c r="F1071" s="90" t="s">
        <v>55</v>
      </c>
      <c r="G1071" s="91" t="n">
        <v>4448</v>
      </c>
      <c r="H1071" s="21" t="n">
        <f aca="false">ROUND(IF(OR((MID(B1071,SEARCH("R",B1071),3)="R12"),(MID(B1071,SEARCH("R",B1071),3)="R13"),(MID(B1071,SEARCH("R",B1071),3)="R14")),(G1071+90),IF(OR((MID(B1071,SEARCH("R",B1071),3)="R15"),(MID(B1071,SEARCH("R",B1071),3)="R16"),(MID(B1071,SEARCH("R",B1071),3)="R17")),(G1071+190),(G1071+290))),-1)+20</f>
        <v>4660</v>
      </c>
      <c r="I1071" s="78" t="str">
        <f aca="false">HYPERLINK(T("https://www.google.ru/search?q="&amp;B1071&amp;"&amp;tbm=isch"), " (../рисунок протектора) ")</f>
        <v> (../рисунок протектора) </v>
      </c>
      <c r="J1071" s="92" t="s">
        <v>1112</v>
      </c>
      <c r="K1071" s="77" t="n">
        <f aca="false">H1071*2</f>
        <v>9320</v>
      </c>
      <c r="L1071" s="77" t="n">
        <f aca="false">H1071*4</f>
        <v>18640</v>
      </c>
      <c r="M1071" s="2" t="n">
        <f aca="false">G1071*12</f>
        <v>53376</v>
      </c>
    </row>
    <row r="1072" customFormat="false" ht="13.8" hidden="false" customHeight="false" outlineLevel="0" collapsed="false">
      <c r="A1072" s="86" t="n">
        <v>6002</v>
      </c>
      <c r="B1072" s="87" t="s">
        <v>1113</v>
      </c>
      <c r="C1072" s="88" t="n">
        <v>0</v>
      </c>
      <c r="D1072" s="88" t="n">
        <v>8</v>
      </c>
      <c r="E1072" s="89" t="n">
        <v>14.2</v>
      </c>
      <c r="F1072" s="90" t="s">
        <v>55</v>
      </c>
      <c r="G1072" s="91" t="n">
        <v>4935</v>
      </c>
      <c r="H1072" s="21" t="n">
        <f aca="false">ROUND(IF(OR((MID(B1072,SEARCH("R",B1072),3)="R12"),(MID(B1072,SEARCH("R",B1072),3)="R13"),(MID(B1072,SEARCH("R",B1072),3)="R14")),(G1072+90),IF(OR((MID(B1072,SEARCH("R",B1072),3)="R15"),(MID(B1072,SEARCH("R",B1072),3)="R16"),(MID(B1072,SEARCH("R",B1072),3)="R17")),(G1072+190),(G1072+290))),-1)+20</f>
        <v>5150</v>
      </c>
      <c r="I1072" s="78" t="str">
        <f aca="false">HYPERLINK(T("https://www.google.ru/search?q="&amp;B1072&amp;"&amp;tbm=isch"), " (../рисунок протектора) ")</f>
        <v> (../рисунок протектора) </v>
      </c>
      <c r="J1072" s="92" t="s">
        <v>1113</v>
      </c>
      <c r="K1072" s="77" t="n">
        <f aca="false">H1072*2</f>
        <v>10300</v>
      </c>
      <c r="L1072" s="77" t="n">
        <f aca="false">H1072*4</f>
        <v>20600</v>
      </c>
      <c r="M1072" s="2" t="n">
        <f aca="false">G1072*12</f>
        <v>59220</v>
      </c>
    </row>
    <row r="1073" customFormat="false" ht="13.8" hidden="false" customHeight="false" outlineLevel="0" collapsed="false">
      <c r="A1073" s="86" t="n">
        <v>1057</v>
      </c>
      <c r="B1073" s="87" t="s">
        <v>1114</v>
      </c>
      <c r="C1073" s="88" t="n">
        <v>3</v>
      </c>
      <c r="D1073" s="88"/>
      <c r="E1073" s="89" t="n">
        <v>14.5</v>
      </c>
      <c r="F1073" s="90"/>
      <c r="G1073" s="91" t="n">
        <v>5919</v>
      </c>
      <c r="H1073" s="21" t="n">
        <f aca="false">ROUND(IF(OR((MID(B1073,SEARCH("R",B1073),3)="R12"),(MID(B1073,SEARCH("R",B1073),3)="R13"),(MID(B1073,SEARCH("R",B1073),3)="R14")),(G1073+90),IF(OR((MID(B1073,SEARCH("R",B1073),3)="R15"),(MID(B1073,SEARCH("R",B1073),3)="R16"),(MID(B1073,SEARCH("R",B1073),3)="R17")),(G1073+190),(G1073+290))),-1)+20</f>
        <v>6130</v>
      </c>
      <c r="I1073" s="78" t="str">
        <f aca="false">HYPERLINK(T("https://www.google.ru/search?q="&amp;B1073&amp;"&amp;tbm=isch"), " (../рисунок протектора) ")</f>
        <v> (../рисунок протектора) </v>
      </c>
      <c r="J1073" s="92" t="s">
        <v>1114</v>
      </c>
      <c r="K1073" s="77" t="n">
        <f aca="false">H1073*2</f>
        <v>12260</v>
      </c>
      <c r="L1073" s="77" t="n">
        <f aca="false">H1073*4</f>
        <v>24520</v>
      </c>
      <c r="M1073" s="2" t="n">
        <f aca="false">G1073*12</f>
        <v>71028</v>
      </c>
    </row>
    <row r="1074" customFormat="false" ht="13.8" hidden="false" customHeight="false" outlineLevel="0" collapsed="false">
      <c r="A1074" s="86" t="n">
        <v>5951</v>
      </c>
      <c r="B1074" s="87" t="s">
        <v>1115</v>
      </c>
      <c r="C1074" s="88" t="n">
        <v>0</v>
      </c>
      <c r="D1074" s="88" t="n">
        <v>12</v>
      </c>
      <c r="E1074" s="89" t="n">
        <v>12.2</v>
      </c>
      <c r="F1074" s="90" t="s">
        <v>55</v>
      </c>
      <c r="G1074" s="91" t="n">
        <v>5242</v>
      </c>
      <c r="H1074" s="21" t="n">
        <f aca="false">ROUND(IF(OR((MID(B1074,SEARCH("R",B1074),3)="R12"),(MID(B1074,SEARCH("R",B1074),3)="R13"),(MID(B1074,SEARCH("R",B1074),3)="R14")),(G1074+90),IF(OR((MID(B1074,SEARCH("R",B1074),3)="R15"),(MID(B1074,SEARCH("R",B1074),3)="R16"),(MID(B1074,SEARCH("R",B1074),3)="R17")),(G1074+190),(G1074+290))),-1)+20</f>
        <v>5450</v>
      </c>
      <c r="I1074" s="78" t="str">
        <f aca="false">HYPERLINK(T("https://www.google.ru/search?q="&amp;B1074&amp;"&amp;tbm=isch"), " (../рисунок протектора) ")</f>
        <v> (../рисунок протектора) </v>
      </c>
      <c r="J1074" s="92" t="s">
        <v>1115</v>
      </c>
      <c r="K1074" s="77" t="n">
        <f aca="false">H1074*2</f>
        <v>10900</v>
      </c>
      <c r="L1074" s="77" t="n">
        <f aca="false">H1074*4</f>
        <v>21800</v>
      </c>
      <c r="M1074" s="2" t="n">
        <f aca="false">G1074*12</f>
        <v>62904</v>
      </c>
    </row>
    <row r="1075" customFormat="false" ht="13.8" hidden="false" customHeight="false" outlineLevel="0" collapsed="false">
      <c r="A1075" s="86" t="n">
        <v>5107</v>
      </c>
      <c r="B1075" s="87" t="s">
        <v>1116</v>
      </c>
      <c r="C1075" s="88" t="n">
        <v>0</v>
      </c>
      <c r="D1075" s="88" t="n">
        <v>20</v>
      </c>
      <c r="E1075" s="89" t="n">
        <v>14.5</v>
      </c>
      <c r="F1075" s="90" t="s">
        <v>55</v>
      </c>
      <c r="G1075" s="91" t="n">
        <v>4791</v>
      </c>
      <c r="H1075" s="21" t="n">
        <f aca="false">ROUND(IF(OR((MID(B1075,SEARCH("R",B1075),3)="R12"),(MID(B1075,SEARCH("R",B1075),3)="R13"),(MID(B1075,SEARCH("R",B1075),3)="R14")),(G1075+90),IF(OR((MID(B1075,SEARCH("R",B1075),3)="R15"),(MID(B1075,SEARCH("R",B1075),3)="R16"),(MID(B1075,SEARCH("R",B1075),3)="R17")),(G1075+190),(G1075+290))),-1)+20</f>
        <v>5000</v>
      </c>
      <c r="I1075" s="78" t="str">
        <f aca="false">HYPERLINK(T("https://www.google.ru/search?q="&amp;B1075&amp;"&amp;tbm=isch"), " (../рисунок протектора) ")</f>
        <v> (../рисунок протектора) </v>
      </c>
      <c r="J1075" s="92" t="s">
        <v>1116</v>
      </c>
      <c r="K1075" s="77" t="n">
        <f aca="false">H1075*2</f>
        <v>10000</v>
      </c>
      <c r="L1075" s="77" t="n">
        <f aca="false">H1075*4</f>
        <v>20000</v>
      </c>
      <c r="M1075" s="2" t="n">
        <f aca="false">G1075*12</f>
        <v>57492</v>
      </c>
    </row>
    <row r="1076" customFormat="false" ht="13.8" hidden="false" customHeight="false" outlineLevel="0" collapsed="false">
      <c r="A1076" s="86" t="n">
        <v>5101</v>
      </c>
      <c r="B1076" s="87" t="s">
        <v>1117</v>
      </c>
      <c r="C1076" s="88" t="n">
        <v>0</v>
      </c>
      <c r="D1076" s="88" t="n">
        <v>8</v>
      </c>
      <c r="E1076" s="89" t="n">
        <v>9</v>
      </c>
      <c r="F1076" s="90" t="s">
        <v>55</v>
      </c>
      <c r="G1076" s="91" t="n">
        <v>4182</v>
      </c>
      <c r="H1076" s="21" t="n">
        <f aca="false">ROUND(IF(OR((MID(B1076,SEARCH("R",B1076),3)="R12"),(MID(B1076,SEARCH("R",B1076),3)="R13"),(MID(B1076,SEARCH("R",B1076),3)="R14")),(G1076+90),IF(OR((MID(B1076,SEARCH("R",B1076),3)="R15"),(MID(B1076,SEARCH("R",B1076),3)="R16"),(MID(B1076,SEARCH("R",B1076),3)="R17")),(G1076+190),(G1076+290))),-1)+20</f>
        <v>4390</v>
      </c>
      <c r="I1076" s="78" t="str">
        <f aca="false">HYPERLINK(T("https://www.google.ru/search?q="&amp;B1076&amp;"&amp;tbm=isch"), " (../рисунок протектора) ")</f>
        <v> (../рисунок протектора) </v>
      </c>
      <c r="J1076" s="92" t="s">
        <v>1117</v>
      </c>
      <c r="K1076" s="77" t="n">
        <f aca="false">H1076*2</f>
        <v>8780</v>
      </c>
      <c r="L1076" s="77" t="n">
        <f aca="false">H1076*4</f>
        <v>17560</v>
      </c>
      <c r="M1076" s="2" t="n">
        <f aca="false">G1076*12</f>
        <v>50184</v>
      </c>
    </row>
    <row r="1077" customFormat="false" ht="13.8" hidden="false" customHeight="false" outlineLevel="0" collapsed="false">
      <c r="A1077" s="86" t="n">
        <v>5892</v>
      </c>
      <c r="B1077" s="87" t="s">
        <v>1118</v>
      </c>
      <c r="C1077" s="88" t="n">
        <v>0</v>
      </c>
      <c r="D1077" s="88" t="n">
        <v>10</v>
      </c>
      <c r="E1077" s="89" t="n">
        <v>9</v>
      </c>
      <c r="F1077" s="90" t="s">
        <v>55</v>
      </c>
      <c r="G1077" s="91" t="n">
        <v>5223</v>
      </c>
      <c r="H1077" s="21" t="n">
        <f aca="false">ROUND(IF(OR((MID(B1077,SEARCH("R",B1077),3)="R12"),(MID(B1077,SEARCH("R",B1077),3)="R13"),(MID(B1077,SEARCH("R",B1077),3)="R14")),(G1077+90),IF(OR((MID(B1077,SEARCH("R",B1077),3)="R15"),(MID(B1077,SEARCH("R",B1077),3)="R16"),(MID(B1077,SEARCH("R",B1077),3)="R17")),(G1077+190),(G1077+290))),-1)+20</f>
        <v>5430</v>
      </c>
      <c r="I1077" s="78" t="str">
        <f aca="false">HYPERLINK(T("https://www.google.ru/search?q="&amp;B1077&amp;"&amp;tbm=isch"), " (../рисунок протектора) ")</f>
        <v> (../рисунок протектора) </v>
      </c>
      <c r="J1077" s="92" t="s">
        <v>1118</v>
      </c>
      <c r="K1077" s="77" t="n">
        <f aca="false">H1077*2</f>
        <v>10860</v>
      </c>
      <c r="L1077" s="77" t="n">
        <f aca="false">H1077*4</f>
        <v>21720</v>
      </c>
      <c r="M1077" s="2" t="n">
        <f aca="false">G1077*12</f>
        <v>62676</v>
      </c>
    </row>
    <row r="1078" customFormat="false" ht="13.8" hidden="false" customHeight="false" outlineLevel="0" collapsed="false">
      <c r="A1078" s="86" t="n">
        <v>3561</v>
      </c>
      <c r="B1078" s="87" t="s">
        <v>1119</v>
      </c>
      <c r="C1078" s="88" t="n">
        <v>3</v>
      </c>
      <c r="D1078" s="88"/>
      <c r="E1078" s="89" t="n">
        <v>15.6</v>
      </c>
      <c r="F1078" s="90"/>
      <c r="G1078" s="91" t="n">
        <v>4792</v>
      </c>
      <c r="H1078" s="21" t="n">
        <f aca="false">ROUND(IF(OR((MID(B1078,SEARCH("R",B1078),3)="R12"),(MID(B1078,SEARCH("R",B1078),3)="R13"),(MID(B1078,SEARCH("R",B1078),3)="R14")),(G1078+90),IF(OR((MID(B1078,SEARCH("R",B1078),3)="R15"),(MID(B1078,SEARCH("R",B1078),3)="R16"),(MID(B1078,SEARCH("R",B1078),3)="R17")),(G1078+190),(G1078+290))),-1)+20</f>
        <v>5000</v>
      </c>
      <c r="I1078" s="78" t="str">
        <f aca="false">HYPERLINK(T("https://www.google.ru/search?q="&amp;B1078&amp;"&amp;tbm=isch"), " (../рисунок протектора) ")</f>
        <v> (../рисунок протектора) </v>
      </c>
      <c r="J1078" s="92" t="s">
        <v>1119</v>
      </c>
      <c r="K1078" s="77" t="n">
        <f aca="false">H1078*2</f>
        <v>10000</v>
      </c>
      <c r="L1078" s="77" t="n">
        <f aca="false">H1078*4</f>
        <v>20000</v>
      </c>
      <c r="M1078" s="2" t="n">
        <f aca="false">G1078*12</f>
        <v>57504</v>
      </c>
    </row>
    <row r="1079" customFormat="false" ht="13.8" hidden="false" customHeight="false" outlineLevel="0" collapsed="false">
      <c r="A1079" s="86" t="n">
        <v>5896</v>
      </c>
      <c r="B1079" s="87" t="s">
        <v>1120</v>
      </c>
      <c r="C1079" s="88" t="n">
        <v>0</v>
      </c>
      <c r="D1079" s="88" t="n">
        <v>12</v>
      </c>
      <c r="E1079" s="89" t="n">
        <v>15.1</v>
      </c>
      <c r="F1079" s="90" t="s">
        <v>53</v>
      </c>
      <c r="G1079" s="91" t="n">
        <v>7285</v>
      </c>
      <c r="H1079" s="21" t="n">
        <f aca="false">ROUND(IF(OR((MID(B1079,SEARCH("R",B1079),3)="R12"),(MID(B1079,SEARCH("R",B1079),3)="R13"),(MID(B1079,SEARCH("R",B1079),3)="R14")),(G1079+90),IF(OR((MID(B1079,SEARCH("R",B1079),3)="R15"),(MID(B1079,SEARCH("R",B1079),3)="R16"),(MID(B1079,SEARCH("R",B1079),3)="R17")),(G1079+190),(G1079+290))),-1)+20</f>
        <v>7500</v>
      </c>
      <c r="I1079" s="78" t="str">
        <f aca="false">HYPERLINK(T("https://www.google.ru/search?q="&amp;B1079&amp;"&amp;tbm=isch"), " (../рисунок протектора) ")</f>
        <v> (../рисунок протектора) </v>
      </c>
      <c r="J1079" s="92" t="s">
        <v>1120</v>
      </c>
      <c r="K1079" s="77" t="n">
        <f aca="false">H1079*2</f>
        <v>15000</v>
      </c>
      <c r="L1079" s="77" t="n">
        <f aca="false">H1079*4</f>
        <v>30000</v>
      </c>
      <c r="M1079" s="2" t="n">
        <f aca="false">G1079*12</f>
        <v>87420</v>
      </c>
    </row>
    <row r="1080" customFormat="false" ht="13.8" hidden="false" customHeight="false" outlineLevel="0" collapsed="false">
      <c r="A1080" s="86" t="n">
        <v>5662</v>
      </c>
      <c r="B1080" s="87" t="s">
        <v>1121</v>
      </c>
      <c r="C1080" s="88" t="n">
        <v>0</v>
      </c>
      <c r="D1080" s="88" t="n">
        <v>8</v>
      </c>
      <c r="E1080" s="89" t="n">
        <v>17.9</v>
      </c>
      <c r="F1080" s="90" t="s">
        <v>55</v>
      </c>
      <c r="G1080" s="91" t="n">
        <v>7094</v>
      </c>
      <c r="H1080" s="21" t="n">
        <f aca="false">ROUND(IF(OR((MID(B1080,SEARCH("R",B1080),3)="R12"),(MID(B1080,SEARCH("R",B1080),3)="R13"),(MID(B1080,SEARCH("R",B1080),3)="R14")),(G1080+90),IF(OR((MID(B1080,SEARCH("R",B1080),3)="R15"),(MID(B1080,SEARCH("R",B1080),3)="R16"),(MID(B1080,SEARCH("R",B1080),3)="R17")),(G1080+190),(G1080+290))),-1)+20</f>
        <v>7300</v>
      </c>
      <c r="I1080" s="78" t="str">
        <f aca="false">HYPERLINK(T("https://www.google.ru/search?q="&amp;B1080&amp;"&amp;tbm=isch"), " (../рисунок протектора) ")</f>
        <v> (../рисунок протектора) </v>
      </c>
      <c r="J1080" s="92" t="s">
        <v>1121</v>
      </c>
      <c r="K1080" s="77" t="n">
        <f aca="false">H1080*2</f>
        <v>14600</v>
      </c>
      <c r="L1080" s="77" t="n">
        <f aca="false">H1080*4</f>
        <v>29200</v>
      </c>
      <c r="M1080" s="2" t="n">
        <f aca="false">G1080*12</f>
        <v>85128</v>
      </c>
    </row>
    <row r="1081" customFormat="false" ht="13.8" hidden="false" customHeight="false" outlineLevel="0" collapsed="false">
      <c r="A1081" s="86" t="n">
        <v>6007</v>
      </c>
      <c r="B1081" s="87" t="s">
        <v>1122</v>
      </c>
      <c r="C1081" s="88" t="n">
        <v>0</v>
      </c>
      <c r="D1081" s="88" t="n">
        <v>40</v>
      </c>
      <c r="E1081" s="89" t="n">
        <v>17.1</v>
      </c>
      <c r="F1081" s="90" t="s">
        <v>55</v>
      </c>
      <c r="G1081" s="91" t="n">
        <v>5880</v>
      </c>
      <c r="H1081" s="21" t="n">
        <f aca="false">ROUND(IF(OR((MID(B1081,SEARCH("R",B1081),3)="R12"),(MID(B1081,SEARCH("R",B1081),3)="R13"),(MID(B1081,SEARCH("R",B1081),3)="R14")),(G1081+90),IF(OR((MID(B1081,SEARCH("R",B1081),3)="R15"),(MID(B1081,SEARCH("R",B1081),3)="R16"),(MID(B1081,SEARCH("R",B1081),3)="R17")),(G1081+190),(G1081+290))),-1)+20</f>
        <v>6090</v>
      </c>
      <c r="I1081" s="78" t="str">
        <f aca="false">HYPERLINK(T("https://www.google.ru/search?q="&amp;B1081&amp;"&amp;tbm=isch"), " (../рисунок протектора) ")</f>
        <v> (../рисунок протектора) </v>
      </c>
      <c r="J1081" s="92" t="s">
        <v>1122</v>
      </c>
      <c r="K1081" s="77" t="n">
        <f aca="false">H1081*2</f>
        <v>12180</v>
      </c>
      <c r="L1081" s="77" t="n">
        <f aca="false">H1081*4</f>
        <v>24360</v>
      </c>
      <c r="M1081" s="2" t="n">
        <f aca="false">G1081*12</f>
        <v>70560</v>
      </c>
    </row>
    <row r="1082" customFormat="false" ht="13.8" hidden="false" customHeight="false" outlineLevel="0" collapsed="false">
      <c r="A1082" s="86" t="n">
        <v>5853</v>
      </c>
      <c r="B1082" s="87" t="s">
        <v>1123</v>
      </c>
      <c r="C1082" s="88" t="n">
        <v>0</v>
      </c>
      <c r="D1082" s="88" t="n">
        <v>12</v>
      </c>
      <c r="E1082" s="89" t="n">
        <v>16.9</v>
      </c>
      <c r="F1082" s="90" t="s">
        <v>53</v>
      </c>
      <c r="G1082" s="91" t="n">
        <v>12526</v>
      </c>
      <c r="H1082" s="21" t="n">
        <f aca="false">ROUND(IF(OR((MID(B1082,SEARCH("R",B1082),3)="R12"),(MID(B1082,SEARCH("R",B1082),3)="R13"),(MID(B1082,SEARCH("R",B1082),3)="R14")),(G1082+90),IF(OR((MID(B1082,SEARCH("R",B1082),3)="R15"),(MID(B1082,SEARCH("R",B1082),3)="R16"),(MID(B1082,SEARCH("R",B1082),3)="R17")),(G1082+190),(G1082+290))),-1)+20</f>
        <v>12740</v>
      </c>
      <c r="I1082" s="78" t="str">
        <f aca="false">HYPERLINK(T("https://www.google.ru/search?q="&amp;B1082&amp;"&amp;tbm=isch"), " (../рисунок протектора) ")</f>
        <v> (../рисунок протектора) </v>
      </c>
      <c r="J1082" s="92" t="s">
        <v>1123</v>
      </c>
      <c r="K1082" s="77" t="n">
        <f aca="false">H1082*2</f>
        <v>25480</v>
      </c>
      <c r="L1082" s="77" t="n">
        <f aca="false">H1082*4</f>
        <v>50960</v>
      </c>
      <c r="M1082" s="2" t="n">
        <f aca="false">G1082*12</f>
        <v>150312</v>
      </c>
    </row>
    <row r="1083" customFormat="false" ht="13.8" hidden="false" customHeight="false" outlineLevel="0" collapsed="false">
      <c r="A1083" s="86" t="n">
        <v>1166</v>
      </c>
      <c r="B1083" s="87" t="s">
        <v>1124</v>
      </c>
      <c r="C1083" s="88" t="n">
        <v>2</v>
      </c>
      <c r="D1083" s="88"/>
      <c r="E1083" s="89" t="n">
        <v>19</v>
      </c>
      <c r="F1083" s="90"/>
      <c r="G1083" s="91" t="n">
        <v>6567</v>
      </c>
      <c r="H1083" s="21" t="n">
        <f aca="false">ROUND(IF(OR((MID(B1083,SEARCH("R",B1083),3)="R12"),(MID(B1083,SEARCH("R",B1083),3)="R13"),(MID(B1083,SEARCH("R",B1083),3)="R14")),(G1083+90),IF(OR((MID(B1083,SEARCH("R",B1083),3)="R15"),(MID(B1083,SEARCH("R",B1083),3)="R16"),(MID(B1083,SEARCH("R",B1083),3)="R17")),(G1083+190),(G1083+290))),-1)+20</f>
        <v>6780</v>
      </c>
      <c r="I1083" s="78" t="str">
        <f aca="false">HYPERLINK(T("https://www.google.ru/search?q="&amp;B1083&amp;"&amp;tbm=isch"), " (../рисунок протектора) ")</f>
        <v> (../рисунок протектора) </v>
      </c>
      <c r="J1083" s="92" t="s">
        <v>1124</v>
      </c>
      <c r="K1083" s="77" t="n">
        <f aca="false">H1083*2</f>
        <v>13560</v>
      </c>
      <c r="L1083" s="77" t="n">
        <f aca="false">H1083*4</f>
        <v>27120</v>
      </c>
      <c r="M1083" s="2" t="n">
        <f aca="false">G1083*12</f>
        <v>78804</v>
      </c>
    </row>
    <row r="1084" customFormat="false" ht="13.8" hidden="false" customHeight="false" outlineLevel="0" collapsed="false">
      <c r="A1084" s="86" t="n">
        <v>5730</v>
      </c>
      <c r="B1084" s="87" t="s">
        <v>1125</v>
      </c>
      <c r="C1084" s="88" t="n">
        <v>0</v>
      </c>
      <c r="D1084" s="88" t="n">
        <v>8</v>
      </c>
      <c r="E1084" s="89" t="n">
        <v>19.45</v>
      </c>
      <c r="F1084" s="90" t="s">
        <v>53</v>
      </c>
      <c r="G1084" s="91" t="n">
        <v>9976</v>
      </c>
      <c r="H1084" s="21" t="n">
        <f aca="false">ROUND(IF(OR((MID(B1084,SEARCH("R",B1084),3)="R12"),(MID(B1084,SEARCH("R",B1084),3)="R13"),(MID(B1084,SEARCH("R",B1084),3)="R14")),(G1084+90),IF(OR((MID(B1084,SEARCH("R",B1084),3)="R15"),(MID(B1084,SEARCH("R",B1084),3)="R16"),(MID(B1084,SEARCH("R",B1084),3)="R17")),(G1084+190),(G1084+290))),-1)+20</f>
        <v>10190</v>
      </c>
      <c r="I1084" s="78" t="str">
        <f aca="false">HYPERLINK(T("https://www.google.ru/search?q="&amp;B1084&amp;"&amp;tbm=isch"), " (../рисунок протектора) ")</f>
        <v> (../рисунок протектора) </v>
      </c>
      <c r="J1084" s="92" t="s">
        <v>1125</v>
      </c>
      <c r="K1084" s="77" t="n">
        <f aca="false">H1084*2</f>
        <v>20380</v>
      </c>
      <c r="L1084" s="77" t="n">
        <f aca="false">H1084*4</f>
        <v>40760</v>
      </c>
      <c r="M1084" s="2" t="n">
        <f aca="false">G1084*12</f>
        <v>119712</v>
      </c>
    </row>
    <row r="1085" customFormat="false" ht="13.8" hidden="false" customHeight="false" outlineLevel="0" collapsed="false">
      <c r="A1085" s="86" t="n">
        <v>5466</v>
      </c>
      <c r="B1085" s="87" t="s">
        <v>1126</v>
      </c>
      <c r="C1085" s="88" t="n">
        <v>0</v>
      </c>
      <c r="D1085" s="88" t="n">
        <v>50</v>
      </c>
      <c r="E1085" s="89" t="n">
        <v>16.3</v>
      </c>
      <c r="F1085" s="90" t="s">
        <v>53</v>
      </c>
      <c r="G1085" s="91" t="n">
        <v>7961</v>
      </c>
      <c r="H1085" s="21" t="n">
        <f aca="false">ROUND(IF(OR((MID(B1085,SEARCH("R",B1085),3)="R12"),(MID(B1085,SEARCH("R",B1085),3)="R13"),(MID(B1085,SEARCH("R",B1085),3)="R14")),(G1085+90),IF(OR((MID(B1085,SEARCH("R",B1085),3)="R15"),(MID(B1085,SEARCH("R",B1085),3)="R16"),(MID(B1085,SEARCH("R",B1085),3)="R17")),(G1085+190),(G1085+290))),-1)+20</f>
        <v>8170</v>
      </c>
      <c r="I1085" s="78" t="str">
        <f aca="false">HYPERLINK(T("https://www.google.ru/search?q="&amp;B1085&amp;"&amp;tbm=isch"), " (../рисунок протектора) ")</f>
        <v> (../рисунок протектора) </v>
      </c>
      <c r="J1085" s="92" t="s">
        <v>1126</v>
      </c>
      <c r="K1085" s="77" t="n">
        <f aca="false">H1085*2</f>
        <v>16340</v>
      </c>
      <c r="L1085" s="77" t="n">
        <f aca="false">H1085*4</f>
        <v>32680</v>
      </c>
      <c r="M1085" s="2" t="n">
        <f aca="false">G1085*12</f>
        <v>95532</v>
      </c>
    </row>
    <row r="1086" customFormat="false" ht="13.8" hidden="false" customHeight="false" outlineLevel="0" collapsed="false">
      <c r="A1086" s="86" t="n">
        <v>5876</v>
      </c>
      <c r="B1086" s="87" t="s">
        <v>1127</v>
      </c>
      <c r="C1086" s="88" t="n">
        <v>0</v>
      </c>
      <c r="D1086" s="88" t="n">
        <v>50</v>
      </c>
      <c r="E1086" s="89" t="n">
        <v>16.8</v>
      </c>
      <c r="F1086" s="90" t="s">
        <v>55</v>
      </c>
      <c r="G1086" s="91" t="n">
        <v>5819</v>
      </c>
      <c r="H1086" s="21" t="n">
        <f aca="false">ROUND(IF(OR((MID(B1086,SEARCH("R",B1086),3)="R12"),(MID(B1086,SEARCH("R",B1086),3)="R13"),(MID(B1086,SEARCH("R",B1086),3)="R14")),(G1086+90),IF(OR((MID(B1086,SEARCH("R",B1086),3)="R15"),(MID(B1086,SEARCH("R",B1086),3)="R16"),(MID(B1086,SEARCH("R",B1086),3)="R17")),(G1086+190),(G1086+290))),-1)+20</f>
        <v>6030</v>
      </c>
      <c r="I1086" s="78" t="str">
        <f aca="false">HYPERLINK(T("https://www.google.ru/search?q="&amp;B1086&amp;"&amp;tbm=isch"), " (../рисунок протектора) ")</f>
        <v> (../рисунок протектора) </v>
      </c>
      <c r="J1086" s="92" t="s">
        <v>1127</v>
      </c>
      <c r="K1086" s="77" t="n">
        <f aca="false">H1086*2</f>
        <v>12060</v>
      </c>
      <c r="L1086" s="77" t="n">
        <f aca="false">H1086*4</f>
        <v>24120</v>
      </c>
      <c r="M1086" s="2" t="n">
        <f aca="false">G1086*12</f>
        <v>69828</v>
      </c>
    </row>
    <row r="1087" customFormat="false" ht="13.8" hidden="false" customHeight="false" outlineLevel="0" collapsed="false">
      <c r="A1087" s="86" t="n">
        <v>5964</v>
      </c>
      <c r="B1087" s="87" t="s">
        <v>1128</v>
      </c>
      <c r="C1087" s="88" t="n">
        <v>0</v>
      </c>
      <c r="D1087" s="88" t="n">
        <v>50</v>
      </c>
      <c r="E1087" s="89" t="n">
        <v>10.6</v>
      </c>
      <c r="F1087" s="90" t="s">
        <v>55</v>
      </c>
      <c r="G1087" s="91" t="n">
        <v>6825</v>
      </c>
      <c r="H1087" s="21" t="n">
        <f aca="false">ROUND(IF(OR((MID(B1087,SEARCH("R",B1087),3)="R12"),(MID(B1087,SEARCH("R",B1087),3)="R13"),(MID(B1087,SEARCH("R",B1087),3)="R14")),(G1087+90),IF(OR((MID(B1087,SEARCH("R",B1087),3)="R15"),(MID(B1087,SEARCH("R",B1087),3)="R16"),(MID(B1087,SEARCH("R",B1087),3)="R17")),(G1087+190),(G1087+290))),-1)+20</f>
        <v>7140</v>
      </c>
      <c r="I1087" s="78" t="str">
        <f aca="false">HYPERLINK(T("https://www.google.ru/search?q="&amp;B1087&amp;"&amp;tbm=isch"), " (../рисунок протектора) ")</f>
        <v> (../рисунок протектора) </v>
      </c>
      <c r="J1087" s="92" t="s">
        <v>1128</v>
      </c>
      <c r="K1087" s="77" t="n">
        <f aca="false">H1087*2</f>
        <v>14280</v>
      </c>
      <c r="L1087" s="77" t="n">
        <f aca="false">H1087*4</f>
        <v>28560</v>
      </c>
      <c r="M1087" s="2" t="n">
        <f aca="false">G1087*12</f>
        <v>81900</v>
      </c>
    </row>
    <row r="1088" customFormat="false" ht="13.8" hidden="false" customHeight="false" outlineLevel="0" collapsed="false">
      <c r="A1088" s="86" t="n">
        <v>1190</v>
      </c>
      <c r="B1088" s="87" t="s">
        <v>1129</v>
      </c>
      <c r="C1088" s="88" t="n">
        <v>10</v>
      </c>
      <c r="D1088" s="88"/>
      <c r="E1088" s="89" t="n">
        <v>11.37</v>
      </c>
      <c r="F1088" s="90"/>
      <c r="G1088" s="91" t="n">
        <v>14005</v>
      </c>
      <c r="H1088" s="21" t="n">
        <f aca="false">ROUND(IF(OR((MID(B1088,SEARCH("R",B1088),3)="R12"),(MID(B1088,SEARCH("R",B1088),3)="R13"),(MID(B1088,SEARCH("R",B1088),3)="R14")),(G1088+90),IF(OR((MID(B1088,SEARCH("R",B1088),3)="R15"),(MID(B1088,SEARCH("R",B1088),3)="R16"),(MID(B1088,SEARCH("R",B1088),3)="R17")),(G1088+190),(G1088+290))),-1)+20</f>
        <v>14320</v>
      </c>
      <c r="I1088" s="78" t="str">
        <f aca="false">HYPERLINK(T("https://www.google.ru/search?q="&amp;B1088&amp;"&amp;tbm=isch"), " (../рисунок протектора) ")</f>
        <v> (../рисунок протектора) </v>
      </c>
      <c r="J1088" s="92" t="s">
        <v>1129</v>
      </c>
      <c r="K1088" s="77" t="n">
        <f aca="false">H1088*2</f>
        <v>28640</v>
      </c>
      <c r="L1088" s="77" t="n">
        <f aca="false">H1088*4</f>
        <v>57280</v>
      </c>
      <c r="M1088" s="2" t="n">
        <f aca="false">G1088*12</f>
        <v>168060</v>
      </c>
    </row>
    <row r="1089" customFormat="false" ht="13.8" hidden="false" customHeight="false" outlineLevel="0" collapsed="false">
      <c r="A1089" s="86" t="n">
        <v>5988</v>
      </c>
      <c r="B1089" s="87" t="s">
        <v>1130</v>
      </c>
      <c r="C1089" s="88" t="n">
        <v>0</v>
      </c>
      <c r="D1089" s="88" t="n">
        <v>8</v>
      </c>
      <c r="E1089" s="89" t="n">
        <v>11.9</v>
      </c>
      <c r="F1089" s="90" t="s">
        <v>55</v>
      </c>
      <c r="G1089" s="91" t="n">
        <v>7919</v>
      </c>
      <c r="H1089" s="21" t="n">
        <f aca="false">ROUND(IF(OR((MID(B1089,SEARCH("R",B1089),3)="R12"),(MID(B1089,SEARCH("R",B1089),3)="R13"),(MID(B1089,SEARCH("R",B1089),3)="R14")),(G1089+90),IF(OR((MID(B1089,SEARCH("R",B1089),3)="R15"),(MID(B1089,SEARCH("R",B1089),3)="R16"),(MID(B1089,SEARCH("R",B1089),3)="R17")),(G1089+190),(G1089+290))),-1)+20</f>
        <v>8230</v>
      </c>
      <c r="I1089" s="78" t="str">
        <f aca="false">HYPERLINK(T("https://www.google.ru/search?q="&amp;B1089&amp;"&amp;tbm=isch"), " (../рисунок протектора) ")</f>
        <v> (../рисунок протектора) </v>
      </c>
      <c r="J1089" s="92" t="s">
        <v>1130</v>
      </c>
      <c r="K1089" s="77" t="n">
        <f aca="false">H1089*2</f>
        <v>16460</v>
      </c>
      <c r="L1089" s="77" t="n">
        <f aca="false">H1089*4</f>
        <v>32920</v>
      </c>
      <c r="M1089" s="2" t="n">
        <f aca="false">G1089*12</f>
        <v>95028</v>
      </c>
    </row>
    <row r="1090" customFormat="false" ht="13.8" hidden="false" customHeight="false" outlineLevel="0" collapsed="false">
      <c r="A1090" s="86" t="n">
        <v>4068</v>
      </c>
      <c r="B1090" s="87" t="s">
        <v>1131</v>
      </c>
      <c r="C1090" s="88" t="n">
        <v>50</v>
      </c>
      <c r="D1090" s="88"/>
      <c r="E1090" s="89" t="n">
        <v>12.3</v>
      </c>
      <c r="F1090" s="90"/>
      <c r="G1090" s="91" t="n">
        <v>3682</v>
      </c>
      <c r="H1090" s="21" t="n">
        <f aca="false">ROUND(IF(OR((MID(B1090,SEARCH("R",B1090),3)="R12"),(MID(B1090,SEARCH("R",B1090),3)="R13"),(MID(B1090,SEARCH("R",B1090),3)="R14")),(G1090+90),IF(OR((MID(B1090,SEARCH("R",B1090),3)="R15"),(MID(B1090,SEARCH("R",B1090),3)="R16"),(MID(B1090,SEARCH("R",B1090),3)="R17")),(G1090+190),(G1090+290))),-1)+20</f>
        <v>3990</v>
      </c>
      <c r="I1090" s="78" t="str">
        <f aca="false">HYPERLINK(T("https://www.google.ru/search?q="&amp;B1090&amp;"&amp;tbm=isch"), " (../рисунок протектора) ")</f>
        <v> (../рисунок протектора) </v>
      </c>
      <c r="J1090" s="92" t="s">
        <v>1131</v>
      </c>
      <c r="K1090" s="77" t="n">
        <f aca="false">H1090*2</f>
        <v>7980</v>
      </c>
      <c r="L1090" s="77" t="n">
        <f aca="false">H1090*4</f>
        <v>15960</v>
      </c>
      <c r="M1090" s="2" t="n">
        <f aca="false">G1090*12</f>
        <v>44184</v>
      </c>
    </row>
    <row r="1091" customFormat="false" ht="13.8" hidden="false" customHeight="false" outlineLevel="0" collapsed="false">
      <c r="A1091" s="86" t="n">
        <v>4988</v>
      </c>
      <c r="B1091" s="87" t="s">
        <v>1132</v>
      </c>
      <c r="C1091" s="88" t="n">
        <v>0</v>
      </c>
      <c r="D1091" s="88" t="n">
        <v>12</v>
      </c>
      <c r="E1091" s="89" t="n">
        <v>9.31</v>
      </c>
      <c r="F1091" s="90" t="s">
        <v>53</v>
      </c>
      <c r="G1091" s="91" t="n">
        <v>9923</v>
      </c>
      <c r="H1091" s="21" t="n">
        <f aca="false">ROUND(IF(OR((MID(B1091,SEARCH("R",B1091),3)="R12"),(MID(B1091,SEARCH("R",B1091),3)="R13"),(MID(B1091,SEARCH("R",B1091),3)="R14")),(G1091+90),IF(OR((MID(B1091,SEARCH("R",B1091),3)="R15"),(MID(B1091,SEARCH("R",B1091),3)="R16"),(MID(B1091,SEARCH("R",B1091),3)="R17")),(G1091+190),(G1091+290))),-1)+20</f>
        <v>10230</v>
      </c>
      <c r="I1091" s="78" t="str">
        <f aca="false">HYPERLINK(T("https://www.google.ru/search?q="&amp;B1091&amp;"&amp;tbm=isch"), " (../рисунок протектора) ")</f>
        <v> (../рисунок протектора) </v>
      </c>
      <c r="J1091" s="92" t="s">
        <v>1132</v>
      </c>
      <c r="K1091" s="77" t="n">
        <f aca="false">H1091*2</f>
        <v>20460</v>
      </c>
      <c r="L1091" s="77" t="n">
        <f aca="false">H1091*4</f>
        <v>40920</v>
      </c>
      <c r="M1091" s="2" t="n">
        <f aca="false">G1091*12</f>
        <v>119076</v>
      </c>
    </row>
    <row r="1092" customFormat="false" ht="13.8" hidden="false" customHeight="false" outlineLevel="0" collapsed="false">
      <c r="A1092" s="86" t="n">
        <v>2054</v>
      </c>
      <c r="B1092" s="87" t="s">
        <v>1133</v>
      </c>
      <c r="C1092" s="88" t="n">
        <v>0</v>
      </c>
      <c r="D1092" s="88" t="n">
        <v>50</v>
      </c>
      <c r="E1092" s="89" t="n">
        <v>12</v>
      </c>
      <c r="F1092" s="90" t="s">
        <v>55</v>
      </c>
      <c r="G1092" s="91" t="n">
        <v>3509</v>
      </c>
      <c r="H1092" s="21" t="n">
        <f aca="false">ROUND(IF(OR((MID(B1092,SEARCH("R",B1092),3)="R12"),(MID(B1092,SEARCH("R",B1092),3)="R13"),(MID(B1092,SEARCH("R",B1092),3)="R14")),(G1092+90),IF(OR((MID(B1092,SEARCH("R",B1092),3)="R15"),(MID(B1092,SEARCH("R",B1092),3)="R16"),(MID(B1092,SEARCH("R",B1092),3)="R17")),(G1092+190),(G1092+290))),-1)+20</f>
        <v>3820</v>
      </c>
      <c r="I1092" s="78" t="str">
        <f aca="false">HYPERLINK(T("https://www.google.ru/search?q="&amp;B1092&amp;"&amp;tbm=isch"), " (../рисунок протектора) ")</f>
        <v> (../рисунок протектора) </v>
      </c>
      <c r="J1092" s="92" t="s">
        <v>1133</v>
      </c>
      <c r="K1092" s="77" t="n">
        <f aca="false">H1092*2</f>
        <v>7640</v>
      </c>
      <c r="L1092" s="77" t="n">
        <f aca="false">H1092*4</f>
        <v>15280</v>
      </c>
      <c r="M1092" s="2" t="n">
        <f aca="false">G1092*12</f>
        <v>42108</v>
      </c>
    </row>
    <row r="1093" customFormat="false" ht="13.8" hidden="false" customHeight="false" outlineLevel="0" collapsed="false">
      <c r="A1093" s="86" t="n">
        <v>1223</v>
      </c>
      <c r="B1093" s="87" t="s">
        <v>1134</v>
      </c>
      <c r="C1093" s="88" t="n">
        <v>50</v>
      </c>
      <c r="D1093" s="88"/>
      <c r="E1093" s="89" t="n">
        <v>11.6</v>
      </c>
      <c r="F1093" s="90"/>
      <c r="G1093" s="91" t="n">
        <v>2749</v>
      </c>
      <c r="H1093" s="21" t="n">
        <f aca="false">ROUND(IF(OR((MID(B1093,SEARCH("R",B1093),3)="R12"),(MID(B1093,SEARCH("R",B1093),3)="R13"),(MID(B1093,SEARCH("R",B1093),3)="R14")),(G1093+90),IF(OR((MID(B1093,SEARCH("R",B1093),3)="R15"),(MID(B1093,SEARCH("R",B1093),3)="R16"),(MID(B1093,SEARCH("R",B1093),3)="R17")),(G1093+190),(G1093+290))),-1)+20</f>
        <v>3060</v>
      </c>
      <c r="I1093" s="78" t="str">
        <f aca="false">HYPERLINK(T("https://www.google.ru/search?q="&amp;B1093&amp;"&amp;tbm=isch"), " (../рисунок протектора) ")</f>
        <v> (../рисунок протектора) </v>
      </c>
      <c r="J1093" s="92" t="s">
        <v>1134</v>
      </c>
      <c r="K1093" s="77" t="n">
        <f aca="false">H1093*2</f>
        <v>6120</v>
      </c>
      <c r="L1093" s="77" t="n">
        <f aca="false">H1093*4</f>
        <v>12240</v>
      </c>
      <c r="M1093" s="2" t="n">
        <f aca="false">G1093*12</f>
        <v>32988</v>
      </c>
    </row>
    <row r="1094" customFormat="false" ht="13.8" hidden="false" customHeight="false" outlineLevel="0" collapsed="false">
      <c r="A1094" s="86" t="n">
        <v>1861</v>
      </c>
      <c r="B1094" s="87" t="s">
        <v>1135</v>
      </c>
      <c r="C1094" s="88" t="n">
        <v>0</v>
      </c>
      <c r="D1094" s="88" t="n">
        <v>50</v>
      </c>
      <c r="E1094" s="89" t="n">
        <v>10.2</v>
      </c>
      <c r="F1094" s="90" t="s">
        <v>53</v>
      </c>
      <c r="G1094" s="91" t="n">
        <v>3964</v>
      </c>
      <c r="H1094" s="21" t="n">
        <f aca="false">ROUND(IF(OR((MID(B1094,SEARCH("R",B1094),3)="R12"),(MID(B1094,SEARCH("R",B1094),3)="R13"),(MID(B1094,SEARCH("R",B1094),3)="R14")),(G1094+90),IF(OR((MID(B1094,SEARCH("R",B1094),3)="R15"),(MID(B1094,SEARCH("R",B1094),3)="R16"),(MID(B1094,SEARCH("R",B1094),3)="R17")),(G1094+190),(G1094+290))),-1)+20</f>
        <v>4270</v>
      </c>
      <c r="I1094" s="78" t="str">
        <f aca="false">HYPERLINK(T("https://www.google.ru/search?q="&amp;B1094&amp;"&amp;tbm=isch"), " (../рисунок протектора) ")</f>
        <v> (../рисунок протектора) </v>
      </c>
      <c r="J1094" s="92" t="s">
        <v>1135</v>
      </c>
      <c r="K1094" s="77" t="n">
        <f aca="false">H1094*2</f>
        <v>8540</v>
      </c>
      <c r="L1094" s="77" t="n">
        <f aca="false">H1094*4</f>
        <v>17080</v>
      </c>
      <c r="M1094" s="2" t="n">
        <f aca="false">G1094*12</f>
        <v>47568</v>
      </c>
    </row>
    <row r="1095" customFormat="false" ht="13.8" hidden="false" customHeight="false" outlineLevel="0" collapsed="false">
      <c r="A1095" s="86" t="n">
        <v>5388</v>
      </c>
      <c r="B1095" s="87" t="s">
        <v>1136</v>
      </c>
      <c r="C1095" s="88" t="n">
        <v>-85</v>
      </c>
      <c r="D1095" s="88" t="n">
        <v>1</v>
      </c>
      <c r="E1095" s="89" t="n">
        <v>11.36</v>
      </c>
      <c r="F1095" s="90" t="s">
        <v>55</v>
      </c>
      <c r="G1095" s="91" t="n">
        <v>2907</v>
      </c>
      <c r="H1095" s="21" t="n">
        <f aca="false">ROUND(IF(OR((MID(B1095,SEARCH("R",B1095),3)="R12"),(MID(B1095,SEARCH("R",B1095),3)="R13"),(MID(B1095,SEARCH("R",B1095),3)="R14")),(G1095+90),IF(OR((MID(B1095,SEARCH("R",B1095),3)="R15"),(MID(B1095,SEARCH("R",B1095),3)="R16"),(MID(B1095,SEARCH("R",B1095),3)="R17")),(G1095+190),(G1095+290))),-1)+20</f>
        <v>3220</v>
      </c>
      <c r="I1095" s="78" t="str">
        <f aca="false">HYPERLINK(T("https://www.google.ru/search?q="&amp;B1095&amp;"&amp;tbm=isch"), " (../рисунок протектора) ")</f>
        <v> (../рисунок протектора) </v>
      </c>
      <c r="J1095" s="92" t="s">
        <v>1136</v>
      </c>
      <c r="K1095" s="77" t="n">
        <f aca="false">H1095*2</f>
        <v>6440</v>
      </c>
      <c r="L1095" s="77" t="n">
        <f aca="false">H1095*4</f>
        <v>12880</v>
      </c>
      <c r="M1095" s="2" t="n">
        <f aca="false">G1095*12</f>
        <v>34884</v>
      </c>
    </row>
    <row r="1096" customFormat="false" ht="13.8" hidden="false" customHeight="false" outlineLevel="0" collapsed="false">
      <c r="A1096" s="86" t="n">
        <v>1487</v>
      </c>
      <c r="B1096" s="87" t="s">
        <v>1137</v>
      </c>
      <c r="C1096" s="88" t="n">
        <v>0</v>
      </c>
      <c r="D1096" s="88" t="n">
        <v>23</v>
      </c>
      <c r="E1096" s="89" t="n">
        <v>9.5</v>
      </c>
      <c r="F1096" s="90" t="s">
        <v>53</v>
      </c>
      <c r="G1096" s="91" t="n">
        <v>10472</v>
      </c>
      <c r="H1096" s="21" t="n">
        <f aca="false">ROUND(IF(OR((MID(B1096,SEARCH("R",B1096),3)="R12"),(MID(B1096,SEARCH("R",B1096),3)="R13"),(MID(B1096,SEARCH("R",B1096),3)="R14")),(G1096+90),IF(OR((MID(B1096,SEARCH("R",B1096),3)="R15"),(MID(B1096,SEARCH("R",B1096),3)="R16"),(MID(B1096,SEARCH("R",B1096),3)="R17")),(G1096+190),(G1096+290))),-1)+20</f>
        <v>10780</v>
      </c>
      <c r="I1096" s="78" t="str">
        <f aca="false">HYPERLINK(T("https://www.google.ru/search?q="&amp;B1096&amp;"&amp;tbm=isch"), " (../рисунок протектора) ")</f>
        <v> (../рисунок протектора) </v>
      </c>
      <c r="J1096" s="92" t="s">
        <v>1137</v>
      </c>
      <c r="K1096" s="77" t="n">
        <f aca="false">H1096*2</f>
        <v>21560</v>
      </c>
      <c r="L1096" s="77" t="n">
        <f aca="false">H1096*4</f>
        <v>43120</v>
      </c>
      <c r="M1096" s="2" t="n">
        <f aca="false">G1096*12</f>
        <v>125664</v>
      </c>
    </row>
    <row r="1097" customFormat="false" ht="13.8" hidden="false" customHeight="false" outlineLevel="0" collapsed="false">
      <c r="A1097" s="86" t="n">
        <v>927</v>
      </c>
      <c r="B1097" s="87" t="s">
        <v>1138</v>
      </c>
      <c r="C1097" s="88" t="n">
        <v>1</v>
      </c>
      <c r="D1097" s="88"/>
      <c r="E1097" s="89" t="n">
        <v>11.6</v>
      </c>
      <c r="F1097" s="90"/>
      <c r="G1097" s="91" t="n">
        <v>12289</v>
      </c>
      <c r="H1097" s="21" t="n">
        <f aca="false">ROUND(IF(OR((MID(B1097,SEARCH("R",B1097),3)="R12"),(MID(B1097,SEARCH("R",B1097),3)="R13"),(MID(B1097,SEARCH("R",B1097),3)="R14")),(G1097+90),IF(OR((MID(B1097,SEARCH("R",B1097),3)="R15"),(MID(B1097,SEARCH("R",B1097),3)="R16"),(MID(B1097,SEARCH("R",B1097),3)="R17")),(G1097+190),(G1097+290))),-1)+20</f>
        <v>12600</v>
      </c>
      <c r="I1097" s="78" t="str">
        <f aca="false">HYPERLINK(T("https://www.google.ru/search?q="&amp;B1097&amp;"&amp;tbm=isch"), " (../рисунок протектора) ")</f>
        <v> (../рисунок протектора) </v>
      </c>
      <c r="J1097" s="92" t="s">
        <v>1138</v>
      </c>
      <c r="K1097" s="77" t="n">
        <f aca="false">H1097*2</f>
        <v>25200</v>
      </c>
      <c r="L1097" s="77" t="n">
        <f aca="false">H1097*4</f>
        <v>50400</v>
      </c>
      <c r="M1097" s="2" t="n">
        <f aca="false">G1097*12</f>
        <v>147468</v>
      </c>
    </row>
    <row r="1098" customFormat="false" ht="13.8" hidden="false" customHeight="false" outlineLevel="0" collapsed="false">
      <c r="A1098" s="86" t="n">
        <v>5011</v>
      </c>
      <c r="B1098" s="87" t="s">
        <v>1139</v>
      </c>
      <c r="C1098" s="88" t="n">
        <v>0</v>
      </c>
      <c r="D1098" s="88" t="n">
        <v>30</v>
      </c>
      <c r="E1098" s="89" t="n">
        <v>10.3</v>
      </c>
      <c r="F1098" s="90" t="s">
        <v>53</v>
      </c>
      <c r="G1098" s="91" t="n">
        <v>9391</v>
      </c>
      <c r="H1098" s="21" t="n">
        <f aca="false">ROUND(IF(OR((MID(B1098,SEARCH("R",B1098),3)="R12"),(MID(B1098,SEARCH("R",B1098),3)="R13"),(MID(B1098,SEARCH("R",B1098),3)="R14")),(G1098+90),IF(OR((MID(B1098,SEARCH("R",B1098),3)="R15"),(MID(B1098,SEARCH("R",B1098),3)="R16"),(MID(B1098,SEARCH("R",B1098),3)="R17")),(G1098+190),(G1098+290))),-1)+20</f>
        <v>9700</v>
      </c>
      <c r="I1098" s="78" t="str">
        <f aca="false">HYPERLINK(T("https://www.google.ru/search?q="&amp;B1098&amp;"&amp;tbm=isch"), " (../рисунок протектора) ")</f>
        <v> (../рисунок протектора) </v>
      </c>
      <c r="J1098" s="92" t="s">
        <v>1139</v>
      </c>
      <c r="K1098" s="77" t="n">
        <f aca="false">H1098*2</f>
        <v>19400</v>
      </c>
      <c r="L1098" s="77" t="n">
        <f aca="false">H1098*4</f>
        <v>38800</v>
      </c>
      <c r="M1098" s="2" t="n">
        <f aca="false">G1098*12</f>
        <v>112692</v>
      </c>
    </row>
    <row r="1099" customFormat="false" ht="13.8" hidden="false" customHeight="false" outlineLevel="0" collapsed="false">
      <c r="A1099" s="86" t="n">
        <v>5630</v>
      </c>
      <c r="B1099" s="87" t="s">
        <v>1140</v>
      </c>
      <c r="C1099" s="88" t="n">
        <v>0</v>
      </c>
      <c r="D1099" s="88" t="n">
        <v>50</v>
      </c>
      <c r="E1099" s="89" t="n">
        <v>11.2</v>
      </c>
      <c r="F1099" s="90" t="s">
        <v>55</v>
      </c>
      <c r="G1099" s="91" t="n">
        <v>5498</v>
      </c>
      <c r="H1099" s="21" t="n">
        <f aca="false">ROUND(IF(OR((MID(B1099,SEARCH("R",B1099),3)="R12"),(MID(B1099,SEARCH("R",B1099),3)="R13"),(MID(B1099,SEARCH("R",B1099),3)="R14")),(G1099+90),IF(OR((MID(B1099,SEARCH("R",B1099),3)="R15"),(MID(B1099,SEARCH("R",B1099),3)="R16"),(MID(B1099,SEARCH("R",B1099),3)="R17")),(G1099+190),(G1099+290))),-1)+20</f>
        <v>5810</v>
      </c>
      <c r="I1099" s="78" t="str">
        <f aca="false">HYPERLINK(T("https://www.google.ru/search?q="&amp;B1099&amp;"&amp;tbm=isch"), " (../рисунок протектора) ")</f>
        <v> (../рисунок протектора) </v>
      </c>
      <c r="J1099" s="92" t="s">
        <v>1140</v>
      </c>
      <c r="K1099" s="77" t="n">
        <f aca="false">H1099*2</f>
        <v>11620</v>
      </c>
      <c r="L1099" s="77" t="n">
        <f aca="false">H1099*4</f>
        <v>23240</v>
      </c>
      <c r="M1099" s="2" t="n">
        <f aca="false">G1099*12</f>
        <v>65976</v>
      </c>
    </row>
    <row r="1100" customFormat="false" ht="13.8" hidden="false" customHeight="false" outlineLevel="0" collapsed="false">
      <c r="A1100" s="86" t="n">
        <v>2875</v>
      </c>
      <c r="B1100" s="87" t="s">
        <v>11</v>
      </c>
      <c r="C1100" s="88" t="n">
        <v>50</v>
      </c>
      <c r="D1100" s="88"/>
      <c r="E1100" s="89" t="n">
        <v>11.9</v>
      </c>
      <c r="F1100" s="90"/>
      <c r="G1100" s="91" t="n">
        <v>6262</v>
      </c>
      <c r="H1100" s="21" t="n">
        <f aca="false">ROUND(IF(OR((MID(B1100,SEARCH("R",B1100),3)="R12"),(MID(B1100,SEARCH("R",B1100),3)="R13"),(MID(B1100,SEARCH("R",B1100),3)="R14")),(G1100+90),IF(OR((MID(B1100,SEARCH("R",B1100),3)="R15"),(MID(B1100,SEARCH("R",B1100),3)="R16"),(MID(B1100,SEARCH("R",B1100),3)="R17")),(G1100+190),(G1100+290))),-1)+20</f>
        <v>6570</v>
      </c>
      <c r="I1100" s="78" t="str">
        <f aca="false">HYPERLINK(T("https://www.google.ru/search?q="&amp;B1100&amp;"&amp;tbm=isch"), " (../рисунок протектора) ")</f>
        <v> (../рисунок протектора) </v>
      </c>
      <c r="J1100" s="92" t="s">
        <v>11</v>
      </c>
      <c r="K1100" s="77" t="n">
        <f aca="false">H1100*2</f>
        <v>13140</v>
      </c>
      <c r="L1100" s="77" t="n">
        <f aca="false">H1100*4</f>
        <v>26280</v>
      </c>
      <c r="M1100" s="2" t="n">
        <f aca="false">G1100*12</f>
        <v>75144</v>
      </c>
    </row>
    <row r="1101" customFormat="false" ht="13.8" hidden="false" customHeight="false" outlineLevel="0" collapsed="false">
      <c r="A1101" s="86" t="n">
        <v>984</v>
      </c>
      <c r="B1101" s="87" t="s">
        <v>1141</v>
      </c>
      <c r="C1101" s="88" t="n">
        <v>4</v>
      </c>
      <c r="D1101" s="88"/>
      <c r="E1101" s="89" t="n">
        <v>11.794</v>
      </c>
      <c r="F1101" s="90"/>
      <c r="G1101" s="91" t="n">
        <v>11427</v>
      </c>
      <c r="H1101" s="21" t="n">
        <f aca="false">ROUND(IF(OR((MID(B1101,SEARCH("R",B1101),3)="R12"),(MID(B1101,SEARCH("R",B1101),3)="R13"),(MID(B1101,SEARCH("R",B1101),3)="R14")),(G1101+90),IF(OR((MID(B1101,SEARCH("R",B1101),3)="R15"),(MID(B1101,SEARCH("R",B1101),3)="R16"),(MID(B1101,SEARCH("R",B1101),3)="R17")),(G1101+190),(G1101+290))),-1)+20</f>
        <v>11740</v>
      </c>
      <c r="I1101" s="78" t="str">
        <f aca="false">HYPERLINK(T("https://www.google.ru/search?q="&amp;B1101&amp;"&amp;tbm=isch"), " (../рисунок протектора) ")</f>
        <v> (../рисунок протектора) </v>
      </c>
      <c r="J1101" s="92" t="s">
        <v>1141</v>
      </c>
      <c r="K1101" s="77" t="n">
        <f aca="false">H1101*2</f>
        <v>23480</v>
      </c>
      <c r="L1101" s="77" t="n">
        <f aca="false">H1101*4</f>
        <v>46960</v>
      </c>
      <c r="M1101" s="2" t="n">
        <f aca="false">G1101*12</f>
        <v>137124</v>
      </c>
    </row>
    <row r="1102" customFormat="false" ht="13.8" hidden="false" customHeight="false" outlineLevel="0" collapsed="false">
      <c r="A1102" s="86" t="n">
        <v>933</v>
      </c>
      <c r="B1102" s="87" t="s">
        <v>1142</v>
      </c>
      <c r="C1102" s="88" t="n">
        <v>50</v>
      </c>
      <c r="D1102" s="88"/>
      <c r="E1102" s="89" t="n">
        <v>11.746</v>
      </c>
      <c r="F1102" s="90"/>
      <c r="G1102" s="91" t="n">
        <v>10910</v>
      </c>
      <c r="H1102" s="21" t="n">
        <f aca="false">ROUND(IF(OR((MID(B1102,SEARCH("R",B1102),3)="R12"),(MID(B1102,SEARCH("R",B1102),3)="R13"),(MID(B1102,SEARCH("R",B1102),3)="R14")),(G1102+90),IF(OR((MID(B1102,SEARCH("R",B1102),3)="R15"),(MID(B1102,SEARCH("R",B1102),3)="R16"),(MID(B1102,SEARCH("R",B1102),3)="R17")),(G1102+190),(G1102+290))),-1)+20</f>
        <v>11220</v>
      </c>
      <c r="I1102" s="78" t="str">
        <f aca="false">HYPERLINK(T("https://www.google.ru/search?q="&amp;B1102&amp;"&amp;tbm=isch"), " (../рисунок протектора) ")</f>
        <v> (../рисунок протектора) </v>
      </c>
      <c r="J1102" s="92" t="s">
        <v>1142</v>
      </c>
      <c r="K1102" s="77" t="n">
        <f aca="false">H1102*2</f>
        <v>22440</v>
      </c>
      <c r="L1102" s="77" t="n">
        <f aca="false">H1102*4</f>
        <v>44880</v>
      </c>
      <c r="M1102" s="2" t="n">
        <f aca="false">G1102*12</f>
        <v>130920</v>
      </c>
    </row>
    <row r="1103" customFormat="false" ht="13.8" hidden="false" customHeight="false" outlineLevel="0" collapsed="false">
      <c r="A1103" s="86" t="n">
        <v>5040</v>
      </c>
      <c r="B1103" s="87" t="s">
        <v>1143</v>
      </c>
      <c r="C1103" s="88" t="n">
        <v>0</v>
      </c>
      <c r="D1103" s="88" t="n">
        <v>2</v>
      </c>
      <c r="E1103" s="89" t="n">
        <v>10.3</v>
      </c>
      <c r="F1103" s="90" t="s">
        <v>53</v>
      </c>
      <c r="G1103" s="91" t="n">
        <v>7054</v>
      </c>
      <c r="H1103" s="21" t="n">
        <f aca="false">ROUND(IF(OR((MID(B1103,SEARCH("R",B1103),3)="R12"),(MID(B1103,SEARCH("R",B1103),3)="R13"),(MID(B1103,SEARCH("R",B1103),3)="R14")),(G1103+90),IF(OR((MID(B1103,SEARCH("R",B1103),3)="R15"),(MID(B1103,SEARCH("R",B1103),3)="R16"),(MID(B1103,SEARCH("R",B1103),3)="R17")),(G1103+190),(G1103+290))),-1)+20</f>
        <v>7360</v>
      </c>
      <c r="I1103" s="78" t="str">
        <f aca="false">HYPERLINK(T("https://www.google.ru/search?q="&amp;B1103&amp;"&amp;tbm=isch"), " (../рисунок протектора) ")</f>
        <v> (../рисунок протектора) </v>
      </c>
      <c r="J1103" s="92" t="s">
        <v>1143</v>
      </c>
      <c r="K1103" s="77" t="n">
        <f aca="false">H1103*2</f>
        <v>14720</v>
      </c>
      <c r="L1103" s="77" t="n">
        <f aca="false">H1103*4</f>
        <v>29440</v>
      </c>
      <c r="M1103" s="2" t="n">
        <f aca="false">G1103*12</f>
        <v>84648</v>
      </c>
    </row>
    <row r="1104" customFormat="false" ht="13.8" hidden="false" customHeight="false" outlineLevel="0" collapsed="false">
      <c r="A1104" s="86" t="n">
        <v>5126</v>
      </c>
      <c r="B1104" s="87" t="s">
        <v>1144</v>
      </c>
      <c r="C1104" s="88" t="n">
        <v>0</v>
      </c>
      <c r="D1104" s="88" t="n">
        <v>50</v>
      </c>
      <c r="E1104" s="89" t="n">
        <v>11.8</v>
      </c>
      <c r="F1104" s="90" t="s">
        <v>55</v>
      </c>
      <c r="G1104" s="91" t="n">
        <v>4361</v>
      </c>
      <c r="H1104" s="21" t="n">
        <f aca="false">ROUND(IF(OR((MID(B1104,SEARCH("R",B1104),3)="R12"),(MID(B1104,SEARCH("R",B1104),3)="R13"),(MID(B1104,SEARCH("R",B1104),3)="R14")),(G1104+90),IF(OR((MID(B1104,SEARCH("R",B1104),3)="R15"),(MID(B1104,SEARCH("R",B1104),3)="R16"),(MID(B1104,SEARCH("R",B1104),3)="R17")),(G1104+190),(G1104+290))),-1)+20</f>
        <v>4670</v>
      </c>
      <c r="I1104" s="78" t="str">
        <f aca="false">HYPERLINK(T("https://www.google.ru/search?q="&amp;B1104&amp;"&amp;tbm=isch"), " (../рисунок протектора) ")</f>
        <v> (../рисунок протектора) </v>
      </c>
      <c r="J1104" s="92" t="s">
        <v>1144</v>
      </c>
      <c r="K1104" s="77" t="n">
        <f aca="false">H1104*2</f>
        <v>9340</v>
      </c>
      <c r="L1104" s="77" t="n">
        <f aca="false">H1104*4</f>
        <v>18680</v>
      </c>
      <c r="M1104" s="2" t="n">
        <f aca="false">G1104*12</f>
        <v>52332</v>
      </c>
    </row>
    <row r="1105" customFormat="false" ht="13.8" hidden="false" customHeight="false" outlineLevel="0" collapsed="false">
      <c r="A1105" s="86" t="n">
        <v>5417</v>
      </c>
      <c r="B1105" s="87" t="s">
        <v>1145</v>
      </c>
      <c r="C1105" s="88" t="n">
        <v>0</v>
      </c>
      <c r="D1105" s="88" t="n">
        <v>4</v>
      </c>
      <c r="E1105" s="89" t="n">
        <v>10.7</v>
      </c>
      <c r="F1105" s="90" t="s">
        <v>53</v>
      </c>
      <c r="G1105" s="91" t="n">
        <v>10422</v>
      </c>
      <c r="H1105" s="21" t="n">
        <f aca="false">ROUND(IF(OR((MID(B1105,SEARCH("R",B1105),3)="R12"),(MID(B1105,SEARCH("R",B1105),3)="R13"),(MID(B1105,SEARCH("R",B1105),3)="R14")),(G1105+90),IF(OR((MID(B1105,SEARCH("R",B1105),3)="R15"),(MID(B1105,SEARCH("R",B1105),3)="R16"),(MID(B1105,SEARCH("R",B1105),3)="R17")),(G1105+190),(G1105+290))),-1)+20</f>
        <v>10730</v>
      </c>
      <c r="I1105" s="78" t="str">
        <f aca="false">HYPERLINK(T("https://www.google.ru/search?q="&amp;B1105&amp;"&amp;tbm=isch"), " (../рисунок протектора) ")</f>
        <v> (../рисунок протектора) </v>
      </c>
      <c r="J1105" s="92" t="s">
        <v>1145</v>
      </c>
      <c r="K1105" s="77" t="n">
        <f aca="false">H1105*2</f>
        <v>21460</v>
      </c>
      <c r="L1105" s="77" t="n">
        <f aca="false">H1105*4</f>
        <v>42920</v>
      </c>
      <c r="M1105" s="2" t="n">
        <f aca="false">G1105*12</f>
        <v>125064</v>
      </c>
    </row>
    <row r="1106" customFormat="false" ht="13.8" hidden="false" customHeight="false" outlineLevel="0" collapsed="false">
      <c r="A1106" s="86" t="n">
        <v>1007</v>
      </c>
      <c r="B1106" s="87" t="s">
        <v>1146</v>
      </c>
      <c r="C1106" s="88" t="n">
        <v>42</v>
      </c>
      <c r="D1106" s="88"/>
      <c r="E1106" s="89" t="n">
        <v>12.33</v>
      </c>
      <c r="F1106" s="90"/>
      <c r="G1106" s="91" t="n">
        <v>12947</v>
      </c>
      <c r="H1106" s="21" t="n">
        <f aca="false">ROUND(IF(OR((MID(B1106,SEARCH("R",B1106),3)="R12"),(MID(B1106,SEARCH("R",B1106),3)="R13"),(MID(B1106,SEARCH("R",B1106),3)="R14")),(G1106+90),IF(OR((MID(B1106,SEARCH("R",B1106),3)="R15"),(MID(B1106,SEARCH("R",B1106),3)="R16"),(MID(B1106,SEARCH("R",B1106),3)="R17")),(G1106+190),(G1106+290))),-1)+20</f>
        <v>13260</v>
      </c>
      <c r="I1106" s="78" t="str">
        <f aca="false">HYPERLINK(T("https://www.google.ru/search?q="&amp;B1106&amp;"&amp;tbm=isch"), " (../рисунок протектора) ")</f>
        <v> (../рисунок протектора) </v>
      </c>
      <c r="J1106" s="92" t="s">
        <v>1146</v>
      </c>
      <c r="K1106" s="77" t="n">
        <f aca="false">H1106*2</f>
        <v>26520</v>
      </c>
      <c r="L1106" s="77" t="n">
        <f aca="false">H1106*4</f>
        <v>53040</v>
      </c>
      <c r="M1106" s="2" t="n">
        <f aca="false">G1106*12</f>
        <v>155364</v>
      </c>
    </row>
    <row r="1107" customFormat="false" ht="13.8" hidden="false" customHeight="false" outlineLevel="0" collapsed="false">
      <c r="A1107" s="86" t="n">
        <v>5657</v>
      </c>
      <c r="B1107" s="87" t="s">
        <v>1147</v>
      </c>
      <c r="C1107" s="88" t="n">
        <v>0</v>
      </c>
      <c r="D1107" s="88" t="n">
        <v>8</v>
      </c>
      <c r="E1107" s="89" t="n">
        <v>10.1</v>
      </c>
      <c r="F1107" s="90" t="s">
        <v>55</v>
      </c>
      <c r="G1107" s="91" t="n">
        <v>4417</v>
      </c>
      <c r="H1107" s="21" t="n">
        <f aca="false">ROUND(IF(OR((MID(B1107,SEARCH("R",B1107),3)="R12"),(MID(B1107,SEARCH("R",B1107),3)="R13"),(MID(B1107,SEARCH("R",B1107),3)="R14")),(G1107+90),IF(OR((MID(B1107,SEARCH("R",B1107),3)="R15"),(MID(B1107,SEARCH("R",B1107),3)="R16"),(MID(B1107,SEARCH("R",B1107),3)="R17")),(G1107+190),(G1107+290))),-1)+20</f>
        <v>4630</v>
      </c>
      <c r="I1107" s="78" t="str">
        <f aca="false">HYPERLINK(T("https://www.google.ru/search?q="&amp;B1107&amp;"&amp;tbm=isch"), " (../рисунок протектора) ")</f>
        <v> (../рисунок протектора) </v>
      </c>
      <c r="J1107" s="92" t="s">
        <v>1147</v>
      </c>
      <c r="K1107" s="77" t="n">
        <f aca="false">H1107*2</f>
        <v>9260</v>
      </c>
      <c r="L1107" s="77" t="n">
        <f aca="false">H1107*4</f>
        <v>18520</v>
      </c>
      <c r="M1107" s="2" t="n">
        <f aca="false">G1107*12</f>
        <v>53004</v>
      </c>
    </row>
    <row r="1108" customFormat="false" ht="13.8" hidden="false" customHeight="false" outlineLevel="0" collapsed="false">
      <c r="A1108" s="86" t="n">
        <v>1633</v>
      </c>
      <c r="B1108" s="87" t="s">
        <v>1148</v>
      </c>
      <c r="C1108" s="88" t="n">
        <v>0</v>
      </c>
      <c r="D1108" s="88" t="n">
        <v>18</v>
      </c>
      <c r="E1108" s="89" t="n">
        <v>9.7</v>
      </c>
      <c r="F1108" s="90" t="s">
        <v>53</v>
      </c>
      <c r="G1108" s="91" t="n">
        <v>6054</v>
      </c>
      <c r="H1108" s="21" t="n">
        <f aca="false">ROUND(IF(OR((MID(B1108,SEARCH("R",B1108),3)="R12"),(MID(B1108,SEARCH("R",B1108),3)="R13"),(MID(B1108,SEARCH("R",B1108),3)="R14")),(G1108+90),IF(OR((MID(B1108,SEARCH("R",B1108),3)="R15"),(MID(B1108,SEARCH("R",B1108),3)="R16"),(MID(B1108,SEARCH("R",B1108),3)="R17")),(G1108+190),(G1108+290))),-1)+20</f>
        <v>6260</v>
      </c>
      <c r="I1108" s="78" t="str">
        <f aca="false">HYPERLINK(T("https://www.google.ru/search?q="&amp;B1108&amp;"&amp;tbm=isch"), " (../рисунок протектора) ")</f>
        <v> (../рисунок протектора) </v>
      </c>
      <c r="J1108" s="92" t="s">
        <v>1148</v>
      </c>
      <c r="K1108" s="77" t="n">
        <f aca="false">H1108*2</f>
        <v>12520</v>
      </c>
      <c r="L1108" s="77" t="n">
        <f aca="false">H1108*4</f>
        <v>25040</v>
      </c>
      <c r="M1108" s="2" t="n">
        <f aca="false">G1108*12</f>
        <v>72648</v>
      </c>
    </row>
    <row r="1109" customFormat="false" ht="13.8" hidden="false" customHeight="false" outlineLevel="0" collapsed="false">
      <c r="A1109" s="86" t="n">
        <v>2061</v>
      </c>
      <c r="B1109" s="87" t="s">
        <v>1149</v>
      </c>
      <c r="C1109" s="88" t="n">
        <v>0</v>
      </c>
      <c r="D1109" s="88" t="n">
        <v>50</v>
      </c>
      <c r="E1109" s="89" t="n">
        <v>11.7</v>
      </c>
      <c r="F1109" s="90" t="s">
        <v>55</v>
      </c>
      <c r="G1109" s="91" t="n">
        <v>3531</v>
      </c>
      <c r="H1109" s="21" t="n">
        <f aca="false">ROUND(IF(OR((MID(B1109,SEARCH("R",B1109),3)="R12"),(MID(B1109,SEARCH("R",B1109),3)="R13"),(MID(B1109,SEARCH("R",B1109),3)="R14")),(G1109+90),IF(OR((MID(B1109,SEARCH("R",B1109),3)="R15"),(MID(B1109,SEARCH("R",B1109),3)="R16"),(MID(B1109,SEARCH("R",B1109),3)="R17")),(G1109+190),(G1109+290))),-1)+20</f>
        <v>3840</v>
      </c>
      <c r="I1109" s="78" t="str">
        <f aca="false">HYPERLINK(T("https://www.google.ru/search?q="&amp;B1109&amp;"&amp;tbm=isch"), " (../рисунок протектора) ")</f>
        <v> (../рисунок протектора) </v>
      </c>
      <c r="J1109" s="92" t="s">
        <v>1149</v>
      </c>
      <c r="K1109" s="77" t="n">
        <f aca="false">H1109*2</f>
        <v>7680</v>
      </c>
      <c r="L1109" s="77" t="n">
        <f aca="false">H1109*4</f>
        <v>15360</v>
      </c>
      <c r="M1109" s="2" t="n">
        <f aca="false">G1109*12</f>
        <v>42372</v>
      </c>
    </row>
    <row r="1110" customFormat="false" ht="13.8" hidden="false" customHeight="false" outlineLevel="0" collapsed="false">
      <c r="A1110" s="86" t="n">
        <v>1598</v>
      </c>
      <c r="B1110" s="87" t="s">
        <v>1150</v>
      </c>
      <c r="C1110" s="88" t="n">
        <v>0</v>
      </c>
      <c r="D1110" s="88" t="n">
        <v>16</v>
      </c>
      <c r="E1110" s="89" t="n">
        <v>10.7</v>
      </c>
      <c r="F1110" s="90" t="s">
        <v>53</v>
      </c>
      <c r="G1110" s="91" t="n">
        <v>7508</v>
      </c>
      <c r="H1110" s="21" t="n">
        <f aca="false">ROUND(IF(OR((MID(B1110,SEARCH("R",B1110),3)="R12"),(MID(B1110,SEARCH("R",B1110),3)="R13"),(MID(B1110,SEARCH("R",B1110),3)="R14")),(G1110+90),IF(OR((MID(B1110,SEARCH("R",B1110),3)="R15"),(MID(B1110,SEARCH("R",B1110),3)="R16"),(MID(B1110,SEARCH("R",B1110),3)="R17")),(G1110+190),(G1110+290))),-1)+20</f>
        <v>7820</v>
      </c>
      <c r="I1110" s="78" t="str">
        <f aca="false">HYPERLINK(T("https://www.google.ru/search?q="&amp;B1110&amp;"&amp;tbm=isch"), " (../рисунок протектора) ")</f>
        <v> (../рисунок протектора) </v>
      </c>
      <c r="J1110" s="92" t="s">
        <v>1150</v>
      </c>
      <c r="K1110" s="77" t="n">
        <f aca="false">H1110*2</f>
        <v>15640</v>
      </c>
      <c r="L1110" s="77" t="n">
        <f aca="false">H1110*4</f>
        <v>31280</v>
      </c>
      <c r="M1110" s="2" t="n">
        <f aca="false">G1110*12</f>
        <v>90096</v>
      </c>
    </row>
    <row r="1111" customFormat="false" ht="13.8" hidden="false" customHeight="false" outlineLevel="0" collapsed="false">
      <c r="A1111" s="86" t="n">
        <v>5619</v>
      </c>
      <c r="B1111" s="87" t="s">
        <v>1151</v>
      </c>
      <c r="C1111" s="88" t="n">
        <v>0</v>
      </c>
      <c r="D1111" s="88" t="n">
        <v>18</v>
      </c>
      <c r="E1111" s="89" t="n">
        <v>10.8</v>
      </c>
      <c r="F1111" s="90" t="s">
        <v>55</v>
      </c>
      <c r="G1111" s="91" t="n">
        <v>4848</v>
      </c>
      <c r="H1111" s="21" t="n">
        <f aca="false">ROUND(IF(OR((MID(B1111,SEARCH("R",B1111),3)="R12"),(MID(B1111,SEARCH("R",B1111),3)="R13"),(MID(B1111,SEARCH("R",B1111),3)="R14")),(G1111+90),IF(OR((MID(B1111,SEARCH("R",B1111),3)="R15"),(MID(B1111,SEARCH("R",B1111),3)="R16"),(MID(B1111,SEARCH("R",B1111),3)="R17")),(G1111+190),(G1111+290))),-1)+20</f>
        <v>5160</v>
      </c>
      <c r="I1111" s="78" t="str">
        <f aca="false">HYPERLINK(T("https://www.google.ru/search?q="&amp;B1111&amp;"&amp;tbm=isch"), " (../рисунок протектора) ")</f>
        <v> (../рисунок протектора) </v>
      </c>
      <c r="J1111" s="92" t="s">
        <v>1151</v>
      </c>
      <c r="K1111" s="77" t="n">
        <f aca="false">H1111*2</f>
        <v>10320</v>
      </c>
      <c r="L1111" s="77" t="n">
        <f aca="false">H1111*4</f>
        <v>20640</v>
      </c>
      <c r="M1111" s="2" t="n">
        <f aca="false">G1111*12</f>
        <v>58176</v>
      </c>
    </row>
    <row r="1112" customFormat="false" ht="13.8" hidden="false" customHeight="false" outlineLevel="0" collapsed="false">
      <c r="A1112" s="86" t="n">
        <v>1654</v>
      </c>
      <c r="B1112" s="87" t="s">
        <v>1152</v>
      </c>
      <c r="C1112" s="88" t="n">
        <v>0</v>
      </c>
      <c r="D1112" s="88" t="n">
        <v>1</v>
      </c>
      <c r="E1112" s="89" t="n">
        <v>9.6</v>
      </c>
      <c r="F1112" s="90" t="s">
        <v>53</v>
      </c>
      <c r="G1112" s="91" t="n">
        <v>4655</v>
      </c>
      <c r="H1112" s="21" t="n">
        <f aca="false">ROUND(IF(OR((MID(B1112,SEARCH("R",B1112),3)="R12"),(MID(B1112,SEARCH("R",B1112),3)="R13"),(MID(B1112,SEARCH("R",B1112),3)="R14")),(G1112+90),IF(OR((MID(B1112,SEARCH("R",B1112),3)="R15"),(MID(B1112,SEARCH("R",B1112),3)="R16"),(MID(B1112,SEARCH("R",B1112),3)="R17")),(G1112+190),(G1112+290))),-1)+20</f>
        <v>4970</v>
      </c>
      <c r="I1112" s="78" t="str">
        <f aca="false">HYPERLINK(T("https://www.google.ru/search?q="&amp;B1112&amp;"&amp;tbm=isch"), " (../рисунок протектора) ")</f>
        <v> (../рисунок протектора) </v>
      </c>
      <c r="J1112" s="92" t="s">
        <v>1152</v>
      </c>
      <c r="K1112" s="77" t="n">
        <f aca="false">H1112*2</f>
        <v>9940</v>
      </c>
      <c r="L1112" s="77" t="n">
        <f aca="false">H1112*4</f>
        <v>19880</v>
      </c>
      <c r="M1112" s="2" t="n">
        <f aca="false">G1112*12</f>
        <v>55860</v>
      </c>
    </row>
    <row r="1113" customFormat="false" ht="13.8" hidden="false" customHeight="false" outlineLevel="0" collapsed="false">
      <c r="A1113" s="86" t="n">
        <v>5295</v>
      </c>
      <c r="B1113" s="87" t="s">
        <v>1153</v>
      </c>
      <c r="C1113" s="88" t="n">
        <v>50</v>
      </c>
      <c r="D1113" s="88"/>
      <c r="E1113" s="89" t="n">
        <v>10.2</v>
      </c>
      <c r="F1113" s="90"/>
      <c r="G1113" s="91" t="n">
        <v>7400</v>
      </c>
      <c r="H1113" s="21" t="n">
        <f aca="false">ROUND(IF(OR((MID(B1113,SEARCH("R",B1113),3)="R12"),(MID(B1113,SEARCH("R",B1113),3)="R13"),(MID(B1113,SEARCH("R",B1113),3)="R14")),(G1113+90),IF(OR((MID(B1113,SEARCH("R",B1113),3)="R15"),(MID(B1113,SEARCH("R",B1113),3)="R16"),(MID(B1113,SEARCH("R",B1113),3)="R17")),(G1113+190),(G1113+290))),-1)+20</f>
        <v>7710</v>
      </c>
      <c r="I1113" s="78" t="str">
        <f aca="false">HYPERLINK(T("https://www.google.ru/search?q="&amp;B1113&amp;"&amp;tbm=isch"), " (../рисунок протектора) ")</f>
        <v> (../рисунок протектора) </v>
      </c>
      <c r="J1113" s="92" t="s">
        <v>1153</v>
      </c>
      <c r="K1113" s="77" t="n">
        <f aca="false">H1113*2</f>
        <v>15420</v>
      </c>
      <c r="L1113" s="77" t="n">
        <f aca="false">H1113*4</f>
        <v>30840</v>
      </c>
      <c r="M1113" s="2" t="n">
        <f aca="false">G1113*12</f>
        <v>88800</v>
      </c>
    </row>
    <row r="1114" customFormat="false" ht="13.8" hidden="false" customHeight="false" outlineLevel="0" collapsed="false">
      <c r="A1114" s="86" t="n">
        <v>3448</v>
      </c>
      <c r="B1114" s="87" t="s">
        <v>1154</v>
      </c>
      <c r="C1114" s="88" t="n">
        <v>0</v>
      </c>
      <c r="D1114" s="88" t="n">
        <v>50</v>
      </c>
      <c r="E1114" s="89" t="n">
        <v>10.2</v>
      </c>
      <c r="F1114" s="90" t="s">
        <v>53</v>
      </c>
      <c r="G1114" s="91" t="n">
        <v>3643</v>
      </c>
      <c r="H1114" s="21" t="n">
        <f aca="false">ROUND(IF(OR((MID(B1114,SEARCH("R",B1114),3)="R12"),(MID(B1114,SEARCH("R",B1114),3)="R13"),(MID(B1114,SEARCH("R",B1114),3)="R14")),(G1114+90),IF(OR((MID(B1114,SEARCH("R",B1114),3)="R15"),(MID(B1114,SEARCH("R",B1114),3)="R16"),(MID(B1114,SEARCH("R",B1114),3)="R17")),(G1114+190),(G1114+290))),-1)+20</f>
        <v>3950</v>
      </c>
      <c r="I1114" s="78" t="str">
        <f aca="false">HYPERLINK(T("https://www.google.ru/search?q="&amp;B1114&amp;"&amp;tbm=isch"), " (../рисунок протектора) ")</f>
        <v> (../рисунок протектора) </v>
      </c>
      <c r="J1114" s="92" t="s">
        <v>1154</v>
      </c>
      <c r="K1114" s="77" t="n">
        <f aca="false">H1114*2</f>
        <v>7900</v>
      </c>
      <c r="L1114" s="77" t="n">
        <f aca="false">H1114*4</f>
        <v>15800</v>
      </c>
      <c r="M1114" s="2" t="n">
        <f aca="false">G1114*12</f>
        <v>43716</v>
      </c>
    </row>
    <row r="1115" customFormat="false" ht="13.8" hidden="false" customHeight="false" outlineLevel="0" collapsed="false">
      <c r="A1115" s="86" t="n">
        <v>5443</v>
      </c>
      <c r="B1115" s="87" t="s">
        <v>1155</v>
      </c>
      <c r="C1115" s="88" t="n">
        <v>0</v>
      </c>
      <c r="D1115" s="88" t="n">
        <v>8</v>
      </c>
      <c r="E1115" s="89" t="n">
        <v>10.11</v>
      </c>
      <c r="F1115" s="90" t="s">
        <v>53</v>
      </c>
      <c r="G1115" s="91" t="n">
        <v>12279</v>
      </c>
      <c r="H1115" s="21" t="n">
        <f aca="false">ROUND(IF(OR((MID(B1115,SEARCH("R",B1115),3)="R12"),(MID(B1115,SEARCH("R",B1115),3)="R13"),(MID(B1115,SEARCH("R",B1115),3)="R14")),(G1115+90),IF(OR((MID(B1115,SEARCH("R",B1115),3)="R15"),(MID(B1115,SEARCH("R",B1115),3)="R16"),(MID(B1115,SEARCH("R",B1115),3)="R17")),(G1115+190),(G1115+290))),-1)+20</f>
        <v>12590</v>
      </c>
      <c r="I1115" s="78" t="str">
        <f aca="false">HYPERLINK(T("https://www.google.ru/search?q="&amp;B1115&amp;"&amp;tbm=isch"), " (../рисунок протектора) ")</f>
        <v> (../рисунок протектора) </v>
      </c>
      <c r="J1115" s="92" t="s">
        <v>1155</v>
      </c>
      <c r="K1115" s="77" t="n">
        <f aca="false">H1115*2</f>
        <v>25180</v>
      </c>
      <c r="L1115" s="77" t="n">
        <f aca="false">H1115*4</f>
        <v>50360</v>
      </c>
      <c r="M1115" s="2" t="n">
        <f aca="false">G1115*12</f>
        <v>147348</v>
      </c>
    </row>
    <row r="1116" customFormat="false" ht="13.8" hidden="false" customHeight="false" outlineLevel="0" collapsed="false">
      <c r="A1116" s="86" t="n">
        <v>5948</v>
      </c>
      <c r="B1116" s="87" t="s">
        <v>1156</v>
      </c>
      <c r="C1116" s="88" t="n">
        <v>0</v>
      </c>
      <c r="D1116" s="88" t="n">
        <v>50</v>
      </c>
      <c r="E1116" s="89" t="n">
        <v>11.9</v>
      </c>
      <c r="F1116" s="90" t="s">
        <v>55</v>
      </c>
      <c r="G1116" s="91" t="n">
        <v>7297</v>
      </c>
      <c r="H1116" s="21" t="n">
        <f aca="false">ROUND(IF(OR((MID(B1116,SEARCH("R",B1116),3)="R12"),(MID(B1116,SEARCH("R",B1116),3)="R13"),(MID(B1116,SEARCH("R",B1116),3)="R14")),(G1116+90),IF(OR((MID(B1116,SEARCH("R",B1116),3)="R15"),(MID(B1116,SEARCH("R",B1116),3)="R16"),(MID(B1116,SEARCH("R",B1116),3)="R17")),(G1116+190),(G1116+290))),-1)+20</f>
        <v>7610</v>
      </c>
      <c r="I1116" s="78" t="str">
        <f aca="false">HYPERLINK(T("https://www.google.ru/search?q="&amp;B1116&amp;"&amp;tbm=isch"), " (../рисунок протектора) ")</f>
        <v> (../рисунок протектора) </v>
      </c>
      <c r="J1116" s="92" t="s">
        <v>1156</v>
      </c>
      <c r="K1116" s="77" t="n">
        <f aca="false">H1116*2</f>
        <v>15220</v>
      </c>
      <c r="L1116" s="77" t="n">
        <f aca="false">H1116*4</f>
        <v>30440</v>
      </c>
      <c r="M1116" s="2" t="n">
        <f aca="false">G1116*12</f>
        <v>87564</v>
      </c>
    </row>
    <row r="1117" customFormat="false" ht="13.8" hidden="false" customHeight="false" outlineLevel="0" collapsed="false">
      <c r="A1117" s="86" t="n">
        <v>1014</v>
      </c>
      <c r="B1117" s="87" t="s">
        <v>1157</v>
      </c>
      <c r="C1117" s="88" t="n">
        <v>1</v>
      </c>
      <c r="D1117" s="88"/>
      <c r="E1117" s="89" t="n">
        <v>11.94</v>
      </c>
      <c r="F1117" s="90"/>
      <c r="G1117" s="91" t="n">
        <v>2917</v>
      </c>
      <c r="H1117" s="21" t="n">
        <f aca="false">ROUND(IF(OR((MID(B1117,SEARCH("R",B1117),3)="R12"),(MID(B1117,SEARCH("R",B1117),3)="R13"),(MID(B1117,SEARCH("R",B1117),3)="R14")),(G1117+90),IF(OR((MID(B1117,SEARCH("R",B1117),3)="R15"),(MID(B1117,SEARCH("R",B1117),3)="R16"),(MID(B1117,SEARCH("R",B1117),3)="R17")),(G1117+190),(G1117+290))),-1)+20</f>
        <v>3130</v>
      </c>
      <c r="I1117" s="78" t="str">
        <f aca="false">HYPERLINK(T("https://www.google.ru/search?q="&amp;B1117&amp;"&amp;tbm=isch"), " (../рисунок протектора) ")</f>
        <v> (../рисунок протектора) </v>
      </c>
      <c r="J1117" s="92" t="s">
        <v>1157</v>
      </c>
      <c r="K1117" s="77" t="n">
        <f aca="false">H1117*2</f>
        <v>6260</v>
      </c>
      <c r="L1117" s="77" t="n">
        <f aca="false">H1117*4</f>
        <v>12520</v>
      </c>
      <c r="M1117" s="2" t="n">
        <f aca="false">G1117*12</f>
        <v>35004</v>
      </c>
    </row>
    <row r="1118" customFormat="false" ht="13.8" hidden="false" customHeight="false" outlineLevel="0" collapsed="false">
      <c r="A1118" s="86" t="n">
        <v>1107</v>
      </c>
      <c r="B1118" s="87" t="s">
        <v>1158</v>
      </c>
      <c r="C1118" s="88" t="n">
        <v>50</v>
      </c>
      <c r="D1118" s="88"/>
      <c r="E1118" s="89" t="n">
        <v>11.2</v>
      </c>
      <c r="F1118" s="90"/>
      <c r="G1118" s="91" t="n">
        <v>5143</v>
      </c>
      <c r="H1118" s="21" t="n">
        <f aca="false">ROUND(IF(OR((MID(B1118,SEARCH("R",B1118),3)="R12"),(MID(B1118,SEARCH("R",B1118),3)="R13"),(MID(B1118,SEARCH("R",B1118),3)="R14")),(G1118+90),IF(OR((MID(B1118,SEARCH("R",B1118),3)="R15"),(MID(B1118,SEARCH("R",B1118),3)="R16"),(MID(B1118,SEARCH("R",B1118),3)="R17")),(G1118+190),(G1118+290))),-1)+20</f>
        <v>5350</v>
      </c>
      <c r="I1118" s="78" t="str">
        <f aca="false">HYPERLINK(T("https://www.google.ru/search?q="&amp;B1118&amp;"&amp;tbm=isch"), " (../рисунок протектора) ")</f>
        <v> (../рисунок протектора) </v>
      </c>
      <c r="J1118" s="92" t="s">
        <v>1158</v>
      </c>
      <c r="K1118" s="77" t="n">
        <f aca="false">H1118*2</f>
        <v>10700</v>
      </c>
      <c r="L1118" s="77" t="n">
        <f aca="false">H1118*4</f>
        <v>21400</v>
      </c>
      <c r="M1118" s="2" t="n">
        <f aca="false">G1118*12</f>
        <v>61716</v>
      </c>
    </row>
    <row r="1119" customFormat="false" ht="13.8" hidden="false" customHeight="false" outlineLevel="0" collapsed="false">
      <c r="A1119" s="86" t="n">
        <v>882</v>
      </c>
      <c r="B1119" s="87" t="s">
        <v>1159</v>
      </c>
      <c r="C1119" s="88" t="n">
        <v>1</v>
      </c>
      <c r="D1119" s="88"/>
      <c r="E1119" s="89" t="n">
        <v>12.9</v>
      </c>
      <c r="F1119" s="90"/>
      <c r="G1119" s="91" t="n">
        <v>6239</v>
      </c>
      <c r="H1119" s="21" t="n">
        <f aca="false">ROUND(IF(OR((MID(B1119,SEARCH("R",B1119),3)="R12"),(MID(B1119,SEARCH("R",B1119),3)="R13"),(MID(B1119,SEARCH("R",B1119),3)="R14")),(G1119+90),IF(OR((MID(B1119,SEARCH("R",B1119),3)="R15"),(MID(B1119,SEARCH("R",B1119),3)="R16"),(MID(B1119,SEARCH("R",B1119),3)="R17")),(G1119+190),(G1119+290))),-1)+20</f>
        <v>6450</v>
      </c>
      <c r="I1119" s="78" t="str">
        <f aca="false">HYPERLINK(T("https://www.google.ru/search?q="&amp;B1119&amp;"&amp;tbm=isch"), " (../рисунок протектора) ")</f>
        <v> (../рисунок протектора) </v>
      </c>
      <c r="J1119" s="92" t="s">
        <v>1159</v>
      </c>
      <c r="K1119" s="77" t="n">
        <f aca="false">H1119*2</f>
        <v>12900</v>
      </c>
      <c r="L1119" s="77" t="n">
        <f aca="false">H1119*4</f>
        <v>25800</v>
      </c>
      <c r="M1119" s="2" t="n">
        <f aca="false">G1119*12</f>
        <v>74868</v>
      </c>
    </row>
    <row r="1120" customFormat="false" ht="13.8" hidden="false" customHeight="false" outlineLevel="0" collapsed="false">
      <c r="A1120" s="86" t="n">
        <v>5441</v>
      </c>
      <c r="B1120" s="87" t="s">
        <v>1160</v>
      </c>
      <c r="C1120" s="88" t="n">
        <v>0</v>
      </c>
      <c r="D1120" s="88" t="n">
        <v>50</v>
      </c>
      <c r="E1120" s="89" t="n">
        <v>9.44</v>
      </c>
      <c r="F1120" s="90" t="s">
        <v>53</v>
      </c>
      <c r="G1120" s="91" t="n">
        <v>6436</v>
      </c>
      <c r="H1120" s="21" t="n">
        <f aca="false">ROUND(IF(OR((MID(B1120,SEARCH("R",B1120),3)="R12"),(MID(B1120,SEARCH("R",B1120),3)="R13"),(MID(B1120,SEARCH("R",B1120),3)="R14")),(G1120+90),IF(OR((MID(B1120,SEARCH("R",B1120),3)="R15"),(MID(B1120,SEARCH("R",B1120),3)="R16"),(MID(B1120,SEARCH("R",B1120),3)="R17")),(G1120+190),(G1120+290))),-1)+20</f>
        <v>6650</v>
      </c>
      <c r="I1120" s="78" t="str">
        <f aca="false">HYPERLINK(T("https://www.google.ru/search?q="&amp;B1120&amp;"&amp;tbm=isch"), " (../рисунок протектора) ")</f>
        <v> (../рисунок протектора) </v>
      </c>
      <c r="J1120" s="92" t="s">
        <v>1160</v>
      </c>
      <c r="K1120" s="77" t="n">
        <f aca="false">H1120*2</f>
        <v>13300</v>
      </c>
      <c r="L1120" s="77" t="n">
        <f aca="false">H1120*4</f>
        <v>26600</v>
      </c>
      <c r="M1120" s="2" t="n">
        <f aca="false">G1120*12</f>
        <v>77232</v>
      </c>
    </row>
    <row r="1121" customFormat="false" ht="13.8" hidden="false" customHeight="false" outlineLevel="0" collapsed="false">
      <c r="A1121" s="86" t="n">
        <v>5615</v>
      </c>
      <c r="B1121" s="87" t="s">
        <v>1161</v>
      </c>
      <c r="C1121" s="88" t="n">
        <v>0</v>
      </c>
      <c r="D1121" s="88" t="n">
        <v>8</v>
      </c>
      <c r="E1121" s="89" t="n">
        <v>10.7</v>
      </c>
      <c r="F1121" s="90" t="s">
        <v>55</v>
      </c>
      <c r="G1121" s="91" t="n">
        <v>4341</v>
      </c>
      <c r="H1121" s="21" t="n">
        <f aca="false">ROUND(IF(OR((MID(B1121,SEARCH("R",B1121),3)="R12"),(MID(B1121,SEARCH("R",B1121),3)="R13"),(MID(B1121,SEARCH("R",B1121),3)="R14")),(G1121+90),IF(OR((MID(B1121,SEARCH("R",B1121),3)="R15"),(MID(B1121,SEARCH("R",B1121),3)="R16"),(MID(B1121,SEARCH("R",B1121),3)="R17")),(G1121+190),(G1121+290))),-1)+20</f>
        <v>4550</v>
      </c>
      <c r="I1121" s="78" t="str">
        <f aca="false">HYPERLINK(T("https://www.google.ru/search?q="&amp;B1121&amp;"&amp;tbm=isch"), " (../рисунок протектора) ")</f>
        <v> (../рисунок протектора) </v>
      </c>
      <c r="J1121" s="92" t="s">
        <v>1161</v>
      </c>
      <c r="K1121" s="77" t="n">
        <f aca="false">H1121*2</f>
        <v>9100</v>
      </c>
      <c r="L1121" s="77" t="n">
        <f aca="false">H1121*4</f>
        <v>18200</v>
      </c>
      <c r="M1121" s="2" t="n">
        <f aca="false">G1121*12</f>
        <v>52092</v>
      </c>
    </row>
    <row r="1122" customFormat="false" ht="13.8" hidden="false" customHeight="false" outlineLevel="0" collapsed="false">
      <c r="A1122" s="86" t="n">
        <v>2066</v>
      </c>
      <c r="B1122" s="87" t="s">
        <v>1162</v>
      </c>
      <c r="C1122" s="88" t="n">
        <v>-4</v>
      </c>
      <c r="D1122" s="88" t="n">
        <v>50</v>
      </c>
      <c r="E1122" s="89" t="n">
        <v>12.3</v>
      </c>
      <c r="F1122" s="90" t="s">
        <v>55</v>
      </c>
      <c r="G1122" s="91" t="n">
        <v>3291</v>
      </c>
      <c r="H1122" s="21" t="n">
        <f aca="false">ROUND(IF(OR((MID(B1122,SEARCH("R",B1122),3)="R12"),(MID(B1122,SEARCH("R",B1122),3)="R13"),(MID(B1122,SEARCH("R",B1122),3)="R14")),(G1122+90),IF(OR((MID(B1122,SEARCH("R",B1122),3)="R15"),(MID(B1122,SEARCH("R",B1122),3)="R16"),(MID(B1122,SEARCH("R",B1122),3)="R17")),(G1122+190),(G1122+290))),-1)+20</f>
        <v>3500</v>
      </c>
      <c r="I1122" s="78" t="str">
        <f aca="false">HYPERLINK(T("https://www.google.ru/search?q="&amp;B1122&amp;"&amp;tbm=isch"), " (../рисунок протектора) ")</f>
        <v> (../рисунок протектора) </v>
      </c>
      <c r="J1122" s="92" t="s">
        <v>1162</v>
      </c>
      <c r="K1122" s="77" t="n">
        <f aca="false">H1122*2</f>
        <v>7000</v>
      </c>
      <c r="L1122" s="77" t="n">
        <f aca="false">H1122*4</f>
        <v>14000</v>
      </c>
      <c r="M1122" s="2" t="n">
        <f aca="false">G1122*12</f>
        <v>39492</v>
      </c>
    </row>
    <row r="1123" customFormat="false" ht="13.8" hidden="false" customHeight="false" outlineLevel="0" collapsed="false">
      <c r="A1123" s="86" t="n">
        <v>1543</v>
      </c>
      <c r="B1123" s="87" t="s">
        <v>1163</v>
      </c>
      <c r="C1123" s="88" t="n">
        <v>0</v>
      </c>
      <c r="D1123" s="88" t="n">
        <v>8</v>
      </c>
      <c r="E1123" s="89" t="n">
        <v>10.6</v>
      </c>
      <c r="F1123" s="90" t="s">
        <v>53</v>
      </c>
      <c r="G1123" s="91" t="n">
        <v>6011</v>
      </c>
      <c r="H1123" s="21" t="n">
        <f aca="false">ROUND(IF(OR((MID(B1123,SEARCH("R",B1123),3)="R12"),(MID(B1123,SEARCH("R",B1123),3)="R13"),(MID(B1123,SEARCH("R",B1123),3)="R14")),(G1123+90),IF(OR((MID(B1123,SEARCH("R",B1123),3)="R15"),(MID(B1123,SEARCH("R",B1123),3)="R16"),(MID(B1123,SEARCH("R",B1123),3)="R17")),(G1123+190),(G1123+290))),-1)+20</f>
        <v>6220</v>
      </c>
      <c r="I1123" s="78" t="str">
        <f aca="false">HYPERLINK(T("https://www.google.ru/search?q="&amp;B1123&amp;"&amp;tbm=isch"), " (../рисунок протектора) ")</f>
        <v> (../рисунок протектора) </v>
      </c>
      <c r="J1123" s="92" t="s">
        <v>1163</v>
      </c>
      <c r="K1123" s="77" t="n">
        <f aca="false">H1123*2</f>
        <v>12440</v>
      </c>
      <c r="L1123" s="77" t="n">
        <f aca="false">H1123*4</f>
        <v>24880</v>
      </c>
      <c r="M1123" s="2" t="n">
        <f aca="false">G1123*12</f>
        <v>72132</v>
      </c>
    </row>
    <row r="1124" customFormat="false" ht="13.8" hidden="false" customHeight="false" outlineLevel="0" collapsed="false">
      <c r="A1124" s="86" t="n">
        <v>1863</v>
      </c>
      <c r="B1124" s="87" t="s">
        <v>1164</v>
      </c>
      <c r="C1124" s="88" t="n">
        <v>1</v>
      </c>
      <c r="D1124" s="88" t="n">
        <v>50</v>
      </c>
      <c r="E1124" s="89" t="n">
        <v>11.13</v>
      </c>
      <c r="F1124" s="90" t="s">
        <v>53</v>
      </c>
      <c r="G1124" s="91" t="n">
        <v>3824</v>
      </c>
      <c r="H1124" s="21" t="n">
        <f aca="false">ROUND(IF(OR((MID(B1124,SEARCH("R",B1124),3)="R12"),(MID(B1124,SEARCH("R",B1124),3)="R13"),(MID(B1124,SEARCH("R",B1124),3)="R14")),(G1124+90),IF(OR((MID(B1124,SEARCH("R",B1124),3)="R15"),(MID(B1124,SEARCH("R",B1124),3)="R16"),(MID(B1124,SEARCH("R",B1124),3)="R17")),(G1124+190),(G1124+290))),-1)+20</f>
        <v>4030</v>
      </c>
      <c r="I1124" s="78" t="str">
        <f aca="false">HYPERLINK(T("https://www.google.ru/search?q="&amp;B1124&amp;"&amp;tbm=isch"), " (../рисунок протектора) ")</f>
        <v> (../рисунок протектора) </v>
      </c>
      <c r="J1124" s="92" t="s">
        <v>1164</v>
      </c>
      <c r="K1124" s="77" t="n">
        <f aca="false">H1124*2</f>
        <v>8060</v>
      </c>
      <c r="L1124" s="77" t="n">
        <f aca="false">H1124*4</f>
        <v>16120</v>
      </c>
      <c r="M1124" s="2" t="n">
        <f aca="false">G1124*12</f>
        <v>45888</v>
      </c>
    </row>
    <row r="1125" customFormat="false" ht="13.8" hidden="false" customHeight="false" outlineLevel="0" collapsed="false">
      <c r="A1125" s="86" t="n">
        <v>5827</v>
      </c>
      <c r="B1125" s="87" t="s">
        <v>1165</v>
      </c>
      <c r="C1125" s="88" t="n">
        <v>0</v>
      </c>
      <c r="D1125" s="88" t="n">
        <v>4</v>
      </c>
      <c r="E1125" s="89" t="n">
        <v>10</v>
      </c>
      <c r="F1125" s="90" t="s">
        <v>55</v>
      </c>
      <c r="G1125" s="91" t="n">
        <v>7570</v>
      </c>
      <c r="H1125" s="21" t="n">
        <f aca="false">ROUND(IF(OR((MID(B1125,SEARCH("R",B1125),3)="R12"),(MID(B1125,SEARCH("R",B1125),3)="R13"),(MID(B1125,SEARCH("R",B1125),3)="R14")),(G1125+90),IF(OR((MID(B1125,SEARCH("R",B1125),3)="R15"),(MID(B1125,SEARCH("R",B1125),3)="R16"),(MID(B1125,SEARCH("R",B1125),3)="R17")),(G1125+190),(G1125+290))),-1)+20</f>
        <v>7780</v>
      </c>
      <c r="I1125" s="78" t="str">
        <f aca="false">HYPERLINK(T("https://www.google.ru/search?q="&amp;B1125&amp;"&amp;tbm=isch"), " (../рисунок протектора) ")</f>
        <v> (../рисунок протектора) </v>
      </c>
      <c r="J1125" s="92" t="s">
        <v>1165</v>
      </c>
      <c r="K1125" s="77" t="n">
        <f aca="false">H1125*2</f>
        <v>15560</v>
      </c>
      <c r="L1125" s="77" t="n">
        <f aca="false">H1125*4</f>
        <v>31120</v>
      </c>
      <c r="M1125" s="2" t="n">
        <f aca="false">G1125*12</f>
        <v>90840</v>
      </c>
    </row>
    <row r="1126" customFormat="false" ht="13.8" hidden="false" customHeight="false" outlineLevel="0" collapsed="false">
      <c r="A1126" s="86" t="n">
        <v>1806</v>
      </c>
      <c r="B1126" s="87" t="s">
        <v>1166</v>
      </c>
      <c r="C1126" s="88" t="n">
        <v>50</v>
      </c>
      <c r="D1126" s="88"/>
      <c r="E1126" s="89" t="n">
        <v>9.82</v>
      </c>
      <c r="F1126" s="90"/>
      <c r="G1126" s="91" t="n">
        <v>6941</v>
      </c>
      <c r="H1126" s="21" t="n">
        <f aca="false">ROUND(IF(OR((MID(B1126,SEARCH("R",B1126),3)="R12"),(MID(B1126,SEARCH("R",B1126),3)="R13"),(MID(B1126,SEARCH("R",B1126),3)="R14")),(G1126+90),IF(OR((MID(B1126,SEARCH("R",B1126),3)="R15"),(MID(B1126,SEARCH("R",B1126),3)="R16"),(MID(B1126,SEARCH("R",B1126),3)="R17")),(G1126+190),(G1126+290))),-1)+20</f>
        <v>7150</v>
      </c>
      <c r="I1126" s="78" t="str">
        <f aca="false">HYPERLINK(T("https://www.google.ru/search?q="&amp;B1126&amp;"&amp;tbm=isch"), " (../рисунок протектора) ")</f>
        <v> (../рисунок протектора) </v>
      </c>
      <c r="J1126" s="92" t="s">
        <v>1166</v>
      </c>
      <c r="K1126" s="77" t="n">
        <f aca="false">H1126*2</f>
        <v>14300</v>
      </c>
      <c r="L1126" s="77" t="n">
        <f aca="false">H1126*4</f>
        <v>28600</v>
      </c>
      <c r="M1126" s="2" t="n">
        <f aca="false">G1126*12</f>
        <v>83292</v>
      </c>
    </row>
    <row r="1127" customFormat="false" ht="13.8" hidden="false" customHeight="false" outlineLevel="0" collapsed="false">
      <c r="A1127" s="86" t="n">
        <v>2113</v>
      </c>
      <c r="B1127" s="87" t="s">
        <v>1167</v>
      </c>
      <c r="C1127" s="88" t="n">
        <v>0</v>
      </c>
      <c r="D1127" s="88" t="n">
        <v>50</v>
      </c>
      <c r="E1127" s="89" t="n">
        <v>12.2</v>
      </c>
      <c r="F1127" s="90" t="s">
        <v>55</v>
      </c>
      <c r="G1127" s="91" t="n">
        <v>3541</v>
      </c>
      <c r="H1127" s="21" t="n">
        <f aca="false">ROUND(IF(OR((MID(B1127,SEARCH("R",B1127),3)="R12"),(MID(B1127,SEARCH("R",B1127),3)="R13"),(MID(B1127,SEARCH("R",B1127),3)="R14")),(G1127+90),IF(OR((MID(B1127,SEARCH("R",B1127),3)="R15"),(MID(B1127,SEARCH("R",B1127),3)="R16"),(MID(B1127,SEARCH("R",B1127),3)="R17")),(G1127+190),(G1127+290))),-1)+20</f>
        <v>3850</v>
      </c>
      <c r="I1127" s="78" t="str">
        <f aca="false">HYPERLINK(T("https://www.google.ru/search?q="&amp;B1127&amp;"&amp;tbm=isch"), " (../рисунок протектора) ")</f>
        <v> (../рисунок протектора) </v>
      </c>
      <c r="J1127" s="92" t="s">
        <v>1167</v>
      </c>
      <c r="K1127" s="77" t="n">
        <f aca="false">H1127*2</f>
        <v>7700</v>
      </c>
      <c r="L1127" s="77" t="n">
        <f aca="false">H1127*4</f>
        <v>15400</v>
      </c>
      <c r="M1127" s="2" t="n">
        <f aca="false">G1127*12</f>
        <v>42492</v>
      </c>
    </row>
    <row r="1128" customFormat="false" ht="13.8" hidden="false" customHeight="false" outlineLevel="0" collapsed="false">
      <c r="A1128" s="86" t="n">
        <v>5633</v>
      </c>
      <c r="B1128" s="87" t="s">
        <v>1168</v>
      </c>
      <c r="C1128" s="88" t="n">
        <v>0</v>
      </c>
      <c r="D1128" s="88" t="n">
        <v>8</v>
      </c>
      <c r="E1128" s="89" t="n">
        <v>11.3</v>
      </c>
      <c r="F1128" s="90" t="s">
        <v>55</v>
      </c>
      <c r="G1128" s="91" t="n">
        <v>6059</v>
      </c>
      <c r="H1128" s="21" t="n">
        <f aca="false">ROUND(IF(OR((MID(B1128,SEARCH("R",B1128),3)="R12"),(MID(B1128,SEARCH("R",B1128),3)="R13"),(MID(B1128,SEARCH("R",B1128),3)="R14")),(G1128+90),IF(OR((MID(B1128,SEARCH("R",B1128),3)="R15"),(MID(B1128,SEARCH("R",B1128),3)="R16"),(MID(B1128,SEARCH("R",B1128),3)="R17")),(G1128+190),(G1128+290))),-1)+20</f>
        <v>6370</v>
      </c>
      <c r="I1128" s="78" t="str">
        <f aca="false">HYPERLINK(T("https://www.google.ru/search?q="&amp;B1128&amp;"&amp;tbm=isch"), " (../рисунок протектора) ")</f>
        <v> (../рисунок протектора) </v>
      </c>
      <c r="J1128" s="92" t="s">
        <v>1168</v>
      </c>
      <c r="K1128" s="77" t="n">
        <f aca="false">H1128*2</f>
        <v>12740</v>
      </c>
      <c r="L1128" s="77" t="n">
        <f aca="false">H1128*4</f>
        <v>25480</v>
      </c>
      <c r="M1128" s="2" t="n">
        <f aca="false">G1128*12</f>
        <v>72708</v>
      </c>
    </row>
    <row r="1129" customFormat="false" ht="13.8" hidden="false" customHeight="false" outlineLevel="0" collapsed="false">
      <c r="A1129" s="86" t="n">
        <v>3441</v>
      </c>
      <c r="B1129" s="87" t="s">
        <v>1169</v>
      </c>
      <c r="C1129" s="88" t="n">
        <v>-2</v>
      </c>
      <c r="D1129" s="88" t="n">
        <v>50</v>
      </c>
      <c r="E1129" s="89" t="n">
        <v>11.2</v>
      </c>
      <c r="F1129" s="90" t="s">
        <v>53</v>
      </c>
      <c r="G1129" s="91" t="n">
        <v>4033</v>
      </c>
      <c r="H1129" s="21" t="n">
        <f aca="false">ROUND(IF(OR((MID(B1129,SEARCH("R",B1129),3)="R12"),(MID(B1129,SEARCH("R",B1129),3)="R13"),(MID(B1129,SEARCH("R",B1129),3)="R14")),(G1129+90),IF(OR((MID(B1129,SEARCH("R",B1129),3)="R15"),(MID(B1129,SEARCH("R",B1129),3)="R16"),(MID(B1129,SEARCH("R",B1129),3)="R17")),(G1129+190),(G1129+290))),-1)+20</f>
        <v>4340</v>
      </c>
      <c r="I1129" s="78" t="str">
        <f aca="false">HYPERLINK(T("https://www.google.ru/search?q="&amp;B1129&amp;"&amp;tbm=isch"), " (../рисунок протектора) ")</f>
        <v> (../рисунок протектора) </v>
      </c>
      <c r="J1129" s="92" t="s">
        <v>1169</v>
      </c>
      <c r="K1129" s="77" t="n">
        <f aca="false">H1129*2</f>
        <v>8680</v>
      </c>
      <c r="L1129" s="77" t="n">
        <f aca="false">H1129*4</f>
        <v>17360</v>
      </c>
      <c r="M1129" s="2" t="n">
        <f aca="false">G1129*12</f>
        <v>48396</v>
      </c>
    </row>
    <row r="1130" customFormat="false" ht="13.8" hidden="false" customHeight="false" outlineLevel="0" collapsed="false">
      <c r="A1130" s="86" t="n">
        <v>5895</v>
      </c>
      <c r="B1130" s="87" t="s">
        <v>1170</v>
      </c>
      <c r="C1130" s="88" t="n">
        <v>0</v>
      </c>
      <c r="D1130" s="88" t="n">
        <v>16</v>
      </c>
      <c r="E1130" s="89" t="n">
        <v>9.9</v>
      </c>
      <c r="F1130" s="90" t="s">
        <v>53</v>
      </c>
      <c r="G1130" s="91" t="n">
        <v>9879</v>
      </c>
      <c r="H1130" s="21" t="n">
        <f aca="false">ROUND(IF(OR((MID(B1130,SEARCH("R",B1130),3)="R12"),(MID(B1130,SEARCH("R",B1130),3)="R13"),(MID(B1130,SEARCH("R",B1130),3)="R14")),(G1130+90),IF(OR((MID(B1130,SEARCH("R",B1130),3)="R15"),(MID(B1130,SEARCH("R",B1130),3)="R16"),(MID(B1130,SEARCH("R",B1130),3)="R17")),(G1130+190),(G1130+290))),-1)+20</f>
        <v>10190</v>
      </c>
      <c r="I1130" s="78" t="str">
        <f aca="false">HYPERLINK(T("https://www.google.ru/search?q="&amp;B1130&amp;"&amp;tbm=isch"), " (../рисунок протектора) ")</f>
        <v> (../рисунок протектора) </v>
      </c>
      <c r="J1130" s="92" t="s">
        <v>1170</v>
      </c>
      <c r="K1130" s="77" t="n">
        <f aca="false">H1130*2</f>
        <v>20380</v>
      </c>
      <c r="L1130" s="77" t="n">
        <f aca="false">H1130*4</f>
        <v>40760</v>
      </c>
      <c r="M1130" s="2" t="n">
        <f aca="false">G1130*12</f>
        <v>118548</v>
      </c>
    </row>
    <row r="1131" customFormat="false" ht="13.8" hidden="false" customHeight="false" outlineLevel="0" collapsed="false">
      <c r="A1131" s="86" t="n">
        <v>5923</v>
      </c>
      <c r="B1131" s="87" t="s">
        <v>1171</v>
      </c>
      <c r="C1131" s="88" t="n">
        <v>0</v>
      </c>
      <c r="D1131" s="88" t="n">
        <v>22</v>
      </c>
      <c r="E1131" s="89" t="n">
        <v>11</v>
      </c>
      <c r="F1131" s="90" t="s">
        <v>53</v>
      </c>
      <c r="G1131" s="91" t="n">
        <v>9517</v>
      </c>
      <c r="H1131" s="21" t="n">
        <f aca="false">ROUND(IF(OR((MID(B1131,SEARCH("R",B1131),3)="R12"),(MID(B1131,SEARCH("R",B1131),3)="R13"),(MID(B1131,SEARCH("R",B1131),3)="R14")),(G1131+90),IF(OR((MID(B1131,SEARCH("R",B1131),3)="R15"),(MID(B1131,SEARCH("R",B1131),3)="R16"),(MID(B1131,SEARCH("R",B1131),3)="R17")),(G1131+190),(G1131+290))),-1)+20</f>
        <v>9830</v>
      </c>
      <c r="I1131" s="78" t="str">
        <f aca="false">HYPERLINK(T("https://www.google.ru/search?q="&amp;B1131&amp;"&amp;tbm=isch"), " (../рисунок протектора) ")</f>
        <v> (../рисунок протектора) </v>
      </c>
      <c r="J1131" s="92" t="s">
        <v>1171</v>
      </c>
      <c r="K1131" s="77" t="n">
        <f aca="false">H1131*2</f>
        <v>19660</v>
      </c>
      <c r="L1131" s="77" t="n">
        <f aca="false">H1131*4</f>
        <v>39320</v>
      </c>
      <c r="M1131" s="2" t="n">
        <f aca="false">G1131*12</f>
        <v>114204</v>
      </c>
    </row>
    <row r="1132" customFormat="false" ht="13.8" hidden="false" customHeight="false" outlineLevel="0" collapsed="false">
      <c r="A1132" s="86" t="n">
        <v>5946</v>
      </c>
      <c r="B1132" s="87" t="s">
        <v>1171</v>
      </c>
      <c r="C1132" s="88" t="n">
        <v>0</v>
      </c>
      <c r="D1132" s="88" t="n">
        <v>10</v>
      </c>
      <c r="E1132" s="89" t="n">
        <v>11.2</v>
      </c>
      <c r="F1132" s="90" t="s">
        <v>53</v>
      </c>
      <c r="G1132" s="91" t="n">
        <v>8682</v>
      </c>
      <c r="H1132" s="21" t="n">
        <f aca="false">ROUND(IF(OR((MID(B1132,SEARCH("R",B1132),3)="R12"),(MID(B1132,SEARCH("R",B1132),3)="R13"),(MID(B1132,SEARCH("R",B1132),3)="R14")),(G1132+90),IF(OR((MID(B1132,SEARCH("R",B1132),3)="R15"),(MID(B1132,SEARCH("R",B1132),3)="R16"),(MID(B1132,SEARCH("R",B1132),3)="R17")),(G1132+190),(G1132+290))),-1)+20</f>
        <v>8990</v>
      </c>
      <c r="I1132" s="78" t="str">
        <f aca="false">HYPERLINK(T("https://www.google.ru/search?q="&amp;B1132&amp;"&amp;tbm=isch"), " (../рисунок протектора) ")</f>
        <v> (../рисунок протектора) </v>
      </c>
      <c r="J1132" s="92" t="s">
        <v>1171</v>
      </c>
      <c r="K1132" s="77" t="n">
        <f aca="false">H1132*2</f>
        <v>17980</v>
      </c>
      <c r="L1132" s="77" t="n">
        <f aca="false">H1132*4</f>
        <v>35960</v>
      </c>
      <c r="M1132" s="2" t="n">
        <f aca="false">G1132*12</f>
        <v>104184</v>
      </c>
    </row>
    <row r="1133" customFormat="false" ht="13.8" hidden="false" customHeight="false" outlineLevel="0" collapsed="false">
      <c r="A1133" s="86" t="n">
        <v>2968</v>
      </c>
      <c r="B1133" s="87" t="s">
        <v>1172</v>
      </c>
      <c r="C1133" s="88" t="n">
        <v>15</v>
      </c>
      <c r="D1133" s="88"/>
      <c r="E1133" s="89" t="n">
        <v>9.4</v>
      </c>
      <c r="F1133" s="90"/>
      <c r="G1133" s="91" t="n">
        <v>10288</v>
      </c>
      <c r="H1133" s="21" t="n">
        <f aca="false">ROUND(IF(OR((MID(B1133,SEARCH("R",B1133),3)="R12"),(MID(B1133,SEARCH("R",B1133),3)="R13"),(MID(B1133,SEARCH("R",B1133),3)="R14")),(G1133+90),IF(OR((MID(B1133,SEARCH("R",B1133),3)="R15"),(MID(B1133,SEARCH("R",B1133),3)="R16"),(MID(B1133,SEARCH("R",B1133),3)="R17")),(G1133+190),(G1133+290))),-1)+20</f>
        <v>10600</v>
      </c>
      <c r="I1133" s="78" t="str">
        <f aca="false">HYPERLINK(T("https://www.google.ru/search?q="&amp;B1133&amp;"&amp;tbm=isch"), " (../рисунок протектора) ")</f>
        <v> (../рисунок протектора) </v>
      </c>
      <c r="J1133" s="92" t="s">
        <v>1172</v>
      </c>
      <c r="K1133" s="77" t="n">
        <f aca="false">H1133*2</f>
        <v>21200</v>
      </c>
      <c r="L1133" s="77" t="n">
        <f aca="false">H1133*4</f>
        <v>42400</v>
      </c>
      <c r="M1133" s="2" t="n">
        <f aca="false">G1133*12</f>
        <v>123456</v>
      </c>
    </row>
    <row r="1134" customFormat="false" ht="13.8" hidden="false" customHeight="false" outlineLevel="0" collapsed="false">
      <c r="A1134" s="86" t="n">
        <v>5772</v>
      </c>
      <c r="B1134" s="87" t="s">
        <v>1173</v>
      </c>
      <c r="C1134" s="88" t="n">
        <v>0</v>
      </c>
      <c r="D1134" s="88" t="n">
        <v>8</v>
      </c>
      <c r="E1134" s="89" t="n">
        <v>11.8</v>
      </c>
      <c r="F1134" s="90" t="s">
        <v>55</v>
      </c>
      <c r="G1134" s="91" t="n">
        <v>7937</v>
      </c>
      <c r="H1134" s="21" t="n">
        <f aca="false">ROUND(IF(OR((MID(B1134,SEARCH("R",B1134),3)="R12"),(MID(B1134,SEARCH("R",B1134),3)="R13"),(MID(B1134,SEARCH("R",B1134),3)="R14")),(G1134+90),IF(OR((MID(B1134,SEARCH("R",B1134),3)="R15"),(MID(B1134,SEARCH("R",B1134),3)="R16"),(MID(B1134,SEARCH("R",B1134),3)="R17")),(G1134+190),(G1134+290))),-1)+20</f>
        <v>8250</v>
      </c>
      <c r="I1134" s="78" t="str">
        <f aca="false">HYPERLINK(T("https://www.google.ru/search?q="&amp;B1134&amp;"&amp;tbm=isch"), " (../рисунок протектора) ")</f>
        <v> (../рисунок протектора) </v>
      </c>
      <c r="J1134" s="92" t="s">
        <v>1173</v>
      </c>
      <c r="K1134" s="77" t="n">
        <f aca="false">H1134*2</f>
        <v>16500</v>
      </c>
      <c r="L1134" s="77" t="n">
        <f aca="false">H1134*4</f>
        <v>33000</v>
      </c>
      <c r="M1134" s="2" t="n">
        <f aca="false">G1134*12</f>
        <v>95244</v>
      </c>
    </row>
    <row r="1135" customFormat="false" ht="13.8" hidden="false" customHeight="false" outlineLevel="0" collapsed="false">
      <c r="A1135" s="86" t="n">
        <v>5302</v>
      </c>
      <c r="B1135" s="87" t="s">
        <v>1174</v>
      </c>
      <c r="C1135" s="88" t="n">
        <v>1</v>
      </c>
      <c r="D1135" s="88"/>
      <c r="E1135" s="89" t="n">
        <v>12</v>
      </c>
      <c r="F1135" s="90"/>
      <c r="G1135" s="91" t="n">
        <v>8742</v>
      </c>
      <c r="H1135" s="21" t="n">
        <f aca="false">ROUND(IF(OR((MID(B1135,SEARCH("R",B1135),3)="R12"),(MID(B1135,SEARCH("R",B1135),3)="R13"),(MID(B1135,SEARCH("R",B1135),3)="R14")),(G1135+90),IF(OR((MID(B1135,SEARCH("R",B1135),3)="R15"),(MID(B1135,SEARCH("R",B1135),3)="R16"),(MID(B1135,SEARCH("R",B1135),3)="R17")),(G1135+190),(G1135+290))),-1)+20</f>
        <v>9050</v>
      </c>
      <c r="I1135" s="78" t="str">
        <f aca="false">HYPERLINK(T("https://www.google.ru/search?q="&amp;B1135&amp;"&amp;tbm=isch"), " (../рисунок протектора) ")</f>
        <v> (../рисунок протектора) </v>
      </c>
      <c r="J1135" s="92" t="s">
        <v>1174</v>
      </c>
      <c r="K1135" s="77" t="n">
        <f aca="false">H1135*2</f>
        <v>18100</v>
      </c>
      <c r="L1135" s="77" t="n">
        <f aca="false">H1135*4</f>
        <v>36200</v>
      </c>
      <c r="M1135" s="2" t="n">
        <f aca="false">G1135*12</f>
        <v>104904</v>
      </c>
    </row>
    <row r="1136" customFormat="false" ht="13.8" hidden="false" customHeight="false" outlineLevel="0" collapsed="false">
      <c r="A1136" s="86" t="n">
        <v>3808</v>
      </c>
      <c r="B1136" s="87" t="s">
        <v>1175</v>
      </c>
      <c r="C1136" s="88" t="n">
        <v>0</v>
      </c>
      <c r="D1136" s="88" t="n">
        <v>50</v>
      </c>
      <c r="E1136" s="89" t="n">
        <v>12</v>
      </c>
      <c r="F1136" s="90" t="s">
        <v>53</v>
      </c>
      <c r="G1136" s="91" t="n">
        <v>4607</v>
      </c>
      <c r="H1136" s="21" t="n">
        <f aca="false">ROUND(IF(OR((MID(B1136,SEARCH("R",B1136),3)="R12"),(MID(B1136,SEARCH("R",B1136),3)="R13"),(MID(B1136,SEARCH("R",B1136),3)="R14")),(G1136+90),IF(OR((MID(B1136,SEARCH("R",B1136),3)="R15"),(MID(B1136,SEARCH("R",B1136),3)="R16"),(MID(B1136,SEARCH("R",B1136),3)="R17")),(G1136+190),(G1136+290))),-1)+20</f>
        <v>4920</v>
      </c>
      <c r="I1136" s="78" t="str">
        <f aca="false">HYPERLINK(T("https://www.google.ru/search?q="&amp;B1136&amp;"&amp;tbm=isch"), " (../рисунок протектора) ")</f>
        <v> (../рисунок протектора) </v>
      </c>
      <c r="J1136" s="92" t="s">
        <v>1175</v>
      </c>
      <c r="K1136" s="77" t="n">
        <f aca="false">H1136*2</f>
        <v>9840</v>
      </c>
      <c r="L1136" s="77" t="n">
        <f aca="false">H1136*4</f>
        <v>19680</v>
      </c>
      <c r="M1136" s="2" t="n">
        <f aca="false">G1136*12</f>
        <v>55284</v>
      </c>
    </row>
    <row r="1137" customFormat="false" ht="13.8" hidden="false" customHeight="false" outlineLevel="0" collapsed="false">
      <c r="A1137" s="86" t="n">
        <v>5103</v>
      </c>
      <c r="B1137" s="87" t="s">
        <v>1176</v>
      </c>
      <c r="C1137" s="88" t="n">
        <v>0</v>
      </c>
      <c r="D1137" s="88" t="n">
        <v>7</v>
      </c>
      <c r="E1137" s="89" t="n">
        <v>14</v>
      </c>
      <c r="F1137" s="90" t="s">
        <v>55</v>
      </c>
      <c r="G1137" s="91" t="n">
        <v>6240</v>
      </c>
      <c r="H1137" s="21" t="n">
        <f aca="false">ROUND(IF(OR((MID(B1137,SEARCH("R",B1137),3)="R12"),(MID(B1137,SEARCH("R",B1137),3)="R13"),(MID(B1137,SEARCH("R",B1137),3)="R14")),(G1137+90),IF(OR((MID(B1137,SEARCH("R",B1137),3)="R15"),(MID(B1137,SEARCH("R",B1137),3)="R16"),(MID(B1137,SEARCH("R",B1137),3)="R17")),(G1137+190),(G1137+290))),-1)+20</f>
        <v>6550</v>
      </c>
      <c r="I1137" s="78" t="str">
        <f aca="false">HYPERLINK(T("https://www.google.ru/search?q="&amp;B1137&amp;"&amp;tbm=isch"), " (../рисунок протектора) ")</f>
        <v> (../рисунок протектора) </v>
      </c>
      <c r="J1137" s="92" t="s">
        <v>1176</v>
      </c>
      <c r="K1137" s="77" t="n">
        <f aca="false">H1137*2</f>
        <v>13100</v>
      </c>
      <c r="L1137" s="77" t="n">
        <f aca="false">H1137*4</f>
        <v>26200</v>
      </c>
      <c r="M1137" s="2" t="n">
        <f aca="false">G1137*12</f>
        <v>74880</v>
      </c>
    </row>
    <row r="1138" customFormat="false" ht="13.8" hidden="false" customHeight="false" outlineLevel="0" collapsed="false">
      <c r="A1138" s="86" t="n">
        <v>5019</v>
      </c>
      <c r="B1138" s="87" t="s">
        <v>1177</v>
      </c>
      <c r="C1138" s="88" t="n">
        <v>0</v>
      </c>
      <c r="D1138" s="88" t="n">
        <v>6</v>
      </c>
      <c r="E1138" s="89" t="n">
        <v>12.4</v>
      </c>
      <c r="F1138" s="90" t="s">
        <v>53</v>
      </c>
      <c r="G1138" s="91" t="n">
        <v>11036</v>
      </c>
      <c r="H1138" s="21" t="n">
        <f aca="false">ROUND(IF(OR((MID(B1138,SEARCH("R",B1138),3)="R12"),(MID(B1138,SEARCH("R",B1138),3)="R13"),(MID(B1138,SEARCH("R",B1138),3)="R14")),(G1138+90),IF(OR((MID(B1138,SEARCH("R",B1138),3)="R15"),(MID(B1138,SEARCH("R",B1138),3)="R16"),(MID(B1138,SEARCH("R",B1138),3)="R17")),(G1138+190),(G1138+290))),-1)+20</f>
        <v>11350</v>
      </c>
      <c r="I1138" s="78" t="str">
        <f aca="false">HYPERLINK(T("https://www.google.ru/search?q="&amp;B1138&amp;"&amp;tbm=isch"), " (../рисунок протектора) ")</f>
        <v> (../рисунок протектора) </v>
      </c>
      <c r="J1138" s="92" t="s">
        <v>1177</v>
      </c>
      <c r="K1138" s="77" t="n">
        <f aca="false">H1138*2</f>
        <v>22700</v>
      </c>
      <c r="L1138" s="77" t="n">
        <f aca="false">H1138*4</f>
        <v>45400</v>
      </c>
      <c r="M1138" s="2" t="n">
        <f aca="false">G1138*12</f>
        <v>132432</v>
      </c>
    </row>
    <row r="1139" customFormat="false" ht="13.8" hidden="false" customHeight="false" outlineLevel="0" collapsed="false">
      <c r="A1139" s="86" t="n">
        <v>5706</v>
      </c>
      <c r="B1139" s="87" t="s">
        <v>1178</v>
      </c>
      <c r="C1139" s="88" t="n">
        <v>0</v>
      </c>
      <c r="D1139" s="88" t="n">
        <v>8</v>
      </c>
      <c r="E1139" s="89" t="n">
        <v>12.2</v>
      </c>
      <c r="F1139" s="90" t="s">
        <v>55</v>
      </c>
      <c r="G1139" s="91" t="n">
        <v>8232</v>
      </c>
      <c r="H1139" s="21" t="n">
        <f aca="false">ROUND(IF(OR((MID(B1139,SEARCH("R",B1139),3)="R12"),(MID(B1139,SEARCH("R",B1139),3)="R13"),(MID(B1139,SEARCH("R",B1139),3)="R14")),(G1139+90),IF(OR((MID(B1139,SEARCH("R",B1139),3)="R15"),(MID(B1139,SEARCH("R",B1139),3)="R16"),(MID(B1139,SEARCH("R",B1139),3)="R17")),(G1139+190),(G1139+290))),-1)+20</f>
        <v>8540</v>
      </c>
      <c r="I1139" s="78" t="str">
        <f aca="false">HYPERLINK(T("https://www.google.ru/search?q="&amp;B1139&amp;"&amp;tbm=isch"), " (../рисунок протектора) ")</f>
        <v> (../рисунок протектора) </v>
      </c>
      <c r="J1139" s="92" t="s">
        <v>1178</v>
      </c>
      <c r="K1139" s="77" t="n">
        <f aca="false">H1139*2</f>
        <v>17080</v>
      </c>
      <c r="L1139" s="77" t="n">
        <f aca="false">H1139*4</f>
        <v>34160</v>
      </c>
      <c r="M1139" s="2" t="n">
        <f aca="false">G1139*12</f>
        <v>98784</v>
      </c>
    </row>
    <row r="1140" customFormat="false" ht="13.8" hidden="false" customHeight="false" outlineLevel="0" collapsed="false">
      <c r="A1140" s="86" t="n">
        <v>2949</v>
      </c>
      <c r="B1140" s="87" t="s">
        <v>1179</v>
      </c>
      <c r="C1140" s="88" t="n">
        <v>12</v>
      </c>
      <c r="D1140" s="88"/>
      <c r="E1140" s="89" t="n">
        <v>9.4</v>
      </c>
      <c r="F1140" s="90"/>
      <c r="G1140" s="91" t="n">
        <v>13763</v>
      </c>
      <c r="H1140" s="21" t="n">
        <f aca="false">ROUND(IF(OR((MID(B1140,SEARCH("R",B1140),3)="R12"),(MID(B1140,SEARCH("R",B1140),3)="R13"),(MID(B1140,SEARCH("R",B1140),3)="R14")),(G1140+90),IF(OR((MID(B1140,SEARCH("R",B1140),3)="R15"),(MID(B1140,SEARCH("R",B1140),3)="R16"),(MID(B1140,SEARCH("R",B1140),3)="R17")),(G1140+190),(G1140+290))),-1)+20</f>
        <v>14070</v>
      </c>
      <c r="I1140" s="78" t="str">
        <f aca="false">HYPERLINK(T("https://www.google.ru/search?q="&amp;B1140&amp;"&amp;tbm=isch"), " (../рисунок протектора) ")</f>
        <v> (../рисунок протектора) </v>
      </c>
      <c r="J1140" s="92" t="s">
        <v>1179</v>
      </c>
      <c r="K1140" s="77" t="n">
        <f aca="false">H1140*2</f>
        <v>28140</v>
      </c>
      <c r="L1140" s="77" t="n">
        <f aca="false">H1140*4</f>
        <v>56280</v>
      </c>
      <c r="M1140" s="2" t="n">
        <f aca="false">G1140*12</f>
        <v>165156</v>
      </c>
    </row>
    <row r="1141" customFormat="false" ht="13.8" hidden="false" customHeight="false" outlineLevel="0" collapsed="false">
      <c r="A1141" s="86" t="n">
        <v>5721</v>
      </c>
      <c r="B1141" s="87" t="s">
        <v>1180</v>
      </c>
      <c r="C1141" s="88" t="n">
        <v>0</v>
      </c>
      <c r="D1141" s="88" t="n">
        <v>12</v>
      </c>
      <c r="E1141" s="89" t="n">
        <v>11.2</v>
      </c>
      <c r="F1141" s="90" t="s">
        <v>55</v>
      </c>
      <c r="G1141" s="91" t="n">
        <v>5224</v>
      </c>
      <c r="H1141" s="21" t="n">
        <f aca="false">ROUND(IF(OR((MID(B1141,SEARCH("R",B1141),3)="R12"),(MID(B1141,SEARCH("R",B1141),3)="R13"),(MID(B1141,SEARCH("R",B1141),3)="R14")),(G1141+90),IF(OR((MID(B1141,SEARCH("R",B1141),3)="R15"),(MID(B1141,SEARCH("R",B1141),3)="R16"),(MID(B1141,SEARCH("R",B1141),3)="R17")),(G1141+190),(G1141+290))),-1)+20</f>
        <v>5430</v>
      </c>
      <c r="I1141" s="78" t="str">
        <f aca="false">HYPERLINK(T("https://www.google.ru/search?q="&amp;B1141&amp;"&amp;tbm=isch"), " (../рисунок протектора) ")</f>
        <v> (../рисунок протектора) </v>
      </c>
      <c r="J1141" s="92" t="s">
        <v>1180</v>
      </c>
      <c r="K1141" s="77" t="n">
        <f aca="false">H1141*2</f>
        <v>10860</v>
      </c>
      <c r="L1141" s="77" t="n">
        <f aca="false">H1141*4</f>
        <v>21720</v>
      </c>
      <c r="M1141" s="2" t="n">
        <f aca="false">G1141*12</f>
        <v>62688</v>
      </c>
    </row>
    <row r="1142" customFormat="false" ht="13.8" hidden="false" customHeight="false" outlineLevel="0" collapsed="false">
      <c r="A1142" s="86" t="n">
        <v>1225</v>
      </c>
      <c r="B1142" s="87" t="s">
        <v>1181</v>
      </c>
      <c r="C1142" s="88" t="n">
        <v>1</v>
      </c>
      <c r="D1142" s="88"/>
      <c r="E1142" s="89" t="n">
        <v>13.2</v>
      </c>
      <c r="F1142" s="90"/>
      <c r="G1142" s="91" t="n">
        <v>4663</v>
      </c>
      <c r="H1142" s="21" t="n">
        <f aca="false">ROUND(IF(OR((MID(B1142,SEARCH("R",B1142),3)="R12"),(MID(B1142,SEARCH("R",B1142),3)="R13"),(MID(B1142,SEARCH("R",B1142),3)="R14")),(G1142+90),IF(OR((MID(B1142,SEARCH("R",B1142),3)="R15"),(MID(B1142,SEARCH("R",B1142),3)="R16"),(MID(B1142,SEARCH("R",B1142),3)="R17")),(G1142+190),(G1142+290))),-1)+20</f>
        <v>4870</v>
      </c>
      <c r="I1142" s="78" t="str">
        <f aca="false">HYPERLINK(T("https://www.google.ru/search?q="&amp;B1142&amp;"&amp;tbm=isch"), " (../рисунок протектора) ")</f>
        <v> (../рисунок протектора) </v>
      </c>
      <c r="J1142" s="92" t="s">
        <v>1181</v>
      </c>
      <c r="K1142" s="77" t="n">
        <f aca="false">H1142*2</f>
        <v>9740</v>
      </c>
      <c r="L1142" s="77" t="n">
        <f aca="false">H1142*4</f>
        <v>19480</v>
      </c>
      <c r="M1142" s="2" t="n">
        <f aca="false">G1142*12</f>
        <v>55956</v>
      </c>
    </row>
    <row r="1143" customFormat="false" ht="13.8" hidden="false" customHeight="false" outlineLevel="0" collapsed="false">
      <c r="A1143" s="86" t="n">
        <v>5155</v>
      </c>
      <c r="B1143" s="87" t="s">
        <v>1182</v>
      </c>
      <c r="C1143" s="88" t="n">
        <v>0</v>
      </c>
      <c r="D1143" s="88" t="n">
        <v>50</v>
      </c>
      <c r="E1143" s="89" t="n">
        <v>13.7</v>
      </c>
      <c r="F1143" s="90" t="s">
        <v>55</v>
      </c>
      <c r="G1143" s="91" t="n">
        <v>4628</v>
      </c>
      <c r="H1143" s="21" t="n">
        <f aca="false">ROUND(IF(OR((MID(B1143,SEARCH("R",B1143),3)="R12"),(MID(B1143,SEARCH("R",B1143),3)="R13"),(MID(B1143,SEARCH("R",B1143),3)="R14")),(G1143+90),IF(OR((MID(B1143,SEARCH("R",B1143),3)="R15"),(MID(B1143,SEARCH("R",B1143),3)="R16"),(MID(B1143,SEARCH("R",B1143),3)="R17")),(G1143+190),(G1143+290))),-1)+20</f>
        <v>4940</v>
      </c>
      <c r="I1143" s="78" t="str">
        <f aca="false">HYPERLINK(T("https://www.google.ru/search?q="&amp;B1143&amp;"&amp;tbm=isch"), " (../рисунок протектора) ")</f>
        <v> (../рисунок протектора) </v>
      </c>
      <c r="J1143" s="92" t="s">
        <v>1182</v>
      </c>
      <c r="K1143" s="77" t="n">
        <f aca="false">H1143*2</f>
        <v>9880</v>
      </c>
      <c r="L1143" s="77" t="n">
        <f aca="false">H1143*4</f>
        <v>19760</v>
      </c>
      <c r="M1143" s="2" t="n">
        <f aca="false">G1143*12</f>
        <v>55536</v>
      </c>
    </row>
    <row r="1144" customFormat="false" ht="13.8" hidden="false" customHeight="false" outlineLevel="0" collapsed="false">
      <c r="A1144" s="86" t="n">
        <v>1285</v>
      </c>
      <c r="B1144" s="87" t="s">
        <v>1183</v>
      </c>
      <c r="C1144" s="88" t="n">
        <v>50</v>
      </c>
      <c r="D1144" s="88" t="n">
        <v>20</v>
      </c>
      <c r="E1144" s="89" t="n">
        <v>13.3</v>
      </c>
      <c r="F1144" s="90" t="s">
        <v>53</v>
      </c>
      <c r="G1144" s="91" t="n">
        <v>5896</v>
      </c>
      <c r="H1144" s="21" t="n">
        <f aca="false">ROUND(IF(OR((MID(B1144,SEARCH("R",B1144),3)="R12"),(MID(B1144,SEARCH("R",B1144),3)="R13"),(MID(B1144,SEARCH("R",B1144),3)="R14")),(G1144+90),IF(OR((MID(B1144,SEARCH("R",B1144),3)="R15"),(MID(B1144,SEARCH("R",B1144),3)="R16"),(MID(B1144,SEARCH("R",B1144),3)="R17")),(G1144+190),(G1144+290))),-1)+20</f>
        <v>6210</v>
      </c>
      <c r="I1144" s="78" t="str">
        <f aca="false">HYPERLINK(T("https://www.google.ru/search?q="&amp;B1144&amp;"&amp;tbm=isch"), " (../рисунок протектора) ")</f>
        <v> (../рисунок протектора) </v>
      </c>
      <c r="J1144" s="92" t="s">
        <v>1183</v>
      </c>
      <c r="K1144" s="77" t="n">
        <f aca="false">H1144*2</f>
        <v>12420</v>
      </c>
      <c r="L1144" s="77" t="n">
        <f aca="false">H1144*4</f>
        <v>24840</v>
      </c>
      <c r="M1144" s="2" t="n">
        <f aca="false">G1144*12</f>
        <v>70752</v>
      </c>
    </row>
    <row r="1145" customFormat="false" ht="13.8" hidden="false" customHeight="false" outlineLevel="0" collapsed="false">
      <c r="A1145" s="86" t="n">
        <v>3431</v>
      </c>
      <c r="B1145" s="87" t="s">
        <v>1184</v>
      </c>
      <c r="C1145" s="88" t="n">
        <v>0</v>
      </c>
      <c r="D1145" s="88" t="n">
        <v>2</v>
      </c>
      <c r="E1145" s="89" t="n">
        <v>13</v>
      </c>
      <c r="F1145" s="90" t="s">
        <v>55</v>
      </c>
      <c r="G1145" s="91" t="n">
        <v>5235</v>
      </c>
      <c r="H1145" s="21" t="n">
        <f aca="false">ROUND(IF(OR((MID(B1145,SEARCH("R",B1145),3)="R12"),(MID(B1145,SEARCH("R",B1145),3)="R13"),(MID(B1145,SEARCH("R",B1145),3)="R14")),(G1145+90),IF(OR((MID(B1145,SEARCH("R",B1145),3)="R15"),(MID(B1145,SEARCH("R",B1145),3)="R16"),(MID(B1145,SEARCH("R",B1145),3)="R17")),(G1145+190),(G1145+290))),-1)+20</f>
        <v>5550</v>
      </c>
      <c r="I1145" s="78" t="str">
        <f aca="false">HYPERLINK(T("https://www.google.ru/search?q="&amp;B1145&amp;"&amp;tbm=isch"), " (../рисунок протектора) ")</f>
        <v> (../рисунок протектора) </v>
      </c>
      <c r="J1145" s="92" t="s">
        <v>1184</v>
      </c>
      <c r="K1145" s="77" t="n">
        <f aca="false">H1145*2</f>
        <v>11100</v>
      </c>
      <c r="L1145" s="77" t="n">
        <f aca="false">H1145*4</f>
        <v>22200</v>
      </c>
      <c r="M1145" s="2" t="n">
        <f aca="false">G1145*12</f>
        <v>62820</v>
      </c>
    </row>
    <row r="1146" customFormat="false" ht="13.8" hidden="false" customHeight="false" outlineLevel="0" collapsed="false">
      <c r="A1146" s="86" t="n">
        <v>5450</v>
      </c>
      <c r="B1146" s="87" t="s">
        <v>1185</v>
      </c>
      <c r="C1146" s="88" t="n">
        <v>0</v>
      </c>
      <c r="D1146" s="88" t="n">
        <v>5</v>
      </c>
      <c r="E1146" s="89" t="n">
        <v>11.3</v>
      </c>
      <c r="F1146" s="90" t="s">
        <v>53</v>
      </c>
      <c r="G1146" s="91" t="n">
        <v>12231</v>
      </c>
      <c r="H1146" s="21" t="n">
        <f aca="false">ROUND(IF(OR((MID(B1146,SEARCH("R",B1146),3)="R12"),(MID(B1146,SEARCH("R",B1146),3)="R13"),(MID(B1146,SEARCH("R",B1146),3)="R14")),(G1146+90),IF(OR((MID(B1146,SEARCH("R",B1146),3)="R15"),(MID(B1146,SEARCH("R",B1146),3)="R16"),(MID(B1146,SEARCH("R",B1146),3)="R17")),(G1146+190),(G1146+290))),-1)+20</f>
        <v>12540</v>
      </c>
      <c r="I1146" s="78" t="str">
        <f aca="false">HYPERLINK(T("https://www.google.ru/search?q="&amp;B1146&amp;"&amp;tbm=isch"), " (../рисунок протектора) ")</f>
        <v> (../рисунок протектора) </v>
      </c>
      <c r="J1146" s="92" t="s">
        <v>1185</v>
      </c>
      <c r="K1146" s="77" t="n">
        <f aca="false">H1146*2</f>
        <v>25080</v>
      </c>
      <c r="L1146" s="77" t="n">
        <f aca="false">H1146*4</f>
        <v>50160</v>
      </c>
      <c r="M1146" s="2" t="n">
        <f aca="false">G1146*12</f>
        <v>146772</v>
      </c>
    </row>
    <row r="1147" customFormat="false" ht="13.8" hidden="false" customHeight="false" outlineLevel="0" collapsed="false">
      <c r="A1147" s="86" t="n">
        <v>5406</v>
      </c>
      <c r="B1147" s="87" t="s">
        <v>1186</v>
      </c>
      <c r="C1147" s="88" t="n">
        <v>0</v>
      </c>
      <c r="D1147" s="88" t="n">
        <v>12</v>
      </c>
      <c r="E1147" s="89" t="n">
        <v>11</v>
      </c>
      <c r="F1147" s="90" t="s">
        <v>53</v>
      </c>
      <c r="G1147" s="91" t="n">
        <v>8891</v>
      </c>
      <c r="H1147" s="21" t="n">
        <f aca="false">ROUND(IF(OR((MID(B1147,SEARCH("R",B1147),3)="R12"),(MID(B1147,SEARCH("R",B1147),3)="R13"),(MID(B1147,SEARCH("R",B1147),3)="R14")),(G1147+90),IF(OR((MID(B1147,SEARCH("R",B1147),3)="R15"),(MID(B1147,SEARCH("R",B1147),3)="R16"),(MID(B1147,SEARCH("R",B1147),3)="R17")),(G1147+190),(G1147+290))),-1)+20</f>
        <v>9200</v>
      </c>
      <c r="I1147" s="78" t="str">
        <f aca="false">HYPERLINK(T("https://www.google.ru/search?q="&amp;B1147&amp;"&amp;tbm=isch"), " (../рисунок протектора) ")</f>
        <v> (../рисунок протектора) </v>
      </c>
      <c r="J1147" s="92" t="s">
        <v>1186</v>
      </c>
      <c r="K1147" s="77" t="n">
        <f aca="false">H1147*2</f>
        <v>18400</v>
      </c>
      <c r="L1147" s="77" t="n">
        <f aca="false">H1147*4</f>
        <v>36800</v>
      </c>
      <c r="M1147" s="2" t="n">
        <f aca="false">G1147*12</f>
        <v>106692</v>
      </c>
    </row>
    <row r="1148" customFormat="false" ht="13.8" hidden="false" customHeight="false" outlineLevel="0" collapsed="false">
      <c r="A1148" s="86" t="n">
        <v>3432</v>
      </c>
      <c r="B1148" s="87" t="s">
        <v>1187</v>
      </c>
      <c r="C1148" s="88" t="n">
        <v>-2</v>
      </c>
      <c r="D1148" s="88" t="n">
        <v>50</v>
      </c>
      <c r="E1148" s="89" t="n">
        <v>12.6</v>
      </c>
      <c r="F1148" s="90" t="s">
        <v>53</v>
      </c>
      <c r="G1148" s="91" t="n">
        <v>4667</v>
      </c>
      <c r="H1148" s="21" t="n">
        <f aca="false">ROUND(IF(OR((MID(B1148,SEARCH("R",B1148),3)="R12"),(MID(B1148,SEARCH("R",B1148),3)="R13"),(MID(B1148,SEARCH("R",B1148),3)="R14")),(G1148+90),IF(OR((MID(B1148,SEARCH("R",B1148),3)="R15"),(MID(B1148,SEARCH("R",B1148),3)="R16"),(MID(B1148,SEARCH("R",B1148),3)="R17")),(G1148+190),(G1148+290))),-1)+20</f>
        <v>4980</v>
      </c>
      <c r="I1148" s="78" t="str">
        <f aca="false">HYPERLINK(T("https://www.google.ru/search?q="&amp;B1148&amp;"&amp;tbm=isch"), " (../рисунок протектора) ")</f>
        <v> (../рисунок протектора) </v>
      </c>
      <c r="J1148" s="92" t="s">
        <v>1187</v>
      </c>
      <c r="K1148" s="77" t="n">
        <f aca="false">H1148*2</f>
        <v>9960</v>
      </c>
      <c r="L1148" s="77" t="n">
        <f aca="false">H1148*4</f>
        <v>19920</v>
      </c>
      <c r="M1148" s="2" t="n">
        <f aca="false">G1148*12</f>
        <v>56004</v>
      </c>
    </row>
    <row r="1149" customFormat="false" ht="13.8" hidden="false" customHeight="false" outlineLevel="0" collapsed="false">
      <c r="A1149" s="86" t="n">
        <v>1330</v>
      </c>
      <c r="B1149" s="87" t="s">
        <v>1188</v>
      </c>
      <c r="C1149" s="88" t="n">
        <v>44</v>
      </c>
      <c r="D1149" s="88"/>
      <c r="E1149" s="89" t="n">
        <v>11.1</v>
      </c>
      <c r="F1149" s="90"/>
      <c r="G1149" s="91" t="n">
        <v>11056</v>
      </c>
      <c r="H1149" s="21" t="n">
        <f aca="false">ROUND(IF(OR((MID(B1149,SEARCH("R",B1149),3)="R12"),(MID(B1149,SEARCH("R",B1149),3)="R13"),(MID(B1149,SEARCH("R",B1149),3)="R14")),(G1149+90),IF(OR((MID(B1149,SEARCH("R",B1149),3)="R15"),(MID(B1149,SEARCH("R",B1149),3)="R16"),(MID(B1149,SEARCH("R",B1149),3)="R17")),(G1149+190),(G1149+290))),-1)+20</f>
        <v>11370</v>
      </c>
      <c r="I1149" s="78" t="str">
        <f aca="false">HYPERLINK(T("https://www.google.ru/search?q="&amp;B1149&amp;"&amp;tbm=isch"), " (../рисунок протектора) ")</f>
        <v> (../рисунок протектора) </v>
      </c>
      <c r="J1149" s="92" t="s">
        <v>1188</v>
      </c>
      <c r="K1149" s="77" t="n">
        <f aca="false">H1149*2</f>
        <v>22740</v>
      </c>
      <c r="L1149" s="77" t="n">
        <f aca="false">H1149*4</f>
        <v>45480</v>
      </c>
      <c r="M1149" s="2" t="n">
        <f aca="false">G1149*12</f>
        <v>132672</v>
      </c>
    </row>
    <row r="1150" customFormat="false" ht="13.8" hidden="false" customHeight="false" outlineLevel="0" collapsed="false">
      <c r="A1150" s="86" t="n">
        <v>2695</v>
      </c>
      <c r="B1150" s="87" t="s">
        <v>1189</v>
      </c>
      <c r="C1150" s="88" t="n">
        <v>3</v>
      </c>
      <c r="D1150" s="88"/>
      <c r="E1150" s="89" t="n">
        <v>13.3</v>
      </c>
      <c r="F1150" s="90"/>
      <c r="G1150" s="91" t="n">
        <v>7254</v>
      </c>
      <c r="H1150" s="21" t="n">
        <f aca="false">ROUND(IF(OR((MID(B1150,SEARCH("R",B1150),3)="R12"),(MID(B1150,SEARCH("R",B1150),3)="R13"),(MID(B1150,SEARCH("R",B1150),3)="R14")),(G1150+90),IF(OR((MID(B1150,SEARCH("R",B1150),3)="R15"),(MID(B1150,SEARCH("R",B1150),3)="R16"),(MID(B1150,SEARCH("R",B1150),3)="R17")),(G1150+190),(G1150+290))),-1)+20</f>
        <v>7560</v>
      </c>
      <c r="I1150" s="78" t="str">
        <f aca="false">HYPERLINK(T("https://www.google.ru/search?q="&amp;B1150&amp;"&amp;tbm=isch"), " (../рисунок протектора) ")</f>
        <v> (../рисунок протектора) </v>
      </c>
      <c r="J1150" s="92" t="s">
        <v>1189</v>
      </c>
      <c r="K1150" s="77" t="n">
        <f aca="false">H1150*2</f>
        <v>15120</v>
      </c>
      <c r="L1150" s="77" t="n">
        <f aca="false">H1150*4</f>
        <v>30240</v>
      </c>
      <c r="M1150" s="2" t="n">
        <f aca="false">G1150*12</f>
        <v>87048</v>
      </c>
    </row>
    <row r="1151" customFormat="false" ht="13.8" hidden="false" customHeight="false" outlineLevel="0" collapsed="false">
      <c r="A1151" s="86" t="n">
        <v>1584</v>
      </c>
      <c r="B1151" s="87" t="s">
        <v>1190</v>
      </c>
      <c r="C1151" s="88" t="n">
        <v>0</v>
      </c>
      <c r="D1151" s="88" t="n">
        <v>24</v>
      </c>
      <c r="E1151" s="89" t="n">
        <v>11.6</v>
      </c>
      <c r="F1151" s="90" t="s">
        <v>53</v>
      </c>
      <c r="G1151" s="91" t="n">
        <v>8141</v>
      </c>
      <c r="H1151" s="21" t="n">
        <f aca="false">ROUND(IF(OR((MID(B1151,SEARCH("R",B1151),3)="R12"),(MID(B1151,SEARCH("R",B1151),3)="R13"),(MID(B1151,SEARCH("R",B1151),3)="R14")),(G1151+90),IF(OR((MID(B1151,SEARCH("R",B1151),3)="R15"),(MID(B1151,SEARCH("R",B1151),3)="R16"),(MID(B1151,SEARCH("R",B1151),3)="R17")),(G1151+190),(G1151+290))),-1)+20</f>
        <v>8450</v>
      </c>
      <c r="I1151" s="78" t="str">
        <f aca="false">HYPERLINK(T("https://www.google.ru/search?q="&amp;B1151&amp;"&amp;tbm=isch"), " (../рисунок протектора) ")</f>
        <v> (../рисунок протектора) </v>
      </c>
      <c r="J1151" s="92" t="s">
        <v>1190</v>
      </c>
      <c r="K1151" s="77" t="n">
        <f aca="false">H1151*2</f>
        <v>16900</v>
      </c>
      <c r="L1151" s="77" t="n">
        <f aca="false">H1151*4</f>
        <v>33800</v>
      </c>
      <c r="M1151" s="2" t="n">
        <f aca="false">G1151*12</f>
        <v>97692</v>
      </c>
    </row>
    <row r="1152" customFormat="false" ht="13.8" hidden="false" customHeight="false" outlineLevel="0" collapsed="false">
      <c r="A1152" s="86" t="n">
        <v>2970</v>
      </c>
      <c r="B1152" s="87" t="s">
        <v>1191</v>
      </c>
      <c r="C1152" s="88" t="n">
        <v>50</v>
      </c>
      <c r="D1152" s="88"/>
      <c r="E1152" s="89" t="n">
        <v>11.37</v>
      </c>
      <c r="F1152" s="90"/>
      <c r="G1152" s="91" t="n">
        <v>9678</v>
      </c>
      <c r="H1152" s="21" t="n">
        <f aca="false">ROUND(IF(OR((MID(B1152,SEARCH("R",B1152),3)="R12"),(MID(B1152,SEARCH("R",B1152),3)="R13"),(MID(B1152,SEARCH("R",B1152),3)="R14")),(G1152+90),IF(OR((MID(B1152,SEARCH("R",B1152),3)="R15"),(MID(B1152,SEARCH("R",B1152),3)="R16"),(MID(B1152,SEARCH("R",B1152),3)="R17")),(G1152+190),(G1152+290))),-1)+20</f>
        <v>9990</v>
      </c>
      <c r="I1152" s="78" t="str">
        <f aca="false">HYPERLINK(T("https://www.google.ru/search?q="&amp;B1152&amp;"&amp;tbm=isch"), " (../рисунок протектора) ")</f>
        <v> (../рисунок протектора) </v>
      </c>
      <c r="J1152" s="92" t="s">
        <v>1191</v>
      </c>
      <c r="K1152" s="77" t="n">
        <f aca="false">H1152*2</f>
        <v>19980</v>
      </c>
      <c r="L1152" s="77" t="n">
        <f aca="false">H1152*4</f>
        <v>39960</v>
      </c>
      <c r="M1152" s="2" t="n">
        <f aca="false">G1152*12</f>
        <v>116136</v>
      </c>
    </row>
    <row r="1153" customFormat="false" ht="13.8" hidden="false" customHeight="false" outlineLevel="0" collapsed="false">
      <c r="A1153" s="86" t="n">
        <v>849</v>
      </c>
      <c r="B1153" s="87" t="s">
        <v>15</v>
      </c>
      <c r="C1153" s="88" t="n">
        <v>47</v>
      </c>
      <c r="D1153" s="88"/>
      <c r="E1153" s="89" t="n">
        <v>13.1</v>
      </c>
      <c r="F1153" s="90"/>
      <c r="G1153" s="91" t="n">
        <v>5959</v>
      </c>
      <c r="H1153" s="21" t="n">
        <f aca="false">ROUND(IF(OR((MID(B1153,SEARCH("R",B1153),3)="R12"),(MID(B1153,SEARCH("R",B1153),3)="R13"),(MID(B1153,SEARCH("R",B1153),3)="R14")),(G1153+90),IF(OR((MID(B1153,SEARCH("R",B1153),3)="R15"),(MID(B1153,SEARCH("R",B1153),3)="R16"),(MID(B1153,SEARCH("R",B1153),3)="R17")),(G1153+190),(G1153+290))),-1)+20</f>
        <v>6270</v>
      </c>
      <c r="I1153" s="78" t="str">
        <f aca="false">HYPERLINK(T("https://www.google.ru/search?q="&amp;B1153&amp;"&amp;tbm=isch"), " (../рисунок протектора) ")</f>
        <v> (../рисунок протектора) </v>
      </c>
      <c r="J1153" s="92" t="s">
        <v>15</v>
      </c>
      <c r="K1153" s="77" t="n">
        <f aca="false">H1153*2</f>
        <v>12540</v>
      </c>
      <c r="L1153" s="77" t="n">
        <f aca="false">H1153*4</f>
        <v>25080</v>
      </c>
      <c r="M1153" s="2" t="n">
        <f aca="false">G1153*12</f>
        <v>71508</v>
      </c>
    </row>
    <row r="1154" customFormat="false" ht="13.8" hidden="false" customHeight="false" outlineLevel="0" collapsed="false">
      <c r="A1154" s="86" t="n">
        <v>2116</v>
      </c>
      <c r="B1154" s="87" t="s">
        <v>1192</v>
      </c>
      <c r="C1154" s="88" t="n">
        <v>0</v>
      </c>
      <c r="D1154" s="88" t="n">
        <v>50</v>
      </c>
      <c r="E1154" s="89" t="n">
        <v>13.8</v>
      </c>
      <c r="F1154" s="90" t="s">
        <v>55</v>
      </c>
      <c r="G1154" s="91" t="n">
        <v>5306</v>
      </c>
      <c r="H1154" s="21" t="n">
        <f aca="false">ROUND(IF(OR((MID(B1154,SEARCH("R",B1154),3)="R12"),(MID(B1154,SEARCH("R",B1154),3)="R13"),(MID(B1154,SEARCH("R",B1154),3)="R14")),(G1154+90),IF(OR((MID(B1154,SEARCH("R",B1154),3)="R15"),(MID(B1154,SEARCH("R",B1154),3)="R16"),(MID(B1154,SEARCH("R",B1154),3)="R17")),(G1154+190),(G1154+290))),-1)+20</f>
        <v>5620</v>
      </c>
      <c r="I1154" s="78" t="str">
        <f aca="false">HYPERLINK(T("https://www.google.ru/search?q="&amp;B1154&amp;"&amp;tbm=isch"), " (../рисунок протектора) ")</f>
        <v> (../рисунок протектора) </v>
      </c>
      <c r="J1154" s="92" t="s">
        <v>1192</v>
      </c>
      <c r="K1154" s="77" t="n">
        <f aca="false">H1154*2</f>
        <v>11240</v>
      </c>
      <c r="L1154" s="77" t="n">
        <f aca="false">H1154*4</f>
        <v>22480</v>
      </c>
      <c r="M1154" s="2" t="n">
        <f aca="false">G1154*12</f>
        <v>63672</v>
      </c>
    </row>
    <row r="1155" customFormat="false" ht="13.8" hidden="false" customHeight="false" outlineLevel="0" collapsed="false">
      <c r="A1155" s="86" t="n">
        <v>2955</v>
      </c>
      <c r="B1155" s="87" t="s">
        <v>1193</v>
      </c>
      <c r="C1155" s="88" t="n">
        <v>10</v>
      </c>
      <c r="D1155" s="88"/>
      <c r="E1155" s="89" t="n">
        <v>10.44</v>
      </c>
      <c r="F1155" s="90"/>
      <c r="G1155" s="91" t="n">
        <v>10013</v>
      </c>
      <c r="H1155" s="21" t="n">
        <f aca="false">ROUND(IF(OR((MID(B1155,SEARCH("R",B1155),3)="R12"),(MID(B1155,SEARCH("R",B1155),3)="R13"),(MID(B1155,SEARCH("R",B1155),3)="R14")),(G1155+90),IF(OR((MID(B1155,SEARCH("R",B1155),3)="R15"),(MID(B1155,SEARCH("R",B1155),3)="R16"),(MID(B1155,SEARCH("R",B1155),3)="R17")),(G1155+190),(G1155+290))),-1)+20</f>
        <v>10320</v>
      </c>
      <c r="I1155" s="78" t="str">
        <f aca="false">HYPERLINK(T("https://www.google.ru/search?q="&amp;B1155&amp;"&amp;tbm=isch"), " (../рисунок протектора) ")</f>
        <v> (../рисунок протектора) </v>
      </c>
      <c r="J1155" s="92" t="s">
        <v>1193</v>
      </c>
      <c r="K1155" s="77" t="n">
        <f aca="false">H1155*2</f>
        <v>20640</v>
      </c>
      <c r="L1155" s="77" t="n">
        <f aca="false">H1155*4</f>
        <v>41280</v>
      </c>
      <c r="M1155" s="2" t="n">
        <f aca="false">G1155*12</f>
        <v>120156</v>
      </c>
    </row>
    <row r="1156" customFormat="false" ht="13.8" hidden="false" customHeight="false" outlineLevel="0" collapsed="false">
      <c r="A1156" s="86" t="n">
        <v>5403</v>
      </c>
      <c r="B1156" s="87" t="s">
        <v>1194</v>
      </c>
      <c r="C1156" s="88" t="n">
        <v>0</v>
      </c>
      <c r="D1156" s="88" t="n">
        <v>38</v>
      </c>
      <c r="E1156" s="89" t="n">
        <v>13.3</v>
      </c>
      <c r="F1156" s="90" t="s">
        <v>53</v>
      </c>
      <c r="G1156" s="91" t="n">
        <v>7657</v>
      </c>
      <c r="H1156" s="21" t="n">
        <f aca="false">ROUND(IF(OR((MID(B1156,SEARCH("R",B1156),3)="R12"),(MID(B1156,SEARCH("R",B1156),3)="R13"),(MID(B1156,SEARCH("R",B1156),3)="R14")),(G1156+90),IF(OR((MID(B1156,SEARCH("R",B1156),3)="R15"),(MID(B1156,SEARCH("R",B1156),3)="R16"),(MID(B1156,SEARCH("R",B1156),3)="R17")),(G1156+190),(G1156+290))),-1)+20</f>
        <v>7870</v>
      </c>
      <c r="I1156" s="78" t="str">
        <f aca="false">HYPERLINK(T("https://www.google.ru/search?q="&amp;B1156&amp;"&amp;tbm=isch"), " (../рисунок протектора) ")</f>
        <v> (../рисунок протектора) </v>
      </c>
      <c r="J1156" s="92" t="s">
        <v>1194</v>
      </c>
      <c r="K1156" s="77" t="n">
        <f aca="false">H1156*2</f>
        <v>15740</v>
      </c>
      <c r="L1156" s="77" t="n">
        <f aca="false">H1156*4</f>
        <v>31480</v>
      </c>
      <c r="M1156" s="2" t="n">
        <f aca="false">G1156*12</f>
        <v>91884</v>
      </c>
    </row>
    <row r="1157" customFormat="false" ht="13.8" hidden="false" customHeight="false" outlineLevel="0" collapsed="false">
      <c r="A1157" s="86" t="n">
        <v>5091</v>
      </c>
      <c r="B1157" s="87" t="s">
        <v>1195</v>
      </c>
      <c r="C1157" s="88" t="n">
        <v>0</v>
      </c>
      <c r="D1157" s="88" t="n">
        <v>50</v>
      </c>
      <c r="E1157" s="89" t="n">
        <v>13.5</v>
      </c>
      <c r="F1157" s="90" t="s">
        <v>55</v>
      </c>
      <c r="G1157" s="91" t="n">
        <v>4145</v>
      </c>
      <c r="H1157" s="21" t="n">
        <f aca="false">ROUND(IF(OR((MID(B1157,SEARCH("R",B1157),3)="R12"),(MID(B1157,SEARCH("R",B1157),3)="R13"),(MID(B1157,SEARCH("R",B1157),3)="R14")),(G1157+90),IF(OR((MID(B1157,SEARCH("R",B1157),3)="R15"),(MID(B1157,SEARCH("R",B1157),3)="R16"),(MID(B1157,SEARCH("R",B1157),3)="R17")),(G1157+190),(G1157+290))),-1)+20</f>
        <v>4360</v>
      </c>
      <c r="I1157" s="78" t="str">
        <f aca="false">HYPERLINK(T("https://www.google.ru/search?q="&amp;B1157&amp;"&amp;tbm=isch"), " (../рисунок протектора) ")</f>
        <v> (../рисунок протектора) </v>
      </c>
      <c r="J1157" s="92" t="s">
        <v>1195</v>
      </c>
      <c r="K1157" s="77" t="n">
        <f aca="false">H1157*2</f>
        <v>8720</v>
      </c>
      <c r="L1157" s="77" t="n">
        <f aca="false">H1157*4</f>
        <v>17440</v>
      </c>
      <c r="M1157" s="2" t="n">
        <f aca="false">G1157*12</f>
        <v>49740</v>
      </c>
    </row>
    <row r="1158" customFormat="false" ht="13.8" hidden="false" customHeight="false" outlineLevel="0" collapsed="false">
      <c r="A1158" s="86" t="n">
        <v>1911</v>
      </c>
      <c r="B1158" s="87" t="s">
        <v>1196</v>
      </c>
      <c r="C1158" s="88" t="n">
        <v>0</v>
      </c>
      <c r="D1158" s="88" t="n">
        <v>50</v>
      </c>
      <c r="E1158" s="89" t="n">
        <v>12.82</v>
      </c>
      <c r="F1158" s="90" t="s">
        <v>53</v>
      </c>
      <c r="G1158" s="91" t="n">
        <v>4922</v>
      </c>
      <c r="H1158" s="21" t="n">
        <f aca="false">ROUND(IF(OR((MID(B1158,SEARCH("R",B1158),3)="R12"),(MID(B1158,SEARCH("R",B1158),3)="R13"),(MID(B1158,SEARCH("R",B1158),3)="R14")),(G1158+90),IF(OR((MID(B1158,SEARCH("R",B1158),3)="R15"),(MID(B1158,SEARCH("R",B1158),3)="R16"),(MID(B1158,SEARCH("R",B1158),3)="R17")),(G1158+190),(G1158+290))),-1)+20</f>
        <v>5130</v>
      </c>
      <c r="I1158" s="78" t="str">
        <f aca="false">HYPERLINK(T("https://www.google.ru/search?q="&amp;B1158&amp;"&amp;tbm=isch"), " (../рисунок протектора) ")</f>
        <v> (../рисунок протектора) </v>
      </c>
      <c r="J1158" s="92" t="s">
        <v>1196</v>
      </c>
      <c r="K1158" s="77" t="n">
        <f aca="false">H1158*2</f>
        <v>10260</v>
      </c>
      <c r="L1158" s="77" t="n">
        <f aca="false">H1158*4</f>
        <v>20520</v>
      </c>
      <c r="M1158" s="2" t="n">
        <f aca="false">G1158*12</f>
        <v>59064</v>
      </c>
    </row>
    <row r="1159" customFormat="false" ht="13.8" hidden="false" customHeight="false" outlineLevel="0" collapsed="false">
      <c r="A1159" s="86" t="n">
        <v>5933</v>
      </c>
      <c r="B1159" s="87" t="s">
        <v>1197</v>
      </c>
      <c r="C1159" s="88" t="n">
        <v>0</v>
      </c>
      <c r="D1159" s="88" t="n">
        <v>16</v>
      </c>
      <c r="E1159" s="89" t="n">
        <v>11.9</v>
      </c>
      <c r="F1159" s="90" t="s">
        <v>53</v>
      </c>
      <c r="G1159" s="91" t="n">
        <v>8093</v>
      </c>
      <c r="H1159" s="21" t="n">
        <f aca="false">ROUND(IF(OR((MID(B1159,SEARCH("R",B1159),3)="R12"),(MID(B1159,SEARCH("R",B1159),3)="R13"),(MID(B1159,SEARCH("R",B1159),3)="R14")),(G1159+90),IF(OR((MID(B1159,SEARCH("R",B1159),3)="R15"),(MID(B1159,SEARCH("R",B1159),3)="R16"),(MID(B1159,SEARCH("R",B1159),3)="R17")),(G1159+190),(G1159+290))),-1)+20</f>
        <v>8300</v>
      </c>
      <c r="I1159" s="78" t="str">
        <f aca="false">HYPERLINK(T("https://www.google.ru/search?q="&amp;B1159&amp;"&amp;tbm=isch"), " (../рисунок протектора) ")</f>
        <v> (../рисунок протектора) </v>
      </c>
      <c r="J1159" s="92" t="s">
        <v>1197</v>
      </c>
      <c r="K1159" s="77" t="n">
        <f aca="false">H1159*2</f>
        <v>16600</v>
      </c>
      <c r="L1159" s="77" t="n">
        <f aca="false">H1159*4</f>
        <v>33200</v>
      </c>
      <c r="M1159" s="2" t="n">
        <f aca="false">G1159*12</f>
        <v>97116</v>
      </c>
    </row>
    <row r="1160" customFormat="false" ht="13.8" hidden="false" customHeight="false" outlineLevel="0" collapsed="false">
      <c r="A1160" s="86" t="n">
        <v>5592</v>
      </c>
      <c r="B1160" s="87" t="s">
        <v>1198</v>
      </c>
      <c r="C1160" s="88" t="n">
        <v>0</v>
      </c>
      <c r="D1160" s="88" t="n">
        <v>16</v>
      </c>
      <c r="E1160" s="89" t="n">
        <v>12.48</v>
      </c>
      <c r="F1160" s="90" t="s">
        <v>53</v>
      </c>
      <c r="G1160" s="91" t="n">
        <v>8429</v>
      </c>
      <c r="H1160" s="21" t="n">
        <f aca="false">ROUND(IF(OR((MID(B1160,SEARCH("R",B1160),3)="R12"),(MID(B1160,SEARCH("R",B1160),3)="R13"),(MID(B1160,SEARCH("R",B1160),3)="R14")),(G1160+90),IF(OR((MID(B1160,SEARCH("R",B1160),3)="R15"),(MID(B1160,SEARCH("R",B1160),3)="R16"),(MID(B1160,SEARCH("R",B1160),3)="R17")),(G1160+190),(G1160+290))),-1)+20</f>
        <v>8640</v>
      </c>
      <c r="I1160" s="78" t="str">
        <f aca="false">HYPERLINK(T("https://www.google.ru/search?q="&amp;B1160&amp;"&amp;tbm=isch"), " (../рисунок протектора) ")</f>
        <v> (../рисунок протектора) </v>
      </c>
      <c r="J1160" s="92" t="s">
        <v>1198</v>
      </c>
      <c r="K1160" s="77" t="n">
        <f aca="false">H1160*2</f>
        <v>17280</v>
      </c>
      <c r="L1160" s="77" t="n">
        <f aca="false">H1160*4</f>
        <v>34560</v>
      </c>
      <c r="M1160" s="2" t="n">
        <f aca="false">G1160*12</f>
        <v>101148</v>
      </c>
    </row>
    <row r="1161" customFormat="false" ht="13.8" hidden="false" customHeight="false" outlineLevel="0" collapsed="false">
      <c r="A1161" s="86" t="n">
        <v>1308</v>
      </c>
      <c r="B1161" s="87" t="s">
        <v>1199</v>
      </c>
      <c r="C1161" s="88" t="n">
        <v>50</v>
      </c>
      <c r="D1161" s="88"/>
      <c r="E1161" s="89" t="n">
        <v>10.9</v>
      </c>
      <c r="F1161" s="90"/>
      <c r="G1161" s="91" t="n">
        <v>8849</v>
      </c>
      <c r="H1161" s="21" t="n">
        <f aca="false">ROUND(IF(OR((MID(B1161,SEARCH("R",B1161),3)="R12"),(MID(B1161,SEARCH("R",B1161),3)="R13"),(MID(B1161,SEARCH("R",B1161),3)="R14")),(G1161+90),IF(OR((MID(B1161,SEARCH("R",B1161),3)="R15"),(MID(B1161,SEARCH("R",B1161),3)="R16"),(MID(B1161,SEARCH("R",B1161),3)="R17")),(G1161+190),(G1161+290))),-1)+20</f>
        <v>9060</v>
      </c>
      <c r="I1161" s="78" t="str">
        <f aca="false">HYPERLINK(T("https://www.google.ru/search?q="&amp;B1161&amp;"&amp;tbm=isch"), " (../рисунок протектора) ")</f>
        <v> (../рисунок протектора) </v>
      </c>
      <c r="J1161" s="92" t="s">
        <v>1199</v>
      </c>
      <c r="K1161" s="77" t="n">
        <f aca="false">H1161*2</f>
        <v>18120</v>
      </c>
      <c r="L1161" s="77" t="n">
        <f aca="false">H1161*4</f>
        <v>36240</v>
      </c>
      <c r="M1161" s="2" t="n">
        <f aca="false">G1161*12</f>
        <v>106188</v>
      </c>
    </row>
    <row r="1162" customFormat="false" ht="13.8" hidden="false" customHeight="false" outlineLevel="0" collapsed="false">
      <c r="A1162" s="86" t="n">
        <v>5480</v>
      </c>
      <c r="B1162" s="87" t="s">
        <v>1200</v>
      </c>
      <c r="C1162" s="88" t="n">
        <v>50</v>
      </c>
      <c r="D1162" s="88"/>
      <c r="E1162" s="89" t="n">
        <v>10.5</v>
      </c>
      <c r="F1162" s="90"/>
      <c r="G1162" s="91" t="n">
        <v>6516</v>
      </c>
      <c r="H1162" s="21" t="n">
        <f aca="false">ROUND(IF(OR((MID(B1162,SEARCH("R",B1162),3)="R12"),(MID(B1162,SEARCH("R",B1162),3)="R13"),(MID(B1162,SEARCH("R",B1162),3)="R14")),(G1162+90),IF(OR((MID(B1162,SEARCH("R",B1162),3)="R15"),(MID(B1162,SEARCH("R",B1162),3)="R16"),(MID(B1162,SEARCH("R",B1162),3)="R17")),(G1162+190),(G1162+290))),-1)+20</f>
        <v>6730</v>
      </c>
      <c r="I1162" s="78" t="str">
        <f aca="false">HYPERLINK(T("https://www.google.ru/search?q="&amp;B1162&amp;"&amp;tbm=isch"), " (../рисунок протектора) ")</f>
        <v> (../рисунок протектора) </v>
      </c>
      <c r="J1162" s="92" t="s">
        <v>1200</v>
      </c>
      <c r="K1162" s="77" t="n">
        <f aca="false">H1162*2</f>
        <v>13460</v>
      </c>
      <c r="L1162" s="77" t="n">
        <f aca="false">H1162*4</f>
        <v>26920</v>
      </c>
      <c r="M1162" s="2" t="n">
        <f aca="false">G1162*12</f>
        <v>78192</v>
      </c>
    </row>
    <row r="1163" customFormat="false" ht="13.8" hidden="false" customHeight="false" outlineLevel="0" collapsed="false">
      <c r="A1163" s="86" t="n">
        <v>5563</v>
      </c>
      <c r="B1163" s="87" t="s">
        <v>1201</v>
      </c>
      <c r="C1163" s="88" t="n">
        <v>0</v>
      </c>
      <c r="D1163" s="88" t="n">
        <v>12</v>
      </c>
      <c r="E1163" s="89" t="n">
        <v>12.8</v>
      </c>
      <c r="F1163" s="90" t="s">
        <v>53</v>
      </c>
      <c r="G1163" s="91" t="n">
        <v>8263</v>
      </c>
      <c r="H1163" s="21" t="n">
        <f aca="false">ROUND(IF(OR((MID(B1163,SEARCH("R",B1163),3)="R12"),(MID(B1163,SEARCH("R",B1163),3)="R13"),(MID(B1163,SEARCH("R",B1163),3)="R14")),(G1163+90),IF(OR((MID(B1163,SEARCH("R",B1163),3)="R15"),(MID(B1163,SEARCH("R",B1163),3)="R16"),(MID(B1163,SEARCH("R",B1163),3)="R17")),(G1163+190),(G1163+290))),-1)+20</f>
        <v>8470</v>
      </c>
      <c r="I1163" s="78" t="str">
        <f aca="false">HYPERLINK(T("https://www.google.ru/search?q="&amp;B1163&amp;"&amp;tbm=isch"), " (../рисунок протектора) ")</f>
        <v> (../рисунок протектора) </v>
      </c>
      <c r="J1163" s="92" t="s">
        <v>1201</v>
      </c>
      <c r="K1163" s="77" t="n">
        <f aca="false">H1163*2</f>
        <v>16940</v>
      </c>
      <c r="L1163" s="77" t="n">
        <f aca="false">H1163*4</f>
        <v>33880</v>
      </c>
      <c r="M1163" s="2" t="n">
        <f aca="false">G1163*12</f>
        <v>99156</v>
      </c>
    </row>
    <row r="1164" customFormat="false" ht="13.8" hidden="false" customHeight="false" outlineLevel="0" collapsed="false">
      <c r="A1164" s="86" t="n">
        <v>5909</v>
      </c>
      <c r="B1164" s="87" t="s">
        <v>1202</v>
      </c>
      <c r="C1164" s="88" t="n">
        <v>0</v>
      </c>
      <c r="D1164" s="88" t="n">
        <v>20</v>
      </c>
      <c r="E1164" s="89" t="n">
        <v>11.9</v>
      </c>
      <c r="F1164" s="90" t="s">
        <v>53</v>
      </c>
      <c r="G1164" s="91" t="n">
        <v>7577</v>
      </c>
      <c r="H1164" s="21" t="n">
        <f aca="false">ROUND(IF(OR((MID(B1164,SEARCH("R",B1164),3)="R12"),(MID(B1164,SEARCH("R",B1164),3)="R13"),(MID(B1164,SEARCH("R",B1164),3)="R14")),(G1164+90),IF(OR((MID(B1164,SEARCH("R",B1164),3)="R15"),(MID(B1164,SEARCH("R",B1164),3)="R16"),(MID(B1164,SEARCH("R",B1164),3)="R17")),(G1164+190),(G1164+290))),-1)+20</f>
        <v>7790</v>
      </c>
      <c r="I1164" s="78" t="str">
        <f aca="false">HYPERLINK(T("https://www.google.ru/search?q="&amp;B1164&amp;"&amp;tbm=isch"), " (../рисунок протектора) ")</f>
        <v> (../рисунок протектора) </v>
      </c>
      <c r="J1164" s="92" t="s">
        <v>1202</v>
      </c>
      <c r="K1164" s="77" t="n">
        <f aca="false">H1164*2</f>
        <v>15580</v>
      </c>
      <c r="L1164" s="77" t="n">
        <f aca="false">H1164*4</f>
        <v>31160</v>
      </c>
      <c r="M1164" s="2" t="n">
        <f aca="false">G1164*12</f>
        <v>90924</v>
      </c>
    </row>
    <row r="1165" customFormat="false" ht="13.8" hidden="false" customHeight="false" outlineLevel="0" collapsed="false">
      <c r="A1165" s="86" t="n">
        <v>5504</v>
      </c>
      <c r="B1165" s="87" t="s">
        <v>1203</v>
      </c>
      <c r="C1165" s="88" t="n">
        <v>1</v>
      </c>
      <c r="D1165" s="88"/>
      <c r="E1165" s="89" t="n">
        <v>11.5</v>
      </c>
      <c r="F1165" s="90"/>
      <c r="G1165" s="91" t="n">
        <v>6573</v>
      </c>
      <c r="H1165" s="21" t="n">
        <f aca="false">ROUND(IF(OR((MID(B1165,SEARCH("R",B1165),3)="R12"),(MID(B1165,SEARCH("R",B1165),3)="R13"),(MID(B1165,SEARCH("R",B1165),3)="R14")),(G1165+90),IF(OR((MID(B1165,SEARCH("R",B1165),3)="R15"),(MID(B1165,SEARCH("R",B1165),3)="R16"),(MID(B1165,SEARCH("R",B1165),3)="R17")),(G1165+190),(G1165+290))),-1)+20</f>
        <v>6780</v>
      </c>
      <c r="I1165" s="78" t="str">
        <f aca="false">HYPERLINK(T("https://www.google.ru/search?q="&amp;B1165&amp;"&amp;tbm=isch"), " (../рисунок протектора) ")</f>
        <v> (../рисунок протектора) </v>
      </c>
      <c r="J1165" s="92" t="s">
        <v>1203</v>
      </c>
      <c r="K1165" s="77" t="n">
        <f aca="false">H1165*2</f>
        <v>13560</v>
      </c>
      <c r="L1165" s="77" t="n">
        <f aca="false">H1165*4</f>
        <v>27120</v>
      </c>
      <c r="M1165" s="2" t="n">
        <f aca="false">G1165*12</f>
        <v>78876</v>
      </c>
    </row>
    <row r="1166" customFormat="false" ht="13.8" hidden="false" customHeight="false" outlineLevel="0" collapsed="false">
      <c r="A1166" s="86" t="n">
        <v>1988</v>
      </c>
      <c r="B1166" s="87" t="s">
        <v>1204</v>
      </c>
      <c r="C1166" s="88" t="n">
        <v>0</v>
      </c>
      <c r="D1166" s="88" t="n">
        <v>3</v>
      </c>
      <c r="E1166" s="89" t="n">
        <v>12.17</v>
      </c>
      <c r="F1166" s="90" t="s">
        <v>53</v>
      </c>
      <c r="G1166" s="91" t="n">
        <v>4401</v>
      </c>
      <c r="H1166" s="21" t="n">
        <f aca="false">ROUND(IF(OR((MID(B1166,SEARCH("R",B1166),3)="R12"),(MID(B1166,SEARCH("R",B1166),3)="R13"),(MID(B1166,SEARCH("R",B1166),3)="R14")),(G1166+90),IF(OR((MID(B1166,SEARCH("R",B1166),3)="R15"),(MID(B1166,SEARCH("R",B1166),3)="R16"),(MID(B1166,SEARCH("R",B1166),3)="R17")),(G1166+190),(G1166+290))),-1)+20</f>
        <v>4610</v>
      </c>
      <c r="I1166" s="78" t="str">
        <f aca="false">HYPERLINK(T("https://www.google.ru/search?q="&amp;B1166&amp;"&amp;tbm=isch"), " (../рисунок протектора) ")</f>
        <v> (../рисунок протектора) </v>
      </c>
      <c r="J1166" s="92" t="s">
        <v>1204</v>
      </c>
      <c r="K1166" s="77" t="n">
        <f aca="false">H1166*2</f>
        <v>9220</v>
      </c>
      <c r="L1166" s="77" t="n">
        <f aca="false">H1166*4</f>
        <v>18440</v>
      </c>
      <c r="M1166" s="2" t="n">
        <f aca="false">G1166*12</f>
        <v>52812</v>
      </c>
    </row>
    <row r="1167" customFormat="false" ht="13.8" hidden="false" customHeight="false" outlineLevel="0" collapsed="false">
      <c r="A1167" s="86" t="n">
        <v>1075</v>
      </c>
      <c r="B1167" s="87" t="s">
        <v>1205</v>
      </c>
      <c r="C1167" s="88" t="n">
        <v>1</v>
      </c>
      <c r="D1167" s="88"/>
      <c r="E1167" s="89" t="n">
        <v>13.4</v>
      </c>
      <c r="F1167" s="90"/>
      <c r="G1167" s="91" t="n">
        <v>6689</v>
      </c>
      <c r="H1167" s="21" t="n">
        <f aca="false">ROUND(IF(OR((MID(B1167,SEARCH("R",B1167),3)="R12"),(MID(B1167,SEARCH("R",B1167),3)="R13"),(MID(B1167,SEARCH("R",B1167),3)="R14")),(G1167+90),IF(OR((MID(B1167,SEARCH("R",B1167),3)="R15"),(MID(B1167,SEARCH("R",B1167),3)="R16"),(MID(B1167,SEARCH("R",B1167),3)="R17")),(G1167+190),(G1167+290))),-1)+20</f>
        <v>6900</v>
      </c>
      <c r="I1167" s="78" t="str">
        <f aca="false">HYPERLINK(T("https://www.google.ru/search?q="&amp;B1167&amp;"&amp;tbm=isch"), " (../рисунок протектора) ")</f>
        <v> (../рисунок протектора) </v>
      </c>
      <c r="J1167" s="92" t="s">
        <v>1205</v>
      </c>
      <c r="K1167" s="77" t="n">
        <f aca="false">H1167*2</f>
        <v>13800</v>
      </c>
      <c r="L1167" s="77" t="n">
        <f aca="false">H1167*4</f>
        <v>27600</v>
      </c>
      <c r="M1167" s="2" t="n">
        <f aca="false">G1167*12</f>
        <v>80268</v>
      </c>
    </row>
    <row r="1168" customFormat="false" ht="13.8" hidden="false" customHeight="false" outlineLevel="0" collapsed="false">
      <c r="A1168" s="86" t="n">
        <v>5437</v>
      </c>
      <c r="B1168" s="87" t="s">
        <v>1206</v>
      </c>
      <c r="C1168" s="88" t="n">
        <v>0</v>
      </c>
      <c r="D1168" s="88" t="n">
        <v>40</v>
      </c>
      <c r="E1168" s="89" t="n">
        <v>11.03</v>
      </c>
      <c r="F1168" s="90" t="s">
        <v>53</v>
      </c>
      <c r="G1168" s="91" t="n">
        <v>8298</v>
      </c>
      <c r="H1168" s="21" t="n">
        <f aca="false">ROUND(IF(OR((MID(B1168,SEARCH("R",B1168),3)="R12"),(MID(B1168,SEARCH("R",B1168),3)="R13"),(MID(B1168,SEARCH("R",B1168),3)="R14")),(G1168+90),IF(OR((MID(B1168,SEARCH("R",B1168),3)="R15"),(MID(B1168,SEARCH("R",B1168),3)="R16"),(MID(B1168,SEARCH("R",B1168),3)="R17")),(G1168+190),(G1168+290))),-1)+20</f>
        <v>8510</v>
      </c>
      <c r="I1168" s="78" t="str">
        <f aca="false">HYPERLINK(T("https://www.google.ru/search?q="&amp;B1168&amp;"&amp;tbm=isch"), " (../рисунок протектора) ")</f>
        <v> (../рисунок протектора) </v>
      </c>
      <c r="J1168" s="92" t="s">
        <v>1206</v>
      </c>
      <c r="K1168" s="77" t="n">
        <f aca="false">H1168*2</f>
        <v>17020</v>
      </c>
      <c r="L1168" s="77" t="n">
        <f aca="false">H1168*4</f>
        <v>34040</v>
      </c>
      <c r="M1168" s="2" t="n">
        <f aca="false">G1168*12</f>
        <v>99576</v>
      </c>
    </row>
    <row r="1169" customFormat="false" ht="13.8" hidden="false" customHeight="false" outlineLevel="0" collapsed="false">
      <c r="A1169" s="86" t="n">
        <v>1283</v>
      </c>
      <c r="B1169" s="87" t="s">
        <v>1207</v>
      </c>
      <c r="C1169" s="88" t="n">
        <v>50</v>
      </c>
      <c r="D1169" s="88" t="n">
        <v>50</v>
      </c>
      <c r="E1169" s="89" t="n">
        <v>14</v>
      </c>
      <c r="F1169" s="90" t="s">
        <v>53</v>
      </c>
      <c r="G1169" s="91" t="n">
        <v>5193</v>
      </c>
      <c r="H1169" s="21" t="n">
        <f aca="false">ROUND(IF(OR((MID(B1169,SEARCH("R",B1169),3)="R12"),(MID(B1169,SEARCH("R",B1169),3)="R13"),(MID(B1169,SEARCH("R",B1169),3)="R14")),(G1169+90),IF(OR((MID(B1169,SEARCH("R",B1169),3)="R15"),(MID(B1169,SEARCH("R",B1169),3)="R16"),(MID(B1169,SEARCH("R",B1169),3)="R17")),(G1169+190),(G1169+290))),-1)+20</f>
        <v>5500</v>
      </c>
      <c r="I1169" s="78" t="str">
        <f aca="false">HYPERLINK(T("https://www.google.ru/search?q="&amp;B1169&amp;"&amp;tbm=isch"), " (../рисунок протектора) ")</f>
        <v> (../рисунок протектора) </v>
      </c>
      <c r="J1169" s="92" t="s">
        <v>1207</v>
      </c>
      <c r="K1169" s="77" t="n">
        <f aca="false">H1169*2</f>
        <v>11000</v>
      </c>
      <c r="L1169" s="77" t="n">
        <f aca="false">H1169*4</f>
        <v>22000</v>
      </c>
      <c r="M1169" s="2" t="n">
        <f aca="false">G1169*12</f>
        <v>62316</v>
      </c>
    </row>
    <row r="1170" customFormat="false" ht="13.8" hidden="false" customHeight="false" outlineLevel="0" collapsed="false">
      <c r="A1170" s="86" t="n">
        <v>5564</v>
      </c>
      <c r="B1170" s="87" t="s">
        <v>1208</v>
      </c>
      <c r="C1170" s="88" t="n">
        <v>0</v>
      </c>
      <c r="D1170" s="88" t="n">
        <v>50</v>
      </c>
      <c r="E1170" s="89" t="n">
        <v>12.85</v>
      </c>
      <c r="F1170" s="90" t="s">
        <v>53</v>
      </c>
      <c r="G1170" s="91" t="n">
        <v>8585</v>
      </c>
      <c r="H1170" s="21" t="n">
        <f aca="false">ROUND(IF(OR((MID(B1170,SEARCH("R",B1170),3)="R12"),(MID(B1170,SEARCH("R",B1170),3)="R13"),(MID(B1170,SEARCH("R",B1170),3)="R14")),(G1170+90),IF(OR((MID(B1170,SEARCH("R",B1170),3)="R15"),(MID(B1170,SEARCH("R",B1170),3)="R16"),(MID(B1170,SEARCH("R",B1170),3)="R17")),(G1170+190),(G1170+290))),-1)+20</f>
        <v>8900</v>
      </c>
      <c r="I1170" s="78" t="str">
        <f aca="false">HYPERLINK(T("https://www.google.ru/search?q="&amp;B1170&amp;"&amp;tbm=isch"), " (../рисунок протектора) ")</f>
        <v> (../рисунок протектора) </v>
      </c>
      <c r="J1170" s="92" t="s">
        <v>1208</v>
      </c>
      <c r="K1170" s="77" t="n">
        <f aca="false">H1170*2</f>
        <v>17800</v>
      </c>
      <c r="L1170" s="77" t="n">
        <f aca="false">H1170*4</f>
        <v>35600</v>
      </c>
      <c r="M1170" s="2" t="n">
        <f aca="false">G1170*12</f>
        <v>103020</v>
      </c>
    </row>
    <row r="1171" customFormat="false" ht="13.8" hidden="false" customHeight="false" outlineLevel="0" collapsed="false">
      <c r="A1171" s="86" t="n">
        <v>1912</v>
      </c>
      <c r="B1171" s="87" t="s">
        <v>1209</v>
      </c>
      <c r="C1171" s="88" t="n">
        <v>0</v>
      </c>
      <c r="D1171" s="88" t="n">
        <v>50</v>
      </c>
      <c r="E1171" s="89" t="n">
        <v>13.1</v>
      </c>
      <c r="F1171" s="90" t="s">
        <v>53</v>
      </c>
      <c r="G1171" s="91" t="n">
        <v>5105</v>
      </c>
      <c r="H1171" s="21" t="n">
        <f aca="false">ROUND(IF(OR((MID(B1171,SEARCH("R",B1171),3)="R12"),(MID(B1171,SEARCH("R",B1171),3)="R13"),(MID(B1171,SEARCH("R",B1171),3)="R14")),(G1171+90),IF(OR((MID(B1171,SEARCH("R",B1171),3)="R15"),(MID(B1171,SEARCH("R",B1171),3)="R16"),(MID(B1171,SEARCH("R",B1171),3)="R17")),(G1171+190),(G1171+290))),-1)+20</f>
        <v>5420</v>
      </c>
      <c r="I1171" s="78" t="str">
        <f aca="false">HYPERLINK(T("https://www.google.ru/search?q="&amp;B1171&amp;"&amp;tbm=isch"), " (../рисунок протектора) ")</f>
        <v> (../рисунок протектора) </v>
      </c>
      <c r="J1171" s="92" t="s">
        <v>1209</v>
      </c>
      <c r="K1171" s="77" t="n">
        <f aca="false">H1171*2</f>
        <v>10840</v>
      </c>
      <c r="L1171" s="77" t="n">
        <f aca="false">H1171*4</f>
        <v>21680</v>
      </c>
      <c r="M1171" s="2" t="n">
        <f aca="false">G1171*12</f>
        <v>61260</v>
      </c>
    </row>
    <row r="1172" customFormat="false" ht="13.8" hidden="false" customHeight="false" outlineLevel="0" collapsed="false">
      <c r="A1172" s="86" t="n">
        <v>852</v>
      </c>
      <c r="B1172" s="87" t="s">
        <v>1210</v>
      </c>
      <c r="C1172" s="88" t="n">
        <v>2</v>
      </c>
      <c r="D1172" s="88"/>
      <c r="E1172" s="89" t="n">
        <v>13.5</v>
      </c>
      <c r="F1172" s="90"/>
      <c r="G1172" s="91" t="n">
        <v>4494</v>
      </c>
      <c r="H1172" s="21" t="n">
        <f aca="false">ROUND(IF(OR((MID(B1172,SEARCH("R",B1172),3)="R12"),(MID(B1172,SEARCH("R",B1172),3)="R13"),(MID(B1172,SEARCH("R",B1172),3)="R14")),(G1172+90),IF(OR((MID(B1172,SEARCH("R",B1172),3)="R15"),(MID(B1172,SEARCH("R",B1172),3)="R16"),(MID(B1172,SEARCH("R",B1172),3)="R17")),(G1172+190),(G1172+290))),-1)+20</f>
        <v>4800</v>
      </c>
      <c r="I1172" s="78" t="str">
        <f aca="false">HYPERLINK(T("https://www.google.ru/search?q="&amp;B1172&amp;"&amp;tbm=isch"), " (../рисунок протектора) ")</f>
        <v> (../рисунок протектора) </v>
      </c>
      <c r="J1172" s="92" t="s">
        <v>1210</v>
      </c>
      <c r="K1172" s="77" t="n">
        <f aca="false">H1172*2</f>
        <v>9600</v>
      </c>
      <c r="L1172" s="77" t="n">
        <f aca="false">H1172*4</f>
        <v>19200</v>
      </c>
      <c r="M1172" s="2" t="n">
        <f aca="false">G1172*12</f>
        <v>53928</v>
      </c>
    </row>
    <row r="1173" customFormat="false" ht="13.8" hidden="false" customHeight="false" outlineLevel="0" collapsed="false">
      <c r="A1173" s="86" t="n">
        <v>1208</v>
      </c>
      <c r="B1173" s="87" t="s">
        <v>1211</v>
      </c>
      <c r="C1173" s="88" t="n">
        <v>50</v>
      </c>
      <c r="D1173" s="88"/>
      <c r="E1173" s="89" t="n">
        <v>12.2</v>
      </c>
      <c r="F1173" s="90"/>
      <c r="G1173" s="91" t="n">
        <v>9437</v>
      </c>
      <c r="H1173" s="21" t="n">
        <f aca="false">ROUND(IF(OR((MID(B1173,SEARCH("R",B1173),3)="R12"),(MID(B1173,SEARCH("R",B1173),3)="R13"),(MID(B1173,SEARCH("R",B1173),3)="R14")),(G1173+90),IF(OR((MID(B1173,SEARCH("R",B1173),3)="R15"),(MID(B1173,SEARCH("R",B1173),3)="R16"),(MID(B1173,SEARCH("R",B1173),3)="R17")),(G1173+190),(G1173+290))),-1)+20</f>
        <v>9750</v>
      </c>
      <c r="I1173" s="78" t="str">
        <f aca="false">HYPERLINK(T("https://www.google.ru/search?q="&amp;B1173&amp;"&amp;tbm=isch"), " (../рисунок протектора) ")</f>
        <v> (../рисунок протектора) </v>
      </c>
      <c r="J1173" s="92" t="s">
        <v>1211</v>
      </c>
      <c r="K1173" s="77" t="n">
        <f aca="false">H1173*2</f>
        <v>19500</v>
      </c>
      <c r="L1173" s="77" t="n">
        <f aca="false">H1173*4</f>
        <v>39000</v>
      </c>
      <c r="M1173" s="2" t="n">
        <f aca="false">G1173*12</f>
        <v>113244</v>
      </c>
    </row>
    <row r="1174" customFormat="false" ht="13.8" hidden="false" customHeight="false" outlineLevel="0" collapsed="false">
      <c r="A1174" s="86" t="n">
        <v>5887</v>
      </c>
      <c r="B1174" s="87" t="s">
        <v>1212</v>
      </c>
      <c r="C1174" s="88" t="n">
        <v>0</v>
      </c>
      <c r="D1174" s="88" t="n">
        <v>50</v>
      </c>
      <c r="E1174" s="89" t="n">
        <v>17.2</v>
      </c>
      <c r="F1174" s="90" t="s">
        <v>55</v>
      </c>
      <c r="G1174" s="91" t="n">
        <v>8066</v>
      </c>
      <c r="H1174" s="21" t="n">
        <f aca="false">ROUND(IF(OR((MID(B1174,SEARCH("R",B1174),3)="R12"),(MID(B1174,SEARCH("R",B1174),3)="R13"),(MID(B1174,SEARCH("R",B1174),3)="R14")),(G1174+90),IF(OR((MID(B1174,SEARCH("R",B1174),3)="R15"),(MID(B1174,SEARCH("R",B1174),3)="R16"),(MID(B1174,SEARCH("R",B1174),3)="R17")),(G1174+190),(G1174+290))),-1)+20</f>
        <v>8380</v>
      </c>
      <c r="I1174" s="78" t="str">
        <f aca="false">HYPERLINK(T("https://www.google.ru/search?q="&amp;B1174&amp;"&amp;tbm=isch"), " (../рисунок протектора) ")</f>
        <v> (../рисунок протектора) </v>
      </c>
      <c r="J1174" s="92" t="s">
        <v>1212</v>
      </c>
      <c r="K1174" s="77" t="n">
        <f aca="false">H1174*2</f>
        <v>16760</v>
      </c>
      <c r="L1174" s="77" t="n">
        <f aca="false">H1174*4</f>
        <v>33520</v>
      </c>
      <c r="M1174" s="2" t="n">
        <f aca="false">G1174*12</f>
        <v>96792</v>
      </c>
    </row>
    <row r="1175" customFormat="false" ht="13.8" hidden="false" customHeight="false" outlineLevel="0" collapsed="false">
      <c r="A1175" s="86" t="n">
        <v>2584</v>
      </c>
      <c r="B1175" s="87" t="s">
        <v>1213</v>
      </c>
      <c r="C1175" s="88" t="n">
        <v>50</v>
      </c>
      <c r="D1175" s="88" t="n">
        <v>32</v>
      </c>
      <c r="E1175" s="89" t="n">
        <v>14.5</v>
      </c>
      <c r="F1175" s="90" t="s">
        <v>53</v>
      </c>
      <c r="G1175" s="91" t="n">
        <v>5296</v>
      </c>
      <c r="H1175" s="21" t="n">
        <f aca="false">ROUND(IF(OR((MID(B1175,SEARCH("R",B1175),3)="R12"),(MID(B1175,SEARCH("R",B1175),3)="R13"),(MID(B1175,SEARCH("R",B1175),3)="R14")),(G1175+90),IF(OR((MID(B1175,SEARCH("R",B1175),3)="R15"),(MID(B1175,SEARCH("R",B1175),3)="R16"),(MID(B1175,SEARCH("R",B1175),3)="R17")),(G1175+190),(G1175+290))),-1)+20</f>
        <v>5610</v>
      </c>
      <c r="I1175" s="78" t="str">
        <f aca="false">HYPERLINK(T("https://www.google.ru/search?q="&amp;B1175&amp;"&amp;tbm=isch"), " (../рисунок протектора) ")</f>
        <v> (../рисунок протектора) </v>
      </c>
      <c r="J1175" s="92" t="s">
        <v>1213</v>
      </c>
      <c r="K1175" s="77" t="n">
        <f aca="false">H1175*2</f>
        <v>11220</v>
      </c>
      <c r="L1175" s="77" t="n">
        <f aca="false">H1175*4</f>
        <v>22440</v>
      </c>
      <c r="M1175" s="2" t="n">
        <f aca="false">G1175*12</f>
        <v>63552</v>
      </c>
    </row>
    <row r="1176" customFormat="false" ht="13.8" hidden="false" customHeight="false" outlineLevel="0" collapsed="false">
      <c r="A1176" s="86" t="n">
        <v>5602</v>
      </c>
      <c r="B1176" s="87" t="s">
        <v>1214</v>
      </c>
      <c r="C1176" s="88" t="n">
        <v>0</v>
      </c>
      <c r="D1176" s="88" t="n">
        <v>8</v>
      </c>
      <c r="E1176" s="89" t="n">
        <v>13.69</v>
      </c>
      <c r="F1176" s="90" t="s">
        <v>53</v>
      </c>
      <c r="G1176" s="91" t="n">
        <v>10016</v>
      </c>
      <c r="H1176" s="21" t="n">
        <f aca="false">ROUND(IF(OR((MID(B1176,SEARCH("R",B1176),3)="R12"),(MID(B1176,SEARCH("R",B1176),3)="R13"),(MID(B1176,SEARCH("R",B1176),3)="R14")),(G1176+90),IF(OR((MID(B1176,SEARCH("R",B1176),3)="R15"),(MID(B1176,SEARCH("R",B1176),3)="R16"),(MID(B1176,SEARCH("R",B1176),3)="R17")),(G1176+190),(G1176+290))),-1)+20</f>
        <v>10330</v>
      </c>
      <c r="I1176" s="78" t="str">
        <f aca="false">HYPERLINK(T("https://www.google.ru/search?q="&amp;B1176&amp;"&amp;tbm=isch"), " (../рисунок протектора) ")</f>
        <v> (../рисунок протектора) </v>
      </c>
      <c r="J1176" s="92" t="s">
        <v>1214</v>
      </c>
      <c r="K1176" s="77" t="n">
        <f aca="false">H1176*2</f>
        <v>20660</v>
      </c>
      <c r="L1176" s="77" t="n">
        <f aca="false">H1176*4</f>
        <v>41320</v>
      </c>
      <c r="M1176" s="2" t="n">
        <f aca="false">G1176*12</f>
        <v>120192</v>
      </c>
    </row>
    <row r="1177" customFormat="false" ht="13.8" hidden="false" customHeight="false" outlineLevel="0" collapsed="false">
      <c r="A1177" s="86" t="n">
        <v>5409</v>
      </c>
      <c r="B1177" s="87" t="s">
        <v>1215</v>
      </c>
      <c r="C1177" s="88" t="n">
        <v>0</v>
      </c>
      <c r="D1177" s="88" t="n">
        <v>1</v>
      </c>
      <c r="E1177" s="89" t="n">
        <v>13.7</v>
      </c>
      <c r="F1177" s="90" t="s">
        <v>53</v>
      </c>
      <c r="G1177" s="91" t="n">
        <v>9087</v>
      </c>
      <c r="H1177" s="21" t="n">
        <f aca="false">ROUND(IF(OR((MID(B1177,SEARCH("R",B1177),3)="R12"),(MID(B1177,SEARCH("R",B1177),3)="R13"),(MID(B1177,SEARCH("R",B1177),3)="R14")),(G1177+90),IF(OR((MID(B1177,SEARCH("R",B1177),3)="R15"),(MID(B1177,SEARCH("R",B1177),3)="R16"),(MID(B1177,SEARCH("R",B1177),3)="R17")),(G1177+190),(G1177+290))),-1)+20</f>
        <v>9400</v>
      </c>
      <c r="I1177" s="78" t="str">
        <f aca="false">HYPERLINK(T("https://www.google.ru/search?q="&amp;B1177&amp;"&amp;tbm=isch"), " (../рисунок протектора) ")</f>
        <v> (../рисунок протектора) </v>
      </c>
      <c r="J1177" s="92" t="s">
        <v>1215</v>
      </c>
      <c r="K1177" s="77" t="n">
        <f aca="false">H1177*2</f>
        <v>18800</v>
      </c>
      <c r="L1177" s="77" t="n">
        <f aca="false">H1177*4</f>
        <v>37600</v>
      </c>
      <c r="M1177" s="2" t="n">
        <f aca="false">G1177*12</f>
        <v>109044</v>
      </c>
    </row>
    <row r="1178" customFormat="false" ht="13.8" hidden="false" customHeight="false" outlineLevel="0" collapsed="false">
      <c r="A1178" s="86" t="n">
        <v>5596</v>
      </c>
      <c r="B1178" s="87" t="s">
        <v>1216</v>
      </c>
      <c r="C1178" s="88" t="n">
        <v>0</v>
      </c>
      <c r="D1178" s="88" t="n">
        <v>8</v>
      </c>
      <c r="E1178" s="89" t="n">
        <v>13.1</v>
      </c>
      <c r="F1178" s="90" t="s">
        <v>53</v>
      </c>
      <c r="G1178" s="91" t="n">
        <v>9983</v>
      </c>
      <c r="H1178" s="21" t="n">
        <f aca="false">ROUND(IF(OR((MID(B1178,SEARCH("R",B1178),3)="R12"),(MID(B1178,SEARCH("R",B1178),3)="R13"),(MID(B1178,SEARCH("R",B1178),3)="R14")),(G1178+90),IF(OR((MID(B1178,SEARCH("R",B1178),3)="R15"),(MID(B1178,SEARCH("R",B1178),3)="R16"),(MID(B1178,SEARCH("R",B1178),3)="R17")),(G1178+190),(G1178+290))),-1)+20</f>
        <v>10290</v>
      </c>
      <c r="I1178" s="78" t="str">
        <f aca="false">HYPERLINK(T("https://www.google.ru/search?q="&amp;B1178&amp;"&amp;tbm=isch"), " (../рисунок протектора) ")</f>
        <v> (../рисунок протектора) </v>
      </c>
      <c r="J1178" s="92" t="s">
        <v>1216</v>
      </c>
      <c r="K1178" s="77" t="n">
        <f aca="false">H1178*2</f>
        <v>20580</v>
      </c>
      <c r="L1178" s="77" t="n">
        <f aca="false">H1178*4</f>
        <v>41160</v>
      </c>
      <c r="M1178" s="2" t="n">
        <f aca="false">G1178*12</f>
        <v>119796</v>
      </c>
    </row>
    <row r="1179" customFormat="false" ht="13.8" hidden="false" customHeight="false" outlineLevel="0" collapsed="false">
      <c r="A1179" s="86" t="n">
        <v>968</v>
      </c>
      <c r="B1179" s="87" t="s">
        <v>1217</v>
      </c>
      <c r="C1179" s="88" t="n">
        <v>50</v>
      </c>
      <c r="D1179" s="88"/>
      <c r="E1179" s="89" t="n">
        <v>14.578</v>
      </c>
      <c r="F1179" s="90"/>
      <c r="G1179" s="91" t="n">
        <v>10065</v>
      </c>
      <c r="H1179" s="21" t="n">
        <f aca="false">ROUND(IF(OR((MID(B1179,SEARCH("R",B1179),3)="R12"),(MID(B1179,SEARCH("R",B1179),3)="R13"),(MID(B1179,SEARCH("R",B1179),3)="R14")),(G1179+90),IF(OR((MID(B1179,SEARCH("R",B1179),3)="R15"),(MID(B1179,SEARCH("R",B1179),3)="R16"),(MID(B1179,SEARCH("R",B1179),3)="R17")),(G1179+190),(G1179+290))),-1)+20</f>
        <v>10380</v>
      </c>
      <c r="I1179" s="78" t="str">
        <f aca="false">HYPERLINK(T("https://www.google.ru/search?q="&amp;B1179&amp;"&amp;tbm=isch"), " (../рисунок протектора) ")</f>
        <v> (../рисунок протектора) </v>
      </c>
      <c r="J1179" s="92" t="s">
        <v>1217</v>
      </c>
      <c r="K1179" s="77" t="n">
        <f aca="false">H1179*2</f>
        <v>20760</v>
      </c>
      <c r="L1179" s="77" t="n">
        <f aca="false">H1179*4</f>
        <v>41520</v>
      </c>
      <c r="M1179" s="2" t="n">
        <f aca="false">G1179*12</f>
        <v>120780</v>
      </c>
    </row>
    <row r="1180" customFormat="false" ht="13.8" hidden="false" customHeight="false" outlineLevel="0" collapsed="false">
      <c r="A1180" s="86" t="n">
        <v>5589</v>
      </c>
      <c r="B1180" s="87" t="s">
        <v>1218</v>
      </c>
      <c r="C1180" s="88" t="n">
        <v>0</v>
      </c>
      <c r="D1180" s="88" t="n">
        <v>50</v>
      </c>
      <c r="E1180" s="89" t="n">
        <v>14.03</v>
      </c>
      <c r="F1180" s="90" t="s">
        <v>53</v>
      </c>
      <c r="G1180" s="91" t="n">
        <v>9901</v>
      </c>
      <c r="H1180" s="21" t="n">
        <f aca="false">ROUND(IF(OR((MID(B1180,SEARCH("R",B1180),3)="R12"),(MID(B1180,SEARCH("R",B1180),3)="R13"),(MID(B1180,SEARCH("R",B1180),3)="R14")),(G1180+90),IF(OR((MID(B1180,SEARCH("R",B1180),3)="R15"),(MID(B1180,SEARCH("R",B1180),3)="R16"),(MID(B1180,SEARCH("R",B1180),3)="R17")),(G1180+190),(G1180+290))),-1)+20</f>
        <v>10210</v>
      </c>
      <c r="I1180" s="78" t="str">
        <f aca="false">HYPERLINK(T("https://www.google.ru/search?q="&amp;B1180&amp;"&amp;tbm=isch"), " (../рисунок протектора) ")</f>
        <v> (../рисунок протектора) </v>
      </c>
      <c r="J1180" s="92" t="s">
        <v>1218</v>
      </c>
      <c r="K1180" s="77" t="n">
        <f aca="false">H1180*2</f>
        <v>20420</v>
      </c>
      <c r="L1180" s="77" t="n">
        <f aca="false">H1180*4</f>
        <v>40840</v>
      </c>
      <c r="M1180" s="2" t="n">
        <f aca="false">G1180*12</f>
        <v>118812</v>
      </c>
    </row>
    <row r="1181" customFormat="false" ht="13.8" hidden="false" customHeight="false" outlineLevel="0" collapsed="false">
      <c r="A1181" s="86" t="n">
        <v>5978</v>
      </c>
      <c r="B1181" s="87" t="s">
        <v>1219</v>
      </c>
      <c r="C1181" s="88" t="n">
        <v>0</v>
      </c>
      <c r="D1181" s="88" t="n">
        <v>12</v>
      </c>
      <c r="E1181" s="89" t="n">
        <v>13.2</v>
      </c>
      <c r="F1181" s="90" t="s">
        <v>55</v>
      </c>
      <c r="G1181" s="91" t="n">
        <v>7371</v>
      </c>
      <c r="H1181" s="21" t="n">
        <f aca="false">ROUND(IF(OR((MID(B1181,SEARCH("R",B1181),3)="R12"),(MID(B1181,SEARCH("R",B1181),3)="R13"),(MID(B1181,SEARCH("R",B1181),3)="R14")),(G1181+90),IF(OR((MID(B1181,SEARCH("R",B1181),3)="R15"),(MID(B1181,SEARCH("R",B1181),3)="R16"),(MID(B1181,SEARCH("R",B1181),3)="R17")),(G1181+190),(G1181+290))),-1)+20</f>
        <v>7680</v>
      </c>
      <c r="I1181" s="78" t="str">
        <f aca="false">HYPERLINK(T("https://www.google.ru/search?q="&amp;B1181&amp;"&amp;tbm=isch"), " (../рисунок протектора) ")</f>
        <v> (../рисунок протектора) </v>
      </c>
      <c r="J1181" s="92" t="s">
        <v>1219</v>
      </c>
      <c r="K1181" s="77" t="n">
        <f aca="false">H1181*2</f>
        <v>15360</v>
      </c>
      <c r="L1181" s="77" t="n">
        <f aca="false">H1181*4</f>
        <v>30720</v>
      </c>
      <c r="M1181" s="2" t="n">
        <f aca="false">G1181*12</f>
        <v>88452</v>
      </c>
    </row>
    <row r="1182" customFormat="false" ht="13.8" hidden="false" customHeight="false" outlineLevel="0" collapsed="false">
      <c r="A1182" s="86" t="n">
        <v>5306</v>
      </c>
      <c r="B1182" s="87" t="s">
        <v>1220</v>
      </c>
      <c r="C1182" s="88" t="n">
        <v>1</v>
      </c>
      <c r="D1182" s="88"/>
      <c r="E1182" s="89" t="n">
        <v>14.6</v>
      </c>
      <c r="F1182" s="90"/>
      <c r="G1182" s="91" t="n">
        <v>8041</v>
      </c>
      <c r="H1182" s="21" t="n">
        <f aca="false">ROUND(IF(OR((MID(B1182,SEARCH("R",B1182),3)="R12"),(MID(B1182,SEARCH("R",B1182),3)="R13"),(MID(B1182,SEARCH("R",B1182),3)="R14")),(G1182+90),IF(OR((MID(B1182,SEARCH("R",B1182),3)="R15"),(MID(B1182,SEARCH("R",B1182),3)="R16"),(MID(B1182,SEARCH("R",B1182),3)="R17")),(G1182+190),(G1182+290))),-1)+20</f>
        <v>8350</v>
      </c>
      <c r="I1182" s="78" t="str">
        <f aca="false">HYPERLINK(T("https://www.google.ru/search?q="&amp;B1182&amp;"&amp;tbm=isch"), " (../рисунок протектора) ")</f>
        <v> (../рисунок протектора) </v>
      </c>
      <c r="J1182" s="92" t="s">
        <v>1220</v>
      </c>
      <c r="K1182" s="77" t="n">
        <f aca="false">H1182*2</f>
        <v>16700</v>
      </c>
      <c r="L1182" s="77" t="n">
        <f aca="false">H1182*4</f>
        <v>33400</v>
      </c>
      <c r="M1182" s="2" t="n">
        <f aca="false">G1182*12</f>
        <v>96492</v>
      </c>
    </row>
    <row r="1183" customFormat="false" ht="13.8" hidden="false" customHeight="false" outlineLevel="0" collapsed="false">
      <c r="A1183" s="86" t="n">
        <v>1662</v>
      </c>
      <c r="B1183" s="87" t="s">
        <v>1221</v>
      </c>
      <c r="C1183" s="88" t="n">
        <v>0</v>
      </c>
      <c r="D1183" s="88" t="n">
        <v>4</v>
      </c>
      <c r="E1183" s="89" t="n">
        <v>15.1</v>
      </c>
      <c r="F1183" s="90" t="s">
        <v>55</v>
      </c>
      <c r="G1183" s="91" t="n">
        <v>8453</v>
      </c>
      <c r="H1183" s="21" t="n">
        <f aca="false">ROUND(IF(OR((MID(B1183,SEARCH("R",B1183),3)="R12"),(MID(B1183,SEARCH("R",B1183),3)="R13"),(MID(B1183,SEARCH("R",B1183),3)="R14")),(G1183+90),IF(OR((MID(B1183,SEARCH("R",B1183),3)="R15"),(MID(B1183,SEARCH("R",B1183),3)="R16"),(MID(B1183,SEARCH("R",B1183),3)="R17")),(G1183+190),(G1183+290))),-1)+20</f>
        <v>8760</v>
      </c>
      <c r="I1183" s="78" t="str">
        <f aca="false">HYPERLINK(T("https://www.google.ru/search?q="&amp;B1183&amp;"&amp;tbm=isch"), " (../рисунок протектора) ")</f>
        <v> (../рисунок протектора) </v>
      </c>
      <c r="J1183" s="92" t="s">
        <v>1221</v>
      </c>
      <c r="K1183" s="77" t="n">
        <f aca="false">H1183*2</f>
        <v>17520</v>
      </c>
      <c r="L1183" s="77" t="n">
        <f aca="false">H1183*4</f>
        <v>35040</v>
      </c>
      <c r="M1183" s="2" t="n">
        <f aca="false">G1183*12</f>
        <v>101436</v>
      </c>
    </row>
    <row r="1184" customFormat="false" ht="13.8" hidden="false" customHeight="false" outlineLevel="0" collapsed="false">
      <c r="A1184" s="86" t="n">
        <v>5639</v>
      </c>
      <c r="B1184" s="87" t="s">
        <v>1222</v>
      </c>
      <c r="C1184" s="88" t="n">
        <v>0</v>
      </c>
      <c r="D1184" s="88" t="n">
        <v>20</v>
      </c>
      <c r="E1184" s="89" t="n">
        <v>12</v>
      </c>
      <c r="F1184" s="90" t="s">
        <v>55</v>
      </c>
      <c r="G1184" s="91" t="n">
        <v>4761</v>
      </c>
      <c r="H1184" s="21" t="n">
        <f aca="false">ROUND(IF(OR((MID(B1184,SEARCH("R",B1184),3)="R12"),(MID(B1184,SEARCH("R",B1184),3)="R13"),(MID(B1184,SEARCH("R",B1184),3)="R14")),(G1184+90),IF(OR((MID(B1184,SEARCH("R",B1184),3)="R15"),(MID(B1184,SEARCH("R",B1184),3)="R16"),(MID(B1184,SEARCH("R",B1184),3)="R17")),(G1184+190),(G1184+290))),-1)+20</f>
        <v>4970</v>
      </c>
      <c r="I1184" s="78" t="str">
        <f aca="false">HYPERLINK(T("https://www.google.ru/search?q="&amp;B1184&amp;"&amp;tbm=isch"), " (../рисунок протектора) ")</f>
        <v> (../рисунок протектора) </v>
      </c>
      <c r="J1184" s="92" t="s">
        <v>1222</v>
      </c>
      <c r="K1184" s="77" t="n">
        <f aca="false">H1184*2</f>
        <v>9940</v>
      </c>
      <c r="L1184" s="77" t="n">
        <f aca="false">H1184*4</f>
        <v>19880</v>
      </c>
      <c r="M1184" s="2" t="n">
        <f aca="false">G1184*12</f>
        <v>57132</v>
      </c>
    </row>
    <row r="1185" customFormat="false" ht="13.8" hidden="false" customHeight="false" outlineLevel="0" collapsed="false">
      <c r="A1185" s="86" t="n">
        <v>2135</v>
      </c>
      <c r="B1185" s="87" t="s">
        <v>1223</v>
      </c>
      <c r="C1185" s="88" t="n">
        <v>0</v>
      </c>
      <c r="D1185" s="88" t="n">
        <v>19</v>
      </c>
      <c r="E1185" s="89" t="n">
        <v>12.9</v>
      </c>
      <c r="F1185" s="90" t="s">
        <v>55</v>
      </c>
      <c r="G1185" s="91" t="n">
        <v>4013</v>
      </c>
      <c r="H1185" s="21" t="n">
        <f aca="false">ROUND(IF(OR((MID(B1185,SEARCH("R",B1185),3)="R12"),(MID(B1185,SEARCH("R",B1185),3)="R13"),(MID(B1185,SEARCH("R",B1185),3)="R14")),(G1185+90),IF(OR((MID(B1185,SEARCH("R",B1185),3)="R15"),(MID(B1185,SEARCH("R",B1185),3)="R16"),(MID(B1185,SEARCH("R",B1185),3)="R17")),(G1185+190),(G1185+290))),-1)+20</f>
        <v>4220</v>
      </c>
      <c r="I1185" s="78" t="str">
        <f aca="false">HYPERLINK(T("https://www.google.ru/search?q="&amp;B1185&amp;"&amp;tbm=isch"), " (../рисунок протектора) ")</f>
        <v> (../рисунок протектора) </v>
      </c>
      <c r="J1185" s="92" t="s">
        <v>1223</v>
      </c>
      <c r="K1185" s="77" t="n">
        <f aca="false">H1185*2</f>
        <v>8440</v>
      </c>
      <c r="L1185" s="77" t="n">
        <f aca="false">H1185*4</f>
        <v>16880</v>
      </c>
      <c r="M1185" s="2" t="n">
        <f aca="false">G1185*12</f>
        <v>48156</v>
      </c>
    </row>
    <row r="1186" customFormat="false" ht="13.8" hidden="false" customHeight="false" outlineLevel="0" collapsed="false">
      <c r="A1186" s="86" t="n">
        <v>5404</v>
      </c>
      <c r="B1186" s="87" t="s">
        <v>1224</v>
      </c>
      <c r="C1186" s="88" t="n">
        <v>0</v>
      </c>
      <c r="D1186" s="88" t="n">
        <v>4</v>
      </c>
      <c r="E1186" s="89" t="n">
        <v>12.6</v>
      </c>
      <c r="F1186" s="90" t="s">
        <v>53</v>
      </c>
      <c r="G1186" s="91" t="n">
        <v>5820</v>
      </c>
      <c r="H1186" s="21" t="n">
        <f aca="false">ROUND(IF(OR((MID(B1186,SEARCH("R",B1186),3)="R12"),(MID(B1186,SEARCH("R",B1186),3)="R13"),(MID(B1186,SEARCH("R",B1186),3)="R14")),(G1186+90),IF(OR((MID(B1186,SEARCH("R",B1186),3)="R15"),(MID(B1186,SEARCH("R",B1186),3)="R16"),(MID(B1186,SEARCH("R",B1186),3)="R17")),(G1186+190),(G1186+290))),-1)+20</f>
        <v>6030</v>
      </c>
      <c r="I1186" s="78" t="str">
        <f aca="false">HYPERLINK(T("https://www.google.ru/search?q="&amp;B1186&amp;"&amp;tbm=isch"), " (../рисунок протектора) ")</f>
        <v> (../рисунок протектора) </v>
      </c>
      <c r="J1186" s="92" t="s">
        <v>1224</v>
      </c>
      <c r="K1186" s="77" t="n">
        <f aca="false">H1186*2</f>
        <v>12060</v>
      </c>
      <c r="L1186" s="77" t="n">
        <f aca="false">H1186*4</f>
        <v>24120</v>
      </c>
      <c r="M1186" s="2" t="n">
        <f aca="false">G1186*12</f>
        <v>69840</v>
      </c>
    </row>
    <row r="1187" customFormat="false" ht="13.8" hidden="false" customHeight="false" outlineLevel="0" collapsed="false">
      <c r="A1187" s="86" t="n">
        <v>1909</v>
      </c>
      <c r="B1187" s="87" t="s">
        <v>1225</v>
      </c>
      <c r="C1187" s="88" t="n">
        <v>0</v>
      </c>
      <c r="D1187" s="88" t="n">
        <v>29</v>
      </c>
      <c r="E1187" s="89" t="n">
        <v>10.8</v>
      </c>
      <c r="F1187" s="90" t="s">
        <v>53</v>
      </c>
      <c r="G1187" s="91" t="n">
        <v>4298</v>
      </c>
      <c r="H1187" s="21" t="n">
        <f aca="false">ROUND(IF(OR((MID(B1187,SEARCH("R",B1187),3)="R12"),(MID(B1187,SEARCH("R",B1187),3)="R13"),(MID(B1187,SEARCH("R",B1187),3)="R14")),(G1187+90),IF(OR((MID(B1187,SEARCH("R",B1187),3)="R15"),(MID(B1187,SEARCH("R",B1187),3)="R16"),(MID(B1187,SEARCH("R",B1187),3)="R17")),(G1187+190),(G1187+290))),-1)+20</f>
        <v>4510</v>
      </c>
      <c r="I1187" s="78" t="str">
        <f aca="false">HYPERLINK(T("https://www.google.ru/search?q="&amp;B1187&amp;"&amp;tbm=isch"), " (../рисунок протектора) ")</f>
        <v> (../рисунок протектора) </v>
      </c>
      <c r="J1187" s="92" t="s">
        <v>1225</v>
      </c>
      <c r="K1187" s="77" t="n">
        <f aca="false">H1187*2</f>
        <v>9020</v>
      </c>
      <c r="L1187" s="77" t="n">
        <f aca="false">H1187*4</f>
        <v>18040</v>
      </c>
      <c r="M1187" s="2" t="n">
        <f aca="false">G1187*12</f>
        <v>51576</v>
      </c>
    </row>
    <row r="1188" customFormat="false" ht="13.8" hidden="false" customHeight="false" outlineLevel="0" collapsed="false">
      <c r="A1188" s="86" t="n">
        <v>2696</v>
      </c>
      <c r="B1188" s="87" t="s">
        <v>1226</v>
      </c>
      <c r="C1188" s="88" t="n">
        <v>1</v>
      </c>
      <c r="D1188" s="88"/>
      <c r="E1188" s="89" t="n">
        <v>12.4</v>
      </c>
      <c r="F1188" s="90"/>
      <c r="G1188" s="91" t="n">
        <v>4660</v>
      </c>
      <c r="H1188" s="21" t="n">
        <f aca="false">ROUND(IF(OR((MID(B1188,SEARCH("R",B1188),3)="R12"),(MID(B1188,SEARCH("R",B1188),3)="R13"),(MID(B1188,SEARCH("R",B1188),3)="R14")),(G1188+90),IF(OR((MID(B1188,SEARCH("R",B1188),3)="R15"),(MID(B1188,SEARCH("R",B1188),3)="R16"),(MID(B1188,SEARCH("R",B1188),3)="R17")),(G1188+190),(G1188+290))),-1)+20</f>
        <v>4870</v>
      </c>
      <c r="I1188" s="78" t="str">
        <f aca="false">HYPERLINK(T("https://www.google.ru/search?q="&amp;B1188&amp;"&amp;tbm=isch"), " (../рисунок протектора) ")</f>
        <v> (../рисунок протектора) </v>
      </c>
      <c r="J1188" s="92" t="s">
        <v>1226</v>
      </c>
      <c r="K1188" s="77" t="n">
        <f aca="false">H1188*2</f>
        <v>9740</v>
      </c>
      <c r="L1188" s="77" t="n">
        <f aca="false">H1188*4</f>
        <v>19480</v>
      </c>
      <c r="M1188" s="2" t="n">
        <f aca="false">G1188*12</f>
        <v>55920</v>
      </c>
    </row>
    <row r="1189" customFormat="false" ht="13.8" hidden="false" customHeight="false" outlineLevel="0" collapsed="false">
      <c r="A1189" s="86" t="n">
        <v>1976</v>
      </c>
      <c r="B1189" s="87" t="s">
        <v>1227</v>
      </c>
      <c r="C1189" s="88" t="n">
        <v>0</v>
      </c>
      <c r="D1189" s="88" t="n">
        <v>46</v>
      </c>
      <c r="E1189" s="89" t="n">
        <v>11.2</v>
      </c>
      <c r="F1189" s="90" t="s">
        <v>53</v>
      </c>
      <c r="G1189" s="91" t="n">
        <v>4046</v>
      </c>
      <c r="H1189" s="21" t="n">
        <f aca="false">ROUND(IF(OR((MID(B1189,SEARCH("R",B1189),3)="R12"),(MID(B1189,SEARCH("R",B1189),3)="R13"),(MID(B1189,SEARCH("R",B1189),3)="R14")),(G1189+90),IF(OR((MID(B1189,SEARCH("R",B1189),3)="R15"),(MID(B1189,SEARCH("R",B1189),3)="R16"),(MID(B1189,SEARCH("R",B1189),3)="R17")),(G1189+190),(G1189+290))),-1)+20</f>
        <v>4260</v>
      </c>
      <c r="I1189" s="78" t="str">
        <f aca="false">HYPERLINK(T("https://www.google.ru/search?q="&amp;B1189&amp;"&amp;tbm=isch"), " (../рисунок протектора) ")</f>
        <v> (../рисунок протектора) </v>
      </c>
      <c r="J1189" s="92" t="s">
        <v>1227</v>
      </c>
      <c r="K1189" s="77" t="n">
        <f aca="false">H1189*2</f>
        <v>8520</v>
      </c>
      <c r="L1189" s="77" t="n">
        <f aca="false">H1189*4</f>
        <v>17040</v>
      </c>
      <c r="M1189" s="2" t="n">
        <f aca="false">G1189*12</f>
        <v>48552</v>
      </c>
    </row>
    <row r="1190" customFormat="false" ht="13.8" hidden="false" customHeight="false" outlineLevel="0" collapsed="false">
      <c r="A1190" s="86" t="n">
        <v>2353</v>
      </c>
      <c r="B1190" s="87" t="s">
        <v>1228</v>
      </c>
      <c r="C1190" s="88" t="n">
        <v>43</v>
      </c>
      <c r="D1190" s="88"/>
      <c r="E1190" s="89" t="n">
        <v>11.7</v>
      </c>
      <c r="F1190" s="90"/>
      <c r="G1190" s="91" t="n">
        <v>4030</v>
      </c>
      <c r="H1190" s="21" t="n">
        <f aca="false">ROUND(IF(OR((MID(B1190,SEARCH("R",B1190),3)="R12"),(MID(B1190,SEARCH("R",B1190),3)="R13"),(MID(B1190,SEARCH("R",B1190),3)="R14")),(G1190+90),IF(OR((MID(B1190,SEARCH("R",B1190),3)="R15"),(MID(B1190,SEARCH("R",B1190),3)="R16"),(MID(B1190,SEARCH("R",B1190),3)="R17")),(G1190+190),(G1190+290))),-1)+20</f>
        <v>4240</v>
      </c>
      <c r="I1190" s="78" t="str">
        <f aca="false">HYPERLINK(T("https://www.google.ru/search?q="&amp;B1190&amp;"&amp;tbm=isch"), " (../рисунок протектора) ")</f>
        <v> (../рисунок протектора) </v>
      </c>
      <c r="J1190" s="92" t="s">
        <v>1228</v>
      </c>
      <c r="K1190" s="77" t="n">
        <f aca="false">H1190*2</f>
        <v>8480</v>
      </c>
      <c r="L1190" s="77" t="n">
        <f aca="false">H1190*4</f>
        <v>16960</v>
      </c>
      <c r="M1190" s="2" t="n">
        <f aca="false">G1190*12</f>
        <v>48360</v>
      </c>
    </row>
    <row r="1191" customFormat="false" ht="13.8" hidden="false" customHeight="false" outlineLevel="0" collapsed="false">
      <c r="A1191" s="86" t="n">
        <v>5124</v>
      </c>
      <c r="B1191" s="87" t="s">
        <v>1229</v>
      </c>
      <c r="C1191" s="88" t="n">
        <v>0</v>
      </c>
      <c r="D1191" s="88" t="n">
        <v>27</v>
      </c>
      <c r="E1191" s="89" t="n">
        <v>13.2</v>
      </c>
      <c r="F1191" s="90" t="s">
        <v>55</v>
      </c>
      <c r="G1191" s="91" t="n">
        <v>4364</v>
      </c>
      <c r="H1191" s="21" t="n">
        <f aca="false">ROUND(IF(OR((MID(B1191,SEARCH("R",B1191),3)="R12"),(MID(B1191,SEARCH("R",B1191),3)="R13"),(MID(B1191,SEARCH("R",B1191),3)="R14")),(G1191+90),IF(OR((MID(B1191,SEARCH("R",B1191),3)="R15"),(MID(B1191,SEARCH("R",B1191),3)="R16"),(MID(B1191,SEARCH("R",B1191),3)="R17")),(G1191+190),(G1191+290))),-1)+20</f>
        <v>4570</v>
      </c>
      <c r="I1191" s="78" t="str">
        <f aca="false">HYPERLINK(T("https://www.google.ru/search?q="&amp;B1191&amp;"&amp;tbm=isch"), " (../рисунок протектора) ")</f>
        <v> (../рисунок протектора) </v>
      </c>
      <c r="J1191" s="92" t="s">
        <v>1229</v>
      </c>
      <c r="K1191" s="77" t="n">
        <f aca="false">H1191*2</f>
        <v>9140</v>
      </c>
      <c r="L1191" s="77" t="n">
        <f aca="false">H1191*4</f>
        <v>18280</v>
      </c>
      <c r="M1191" s="2" t="n">
        <f aca="false">G1191*12</f>
        <v>52368</v>
      </c>
    </row>
    <row r="1192" customFormat="false" ht="13.8" hidden="false" customHeight="false" outlineLevel="0" collapsed="false">
      <c r="A1192" s="86" t="n">
        <v>3401</v>
      </c>
      <c r="B1192" s="87" t="s">
        <v>1230</v>
      </c>
      <c r="C1192" s="88" t="n">
        <v>0</v>
      </c>
      <c r="D1192" s="88" t="n">
        <v>50</v>
      </c>
      <c r="E1192" s="89" t="n">
        <v>12</v>
      </c>
      <c r="F1192" s="90" t="s">
        <v>55</v>
      </c>
      <c r="G1192" s="91" t="n">
        <v>4714</v>
      </c>
      <c r="H1192" s="21" t="n">
        <f aca="false">ROUND(IF(OR((MID(B1192,SEARCH("R",B1192),3)="R12"),(MID(B1192,SEARCH("R",B1192),3)="R13"),(MID(B1192,SEARCH("R",B1192),3)="R14")),(G1192+90),IF(OR((MID(B1192,SEARCH("R",B1192),3)="R15"),(MID(B1192,SEARCH("R",B1192),3)="R16"),(MID(B1192,SEARCH("R",B1192),3)="R17")),(G1192+190),(G1192+290))),-1)+20</f>
        <v>4920</v>
      </c>
      <c r="I1192" s="78" t="str">
        <f aca="false">HYPERLINK(T("https://www.google.ru/search?q="&amp;B1192&amp;"&amp;tbm=isch"), " (../рисунок протектора) ")</f>
        <v> (../рисунок протектора) </v>
      </c>
      <c r="J1192" s="92" t="s">
        <v>1230</v>
      </c>
      <c r="K1192" s="77" t="n">
        <f aca="false">H1192*2</f>
        <v>9840</v>
      </c>
      <c r="L1192" s="77" t="n">
        <f aca="false">H1192*4</f>
        <v>19680</v>
      </c>
      <c r="M1192" s="2" t="n">
        <f aca="false">G1192*12</f>
        <v>56568</v>
      </c>
    </row>
    <row r="1193" customFormat="false" ht="13.8" hidden="false" customHeight="false" outlineLevel="0" collapsed="false">
      <c r="A1193" s="86" t="n">
        <v>1205</v>
      </c>
      <c r="B1193" s="87" t="s">
        <v>1231</v>
      </c>
      <c r="C1193" s="88" t="n">
        <v>48</v>
      </c>
      <c r="D1193" s="88"/>
      <c r="E1193" s="89" t="n">
        <v>12.583</v>
      </c>
      <c r="F1193" s="90"/>
      <c r="G1193" s="91" t="n">
        <v>9392</v>
      </c>
      <c r="H1193" s="21" t="n">
        <f aca="false">ROUND(IF(OR((MID(B1193,SEARCH("R",B1193),3)="R12"),(MID(B1193,SEARCH("R",B1193),3)="R13"),(MID(B1193,SEARCH("R",B1193),3)="R14")),(G1193+90),IF(OR((MID(B1193,SEARCH("R",B1193),3)="R15"),(MID(B1193,SEARCH("R",B1193),3)="R16"),(MID(B1193,SEARCH("R",B1193),3)="R17")),(G1193+190),(G1193+290))),-1)+20</f>
        <v>9600</v>
      </c>
      <c r="I1193" s="78" t="str">
        <f aca="false">HYPERLINK(T("https://www.google.ru/search?q="&amp;B1193&amp;"&amp;tbm=isch"), " (../рисунок протектора) ")</f>
        <v> (../рисунок протектора) </v>
      </c>
      <c r="J1193" s="92" t="s">
        <v>1231</v>
      </c>
      <c r="K1193" s="77" t="n">
        <f aca="false">H1193*2</f>
        <v>19200</v>
      </c>
      <c r="L1193" s="77" t="n">
        <f aca="false">H1193*4</f>
        <v>38400</v>
      </c>
      <c r="M1193" s="2" t="n">
        <f aca="false">G1193*12</f>
        <v>112704</v>
      </c>
    </row>
    <row r="1194" customFormat="false" ht="13.8" hidden="false" customHeight="false" outlineLevel="0" collapsed="false">
      <c r="A1194" s="86" t="n">
        <v>5886</v>
      </c>
      <c r="B1194" s="87" t="s">
        <v>1232</v>
      </c>
      <c r="C1194" s="88" t="n">
        <v>0</v>
      </c>
      <c r="D1194" s="88" t="n">
        <v>50</v>
      </c>
      <c r="E1194" s="89" t="n">
        <v>16.9</v>
      </c>
      <c r="F1194" s="90" t="s">
        <v>55</v>
      </c>
      <c r="G1194" s="91" t="n">
        <v>7310</v>
      </c>
      <c r="H1194" s="21" t="n">
        <f aca="false">ROUND(IF(OR((MID(B1194,SEARCH("R",B1194),3)="R12"),(MID(B1194,SEARCH("R",B1194),3)="R13"),(MID(B1194,SEARCH("R",B1194),3)="R14")),(G1194+90),IF(OR((MID(B1194,SEARCH("R",B1194),3)="R15"),(MID(B1194,SEARCH("R",B1194),3)="R16"),(MID(B1194,SEARCH("R",B1194),3)="R17")),(G1194+190),(G1194+290))),-1)+20</f>
        <v>7520</v>
      </c>
      <c r="I1194" s="78" t="str">
        <f aca="false">HYPERLINK(T("https://www.google.ru/search?q="&amp;B1194&amp;"&amp;tbm=isch"), " (../рисунок протектора) ")</f>
        <v> (../рисунок протектора) </v>
      </c>
      <c r="J1194" s="92" t="s">
        <v>1232</v>
      </c>
      <c r="K1194" s="77" t="n">
        <f aca="false">H1194*2</f>
        <v>15040</v>
      </c>
      <c r="L1194" s="77" t="n">
        <f aca="false">H1194*4</f>
        <v>30080</v>
      </c>
      <c r="M1194" s="2" t="n">
        <f aca="false">G1194*12</f>
        <v>87720</v>
      </c>
    </row>
    <row r="1195" customFormat="false" ht="13.8" hidden="false" customHeight="false" outlineLevel="0" collapsed="false">
      <c r="A1195" s="86" t="n">
        <v>5123</v>
      </c>
      <c r="B1195" s="87" t="s">
        <v>1233</v>
      </c>
      <c r="C1195" s="88" t="n">
        <v>0</v>
      </c>
      <c r="D1195" s="88" t="n">
        <v>50</v>
      </c>
      <c r="E1195" s="89" t="n">
        <v>14</v>
      </c>
      <c r="F1195" s="90" t="s">
        <v>55</v>
      </c>
      <c r="G1195" s="91" t="n">
        <v>4567</v>
      </c>
      <c r="H1195" s="21" t="n">
        <f aca="false">ROUND(IF(OR((MID(B1195,SEARCH("R",B1195),3)="R12"),(MID(B1195,SEARCH("R",B1195),3)="R13"),(MID(B1195,SEARCH("R",B1195),3)="R14")),(G1195+90),IF(OR((MID(B1195,SEARCH("R",B1195),3)="R15"),(MID(B1195,SEARCH("R",B1195),3)="R16"),(MID(B1195,SEARCH("R",B1195),3)="R17")),(G1195+190),(G1195+290))),-1)+20</f>
        <v>4880</v>
      </c>
      <c r="I1195" s="78" t="str">
        <f aca="false">HYPERLINK(T("https://www.google.ru/search?q="&amp;B1195&amp;"&amp;tbm=isch"), " (../рисунок протектора) ")</f>
        <v> (../рисунок протектора) </v>
      </c>
      <c r="J1195" s="92" t="s">
        <v>1233</v>
      </c>
      <c r="K1195" s="77" t="n">
        <f aca="false">H1195*2</f>
        <v>9760</v>
      </c>
      <c r="L1195" s="77" t="n">
        <f aca="false">H1195*4</f>
        <v>19520</v>
      </c>
      <c r="M1195" s="2" t="n">
        <f aca="false">G1195*12</f>
        <v>54804</v>
      </c>
    </row>
    <row r="1196" customFormat="false" ht="13.8" hidden="false" customHeight="false" outlineLevel="0" collapsed="false">
      <c r="A1196" s="86" t="n">
        <v>5907</v>
      </c>
      <c r="B1196" s="87" t="s">
        <v>1234</v>
      </c>
      <c r="C1196" s="88" t="n">
        <v>0</v>
      </c>
      <c r="D1196" s="88" t="n">
        <v>20</v>
      </c>
      <c r="E1196" s="89" t="n">
        <v>13.9</v>
      </c>
      <c r="F1196" s="90" t="s">
        <v>53</v>
      </c>
      <c r="G1196" s="91" t="n">
        <v>8004</v>
      </c>
      <c r="H1196" s="21" t="n">
        <f aca="false">ROUND(IF(OR((MID(B1196,SEARCH("R",B1196),3)="R12"),(MID(B1196,SEARCH("R",B1196),3)="R13"),(MID(B1196,SEARCH("R",B1196),3)="R14")),(G1196+90),IF(OR((MID(B1196,SEARCH("R",B1196),3)="R15"),(MID(B1196,SEARCH("R",B1196),3)="R16"),(MID(B1196,SEARCH("R",B1196),3)="R17")),(G1196+190),(G1196+290))),-1)+20</f>
        <v>8310</v>
      </c>
      <c r="I1196" s="78" t="str">
        <f aca="false">HYPERLINK(T("https://www.google.ru/search?q="&amp;B1196&amp;"&amp;tbm=isch"), " (../рисунок протектора) ")</f>
        <v> (../рисунок протектора) </v>
      </c>
      <c r="J1196" s="92" t="s">
        <v>1234</v>
      </c>
      <c r="K1196" s="77" t="n">
        <f aca="false">H1196*2</f>
        <v>16620</v>
      </c>
      <c r="L1196" s="77" t="n">
        <f aca="false">H1196*4</f>
        <v>33240</v>
      </c>
      <c r="M1196" s="2" t="n">
        <f aca="false">G1196*12</f>
        <v>96048</v>
      </c>
    </row>
    <row r="1197" customFormat="false" ht="13.8" hidden="false" customHeight="false" outlineLevel="0" collapsed="false">
      <c r="A1197" s="86" t="n">
        <v>1642</v>
      </c>
      <c r="B1197" s="87" t="s">
        <v>1235</v>
      </c>
      <c r="C1197" s="88" t="n">
        <v>0</v>
      </c>
      <c r="D1197" s="88" t="n">
        <v>50</v>
      </c>
      <c r="E1197" s="89" t="n">
        <v>13.6</v>
      </c>
      <c r="F1197" s="90" t="s">
        <v>53</v>
      </c>
      <c r="G1197" s="91" t="n">
        <v>8368</v>
      </c>
      <c r="H1197" s="21" t="n">
        <f aca="false">ROUND(IF(OR((MID(B1197,SEARCH("R",B1197),3)="R12"),(MID(B1197,SEARCH("R",B1197),3)="R13"),(MID(B1197,SEARCH("R",B1197),3)="R14")),(G1197+90),IF(OR((MID(B1197,SEARCH("R",B1197),3)="R15"),(MID(B1197,SEARCH("R",B1197),3)="R16"),(MID(B1197,SEARCH("R",B1197),3)="R17")),(G1197+190),(G1197+290))),-1)+20</f>
        <v>8680</v>
      </c>
      <c r="I1197" s="78" t="str">
        <f aca="false">HYPERLINK(T("https://www.google.ru/search?q="&amp;B1197&amp;"&amp;tbm=isch"), " (../рисунок протектора) ")</f>
        <v> (../рисунок протектора) </v>
      </c>
      <c r="J1197" s="92" t="s">
        <v>1235</v>
      </c>
      <c r="K1197" s="77" t="n">
        <f aca="false">H1197*2</f>
        <v>17360</v>
      </c>
      <c r="L1197" s="77" t="n">
        <f aca="false">H1197*4</f>
        <v>34720</v>
      </c>
      <c r="M1197" s="2" t="n">
        <f aca="false">G1197*12</f>
        <v>100416</v>
      </c>
    </row>
    <row r="1198" customFormat="false" ht="13.8" hidden="false" customHeight="false" outlineLevel="0" collapsed="false">
      <c r="A1198" s="86" t="n">
        <v>1910</v>
      </c>
      <c r="B1198" s="87" t="s">
        <v>1236</v>
      </c>
      <c r="C1198" s="88" t="n">
        <v>0</v>
      </c>
      <c r="D1198" s="88" t="n">
        <v>50</v>
      </c>
      <c r="E1198" s="89" t="n">
        <v>13.44</v>
      </c>
      <c r="F1198" s="90" t="s">
        <v>53</v>
      </c>
      <c r="G1198" s="91" t="n">
        <v>4958</v>
      </c>
      <c r="H1198" s="21" t="n">
        <f aca="false">ROUND(IF(OR((MID(B1198,SEARCH("R",B1198),3)="R12"),(MID(B1198,SEARCH("R",B1198),3)="R13"),(MID(B1198,SEARCH("R",B1198),3)="R14")),(G1198+90),IF(OR((MID(B1198,SEARCH("R",B1198),3)="R15"),(MID(B1198,SEARCH("R",B1198),3)="R16"),(MID(B1198,SEARCH("R",B1198),3)="R17")),(G1198+190),(G1198+290))),-1)+20</f>
        <v>5270</v>
      </c>
      <c r="I1198" s="78" t="str">
        <f aca="false">HYPERLINK(T("https://www.google.ru/search?q="&amp;B1198&amp;"&amp;tbm=isch"), " (../рисунок протектора) ")</f>
        <v> (../рисунок протектора) </v>
      </c>
      <c r="J1198" s="92" t="s">
        <v>1236</v>
      </c>
      <c r="K1198" s="77" t="n">
        <f aca="false">H1198*2</f>
        <v>10540</v>
      </c>
      <c r="L1198" s="77" t="n">
        <f aca="false">H1198*4</f>
        <v>21080</v>
      </c>
      <c r="M1198" s="2" t="n">
        <f aca="false">G1198*12</f>
        <v>59496</v>
      </c>
    </row>
    <row r="1199" customFormat="false" ht="13.8" hidden="false" customHeight="false" outlineLevel="0" collapsed="false">
      <c r="A1199" s="86" t="n">
        <v>5339</v>
      </c>
      <c r="B1199" s="87" t="s">
        <v>1237</v>
      </c>
      <c r="C1199" s="88" t="n">
        <v>1</v>
      </c>
      <c r="D1199" s="88"/>
      <c r="E1199" s="89" t="n">
        <v>8.9</v>
      </c>
      <c r="F1199" s="90"/>
      <c r="G1199" s="91" t="n">
        <v>4230</v>
      </c>
      <c r="H1199" s="21" t="n">
        <f aca="false">ROUND(IF(OR((MID(B1199,SEARCH("R",B1199),3)="R12"),(MID(B1199,SEARCH("R",B1199),3)="R13"),(MID(B1199,SEARCH("R",B1199),3)="R14")),(G1199+90),IF(OR((MID(B1199,SEARCH("R",B1199),3)="R15"),(MID(B1199,SEARCH("R",B1199),3)="R16"),(MID(B1199,SEARCH("R",B1199),3)="R17")),(G1199+190),(G1199+290))),-1)+20</f>
        <v>4540</v>
      </c>
      <c r="I1199" s="78" t="str">
        <f aca="false">HYPERLINK(T("https://www.google.ru/search?q="&amp;B1199&amp;"&amp;tbm=isch"), " (../рисунок протектора) ")</f>
        <v> (../рисунок протектора) </v>
      </c>
      <c r="J1199" s="92" t="s">
        <v>1237</v>
      </c>
      <c r="K1199" s="77" t="n">
        <f aca="false">H1199*2</f>
        <v>9080</v>
      </c>
      <c r="L1199" s="77" t="n">
        <f aca="false">H1199*4</f>
        <v>18160</v>
      </c>
      <c r="M1199" s="2" t="n">
        <f aca="false">G1199*12</f>
        <v>50760</v>
      </c>
    </row>
    <row r="1200" customFormat="false" ht="13.8" hidden="false" customHeight="false" outlineLevel="0" collapsed="false">
      <c r="A1200" s="86" t="n">
        <v>4961</v>
      </c>
      <c r="B1200" s="87" t="s">
        <v>1238</v>
      </c>
      <c r="C1200" s="88" t="n">
        <v>0</v>
      </c>
      <c r="D1200" s="88" t="n">
        <v>50</v>
      </c>
      <c r="E1200" s="89" t="n">
        <v>14.05</v>
      </c>
      <c r="F1200" s="90" t="s">
        <v>53</v>
      </c>
      <c r="G1200" s="91" t="n">
        <v>9229</v>
      </c>
      <c r="H1200" s="21" t="n">
        <f aca="false">ROUND(IF(OR((MID(B1200,SEARCH("R",B1200),3)="R12"),(MID(B1200,SEARCH("R",B1200),3)="R13"),(MID(B1200,SEARCH("R",B1200),3)="R14")),(G1200+90),IF(OR((MID(B1200,SEARCH("R",B1200),3)="R15"),(MID(B1200,SEARCH("R",B1200),3)="R16"),(MID(B1200,SEARCH("R",B1200),3)="R17")),(G1200+190),(G1200+290))),-1)+20</f>
        <v>9540</v>
      </c>
      <c r="I1200" s="78" t="str">
        <f aca="false">HYPERLINK(T("https://www.google.ru/search?q="&amp;B1200&amp;"&amp;tbm=isch"), " (../рисунок протектора) ")</f>
        <v> (../рисунок протектора) </v>
      </c>
      <c r="J1200" s="92" t="s">
        <v>1238</v>
      </c>
      <c r="K1200" s="77" t="n">
        <f aca="false">H1200*2</f>
        <v>19080</v>
      </c>
      <c r="L1200" s="77" t="n">
        <f aca="false">H1200*4</f>
        <v>38160</v>
      </c>
      <c r="M1200" s="2" t="n">
        <f aca="false">G1200*12</f>
        <v>110748</v>
      </c>
    </row>
    <row r="1201" customFormat="false" ht="13.8" hidden="false" customHeight="false" outlineLevel="0" collapsed="false">
      <c r="A1201" s="86" t="n">
        <v>3804</v>
      </c>
      <c r="B1201" s="87" t="s">
        <v>1239</v>
      </c>
      <c r="C1201" s="88" t="n">
        <v>50</v>
      </c>
      <c r="D1201" s="88" t="n">
        <v>50</v>
      </c>
      <c r="E1201" s="89" t="n">
        <v>12.9</v>
      </c>
      <c r="F1201" s="90" t="s">
        <v>53</v>
      </c>
      <c r="G1201" s="91" t="n">
        <v>5508</v>
      </c>
      <c r="H1201" s="21" t="n">
        <f aca="false">ROUND(IF(OR((MID(B1201,SEARCH("R",B1201),3)="R12"),(MID(B1201,SEARCH("R",B1201),3)="R13"),(MID(B1201,SEARCH("R",B1201),3)="R14")),(G1201+90),IF(OR((MID(B1201,SEARCH("R",B1201),3)="R15"),(MID(B1201,SEARCH("R",B1201),3)="R16"),(MID(B1201,SEARCH("R",B1201),3)="R17")),(G1201+190),(G1201+290))),-1)+20</f>
        <v>5820</v>
      </c>
      <c r="I1201" s="78" t="str">
        <f aca="false">HYPERLINK(T("https://www.google.ru/search?q="&amp;B1201&amp;"&amp;tbm=isch"), " (../рисунок протектора) ")</f>
        <v> (../рисунок протектора) </v>
      </c>
      <c r="J1201" s="92" t="s">
        <v>1239</v>
      </c>
      <c r="K1201" s="77" t="n">
        <f aca="false">H1201*2</f>
        <v>11640</v>
      </c>
      <c r="L1201" s="77" t="n">
        <f aca="false">H1201*4</f>
        <v>23280</v>
      </c>
      <c r="M1201" s="2" t="n">
        <f aca="false">G1201*12</f>
        <v>66096</v>
      </c>
    </row>
    <row r="1202" customFormat="false" ht="13.8" hidden="false" customHeight="false" outlineLevel="0" collapsed="false">
      <c r="A1202" s="86" t="n">
        <v>1206</v>
      </c>
      <c r="B1202" s="87" t="s">
        <v>1240</v>
      </c>
      <c r="C1202" s="88" t="n">
        <v>50</v>
      </c>
      <c r="D1202" s="88"/>
      <c r="E1202" s="89" t="n">
        <v>12.94</v>
      </c>
      <c r="F1202" s="90"/>
      <c r="G1202" s="91" t="n">
        <v>9508</v>
      </c>
      <c r="H1202" s="21" t="n">
        <f aca="false">ROUND(IF(OR((MID(B1202,SEARCH("R",B1202),3)="R12"),(MID(B1202,SEARCH("R",B1202),3)="R13"),(MID(B1202,SEARCH("R",B1202),3)="R14")),(G1202+90),IF(OR((MID(B1202,SEARCH("R",B1202),3)="R15"),(MID(B1202,SEARCH("R",B1202),3)="R16"),(MID(B1202,SEARCH("R",B1202),3)="R17")),(G1202+190),(G1202+290))),-1)+20</f>
        <v>9820</v>
      </c>
      <c r="I1202" s="78" t="str">
        <f aca="false">HYPERLINK(T("https://www.google.ru/search?q="&amp;B1202&amp;"&amp;tbm=isch"), " (../рисунок протектора) ")</f>
        <v> (../рисунок протектора) </v>
      </c>
      <c r="J1202" s="92" t="s">
        <v>1240</v>
      </c>
      <c r="K1202" s="77" t="n">
        <f aca="false">H1202*2</f>
        <v>19640</v>
      </c>
      <c r="L1202" s="77" t="n">
        <f aca="false">H1202*4</f>
        <v>39280</v>
      </c>
      <c r="M1202" s="2" t="n">
        <f aca="false">G1202*12</f>
        <v>114096</v>
      </c>
    </row>
    <row r="1203" customFormat="false" ht="13.8" hidden="false" customHeight="false" outlineLevel="0" collapsed="false">
      <c r="A1203" s="86" t="n">
        <v>961</v>
      </c>
      <c r="B1203" s="87" t="s">
        <v>1241</v>
      </c>
      <c r="C1203" s="88" t="n">
        <v>1</v>
      </c>
      <c r="D1203" s="88"/>
      <c r="E1203" s="89" t="n">
        <v>14.9</v>
      </c>
      <c r="F1203" s="90"/>
      <c r="G1203" s="91" t="n">
        <v>5839</v>
      </c>
      <c r="H1203" s="21" t="n">
        <f aca="false">ROUND(IF(OR((MID(B1203,SEARCH("R",B1203),3)="R12"),(MID(B1203,SEARCH("R",B1203),3)="R13"),(MID(B1203,SEARCH("R",B1203),3)="R14")),(G1203+90),IF(OR((MID(B1203,SEARCH("R",B1203),3)="R15"),(MID(B1203,SEARCH("R",B1203),3)="R16"),(MID(B1203,SEARCH("R",B1203),3)="R17")),(G1203+190),(G1203+290))),-1)+20</f>
        <v>6150</v>
      </c>
      <c r="I1203" s="78" t="str">
        <f aca="false">HYPERLINK(T("https://www.google.ru/search?q="&amp;B1203&amp;"&amp;tbm=isch"), " (../рисунок протектора) ")</f>
        <v> (../рисунок протектора) </v>
      </c>
      <c r="J1203" s="92" t="s">
        <v>1241</v>
      </c>
      <c r="K1203" s="77" t="n">
        <f aca="false">H1203*2</f>
        <v>12300</v>
      </c>
      <c r="L1203" s="77" t="n">
        <f aca="false">H1203*4</f>
        <v>24600</v>
      </c>
      <c r="M1203" s="2" t="n">
        <f aca="false">G1203*12</f>
        <v>70068</v>
      </c>
    </row>
    <row r="1204" customFormat="false" ht="13.8" hidden="false" customHeight="false" outlineLevel="0" collapsed="false">
      <c r="A1204" s="86" t="n">
        <v>2975</v>
      </c>
      <c r="B1204" s="87" t="s">
        <v>1242</v>
      </c>
      <c r="C1204" s="88" t="n">
        <v>50</v>
      </c>
      <c r="D1204" s="88"/>
      <c r="E1204" s="89" t="n">
        <v>12.53</v>
      </c>
      <c r="F1204" s="90"/>
      <c r="G1204" s="91" t="n">
        <v>9970</v>
      </c>
      <c r="H1204" s="21" t="n">
        <f aca="false">ROUND(IF(OR((MID(B1204,SEARCH("R",B1204),3)="R12"),(MID(B1204,SEARCH("R",B1204),3)="R13"),(MID(B1204,SEARCH("R",B1204),3)="R14")),(G1204+90),IF(OR((MID(B1204,SEARCH("R",B1204),3)="R15"),(MID(B1204,SEARCH("R",B1204),3)="R16"),(MID(B1204,SEARCH("R",B1204),3)="R17")),(G1204+190),(G1204+290))),-1)+20</f>
        <v>10280</v>
      </c>
      <c r="I1204" s="78" t="str">
        <f aca="false">HYPERLINK(T("https://www.google.ru/search?q="&amp;B1204&amp;"&amp;tbm=isch"), " (../рисунок протектора) ")</f>
        <v> (../рисунок протектора) </v>
      </c>
      <c r="J1204" s="92" t="s">
        <v>1242</v>
      </c>
      <c r="K1204" s="77" t="n">
        <f aca="false">H1204*2</f>
        <v>20560</v>
      </c>
      <c r="L1204" s="77" t="n">
        <f aca="false">H1204*4</f>
        <v>41120</v>
      </c>
      <c r="M1204" s="2" t="n">
        <f aca="false">G1204*12</f>
        <v>119640</v>
      </c>
    </row>
    <row r="1205" customFormat="false" ht="13.8" hidden="false" customHeight="false" outlineLevel="0" collapsed="false">
      <c r="A1205" s="86" t="n">
        <v>1528</v>
      </c>
      <c r="B1205" s="87" t="s">
        <v>1243</v>
      </c>
      <c r="C1205" s="88" t="n">
        <v>0</v>
      </c>
      <c r="D1205" s="88" t="n">
        <v>8</v>
      </c>
      <c r="E1205" s="89" t="n">
        <v>15.9</v>
      </c>
      <c r="F1205" s="90" t="s">
        <v>53</v>
      </c>
      <c r="G1205" s="91" t="n">
        <v>8699</v>
      </c>
      <c r="H1205" s="21" t="n">
        <f aca="false">ROUND(IF(OR((MID(B1205,SEARCH("R",B1205),3)="R12"),(MID(B1205,SEARCH("R",B1205),3)="R13"),(MID(B1205,SEARCH("R",B1205),3)="R14")),(G1205+90),IF(OR((MID(B1205,SEARCH("R",B1205),3)="R15"),(MID(B1205,SEARCH("R",B1205),3)="R16"),(MID(B1205,SEARCH("R",B1205),3)="R17")),(G1205+190),(G1205+290))),-1)+20</f>
        <v>8910</v>
      </c>
      <c r="I1205" s="78" t="str">
        <f aca="false">HYPERLINK(T("https://www.google.ru/search?q="&amp;B1205&amp;"&amp;tbm=isch"), " (../рисунок протектора) ")</f>
        <v> (../рисунок протектора) </v>
      </c>
      <c r="J1205" s="92" t="s">
        <v>1243</v>
      </c>
      <c r="K1205" s="77" t="n">
        <f aca="false">H1205*2</f>
        <v>17820</v>
      </c>
      <c r="L1205" s="77" t="n">
        <f aca="false">H1205*4</f>
        <v>35640</v>
      </c>
      <c r="M1205" s="2" t="n">
        <f aca="false">G1205*12</f>
        <v>104388</v>
      </c>
    </row>
    <row r="1206" customFormat="false" ht="13.8" hidden="false" customHeight="false" outlineLevel="0" collapsed="false">
      <c r="A1206" s="86" t="n">
        <v>5850</v>
      </c>
      <c r="B1206" s="87" t="s">
        <v>1244</v>
      </c>
      <c r="C1206" s="88" t="n">
        <v>0</v>
      </c>
      <c r="D1206" s="88" t="n">
        <v>32</v>
      </c>
      <c r="E1206" s="89" t="n">
        <v>15.3</v>
      </c>
      <c r="F1206" s="90" t="s">
        <v>53</v>
      </c>
      <c r="G1206" s="91" t="n">
        <v>7636</v>
      </c>
      <c r="H1206" s="21" t="n">
        <f aca="false">ROUND(IF(OR((MID(B1206,SEARCH("R",B1206),3)="R12"),(MID(B1206,SEARCH("R",B1206),3)="R13"),(MID(B1206,SEARCH("R",B1206),3)="R14")),(G1206+90),IF(OR((MID(B1206,SEARCH("R",B1206),3)="R15"),(MID(B1206,SEARCH("R",B1206),3)="R16"),(MID(B1206,SEARCH("R",B1206),3)="R17")),(G1206+190),(G1206+290))),-1)+20</f>
        <v>7850</v>
      </c>
      <c r="I1206" s="78" t="str">
        <f aca="false">HYPERLINK(T("https://www.google.ru/search?q="&amp;B1206&amp;"&amp;tbm=isch"), " (../рисунок протектора) ")</f>
        <v> (../рисунок протектора) </v>
      </c>
      <c r="J1206" s="92" t="s">
        <v>1244</v>
      </c>
      <c r="K1206" s="77" t="n">
        <f aca="false">H1206*2</f>
        <v>15700</v>
      </c>
      <c r="L1206" s="77" t="n">
        <f aca="false">H1206*4</f>
        <v>31400</v>
      </c>
      <c r="M1206" s="2" t="n">
        <f aca="false">G1206*12</f>
        <v>91632</v>
      </c>
    </row>
    <row r="1207" customFormat="false" ht="13.8" hidden="false" customHeight="false" outlineLevel="0" collapsed="false">
      <c r="A1207" s="86" t="n">
        <v>1900</v>
      </c>
      <c r="B1207" s="87" t="s">
        <v>1245</v>
      </c>
      <c r="C1207" s="88" t="n">
        <v>0</v>
      </c>
      <c r="D1207" s="88" t="n">
        <v>50</v>
      </c>
      <c r="E1207" s="89" t="n">
        <v>15.1</v>
      </c>
      <c r="F1207" s="90" t="s">
        <v>53</v>
      </c>
      <c r="G1207" s="91" t="n">
        <v>4650</v>
      </c>
      <c r="H1207" s="21" t="n">
        <f aca="false">ROUND(IF(OR((MID(B1207,SEARCH("R",B1207),3)="R12"),(MID(B1207,SEARCH("R",B1207),3)="R13"),(MID(B1207,SEARCH("R",B1207),3)="R14")),(G1207+90),IF(OR((MID(B1207,SEARCH("R",B1207),3)="R15"),(MID(B1207,SEARCH("R",B1207),3)="R16"),(MID(B1207,SEARCH("R",B1207),3)="R17")),(G1207+190),(G1207+290))),-1)+20</f>
        <v>4860</v>
      </c>
      <c r="I1207" s="78" t="str">
        <f aca="false">HYPERLINK(T("https://www.google.ru/search?q="&amp;B1207&amp;"&amp;tbm=isch"), " (../рисунок протектора) ")</f>
        <v> (../рисунок протектора) </v>
      </c>
      <c r="J1207" s="92" t="s">
        <v>1245</v>
      </c>
      <c r="K1207" s="77" t="n">
        <f aca="false">H1207*2</f>
        <v>9720</v>
      </c>
      <c r="L1207" s="77" t="n">
        <f aca="false">H1207*4</f>
        <v>19440</v>
      </c>
      <c r="M1207" s="2" t="n">
        <f aca="false">G1207*12</f>
        <v>55800</v>
      </c>
    </row>
    <row r="1208" customFormat="false" ht="13.8" hidden="false" customHeight="false" outlineLevel="0" collapsed="false">
      <c r="A1208" s="86" t="n">
        <v>924</v>
      </c>
      <c r="B1208" s="87" t="s">
        <v>1246</v>
      </c>
      <c r="C1208" s="88" t="n">
        <v>38</v>
      </c>
      <c r="D1208" s="88"/>
      <c r="E1208" s="89" t="n">
        <v>15.279</v>
      </c>
      <c r="F1208" s="90"/>
      <c r="G1208" s="91" t="n">
        <v>9843</v>
      </c>
      <c r="H1208" s="21" t="n">
        <f aca="false">ROUND(IF(OR((MID(B1208,SEARCH("R",B1208),3)="R12"),(MID(B1208,SEARCH("R",B1208),3)="R13"),(MID(B1208,SEARCH("R",B1208),3)="R14")),(G1208+90),IF(OR((MID(B1208,SEARCH("R",B1208),3)="R15"),(MID(B1208,SEARCH("R",B1208),3)="R16"),(MID(B1208,SEARCH("R",B1208),3)="R17")),(G1208+190),(G1208+290))),-1)+20</f>
        <v>10050</v>
      </c>
      <c r="I1208" s="78" t="str">
        <f aca="false">HYPERLINK(T("https://www.google.ru/search?q="&amp;B1208&amp;"&amp;tbm=isch"), " (../рисунок протектора) ")</f>
        <v> (../рисунок протектора) </v>
      </c>
      <c r="J1208" s="92" t="s">
        <v>1246</v>
      </c>
      <c r="K1208" s="77" t="n">
        <f aca="false">H1208*2</f>
        <v>20100</v>
      </c>
      <c r="L1208" s="77" t="n">
        <f aca="false">H1208*4</f>
        <v>40200</v>
      </c>
      <c r="M1208" s="2" t="n">
        <f aca="false">G1208*12</f>
        <v>118116</v>
      </c>
    </row>
    <row r="1209" customFormat="false" ht="13.8" hidden="false" customHeight="false" outlineLevel="0" collapsed="false">
      <c r="A1209" s="86" t="n">
        <v>5731</v>
      </c>
      <c r="B1209" s="87" t="s">
        <v>1247</v>
      </c>
      <c r="C1209" s="88" t="n">
        <v>0</v>
      </c>
      <c r="D1209" s="88" t="n">
        <v>40</v>
      </c>
      <c r="E1209" s="89" t="n">
        <v>16.93</v>
      </c>
      <c r="F1209" s="90" t="s">
        <v>53</v>
      </c>
      <c r="G1209" s="91" t="n">
        <v>8757</v>
      </c>
      <c r="H1209" s="21" t="n">
        <f aca="false">ROUND(IF(OR((MID(B1209,SEARCH("R",B1209),3)="R12"),(MID(B1209,SEARCH("R",B1209),3)="R13"),(MID(B1209,SEARCH("R",B1209),3)="R14")),(G1209+90),IF(OR((MID(B1209,SEARCH("R",B1209),3)="R15"),(MID(B1209,SEARCH("R",B1209),3)="R16"),(MID(B1209,SEARCH("R",B1209),3)="R17")),(G1209+190),(G1209+290))),-1)+20</f>
        <v>8970</v>
      </c>
      <c r="I1209" s="78" t="str">
        <f aca="false">HYPERLINK(T("https://www.google.ru/search?q="&amp;B1209&amp;"&amp;tbm=isch"), " (../рисунок протектора) ")</f>
        <v> (../рисунок протектора) </v>
      </c>
      <c r="J1209" s="92" t="s">
        <v>1247</v>
      </c>
      <c r="K1209" s="77" t="n">
        <f aca="false">H1209*2</f>
        <v>17940</v>
      </c>
      <c r="L1209" s="77" t="n">
        <f aca="false">H1209*4</f>
        <v>35880</v>
      </c>
      <c r="M1209" s="2" t="n">
        <f aca="false">G1209*12</f>
        <v>105084</v>
      </c>
    </row>
    <row r="1210" customFormat="false" ht="13.8" hidden="false" customHeight="false" outlineLevel="0" collapsed="false">
      <c r="A1210" s="86" t="n">
        <v>5459</v>
      </c>
      <c r="B1210" s="87" t="s">
        <v>1248</v>
      </c>
      <c r="C1210" s="88" t="n">
        <v>0</v>
      </c>
      <c r="D1210" s="88" t="n">
        <v>50</v>
      </c>
      <c r="E1210" s="89" t="n">
        <v>16.5</v>
      </c>
      <c r="F1210" s="90" t="s">
        <v>53</v>
      </c>
      <c r="G1210" s="91" t="n">
        <v>8236</v>
      </c>
      <c r="H1210" s="21" t="n">
        <f aca="false">ROUND(IF(OR((MID(B1210,SEARCH("R",B1210),3)="R12"),(MID(B1210,SEARCH("R",B1210),3)="R13"),(MID(B1210,SEARCH("R",B1210),3)="R14")),(G1210+90),IF(OR((MID(B1210,SEARCH("R",B1210),3)="R15"),(MID(B1210,SEARCH("R",B1210),3)="R16"),(MID(B1210,SEARCH("R",B1210),3)="R17")),(G1210+190),(G1210+290))),-1)+20</f>
        <v>8450</v>
      </c>
      <c r="I1210" s="78" t="str">
        <f aca="false">HYPERLINK(T("https://www.google.ru/search?q="&amp;B1210&amp;"&amp;tbm=isch"), " (../рисунок протектора) ")</f>
        <v> (../рисунок протектора) </v>
      </c>
      <c r="J1210" s="92" t="s">
        <v>1248</v>
      </c>
      <c r="K1210" s="77" t="n">
        <f aca="false">H1210*2</f>
        <v>16900</v>
      </c>
      <c r="L1210" s="77" t="n">
        <f aca="false">H1210*4</f>
        <v>33800</v>
      </c>
      <c r="M1210" s="2" t="n">
        <f aca="false">G1210*12</f>
        <v>98832</v>
      </c>
    </row>
    <row r="1211" customFormat="false" ht="13.8" hidden="false" customHeight="false" outlineLevel="0" collapsed="false">
      <c r="A1211" s="86" t="n">
        <v>5884</v>
      </c>
      <c r="B1211" s="87" t="s">
        <v>1249</v>
      </c>
      <c r="C1211" s="88" t="n">
        <v>0</v>
      </c>
      <c r="D1211" s="88" t="n">
        <v>50</v>
      </c>
      <c r="E1211" s="89" t="n">
        <v>17</v>
      </c>
      <c r="F1211" s="90" t="s">
        <v>55</v>
      </c>
      <c r="G1211" s="91" t="n">
        <v>5752</v>
      </c>
      <c r="H1211" s="21" t="n">
        <f aca="false">ROUND(IF(OR((MID(B1211,SEARCH("R",B1211),3)="R12"),(MID(B1211,SEARCH("R",B1211),3)="R13"),(MID(B1211,SEARCH("R",B1211),3)="R14")),(G1211+90),IF(OR((MID(B1211,SEARCH("R",B1211),3)="R15"),(MID(B1211,SEARCH("R",B1211),3)="R16"),(MID(B1211,SEARCH("R",B1211),3)="R17")),(G1211+190),(G1211+290))),-1)+20</f>
        <v>5960</v>
      </c>
      <c r="I1211" s="78" t="str">
        <f aca="false">HYPERLINK(T("https://www.google.ru/search?q="&amp;B1211&amp;"&amp;tbm=isch"), " (../рисунок протектора) ")</f>
        <v> (../рисунок протектора) </v>
      </c>
      <c r="J1211" s="92" t="s">
        <v>1249</v>
      </c>
      <c r="K1211" s="77" t="n">
        <f aca="false">H1211*2</f>
        <v>11920</v>
      </c>
      <c r="L1211" s="77" t="n">
        <f aca="false">H1211*4</f>
        <v>23840</v>
      </c>
      <c r="M1211" s="2" t="n">
        <f aca="false">G1211*12</f>
        <v>69024</v>
      </c>
    </row>
    <row r="1212" customFormat="false" ht="13.8" hidden="false" customHeight="false" outlineLevel="0" collapsed="false">
      <c r="A1212" s="86" t="n">
        <v>2506</v>
      </c>
      <c r="B1212" s="87" t="s">
        <v>1250</v>
      </c>
      <c r="C1212" s="88" t="n">
        <v>1</v>
      </c>
      <c r="D1212" s="88"/>
      <c r="E1212" s="89" t="n">
        <v>15.2</v>
      </c>
      <c r="F1212" s="90"/>
      <c r="G1212" s="91" t="n">
        <v>4860</v>
      </c>
      <c r="H1212" s="21" t="n">
        <f aca="false">ROUND(IF(OR((MID(B1212,SEARCH("R",B1212),3)="R12"),(MID(B1212,SEARCH("R",B1212),3)="R13"),(MID(B1212,SEARCH("R",B1212),3)="R14")),(G1212+90),IF(OR((MID(B1212,SEARCH("R",B1212),3)="R15"),(MID(B1212,SEARCH("R",B1212),3)="R16"),(MID(B1212,SEARCH("R",B1212),3)="R17")),(G1212+190),(G1212+290))),-1)+20</f>
        <v>5070</v>
      </c>
      <c r="I1212" s="78" t="str">
        <f aca="false">HYPERLINK(T("https://www.google.ru/search?q="&amp;B1212&amp;"&amp;tbm=isch"), " (../рисунок протектора) ")</f>
        <v> (../рисунок протектора) </v>
      </c>
      <c r="J1212" s="92" t="s">
        <v>1250</v>
      </c>
      <c r="K1212" s="77" t="n">
        <f aca="false">H1212*2</f>
        <v>10140</v>
      </c>
      <c r="L1212" s="77" t="n">
        <f aca="false">H1212*4</f>
        <v>20280</v>
      </c>
      <c r="M1212" s="2" t="n">
        <f aca="false">G1212*12</f>
        <v>58320</v>
      </c>
    </row>
    <row r="1213" customFormat="false" ht="13.8" hidden="false" customHeight="false" outlineLevel="0" collapsed="false">
      <c r="A1213" s="86" t="n">
        <v>2508</v>
      </c>
      <c r="B1213" s="87" t="s">
        <v>1251</v>
      </c>
      <c r="C1213" s="88" t="n">
        <v>1</v>
      </c>
      <c r="D1213" s="88"/>
      <c r="E1213" s="89" t="n">
        <v>14</v>
      </c>
      <c r="F1213" s="90"/>
      <c r="G1213" s="91" t="n">
        <v>8940</v>
      </c>
      <c r="H1213" s="21" t="n">
        <f aca="false">ROUND(IF(OR((MID(B1213,SEARCH("R",B1213),3)="R12"),(MID(B1213,SEARCH("R",B1213),3)="R13"),(MID(B1213,SEARCH("R",B1213),3)="R14")),(G1213+90),IF(OR((MID(B1213,SEARCH("R",B1213),3)="R15"),(MID(B1213,SEARCH("R",B1213),3)="R16"),(MID(B1213,SEARCH("R",B1213),3)="R17")),(G1213+190),(G1213+290))),-1)+20</f>
        <v>9150</v>
      </c>
      <c r="I1213" s="78" t="str">
        <f aca="false">HYPERLINK(T("https://www.google.ru/search?q="&amp;B1213&amp;"&amp;tbm=isch"), " (../рисунок протектора) ")</f>
        <v> (../рисунок протектора) </v>
      </c>
      <c r="J1213" s="92" t="s">
        <v>1251</v>
      </c>
      <c r="K1213" s="77" t="n">
        <f aca="false">H1213*2</f>
        <v>18300</v>
      </c>
      <c r="L1213" s="77" t="n">
        <f aca="false">H1213*4</f>
        <v>36600</v>
      </c>
      <c r="M1213" s="2" t="n">
        <f aca="false">G1213*12</f>
        <v>107280</v>
      </c>
    </row>
    <row r="1214" customFormat="false" ht="13.8" hidden="false" customHeight="false" outlineLevel="0" collapsed="false">
      <c r="A1214" s="86" t="n">
        <v>3493</v>
      </c>
      <c r="B1214" s="87" t="s">
        <v>1252</v>
      </c>
      <c r="C1214" s="88" t="n">
        <v>0</v>
      </c>
      <c r="D1214" s="88" t="n">
        <v>8</v>
      </c>
      <c r="E1214" s="89" t="n">
        <v>14.6</v>
      </c>
      <c r="F1214" s="90" t="s">
        <v>53</v>
      </c>
      <c r="G1214" s="91" t="n">
        <v>5105</v>
      </c>
      <c r="H1214" s="21" t="n">
        <f aca="false">ROUND(IF(OR((MID(B1214,SEARCH("R",B1214),3)="R12"),(MID(B1214,SEARCH("R",B1214),3)="R13"),(MID(B1214,SEARCH("R",B1214),3)="R14")),(G1214+90),IF(OR((MID(B1214,SEARCH("R",B1214),3)="R15"),(MID(B1214,SEARCH("R",B1214),3)="R16"),(MID(B1214,SEARCH("R",B1214),3)="R17")),(G1214+190),(G1214+290))),-1)+20</f>
        <v>5320</v>
      </c>
      <c r="I1214" s="78" t="str">
        <f aca="false">HYPERLINK(T("https://www.google.ru/search?q="&amp;B1214&amp;"&amp;tbm=isch"), " (../рисунок протектора) ")</f>
        <v> (../рисунок протектора) </v>
      </c>
      <c r="J1214" s="92" t="s">
        <v>1252</v>
      </c>
      <c r="K1214" s="77" t="n">
        <f aca="false">H1214*2</f>
        <v>10640</v>
      </c>
      <c r="L1214" s="77" t="n">
        <f aca="false">H1214*4</f>
        <v>21280</v>
      </c>
      <c r="M1214" s="2" t="n">
        <f aca="false">G1214*12</f>
        <v>61260</v>
      </c>
    </row>
    <row r="1215" customFormat="false" ht="13.8" hidden="false" customHeight="false" outlineLevel="0" collapsed="false">
      <c r="A1215" s="86" t="n">
        <v>2140</v>
      </c>
      <c r="B1215" s="87" t="s">
        <v>1253</v>
      </c>
      <c r="C1215" s="88" t="n">
        <v>2</v>
      </c>
      <c r="D1215" s="88" t="n">
        <v>50</v>
      </c>
      <c r="E1215" s="89" t="n">
        <v>14.6</v>
      </c>
      <c r="F1215" s="90" t="s">
        <v>55</v>
      </c>
      <c r="G1215" s="91" t="n">
        <v>5216</v>
      </c>
      <c r="H1215" s="21" t="n">
        <f aca="false">ROUND(IF(OR((MID(B1215,SEARCH("R",B1215),3)="R12"),(MID(B1215,SEARCH("R",B1215),3)="R13"),(MID(B1215,SEARCH("R",B1215),3)="R14")),(G1215+90),IF(OR((MID(B1215,SEARCH("R",B1215),3)="R15"),(MID(B1215,SEARCH("R",B1215),3)="R16"),(MID(B1215,SEARCH("R",B1215),3)="R17")),(G1215+190),(G1215+290))),-1)+20</f>
        <v>5430</v>
      </c>
      <c r="I1215" s="78" t="str">
        <f aca="false">HYPERLINK(T("https://www.google.ru/search?q="&amp;B1215&amp;"&amp;tbm=isch"), " (../рисунок протектора) ")</f>
        <v> (../рисунок протектора) </v>
      </c>
      <c r="J1215" s="92" t="s">
        <v>1253</v>
      </c>
      <c r="K1215" s="77" t="n">
        <f aca="false">H1215*2</f>
        <v>10860</v>
      </c>
      <c r="L1215" s="77" t="n">
        <f aca="false">H1215*4</f>
        <v>21720</v>
      </c>
      <c r="M1215" s="2" t="n">
        <f aca="false">G1215*12</f>
        <v>62592</v>
      </c>
    </row>
    <row r="1216" customFormat="false" ht="13.8" hidden="false" customHeight="false" outlineLevel="0" collapsed="false">
      <c r="A1216" s="86" t="n">
        <v>1039</v>
      </c>
      <c r="B1216" s="87" t="s">
        <v>1254</v>
      </c>
      <c r="C1216" s="88" t="n">
        <v>1</v>
      </c>
      <c r="D1216" s="88"/>
      <c r="E1216" s="89" t="n">
        <v>15.1</v>
      </c>
      <c r="F1216" s="90"/>
      <c r="G1216" s="91" t="n">
        <v>5228</v>
      </c>
      <c r="H1216" s="21" t="n">
        <f aca="false">ROUND(IF(OR((MID(B1216,SEARCH("R",B1216),3)="R12"),(MID(B1216,SEARCH("R",B1216),3)="R13"),(MID(B1216,SEARCH("R",B1216),3)="R14")),(G1216+90),IF(OR((MID(B1216,SEARCH("R",B1216),3)="R15"),(MID(B1216,SEARCH("R",B1216),3)="R16"),(MID(B1216,SEARCH("R",B1216),3)="R17")),(G1216+190),(G1216+290))),-1)+20</f>
        <v>5440</v>
      </c>
      <c r="I1216" s="78" t="str">
        <f aca="false">HYPERLINK(T("https://www.google.ru/search?q="&amp;B1216&amp;"&amp;tbm=isch"), " (../рисунок протектора) ")</f>
        <v> (../рисунок протектора) </v>
      </c>
      <c r="J1216" s="92" t="s">
        <v>1254</v>
      </c>
      <c r="K1216" s="77" t="n">
        <f aca="false">H1216*2</f>
        <v>10880</v>
      </c>
      <c r="L1216" s="77" t="n">
        <f aca="false">H1216*4</f>
        <v>21760</v>
      </c>
      <c r="M1216" s="2" t="n">
        <f aca="false">G1216*12</f>
        <v>62736</v>
      </c>
    </row>
    <row r="1217" customFormat="false" ht="13.8" hidden="false" customHeight="false" outlineLevel="0" collapsed="false">
      <c r="A1217" s="86" t="n">
        <v>1493</v>
      </c>
      <c r="B1217" s="87" t="s">
        <v>1255</v>
      </c>
      <c r="C1217" s="88" t="n">
        <v>0</v>
      </c>
      <c r="D1217" s="88" t="n">
        <v>36</v>
      </c>
      <c r="E1217" s="89" t="n">
        <v>14.2</v>
      </c>
      <c r="F1217" s="90" t="s">
        <v>53</v>
      </c>
      <c r="G1217" s="91" t="n">
        <v>7759</v>
      </c>
      <c r="H1217" s="21" t="n">
        <f aca="false">ROUND(IF(OR((MID(B1217,SEARCH("R",B1217),3)="R12"),(MID(B1217,SEARCH("R",B1217),3)="R13"),(MID(B1217,SEARCH("R",B1217),3)="R14")),(G1217+90),IF(OR((MID(B1217,SEARCH("R",B1217),3)="R15"),(MID(B1217,SEARCH("R",B1217),3)="R16"),(MID(B1217,SEARCH("R",B1217),3)="R17")),(G1217+190),(G1217+290))),-1)+20</f>
        <v>7970</v>
      </c>
      <c r="I1217" s="78" t="str">
        <f aca="false">HYPERLINK(T("https://www.google.ru/search?q="&amp;B1217&amp;"&amp;tbm=isch"), " (../рисунок протектора) ")</f>
        <v> (../рисунок протектора) </v>
      </c>
      <c r="J1217" s="92" t="s">
        <v>1255</v>
      </c>
      <c r="K1217" s="77" t="n">
        <f aca="false">H1217*2</f>
        <v>15940</v>
      </c>
      <c r="L1217" s="77" t="n">
        <f aca="false">H1217*4</f>
        <v>31880</v>
      </c>
      <c r="M1217" s="2" t="n">
        <f aca="false">G1217*12</f>
        <v>93108</v>
      </c>
    </row>
    <row r="1218" customFormat="false" ht="13.8" hidden="false" customHeight="false" outlineLevel="0" collapsed="false">
      <c r="A1218" s="86" t="n">
        <v>4964</v>
      </c>
      <c r="B1218" s="87" t="s">
        <v>1256</v>
      </c>
      <c r="C1218" s="88" t="n">
        <v>0</v>
      </c>
      <c r="D1218" s="88" t="n">
        <v>50</v>
      </c>
      <c r="E1218" s="89" t="n">
        <v>12.49</v>
      </c>
      <c r="F1218" s="90" t="s">
        <v>53</v>
      </c>
      <c r="G1218" s="91" t="n">
        <v>8488</v>
      </c>
      <c r="H1218" s="21" t="n">
        <f aca="false">ROUND(IF(OR((MID(B1218,SEARCH("R",B1218),3)="R12"),(MID(B1218,SEARCH("R",B1218),3)="R13"),(MID(B1218,SEARCH("R",B1218),3)="R14")),(G1218+90),IF(OR((MID(B1218,SEARCH("R",B1218),3)="R15"),(MID(B1218,SEARCH("R",B1218),3)="R16"),(MID(B1218,SEARCH("R",B1218),3)="R17")),(G1218+190),(G1218+290))),-1)+20</f>
        <v>8700</v>
      </c>
      <c r="I1218" s="78" t="str">
        <f aca="false">HYPERLINK(T("https://www.google.ru/search?q="&amp;B1218&amp;"&amp;tbm=isch"), " (../рисунок протектора) ")</f>
        <v> (../рисунок протектора) </v>
      </c>
      <c r="J1218" s="92" t="s">
        <v>1256</v>
      </c>
      <c r="K1218" s="77" t="n">
        <f aca="false">H1218*2</f>
        <v>17400</v>
      </c>
      <c r="L1218" s="77" t="n">
        <f aca="false">H1218*4</f>
        <v>34800</v>
      </c>
      <c r="M1218" s="2" t="n">
        <f aca="false">G1218*12</f>
        <v>101856</v>
      </c>
    </row>
    <row r="1219" customFormat="false" ht="13.8" hidden="false" customHeight="false" outlineLevel="0" collapsed="false">
      <c r="A1219" s="86" t="n">
        <v>873</v>
      </c>
      <c r="B1219" s="87" t="s">
        <v>1257</v>
      </c>
      <c r="C1219" s="88" t="n">
        <v>1</v>
      </c>
      <c r="D1219" s="88"/>
      <c r="E1219" s="89" t="n">
        <v>14.5</v>
      </c>
      <c r="F1219" s="90"/>
      <c r="G1219" s="91" t="n">
        <v>4150</v>
      </c>
      <c r="H1219" s="21" t="n">
        <f aca="false">ROUND(IF(OR((MID(B1219,SEARCH("R",B1219),3)="R12"),(MID(B1219,SEARCH("R",B1219),3)="R13"),(MID(B1219,SEARCH("R",B1219),3)="R14")),(G1219+90),IF(OR((MID(B1219,SEARCH("R",B1219),3)="R15"),(MID(B1219,SEARCH("R",B1219),3)="R16"),(MID(B1219,SEARCH("R",B1219),3)="R17")),(G1219+190),(G1219+290))),-1)+20</f>
        <v>4360</v>
      </c>
      <c r="I1219" s="78" t="str">
        <f aca="false">HYPERLINK(T("https://www.google.ru/search?q="&amp;B1219&amp;"&amp;tbm=isch"), " (../рисунок протектора) ")</f>
        <v> (../рисунок протектора) </v>
      </c>
      <c r="J1219" s="92" t="s">
        <v>1257</v>
      </c>
      <c r="K1219" s="77" t="n">
        <f aca="false">H1219*2</f>
        <v>8720</v>
      </c>
      <c r="L1219" s="77" t="n">
        <f aca="false">H1219*4</f>
        <v>17440</v>
      </c>
      <c r="M1219" s="2" t="n">
        <f aca="false">G1219*12</f>
        <v>49800</v>
      </c>
    </row>
    <row r="1220" customFormat="false" ht="13.8" hidden="false" customHeight="false" outlineLevel="0" collapsed="false">
      <c r="A1220" s="86" t="n">
        <v>1906</v>
      </c>
      <c r="B1220" s="87" t="s">
        <v>1258</v>
      </c>
      <c r="C1220" s="88" t="n">
        <v>1</v>
      </c>
      <c r="D1220" s="88" t="n">
        <v>50</v>
      </c>
      <c r="E1220" s="89" t="n">
        <v>15.16</v>
      </c>
      <c r="F1220" s="90" t="s">
        <v>53</v>
      </c>
      <c r="G1220" s="91" t="n">
        <v>5454</v>
      </c>
      <c r="H1220" s="21" t="n">
        <f aca="false">ROUND(IF(OR((MID(B1220,SEARCH("R",B1220),3)="R12"),(MID(B1220,SEARCH("R",B1220),3)="R13"),(MID(B1220,SEARCH("R",B1220),3)="R14")),(G1220+90),IF(OR((MID(B1220,SEARCH("R",B1220),3)="R15"),(MID(B1220,SEARCH("R",B1220),3)="R16"),(MID(B1220,SEARCH("R",B1220),3)="R17")),(G1220+190),(G1220+290))),-1)+20</f>
        <v>5660</v>
      </c>
      <c r="I1220" s="78" t="str">
        <f aca="false">HYPERLINK(T("https://www.google.ru/search?q="&amp;B1220&amp;"&amp;tbm=isch"), " (../рисунок протектора) ")</f>
        <v> (../рисунок протектора) </v>
      </c>
      <c r="J1220" s="92" t="s">
        <v>1258</v>
      </c>
      <c r="K1220" s="77" t="n">
        <f aca="false">H1220*2</f>
        <v>11320</v>
      </c>
      <c r="L1220" s="77" t="n">
        <f aca="false">H1220*4</f>
        <v>22640</v>
      </c>
      <c r="M1220" s="2" t="n">
        <f aca="false">G1220*12</f>
        <v>65448</v>
      </c>
    </row>
    <row r="1221" customFormat="false" ht="13.8" hidden="false" customHeight="false" outlineLevel="0" collapsed="false">
      <c r="A1221" s="86" t="n">
        <v>1016</v>
      </c>
      <c r="B1221" s="87" t="s">
        <v>1259</v>
      </c>
      <c r="C1221" s="88" t="n">
        <v>1</v>
      </c>
      <c r="D1221" s="88"/>
      <c r="E1221" s="89" t="n">
        <v>16.1</v>
      </c>
      <c r="F1221" s="90"/>
      <c r="G1221" s="91" t="n">
        <v>6236</v>
      </c>
      <c r="H1221" s="21" t="n">
        <f aca="false">ROUND(IF(OR((MID(B1221,SEARCH("R",B1221),3)="R12"),(MID(B1221,SEARCH("R",B1221),3)="R13"),(MID(B1221,SEARCH("R",B1221),3)="R14")),(G1221+90),IF(OR((MID(B1221,SEARCH("R",B1221),3)="R15"),(MID(B1221,SEARCH("R",B1221),3)="R16"),(MID(B1221,SEARCH("R",B1221),3)="R17")),(G1221+190),(G1221+290))),-1)+20</f>
        <v>6450</v>
      </c>
      <c r="I1221" s="78" t="str">
        <f aca="false">HYPERLINK(T("https://www.google.ru/search?q="&amp;B1221&amp;"&amp;tbm=isch"), " (../рисунок протектора) ")</f>
        <v> (../рисунок протектора) </v>
      </c>
      <c r="J1221" s="92" t="s">
        <v>1259</v>
      </c>
      <c r="K1221" s="77" t="n">
        <f aca="false">H1221*2</f>
        <v>12900</v>
      </c>
      <c r="L1221" s="77" t="n">
        <f aca="false">H1221*4</f>
        <v>25800</v>
      </c>
      <c r="M1221" s="2" t="n">
        <f aca="false">G1221*12</f>
        <v>74832</v>
      </c>
    </row>
    <row r="1222" customFormat="false" ht="13.8" hidden="false" customHeight="false" outlineLevel="0" collapsed="false">
      <c r="A1222" s="86" t="n">
        <v>1111</v>
      </c>
      <c r="B1222" s="87" t="s">
        <v>1260</v>
      </c>
      <c r="C1222" s="88" t="n">
        <v>50</v>
      </c>
      <c r="D1222" s="88"/>
      <c r="E1222" s="89" t="n">
        <v>13.415</v>
      </c>
      <c r="F1222" s="90"/>
      <c r="G1222" s="91" t="n">
        <v>7787</v>
      </c>
      <c r="H1222" s="21" t="n">
        <f aca="false">ROUND(IF(OR((MID(B1222,SEARCH("R",B1222),3)="R12"),(MID(B1222,SEARCH("R",B1222),3)="R13"),(MID(B1222,SEARCH("R",B1222),3)="R14")),(G1222+90),IF(OR((MID(B1222,SEARCH("R",B1222),3)="R15"),(MID(B1222,SEARCH("R",B1222),3)="R16"),(MID(B1222,SEARCH("R",B1222),3)="R17")),(G1222+190),(G1222+290))),-1)+20</f>
        <v>8000</v>
      </c>
      <c r="I1222" s="78" t="str">
        <f aca="false">HYPERLINK(T("https://www.google.ru/search?q="&amp;B1222&amp;"&amp;tbm=isch"), " (../рисунок протектора) ")</f>
        <v> (../рисунок протектора) </v>
      </c>
      <c r="J1222" s="92" t="s">
        <v>1260</v>
      </c>
      <c r="K1222" s="77" t="n">
        <f aca="false">H1222*2</f>
        <v>16000</v>
      </c>
      <c r="L1222" s="77" t="n">
        <f aca="false">H1222*4</f>
        <v>32000</v>
      </c>
      <c r="M1222" s="2" t="n">
        <f aca="false">G1222*12</f>
        <v>93444</v>
      </c>
    </row>
    <row r="1223" customFormat="false" ht="13.8" hidden="false" customHeight="false" outlineLevel="0" collapsed="false">
      <c r="A1223" s="86" t="n">
        <v>2993</v>
      </c>
      <c r="B1223" s="87" t="s">
        <v>1261</v>
      </c>
      <c r="C1223" s="88" t="n">
        <v>42</v>
      </c>
      <c r="D1223" s="88"/>
      <c r="E1223" s="89" t="n">
        <v>13.58</v>
      </c>
      <c r="F1223" s="90"/>
      <c r="G1223" s="91" t="n">
        <v>7797</v>
      </c>
      <c r="H1223" s="21" t="n">
        <f aca="false">ROUND(IF(OR((MID(B1223,SEARCH("R",B1223),3)="R12"),(MID(B1223,SEARCH("R",B1223),3)="R13"),(MID(B1223,SEARCH("R",B1223),3)="R14")),(G1223+90),IF(OR((MID(B1223,SEARCH("R",B1223),3)="R15"),(MID(B1223,SEARCH("R",B1223),3)="R16"),(MID(B1223,SEARCH("R",B1223),3)="R17")),(G1223+190),(G1223+290))),-1)+20</f>
        <v>8010</v>
      </c>
      <c r="I1223" s="78" t="str">
        <f aca="false">HYPERLINK(T("https://www.google.ru/search?q="&amp;B1223&amp;"&amp;tbm=isch"), " (../рисунок протектора) ")</f>
        <v> (../рисунок протектора) </v>
      </c>
      <c r="J1223" s="92" t="s">
        <v>1261</v>
      </c>
      <c r="K1223" s="77" t="n">
        <f aca="false">H1223*2</f>
        <v>16020</v>
      </c>
      <c r="L1223" s="77" t="n">
        <f aca="false">H1223*4</f>
        <v>32040</v>
      </c>
      <c r="M1223" s="2" t="n">
        <f aca="false">G1223*12</f>
        <v>93564</v>
      </c>
    </row>
    <row r="1224" customFormat="false" ht="13.8" hidden="false" customHeight="false" outlineLevel="0" collapsed="false">
      <c r="A1224" s="86" t="n">
        <v>2465</v>
      </c>
      <c r="B1224" s="87" t="s">
        <v>1262</v>
      </c>
      <c r="C1224" s="88" t="n">
        <v>2</v>
      </c>
      <c r="D1224" s="88"/>
      <c r="E1224" s="89" t="n">
        <v>14</v>
      </c>
      <c r="F1224" s="90"/>
      <c r="G1224" s="91" t="n">
        <v>4523</v>
      </c>
      <c r="H1224" s="21" t="n">
        <f aca="false">ROUND(IF(OR((MID(B1224,SEARCH("R",B1224),3)="R12"),(MID(B1224,SEARCH("R",B1224),3)="R13"),(MID(B1224,SEARCH("R",B1224),3)="R14")),(G1224+90),IF(OR((MID(B1224,SEARCH("R",B1224),3)="R15"),(MID(B1224,SEARCH("R",B1224),3)="R16"),(MID(B1224,SEARCH("R",B1224),3)="R17")),(G1224+190),(G1224+290))),-1)+20</f>
        <v>4830</v>
      </c>
      <c r="I1224" s="78" t="str">
        <f aca="false">HYPERLINK(T("https://www.google.ru/search?q="&amp;B1224&amp;"&amp;tbm=isch"), " (../рисунок протектора) ")</f>
        <v> (../рисунок протектора) </v>
      </c>
      <c r="J1224" s="92" t="s">
        <v>1262</v>
      </c>
      <c r="K1224" s="77" t="n">
        <f aca="false">H1224*2</f>
        <v>9660</v>
      </c>
      <c r="L1224" s="77" t="n">
        <f aca="false">H1224*4</f>
        <v>19320</v>
      </c>
      <c r="M1224" s="2" t="n">
        <f aca="false">G1224*12</f>
        <v>54276</v>
      </c>
    </row>
    <row r="1225" customFormat="false" ht="13.8" hidden="false" customHeight="false" outlineLevel="0" collapsed="false">
      <c r="A1225" s="86" t="n">
        <v>6011</v>
      </c>
      <c r="B1225" s="87" t="s">
        <v>1263</v>
      </c>
      <c r="C1225" s="88" t="n">
        <v>0</v>
      </c>
      <c r="D1225" s="88" t="n">
        <v>36</v>
      </c>
      <c r="E1225" s="89" t="n">
        <v>13.8</v>
      </c>
      <c r="F1225" s="90" t="s">
        <v>55</v>
      </c>
      <c r="G1225" s="91" t="n">
        <v>5105</v>
      </c>
      <c r="H1225" s="21" t="n">
        <f aca="false">ROUND(IF(OR((MID(B1225,SEARCH("R",B1225),3)="R12"),(MID(B1225,SEARCH("R",B1225),3)="R13"),(MID(B1225,SEARCH("R",B1225),3)="R14")),(G1225+90),IF(OR((MID(B1225,SEARCH("R",B1225),3)="R15"),(MID(B1225,SEARCH("R",B1225),3)="R16"),(MID(B1225,SEARCH("R",B1225),3)="R17")),(G1225+190),(G1225+290))),-1)+20</f>
        <v>5420</v>
      </c>
      <c r="I1225" s="78" t="str">
        <f aca="false">HYPERLINK(T("https://www.google.ru/search?q="&amp;B1225&amp;"&amp;tbm=isch"), " (../рисунок протектора) ")</f>
        <v> (../рисунок протектора) </v>
      </c>
      <c r="J1225" s="92" t="s">
        <v>1263</v>
      </c>
      <c r="K1225" s="77" t="n">
        <f aca="false">H1225*2</f>
        <v>10840</v>
      </c>
      <c r="L1225" s="77" t="n">
        <f aca="false">H1225*4</f>
        <v>21680</v>
      </c>
      <c r="M1225" s="2" t="n">
        <f aca="false">G1225*12</f>
        <v>61260</v>
      </c>
    </row>
    <row r="1226" customFormat="false" ht="13.8" hidden="false" customHeight="false" outlineLevel="0" collapsed="false">
      <c r="A1226" s="86" t="n">
        <v>6017</v>
      </c>
      <c r="B1226" s="87" t="s">
        <v>1264</v>
      </c>
      <c r="C1226" s="88" t="n">
        <v>0</v>
      </c>
      <c r="D1226" s="88" t="n">
        <v>8</v>
      </c>
      <c r="E1226" s="89" t="n">
        <v>14.2</v>
      </c>
      <c r="F1226" s="90" t="s">
        <v>55</v>
      </c>
      <c r="G1226" s="91" t="n">
        <v>5521</v>
      </c>
      <c r="H1226" s="21" t="n">
        <f aca="false">ROUND(IF(OR((MID(B1226,SEARCH("R",B1226),3)="R12"),(MID(B1226,SEARCH("R",B1226),3)="R13"),(MID(B1226,SEARCH("R",B1226),3)="R14")),(G1226+90),IF(OR((MID(B1226,SEARCH("R",B1226),3)="R15"),(MID(B1226,SEARCH("R",B1226),3)="R16"),(MID(B1226,SEARCH("R",B1226),3)="R17")),(G1226+190),(G1226+290))),-1)+20</f>
        <v>5830</v>
      </c>
      <c r="I1226" s="78" t="str">
        <f aca="false">HYPERLINK(T("https://www.google.ru/search?q="&amp;B1226&amp;"&amp;tbm=isch"), " (../рисунок протектора) ")</f>
        <v> (../рисунок протектора) </v>
      </c>
      <c r="J1226" s="92" t="s">
        <v>1264</v>
      </c>
      <c r="K1226" s="77" t="n">
        <f aca="false">H1226*2</f>
        <v>11660</v>
      </c>
      <c r="L1226" s="77" t="n">
        <f aca="false">H1226*4</f>
        <v>23320</v>
      </c>
      <c r="M1226" s="2" t="n">
        <f aca="false">G1226*12</f>
        <v>66252</v>
      </c>
    </row>
    <row r="1227" customFormat="false" ht="13.8" hidden="false" customHeight="false" outlineLevel="0" collapsed="false">
      <c r="A1227" s="86" t="n">
        <v>911</v>
      </c>
      <c r="B1227" s="87" t="s">
        <v>1265</v>
      </c>
      <c r="C1227" s="88" t="n">
        <v>1</v>
      </c>
      <c r="D1227" s="88"/>
      <c r="E1227" s="89" t="n">
        <v>15.8</v>
      </c>
      <c r="F1227" s="90"/>
      <c r="G1227" s="91" t="n">
        <v>4225</v>
      </c>
      <c r="H1227" s="21" t="n">
        <f aca="false">ROUND(IF(OR((MID(B1227,SEARCH("R",B1227),3)="R12"),(MID(B1227,SEARCH("R",B1227),3)="R13"),(MID(B1227,SEARCH("R",B1227),3)="R14")),(G1227+90),IF(OR((MID(B1227,SEARCH("R",B1227),3)="R15"),(MID(B1227,SEARCH("R",B1227),3)="R16"),(MID(B1227,SEARCH("R",B1227),3)="R17")),(G1227+190),(G1227+290))),-1)+20</f>
        <v>4440</v>
      </c>
      <c r="I1227" s="78" t="str">
        <f aca="false">HYPERLINK(T("https://www.google.ru/search?q="&amp;B1227&amp;"&amp;tbm=isch"), " (../рисунок протектора) ")</f>
        <v> (../рисунок протектора) </v>
      </c>
      <c r="J1227" s="92" t="s">
        <v>1265</v>
      </c>
      <c r="K1227" s="77" t="n">
        <f aca="false">H1227*2</f>
        <v>8880</v>
      </c>
      <c r="L1227" s="77" t="n">
        <f aca="false">H1227*4</f>
        <v>17760</v>
      </c>
      <c r="M1227" s="2" t="n">
        <f aca="false">G1227*12</f>
        <v>50700</v>
      </c>
    </row>
    <row r="1228" customFormat="false" ht="13.8" hidden="false" customHeight="false" outlineLevel="0" collapsed="false">
      <c r="A1228" s="86" t="n">
        <v>1323</v>
      </c>
      <c r="B1228" s="87" t="s">
        <v>1266</v>
      </c>
      <c r="C1228" s="88" t="n">
        <v>50</v>
      </c>
      <c r="D1228" s="88"/>
      <c r="E1228" s="89" t="n">
        <v>16</v>
      </c>
      <c r="F1228" s="90"/>
      <c r="G1228" s="91" t="n">
        <v>3745</v>
      </c>
      <c r="H1228" s="21" t="n">
        <f aca="false">ROUND(IF(OR((MID(B1228,SEARCH("R",B1228),3)="R12"),(MID(B1228,SEARCH("R",B1228),3)="R13"),(MID(B1228,SEARCH("R",B1228),3)="R14")),(G1228+90),IF(OR((MID(B1228,SEARCH("R",B1228),3)="R15"),(MID(B1228,SEARCH("R",B1228),3)="R16"),(MID(B1228,SEARCH("R",B1228),3)="R17")),(G1228+190),(G1228+290))),-1)+20</f>
        <v>3960</v>
      </c>
      <c r="I1228" s="78" t="str">
        <f aca="false">HYPERLINK(T("https://www.google.ru/search?q="&amp;B1228&amp;"&amp;tbm=isch"), " (../рисунок протектора) ")</f>
        <v> (../рисунок протектора) </v>
      </c>
      <c r="J1228" s="92" t="s">
        <v>1266</v>
      </c>
      <c r="K1228" s="77" t="n">
        <f aca="false">H1228*2</f>
        <v>7920</v>
      </c>
      <c r="L1228" s="77" t="n">
        <f aca="false">H1228*4</f>
        <v>15840</v>
      </c>
      <c r="M1228" s="2" t="n">
        <f aca="false">G1228*12</f>
        <v>44940</v>
      </c>
    </row>
    <row r="1229" customFormat="false" ht="13.8" hidden="false" customHeight="false" outlineLevel="0" collapsed="false">
      <c r="A1229" s="86" t="n">
        <v>5120</v>
      </c>
      <c r="B1229" s="87" t="s">
        <v>1267</v>
      </c>
      <c r="C1229" s="88" t="n">
        <v>0</v>
      </c>
      <c r="D1229" s="88" t="n">
        <v>20</v>
      </c>
      <c r="E1229" s="89" t="n">
        <v>14.5</v>
      </c>
      <c r="F1229" s="90" t="s">
        <v>55</v>
      </c>
      <c r="G1229" s="91" t="n">
        <v>4673</v>
      </c>
      <c r="H1229" s="21" t="n">
        <f aca="false">ROUND(IF(OR((MID(B1229,SEARCH("R",B1229),3)="R12"),(MID(B1229,SEARCH("R",B1229),3)="R13"),(MID(B1229,SEARCH("R",B1229),3)="R14")),(G1229+90),IF(OR((MID(B1229,SEARCH("R",B1229),3)="R15"),(MID(B1229,SEARCH("R",B1229),3)="R16"),(MID(B1229,SEARCH("R",B1229),3)="R17")),(G1229+190),(G1229+290))),-1)+20</f>
        <v>4880</v>
      </c>
      <c r="I1229" s="78" t="str">
        <f aca="false">HYPERLINK(T("https://www.google.ru/search?q="&amp;B1229&amp;"&amp;tbm=isch"), " (../рисунок протектора) ")</f>
        <v> (../рисунок протектора) </v>
      </c>
      <c r="J1229" s="92" t="s">
        <v>1267</v>
      </c>
      <c r="K1229" s="77" t="n">
        <f aca="false">H1229*2</f>
        <v>9760</v>
      </c>
      <c r="L1229" s="77" t="n">
        <f aca="false">H1229*4</f>
        <v>19520</v>
      </c>
      <c r="M1229" s="2" t="n">
        <f aca="false">G1229*12</f>
        <v>56076</v>
      </c>
    </row>
    <row r="1230" customFormat="false" ht="13.8" hidden="false" customHeight="false" outlineLevel="0" collapsed="false">
      <c r="A1230" s="86" t="n">
        <v>5908</v>
      </c>
      <c r="B1230" s="87" t="s">
        <v>1268</v>
      </c>
      <c r="C1230" s="88" t="n">
        <v>0</v>
      </c>
      <c r="D1230" s="88" t="n">
        <v>14</v>
      </c>
      <c r="E1230" s="89" t="n">
        <v>13.1</v>
      </c>
      <c r="F1230" s="90" t="s">
        <v>53</v>
      </c>
      <c r="G1230" s="91" t="n">
        <v>5942</v>
      </c>
      <c r="H1230" s="21" t="n">
        <f aca="false">ROUND(IF(OR((MID(B1230,SEARCH("R",B1230),3)="R12"),(MID(B1230,SEARCH("R",B1230),3)="R13"),(MID(B1230,SEARCH("R",B1230),3)="R14")),(G1230+90),IF(OR((MID(B1230,SEARCH("R",B1230),3)="R15"),(MID(B1230,SEARCH("R",B1230),3)="R16"),(MID(B1230,SEARCH("R",B1230),3)="R17")),(G1230+190),(G1230+290))),-1)+20</f>
        <v>6150</v>
      </c>
      <c r="I1230" s="78" t="str">
        <f aca="false">HYPERLINK(T("https://www.google.ru/search?q="&amp;B1230&amp;"&amp;tbm=isch"), " (../рисунок протектора) ")</f>
        <v> (../рисунок протектора) </v>
      </c>
      <c r="J1230" s="92" t="s">
        <v>1268</v>
      </c>
      <c r="K1230" s="77" t="n">
        <f aca="false">H1230*2</f>
        <v>12300</v>
      </c>
      <c r="L1230" s="77" t="n">
        <f aca="false">H1230*4</f>
        <v>24600</v>
      </c>
      <c r="M1230" s="2" t="n">
        <f aca="false">G1230*12</f>
        <v>71304</v>
      </c>
    </row>
    <row r="1231" customFormat="false" ht="13.8" hidden="false" customHeight="false" outlineLevel="0" collapsed="false">
      <c r="A1231" s="86" t="n">
        <v>3485</v>
      </c>
      <c r="B1231" s="87" t="s">
        <v>1269</v>
      </c>
      <c r="C1231" s="88" t="n">
        <v>50</v>
      </c>
      <c r="D1231" s="88" t="n">
        <v>50</v>
      </c>
      <c r="E1231" s="89" t="n">
        <v>13.8</v>
      </c>
      <c r="F1231" s="90" t="s">
        <v>53</v>
      </c>
      <c r="G1231" s="91" t="n">
        <v>4878</v>
      </c>
      <c r="H1231" s="21" t="n">
        <f aca="false">ROUND(IF(OR((MID(B1231,SEARCH("R",B1231),3)="R12"),(MID(B1231,SEARCH("R",B1231),3)="R13"),(MID(B1231,SEARCH("R",B1231),3)="R14")),(G1231+90),IF(OR((MID(B1231,SEARCH("R",B1231),3)="R15"),(MID(B1231,SEARCH("R",B1231),3)="R16"),(MID(B1231,SEARCH("R",B1231),3)="R17")),(G1231+190),(G1231+290))),-1)+20</f>
        <v>5090</v>
      </c>
      <c r="I1231" s="78" t="str">
        <f aca="false">HYPERLINK(T("https://www.google.ru/search?q="&amp;B1231&amp;"&amp;tbm=isch"), " (../рисунок протектора) ")</f>
        <v> (../рисунок протектора) </v>
      </c>
      <c r="J1231" s="92" t="s">
        <v>1269</v>
      </c>
      <c r="K1231" s="77" t="n">
        <f aca="false">H1231*2</f>
        <v>10180</v>
      </c>
      <c r="L1231" s="77" t="n">
        <f aca="false">H1231*4</f>
        <v>20360</v>
      </c>
      <c r="M1231" s="2" t="n">
        <f aca="false">G1231*12</f>
        <v>58536</v>
      </c>
    </row>
    <row r="1232" customFormat="false" ht="13.8" hidden="false" customHeight="false" outlineLevel="0" collapsed="false">
      <c r="A1232" s="86" t="n">
        <v>6003</v>
      </c>
      <c r="B1232" s="87" t="s">
        <v>1270</v>
      </c>
      <c r="C1232" s="88" t="n">
        <v>0</v>
      </c>
      <c r="D1232" s="88" t="n">
        <v>36</v>
      </c>
      <c r="E1232" s="89" t="n">
        <v>15.3</v>
      </c>
      <c r="F1232" s="90" t="s">
        <v>55</v>
      </c>
      <c r="G1232" s="91" t="n">
        <v>5219</v>
      </c>
      <c r="H1232" s="21" t="n">
        <f aca="false">ROUND(IF(OR((MID(B1232,SEARCH("R",B1232),3)="R12"),(MID(B1232,SEARCH("R",B1232),3)="R13"),(MID(B1232,SEARCH("R",B1232),3)="R14")),(G1232+90),IF(OR((MID(B1232,SEARCH("R",B1232),3)="R15"),(MID(B1232,SEARCH("R",B1232),3)="R16"),(MID(B1232,SEARCH("R",B1232),3)="R17")),(G1232+190),(G1232+290))),-1)+20</f>
        <v>5430</v>
      </c>
      <c r="I1232" s="78" t="str">
        <f aca="false">HYPERLINK(T("https://www.google.ru/search?q="&amp;B1232&amp;"&amp;tbm=isch"), " (../рисунок протектора) ")</f>
        <v> (../рисунок протектора) </v>
      </c>
      <c r="J1232" s="92" t="s">
        <v>1270</v>
      </c>
      <c r="K1232" s="77" t="n">
        <f aca="false">H1232*2</f>
        <v>10860</v>
      </c>
      <c r="L1232" s="77" t="n">
        <f aca="false">H1232*4</f>
        <v>21720</v>
      </c>
      <c r="M1232" s="2" t="n">
        <f aca="false">G1232*12</f>
        <v>62628</v>
      </c>
    </row>
    <row r="1233" customFormat="false" ht="13.8" hidden="false" customHeight="false" outlineLevel="0" collapsed="false">
      <c r="A1233" s="86" t="n">
        <v>1098</v>
      </c>
      <c r="B1233" s="87" t="s">
        <v>1271</v>
      </c>
      <c r="C1233" s="88" t="n">
        <v>1</v>
      </c>
      <c r="D1233" s="88"/>
      <c r="E1233" s="89" t="n">
        <v>13</v>
      </c>
      <c r="F1233" s="90"/>
      <c r="G1233" s="91" t="n">
        <v>5135</v>
      </c>
      <c r="H1233" s="21" t="n">
        <f aca="false">ROUND(IF(OR((MID(B1233,SEARCH("R",B1233),3)="R12"),(MID(B1233,SEARCH("R",B1233),3)="R13"),(MID(B1233,SEARCH("R",B1233),3)="R14")),(G1233+90),IF(OR((MID(B1233,SEARCH("R",B1233),3)="R15"),(MID(B1233,SEARCH("R",B1233),3)="R16"),(MID(B1233,SEARCH("R",B1233),3)="R17")),(G1233+190),(G1233+290))),-1)+20</f>
        <v>5350</v>
      </c>
      <c r="I1233" s="78" t="str">
        <f aca="false">HYPERLINK(T("https://www.google.ru/search?q="&amp;B1233&amp;"&amp;tbm=isch"), " (../рисунок протектора) ")</f>
        <v> (../рисунок протектора) </v>
      </c>
      <c r="J1233" s="92" t="s">
        <v>1271</v>
      </c>
      <c r="K1233" s="77" t="n">
        <f aca="false">H1233*2</f>
        <v>10700</v>
      </c>
      <c r="L1233" s="77" t="n">
        <f aca="false">H1233*4</f>
        <v>21400</v>
      </c>
      <c r="M1233" s="2" t="n">
        <f aca="false">G1233*12</f>
        <v>61620</v>
      </c>
    </row>
    <row r="1234" customFormat="false" ht="13.8" hidden="false" customHeight="false" outlineLevel="0" collapsed="false">
      <c r="A1234" s="86" t="n">
        <v>2337</v>
      </c>
      <c r="B1234" s="87" t="s">
        <v>1271</v>
      </c>
      <c r="C1234" s="88" t="n">
        <v>50</v>
      </c>
      <c r="D1234" s="88"/>
      <c r="E1234" s="89" t="n">
        <v>13</v>
      </c>
      <c r="F1234" s="90"/>
      <c r="G1234" s="91" t="n">
        <v>4929</v>
      </c>
      <c r="H1234" s="21" t="n">
        <f aca="false">ROUND(IF(OR((MID(B1234,SEARCH("R",B1234),3)="R12"),(MID(B1234,SEARCH("R",B1234),3)="R13"),(MID(B1234,SEARCH("R",B1234),3)="R14")),(G1234+90),IF(OR((MID(B1234,SEARCH("R",B1234),3)="R15"),(MID(B1234,SEARCH("R",B1234),3)="R16"),(MID(B1234,SEARCH("R",B1234),3)="R17")),(G1234+190),(G1234+290))),-1)+20</f>
        <v>5140</v>
      </c>
      <c r="I1234" s="78" t="str">
        <f aca="false">HYPERLINK(T("https://www.google.ru/search?q="&amp;B1234&amp;"&amp;tbm=isch"), " (../рисунок протектора) ")</f>
        <v> (../рисунок протектора) </v>
      </c>
      <c r="J1234" s="92" t="s">
        <v>1271</v>
      </c>
      <c r="K1234" s="77" t="n">
        <f aca="false">H1234*2</f>
        <v>10280</v>
      </c>
      <c r="L1234" s="77" t="n">
        <f aca="false">H1234*4</f>
        <v>20560</v>
      </c>
      <c r="M1234" s="2" t="n">
        <f aca="false">G1234*12</f>
        <v>59148</v>
      </c>
    </row>
    <row r="1235" customFormat="false" ht="13.8" hidden="false" customHeight="false" outlineLevel="0" collapsed="false">
      <c r="A1235" s="86" t="n">
        <v>909</v>
      </c>
      <c r="B1235" s="87" t="s">
        <v>1272</v>
      </c>
      <c r="C1235" s="88" t="n">
        <v>0</v>
      </c>
      <c r="D1235" s="88" t="n">
        <v>8</v>
      </c>
      <c r="E1235" s="89" t="n">
        <v>14.6</v>
      </c>
      <c r="F1235" s="90" t="s">
        <v>53</v>
      </c>
      <c r="G1235" s="91" t="n">
        <v>7761</v>
      </c>
      <c r="H1235" s="21" t="n">
        <f aca="false">ROUND(IF(OR((MID(B1235,SEARCH("R",B1235),3)="R12"),(MID(B1235,SEARCH("R",B1235),3)="R13"),(MID(B1235,SEARCH("R",B1235),3)="R14")),(G1235+90),IF(OR((MID(B1235,SEARCH("R",B1235),3)="R15"),(MID(B1235,SEARCH("R",B1235),3)="R16"),(MID(B1235,SEARCH("R",B1235),3)="R17")),(G1235+190),(G1235+290))),-1)+20</f>
        <v>7970</v>
      </c>
      <c r="I1235" s="78" t="str">
        <f aca="false">HYPERLINK(T("https://www.google.ru/search?q="&amp;B1235&amp;"&amp;tbm=isch"), " (../рисунок протектора) ")</f>
        <v> (../рисунок протектора) </v>
      </c>
      <c r="J1235" s="92" t="s">
        <v>1272</v>
      </c>
      <c r="K1235" s="77" t="n">
        <f aca="false">H1235*2</f>
        <v>15940</v>
      </c>
      <c r="L1235" s="77" t="n">
        <f aca="false">H1235*4</f>
        <v>31880</v>
      </c>
      <c r="M1235" s="2" t="n">
        <f aca="false">G1235*12</f>
        <v>93132</v>
      </c>
    </row>
    <row r="1236" customFormat="false" ht="13.8" hidden="false" customHeight="false" outlineLevel="0" collapsed="false">
      <c r="A1236" s="86" t="n">
        <v>982</v>
      </c>
      <c r="B1236" s="87" t="s">
        <v>1273</v>
      </c>
      <c r="C1236" s="88" t="n">
        <v>1</v>
      </c>
      <c r="D1236" s="88"/>
      <c r="E1236" s="89" t="n">
        <v>14.7</v>
      </c>
      <c r="F1236" s="90"/>
      <c r="G1236" s="91" t="n">
        <v>4162</v>
      </c>
      <c r="H1236" s="21" t="n">
        <f aca="false">ROUND(IF(OR((MID(B1236,SEARCH("R",B1236),3)="R12"),(MID(B1236,SEARCH("R",B1236),3)="R13"),(MID(B1236,SEARCH("R",B1236),3)="R14")),(G1236+90),IF(OR((MID(B1236,SEARCH("R",B1236),3)="R15"),(MID(B1236,SEARCH("R",B1236),3)="R16"),(MID(B1236,SEARCH("R",B1236),3)="R17")),(G1236+190),(G1236+290))),-1)+20</f>
        <v>4370</v>
      </c>
      <c r="I1236" s="78" t="str">
        <f aca="false">HYPERLINK(T("https://www.google.ru/search?q="&amp;B1236&amp;"&amp;tbm=isch"), " (../рисунок протектора) ")</f>
        <v> (../рисунок протектора) </v>
      </c>
      <c r="J1236" s="92" t="s">
        <v>1273</v>
      </c>
      <c r="K1236" s="77" t="n">
        <f aca="false">H1236*2</f>
        <v>8740</v>
      </c>
      <c r="L1236" s="77" t="n">
        <f aca="false">H1236*4</f>
        <v>17480</v>
      </c>
      <c r="M1236" s="2" t="n">
        <f aca="false">G1236*12</f>
        <v>49944</v>
      </c>
    </row>
    <row r="1237" customFormat="false" ht="13.8" hidden="false" customHeight="false" outlineLevel="0" collapsed="false">
      <c r="A1237" s="86" t="n">
        <v>5108</v>
      </c>
      <c r="B1237" s="87" t="s">
        <v>1274</v>
      </c>
      <c r="C1237" s="88" t="n">
        <v>0</v>
      </c>
      <c r="D1237" s="88" t="n">
        <v>50</v>
      </c>
      <c r="E1237" s="89" t="n">
        <v>14.2</v>
      </c>
      <c r="F1237" s="90" t="s">
        <v>55</v>
      </c>
      <c r="G1237" s="91" t="n">
        <v>4735</v>
      </c>
      <c r="H1237" s="21" t="n">
        <f aca="false">ROUND(IF(OR((MID(B1237,SEARCH("R",B1237),3)="R12"),(MID(B1237,SEARCH("R",B1237),3)="R13"),(MID(B1237,SEARCH("R",B1237),3)="R14")),(G1237+90),IF(OR((MID(B1237,SEARCH("R",B1237),3)="R15"),(MID(B1237,SEARCH("R",B1237),3)="R16"),(MID(B1237,SEARCH("R",B1237),3)="R17")),(G1237+190),(G1237+290))),-1)+20</f>
        <v>4950</v>
      </c>
      <c r="I1237" s="78" t="str">
        <f aca="false">HYPERLINK(T("https://www.google.ru/search?q="&amp;B1237&amp;"&amp;tbm=isch"), " (../рисунок протектора) ")</f>
        <v> (../рисунок протектора) </v>
      </c>
      <c r="J1237" s="92" t="s">
        <v>1274</v>
      </c>
      <c r="K1237" s="77" t="n">
        <f aca="false">H1237*2</f>
        <v>9900</v>
      </c>
      <c r="L1237" s="77" t="n">
        <f aca="false">H1237*4</f>
        <v>19800</v>
      </c>
      <c r="M1237" s="2" t="n">
        <f aca="false">G1237*12</f>
        <v>56820</v>
      </c>
    </row>
    <row r="1238" customFormat="false" ht="13.8" hidden="false" customHeight="false" outlineLevel="0" collapsed="false">
      <c r="A1238" s="86" t="n">
        <v>1240</v>
      </c>
      <c r="B1238" s="87" t="s">
        <v>1275</v>
      </c>
      <c r="C1238" s="88" t="n">
        <v>1</v>
      </c>
      <c r="D1238" s="88"/>
      <c r="E1238" s="89" t="n">
        <v>15.6</v>
      </c>
      <c r="F1238" s="90"/>
      <c r="G1238" s="91" t="n">
        <v>3886</v>
      </c>
      <c r="H1238" s="21" t="n">
        <f aca="false">ROUND(IF(OR((MID(B1238,SEARCH("R",B1238),3)="R12"),(MID(B1238,SEARCH("R",B1238),3)="R13"),(MID(B1238,SEARCH("R",B1238),3)="R14")),(G1238+90),IF(OR((MID(B1238,SEARCH("R",B1238),3)="R15"),(MID(B1238,SEARCH("R",B1238),3)="R16"),(MID(B1238,SEARCH("R",B1238),3)="R17")),(G1238+190),(G1238+290))),-1)+20</f>
        <v>4100</v>
      </c>
      <c r="I1238" s="78" t="str">
        <f aca="false">HYPERLINK(T("https://www.google.ru/search?q="&amp;B1238&amp;"&amp;tbm=isch"), " (../рисунок протектора) ")</f>
        <v> (../рисунок протектора) </v>
      </c>
      <c r="J1238" s="92" t="s">
        <v>1275</v>
      </c>
      <c r="K1238" s="77" t="n">
        <f aca="false">H1238*2</f>
        <v>8200</v>
      </c>
      <c r="L1238" s="77" t="n">
        <f aca="false">H1238*4</f>
        <v>16400</v>
      </c>
      <c r="M1238" s="2" t="n">
        <f aca="false">G1238*12</f>
        <v>46632</v>
      </c>
    </row>
    <row r="1239" customFormat="false" ht="13.8" hidden="false" customHeight="false" outlineLevel="0" collapsed="false">
      <c r="A1239" s="86" t="n">
        <v>3822</v>
      </c>
      <c r="B1239" s="87" t="s">
        <v>1276</v>
      </c>
      <c r="C1239" s="88" t="n">
        <v>41</v>
      </c>
      <c r="D1239" s="88" t="n">
        <v>50</v>
      </c>
      <c r="E1239" s="89" t="n">
        <v>14.7</v>
      </c>
      <c r="F1239" s="90" t="s">
        <v>55</v>
      </c>
      <c r="G1239" s="91" t="n">
        <v>4563</v>
      </c>
      <c r="H1239" s="21" t="n">
        <f aca="false">ROUND(IF(OR((MID(B1239,SEARCH("R",B1239),3)="R12"),(MID(B1239,SEARCH("R",B1239),3)="R13"),(MID(B1239,SEARCH("R",B1239),3)="R14")),(G1239+90),IF(OR((MID(B1239,SEARCH("R",B1239),3)="R15"),(MID(B1239,SEARCH("R",B1239),3)="R16"),(MID(B1239,SEARCH("R",B1239),3)="R17")),(G1239+190),(G1239+290))),-1)+20</f>
        <v>4770</v>
      </c>
      <c r="I1239" s="78" t="str">
        <f aca="false">HYPERLINK(T("https://www.google.ru/search?q="&amp;B1239&amp;"&amp;tbm=isch"), " (../рисунок протектора) ")</f>
        <v> (../рисунок протектора) </v>
      </c>
      <c r="J1239" s="92" t="s">
        <v>1276</v>
      </c>
      <c r="K1239" s="77" t="n">
        <f aca="false">H1239*2</f>
        <v>9540</v>
      </c>
      <c r="L1239" s="77" t="n">
        <f aca="false">H1239*4</f>
        <v>19080</v>
      </c>
      <c r="M1239" s="2" t="n">
        <f aca="false">G1239*12</f>
        <v>54756</v>
      </c>
    </row>
    <row r="1240" customFormat="false" ht="13.8" hidden="false" customHeight="false" outlineLevel="0" collapsed="false">
      <c r="A1240" s="86" t="n">
        <v>1581</v>
      </c>
      <c r="B1240" s="87" t="s">
        <v>1277</v>
      </c>
      <c r="C1240" s="88" t="n">
        <v>0</v>
      </c>
      <c r="D1240" s="88" t="n">
        <v>28</v>
      </c>
      <c r="E1240" s="89" t="n">
        <v>13.7</v>
      </c>
      <c r="F1240" s="90" t="s">
        <v>53</v>
      </c>
      <c r="G1240" s="91" t="n">
        <v>6023</v>
      </c>
      <c r="H1240" s="21" t="n">
        <f aca="false">ROUND(IF(OR((MID(B1240,SEARCH("R",B1240),3)="R12"),(MID(B1240,SEARCH("R",B1240),3)="R13"),(MID(B1240,SEARCH("R",B1240),3)="R14")),(G1240+90),IF(OR((MID(B1240,SEARCH("R",B1240),3)="R15"),(MID(B1240,SEARCH("R",B1240),3)="R16"),(MID(B1240,SEARCH("R",B1240),3)="R17")),(G1240+190),(G1240+290))),-1)+20</f>
        <v>6230</v>
      </c>
      <c r="I1240" s="78" t="str">
        <f aca="false">HYPERLINK(T("https://www.google.ru/search?q="&amp;B1240&amp;"&amp;tbm=isch"), " (../рисунок протектора) ")</f>
        <v> (../рисунок протектора) </v>
      </c>
      <c r="J1240" s="92" t="s">
        <v>1277</v>
      </c>
      <c r="K1240" s="77" t="n">
        <f aca="false">H1240*2</f>
        <v>12460</v>
      </c>
      <c r="L1240" s="77" t="n">
        <f aca="false">H1240*4</f>
        <v>24920</v>
      </c>
      <c r="M1240" s="2" t="n">
        <f aca="false">G1240*12</f>
        <v>72276</v>
      </c>
    </row>
    <row r="1241" customFormat="false" ht="13.8" hidden="false" customHeight="false" outlineLevel="0" collapsed="false">
      <c r="A1241" s="86" t="n">
        <v>3488</v>
      </c>
      <c r="B1241" s="87" t="s">
        <v>1278</v>
      </c>
      <c r="C1241" s="88" t="n">
        <v>50</v>
      </c>
      <c r="D1241" s="88" t="n">
        <v>6</v>
      </c>
      <c r="E1241" s="89" t="n">
        <v>13.5</v>
      </c>
      <c r="F1241" s="90" t="s">
        <v>53</v>
      </c>
      <c r="G1241" s="91" t="n">
        <v>5404</v>
      </c>
      <c r="H1241" s="21" t="n">
        <f aca="false">ROUND(IF(OR((MID(B1241,SEARCH("R",B1241),3)="R12"),(MID(B1241,SEARCH("R",B1241),3)="R13"),(MID(B1241,SEARCH("R",B1241),3)="R14")),(G1241+90),IF(OR((MID(B1241,SEARCH("R",B1241),3)="R15"),(MID(B1241,SEARCH("R",B1241),3)="R16"),(MID(B1241,SEARCH("R",B1241),3)="R17")),(G1241+190),(G1241+290))),-1)+20</f>
        <v>5610</v>
      </c>
      <c r="I1241" s="78" t="str">
        <f aca="false">HYPERLINK(T("https://www.google.ru/search?q="&amp;B1241&amp;"&amp;tbm=isch"), " (../рисунок протектора) ")</f>
        <v> (../рисунок протектора) </v>
      </c>
      <c r="J1241" s="92" t="s">
        <v>1278</v>
      </c>
      <c r="K1241" s="77" t="n">
        <f aca="false">H1241*2</f>
        <v>11220</v>
      </c>
      <c r="L1241" s="77" t="n">
        <f aca="false">H1241*4</f>
        <v>22440</v>
      </c>
      <c r="M1241" s="2" t="n">
        <f aca="false">G1241*12</f>
        <v>64848</v>
      </c>
    </row>
    <row r="1242" customFormat="false" ht="13.8" hidden="false" customHeight="false" outlineLevel="0" collapsed="false">
      <c r="A1242" s="86" t="n">
        <v>5148</v>
      </c>
      <c r="B1242" s="87" t="s">
        <v>1279</v>
      </c>
      <c r="C1242" s="88" t="n">
        <v>0</v>
      </c>
      <c r="D1242" s="88" t="n">
        <v>39</v>
      </c>
      <c r="E1242" s="89" t="n">
        <v>15.9</v>
      </c>
      <c r="F1242" s="90" t="s">
        <v>55</v>
      </c>
      <c r="G1242" s="91" t="n">
        <v>5678</v>
      </c>
      <c r="H1242" s="21" t="n">
        <f aca="false">ROUND(IF(OR((MID(B1242,SEARCH("R",B1242),3)="R12"),(MID(B1242,SEARCH("R",B1242),3)="R13"),(MID(B1242,SEARCH("R",B1242),3)="R14")),(G1242+90),IF(OR((MID(B1242,SEARCH("R",B1242),3)="R15"),(MID(B1242,SEARCH("R",B1242),3)="R16"),(MID(B1242,SEARCH("R",B1242),3)="R17")),(G1242+190),(G1242+290))),-1)+20</f>
        <v>5890</v>
      </c>
      <c r="I1242" s="78" t="str">
        <f aca="false">HYPERLINK(T("https://www.google.ru/search?q="&amp;B1242&amp;"&amp;tbm=isch"), " (../рисунок протектора) ")</f>
        <v> (../рисунок протектора) </v>
      </c>
      <c r="J1242" s="92" t="s">
        <v>1279</v>
      </c>
      <c r="K1242" s="77" t="n">
        <f aca="false">H1242*2</f>
        <v>11780</v>
      </c>
      <c r="L1242" s="77" t="n">
        <f aca="false">H1242*4</f>
        <v>23560</v>
      </c>
      <c r="M1242" s="2" t="n">
        <f aca="false">G1242*12</f>
        <v>68136</v>
      </c>
    </row>
    <row r="1243" customFormat="false" ht="13.8" hidden="false" customHeight="false" outlineLevel="0" collapsed="false">
      <c r="A1243" s="86" t="n">
        <v>6020</v>
      </c>
      <c r="B1243" s="87" t="s">
        <v>1280</v>
      </c>
      <c r="C1243" s="88" t="n">
        <v>0</v>
      </c>
      <c r="D1243" s="88" t="n">
        <v>4</v>
      </c>
      <c r="E1243" s="89" t="n">
        <v>16.9</v>
      </c>
      <c r="F1243" s="90" t="s">
        <v>55</v>
      </c>
      <c r="G1243" s="91" t="n">
        <v>7733</v>
      </c>
      <c r="H1243" s="21" t="n">
        <f aca="false">ROUND(IF(OR((MID(B1243,SEARCH("R",B1243),3)="R12"),(MID(B1243,SEARCH("R",B1243),3)="R13"),(MID(B1243,SEARCH("R",B1243),3)="R14")),(G1243+90),IF(OR((MID(B1243,SEARCH("R",B1243),3)="R15"),(MID(B1243,SEARCH("R",B1243),3)="R16"),(MID(B1243,SEARCH("R",B1243),3)="R17")),(G1243+190),(G1243+290))),-1)+20</f>
        <v>7940</v>
      </c>
      <c r="I1243" s="78" t="str">
        <f aca="false">HYPERLINK(T("https://www.google.ru/search?q="&amp;B1243&amp;"&amp;tbm=isch"), " (../рисунок протектора) ")</f>
        <v> (../рисунок протектора) </v>
      </c>
      <c r="J1243" s="92" t="s">
        <v>1280</v>
      </c>
      <c r="K1243" s="77" t="n">
        <f aca="false">H1243*2</f>
        <v>15880</v>
      </c>
      <c r="L1243" s="77" t="n">
        <f aca="false">H1243*4</f>
        <v>31760</v>
      </c>
      <c r="M1243" s="2" t="n">
        <f aca="false">G1243*12</f>
        <v>92796</v>
      </c>
    </row>
    <row r="1244" customFormat="false" ht="13.8" hidden="false" customHeight="false" outlineLevel="0" collapsed="false">
      <c r="A1244" s="86" t="n">
        <v>898</v>
      </c>
      <c r="B1244" s="87" t="s">
        <v>1281</v>
      </c>
      <c r="C1244" s="88" t="n">
        <v>1</v>
      </c>
      <c r="D1244" s="88"/>
      <c r="E1244" s="89" t="n">
        <v>22</v>
      </c>
      <c r="F1244" s="90"/>
      <c r="G1244" s="91" t="n">
        <v>4581</v>
      </c>
      <c r="H1244" s="21" t="n">
        <f aca="false">ROUND(IF(OR((MID(B1244,SEARCH("R",B1244),3)="R12"),(MID(B1244,SEARCH("R",B1244),3)="R13"),(MID(B1244,SEARCH("R",B1244),3)="R14")),(G1244+90),IF(OR((MID(B1244,SEARCH("R",B1244),3)="R15"),(MID(B1244,SEARCH("R",B1244),3)="R16"),(MID(B1244,SEARCH("R",B1244),3)="R17")),(G1244+190),(G1244+290))),-1)+20</f>
        <v>4790</v>
      </c>
      <c r="I1244" s="78" t="str">
        <f aca="false">HYPERLINK(T("https://www.google.ru/search?q="&amp;B1244&amp;"&amp;tbm=isch"), " (../рисунок протектора) ")</f>
        <v> (../рисунок протектора) </v>
      </c>
      <c r="J1244" s="92" t="s">
        <v>1281</v>
      </c>
      <c r="K1244" s="77" t="n">
        <f aca="false">H1244*2</f>
        <v>9580</v>
      </c>
      <c r="L1244" s="77" t="n">
        <f aca="false">H1244*4</f>
        <v>19160</v>
      </c>
      <c r="M1244" s="2" t="n">
        <f aca="false">G1244*12</f>
        <v>54972</v>
      </c>
    </row>
    <row r="1245" customFormat="false" ht="13.8" hidden="false" customHeight="false" outlineLevel="0" collapsed="false">
      <c r="A1245" s="86" t="n">
        <v>925</v>
      </c>
      <c r="B1245" s="87" t="s">
        <v>1282</v>
      </c>
      <c r="C1245" s="88" t="n">
        <v>1</v>
      </c>
      <c r="D1245" s="88"/>
      <c r="E1245" s="89" t="n">
        <v>21</v>
      </c>
      <c r="F1245" s="90"/>
      <c r="G1245" s="91" t="n">
        <v>5193</v>
      </c>
      <c r="H1245" s="21" t="n">
        <f aca="false">ROUND(IF(OR((MID(B1245,SEARCH("R",B1245),3)="R12"),(MID(B1245,SEARCH("R",B1245),3)="R13"),(MID(B1245,SEARCH("R",B1245),3)="R14")),(G1245+90),IF(OR((MID(B1245,SEARCH("R",B1245),3)="R15"),(MID(B1245,SEARCH("R",B1245),3)="R16"),(MID(B1245,SEARCH("R",B1245),3)="R17")),(G1245+190),(G1245+290))),-1)+20</f>
        <v>5400</v>
      </c>
      <c r="I1245" s="78" t="str">
        <f aca="false">HYPERLINK(T("https://www.google.ru/search?q="&amp;B1245&amp;"&amp;tbm=isch"), " (../рисунок протектора) ")</f>
        <v> (../рисунок протектора) </v>
      </c>
      <c r="J1245" s="92" t="s">
        <v>1282</v>
      </c>
      <c r="K1245" s="77" t="n">
        <f aca="false">H1245*2</f>
        <v>10800</v>
      </c>
      <c r="L1245" s="77" t="n">
        <f aca="false">H1245*4</f>
        <v>21600</v>
      </c>
      <c r="M1245" s="2" t="n">
        <f aca="false">G1245*12</f>
        <v>62316</v>
      </c>
    </row>
    <row r="1246" customFormat="false" ht="13.8" hidden="false" customHeight="false" outlineLevel="0" collapsed="false">
      <c r="A1246" s="86" t="n">
        <v>3496</v>
      </c>
      <c r="B1246" s="87" t="s">
        <v>1283</v>
      </c>
      <c r="C1246" s="88" t="n">
        <v>0</v>
      </c>
      <c r="D1246" s="88" t="n">
        <v>4</v>
      </c>
      <c r="E1246" s="89" t="n">
        <v>21.5</v>
      </c>
      <c r="F1246" s="90" t="s">
        <v>53</v>
      </c>
      <c r="G1246" s="91" t="n">
        <v>6953</v>
      </c>
      <c r="H1246" s="21" t="n">
        <f aca="false">ROUND(IF(OR((MID(B1246,SEARCH("R",B1246),3)="R12"),(MID(B1246,SEARCH("R",B1246),3)="R13"),(MID(B1246,SEARCH("R",B1246),3)="R14")),(G1246+90),IF(OR((MID(B1246,SEARCH("R",B1246),3)="R15"),(MID(B1246,SEARCH("R",B1246),3)="R16"),(MID(B1246,SEARCH("R",B1246),3)="R17")),(G1246+190),(G1246+290))),-1)+20</f>
        <v>7160</v>
      </c>
      <c r="I1246" s="78" t="str">
        <f aca="false">HYPERLINK(T("https://www.google.ru/search?q="&amp;B1246&amp;"&amp;tbm=isch"), " (../рисунок протектора) ")</f>
        <v> (../рисунок протектора) </v>
      </c>
      <c r="J1246" s="92" t="s">
        <v>1283</v>
      </c>
      <c r="K1246" s="77" t="n">
        <f aca="false">H1246*2</f>
        <v>14320</v>
      </c>
      <c r="L1246" s="77" t="n">
        <f aca="false">H1246*4</f>
        <v>28640</v>
      </c>
      <c r="M1246" s="2" t="n">
        <f aca="false">G1246*12</f>
        <v>83436</v>
      </c>
    </row>
    <row r="1247" customFormat="false" ht="13.8" hidden="false" customHeight="false" outlineLevel="0" collapsed="false">
      <c r="A1247" s="86" t="n">
        <v>5035</v>
      </c>
      <c r="B1247" s="87" t="s">
        <v>1284</v>
      </c>
      <c r="C1247" s="88" t="n">
        <v>0</v>
      </c>
      <c r="D1247" s="88" t="n">
        <v>2</v>
      </c>
      <c r="E1247" s="89" t="n">
        <v>22.1</v>
      </c>
      <c r="F1247" s="90" t="s">
        <v>53</v>
      </c>
      <c r="G1247" s="91" t="n">
        <v>9428</v>
      </c>
      <c r="H1247" s="21" t="n">
        <f aca="false">ROUND(IF(OR((MID(B1247,SEARCH("R",B1247),3)="R12"),(MID(B1247,SEARCH("R",B1247),3)="R13"),(MID(B1247,SEARCH("R",B1247),3)="R14")),(G1247+90),IF(OR((MID(B1247,SEARCH("R",B1247),3)="R15"),(MID(B1247,SEARCH("R",B1247),3)="R16"),(MID(B1247,SEARCH("R",B1247),3)="R17")),(G1247+190),(G1247+290))),-1)+20</f>
        <v>9640</v>
      </c>
      <c r="I1247" s="78" t="str">
        <f aca="false">HYPERLINK(T("https://www.google.ru/search?q="&amp;B1247&amp;"&amp;tbm=isch"), " (../рисунок протектора) ")</f>
        <v> (../рисунок протектора) </v>
      </c>
      <c r="J1247" s="92" t="s">
        <v>1284</v>
      </c>
      <c r="K1247" s="77" t="n">
        <f aca="false">H1247*2</f>
        <v>19280</v>
      </c>
      <c r="L1247" s="77" t="n">
        <f aca="false">H1247*4</f>
        <v>38560</v>
      </c>
      <c r="M1247" s="2" t="n">
        <f aca="false">G1247*12</f>
        <v>113136</v>
      </c>
    </row>
    <row r="1248" customFormat="false" ht="13.8" hidden="false" customHeight="false" outlineLevel="0" collapsed="false">
      <c r="A1248" s="86" t="n">
        <v>5604</v>
      </c>
      <c r="B1248" s="87" t="s">
        <v>1285</v>
      </c>
      <c r="C1248" s="88" t="n">
        <v>0</v>
      </c>
      <c r="D1248" s="88" t="n">
        <v>8</v>
      </c>
      <c r="E1248" s="89" t="n">
        <v>19.8</v>
      </c>
      <c r="F1248" s="90" t="s">
        <v>55</v>
      </c>
      <c r="G1248" s="91" t="n">
        <v>8243</v>
      </c>
      <c r="H1248" s="21" t="n">
        <f aca="false">ROUND(IF(OR((MID(B1248,SEARCH("R",B1248),3)="R12"),(MID(B1248,SEARCH("R",B1248),3)="R13"),(MID(B1248,SEARCH("R",B1248),3)="R14")),(G1248+90),IF(OR((MID(B1248,SEARCH("R",B1248),3)="R15"),(MID(B1248,SEARCH("R",B1248),3)="R16"),(MID(B1248,SEARCH("R",B1248),3)="R17")),(G1248+190),(G1248+290))),-1)+20</f>
        <v>8450</v>
      </c>
      <c r="I1248" s="78" t="str">
        <f aca="false">HYPERLINK(T("https://www.google.ru/search?q="&amp;B1248&amp;"&amp;tbm=isch"), " (../рисунок протектора) ")</f>
        <v> (../рисунок протектора) </v>
      </c>
      <c r="J1248" s="92" t="s">
        <v>1285</v>
      </c>
      <c r="K1248" s="77" t="n">
        <f aca="false">H1248*2</f>
        <v>16900</v>
      </c>
      <c r="L1248" s="77" t="n">
        <f aca="false">H1248*4</f>
        <v>33800</v>
      </c>
      <c r="M1248" s="2" t="n">
        <f aca="false">G1248*12</f>
        <v>98916</v>
      </c>
    </row>
    <row r="1249" customFormat="false" ht="13.8" hidden="false" customHeight="false" outlineLevel="0" collapsed="false">
      <c r="A1249" s="86" t="n">
        <v>1324</v>
      </c>
      <c r="B1249" s="87" t="s">
        <v>1286</v>
      </c>
      <c r="C1249" s="88" t="n">
        <v>50</v>
      </c>
      <c r="D1249" s="88"/>
      <c r="E1249" s="89" t="n">
        <v>21</v>
      </c>
      <c r="F1249" s="90"/>
      <c r="G1249" s="91" t="n">
        <v>4925</v>
      </c>
      <c r="H1249" s="21" t="n">
        <f aca="false">ROUND(IF(OR((MID(B1249,SEARCH("R",B1249),3)="R12"),(MID(B1249,SEARCH("R",B1249),3)="R13"),(MID(B1249,SEARCH("R",B1249),3)="R14")),(G1249+90),IF(OR((MID(B1249,SEARCH("R",B1249),3)="R15"),(MID(B1249,SEARCH("R",B1249),3)="R16"),(MID(B1249,SEARCH("R",B1249),3)="R17")),(G1249+190),(G1249+290))),-1)+20</f>
        <v>5140</v>
      </c>
      <c r="I1249" s="78" t="str">
        <f aca="false">HYPERLINK(T("https://www.google.ru/search?q="&amp;B1249&amp;"&amp;tbm=isch"), " (../рисунок протектора) ")</f>
        <v> (../рисунок протектора) </v>
      </c>
      <c r="J1249" s="92" t="s">
        <v>1286</v>
      </c>
      <c r="K1249" s="77" t="n">
        <f aca="false">H1249*2</f>
        <v>10280</v>
      </c>
      <c r="L1249" s="77" t="n">
        <f aca="false">H1249*4</f>
        <v>20560</v>
      </c>
      <c r="M1249" s="2" t="n">
        <f aca="false">G1249*12</f>
        <v>59100</v>
      </c>
    </row>
    <row r="1250" customFormat="false" ht="13.8" hidden="false" customHeight="false" outlineLevel="0" collapsed="false">
      <c r="A1250" s="86" t="n">
        <v>2105</v>
      </c>
      <c r="B1250" s="87" t="s">
        <v>1287</v>
      </c>
      <c r="C1250" s="88" t="n">
        <v>0</v>
      </c>
      <c r="D1250" s="88" t="n">
        <v>50</v>
      </c>
      <c r="E1250" s="89" t="n">
        <v>11.9</v>
      </c>
      <c r="F1250" s="90" t="s">
        <v>55</v>
      </c>
      <c r="G1250" s="91" t="n">
        <v>4211</v>
      </c>
      <c r="H1250" s="21" t="n">
        <f aca="false">ROUND(IF(OR((MID(B1250,SEARCH("R",B1250),3)="R12"),(MID(B1250,SEARCH("R",B1250),3)="R13"),(MID(B1250,SEARCH("R",B1250),3)="R14")),(G1250+90),IF(OR((MID(B1250,SEARCH("R",B1250),3)="R15"),(MID(B1250,SEARCH("R",B1250),3)="R16"),(MID(B1250,SEARCH("R",B1250),3)="R17")),(G1250+190),(G1250+290))),-1)+20</f>
        <v>4520</v>
      </c>
      <c r="I1250" s="78" t="str">
        <f aca="false">HYPERLINK(T("https://www.google.ru/search?q="&amp;B1250&amp;"&amp;tbm=isch"), " (../рисунок протектора) ")</f>
        <v> (../рисунок протектора) </v>
      </c>
      <c r="J1250" s="92" t="s">
        <v>1287</v>
      </c>
      <c r="K1250" s="77" t="n">
        <f aca="false">H1250*2</f>
        <v>9040</v>
      </c>
      <c r="L1250" s="77" t="n">
        <f aca="false">H1250*4</f>
        <v>18080</v>
      </c>
      <c r="M1250" s="2" t="n">
        <f aca="false">G1250*12</f>
        <v>50532</v>
      </c>
    </row>
    <row r="1251" customFormat="false" ht="13.8" hidden="false" customHeight="false" outlineLevel="0" collapsed="false">
      <c r="A1251" s="86" t="n">
        <v>5513</v>
      </c>
      <c r="B1251" s="87" t="s">
        <v>1288</v>
      </c>
      <c r="C1251" s="88" t="n">
        <v>0</v>
      </c>
      <c r="D1251" s="88" t="n">
        <v>50</v>
      </c>
      <c r="E1251" s="89" t="n">
        <v>10.1</v>
      </c>
      <c r="F1251" s="90" t="s">
        <v>53</v>
      </c>
      <c r="G1251" s="91" t="n">
        <v>10828</v>
      </c>
      <c r="H1251" s="21" t="n">
        <f aca="false">ROUND(IF(OR((MID(B1251,SEARCH("R",B1251),3)="R12"),(MID(B1251,SEARCH("R",B1251),3)="R13"),(MID(B1251,SEARCH("R",B1251),3)="R14")),(G1251+90),IF(OR((MID(B1251,SEARCH("R",B1251),3)="R15"),(MID(B1251,SEARCH("R",B1251),3)="R16"),(MID(B1251,SEARCH("R",B1251),3)="R17")),(G1251+190),(G1251+290))),-1)+20</f>
        <v>11140</v>
      </c>
      <c r="I1251" s="78" t="str">
        <f aca="false">HYPERLINK(T("https://www.google.ru/search?q="&amp;B1251&amp;"&amp;tbm=isch"), " (../рисунок протектора) ")</f>
        <v> (../рисунок протектора) </v>
      </c>
      <c r="J1251" s="92" t="s">
        <v>1288</v>
      </c>
      <c r="K1251" s="77" t="n">
        <f aca="false">H1251*2</f>
        <v>22280</v>
      </c>
      <c r="L1251" s="77" t="n">
        <f aca="false">H1251*4</f>
        <v>44560</v>
      </c>
      <c r="M1251" s="2" t="n">
        <f aca="false">G1251*12</f>
        <v>129936</v>
      </c>
    </row>
    <row r="1252" customFormat="false" ht="13.8" hidden="false" customHeight="false" outlineLevel="0" collapsed="false">
      <c r="A1252" s="86" t="n">
        <v>1550</v>
      </c>
      <c r="B1252" s="87" t="s">
        <v>1289</v>
      </c>
      <c r="C1252" s="88" t="n">
        <v>0</v>
      </c>
      <c r="D1252" s="88" t="n">
        <v>21</v>
      </c>
      <c r="E1252" s="89" t="n">
        <v>10.7</v>
      </c>
      <c r="F1252" s="90" t="s">
        <v>53</v>
      </c>
      <c r="G1252" s="91" t="n">
        <v>11755</v>
      </c>
      <c r="H1252" s="21" t="n">
        <f aca="false">ROUND(IF(OR((MID(B1252,SEARCH("R",B1252),3)="R12"),(MID(B1252,SEARCH("R",B1252),3)="R13"),(MID(B1252,SEARCH("R",B1252),3)="R14")),(G1252+90),IF(OR((MID(B1252,SEARCH("R",B1252),3)="R15"),(MID(B1252,SEARCH("R",B1252),3)="R16"),(MID(B1252,SEARCH("R",B1252),3)="R17")),(G1252+190),(G1252+290))),-1)+20</f>
        <v>12070</v>
      </c>
      <c r="I1252" s="78" t="str">
        <f aca="false">HYPERLINK(T("https://www.google.ru/search?q="&amp;B1252&amp;"&amp;tbm=isch"), " (../рисунок протектора) ")</f>
        <v> (../рисунок протектора) </v>
      </c>
      <c r="J1252" s="92" t="s">
        <v>1289</v>
      </c>
      <c r="K1252" s="77" t="n">
        <f aca="false">H1252*2</f>
        <v>24140</v>
      </c>
      <c r="L1252" s="77" t="n">
        <f aca="false">H1252*4</f>
        <v>48280</v>
      </c>
      <c r="M1252" s="2" t="n">
        <f aca="false">G1252*12</f>
        <v>141060</v>
      </c>
    </row>
    <row r="1253" customFormat="false" ht="13.8" hidden="false" customHeight="false" outlineLevel="0" collapsed="false">
      <c r="A1253" s="86" t="n">
        <v>1220</v>
      </c>
      <c r="B1253" s="87" t="s">
        <v>1290</v>
      </c>
      <c r="C1253" s="88" t="n">
        <v>1</v>
      </c>
      <c r="D1253" s="88"/>
      <c r="E1253" s="89" t="n">
        <v>11.8</v>
      </c>
      <c r="F1253" s="90"/>
      <c r="G1253" s="91" t="n">
        <v>10488</v>
      </c>
      <c r="H1253" s="21" t="n">
        <f aca="false">ROUND(IF(OR((MID(B1253,SEARCH("R",B1253),3)="R12"),(MID(B1253,SEARCH("R",B1253),3)="R13"),(MID(B1253,SEARCH("R",B1253),3)="R14")),(G1253+90),IF(OR((MID(B1253,SEARCH("R",B1253),3)="R15"),(MID(B1253,SEARCH("R",B1253),3)="R16"),(MID(B1253,SEARCH("R",B1253),3)="R17")),(G1253+190),(G1253+290))),-1)+20</f>
        <v>10800</v>
      </c>
      <c r="I1253" s="78" t="str">
        <f aca="false">HYPERLINK(T("https://www.google.ru/search?q="&amp;B1253&amp;"&amp;tbm=isch"), " (../рисунок протектора) ")</f>
        <v> (../рисунок протектора) </v>
      </c>
      <c r="J1253" s="92" t="s">
        <v>1290</v>
      </c>
      <c r="K1253" s="77" t="n">
        <f aca="false">H1253*2</f>
        <v>21600</v>
      </c>
      <c r="L1253" s="77" t="n">
        <f aca="false">H1253*4</f>
        <v>43200</v>
      </c>
      <c r="M1253" s="2" t="n">
        <f aca="false">G1253*12</f>
        <v>125856</v>
      </c>
    </row>
    <row r="1254" customFormat="false" ht="13.8" hidden="false" customHeight="false" outlineLevel="0" collapsed="false">
      <c r="A1254" s="86" t="n">
        <v>1191</v>
      </c>
      <c r="B1254" s="87" t="s">
        <v>1291</v>
      </c>
      <c r="C1254" s="88" t="n">
        <v>34</v>
      </c>
      <c r="D1254" s="88"/>
      <c r="E1254" s="89" t="n">
        <v>11.83</v>
      </c>
      <c r="F1254" s="90"/>
      <c r="G1254" s="91" t="n">
        <v>15641</v>
      </c>
      <c r="H1254" s="21" t="n">
        <f aca="false">ROUND(IF(OR((MID(B1254,SEARCH("R",B1254),3)="R12"),(MID(B1254,SEARCH("R",B1254),3)="R13"),(MID(B1254,SEARCH("R",B1254),3)="R14")),(G1254+90),IF(OR((MID(B1254,SEARCH("R",B1254),3)="R15"),(MID(B1254,SEARCH("R",B1254),3)="R16"),(MID(B1254,SEARCH("R",B1254),3)="R17")),(G1254+190),(G1254+290))),-1)+20</f>
        <v>15950</v>
      </c>
      <c r="I1254" s="78" t="str">
        <f aca="false">HYPERLINK(T("https://www.google.ru/search?q="&amp;B1254&amp;"&amp;tbm=isch"), " (../рисунок протектора) ")</f>
        <v> (../рисунок протектора) </v>
      </c>
      <c r="J1254" s="92" t="s">
        <v>1291</v>
      </c>
      <c r="K1254" s="77" t="n">
        <f aca="false">H1254*2</f>
        <v>31900</v>
      </c>
      <c r="L1254" s="77" t="n">
        <f aca="false">H1254*4</f>
        <v>63800</v>
      </c>
      <c r="M1254" s="2" t="n">
        <f aca="false">G1254*12</f>
        <v>187692</v>
      </c>
    </row>
    <row r="1255" customFormat="false" ht="13.8" hidden="false" customHeight="false" outlineLevel="0" collapsed="false">
      <c r="A1255" s="86" t="n">
        <v>4071</v>
      </c>
      <c r="B1255" s="87" t="s">
        <v>1291</v>
      </c>
      <c r="C1255" s="88" t="n">
        <v>50</v>
      </c>
      <c r="D1255" s="88"/>
      <c r="E1255" s="89" t="n">
        <v>11.7</v>
      </c>
      <c r="F1255" s="90"/>
      <c r="G1255" s="91" t="n">
        <v>4391</v>
      </c>
      <c r="H1255" s="21" t="n">
        <f aca="false">ROUND(IF(OR((MID(B1255,SEARCH("R",B1255),3)="R12"),(MID(B1255,SEARCH("R",B1255),3)="R13"),(MID(B1255,SEARCH("R",B1255),3)="R14")),(G1255+90),IF(OR((MID(B1255,SEARCH("R",B1255),3)="R15"),(MID(B1255,SEARCH("R",B1255),3)="R16"),(MID(B1255,SEARCH("R",B1255),3)="R17")),(G1255+190),(G1255+290))),-1)+20</f>
        <v>4700</v>
      </c>
      <c r="I1255" s="78" t="str">
        <f aca="false">HYPERLINK(T("https://www.google.ru/search?q="&amp;B1255&amp;"&amp;tbm=isch"), " (../рисунок протектора) ")</f>
        <v> (../рисунок протектора) </v>
      </c>
      <c r="J1255" s="92" t="s">
        <v>1291</v>
      </c>
      <c r="K1255" s="77" t="n">
        <f aca="false">H1255*2</f>
        <v>9400</v>
      </c>
      <c r="L1255" s="77" t="n">
        <f aca="false">H1255*4</f>
        <v>18800</v>
      </c>
      <c r="M1255" s="2" t="n">
        <f aca="false">G1255*12</f>
        <v>52692</v>
      </c>
    </row>
    <row r="1256" customFormat="false" ht="13.8" hidden="false" customHeight="false" outlineLevel="0" collapsed="false">
      <c r="A1256" s="86" t="n">
        <v>1087</v>
      </c>
      <c r="B1256" s="87" t="s">
        <v>1292</v>
      </c>
      <c r="C1256" s="88" t="n">
        <v>50</v>
      </c>
      <c r="D1256" s="88"/>
      <c r="E1256" s="89" t="n">
        <v>11.884</v>
      </c>
      <c r="F1256" s="90"/>
      <c r="G1256" s="91" t="n">
        <v>14854</v>
      </c>
      <c r="H1256" s="21" t="n">
        <f aca="false">ROUND(IF(OR((MID(B1256,SEARCH("R",B1256),3)="R12"),(MID(B1256,SEARCH("R",B1256),3)="R13"),(MID(B1256,SEARCH("R",B1256),3)="R14")),(G1256+90),IF(OR((MID(B1256,SEARCH("R",B1256),3)="R15"),(MID(B1256,SEARCH("R",B1256),3)="R16"),(MID(B1256,SEARCH("R",B1256),3)="R17")),(G1256+190),(G1256+290))),-1)+20</f>
        <v>15160</v>
      </c>
      <c r="I1256" s="78" t="str">
        <f aca="false">HYPERLINK(T("https://www.google.ru/search?q="&amp;B1256&amp;"&amp;tbm=isch"), " (../рисунок протектора) ")</f>
        <v> (../рисунок протектора) </v>
      </c>
      <c r="J1256" s="92" t="s">
        <v>1292</v>
      </c>
      <c r="K1256" s="77" t="n">
        <f aca="false">H1256*2</f>
        <v>30320</v>
      </c>
      <c r="L1256" s="77" t="n">
        <f aca="false">H1256*4</f>
        <v>60640</v>
      </c>
      <c r="M1256" s="2" t="n">
        <f aca="false">G1256*12</f>
        <v>178248</v>
      </c>
    </row>
    <row r="1257" customFormat="false" ht="13.8" hidden="false" customHeight="false" outlineLevel="0" collapsed="false">
      <c r="A1257" s="86" t="n">
        <v>5954</v>
      </c>
      <c r="B1257" s="87" t="s">
        <v>1293</v>
      </c>
      <c r="C1257" s="88" t="n">
        <v>0</v>
      </c>
      <c r="D1257" s="88" t="n">
        <v>50</v>
      </c>
      <c r="E1257" s="89" t="n">
        <v>11.6</v>
      </c>
      <c r="F1257" s="90" t="s">
        <v>55</v>
      </c>
      <c r="G1257" s="91" t="n">
        <v>7443</v>
      </c>
      <c r="H1257" s="21" t="n">
        <f aca="false">ROUND(IF(OR((MID(B1257,SEARCH("R",B1257),3)="R12"),(MID(B1257,SEARCH("R",B1257),3)="R13"),(MID(B1257,SEARCH("R",B1257),3)="R14")),(G1257+90),IF(OR((MID(B1257,SEARCH("R",B1257),3)="R15"),(MID(B1257,SEARCH("R",B1257),3)="R16"),(MID(B1257,SEARCH("R",B1257),3)="R17")),(G1257+190),(G1257+290))),-1)+20</f>
        <v>7750</v>
      </c>
      <c r="I1257" s="78" t="str">
        <f aca="false">HYPERLINK(T("https://www.google.ru/search?q="&amp;B1257&amp;"&amp;tbm=isch"), " (../рисунок протектора) ")</f>
        <v> (../рисунок протектора) </v>
      </c>
      <c r="J1257" s="92" t="s">
        <v>1293</v>
      </c>
      <c r="K1257" s="77" t="n">
        <f aca="false">H1257*2</f>
        <v>15500</v>
      </c>
      <c r="L1257" s="77" t="n">
        <f aca="false">H1257*4</f>
        <v>31000</v>
      </c>
      <c r="M1257" s="2" t="n">
        <f aca="false">G1257*12</f>
        <v>89316</v>
      </c>
    </row>
    <row r="1258" customFormat="false" ht="13.8" hidden="false" customHeight="false" outlineLevel="0" collapsed="false">
      <c r="A1258" s="86" t="n">
        <v>5039</v>
      </c>
      <c r="B1258" s="87" t="s">
        <v>1294</v>
      </c>
      <c r="C1258" s="88" t="n">
        <v>0</v>
      </c>
      <c r="D1258" s="88" t="n">
        <v>2</v>
      </c>
      <c r="E1258" s="89" t="n">
        <v>10.9</v>
      </c>
      <c r="F1258" s="90" t="s">
        <v>53</v>
      </c>
      <c r="G1258" s="91" t="n">
        <v>7089</v>
      </c>
      <c r="H1258" s="21" t="n">
        <f aca="false">ROUND(IF(OR((MID(B1258,SEARCH("R",B1258),3)="R12"),(MID(B1258,SEARCH("R",B1258),3)="R13"),(MID(B1258,SEARCH("R",B1258),3)="R14")),(G1258+90),IF(OR((MID(B1258,SEARCH("R",B1258),3)="R15"),(MID(B1258,SEARCH("R",B1258),3)="R16"),(MID(B1258,SEARCH("R",B1258),3)="R17")),(G1258+190),(G1258+290))),-1)+20</f>
        <v>7400</v>
      </c>
      <c r="I1258" s="78" t="str">
        <f aca="false">HYPERLINK(T("https://www.google.ru/search?q="&amp;B1258&amp;"&amp;tbm=isch"), " (../рисунок протектора) ")</f>
        <v> (../рисунок протектора) </v>
      </c>
      <c r="J1258" s="92" t="s">
        <v>1294</v>
      </c>
      <c r="K1258" s="77" t="n">
        <f aca="false">H1258*2</f>
        <v>14800</v>
      </c>
      <c r="L1258" s="77" t="n">
        <f aca="false">H1258*4</f>
        <v>29600</v>
      </c>
      <c r="M1258" s="2" t="n">
        <f aca="false">G1258*12</f>
        <v>85068</v>
      </c>
    </row>
    <row r="1259" customFormat="false" ht="13.8" hidden="false" customHeight="false" outlineLevel="0" collapsed="false">
      <c r="A1259" s="86" t="n">
        <v>1195</v>
      </c>
      <c r="B1259" s="87" t="s">
        <v>1295</v>
      </c>
      <c r="C1259" s="88" t="n">
        <v>24</v>
      </c>
      <c r="D1259" s="88"/>
      <c r="E1259" s="89" t="n">
        <v>12.44</v>
      </c>
      <c r="F1259" s="90"/>
      <c r="G1259" s="91" t="n">
        <v>16928</v>
      </c>
      <c r="H1259" s="21" t="n">
        <f aca="false">ROUND(IF(OR((MID(B1259,SEARCH("R",B1259),3)="R12"),(MID(B1259,SEARCH("R",B1259),3)="R13"),(MID(B1259,SEARCH("R",B1259),3)="R14")),(G1259+90),IF(OR((MID(B1259,SEARCH("R",B1259),3)="R15"),(MID(B1259,SEARCH("R",B1259),3)="R16"),(MID(B1259,SEARCH("R",B1259),3)="R17")),(G1259+190),(G1259+290))),-1)+20</f>
        <v>17240</v>
      </c>
      <c r="I1259" s="78" t="str">
        <f aca="false">HYPERLINK(T("https://www.google.ru/search?q="&amp;B1259&amp;"&amp;tbm=isch"), " (../рисунок протектора) ")</f>
        <v> (../рисунок протектора) </v>
      </c>
      <c r="J1259" s="92" t="s">
        <v>1295</v>
      </c>
      <c r="K1259" s="77" t="n">
        <f aca="false">H1259*2</f>
        <v>34480</v>
      </c>
      <c r="L1259" s="77" t="n">
        <f aca="false">H1259*4</f>
        <v>68960</v>
      </c>
      <c r="M1259" s="2" t="n">
        <f aca="false">G1259*12</f>
        <v>203136</v>
      </c>
    </row>
    <row r="1260" customFormat="false" ht="13.8" hidden="false" customHeight="false" outlineLevel="0" collapsed="false">
      <c r="A1260" s="86" t="n">
        <v>5676</v>
      </c>
      <c r="B1260" s="87" t="s">
        <v>1296</v>
      </c>
      <c r="C1260" s="88" t="n">
        <v>0</v>
      </c>
      <c r="D1260" s="88" t="n">
        <v>8</v>
      </c>
      <c r="E1260" s="89" t="n">
        <v>12.8</v>
      </c>
      <c r="F1260" s="90" t="s">
        <v>55</v>
      </c>
      <c r="G1260" s="91" t="n">
        <v>10408</v>
      </c>
      <c r="H1260" s="21" t="n">
        <f aca="false">ROUND(IF(OR((MID(B1260,SEARCH("R",B1260),3)="R12"),(MID(B1260,SEARCH("R",B1260),3)="R13"),(MID(B1260,SEARCH("R",B1260),3)="R14")),(G1260+90),IF(OR((MID(B1260,SEARCH("R",B1260),3)="R15"),(MID(B1260,SEARCH("R",B1260),3)="R16"),(MID(B1260,SEARCH("R",B1260),3)="R17")),(G1260+190),(G1260+290))),-1)+20</f>
        <v>10720</v>
      </c>
      <c r="I1260" s="78" t="str">
        <f aca="false">HYPERLINK(T("https://www.google.ru/search?q="&amp;B1260&amp;"&amp;tbm=isch"), " (../рисунок протектора) ")</f>
        <v> (../рисунок протектора) </v>
      </c>
      <c r="J1260" s="92" t="s">
        <v>1296</v>
      </c>
      <c r="K1260" s="77" t="n">
        <f aca="false">H1260*2</f>
        <v>21440</v>
      </c>
      <c r="L1260" s="77" t="n">
        <f aca="false">H1260*4</f>
        <v>42880</v>
      </c>
      <c r="M1260" s="2" t="n">
        <f aca="false">G1260*12</f>
        <v>124896</v>
      </c>
    </row>
    <row r="1261" customFormat="false" ht="13.8" hidden="false" customHeight="false" outlineLevel="0" collapsed="false">
      <c r="A1261" s="86" t="n">
        <v>858</v>
      </c>
      <c r="B1261" s="87" t="s">
        <v>1297</v>
      </c>
      <c r="C1261" s="88" t="n">
        <v>2</v>
      </c>
      <c r="D1261" s="88"/>
      <c r="E1261" s="89" t="n">
        <v>11.6</v>
      </c>
      <c r="F1261" s="90"/>
      <c r="G1261" s="91" t="n">
        <v>7073</v>
      </c>
      <c r="H1261" s="21" t="n">
        <f aca="false">ROUND(IF(OR((MID(B1261,SEARCH("R",B1261),3)="R12"),(MID(B1261,SEARCH("R",B1261),3)="R13"),(MID(B1261,SEARCH("R",B1261),3)="R14")),(G1261+90),IF(OR((MID(B1261,SEARCH("R",B1261),3)="R15"),(MID(B1261,SEARCH("R",B1261),3)="R16"),(MID(B1261,SEARCH("R",B1261),3)="R17")),(G1261+190),(G1261+290))),-1)+20</f>
        <v>7380</v>
      </c>
      <c r="I1261" s="78" t="str">
        <f aca="false">HYPERLINK(T("https://www.google.ru/search?q="&amp;B1261&amp;"&amp;tbm=isch"), " (../рисунок протектора) ")</f>
        <v> (../рисунок протектора) </v>
      </c>
      <c r="J1261" s="92" t="s">
        <v>1297</v>
      </c>
      <c r="K1261" s="77" t="n">
        <f aca="false">H1261*2</f>
        <v>14760</v>
      </c>
      <c r="L1261" s="77" t="n">
        <f aca="false">H1261*4</f>
        <v>29520</v>
      </c>
      <c r="M1261" s="2" t="n">
        <f aca="false">G1261*12</f>
        <v>84876</v>
      </c>
    </row>
    <row r="1262" customFormat="false" ht="13.8" hidden="false" customHeight="false" outlineLevel="0" collapsed="false">
      <c r="A1262" s="86" t="n">
        <v>5127</v>
      </c>
      <c r="B1262" s="87" t="s">
        <v>1298</v>
      </c>
      <c r="C1262" s="88" t="n">
        <v>0</v>
      </c>
      <c r="D1262" s="88" t="n">
        <v>7</v>
      </c>
      <c r="E1262" s="89" t="n">
        <v>11.6</v>
      </c>
      <c r="F1262" s="90" t="s">
        <v>55</v>
      </c>
      <c r="G1262" s="91" t="n">
        <v>6604</v>
      </c>
      <c r="H1262" s="21" t="n">
        <f aca="false">ROUND(IF(OR((MID(B1262,SEARCH("R",B1262),3)="R12"),(MID(B1262,SEARCH("R",B1262),3)="R13"),(MID(B1262,SEARCH("R",B1262),3)="R14")),(G1262+90),IF(OR((MID(B1262,SEARCH("R",B1262),3)="R15"),(MID(B1262,SEARCH("R",B1262),3)="R16"),(MID(B1262,SEARCH("R",B1262),3)="R17")),(G1262+190),(G1262+290))),-1)+20</f>
        <v>6910</v>
      </c>
      <c r="I1262" s="78" t="str">
        <f aca="false">HYPERLINK(T("https://www.google.ru/search?q="&amp;B1262&amp;"&amp;tbm=isch"), " (../рисунок протектора) ")</f>
        <v> (../рисунок протектора) </v>
      </c>
      <c r="J1262" s="92" t="s">
        <v>1298</v>
      </c>
      <c r="K1262" s="77" t="n">
        <f aca="false">H1262*2</f>
        <v>13820</v>
      </c>
      <c r="L1262" s="77" t="n">
        <f aca="false">H1262*4</f>
        <v>27640</v>
      </c>
      <c r="M1262" s="2" t="n">
        <f aca="false">G1262*12</f>
        <v>79248</v>
      </c>
    </row>
    <row r="1263" customFormat="false" ht="13.8" hidden="false" customHeight="false" outlineLevel="0" collapsed="false">
      <c r="A1263" s="86" t="n">
        <v>2667</v>
      </c>
      <c r="B1263" s="87" t="s">
        <v>1299</v>
      </c>
      <c r="C1263" s="88" t="n">
        <v>0</v>
      </c>
      <c r="D1263" s="88" t="n">
        <v>6</v>
      </c>
      <c r="E1263" s="89" t="n">
        <v>12</v>
      </c>
      <c r="F1263" s="90" t="s">
        <v>55</v>
      </c>
      <c r="G1263" s="91" t="n">
        <v>9924</v>
      </c>
      <c r="H1263" s="21" t="n">
        <f aca="false">ROUND(IF(OR((MID(B1263,SEARCH("R",B1263),3)="R12"),(MID(B1263,SEARCH("R",B1263),3)="R13"),(MID(B1263,SEARCH("R",B1263),3)="R14")),(G1263+90),IF(OR((MID(B1263,SEARCH("R",B1263),3)="R15"),(MID(B1263,SEARCH("R",B1263),3)="R16"),(MID(B1263,SEARCH("R",B1263),3)="R17")),(G1263+190),(G1263+290))),-1)+20</f>
        <v>10230</v>
      </c>
      <c r="I1263" s="78" t="str">
        <f aca="false">HYPERLINK(T("https://www.google.ru/search?q="&amp;B1263&amp;"&amp;tbm=isch"), " (../рисунок протектора) ")</f>
        <v> (../рисунок протектора) </v>
      </c>
      <c r="J1263" s="92" t="s">
        <v>1299</v>
      </c>
      <c r="K1263" s="77" t="n">
        <f aca="false">H1263*2</f>
        <v>20460</v>
      </c>
      <c r="L1263" s="77" t="n">
        <f aca="false">H1263*4</f>
        <v>40920</v>
      </c>
      <c r="M1263" s="2" t="n">
        <f aca="false">G1263*12</f>
        <v>119088</v>
      </c>
    </row>
    <row r="1264" customFormat="false" ht="13.8" hidden="false" customHeight="false" outlineLevel="0" collapsed="false">
      <c r="A1264" s="86" t="n">
        <v>5632</v>
      </c>
      <c r="B1264" s="87" t="s">
        <v>1300</v>
      </c>
      <c r="C1264" s="88" t="n">
        <v>0</v>
      </c>
      <c r="D1264" s="88" t="n">
        <v>12</v>
      </c>
      <c r="E1264" s="89" t="n">
        <v>10.7</v>
      </c>
      <c r="F1264" s="90" t="s">
        <v>55</v>
      </c>
      <c r="G1264" s="91" t="n">
        <v>5547</v>
      </c>
      <c r="H1264" s="21" t="n">
        <f aca="false">ROUND(IF(OR((MID(B1264,SEARCH("R",B1264),3)="R12"),(MID(B1264,SEARCH("R",B1264),3)="R13"),(MID(B1264,SEARCH("R",B1264),3)="R14")),(G1264+90),IF(OR((MID(B1264,SEARCH("R",B1264),3)="R15"),(MID(B1264,SEARCH("R",B1264),3)="R16"),(MID(B1264,SEARCH("R",B1264),3)="R17")),(G1264+190),(G1264+290))),-1)+20</f>
        <v>5860</v>
      </c>
      <c r="I1264" s="78" t="str">
        <f aca="false">HYPERLINK(T("https://www.google.ru/search?q="&amp;B1264&amp;"&amp;tbm=isch"), " (../рисунок протектора) ")</f>
        <v> (../рисунок протектора) </v>
      </c>
      <c r="J1264" s="92" t="s">
        <v>1300</v>
      </c>
      <c r="K1264" s="77" t="n">
        <f aca="false">H1264*2</f>
        <v>11720</v>
      </c>
      <c r="L1264" s="77" t="n">
        <f aca="false">H1264*4</f>
        <v>23440</v>
      </c>
      <c r="M1264" s="2" t="n">
        <f aca="false">G1264*12</f>
        <v>66564</v>
      </c>
    </row>
    <row r="1265" customFormat="false" ht="13.8" hidden="false" customHeight="false" outlineLevel="0" collapsed="false">
      <c r="A1265" s="86" t="n">
        <v>1872</v>
      </c>
      <c r="B1265" s="87" t="s">
        <v>1301</v>
      </c>
      <c r="C1265" s="88" t="n">
        <v>-4</v>
      </c>
      <c r="D1265" s="88" t="n">
        <v>50</v>
      </c>
      <c r="E1265" s="89" t="n">
        <v>10.8</v>
      </c>
      <c r="F1265" s="90" t="s">
        <v>53</v>
      </c>
      <c r="G1265" s="91" t="n">
        <v>4288</v>
      </c>
      <c r="H1265" s="21" t="n">
        <f aca="false">ROUND(IF(OR((MID(B1265,SEARCH("R",B1265),3)="R12"),(MID(B1265,SEARCH("R",B1265),3)="R13"),(MID(B1265,SEARCH("R",B1265),3)="R14")),(G1265+90),IF(OR((MID(B1265,SEARCH("R",B1265),3)="R15"),(MID(B1265,SEARCH("R",B1265),3)="R16"),(MID(B1265,SEARCH("R",B1265),3)="R17")),(G1265+190),(G1265+290))),-1)+20</f>
        <v>4600</v>
      </c>
      <c r="I1265" s="78" t="str">
        <f aca="false">HYPERLINK(T("https://www.google.ru/search?q="&amp;B1265&amp;"&amp;tbm=isch"), " (../рисунок протектора) ")</f>
        <v> (../рисунок протектора) </v>
      </c>
      <c r="J1265" s="92" t="s">
        <v>1301</v>
      </c>
      <c r="K1265" s="77" t="n">
        <f aca="false">H1265*2</f>
        <v>9200</v>
      </c>
      <c r="L1265" s="77" t="n">
        <f aca="false">H1265*4</f>
        <v>18400</v>
      </c>
      <c r="M1265" s="2" t="n">
        <f aca="false">G1265*12</f>
        <v>51456</v>
      </c>
    </row>
    <row r="1266" customFormat="false" ht="13.8" hidden="false" customHeight="false" outlineLevel="0" collapsed="false">
      <c r="A1266" s="86" t="n">
        <v>1489</v>
      </c>
      <c r="B1266" s="87" t="s">
        <v>1302</v>
      </c>
      <c r="C1266" s="88" t="n">
        <v>0</v>
      </c>
      <c r="D1266" s="88" t="n">
        <v>24</v>
      </c>
      <c r="E1266" s="89" t="n">
        <v>10</v>
      </c>
      <c r="F1266" s="90" t="s">
        <v>53</v>
      </c>
      <c r="G1266" s="91" t="n">
        <v>11642</v>
      </c>
      <c r="H1266" s="21" t="n">
        <f aca="false">ROUND(IF(OR((MID(B1266,SEARCH("R",B1266),3)="R12"),(MID(B1266,SEARCH("R",B1266),3)="R13"),(MID(B1266,SEARCH("R",B1266),3)="R14")),(G1266+90),IF(OR((MID(B1266,SEARCH("R",B1266),3)="R15"),(MID(B1266,SEARCH("R",B1266),3)="R16"),(MID(B1266,SEARCH("R",B1266),3)="R17")),(G1266+190),(G1266+290))),-1)+20</f>
        <v>11950</v>
      </c>
      <c r="I1266" s="78" t="str">
        <f aca="false">HYPERLINK(T("https://www.google.ru/search?q="&amp;B1266&amp;"&amp;tbm=isch"), " (../рисунок протектора) ")</f>
        <v> (../рисунок протектора) </v>
      </c>
      <c r="J1266" s="92" t="s">
        <v>1302</v>
      </c>
      <c r="K1266" s="77" t="n">
        <f aca="false">H1266*2</f>
        <v>23900</v>
      </c>
      <c r="L1266" s="77" t="n">
        <f aca="false">H1266*4</f>
        <v>47800</v>
      </c>
      <c r="M1266" s="2" t="n">
        <f aca="false">G1266*12</f>
        <v>139704</v>
      </c>
    </row>
    <row r="1267" customFormat="false" ht="13.8" hidden="false" customHeight="false" outlineLevel="0" collapsed="false">
      <c r="A1267" s="86" t="n">
        <v>5570</v>
      </c>
      <c r="B1267" s="87" t="s">
        <v>1303</v>
      </c>
      <c r="C1267" s="88" t="n">
        <v>0</v>
      </c>
      <c r="D1267" s="88" t="n">
        <v>8</v>
      </c>
      <c r="E1267" s="89" t="n">
        <v>11.75</v>
      </c>
      <c r="F1267" s="90" t="s">
        <v>53</v>
      </c>
      <c r="G1267" s="91" t="n">
        <v>11740</v>
      </c>
      <c r="H1267" s="21" t="n">
        <f aca="false">ROUND(IF(OR((MID(B1267,SEARCH("R",B1267),3)="R12"),(MID(B1267,SEARCH("R",B1267),3)="R13"),(MID(B1267,SEARCH("R",B1267),3)="R14")),(G1267+90),IF(OR((MID(B1267,SEARCH("R",B1267),3)="R15"),(MID(B1267,SEARCH("R",B1267),3)="R16"),(MID(B1267,SEARCH("R",B1267),3)="R17")),(G1267+190),(G1267+290))),-1)+20</f>
        <v>12050</v>
      </c>
      <c r="I1267" s="78" t="str">
        <f aca="false">HYPERLINK(T("https://www.google.ru/search?q="&amp;B1267&amp;"&amp;tbm=isch"), " (../рисунок протектора) ")</f>
        <v> (../рисунок протектора) </v>
      </c>
      <c r="J1267" s="92" t="s">
        <v>1303</v>
      </c>
      <c r="K1267" s="77" t="n">
        <f aca="false">H1267*2</f>
        <v>24100</v>
      </c>
      <c r="L1267" s="77" t="n">
        <f aca="false">H1267*4</f>
        <v>48200</v>
      </c>
      <c r="M1267" s="2" t="n">
        <f aca="false">G1267*12</f>
        <v>140880</v>
      </c>
    </row>
    <row r="1268" customFormat="false" ht="13.8" hidden="false" customHeight="false" outlineLevel="0" collapsed="false">
      <c r="A1268" s="86" t="n">
        <v>1544</v>
      </c>
      <c r="B1268" s="87" t="s">
        <v>1304</v>
      </c>
      <c r="C1268" s="88" t="n">
        <v>0</v>
      </c>
      <c r="D1268" s="88" t="n">
        <v>20</v>
      </c>
      <c r="E1268" s="89" t="n">
        <v>11.9</v>
      </c>
      <c r="F1268" s="90" t="s">
        <v>53</v>
      </c>
      <c r="G1268" s="91" t="n">
        <v>10625</v>
      </c>
      <c r="H1268" s="21" t="n">
        <f aca="false">ROUND(IF(OR((MID(B1268,SEARCH("R",B1268),3)="R12"),(MID(B1268,SEARCH("R",B1268),3)="R13"),(MID(B1268,SEARCH("R",B1268),3)="R14")),(G1268+90),IF(OR((MID(B1268,SEARCH("R",B1268),3)="R15"),(MID(B1268,SEARCH("R",B1268),3)="R16"),(MID(B1268,SEARCH("R",B1268),3)="R17")),(G1268+190),(G1268+290))),-1)+20</f>
        <v>10940</v>
      </c>
      <c r="I1268" s="78" t="str">
        <f aca="false">HYPERLINK(T("https://www.google.ru/search?q="&amp;B1268&amp;"&amp;tbm=isch"), " (../рисунок протектора) ")</f>
        <v> (../рисунок протектора) </v>
      </c>
      <c r="J1268" s="92" t="s">
        <v>1304</v>
      </c>
      <c r="K1268" s="77" t="n">
        <f aca="false">H1268*2</f>
        <v>21880</v>
      </c>
      <c r="L1268" s="77" t="n">
        <f aca="false">H1268*4</f>
        <v>43760</v>
      </c>
      <c r="M1268" s="2" t="n">
        <f aca="false">G1268*12</f>
        <v>127500</v>
      </c>
    </row>
    <row r="1269" customFormat="false" ht="13.8" hidden="false" customHeight="false" outlineLevel="0" collapsed="false">
      <c r="A1269" s="86" t="n">
        <v>5650</v>
      </c>
      <c r="B1269" s="87" t="s">
        <v>1305</v>
      </c>
      <c r="C1269" s="88" t="n">
        <v>0</v>
      </c>
      <c r="D1269" s="88" t="n">
        <v>12</v>
      </c>
      <c r="E1269" s="89" t="n">
        <v>11.3</v>
      </c>
      <c r="F1269" s="90" t="s">
        <v>55</v>
      </c>
      <c r="G1269" s="91" t="n">
        <v>6208</v>
      </c>
      <c r="H1269" s="21" t="n">
        <f aca="false">ROUND(IF(OR((MID(B1269,SEARCH("R",B1269),3)="R12"),(MID(B1269,SEARCH("R",B1269),3)="R13"),(MID(B1269,SEARCH("R",B1269),3)="R14")),(G1269+90),IF(OR((MID(B1269,SEARCH("R",B1269),3)="R15"),(MID(B1269,SEARCH("R",B1269),3)="R16"),(MID(B1269,SEARCH("R",B1269),3)="R17")),(G1269+190),(G1269+290))),-1)+20</f>
        <v>6520</v>
      </c>
      <c r="I1269" s="78" t="str">
        <f aca="false">HYPERLINK(T("https://www.google.ru/search?q="&amp;B1269&amp;"&amp;tbm=isch"), " (../рисунок протектора) ")</f>
        <v> (../рисунок протектора) </v>
      </c>
      <c r="J1269" s="92" t="s">
        <v>1305</v>
      </c>
      <c r="K1269" s="77" t="n">
        <f aca="false">H1269*2</f>
        <v>13040</v>
      </c>
      <c r="L1269" s="77" t="n">
        <f aca="false">H1269*4</f>
        <v>26080</v>
      </c>
      <c r="M1269" s="2" t="n">
        <f aca="false">G1269*12</f>
        <v>74496</v>
      </c>
    </row>
    <row r="1270" customFormat="false" ht="13.8" hidden="false" customHeight="false" outlineLevel="0" collapsed="false">
      <c r="A1270" s="86" t="n">
        <v>5299</v>
      </c>
      <c r="B1270" s="87" t="s">
        <v>1306</v>
      </c>
      <c r="C1270" s="88" t="n">
        <v>50</v>
      </c>
      <c r="D1270" s="88"/>
      <c r="E1270" s="89" t="n">
        <v>12.3</v>
      </c>
      <c r="F1270" s="90"/>
      <c r="G1270" s="91" t="n">
        <v>10201</v>
      </c>
      <c r="H1270" s="21" t="n">
        <f aca="false">ROUND(IF(OR((MID(B1270,SEARCH("R",B1270),3)="R12"),(MID(B1270,SEARCH("R",B1270),3)="R13"),(MID(B1270,SEARCH("R",B1270),3)="R14")),(G1270+90),IF(OR((MID(B1270,SEARCH("R",B1270),3)="R15"),(MID(B1270,SEARCH("R",B1270),3)="R16"),(MID(B1270,SEARCH("R",B1270),3)="R17")),(G1270+190),(G1270+290))),-1)+20</f>
        <v>10510</v>
      </c>
      <c r="I1270" s="78" t="str">
        <f aca="false">HYPERLINK(T("https://www.google.ru/search?q="&amp;B1270&amp;"&amp;tbm=isch"), " (../рисунок протектора) ")</f>
        <v> (../рисунок протектора) </v>
      </c>
      <c r="J1270" s="92" t="s">
        <v>1306</v>
      </c>
      <c r="K1270" s="77" t="n">
        <f aca="false">H1270*2</f>
        <v>21020</v>
      </c>
      <c r="L1270" s="77" t="n">
        <f aca="false">H1270*4</f>
        <v>42040</v>
      </c>
      <c r="M1270" s="2" t="n">
        <f aca="false">G1270*12</f>
        <v>122412</v>
      </c>
    </row>
    <row r="1271" customFormat="false" ht="13.8" hidden="false" customHeight="false" outlineLevel="0" collapsed="false">
      <c r="A1271" s="86" t="n">
        <v>935</v>
      </c>
      <c r="B1271" s="87" t="s">
        <v>1307</v>
      </c>
      <c r="C1271" s="88" t="n">
        <v>50</v>
      </c>
      <c r="D1271" s="88"/>
      <c r="E1271" s="89" t="n">
        <v>12.24</v>
      </c>
      <c r="F1271" s="90"/>
      <c r="G1271" s="91" t="n">
        <v>12639</v>
      </c>
      <c r="H1271" s="21" t="n">
        <f aca="false">ROUND(IF(OR((MID(B1271,SEARCH("R",B1271),3)="R12"),(MID(B1271,SEARCH("R",B1271),3)="R13"),(MID(B1271,SEARCH("R",B1271),3)="R14")),(G1271+90),IF(OR((MID(B1271,SEARCH("R",B1271),3)="R15"),(MID(B1271,SEARCH("R",B1271),3)="R16"),(MID(B1271,SEARCH("R",B1271),3)="R17")),(G1271+190),(G1271+290))),-1)+20</f>
        <v>12950</v>
      </c>
      <c r="I1271" s="78" t="str">
        <f aca="false">HYPERLINK(T("https://www.google.ru/search?q="&amp;B1271&amp;"&amp;tbm=isch"), " (../рисунок протектора) ")</f>
        <v> (../рисунок протектора) </v>
      </c>
      <c r="J1271" s="92" t="s">
        <v>1307</v>
      </c>
      <c r="K1271" s="77" t="n">
        <f aca="false">H1271*2</f>
        <v>25900</v>
      </c>
      <c r="L1271" s="77" t="n">
        <f aca="false">H1271*4</f>
        <v>51800</v>
      </c>
      <c r="M1271" s="2" t="n">
        <f aca="false">G1271*12</f>
        <v>151668</v>
      </c>
    </row>
    <row r="1272" customFormat="false" ht="13.8" hidden="false" customHeight="false" outlineLevel="0" collapsed="false">
      <c r="A1272" s="86" t="n">
        <v>1261</v>
      </c>
      <c r="B1272" s="87" t="s">
        <v>1308</v>
      </c>
      <c r="C1272" s="88" t="n">
        <v>1</v>
      </c>
      <c r="D1272" s="88"/>
      <c r="E1272" s="89" t="n">
        <v>11.1</v>
      </c>
      <c r="F1272" s="90"/>
      <c r="G1272" s="91" t="n">
        <v>8029</v>
      </c>
      <c r="H1272" s="21" t="n">
        <f aca="false">ROUND(IF(OR((MID(B1272,SEARCH("R",B1272),3)="R12"),(MID(B1272,SEARCH("R",B1272),3)="R13"),(MID(B1272,SEARCH("R",B1272),3)="R14")),(G1272+90),IF(OR((MID(B1272,SEARCH("R",B1272),3)="R15"),(MID(B1272,SEARCH("R",B1272),3)="R16"),(MID(B1272,SEARCH("R",B1272),3)="R17")),(G1272+190),(G1272+290))),-1)+20</f>
        <v>8340</v>
      </c>
      <c r="I1272" s="78" t="str">
        <f aca="false">HYPERLINK(T("https://www.google.ru/search?q="&amp;B1272&amp;"&amp;tbm=isch"), " (../рисунок протектора) ")</f>
        <v> (../рисунок протектора) </v>
      </c>
      <c r="J1272" s="92" t="s">
        <v>1308</v>
      </c>
      <c r="K1272" s="77" t="n">
        <f aca="false">H1272*2</f>
        <v>16680</v>
      </c>
      <c r="L1272" s="77" t="n">
        <f aca="false">H1272*4</f>
        <v>33360</v>
      </c>
      <c r="M1272" s="2" t="n">
        <f aca="false">G1272*12</f>
        <v>96348</v>
      </c>
    </row>
    <row r="1273" customFormat="false" ht="13.8" hidden="false" customHeight="false" outlineLevel="0" collapsed="false">
      <c r="A1273" s="86" t="n">
        <v>1608</v>
      </c>
      <c r="B1273" s="87" t="s">
        <v>1309</v>
      </c>
      <c r="C1273" s="88" t="n">
        <v>0</v>
      </c>
      <c r="D1273" s="88" t="n">
        <v>10</v>
      </c>
      <c r="E1273" s="89" t="n">
        <v>10.9</v>
      </c>
      <c r="F1273" s="90" t="s">
        <v>53</v>
      </c>
      <c r="G1273" s="91" t="n">
        <v>6319</v>
      </c>
      <c r="H1273" s="21" t="n">
        <f aca="false">ROUND(IF(OR((MID(B1273,SEARCH("R",B1273),3)="R12"),(MID(B1273,SEARCH("R",B1273),3)="R13"),(MID(B1273,SEARCH("R",B1273),3)="R14")),(G1273+90),IF(OR((MID(B1273,SEARCH("R",B1273),3)="R15"),(MID(B1273,SEARCH("R",B1273),3)="R16"),(MID(B1273,SEARCH("R",B1273),3)="R17")),(G1273+190),(G1273+290))),-1)+20</f>
        <v>6630</v>
      </c>
      <c r="I1273" s="78" t="str">
        <f aca="false">HYPERLINK(T("https://www.google.ru/search?q="&amp;B1273&amp;"&amp;tbm=isch"), " (../рисунок протектора) ")</f>
        <v> (../рисунок протектора) </v>
      </c>
      <c r="J1273" s="92" t="s">
        <v>1309</v>
      </c>
      <c r="K1273" s="77" t="n">
        <f aca="false">H1273*2</f>
        <v>13260</v>
      </c>
      <c r="L1273" s="77" t="n">
        <f aca="false">H1273*4</f>
        <v>26520</v>
      </c>
      <c r="M1273" s="2" t="n">
        <f aca="false">G1273*12</f>
        <v>75828</v>
      </c>
    </row>
    <row r="1274" customFormat="false" ht="13.8" hidden="false" customHeight="false" outlineLevel="0" collapsed="false">
      <c r="A1274" s="86" t="n">
        <v>3455</v>
      </c>
      <c r="B1274" s="87" t="s">
        <v>1310</v>
      </c>
      <c r="C1274" s="88" t="n">
        <v>0</v>
      </c>
      <c r="D1274" s="88" t="n">
        <v>50</v>
      </c>
      <c r="E1274" s="89" t="n">
        <v>11.9</v>
      </c>
      <c r="F1274" s="90" t="s">
        <v>53</v>
      </c>
      <c r="G1274" s="91" t="n">
        <v>4734</v>
      </c>
      <c r="H1274" s="21" t="n">
        <f aca="false">ROUND(IF(OR((MID(B1274,SEARCH("R",B1274),3)="R12"),(MID(B1274,SEARCH("R",B1274),3)="R13"),(MID(B1274,SEARCH("R",B1274),3)="R14")),(G1274+90),IF(OR((MID(B1274,SEARCH("R",B1274),3)="R15"),(MID(B1274,SEARCH("R",B1274),3)="R16"),(MID(B1274,SEARCH("R",B1274),3)="R17")),(G1274+190),(G1274+290))),-1)+20</f>
        <v>5040</v>
      </c>
      <c r="I1274" s="78" t="str">
        <f aca="false">HYPERLINK(T("https://www.google.ru/search?q="&amp;B1274&amp;"&amp;tbm=isch"), " (../рисунок протектора) ")</f>
        <v> (../рисунок протектора) </v>
      </c>
      <c r="J1274" s="92" t="s">
        <v>1310</v>
      </c>
      <c r="K1274" s="77" t="n">
        <f aca="false">H1274*2</f>
        <v>10080</v>
      </c>
      <c r="L1274" s="77" t="n">
        <f aca="false">H1274*4</f>
        <v>20160</v>
      </c>
      <c r="M1274" s="2" t="n">
        <f aca="false">G1274*12</f>
        <v>56808</v>
      </c>
    </row>
    <row r="1275" customFormat="false" ht="13.8" hidden="false" customHeight="false" outlineLevel="0" collapsed="false">
      <c r="A1275" s="86" t="n">
        <v>2108</v>
      </c>
      <c r="B1275" s="87" t="s">
        <v>1311</v>
      </c>
      <c r="C1275" s="88" t="n">
        <v>0</v>
      </c>
      <c r="D1275" s="88" t="n">
        <v>36</v>
      </c>
      <c r="E1275" s="89" t="n">
        <v>12.9</v>
      </c>
      <c r="F1275" s="90" t="s">
        <v>55</v>
      </c>
      <c r="G1275" s="91" t="n">
        <v>4590</v>
      </c>
      <c r="H1275" s="21" t="n">
        <f aca="false">ROUND(IF(OR((MID(B1275,SEARCH("R",B1275),3)="R12"),(MID(B1275,SEARCH("R",B1275),3)="R13"),(MID(B1275,SEARCH("R",B1275),3)="R14")),(G1275+90),IF(OR((MID(B1275,SEARCH("R",B1275),3)="R15"),(MID(B1275,SEARCH("R",B1275),3)="R16"),(MID(B1275,SEARCH("R",B1275),3)="R17")),(G1275+190),(G1275+290))),-1)+20</f>
        <v>4900</v>
      </c>
      <c r="I1275" s="78" t="str">
        <f aca="false">HYPERLINK(T("https://www.google.ru/search?q="&amp;B1275&amp;"&amp;tbm=isch"), " (../рисунок протектора) ")</f>
        <v> (../рисунок протектора) </v>
      </c>
      <c r="J1275" s="92" t="s">
        <v>1311</v>
      </c>
      <c r="K1275" s="77" t="n">
        <f aca="false">H1275*2</f>
        <v>9800</v>
      </c>
      <c r="L1275" s="77" t="n">
        <f aca="false">H1275*4</f>
        <v>19600</v>
      </c>
      <c r="M1275" s="2" t="n">
        <f aca="false">G1275*12</f>
        <v>55080</v>
      </c>
    </row>
    <row r="1276" customFormat="false" ht="13.8" hidden="false" customHeight="false" outlineLevel="0" collapsed="false">
      <c r="A1276" s="86" t="n">
        <v>1526</v>
      </c>
      <c r="B1276" s="87" t="s">
        <v>1312</v>
      </c>
      <c r="C1276" s="88" t="n">
        <v>0</v>
      </c>
      <c r="D1276" s="88" t="n">
        <v>6</v>
      </c>
      <c r="E1276" s="89" t="n">
        <v>11.3</v>
      </c>
      <c r="F1276" s="90" t="s">
        <v>53</v>
      </c>
      <c r="G1276" s="91" t="n">
        <v>11830</v>
      </c>
      <c r="H1276" s="21" t="n">
        <f aca="false">ROUND(IF(OR((MID(B1276,SEARCH("R",B1276),3)="R12"),(MID(B1276,SEARCH("R",B1276),3)="R13"),(MID(B1276,SEARCH("R",B1276),3)="R14")),(G1276+90),IF(OR((MID(B1276,SEARCH("R",B1276),3)="R15"),(MID(B1276,SEARCH("R",B1276),3)="R16"),(MID(B1276,SEARCH("R",B1276),3)="R17")),(G1276+190),(G1276+290))),-1)+20</f>
        <v>12140</v>
      </c>
      <c r="I1276" s="78" t="str">
        <f aca="false">HYPERLINK(T("https://www.google.ru/search?q="&amp;B1276&amp;"&amp;tbm=isch"), " (../рисунок протектора) ")</f>
        <v> (../рисунок протектора) </v>
      </c>
      <c r="J1276" s="92" t="s">
        <v>1312</v>
      </c>
      <c r="K1276" s="77" t="n">
        <f aca="false">H1276*2</f>
        <v>24280</v>
      </c>
      <c r="L1276" s="77" t="n">
        <f aca="false">H1276*4</f>
        <v>48560</v>
      </c>
      <c r="M1276" s="2" t="n">
        <f aca="false">G1276*12</f>
        <v>141960</v>
      </c>
    </row>
    <row r="1277" customFormat="false" ht="13.8" hidden="false" customHeight="false" outlineLevel="0" collapsed="false">
      <c r="A1277" s="86" t="n">
        <v>1586</v>
      </c>
      <c r="B1277" s="87" t="s">
        <v>1313</v>
      </c>
      <c r="C1277" s="88" t="n">
        <v>0</v>
      </c>
      <c r="D1277" s="88" t="n">
        <v>34</v>
      </c>
      <c r="E1277" s="89" t="n">
        <v>11.3</v>
      </c>
      <c r="F1277" s="90" t="s">
        <v>53</v>
      </c>
      <c r="G1277" s="91" t="n">
        <v>11201</v>
      </c>
      <c r="H1277" s="21" t="n">
        <f aca="false">ROUND(IF(OR((MID(B1277,SEARCH("R",B1277),3)="R12"),(MID(B1277,SEARCH("R",B1277),3)="R13"),(MID(B1277,SEARCH("R",B1277),3)="R14")),(G1277+90),IF(OR((MID(B1277,SEARCH("R",B1277),3)="R15"),(MID(B1277,SEARCH("R",B1277),3)="R16"),(MID(B1277,SEARCH("R",B1277),3)="R17")),(G1277+190),(G1277+290))),-1)+20</f>
        <v>11510</v>
      </c>
      <c r="I1277" s="78" t="str">
        <f aca="false">HYPERLINK(T("https://www.google.ru/search?q="&amp;B1277&amp;"&amp;tbm=isch"), " (../рисунок протектора) ")</f>
        <v> (../рисунок протектора) </v>
      </c>
      <c r="J1277" s="92" t="s">
        <v>1313</v>
      </c>
      <c r="K1277" s="77" t="n">
        <f aca="false">H1277*2</f>
        <v>23020</v>
      </c>
      <c r="L1277" s="77" t="n">
        <f aca="false">H1277*4</f>
        <v>46040</v>
      </c>
      <c r="M1277" s="2" t="n">
        <f aca="false">G1277*12</f>
        <v>134412</v>
      </c>
    </row>
    <row r="1278" customFormat="false" ht="13.8" hidden="false" customHeight="false" outlineLevel="0" collapsed="false">
      <c r="A1278" s="86" t="n">
        <v>5680</v>
      </c>
      <c r="B1278" s="87" t="s">
        <v>1314</v>
      </c>
      <c r="C1278" s="88" t="n">
        <v>0</v>
      </c>
      <c r="D1278" s="88" t="n">
        <v>10</v>
      </c>
      <c r="E1278" s="89" t="n">
        <v>13.3</v>
      </c>
      <c r="F1278" s="90" t="s">
        <v>55</v>
      </c>
      <c r="G1278" s="91" t="n">
        <v>6520</v>
      </c>
      <c r="H1278" s="21" t="n">
        <f aca="false">ROUND(IF(OR((MID(B1278,SEARCH("R",B1278),3)="R12"),(MID(B1278,SEARCH("R",B1278),3)="R13"),(MID(B1278,SEARCH("R",B1278),3)="R14")),(G1278+90),IF(OR((MID(B1278,SEARCH("R",B1278),3)="R15"),(MID(B1278,SEARCH("R",B1278),3)="R16"),(MID(B1278,SEARCH("R",B1278),3)="R17")),(G1278+190),(G1278+290))),-1)+20</f>
        <v>6830</v>
      </c>
      <c r="I1278" s="78" t="str">
        <f aca="false">HYPERLINK(T("https://www.google.ru/search?q="&amp;B1278&amp;"&amp;tbm=isch"), " (../рисунок протектора) ")</f>
        <v> (../рисунок протектора) </v>
      </c>
      <c r="J1278" s="92" t="s">
        <v>1314</v>
      </c>
      <c r="K1278" s="77" t="n">
        <f aca="false">H1278*2</f>
        <v>13660</v>
      </c>
      <c r="L1278" s="77" t="n">
        <f aca="false">H1278*4</f>
        <v>27320</v>
      </c>
      <c r="M1278" s="2" t="n">
        <f aca="false">G1278*12</f>
        <v>78240</v>
      </c>
    </row>
    <row r="1279" customFormat="false" ht="13.8" hidden="false" customHeight="false" outlineLevel="0" collapsed="false">
      <c r="A1279" s="86" t="n">
        <v>3456</v>
      </c>
      <c r="B1279" s="87" t="s">
        <v>1315</v>
      </c>
      <c r="C1279" s="88" t="n">
        <v>0</v>
      </c>
      <c r="D1279" s="88" t="n">
        <v>50</v>
      </c>
      <c r="E1279" s="89" t="n">
        <v>10.9</v>
      </c>
      <c r="F1279" s="90" t="s">
        <v>53</v>
      </c>
      <c r="G1279" s="91" t="n">
        <v>5159</v>
      </c>
      <c r="H1279" s="21" t="n">
        <f aca="false">ROUND(IF(OR((MID(B1279,SEARCH("R",B1279),3)="R12"),(MID(B1279,SEARCH("R",B1279),3)="R13"),(MID(B1279,SEARCH("R",B1279),3)="R14")),(G1279+90),IF(OR((MID(B1279,SEARCH("R",B1279),3)="R15"),(MID(B1279,SEARCH("R",B1279),3)="R16"),(MID(B1279,SEARCH("R",B1279),3)="R17")),(G1279+190),(G1279+290))),-1)+20</f>
        <v>5470</v>
      </c>
      <c r="I1279" s="78" t="str">
        <f aca="false">HYPERLINK(T("https://www.google.ru/search?q="&amp;B1279&amp;"&amp;tbm=isch"), " (../рисунок протектора) ")</f>
        <v> (../рисунок протектора) </v>
      </c>
      <c r="J1279" s="92" t="s">
        <v>1315</v>
      </c>
      <c r="K1279" s="77" t="n">
        <f aca="false">H1279*2</f>
        <v>10940</v>
      </c>
      <c r="L1279" s="77" t="n">
        <f aca="false">H1279*4</f>
        <v>21880</v>
      </c>
      <c r="M1279" s="2" t="n">
        <f aca="false">G1279*12</f>
        <v>61908</v>
      </c>
    </row>
    <row r="1280" customFormat="false" ht="13.8" hidden="false" customHeight="false" outlineLevel="0" collapsed="false">
      <c r="A1280" s="86" t="n">
        <v>965</v>
      </c>
      <c r="B1280" s="87" t="s">
        <v>1316</v>
      </c>
      <c r="C1280" s="88" t="n">
        <v>18</v>
      </c>
      <c r="D1280" s="88"/>
      <c r="E1280" s="89" t="n">
        <v>12.86</v>
      </c>
      <c r="F1280" s="90"/>
      <c r="G1280" s="91" t="n">
        <v>13621</v>
      </c>
      <c r="H1280" s="21" t="n">
        <f aca="false">ROUND(IF(OR((MID(B1280,SEARCH("R",B1280),3)="R12"),(MID(B1280,SEARCH("R",B1280),3)="R13"),(MID(B1280,SEARCH("R",B1280),3)="R14")),(G1280+90),IF(OR((MID(B1280,SEARCH("R",B1280),3)="R15"),(MID(B1280,SEARCH("R",B1280),3)="R16"),(MID(B1280,SEARCH("R",B1280),3)="R17")),(G1280+190),(G1280+290))),-1)+20</f>
        <v>13930</v>
      </c>
      <c r="I1280" s="78" t="str">
        <f aca="false">HYPERLINK(T("https://www.google.ru/search?q="&amp;B1280&amp;"&amp;tbm=isch"), " (../рисунок протектора) ")</f>
        <v> (../рисунок протектора) </v>
      </c>
      <c r="J1280" s="92" t="s">
        <v>1316</v>
      </c>
      <c r="K1280" s="77" t="n">
        <f aca="false">H1280*2</f>
        <v>27860</v>
      </c>
      <c r="L1280" s="77" t="n">
        <f aca="false">H1280*4</f>
        <v>55720</v>
      </c>
      <c r="M1280" s="2" t="n">
        <f aca="false">G1280*12</f>
        <v>163452</v>
      </c>
    </row>
    <row r="1281" customFormat="false" ht="13.8" hidden="false" customHeight="false" outlineLevel="0" collapsed="false">
      <c r="A1281" s="86" t="n">
        <v>936</v>
      </c>
      <c r="B1281" s="87" t="s">
        <v>1317</v>
      </c>
      <c r="C1281" s="88" t="n">
        <v>50</v>
      </c>
      <c r="D1281" s="88"/>
      <c r="E1281" s="89" t="n">
        <v>12.79</v>
      </c>
      <c r="F1281" s="90"/>
      <c r="G1281" s="91" t="n">
        <v>13386</v>
      </c>
      <c r="H1281" s="21" t="n">
        <f aca="false">ROUND(IF(OR((MID(B1281,SEARCH("R",B1281),3)="R12"),(MID(B1281,SEARCH("R",B1281),3)="R13"),(MID(B1281,SEARCH("R",B1281),3)="R14")),(G1281+90),IF(OR((MID(B1281,SEARCH("R",B1281),3)="R15"),(MID(B1281,SEARCH("R",B1281),3)="R16"),(MID(B1281,SEARCH("R",B1281),3)="R17")),(G1281+190),(G1281+290))),-1)+20</f>
        <v>13700</v>
      </c>
      <c r="I1281" s="78" t="str">
        <f aca="false">HYPERLINK(T("https://www.google.ru/search?q="&amp;B1281&amp;"&amp;tbm=isch"), " (../рисунок протектора) ")</f>
        <v> (../рисунок протектора) </v>
      </c>
      <c r="J1281" s="92" t="s">
        <v>1317</v>
      </c>
      <c r="K1281" s="77" t="n">
        <f aca="false">H1281*2</f>
        <v>27400</v>
      </c>
      <c r="L1281" s="77" t="n">
        <f aca="false">H1281*4</f>
        <v>54800</v>
      </c>
      <c r="M1281" s="2" t="n">
        <f aca="false">G1281*12</f>
        <v>160632</v>
      </c>
    </row>
    <row r="1282" customFormat="false" ht="13.8" hidden="false" customHeight="false" outlineLevel="0" collapsed="false">
      <c r="A1282" s="86" t="n">
        <v>2945</v>
      </c>
      <c r="B1282" s="87" t="s">
        <v>1318</v>
      </c>
      <c r="C1282" s="88" t="n">
        <v>8</v>
      </c>
      <c r="D1282" s="88"/>
      <c r="E1282" s="89" t="n">
        <v>13.432</v>
      </c>
      <c r="F1282" s="90"/>
      <c r="G1282" s="91" t="n">
        <v>16221</v>
      </c>
      <c r="H1282" s="21" t="n">
        <f aca="false">ROUND(IF(OR((MID(B1282,SEARCH("R",B1282),3)="R12"),(MID(B1282,SEARCH("R",B1282),3)="R13"),(MID(B1282,SEARCH("R",B1282),3)="R14")),(G1282+90),IF(OR((MID(B1282,SEARCH("R",B1282),3)="R15"),(MID(B1282,SEARCH("R",B1282),3)="R16"),(MID(B1282,SEARCH("R",B1282),3)="R17")),(G1282+190),(G1282+290))),-1)+20</f>
        <v>16530</v>
      </c>
      <c r="I1282" s="78" t="str">
        <f aca="false">HYPERLINK(T("https://www.google.ru/search?q="&amp;B1282&amp;"&amp;tbm=isch"), " (../рисунок протектора) ")</f>
        <v> (../рисунок протектора) </v>
      </c>
      <c r="J1282" s="92" t="s">
        <v>1318</v>
      </c>
      <c r="K1282" s="77" t="n">
        <f aca="false">H1282*2</f>
        <v>33060</v>
      </c>
      <c r="L1282" s="77" t="n">
        <f aca="false">H1282*4</f>
        <v>66120</v>
      </c>
      <c r="M1282" s="2" t="n">
        <f aca="false">G1282*12</f>
        <v>194652</v>
      </c>
    </row>
    <row r="1283" customFormat="false" ht="13.8" hidden="false" customHeight="false" outlineLevel="0" collapsed="false">
      <c r="A1283" s="86" t="n">
        <v>1030</v>
      </c>
      <c r="B1283" s="87" t="s">
        <v>1319</v>
      </c>
      <c r="C1283" s="88" t="n">
        <v>1</v>
      </c>
      <c r="D1283" s="88"/>
      <c r="E1283" s="89" t="n">
        <v>12.6</v>
      </c>
      <c r="F1283" s="90"/>
      <c r="G1283" s="91" t="n">
        <v>5833</v>
      </c>
      <c r="H1283" s="21" t="n">
        <f aca="false">ROUND(IF(OR((MID(B1283,SEARCH("R",B1283),3)="R12"),(MID(B1283,SEARCH("R",B1283),3)="R13"),(MID(B1283,SEARCH("R",B1283),3)="R14")),(G1283+90),IF(OR((MID(B1283,SEARCH("R",B1283),3)="R15"),(MID(B1283,SEARCH("R",B1283),3)="R16"),(MID(B1283,SEARCH("R",B1283),3)="R17")),(G1283+190),(G1283+290))),-1)+20</f>
        <v>6040</v>
      </c>
      <c r="I1283" s="78" t="str">
        <f aca="false">HYPERLINK(T("https://www.google.ru/search?q="&amp;B1283&amp;"&amp;tbm=isch"), " (../рисунок протектора) ")</f>
        <v> (../рисунок протектора) </v>
      </c>
      <c r="J1283" s="92" t="s">
        <v>1319</v>
      </c>
      <c r="K1283" s="77" t="n">
        <f aca="false">H1283*2</f>
        <v>12080</v>
      </c>
      <c r="L1283" s="77" t="n">
        <f aca="false">H1283*4</f>
        <v>24160</v>
      </c>
      <c r="M1283" s="2" t="n">
        <f aca="false">G1283*12</f>
        <v>69996</v>
      </c>
    </row>
    <row r="1284" customFormat="false" ht="13.8" hidden="false" customHeight="false" outlineLevel="0" collapsed="false">
      <c r="A1284" s="86" t="n">
        <v>2058</v>
      </c>
      <c r="B1284" s="87" t="s">
        <v>1320</v>
      </c>
      <c r="C1284" s="88" t="n">
        <v>0</v>
      </c>
      <c r="D1284" s="88" t="n">
        <v>33</v>
      </c>
      <c r="E1284" s="89" t="n">
        <v>12</v>
      </c>
      <c r="F1284" s="90" t="s">
        <v>55</v>
      </c>
      <c r="G1284" s="91" t="n">
        <v>3742</v>
      </c>
      <c r="H1284" s="21" t="n">
        <f aca="false">ROUND(IF(OR((MID(B1284,SEARCH("R",B1284),3)="R12"),(MID(B1284,SEARCH("R",B1284),3)="R13"),(MID(B1284,SEARCH("R",B1284),3)="R14")),(G1284+90),IF(OR((MID(B1284,SEARCH("R",B1284),3)="R15"),(MID(B1284,SEARCH("R",B1284),3)="R16"),(MID(B1284,SEARCH("R",B1284),3)="R17")),(G1284+190),(G1284+290))),-1)+20</f>
        <v>3950</v>
      </c>
      <c r="I1284" s="78" t="str">
        <f aca="false">HYPERLINK(T("https://www.google.ru/search?q="&amp;B1284&amp;"&amp;tbm=isch"), " (../рисунок протектора) ")</f>
        <v> (../рисунок протектора) </v>
      </c>
      <c r="J1284" s="92" t="s">
        <v>1320</v>
      </c>
      <c r="K1284" s="77" t="n">
        <f aca="false">H1284*2</f>
        <v>7900</v>
      </c>
      <c r="L1284" s="77" t="n">
        <f aca="false">H1284*4</f>
        <v>15800</v>
      </c>
      <c r="M1284" s="2" t="n">
        <f aca="false">G1284*12</f>
        <v>44904</v>
      </c>
    </row>
    <row r="1285" customFormat="false" ht="13.8" hidden="false" customHeight="false" outlineLevel="0" collapsed="false">
      <c r="A1285" s="86" t="n">
        <v>1874</v>
      </c>
      <c r="B1285" s="87" t="s">
        <v>1321</v>
      </c>
      <c r="C1285" s="88" t="n">
        <v>-4</v>
      </c>
      <c r="D1285" s="88" t="n">
        <v>50</v>
      </c>
      <c r="E1285" s="89" t="n">
        <v>10.4</v>
      </c>
      <c r="F1285" s="90" t="s">
        <v>53</v>
      </c>
      <c r="G1285" s="91" t="n">
        <v>4110</v>
      </c>
      <c r="H1285" s="21" t="n">
        <f aca="false">ROUND(IF(OR((MID(B1285,SEARCH("R",B1285),3)="R12"),(MID(B1285,SEARCH("R",B1285),3)="R13"),(MID(B1285,SEARCH("R",B1285),3)="R14")),(G1285+90),IF(OR((MID(B1285,SEARCH("R",B1285),3)="R15"),(MID(B1285,SEARCH("R",B1285),3)="R16"),(MID(B1285,SEARCH("R",B1285),3)="R17")),(G1285+190),(G1285+290))),-1)+20</f>
        <v>4320</v>
      </c>
      <c r="I1285" s="78" t="str">
        <f aca="false">HYPERLINK(T("https://www.google.ru/search?q="&amp;B1285&amp;"&amp;tbm=isch"), " (../рисунок протектора) ")</f>
        <v> (../рисунок протектора) </v>
      </c>
      <c r="J1285" s="92" t="s">
        <v>1321</v>
      </c>
      <c r="K1285" s="77" t="n">
        <f aca="false">H1285*2</f>
        <v>8640</v>
      </c>
      <c r="L1285" s="77" t="n">
        <f aca="false">H1285*4</f>
        <v>17280</v>
      </c>
      <c r="M1285" s="2" t="n">
        <f aca="false">G1285*12</f>
        <v>49320</v>
      </c>
    </row>
    <row r="1286" customFormat="false" ht="13.8" hidden="false" customHeight="false" outlineLevel="0" collapsed="false">
      <c r="A1286" s="86" t="n">
        <v>5553</v>
      </c>
      <c r="B1286" s="87" t="s">
        <v>1322</v>
      </c>
      <c r="C1286" s="88" t="n">
        <v>0</v>
      </c>
      <c r="D1286" s="88" t="n">
        <v>16</v>
      </c>
      <c r="E1286" s="89" t="n">
        <v>9.86</v>
      </c>
      <c r="F1286" s="90" t="s">
        <v>53</v>
      </c>
      <c r="G1286" s="91" t="n">
        <v>7725</v>
      </c>
      <c r="H1286" s="21" t="n">
        <f aca="false">ROUND(IF(OR((MID(B1286,SEARCH("R",B1286),3)="R12"),(MID(B1286,SEARCH("R",B1286),3)="R13"),(MID(B1286,SEARCH("R",B1286),3)="R14")),(G1286+90),IF(OR((MID(B1286,SEARCH("R",B1286),3)="R15"),(MID(B1286,SEARCH("R",B1286),3)="R16"),(MID(B1286,SEARCH("R",B1286),3)="R17")),(G1286+190),(G1286+290))),-1)+20</f>
        <v>7940</v>
      </c>
      <c r="I1286" s="78" t="str">
        <f aca="false">HYPERLINK(T("https://www.google.ru/search?q="&amp;B1286&amp;"&amp;tbm=isch"), " (../рисунок протектора) ")</f>
        <v> (../рисунок протектора) </v>
      </c>
      <c r="J1286" s="92" t="s">
        <v>1322</v>
      </c>
      <c r="K1286" s="77" t="n">
        <f aca="false">H1286*2</f>
        <v>15880</v>
      </c>
      <c r="L1286" s="77" t="n">
        <f aca="false">H1286*4</f>
        <v>31760</v>
      </c>
      <c r="M1286" s="2" t="n">
        <f aca="false">G1286*12</f>
        <v>92700</v>
      </c>
    </row>
    <row r="1287" customFormat="false" ht="13.8" hidden="false" customHeight="false" outlineLevel="0" collapsed="false">
      <c r="A1287" s="86" t="n">
        <v>5031</v>
      </c>
      <c r="B1287" s="87" t="s">
        <v>1323</v>
      </c>
      <c r="C1287" s="88" t="n">
        <v>0</v>
      </c>
      <c r="D1287" s="88" t="n">
        <v>4</v>
      </c>
      <c r="E1287" s="89" t="n">
        <v>10.4</v>
      </c>
      <c r="F1287" s="90" t="s">
        <v>53</v>
      </c>
      <c r="G1287" s="91" t="n">
        <v>7491</v>
      </c>
      <c r="H1287" s="21" t="n">
        <f aca="false">ROUND(IF(OR((MID(B1287,SEARCH("R",B1287),3)="R12"),(MID(B1287,SEARCH("R",B1287),3)="R13"),(MID(B1287,SEARCH("R",B1287),3)="R14")),(G1287+90),IF(OR((MID(B1287,SEARCH("R",B1287),3)="R15"),(MID(B1287,SEARCH("R",B1287),3)="R16"),(MID(B1287,SEARCH("R",B1287),3)="R17")),(G1287+190),(G1287+290))),-1)+20</f>
        <v>7700</v>
      </c>
      <c r="I1287" s="78" t="str">
        <f aca="false">HYPERLINK(T("https://www.google.ru/search?q="&amp;B1287&amp;"&amp;tbm=isch"), " (../рисунок протектора) ")</f>
        <v> (../рисунок протектора) </v>
      </c>
      <c r="J1287" s="92" t="s">
        <v>1323</v>
      </c>
      <c r="K1287" s="77" t="n">
        <f aca="false">H1287*2</f>
        <v>15400</v>
      </c>
      <c r="L1287" s="77" t="n">
        <f aca="false">H1287*4</f>
        <v>30800</v>
      </c>
      <c r="M1287" s="2" t="n">
        <f aca="false">G1287*12</f>
        <v>89892</v>
      </c>
    </row>
    <row r="1288" customFormat="false" ht="13.8" hidden="false" customHeight="false" outlineLevel="0" collapsed="false">
      <c r="A1288" s="86" t="n">
        <v>2976</v>
      </c>
      <c r="B1288" s="87" t="s">
        <v>1324</v>
      </c>
      <c r="C1288" s="88" t="n">
        <v>30</v>
      </c>
      <c r="D1288" s="88"/>
      <c r="E1288" s="89" t="n">
        <v>8.71</v>
      </c>
      <c r="F1288" s="90"/>
      <c r="G1288" s="91" t="n">
        <v>8413</v>
      </c>
      <c r="H1288" s="21" t="n">
        <f aca="false">ROUND(IF(OR((MID(B1288,SEARCH("R",B1288),3)="R12"),(MID(B1288,SEARCH("R",B1288),3)="R13"),(MID(B1288,SEARCH("R",B1288),3)="R14")),(G1288+90),IF(OR((MID(B1288,SEARCH("R",B1288),3)="R15"),(MID(B1288,SEARCH("R",B1288),3)="R16"),(MID(B1288,SEARCH("R",B1288),3)="R17")),(G1288+190),(G1288+290))),-1)+20</f>
        <v>8620</v>
      </c>
      <c r="I1288" s="78" t="str">
        <f aca="false">HYPERLINK(T("https://www.google.ru/search?q="&amp;B1288&amp;"&amp;tbm=isch"), " (../рисунок протектора) ")</f>
        <v> (../рисунок протектора) </v>
      </c>
      <c r="J1288" s="92" t="s">
        <v>1324</v>
      </c>
      <c r="K1288" s="77" t="n">
        <f aca="false">H1288*2</f>
        <v>17240</v>
      </c>
      <c r="L1288" s="77" t="n">
        <f aca="false">H1288*4</f>
        <v>34480</v>
      </c>
      <c r="M1288" s="2" t="n">
        <f aca="false">G1288*12</f>
        <v>100956</v>
      </c>
    </row>
    <row r="1289" customFormat="false" ht="13.8" hidden="false" customHeight="false" outlineLevel="0" collapsed="false">
      <c r="A1289" s="86" t="n">
        <v>5475</v>
      </c>
      <c r="B1289" s="87" t="s">
        <v>1325</v>
      </c>
      <c r="C1289" s="88" t="n">
        <v>50</v>
      </c>
      <c r="D1289" s="88"/>
      <c r="E1289" s="89" t="n">
        <v>12</v>
      </c>
      <c r="F1289" s="90"/>
      <c r="G1289" s="91" t="n">
        <v>5524</v>
      </c>
      <c r="H1289" s="21" t="n">
        <f aca="false">ROUND(IF(OR((MID(B1289,SEARCH("R",B1289),3)="R12"),(MID(B1289,SEARCH("R",B1289),3)="R13"),(MID(B1289,SEARCH("R",B1289),3)="R14")),(G1289+90),IF(OR((MID(B1289,SEARCH("R",B1289),3)="R15"),(MID(B1289,SEARCH("R",B1289),3)="R16"),(MID(B1289,SEARCH("R",B1289),3)="R17")),(G1289+190),(G1289+290))),-1)+20</f>
        <v>5830</v>
      </c>
      <c r="I1289" s="78" t="str">
        <f aca="false">HYPERLINK(T("https://www.google.ru/search?q="&amp;B1289&amp;"&amp;tbm=isch"), " (../рисунок протектора) ")</f>
        <v> (../рисунок протектора) </v>
      </c>
      <c r="J1289" s="92" t="s">
        <v>1325</v>
      </c>
      <c r="K1289" s="77" t="n">
        <f aca="false">H1289*2</f>
        <v>11660</v>
      </c>
      <c r="L1289" s="77" t="n">
        <f aca="false">H1289*4</f>
        <v>23320</v>
      </c>
      <c r="M1289" s="2" t="n">
        <f aca="false">G1289*12</f>
        <v>66288</v>
      </c>
    </row>
    <row r="1290" customFormat="false" ht="13.8" hidden="false" customHeight="false" outlineLevel="0" collapsed="false">
      <c r="A1290" s="86" t="n">
        <v>4987</v>
      </c>
      <c r="B1290" s="87" t="s">
        <v>1326</v>
      </c>
      <c r="C1290" s="88" t="n">
        <v>0</v>
      </c>
      <c r="D1290" s="88" t="n">
        <v>8</v>
      </c>
      <c r="E1290" s="89" t="n">
        <v>10.3</v>
      </c>
      <c r="F1290" s="90" t="s">
        <v>53</v>
      </c>
      <c r="G1290" s="91" t="n">
        <v>8460</v>
      </c>
      <c r="H1290" s="21" t="n">
        <f aca="false">ROUND(IF(OR((MID(B1290,SEARCH("R",B1290),3)="R12"),(MID(B1290,SEARCH("R",B1290),3)="R13"),(MID(B1290,SEARCH("R",B1290),3)="R14")),(G1290+90),IF(OR((MID(B1290,SEARCH("R",B1290),3)="R15"),(MID(B1290,SEARCH("R",B1290),3)="R16"),(MID(B1290,SEARCH("R",B1290),3)="R17")),(G1290+190),(G1290+290))),-1)+20</f>
        <v>8770</v>
      </c>
      <c r="I1290" s="78" t="str">
        <f aca="false">HYPERLINK(T("https://www.google.ru/search?q="&amp;B1290&amp;"&amp;tbm=isch"), " (../рисунок протектора) ")</f>
        <v> (../рисунок протектора) </v>
      </c>
      <c r="J1290" s="92" t="s">
        <v>1326</v>
      </c>
      <c r="K1290" s="77" t="n">
        <f aca="false">H1290*2</f>
        <v>17540</v>
      </c>
      <c r="L1290" s="77" t="n">
        <f aca="false">H1290*4</f>
        <v>35080</v>
      </c>
      <c r="M1290" s="2" t="n">
        <f aca="false">G1290*12</f>
        <v>101520</v>
      </c>
    </row>
    <row r="1291" customFormat="false" ht="13.8" hidden="false" customHeight="false" outlineLevel="0" collapsed="false">
      <c r="A1291" s="86" t="n">
        <v>5130</v>
      </c>
      <c r="B1291" s="87" t="s">
        <v>1327</v>
      </c>
      <c r="C1291" s="88" t="n">
        <v>0</v>
      </c>
      <c r="D1291" s="88" t="n">
        <v>10</v>
      </c>
      <c r="E1291" s="89" t="n">
        <v>10.03</v>
      </c>
      <c r="F1291" s="90" t="s">
        <v>53</v>
      </c>
      <c r="G1291" s="91" t="n">
        <v>10580</v>
      </c>
      <c r="H1291" s="21" t="n">
        <f aca="false">ROUND(IF(OR((MID(B1291,SEARCH("R",B1291),3)="R12"),(MID(B1291,SEARCH("R",B1291),3)="R13"),(MID(B1291,SEARCH("R",B1291),3)="R14")),(G1291+90),IF(OR((MID(B1291,SEARCH("R",B1291),3)="R15"),(MID(B1291,SEARCH("R",B1291),3)="R16"),(MID(B1291,SEARCH("R",B1291),3)="R17")),(G1291+190),(G1291+290))),-1)+20</f>
        <v>10890</v>
      </c>
      <c r="I1291" s="78" t="str">
        <f aca="false">HYPERLINK(T("https://www.google.ru/search?q="&amp;B1291&amp;"&amp;tbm=isch"), " (../рисунок протектора) ")</f>
        <v> (../рисунок протектора) </v>
      </c>
      <c r="J1291" s="92" t="s">
        <v>1327</v>
      </c>
      <c r="K1291" s="77" t="n">
        <f aca="false">H1291*2</f>
        <v>21780</v>
      </c>
      <c r="L1291" s="77" t="n">
        <f aca="false">H1291*4</f>
        <v>43560</v>
      </c>
      <c r="M1291" s="2" t="n">
        <f aca="false">G1291*12</f>
        <v>126960</v>
      </c>
    </row>
    <row r="1292" customFormat="false" ht="13.8" hidden="false" customHeight="false" outlineLevel="0" collapsed="false">
      <c r="A1292" s="86" t="n">
        <v>980</v>
      </c>
      <c r="B1292" s="87" t="s">
        <v>1328</v>
      </c>
      <c r="C1292" s="88" t="n">
        <v>50</v>
      </c>
      <c r="D1292" s="88"/>
      <c r="E1292" s="89" t="n">
        <v>12</v>
      </c>
      <c r="F1292" s="90"/>
      <c r="G1292" s="91" t="n">
        <v>5524</v>
      </c>
      <c r="H1292" s="21" t="n">
        <f aca="false">ROUND(IF(OR((MID(B1292,SEARCH("R",B1292),3)="R12"),(MID(B1292,SEARCH("R",B1292),3)="R13"),(MID(B1292,SEARCH("R",B1292),3)="R14")),(G1292+90),IF(OR((MID(B1292,SEARCH("R",B1292),3)="R15"),(MID(B1292,SEARCH("R",B1292),3)="R16"),(MID(B1292,SEARCH("R",B1292),3)="R17")),(G1292+190),(G1292+290))),-1)+20</f>
        <v>5830</v>
      </c>
      <c r="I1292" s="78" t="str">
        <f aca="false">HYPERLINK(T("https://www.google.ru/search?q="&amp;B1292&amp;"&amp;tbm=isch"), " (../рисунок протектора) ")</f>
        <v> (../рисунок протектора) </v>
      </c>
      <c r="J1292" s="92" t="s">
        <v>1328</v>
      </c>
      <c r="K1292" s="77" t="n">
        <f aca="false">H1292*2</f>
        <v>11660</v>
      </c>
      <c r="L1292" s="77" t="n">
        <f aca="false">H1292*4</f>
        <v>23320</v>
      </c>
      <c r="M1292" s="2" t="n">
        <f aca="false">G1292*12</f>
        <v>66288</v>
      </c>
    </row>
    <row r="1293" customFormat="false" ht="13.8" hidden="false" customHeight="false" outlineLevel="0" collapsed="false">
      <c r="A1293" s="86" t="n">
        <v>2062</v>
      </c>
      <c r="B1293" s="87" t="s">
        <v>1329</v>
      </c>
      <c r="C1293" s="88" t="n">
        <v>0</v>
      </c>
      <c r="D1293" s="88" t="n">
        <v>50</v>
      </c>
      <c r="E1293" s="89" t="n">
        <v>13</v>
      </c>
      <c r="F1293" s="90" t="s">
        <v>55</v>
      </c>
      <c r="G1293" s="91" t="n">
        <v>3878</v>
      </c>
      <c r="H1293" s="21" t="n">
        <f aca="false">ROUND(IF(OR((MID(B1293,SEARCH("R",B1293),3)="R12"),(MID(B1293,SEARCH("R",B1293),3)="R13"),(MID(B1293,SEARCH("R",B1293),3)="R14")),(G1293+90),IF(OR((MID(B1293,SEARCH("R",B1293),3)="R15"),(MID(B1293,SEARCH("R",B1293),3)="R16"),(MID(B1293,SEARCH("R",B1293),3)="R17")),(G1293+190),(G1293+290))),-1)+20</f>
        <v>4190</v>
      </c>
      <c r="I1293" s="78" t="str">
        <f aca="false">HYPERLINK(T("https://www.google.ru/search?q="&amp;B1293&amp;"&amp;tbm=isch"), " (../рисунок протектора) ")</f>
        <v> (../рисунок протектора) </v>
      </c>
      <c r="J1293" s="92" t="s">
        <v>1329</v>
      </c>
      <c r="K1293" s="77" t="n">
        <f aca="false">H1293*2</f>
        <v>8380</v>
      </c>
      <c r="L1293" s="77" t="n">
        <f aca="false">H1293*4</f>
        <v>16760</v>
      </c>
      <c r="M1293" s="2" t="n">
        <f aca="false">G1293*12</f>
        <v>46536</v>
      </c>
    </row>
    <row r="1294" customFormat="false" ht="13.8" hidden="false" customHeight="false" outlineLevel="0" collapsed="false">
      <c r="A1294" s="86" t="n">
        <v>1520</v>
      </c>
      <c r="B1294" s="87" t="s">
        <v>1330</v>
      </c>
      <c r="C1294" s="88" t="n">
        <v>0</v>
      </c>
      <c r="D1294" s="88" t="n">
        <v>50</v>
      </c>
      <c r="E1294" s="89" t="n">
        <v>9.8</v>
      </c>
      <c r="F1294" s="90" t="s">
        <v>53</v>
      </c>
      <c r="G1294" s="91" t="n">
        <v>8509</v>
      </c>
      <c r="H1294" s="21" t="n">
        <f aca="false">ROUND(IF(OR((MID(B1294,SEARCH("R",B1294),3)="R12"),(MID(B1294,SEARCH("R",B1294),3)="R13"),(MID(B1294,SEARCH("R",B1294),3)="R14")),(G1294+90),IF(OR((MID(B1294,SEARCH("R",B1294),3)="R15"),(MID(B1294,SEARCH("R",B1294),3)="R16"),(MID(B1294,SEARCH("R",B1294),3)="R17")),(G1294+190),(G1294+290))),-1)+20</f>
        <v>8820</v>
      </c>
      <c r="I1294" s="78" t="str">
        <f aca="false">HYPERLINK(T("https://www.google.ru/search?q="&amp;B1294&amp;"&amp;tbm=isch"), " (../рисунок протектора) ")</f>
        <v> (../рисунок протектора) </v>
      </c>
      <c r="J1294" s="92" t="s">
        <v>1330</v>
      </c>
      <c r="K1294" s="77" t="n">
        <f aca="false">H1294*2</f>
        <v>17640</v>
      </c>
      <c r="L1294" s="77" t="n">
        <f aca="false">H1294*4</f>
        <v>35280</v>
      </c>
      <c r="M1294" s="2" t="n">
        <f aca="false">G1294*12</f>
        <v>102108</v>
      </c>
    </row>
    <row r="1295" customFormat="false" ht="13.8" hidden="false" customHeight="false" outlineLevel="0" collapsed="false">
      <c r="A1295" s="86" t="n">
        <v>5671</v>
      </c>
      <c r="B1295" s="87" t="s">
        <v>1331</v>
      </c>
      <c r="C1295" s="88" t="n">
        <v>0</v>
      </c>
      <c r="D1295" s="88" t="n">
        <v>18</v>
      </c>
      <c r="E1295" s="89" t="n">
        <v>11.1</v>
      </c>
      <c r="F1295" s="90" t="s">
        <v>55</v>
      </c>
      <c r="G1295" s="91" t="n">
        <v>5257</v>
      </c>
      <c r="H1295" s="21" t="n">
        <f aca="false">ROUND(IF(OR((MID(B1295,SEARCH("R",B1295),3)="R12"),(MID(B1295,SEARCH("R",B1295),3)="R13"),(MID(B1295,SEARCH("R",B1295),3)="R14")),(G1295+90),IF(OR((MID(B1295,SEARCH("R",B1295),3)="R15"),(MID(B1295,SEARCH("R",B1295),3)="R16"),(MID(B1295,SEARCH("R",B1295),3)="R17")),(G1295+190),(G1295+290))),-1)+20</f>
        <v>5570</v>
      </c>
      <c r="I1295" s="78" t="str">
        <f aca="false">HYPERLINK(T("https://www.google.ru/search?q="&amp;B1295&amp;"&amp;tbm=isch"), " (../рисунок протектора) ")</f>
        <v> (../рисунок протектора) </v>
      </c>
      <c r="J1295" s="92" t="s">
        <v>1331</v>
      </c>
      <c r="K1295" s="77" t="n">
        <f aca="false">H1295*2</f>
        <v>11140</v>
      </c>
      <c r="L1295" s="77" t="n">
        <f aca="false">H1295*4</f>
        <v>22280</v>
      </c>
      <c r="M1295" s="2" t="n">
        <f aca="false">G1295*12</f>
        <v>63084</v>
      </c>
    </row>
    <row r="1296" customFormat="false" ht="13.8" hidden="false" customHeight="false" outlineLevel="0" collapsed="false">
      <c r="A1296" s="86" t="n">
        <v>1927</v>
      </c>
      <c r="B1296" s="87" t="s">
        <v>16</v>
      </c>
      <c r="C1296" s="88" t="n">
        <v>-2</v>
      </c>
      <c r="D1296" s="88" t="n">
        <v>50</v>
      </c>
      <c r="E1296" s="89" t="n">
        <v>10.92</v>
      </c>
      <c r="F1296" s="90" t="s">
        <v>53</v>
      </c>
      <c r="G1296" s="91" t="n">
        <v>4054</v>
      </c>
      <c r="H1296" s="21" t="n">
        <f aca="false">ROUND(IF(OR((MID(B1296,SEARCH("R",B1296),3)="R12"),(MID(B1296,SEARCH("R",B1296),3)="R13"),(MID(B1296,SEARCH("R",B1296),3)="R14")),(G1296+90),IF(OR((MID(B1296,SEARCH("R",B1296),3)="R15"),(MID(B1296,SEARCH("R",B1296),3)="R16"),(MID(B1296,SEARCH("R",B1296),3)="R17")),(G1296+190),(G1296+290))),-1)+20</f>
        <v>4360</v>
      </c>
      <c r="I1296" s="78" t="str">
        <f aca="false">HYPERLINK(T("https://www.google.ru/search?q="&amp;B1296&amp;"&amp;tbm=isch"), " (../рисунок протектора) ")</f>
        <v> (../рисунок протектора) </v>
      </c>
      <c r="J1296" s="92" t="s">
        <v>16</v>
      </c>
      <c r="K1296" s="77" t="n">
        <f aca="false">H1296*2</f>
        <v>8720</v>
      </c>
      <c r="L1296" s="77" t="n">
        <f aca="false">H1296*4</f>
        <v>17440</v>
      </c>
      <c r="M1296" s="2" t="n">
        <f aca="false">G1296*12</f>
        <v>48648</v>
      </c>
    </row>
    <row r="1297" customFormat="false" ht="13.8" hidden="false" customHeight="false" outlineLevel="0" collapsed="false">
      <c r="A1297" s="86" t="n">
        <v>1490</v>
      </c>
      <c r="B1297" s="87" t="s">
        <v>1332</v>
      </c>
      <c r="C1297" s="88" t="n">
        <v>0</v>
      </c>
      <c r="D1297" s="88" t="n">
        <v>20</v>
      </c>
      <c r="E1297" s="89" t="n">
        <v>10.5</v>
      </c>
      <c r="F1297" s="90" t="s">
        <v>53</v>
      </c>
      <c r="G1297" s="91" t="n">
        <v>8549</v>
      </c>
      <c r="H1297" s="21" t="n">
        <f aca="false">ROUND(IF(OR((MID(B1297,SEARCH("R",B1297),3)="R12"),(MID(B1297,SEARCH("R",B1297),3)="R13"),(MID(B1297,SEARCH("R",B1297),3)="R14")),(G1297+90),IF(OR((MID(B1297,SEARCH("R",B1297),3)="R15"),(MID(B1297,SEARCH("R",B1297),3)="R16"),(MID(B1297,SEARCH("R",B1297),3)="R17")),(G1297+190),(G1297+290))),-1)+20</f>
        <v>8860</v>
      </c>
      <c r="I1297" s="78" t="str">
        <f aca="false">HYPERLINK(T("https://www.google.ru/search?q="&amp;B1297&amp;"&amp;tbm=isch"), " (../рисунок протектора) ")</f>
        <v> (../рисунок протектора) </v>
      </c>
      <c r="J1297" s="92" t="s">
        <v>1332</v>
      </c>
      <c r="K1297" s="77" t="n">
        <f aca="false">H1297*2</f>
        <v>17720</v>
      </c>
      <c r="L1297" s="77" t="n">
        <f aca="false">H1297*4</f>
        <v>35440</v>
      </c>
      <c r="M1297" s="2" t="n">
        <f aca="false">G1297*12</f>
        <v>102588</v>
      </c>
    </row>
    <row r="1298" customFormat="false" ht="13.8" hidden="false" customHeight="false" outlineLevel="0" collapsed="false">
      <c r="A1298" s="86" t="n">
        <v>5008</v>
      </c>
      <c r="B1298" s="87" t="s">
        <v>1333</v>
      </c>
      <c r="C1298" s="88" t="n">
        <v>0</v>
      </c>
      <c r="D1298" s="88" t="n">
        <v>22</v>
      </c>
      <c r="E1298" s="89" t="n">
        <v>11.2</v>
      </c>
      <c r="F1298" s="90" t="s">
        <v>53</v>
      </c>
      <c r="G1298" s="91" t="n">
        <v>8320</v>
      </c>
      <c r="H1298" s="21" t="n">
        <f aca="false">ROUND(IF(OR((MID(B1298,SEARCH("R",B1298),3)="R12"),(MID(B1298,SEARCH("R",B1298),3)="R13"),(MID(B1298,SEARCH("R",B1298),3)="R14")),(G1298+90),IF(OR((MID(B1298,SEARCH("R",B1298),3)="R15"),(MID(B1298,SEARCH("R",B1298),3)="R16"),(MID(B1298,SEARCH("R",B1298),3)="R17")),(G1298+190),(G1298+290))),-1)+20</f>
        <v>8630</v>
      </c>
      <c r="I1298" s="78" t="str">
        <f aca="false">HYPERLINK(T("https://www.google.ru/search?q="&amp;B1298&amp;"&amp;tbm=isch"), " (../рисунок протектора) ")</f>
        <v> (../рисунок протектора) </v>
      </c>
      <c r="J1298" s="92" t="s">
        <v>1333</v>
      </c>
      <c r="K1298" s="77" t="n">
        <f aca="false">H1298*2</f>
        <v>17260</v>
      </c>
      <c r="L1298" s="77" t="n">
        <f aca="false">H1298*4</f>
        <v>34520</v>
      </c>
      <c r="M1298" s="2" t="n">
        <f aca="false">G1298*12</f>
        <v>99840</v>
      </c>
    </row>
    <row r="1299" customFormat="false" ht="13.8" hidden="false" customHeight="false" outlineLevel="0" collapsed="false">
      <c r="A1299" s="86" t="n">
        <v>5022</v>
      </c>
      <c r="B1299" s="87" t="s">
        <v>1334</v>
      </c>
      <c r="C1299" s="88" t="n">
        <v>0</v>
      </c>
      <c r="D1299" s="88" t="n">
        <v>15</v>
      </c>
      <c r="E1299" s="89" t="n">
        <v>11</v>
      </c>
      <c r="F1299" s="90" t="s">
        <v>53</v>
      </c>
      <c r="G1299" s="91" t="n">
        <v>8062</v>
      </c>
      <c r="H1299" s="21" t="n">
        <f aca="false">ROUND(IF(OR((MID(B1299,SEARCH("R",B1299),3)="R12"),(MID(B1299,SEARCH("R",B1299),3)="R13"),(MID(B1299,SEARCH("R",B1299),3)="R14")),(G1299+90),IF(OR((MID(B1299,SEARCH("R",B1299),3)="R15"),(MID(B1299,SEARCH("R",B1299),3)="R16"),(MID(B1299,SEARCH("R",B1299),3)="R17")),(G1299+190),(G1299+290))),-1)+20</f>
        <v>8370</v>
      </c>
      <c r="I1299" s="78" t="str">
        <f aca="false">HYPERLINK(T("https://www.google.ru/search?q="&amp;B1299&amp;"&amp;tbm=isch"), " (../рисунок протектора) ")</f>
        <v> (../рисунок протектора) </v>
      </c>
      <c r="J1299" s="92" t="s">
        <v>1334</v>
      </c>
      <c r="K1299" s="77" t="n">
        <f aca="false">H1299*2</f>
        <v>16740</v>
      </c>
      <c r="L1299" s="77" t="n">
        <f aca="false">H1299*4</f>
        <v>33480</v>
      </c>
      <c r="M1299" s="2" t="n">
        <f aca="false">G1299*12</f>
        <v>96744</v>
      </c>
    </row>
    <row r="1300" customFormat="false" ht="13.8" hidden="false" customHeight="false" outlineLevel="0" collapsed="false">
      <c r="A1300" s="86" t="n">
        <v>5774</v>
      </c>
      <c r="B1300" s="87" t="s">
        <v>1335</v>
      </c>
      <c r="C1300" s="88" t="n">
        <v>0</v>
      </c>
      <c r="D1300" s="88" t="n">
        <v>8</v>
      </c>
      <c r="E1300" s="89" t="n">
        <v>11.6</v>
      </c>
      <c r="F1300" s="90" t="s">
        <v>55</v>
      </c>
      <c r="G1300" s="91" t="n">
        <v>5677</v>
      </c>
      <c r="H1300" s="21" t="n">
        <f aca="false">ROUND(IF(OR((MID(B1300,SEARCH("R",B1300),3)="R12"),(MID(B1300,SEARCH("R",B1300),3)="R13"),(MID(B1300,SEARCH("R",B1300),3)="R14")),(G1300+90),IF(OR((MID(B1300,SEARCH("R",B1300),3)="R15"),(MID(B1300,SEARCH("R",B1300),3)="R16"),(MID(B1300,SEARCH("R",B1300),3)="R17")),(G1300+190),(G1300+290))),-1)+20</f>
        <v>5990</v>
      </c>
      <c r="I1300" s="78" t="str">
        <f aca="false">HYPERLINK(T("https://www.google.ru/search?q="&amp;B1300&amp;"&amp;tbm=isch"), " (../рисунок протектора) ")</f>
        <v> (../рисунок протектора) </v>
      </c>
      <c r="J1300" s="92" t="s">
        <v>1335</v>
      </c>
      <c r="K1300" s="77" t="n">
        <f aca="false">H1300*2</f>
        <v>11980</v>
      </c>
      <c r="L1300" s="77" t="n">
        <f aca="false">H1300*4</f>
        <v>23960</v>
      </c>
      <c r="M1300" s="2" t="n">
        <f aca="false">G1300*12</f>
        <v>68124</v>
      </c>
    </row>
    <row r="1301" customFormat="false" ht="13.8" hidden="false" customHeight="false" outlineLevel="0" collapsed="false">
      <c r="A1301" s="86" t="n">
        <v>2873</v>
      </c>
      <c r="B1301" s="87" t="s">
        <v>1336</v>
      </c>
      <c r="C1301" s="88" t="n">
        <v>50</v>
      </c>
      <c r="D1301" s="88"/>
      <c r="E1301" s="89" t="n">
        <v>10.7</v>
      </c>
      <c r="F1301" s="90"/>
      <c r="G1301" s="91" t="n">
        <v>5821</v>
      </c>
      <c r="H1301" s="21" t="n">
        <f aca="false">ROUND(IF(OR((MID(B1301,SEARCH("R",B1301),3)="R12"),(MID(B1301,SEARCH("R",B1301),3)="R13"),(MID(B1301,SEARCH("R",B1301),3)="R14")),(G1301+90),IF(OR((MID(B1301,SEARCH("R",B1301),3)="R15"),(MID(B1301,SEARCH("R",B1301),3)="R16"),(MID(B1301,SEARCH("R",B1301),3)="R17")),(G1301+190),(G1301+290))),-1)+20</f>
        <v>6130</v>
      </c>
      <c r="I1301" s="78" t="str">
        <f aca="false">HYPERLINK(T("https://www.google.ru/search?q="&amp;B1301&amp;"&amp;tbm=isch"), " (../рисунок протектора) ")</f>
        <v> (../рисунок протектора) </v>
      </c>
      <c r="J1301" s="92" t="s">
        <v>1336</v>
      </c>
      <c r="K1301" s="77" t="n">
        <f aca="false">H1301*2</f>
        <v>12260</v>
      </c>
      <c r="L1301" s="77" t="n">
        <f aca="false">H1301*4</f>
        <v>24520</v>
      </c>
      <c r="M1301" s="2" t="n">
        <f aca="false">G1301*12</f>
        <v>69852</v>
      </c>
    </row>
    <row r="1302" customFormat="false" ht="13.8" hidden="false" customHeight="false" outlineLevel="0" collapsed="false">
      <c r="A1302" s="86" t="n">
        <v>1309</v>
      </c>
      <c r="B1302" s="87" t="s">
        <v>1337</v>
      </c>
      <c r="C1302" s="88" t="n">
        <v>50</v>
      </c>
      <c r="D1302" s="88"/>
      <c r="E1302" s="89" t="n">
        <v>10.5</v>
      </c>
      <c r="F1302" s="90"/>
      <c r="G1302" s="91" t="n">
        <v>9220</v>
      </c>
      <c r="H1302" s="21" t="n">
        <f aca="false">ROUND(IF(OR((MID(B1302,SEARCH("R",B1302),3)="R12"),(MID(B1302,SEARCH("R",B1302),3)="R13"),(MID(B1302,SEARCH("R",B1302),3)="R14")),(G1302+90),IF(OR((MID(B1302,SEARCH("R",B1302),3)="R15"),(MID(B1302,SEARCH("R",B1302),3)="R16"),(MID(B1302,SEARCH("R",B1302),3)="R17")),(G1302+190),(G1302+290))),-1)+20</f>
        <v>9530</v>
      </c>
      <c r="I1302" s="78" t="str">
        <f aca="false">HYPERLINK(T("https://www.google.ru/search?q="&amp;B1302&amp;"&amp;tbm=isch"), " (../рисунок протектора) ")</f>
        <v> (../рисунок протектора) </v>
      </c>
      <c r="J1302" s="92" t="s">
        <v>1337</v>
      </c>
      <c r="K1302" s="77" t="n">
        <f aca="false">H1302*2</f>
        <v>19060</v>
      </c>
      <c r="L1302" s="77" t="n">
        <f aca="false">H1302*4</f>
        <v>38120</v>
      </c>
      <c r="M1302" s="2" t="n">
        <f aca="false">G1302*12</f>
        <v>110640</v>
      </c>
    </row>
    <row r="1303" customFormat="false" ht="13.8" hidden="false" customHeight="false" outlineLevel="0" collapsed="false">
      <c r="A1303" s="86" t="n">
        <v>1289</v>
      </c>
      <c r="B1303" s="87" t="s">
        <v>1338</v>
      </c>
      <c r="C1303" s="88" t="n">
        <v>1</v>
      </c>
      <c r="D1303" s="88"/>
      <c r="E1303" s="89" t="n">
        <v>10.85</v>
      </c>
      <c r="F1303" s="90"/>
      <c r="G1303" s="91" t="n">
        <v>9741</v>
      </c>
      <c r="H1303" s="21" t="n">
        <f aca="false">ROUND(IF(OR((MID(B1303,SEARCH("R",B1303),3)="R12"),(MID(B1303,SEARCH("R",B1303),3)="R13"),(MID(B1303,SEARCH("R",B1303),3)="R14")),(G1303+90),IF(OR((MID(B1303,SEARCH("R",B1303),3)="R15"),(MID(B1303,SEARCH("R",B1303),3)="R16"),(MID(B1303,SEARCH("R",B1303),3)="R17")),(G1303+190),(G1303+290))),-1)+20</f>
        <v>10050</v>
      </c>
      <c r="I1303" s="78" t="str">
        <f aca="false">HYPERLINK(T("https://www.google.ru/search?q="&amp;B1303&amp;"&amp;tbm=isch"), " (../рисунок протектора) ")</f>
        <v> (../рисунок протектора) </v>
      </c>
      <c r="J1303" s="92" t="s">
        <v>1338</v>
      </c>
      <c r="K1303" s="77" t="n">
        <f aca="false">H1303*2</f>
        <v>20100</v>
      </c>
      <c r="L1303" s="77" t="n">
        <f aca="false">H1303*4</f>
        <v>40200</v>
      </c>
      <c r="M1303" s="2" t="n">
        <f aca="false">G1303*12</f>
        <v>116892</v>
      </c>
    </row>
    <row r="1304" customFormat="false" ht="13.8" hidden="false" customHeight="false" outlineLevel="0" collapsed="false">
      <c r="A1304" s="86" t="n">
        <v>2063</v>
      </c>
      <c r="B1304" s="87" t="s">
        <v>1339</v>
      </c>
      <c r="C1304" s="88" t="n">
        <v>0</v>
      </c>
      <c r="D1304" s="88" t="n">
        <v>50</v>
      </c>
      <c r="E1304" s="89" t="n">
        <v>13.7</v>
      </c>
      <c r="F1304" s="90" t="s">
        <v>55</v>
      </c>
      <c r="G1304" s="91" t="n">
        <v>4078</v>
      </c>
      <c r="H1304" s="21" t="n">
        <f aca="false">ROUND(IF(OR((MID(B1304,SEARCH("R",B1304),3)="R12"),(MID(B1304,SEARCH("R",B1304),3)="R13"),(MID(B1304,SEARCH("R",B1304),3)="R14")),(G1304+90),IF(OR((MID(B1304,SEARCH("R",B1304),3)="R15"),(MID(B1304,SEARCH("R",B1304),3)="R16"),(MID(B1304,SEARCH("R",B1304),3)="R17")),(G1304+190),(G1304+290))),-1)+20</f>
        <v>4390</v>
      </c>
      <c r="I1304" s="78" t="str">
        <f aca="false">HYPERLINK(T("https://www.google.ru/search?q="&amp;B1304&amp;"&amp;tbm=isch"), " (../рисунок протектора) ")</f>
        <v> (../рисунок протектора) </v>
      </c>
      <c r="J1304" s="92" t="s">
        <v>1339</v>
      </c>
      <c r="K1304" s="77" t="n">
        <f aca="false">H1304*2</f>
        <v>8780</v>
      </c>
      <c r="L1304" s="77" t="n">
        <f aca="false">H1304*4</f>
        <v>17560</v>
      </c>
      <c r="M1304" s="2" t="n">
        <f aca="false">G1304*12</f>
        <v>48936</v>
      </c>
    </row>
    <row r="1305" customFormat="false" ht="13.8" hidden="false" customHeight="false" outlineLevel="0" collapsed="false">
      <c r="A1305" s="86" t="n">
        <v>1875</v>
      </c>
      <c r="B1305" s="87" t="s">
        <v>1340</v>
      </c>
      <c r="C1305" s="88" t="n">
        <v>-2</v>
      </c>
      <c r="D1305" s="88" t="n">
        <v>50</v>
      </c>
      <c r="E1305" s="89" t="n">
        <v>11.31</v>
      </c>
      <c r="F1305" s="90" t="s">
        <v>53</v>
      </c>
      <c r="G1305" s="91" t="n">
        <v>4601</v>
      </c>
      <c r="H1305" s="21" t="n">
        <f aca="false">ROUND(IF(OR((MID(B1305,SEARCH("R",B1305),3)="R12"),(MID(B1305,SEARCH("R",B1305),3)="R13"),(MID(B1305,SEARCH("R",B1305),3)="R14")),(G1305+90),IF(OR((MID(B1305,SEARCH("R",B1305),3)="R15"),(MID(B1305,SEARCH("R",B1305),3)="R16"),(MID(B1305,SEARCH("R",B1305),3)="R17")),(G1305+190),(G1305+290))),-1)+20</f>
        <v>4910</v>
      </c>
      <c r="I1305" s="78" t="str">
        <f aca="false">HYPERLINK(T("https://www.google.ru/search?q="&amp;B1305&amp;"&amp;tbm=isch"), " (../рисунок протектора) ")</f>
        <v> (../рисунок протектора) </v>
      </c>
      <c r="J1305" s="92" t="s">
        <v>1340</v>
      </c>
      <c r="K1305" s="77" t="n">
        <f aca="false">H1305*2</f>
        <v>9820</v>
      </c>
      <c r="L1305" s="77" t="n">
        <f aca="false">H1305*4</f>
        <v>19640</v>
      </c>
      <c r="M1305" s="2" t="n">
        <f aca="false">G1305*12</f>
        <v>55212</v>
      </c>
    </row>
    <row r="1306" customFormat="false" ht="13.8" hidden="false" customHeight="false" outlineLevel="0" collapsed="false">
      <c r="A1306" s="86" t="n">
        <v>5554</v>
      </c>
      <c r="B1306" s="87" t="s">
        <v>1341</v>
      </c>
      <c r="C1306" s="88" t="n">
        <v>0</v>
      </c>
      <c r="D1306" s="88" t="n">
        <v>24</v>
      </c>
      <c r="E1306" s="89" t="n">
        <v>10.77</v>
      </c>
      <c r="F1306" s="90" t="s">
        <v>53</v>
      </c>
      <c r="G1306" s="91" t="n">
        <v>10947</v>
      </c>
      <c r="H1306" s="21" t="n">
        <f aca="false">ROUND(IF(OR((MID(B1306,SEARCH("R",B1306),3)="R12"),(MID(B1306,SEARCH("R",B1306),3)="R13"),(MID(B1306,SEARCH("R",B1306),3)="R14")),(G1306+90),IF(OR((MID(B1306,SEARCH("R",B1306),3)="R15"),(MID(B1306,SEARCH("R",B1306),3)="R16"),(MID(B1306,SEARCH("R",B1306),3)="R17")),(G1306+190),(G1306+290))),-1)+20</f>
        <v>11260</v>
      </c>
      <c r="I1306" s="78" t="str">
        <f aca="false">HYPERLINK(T("https://www.google.ru/search?q="&amp;B1306&amp;"&amp;tbm=isch"), " (../рисунок протектора) ")</f>
        <v> (../рисунок протектора) </v>
      </c>
      <c r="J1306" s="92" t="s">
        <v>1341</v>
      </c>
      <c r="K1306" s="77" t="n">
        <f aca="false">H1306*2</f>
        <v>22520</v>
      </c>
      <c r="L1306" s="77" t="n">
        <f aca="false">H1306*4</f>
        <v>45040</v>
      </c>
      <c r="M1306" s="2" t="n">
        <f aca="false">G1306*12</f>
        <v>131364</v>
      </c>
    </row>
    <row r="1307" customFormat="false" ht="13.8" hidden="false" customHeight="false" outlineLevel="0" collapsed="false">
      <c r="A1307" s="86" t="n">
        <v>5903</v>
      </c>
      <c r="B1307" s="87" t="s">
        <v>1342</v>
      </c>
      <c r="C1307" s="88" t="n">
        <v>0</v>
      </c>
      <c r="D1307" s="88" t="n">
        <v>8</v>
      </c>
      <c r="E1307" s="89" t="n">
        <v>11.3</v>
      </c>
      <c r="F1307" s="90" t="s">
        <v>53</v>
      </c>
      <c r="G1307" s="91" t="n">
        <v>10894</v>
      </c>
      <c r="H1307" s="21" t="n">
        <f aca="false">ROUND(IF(OR((MID(B1307,SEARCH("R",B1307),3)="R12"),(MID(B1307,SEARCH("R",B1307),3)="R13"),(MID(B1307,SEARCH("R",B1307),3)="R14")),(G1307+90),IF(OR((MID(B1307,SEARCH("R",B1307),3)="R15"),(MID(B1307,SEARCH("R",B1307),3)="R16"),(MID(B1307,SEARCH("R",B1307),3)="R17")),(G1307+190),(G1307+290))),-1)+20</f>
        <v>11200</v>
      </c>
      <c r="I1307" s="78" t="str">
        <f aca="false">HYPERLINK(T("https://www.google.ru/search?q="&amp;B1307&amp;"&amp;tbm=isch"), " (../рисунок протектора) ")</f>
        <v> (../рисунок протектора) </v>
      </c>
      <c r="J1307" s="92" t="s">
        <v>1342</v>
      </c>
      <c r="K1307" s="77" t="n">
        <f aca="false">H1307*2</f>
        <v>22400</v>
      </c>
      <c r="L1307" s="77" t="n">
        <f aca="false">H1307*4</f>
        <v>44800</v>
      </c>
      <c r="M1307" s="2" t="n">
        <f aca="false">G1307*12</f>
        <v>130728</v>
      </c>
    </row>
    <row r="1308" customFormat="false" ht="13.8" hidden="false" customHeight="false" outlineLevel="0" collapsed="false">
      <c r="A1308" s="86" t="n">
        <v>5298</v>
      </c>
      <c r="B1308" s="87" t="s">
        <v>1343</v>
      </c>
      <c r="C1308" s="88" t="n">
        <v>47</v>
      </c>
      <c r="D1308" s="88"/>
      <c r="E1308" s="89" t="n">
        <v>13.1</v>
      </c>
      <c r="F1308" s="90"/>
      <c r="G1308" s="91" t="n">
        <v>9419</v>
      </c>
      <c r="H1308" s="21" t="n">
        <f aca="false">ROUND(IF(OR((MID(B1308,SEARCH("R",B1308),3)="R12"),(MID(B1308,SEARCH("R",B1308),3)="R13"),(MID(B1308,SEARCH("R",B1308),3)="R14")),(G1308+90),IF(OR((MID(B1308,SEARCH("R",B1308),3)="R15"),(MID(B1308,SEARCH("R",B1308),3)="R16"),(MID(B1308,SEARCH("R",B1308),3)="R17")),(G1308+190),(G1308+290))),-1)+20</f>
        <v>9730</v>
      </c>
      <c r="I1308" s="78" t="str">
        <f aca="false">HYPERLINK(T("https://www.google.ru/search?q="&amp;B1308&amp;"&amp;tbm=isch"), " (../рисунок протектора) ")</f>
        <v> (../рисунок протектора) </v>
      </c>
      <c r="J1308" s="92" t="s">
        <v>1343</v>
      </c>
      <c r="K1308" s="77" t="n">
        <f aca="false">H1308*2</f>
        <v>19460</v>
      </c>
      <c r="L1308" s="77" t="n">
        <f aca="false">H1308*4</f>
        <v>38920</v>
      </c>
      <c r="M1308" s="2" t="n">
        <f aca="false">G1308*12</f>
        <v>113028</v>
      </c>
    </row>
    <row r="1309" customFormat="false" ht="13.8" hidden="false" customHeight="false" outlineLevel="0" collapsed="false">
      <c r="A1309" s="86" t="n">
        <v>5646</v>
      </c>
      <c r="B1309" s="87" t="s">
        <v>1344</v>
      </c>
      <c r="C1309" s="88" t="n">
        <v>0</v>
      </c>
      <c r="D1309" s="88" t="n">
        <v>32</v>
      </c>
      <c r="E1309" s="89" t="n">
        <v>13.1</v>
      </c>
      <c r="F1309" s="90" t="s">
        <v>55</v>
      </c>
      <c r="G1309" s="91" t="n">
        <v>7677</v>
      </c>
      <c r="H1309" s="21" t="n">
        <f aca="false">ROUND(IF(OR((MID(B1309,SEARCH("R",B1309),3)="R12"),(MID(B1309,SEARCH("R",B1309),3)="R13"),(MID(B1309,SEARCH("R",B1309),3)="R14")),(G1309+90),IF(OR((MID(B1309,SEARCH("R",B1309),3)="R15"),(MID(B1309,SEARCH("R",B1309),3)="R16"),(MID(B1309,SEARCH("R",B1309),3)="R17")),(G1309+190),(G1309+290))),-1)+20</f>
        <v>7990</v>
      </c>
      <c r="I1309" s="78" t="str">
        <f aca="false">HYPERLINK(T("https://www.google.ru/search?q="&amp;B1309&amp;"&amp;tbm=isch"), " (../рисунок протектора) ")</f>
        <v> (../рисунок протектора) </v>
      </c>
      <c r="J1309" s="92" t="s">
        <v>1344</v>
      </c>
      <c r="K1309" s="77" t="n">
        <f aca="false">H1309*2</f>
        <v>15980</v>
      </c>
      <c r="L1309" s="77" t="n">
        <f aca="false">H1309*4</f>
        <v>31960</v>
      </c>
      <c r="M1309" s="2" t="n">
        <f aca="false">G1309*12</f>
        <v>92124</v>
      </c>
    </row>
    <row r="1310" customFormat="false" ht="13.8" hidden="false" customHeight="false" outlineLevel="0" collapsed="false">
      <c r="A1310" s="86" t="n">
        <v>5999</v>
      </c>
      <c r="B1310" s="87" t="s">
        <v>1345</v>
      </c>
      <c r="C1310" s="88" t="n">
        <v>0</v>
      </c>
      <c r="D1310" s="88" t="n">
        <v>50</v>
      </c>
      <c r="E1310" s="89" t="n">
        <v>12.4</v>
      </c>
      <c r="F1310" s="90" t="s">
        <v>55</v>
      </c>
      <c r="G1310" s="91" t="n">
        <v>5371</v>
      </c>
      <c r="H1310" s="21" t="n">
        <f aca="false">ROUND(IF(OR((MID(B1310,SEARCH("R",B1310),3)="R12"),(MID(B1310,SEARCH("R",B1310),3)="R13"),(MID(B1310,SEARCH("R",B1310),3)="R14")),(G1310+90),IF(OR((MID(B1310,SEARCH("R",B1310),3)="R15"),(MID(B1310,SEARCH("R",B1310),3)="R16"),(MID(B1310,SEARCH("R",B1310),3)="R17")),(G1310+190),(G1310+290))),-1)+20</f>
        <v>5680</v>
      </c>
      <c r="I1310" s="78" t="str">
        <f aca="false">HYPERLINK(T("https://www.google.ru/search?q="&amp;B1310&amp;"&amp;tbm=isch"), " (../рисунок протектора) ")</f>
        <v> (../рисунок протектора) </v>
      </c>
      <c r="J1310" s="92" t="s">
        <v>1345</v>
      </c>
      <c r="K1310" s="77" t="n">
        <f aca="false">H1310*2</f>
        <v>11360</v>
      </c>
      <c r="L1310" s="77" t="n">
        <f aca="false">H1310*4</f>
        <v>22720</v>
      </c>
      <c r="M1310" s="2" t="n">
        <f aca="false">G1310*12</f>
        <v>64452</v>
      </c>
    </row>
    <row r="1311" customFormat="false" ht="13.8" hidden="false" customHeight="false" outlineLevel="0" collapsed="false">
      <c r="A1311" s="86" t="n">
        <v>1185</v>
      </c>
      <c r="B1311" s="87" t="s">
        <v>1346</v>
      </c>
      <c r="C1311" s="88" t="n">
        <v>50</v>
      </c>
      <c r="D1311" s="88"/>
      <c r="E1311" s="89" t="n">
        <v>13.328</v>
      </c>
      <c r="F1311" s="90"/>
      <c r="G1311" s="91" t="n">
        <v>15022</v>
      </c>
      <c r="H1311" s="21" t="n">
        <f aca="false">ROUND(IF(OR((MID(B1311,SEARCH("R",B1311),3)="R12"),(MID(B1311,SEARCH("R",B1311),3)="R13"),(MID(B1311,SEARCH("R",B1311),3)="R14")),(G1311+90),IF(OR((MID(B1311,SEARCH("R",B1311),3)="R15"),(MID(B1311,SEARCH("R",B1311),3)="R16"),(MID(B1311,SEARCH("R",B1311),3)="R17")),(G1311+190),(G1311+290))),-1)+20</f>
        <v>15330</v>
      </c>
      <c r="I1311" s="78" t="str">
        <f aca="false">HYPERLINK(T("https://www.google.ru/search?q="&amp;B1311&amp;"&amp;tbm=isch"), " (../рисунок протектора) ")</f>
        <v> (../рисунок протектора) </v>
      </c>
      <c r="J1311" s="92" t="s">
        <v>1346</v>
      </c>
      <c r="K1311" s="77" t="n">
        <f aca="false">H1311*2</f>
        <v>30660</v>
      </c>
      <c r="L1311" s="77" t="n">
        <f aca="false">H1311*4</f>
        <v>61320</v>
      </c>
      <c r="M1311" s="2" t="n">
        <f aca="false">G1311*12</f>
        <v>180264</v>
      </c>
    </row>
    <row r="1312" customFormat="false" ht="13.8" hidden="false" customHeight="false" outlineLevel="0" collapsed="false">
      <c r="A1312" s="86" t="n">
        <v>5333</v>
      </c>
      <c r="B1312" s="87" t="s">
        <v>1347</v>
      </c>
      <c r="C1312" s="88" t="n">
        <v>0</v>
      </c>
      <c r="D1312" s="88" t="n">
        <v>50</v>
      </c>
      <c r="E1312" s="89" t="n">
        <v>11</v>
      </c>
      <c r="F1312" s="90" t="s">
        <v>53</v>
      </c>
      <c r="G1312" s="91" t="n">
        <v>7018</v>
      </c>
      <c r="H1312" s="21" t="n">
        <f aca="false">ROUND(IF(OR((MID(B1312,SEARCH("R",B1312),3)="R12"),(MID(B1312,SEARCH("R",B1312),3)="R13"),(MID(B1312,SEARCH("R",B1312),3)="R14")),(G1312+90),IF(OR((MID(B1312,SEARCH("R",B1312),3)="R15"),(MID(B1312,SEARCH("R",B1312),3)="R16"),(MID(B1312,SEARCH("R",B1312),3)="R17")),(G1312+190),(G1312+290))),-1)+20</f>
        <v>7230</v>
      </c>
      <c r="I1312" s="78" t="str">
        <f aca="false">HYPERLINK(T("https://www.google.ru/search?q="&amp;B1312&amp;"&amp;tbm=isch"), " (../рисунок протектора) ")</f>
        <v> (../рисунок протектора) </v>
      </c>
      <c r="J1312" s="92" t="s">
        <v>1347</v>
      </c>
      <c r="K1312" s="77" t="n">
        <f aca="false">H1312*2</f>
        <v>14460</v>
      </c>
      <c r="L1312" s="77" t="n">
        <f aca="false">H1312*4</f>
        <v>28920</v>
      </c>
      <c r="M1312" s="2" t="n">
        <f aca="false">G1312*12</f>
        <v>84216</v>
      </c>
    </row>
    <row r="1313" customFormat="false" ht="13.8" hidden="false" customHeight="false" outlineLevel="0" collapsed="false">
      <c r="A1313" s="86" t="n">
        <v>5457</v>
      </c>
      <c r="B1313" s="87" t="s">
        <v>1348</v>
      </c>
      <c r="C1313" s="88" t="n">
        <v>0</v>
      </c>
      <c r="D1313" s="88" t="n">
        <v>12</v>
      </c>
      <c r="E1313" s="89" t="n">
        <v>11.19</v>
      </c>
      <c r="F1313" s="90" t="s">
        <v>53</v>
      </c>
      <c r="G1313" s="91" t="n">
        <v>8414</v>
      </c>
      <c r="H1313" s="21" t="n">
        <f aca="false">ROUND(IF(OR((MID(B1313,SEARCH("R",B1313),3)="R12"),(MID(B1313,SEARCH("R",B1313),3)="R13"),(MID(B1313,SEARCH("R",B1313),3)="R14")),(G1313+90),IF(OR((MID(B1313,SEARCH("R",B1313),3)="R15"),(MID(B1313,SEARCH("R",B1313),3)="R16"),(MID(B1313,SEARCH("R",B1313),3)="R17")),(G1313+190),(G1313+290))),-1)+20</f>
        <v>8620</v>
      </c>
      <c r="I1313" s="78" t="str">
        <f aca="false">HYPERLINK(T("https://www.google.ru/search?q="&amp;B1313&amp;"&amp;tbm=isch"), " (../рисунок протектора) ")</f>
        <v> (../рисунок протектора) </v>
      </c>
      <c r="J1313" s="92" t="s">
        <v>1348</v>
      </c>
      <c r="K1313" s="77" t="n">
        <f aca="false">H1313*2</f>
        <v>17240</v>
      </c>
      <c r="L1313" s="77" t="n">
        <f aca="false">H1313*4</f>
        <v>34480</v>
      </c>
      <c r="M1313" s="2" t="n">
        <f aca="false">G1313*12</f>
        <v>100968</v>
      </c>
    </row>
    <row r="1314" customFormat="false" ht="13.8" hidden="false" customHeight="false" outlineLevel="0" collapsed="false">
      <c r="A1314" s="86" t="n">
        <v>5555</v>
      </c>
      <c r="B1314" s="87" t="s">
        <v>1349</v>
      </c>
      <c r="C1314" s="88" t="n">
        <v>0</v>
      </c>
      <c r="D1314" s="88" t="n">
        <v>16</v>
      </c>
      <c r="E1314" s="89" t="n">
        <v>9.6</v>
      </c>
      <c r="F1314" s="90" t="s">
        <v>53</v>
      </c>
      <c r="G1314" s="91" t="n">
        <v>8325</v>
      </c>
      <c r="H1314" s="21" t="n">
        <f aca="false">ROUND(IF(OR((MID(B1314,SEARCH("R",B1314),3)="R12"),(MID(B1314,SEARCH("R",B1314),3)="R13"),(MID(B1314,SEARCH("R",B1314),3)="R14")),(G1314+90),IF(OR((MID(B1314,SEARCH("R",B1314),3)="R15"),(MID(B1314,SEARCH("R",B1314),3)="R16"),(MID(B1314,SEARCH("R",B1314),3)="R17")),(G1314+190),(G1314+290))),-1)+20</f>
        <v>8540</v>
      </c>
      <c r="I1314" s="78" t="str">
        <f aca="false">HYPERLINK(T("https://www.google.ru/search?q="&amp;B1314&amp;"&amp;tbm=isch"), " (../рисунок протектора) ")</f>
        <v> (../рисунок протектора) </v>
      </c>
      <c r="J1314" s="92" t="s">
        <v>1349</v>
      </c>
      <c r="K1314" s="77" t="n">
        <f aca="false">H1314*2</f>
        <v>17080</v>
      </c>
      <c r="L1314" s="77" t="n">
        <f aca="false">H1314*4</f>
        <v>34160</v>
      </c>
      <c r="M1314" s="2" t="n">
        <f aca="false">G1314*12</f>
        <v>99900</v>
      </c>
    </row>
    <row r="1315" customFormat="false" ht="13.8" hidden="false" customHeight="false" outlineLevel="0" collapsed="false">
      <c r="A1315" s="86" t="n">
        <v>4921</v>
      </c>
      <c r="B1315" s="87" t="s">
        <v>1350</v>
      </c>
      <c r="C1315" s="88" t="n">
        <v>0</v>
      </c>
      <c r="D1315" s="88" t="n">
        <v>1</v>
      </c>
      <c r="E1315" s="89" t="n">
        <v>14</v>
      </c>
      <c r="F1315" s="90" t="s">
        <v>53</v>
      </c>
      <c r="G1315" s="91" t="n">
        <v>4675</v>
      </c>
      <c r="H1315" s="21" t="n">
        <f aca="false">ROUND(IF(OR((MID(B1315,SEARCH("R",B1315),3)="R12"),(MID(B1315,SEARCH("R",B1315),3)="R13"),(MID(B1315,SEARCH("R",B1315),3)="R14")),(G1315+90),IF(OR((MID(B1315,SEARCH("R",B1315),3)="R15"),(MID(B1315,SEARCH("R",B1315),3)="R16"),(MID(B1315,SEARCH("R",B1315),3)="R17")),(G1315+190),(G1315+290))),-1)+20</f>
        <v>4890</v>
      </c>
      <c r="I1315" s="78" t="str">
        <f aca="false">HYPERLINK(T("https://www.google.ru/search?q="&amp;B1315&amp;"&amp;tbm=isch"), " (../рисунок протектора) ")</f>
        <v> (../рисунок протектора) </v>
      </c>
      <c r="J1315" s="92" t="s">
        <v>1350</v>
      </c>
      <c r="K1315" s="77" t="n">
        <f aca="false">H1315*2</f>
        <v>9780</v>
      </c>
      <c r="L1315" s="77" t="n">
        <f aca="false">H1315*4</f>
        <v>19560</v>
      </c>
      <c r="M1315" s="2" t="n">
        <f aca="false">G1315*12</f>
        <v>56100</v>
      </c>
    </row>
    <row r="1316" customFormat="false" ht="13.8" hidden="false" customHeight="false" outlineLevel="0" collapsed="false">
      <c r="A1316" s="86" t="n">
        <v>1928</v>
      </c>
      <c r="B1316" s="87" t="s">
        <v>1351</v>
      </c>
      <c r="C1316" s="88" t="n">
        <v>0</v>
      </c>
      <c r="D1316" s="88" t="n">
        <v>50</v>
      </c>
      <c r="E1316" s="89" t="n">
        <v>11.36</v>
      </c>
      <c r="F1316" s="90" t="s">
        <v>53</v>
      </c>
      <c r="G1316" s="91" t="n">
        <v>4213</v>
      </c>
      <c r="H1316" s="21" t="n">
        <f aca="false">ROUND(IF(OR((MID(B1316,SEARCH("R",B1316),3)="R12"),(MID(B1316,SEARCH("R",B1316),3)="R13"),(MID(B1316,SEARCH("R",B1316),3)="R14")),(G1316+90),IF(OR((MID(B1316,SEARCH("R",B1316),3)="R15"),(MID(B1316,SEARCH("R",B1316),3)="R16"),(MID(B1316,SEARCH("R",B1316),3)="R17")),(G1316+190),(G1316+290))),-1)+20</f>
        <v>4420</v>
      </c>
      <c r="I1316" s="78" t="str">
        <f aca="false">HYPERLINK(T("https://www.google.ru/search?q="&amp;B1316&amp;"&amp;tbm=isch"), " (../рисунок протектора) ")</f>
        <v> (../рисунок протектора) </v>
      </c>
      <c r="J1316" s="92" t="s">
        <v>1351</v>
      </c>
      <c r="K1316" s="77" t="n">
        <f aca="false">H1316*2</f>
        <v>8840</v>
      </c>
      <c r="L1316" s="77" t="n">
        <f aca="false">H1316*4</f>
        <v>17680</v>
      </c>
      <c r="M1316" s="2" t="n">
        <f aca="false">G1316*12</f>
        <v>50556</v>
      </c>
    </row>
    <row r="1317" customFormat="false" ht="13.8" hidden="false" customHeight="false" outlineLevel="0" collapsed="false">
      <c r="A1317" s="86" t="n">
        <v>5569</v>
      </c>
      <c r="B1317" s="87" t="s">
        <v>1352</v>
      </c>
      <c r="C1317" s="88" t="n">
        <v>0</v>
      </c>
      <c r="D1317" s="88" t="n">
        <v>15</v>
      </c>
      <c r="E1317" s="89" t="n">
        <v>9.6</v>
      </c>
      <c r="F1317" s="90" t="s">
        <v>53</v>
      </c>
      <c r="G1317" s="91" t="n">
        <v>8671</v>
      </c>
      <c r="H1317" s="21" t="n">
        <f aca="false">ROUND(IF(OR((MID(B1317,SEARCH("R",B1317),3)="R12"),(MID(B1317,SEARCH("R",B1317),3)="R13"),(MID(B1317,SEARCH("R",B1317),3)="R14")),(G1317+90),IF(OR((MID(B1317,SEARCH("R",B1317),3)="R15"),(MID(B1317,SEARCH("R",B1317),3)="R16"),(MID(B1317,SEARCH("R",B1317),3)="R17")),(G1317+190),(G1317+290))),-1)+20</f>
        <v>8880</v>
      </c>
      <c r="I1317" s="78" t="str">
        <f aca="false">HYPERLINK(T("https://www.google.ru/search?q="&amp;B1317&amp;"&amp;tbm=isch"), " (../рисунок протектора) ")</f>
        <v> (../рисунок протектора) </v>
      </c>
      <c r="J1317" s="92" t="s">
        <v>1352</v>
      </c>
      <c r="K1317" s="77" t="n">
        <f aca="false">H1317*2</f>
        <v>17760</v>
      </c>
      <c r="L1317" s="77" t="n">
        <f aca="false">H1317*4</f>
        <v>35520</v>
      </c>
      <c r="M1317" s="2" t="n">
        <f aca="false">G1317*12</f>
        <v>104052</v>
      </c>
    </row>
    <row r="1318" customFormat="false" ht="13.8" hidden="false" customHeight="false" outlineLevel="0" collapsed="false">
      <c r="A1318" s="86" t="n">
        <v>4990</v>
      </c>
      <c r="B1318" s="87" t="s">
        <v>1353</v>
      </c>
      <c r="C1318" s="88" t="n">
        <v>0</v>
      </c>
      <c r="D1318" s="88" t="n">
        <v>16</v>
      </c>
      <c r="E1318" s="89" t="n">
        <v>11.18</v>
      </c>
      <c r="F1318" s="90" t="s">
        <v>53</v>
      </c>
      <c r="G1318" s="91" t="n">
        <v>8760</v>
      </c>
      <c r="H1318" s="21" t="n">
        <f aca="false">ROUND(IF(OR((MID(B1318,SEARCH("R",B1318),3)="R12"),(MID(B1318,SEARCH("R",B1318),3)="R13"),(MID(B1318,SEARCH("R",B1318),3)="R14")),(G1318+90),IF(OR((MID(B1318,SEARCH("R",B1318),3)="R15"),(MID(B1318,SEARCH("R",B1318),3)="R16"),(MID(B1318,SEARCH("R",B1318),3)="R17")),(G1318+190),(G1318+290))),-1)+20</f>
        <v>8970</v>
      </c>
      <c r="I1318" s="78" t="str">
        <f aca="false">HYPERLINK(T("https://www.google.ru/search?q="&amp;B1318&amp;"&amp;tbm=isch"), " (../рисунок протектора) ")</f>
        <v> (../рисунок протектора) </v>
      </c>
      <c r="J1318" s="92" t="s">
        <v>1353</v>
      </c>
      <c r="K1318" s="77" t="n">
        <f aca="false">H1318*2</f>
        <v>17940</v>
      </c>
      <c r="L1318" s="77" t="n">
        <f aca="false">H1318*4</f>
        <v>35880</v>
      </c>
      <c r="M1318" s="2" t="n">
        <f aca="false">G1318*12</f>
        <v>105120</v>
      </c>
    </row>
    <row r="1319" customFormat="false" ht="13.8" hidden="false" customHeight="false" outlineLevel="0" collapsed="false">
      <c r="A1319" s="86" t="n">
        <v>5957</v>
      </c>
      <c r="B1319" s="87" t="s">
        <v>1354</v>
      </c>
      <c r="C1319" s="88" t="n">
        <v>0</v>
      </c>
      <c r="D1319" s="88" t="n">
        <v>20</v>
      </c>
      <c r="E1319" s="89" t="n">
        <v>12.1</v>
      </c>
      <c r="F1319" s="90" t="s">
        <v>55</v>
      </c>
      <c r="G1319" s="91" t="n">
        <v>5197</v>
      </c>
      <c r="H1319" s="21" t="n">
        <f aca="false">ROUND(IF(OR((MID(B1319,SEARCH("R",B1319),3)="R12"),(MID(B1319,SEARCH("R",B1319),3)="R13"),(MID(B1319,SEARCH("R",B1319),3)="R14")),(G1319+90),IF(OR((MID(B1319,SEARCH("R",B1319),3)="R15"),(MID(B1319,SEARCH("R",B1319),3)="R16"),(MID(B1319,SEARCH("R",B1319),3)="R17")),(G1319+190),(G1319+290))),-1)+20</f>
        <v>5410</v>
      </c>
      <c r="I1319" s="78" t="str">
        <f aca="false">HYPERLINK(T("https://www.google.ru/search?q="&amp;B1319&amp;"&amp;tbm=isch"), " (../рисунок протектора) ")</f>
        <v> (../рисунок протектора) </v>
      </c>
      <c r="J1319" s="92" t="s">
        <v>1354</v>
      </c>
      <c r="K1319" s="77" t="n">
        <f aca="false">H1319*2</f>
        <v>10820</v>
      </c>
      <c r="L1319" s="77" t="n">
        <f aca="false">H1319*4</f>
        <v>21640</v>
      </c>
      <c r="M1319" s="2" t="n">
        <f aca="false">G1319*12</f>
        <v>62364</v>
      </c>
    </row>
    <row r="1320" customFormat="false" ht="13.8" hidden="false" customHeight="false" outlineLevel="0" collapsed="false">
      <c r="A1320" s="86" t="n">
        <v>2980</v>
      </c>
      <c r="B1320" s="87" t="s">
        <v>1355</v>
      </c>
      <c r="C1320" s="88" t="n">
        <v>10</v>
      </c>
      <c r="D1320" s="88"/>
      <c r="E1320" s="89" t="n">
        <v>9.8</v>
      </c>
      <c r="F1320" s="90"/>
      <c r="G1320" s="91" t="n">
        <v>8976</v>
      </c>
      <c r="H1320" s="21" t="n">
        <f aca="false">ROUND(IF(OR((MID(B1320,SEARCH("R",B1320),3)="R12"),(MID(B1320,SEARCH("R",B1320),3)="R13"),(MID(B1320,SEARCH("R",B1320),3)="R14")),(G1320+90),IF(OR((MID(B1320,SEARCH("R",B1320),3)="R15"),(MID(B1320,SEARCH("R",B1320),3)="R16"),(MID(B1320,SEARCH("R",B1320),3)="R17")),(G1320+190),(G1320+290))),-1)+20</f>
        <v>9190</v>
      </c>
      <c r="I1320" s="78" t="str">
        <f aca="false">HYPERLINK(T("https://www.google.ru/search?q="&amp;B1320&amp;"&amp;tbm=isch"), " (../рисунок протектора) ")</f>
        <v> (../рисунок протектора) </v>
      </c>
      <c r="J1320" s="92" t="s">
        <v>1355</v>
      </c>
      <c r="K1320" s="77" t="n">
        <f aca="false">H1320*2</f>
        <v>18380</v>
      </c>
      <c r="L1320" s="77" t="n">
        <f aca="false">H1320*4</f>
        <v>36760</v>
      </c>
      <c r="M1320" s="2" t="n">
        <f aca="false">G1320*12</f>
        <v>107712</v>
      </c>
    </row>
    <row r="1321" customFormat="false" ht="13.8" hidden="false" customHeight="false" outlineLevel="0" collapsed="false">
      <c r="A1321" s="86" t="n">
        <v>2068</v>
      </c>
      <c r="B1321" s="87" t="s">
        <v>1356</v>
      </c>
      <c r="C1321" s="88" t="n">
        <v>0</v>
      </c>
      <c r="D1321" s="88" t="n">
        <v>50</v>
      </c>
      <c r="E1321" s="89" t="n">
        <v>12.1</v>
      </c>
      <c r="F1321" s="90" t="s">
        <v>55</v>
      </c>
      <c r="G1321" s="91" t="n">
        <v>3799</v>
      </c>
      <c r="H1321" s="21" t="n">
        <f aca="false">ROUND(IF(OR((MID(B1321,SEARCH("R",B1321),3)="R12"),(MID(B1321,SEARCH("R",B1321),3)="R13"),(MID(B1321,SEARCH("R",B1321),3)="R14")),(G1321+90),IF(OR((MID(B1321,SEARCH("R",B1321),3)="R15"),(MID(B1321,SEARCH("R",B1321),3)="R16"),(MID(B1321,SEARCH("R",B1321),3)="R17")),(G1321+190),(G1321+290))),-1)+20</f>
        <v>4110</v>
      </c>
      <c r="I1321" s="78" t="str">
        <f aca="false">HYPERLINK(T("https://www.google.ru/search?q="&amp;B1321&amp;"&amp;tbm=isch"), " (../рисунок протектора) ")</f>
        <v> (../рисунок протектора) </v>
      </c>
      <c r="J1321" s="92" t="s">
        <v>1356</v>
      </c>
      <c r="K1321" s="77" t="n">
        <f aca="false">H1321*2</f>
        <v>8220</v>
      </c>
      <c r="L1321" s="77" t="n">
        <f aca="false">H1321*4</f>
        <v>16440</v>
      </c>
      <c r="M1321" s="2" t="n">
        <f aca="false">G1321*12</f>
        <v>45588</v>
      </c>
    </row>
    <row r="1322" customFormat="false" ht="13.8" hidden="false" customHeight="false" outlineLevel="0" collapsed="false">
      <c r="A1322" s="86" t="n">
        <v>5424</v>
      </c>
      <c r="B1322" s="87" t="s">
        <v>1357</v>
      </c>
      <c r="C1322" s="88" t="n">
        <v>0</v>
      </c>
      <c r="D1322" s="88" t="n">
        <v>20</v>
      </c>
      <c r="E1322" s="89" t="n">
        <v>11.8</v>
      </c>
      <c r="F1322" s="90" t="s">
        <v>53</v>
      </c>
      <c r="G1322" s="91" t="n">
        <v>8626</v>
      </c>
      <c r="H1322" s="21" t="n">
        <f aca="false">ROUND(IF(OR((MID(B1322,SEARCH("R",B1322),3)="R12"),(MID(B1322,SEARCH("R",B1322),3)="R13"),(MID(B1322,SEARCH("R",B1322),3)="R14")),(G1322+90),IF(OR((MID(B1322,SEARCH("R",B1322),3)="R15"),(MID(B1322,SEARCH("R",B1322),3)="R16"),(MID(B1322,SEARCH("R",B1322),3)="R17")),(G1322+190),(G1322+290))),-1)+20</f>
        <v>8940</v>
      </c>
      <c r="I1322" s="78" t="str">
        <f aca="false">HYPERLINK(T("https://www.google.ru/search?q="&amp;B1322&amp;"&amp;tbm=isch"), " (../рисунок протектора) ")</f>
        <v> (../рисунок протектора) </v>
      </c>
      <c r="J1322" s="92" t="s">
        <v>1357</v>
      </c>
      <c r="K1322" s="77" t="n">
        <f aca="false">H1322*2</f>
        <v>17880</v>
      </c>
      <c r="L1322" s="77" t="n">
        <f aca="false">H1322*4</f>
        <v>35760</v>
      </c>
      <c r="M1322" s="2" t="n">
        <f aca="false">G1322*12</f>
        <v>103512</v>
      </c>
    </row>
    <row r="1323" customFormat="false" ht="13.8" hidden="false" customHeight="false" outlineLevel="0" collapsed="false">
      <c r="A1323" s="86" t="n">
        <v>1876</v>
      </c>
      <c r="B1323" s="87" t="s">
        <v>1358</v>
      </c>
      <c r="C1323" s="88" t="n">
        <v>0</v>
      </c>
      <c r="D1323" s="88" t="n">
        <v>50</v>
      </c>
      <c r="E1323" s="89" t="n">
        <v>11.29</v>
      </c>
      <c r="F1323" s="90" t="s">
        <v>53</v>
      </c>
      <c r="G1323" s="91" t="n">
        <v>4108</v>
      </c>
      <c r="H1323" s="21" t="n">
        <f aca="false">ROUND(IF(OR((MID(B1323,SEARCH("R",B1323),3)="R12"),(MID(B1323,SEARCH("R",B1323),3)="R13"),(MID(B1323,SEARCH("R",B1323),3)="R14")),(G1323+90),IF(OR((MID(B1323,SEARCH("R",B1323),3)="R15"),(MID(B1323,SEARCH("R",B1323),3)="R16"),(MID(B1323,SEARCH("R",B1323),3)="R17")),(G1323+190),(G1323+290))),-1)+20</f>
        <v>4420</v>
      </c>
      <c r="I1323" s="78" t="str">
        <f aca="false">HYPERLINK(T("https://www.google.ru/search?q="&amp;B1323&amp;"&amp;tbm=isch"), " (../рисунок протектора) ")</f>
        <v> (../рисунок протектора) </v>
      </c>
      <c r="J1323" s="92" t="s">
        <v>1358</v>
      </c>
      <c r="K1323" s="77" t="n">
        <f aca="false">H1323*2</f>
        <v>8840</v>
      </c>
      <c r="L1323" s="77" t="n">
        <f aca="false">H1323*4</f>
        <v>17680</v>
      </c>
      <c r="M1323" s="2" t="n">
        <f aca="false">G1323*12</f>
        <v>49296</v>
      </c>
    </row>
    <row r="1324" customFormat="false" ht="13.8" hidden="false" customHeight="false" outlineLevel="0" collapsed="false">
      <c r="A1324" s="86" t="n">
        <v>4293</v>
      </c>
      <c r="B1324" s="87" t="s">
        <v>1359</v>
      </c>
      <c r="C1324" s="88" t="n">
        <v>0</v>
      </c>
      <c r="D1324" s="88" t="n">
        <v>2</v>
      </c>
      <c r="E1324" s="89" t="n">
        <v>12</v>
      </c>
      <c r="F1324" s="90" t="s">
        <v>55</v>
      </c>
      <c r="G1324" s="91" t="n">
        <v>11228</v>
      </c>
      <c r="H1324" s="21" t="n">
        <f aca="false">ROUND(IF(OR((MID(B1324,SEARCH("R",B1324),3)="R12"),(MID(B1324,SEARCH("R",B1324),3)="R13"),(MID(B1324,SEARCH("R",B1324),3)="R14")),(G1324+90),IF(OR((MID(B1324,SEARCH("R",B1324),3)="R15"),(MID(B1324,SEARCH("R",B1324),3)="R16"),(MID(B1324,SEARCH("R",B1324),3)="R17")),(G1324+190),(G1324+290))),-1)+20</f>
        <v>11540</v>
      </c>
      <c r="I1324" s="78" t="str">
        <f aca="false">HYPERLINK(T("https://www.google.ru/search?q="&amp;B1324&amp;"&amp;tbm=isch"), " (../рисунок протектора) ")</f>
        <v> (../рисунок протектора) </v>
      </c>
      <c r="J1324" s="92" t="s">
        <v>1359</v>
      </c>
      <c r="K1324" s="77" t="n">
        <f aca="false">H1324*2</f>
        <v>23080</v>
      </c>
      <c r="L1324" s="77" t="n">
        <f aca="false">H1324*4</f>
        <v>46160</v>
      </c>
      <c r="M1324" s="2" t="n">
        <f aca="false">G1324*12</f>
        <v>134736</v>
      </c>
    </row>
    <row r="1325" customFormat="false" ht="13.8" hidden="false" customHeight="false" outlineLevel="0" collapsed="false">
      <c r="A1325" s="86" t="n">
        <v>5556</v>
      </c>
      <c r="B1325" s="87" t="s">
        <v>1360</v>
      </c>
      <c r="C1325" s="88" t="n">
        <v>0</v>
      </c>
      <c r="D1325" s="88" t="n">
        <v>9</v>
      </c>
      <c r="E1325" s="89" t="n">
        <v>9.9</v>
      </c>
      <c r="F1325" s="90" t="s">
        <v>53</v>
      </c>
      <c r="G1325" s="91" t="n">
        <v>9476</v>
      </c>
      <c r="H1325" s="21" t="n">
        <f aca="false">ROUND(IF(OR((MID(B1325,SEARCH("R",B1325),3)="R12"),(MID(B1325,SEARCH("R",B1325),3)="R13"),(MID(B1325,SEARCH("R",B1325),3)="R14")),(G1325+90),IF(OR((MID(B1325,SEARCH("R",B1325),3)="R15"),(MID(B1325,SEARCH("R",B1325),3)="R16"),(MID(B1325,SEARCH("R",B1325),3)="R17")),(G1325+190),(G1325+290))),-1)+20</f>
        <v>9790</v>
      </c>
      <c r="I1325" s="78" t="str">
        <f aca="false">HYPERLINK(T("https://www.google.ru/search?q="&amp;B1325&amp;"&amp;tbm=isch"), " (../рисунок протектора) ")</f>
        <v> (../рисунок протектора) </v>
      </c>
      <c r="J1325" s="92" t="s">
        <v>1360</v>
      </c>
      <c r="K1325" s="77" t="n">
        <f aca="false">H1325*2</f>
        <v>19580</v>
      </c>
      <c r="L1325" s="77" t="n">
        <f aca="false">H1325*4</f>
        <v>39160</v>
      </c>
      <c r="M1325" s="2" t="n">
        <f aca="false">G1325*12</f>
        <v>113712</v>
      </c>
    </row>
    <row r="1326" customFormat="false" ht="13.8" hidden="false" customHeight="false" outlineLevel="0" collapsed="false">
      <c r="A1326" s="86" t="n">
        <v>5454</v>
      </c>
      <c r="B1326" s="87" t="s">
        <v>1361</v>
      </c>
      <c r="C1326" s="88" t="n">
        <v>0</v>
      </c>
      <c r="D1326" s="88" t="n">
        <v>50</v>
      </c>
      <c r="E1326" s="89" t="n">
        <v>12.3</v>
      </c>
      <c r="F1326" s="90" t="s">
        <v>53</v>
      </c>
      <c r="G1326" s="91" t="n">
        <v>9611</v>
      </c>
      <c r="H1326" s="21" t="n">
        <f aca="false">ROUND(IF(OR((MID(B1326,SEARCH("R",B1326),3)="R12"),(MID(B1326,SEARCH("R",B1326),3)="R13"),(MID(B1326,SEARCH("R",B1326),3)="R14")),(G1326+90),IF(OR((MID(B1326,SEARCH("R",B1326),3)="R15"),(MID(B1326,SEARCH("R",B1326),3)="R16"),(MID(B1326,SEARCH("R",B1326),3)="R17")),(G1326+190),(G1326+290))),-1)+20</f>
        <v>9920</v>
      </c>
      <c r="I1326" s="78" t="str">
        <f aca="false">HYPERLINK(T("https://www.google.ru/search?q="&amp;B1326&amp;"&amp;tbm=isch"), " (../рисунок протектора) ")</f>
        <v> (../рисунок протектора) </v>
      </c>
      <c r="J1326" s="92" t="s">
        <v>1361</v>
      </c>
      <c r="K1326" s="77" t="n">
        <f aca="false">H1326*2</f>
        <v>19840</v>
      </c>
      <c r="L1326" s="77" t="n">
        <f aca="false">H1326*4</f>
        <v>39680</v>
      </c>
      <c r="M1326" s="2" t="n">
        <f aca="false">G1326*12</f>
        <v>115332</v>
      </c>
    </row>
    <row r="1327" customFormat="false" ht="13.8" hidden="false" customHeight="false" outlineLevel="0" collapsed="false">
      <c r="A1327" s="86" t="n">
        <v>5399</v>
      </c>
      <c r="B1327" s="87" t="s">
        <v>1362</v>
      </c>
      <c r="C1327" s="88" t="n">
        <v>0</v>
      </c>
      <c r="D1327" s="88" t="n">
        <v>12</v>
      </c>
      <c r="E1327" s="89" t="n">
        <v>11.7</v>
      </c>
      <c r="F1327" s="90" t="s">
        <v>53</v>
      </c>
      <c r="G1327" s="91" t="n">
        <v>8931</v>
      </c>
      <c r="H1327" s="21" t="n">
        <f aca="false">ROUND(IF(OR((MID(B1327,SEARCH("R",B1327),3)="R12"),(MID(B1327,SEARCH("R",B1327),3)="R13"),(MID(B1327,SEARCH("R",B1327),3)="R14")),(G1327+90),IF(OR((MID(B1327,SEARCH("R",B1327),3)="R15"),(MID(B1327,SEARCH("R",B1327),3)="R16"),(MID(B1327,SEARCH("R",B1327),3)="R17")),(G1327+190),(G1327+290))),-1)+20</f>
        <v>9240</v>
      </c>
      <c r="I1327" s="78" t="str">
        <f aca="false">HYPERLINK(T("https://www.google.ru/search?q="&amp;B1327&amp;"&amp;tbm=isch"), " (../рисунок протектора) ")</f>
        <v> (../рисунок протектора) </v>
      </c>
      <c r="J1327" s="92" t="s">
        <v>1362</v>
      </c>
      <c r="K1327" s="77" t="n">
        <f aca="false">H1327*2</f>
        <v>18480</v>
      </c>
      <c r="L1327" s="77" t="n">
        <f aca="false">H1327*4</f>
        <v>36960</v>
      </c>
      <c r="M1327" s="2" t="n">
        <f aca="false">G1327*12</f>
        <v>107172</v>
      </c>
    </row>
    <row r="1328" customFormat="false" ht="13.8" hidden="false" customHeight="false" outlineLevel="0" collapsed="false">
      <c r="A1328" s="86" t="n">
        <v>1334</v>
      </c>
      <c r="B1328" s="87" t="s">
        <v>1363</v>
      </c>
      <c r="C1328" s="88" t="n">
        <v>50</v>
      </c>
      <c r="D1328" s="88"/>
      <c r="E1328" s="89" t="n">
        <v>10.8</v>
      </c>
      <c r="F1328" s="90"/>
      <c r="G1328" s="91" t="n">
        <v>10469</v>
      </c>
      <c r="H1328" s="21" t="n">
        <f aca="false">ROUND(IF(OR((MID(B1328,SEARCH("R",B1328),3)="R12"),(MID(B1328,SEARCH("R",B1328),3)="R13"),(MID(B1328,SEARCH("R",B1328),3)="R14")),(G1328+90),IF(OR((MID(B1328,SEARCH("R",B1328),3)="R15"),(MID(B1328,SEARCH("R",B1328),3)="R16"),(MID(B1328,SEARCH("R",B1328),3)="R17")),(G1328+190),(G1328+290))),-1)+20</f>
        <v>10780</v>
      </c>
      <c r="I1328" s="78" t="str">
        <f aca="false">HYPERLINK(T("https://www.google.ru/search?q="&amp;B1328&amp;"&amp;tbm=isch"), " (../рисунок протектора) ")</f>
        <v> (../рисунок протектора) </v>
      </c>
      <c r="J1328" s="92" t="s">
        <v>1363</v>
      </c>
      <c r="K1328" s="77" t="n">
        <f aca="false">H1328*2</f>
        <v>21560</v>
      </c>
      <c r="L1328" s="77" t="n">
        <f aca="false">H1328*4</f>
        <v>43120</v>
      </c>
      <c r="M1328" s="2" t="n">
        <f aca="false">G1328*12</f>
        <v>125628</v>
      </c>
    </row>
    <row r="1329" customFormat="false" ht="13.8" hidden="false" customHeight="false" outlineLevel="0" collapsed="false">
      <c r="A1329" s="86" t="n">
        <v>907</v>
      </c>
      <c r="B1329" s="87" t="s">
        <v>1364</v>
      </c>
      <c r="C1329" s="88" t="n">
        <v>1</v>
      </c>
      <c r="D1329" s="88"/>
      <c r="E1329" s="89" t="n">
        <v>12.9</v>
      </c>
      <c r="F1329" s="90"/>
      <c r="G1329" s="91" t="n">
        <v>10952</v>
      </c>
      <c r="H1329" s="21" t="n">
        <f aca="false">ROUND(IF(OR((MID(B1329,SEARCH("R",B1329),3)="R12"),(MID(B1329,SEARCH("R",B1329),3)="R13"),(MID(B1329,SEARCH("R",B1329),3)="R14")),(G1329+90),IF(OR((MID(B1329,SEARCH("R",B1329),3)="R15"),(MID(B1329,SEARCH("R",B1329),3)="R16"),(MID(B1329,SEARCH("R",B1329),3)="R17")),(G1329+190),(G1329+290))),-1)+20</f>
        <v>11260</v>
      </c>
      <c r="I1329" s="78" t="str">
        <f aca="false">HYPERLINK(T("https://www.google.ru/search?q="&amp;B1329&amp;"&amp;tbm=isch"), " (../рисунок протектора) ")</f>
        <v> (../рисунок протектора) </v>
      </c>
      <c r="J1329" s="92" t="s">
        <v>1364</v>
      </c>
      <c r="K1329" s="77" t="n">
        <f aca="false">H1329*2</f>
        <v>22520</v>
      </c>
      <c r="L1329" s="77" t="n">
        <f aca="false">H1329*4</f>
        <v>45040</v>
      </c>
      <c r="M1329" s="2" t="n">
        <f aca="false">G1329*12</f>
        <v>131424</v>
      </c>
    </row>
    <row r="1330" customFormat="false" ht="13.8" hidden="false" customHeight="false" outlineLevel="0" collapsed="false">
      <c r="A1330" s="86" t="n">
        <v>1181</v>
      </c>
      <c r="B1330" s="87" t="s">
        <v>1365</v>
      </c>
      <c r="C1330" s="88" t="n">
        <v>13</v>
      </c>
      <c r="D1330" s="88"/>
      <c r="E1330" s="89" t="n">
        <v>12.947</v>
      </c>
      <c r="F1330" s="90"/>
      <c r="G1330" s="91" t="n">
        <v>10590</v>
      </c>
      <c r="H1330" s="21" t="n">
        <f aca="false">ROUND(IF(OR((MID(B1330,SEARCH("R",B1330),3)="R12"),(MID(B1330,SEARCH("R",B1330),3)="R13"),(MID(B1330,SEARCH("R",B1330),3)="R14")),(G1330+90),IF(OR((MID(B1330,SEARCH("R",B1330),3)="R15"),(MID(B1330,SEARCH("R",B1330),3)="R16"),(MID(B1330,SEARCH("R",B1330),3)="R17")),(G1330+190),(G1330+290))),-1)+20</f>
        <v>10900</v>
      </c>
      <c r="I1330" s="78" t="str">
        <f aca="false">HYPERLINK(T("https://www.google.ru/search?q="&amp;B1330&amp;"&amp;tbm=isch"), " (../рисунок протектора) ")</f>
        <v> (../рисунок протектора) </v>
      </c>
      <c r="J1330" s="92" t="s">
        <v>1365</v>
      </c>
      <c r="K1330" s="77" t="n">
        <f aca="false">H1330*2</f>
        <v>21800</v>
      </c>
      <c r="L1330" s="77" t="n">
        <f aca="false">H1330*4</f>
        <v>43600</v>
      </c>
      <c r="M1330" s="2" t="n">
        <f aca="false">G1330*12</f>
        <v>127080</v>
      </c>
    </row>
    <row r="1331" customFormat="false" ht="13.8" hidden="false" customHeight="false" outlineLevel="0" collapsed="false">
      <c r="A1331" s="86" t="n">
        <v>1249</v>
      </c>
      <c r="B1331" s="87" t="s">
        <v>1366</v>
      </c>
      <c r="C1331" s="88" t="n">
        <v>1</v>
      </c>
      <c r="D1331" s="88"/>
      <c r="E1331" s="89" t="n">
        <v>12.2</v>
      </c>
      <c r="F1331" s="90"/>
      <c r="G1331" s="91" t="n">
        <v>9452</v>
      </c>
      <c r="H1331" s="21" t="n">
        <f aca="false">ROUND(IF(OR((MID(B1331,SEARCH("R",B1331),3)="R12"),(MID(B1331,SEARCH("R",B1331),3)="R13"),(MID(B1331,SEARCH("R",B1331),3)="R14")),(G1331+90),IF(OR((MID(B1331,SEARCH("R",B1331),3)="R15"),(MID(B1331,SEARCH("R",B1331),3)="R16"),(MID(B1331,SEARCH("R",B1331),3)="R17")),(G1331+190),(G1331+290))),-1)+20</f>
        <v>9760</v>
      </c>
      <c r="I1331" s="78" t="str">
        <f aca="false">HYPERLINK(T("https://www.google.ru/search?q="&amp;B1331&amp;"&amp;tbm=isch"), " (../рисунок протектора) ")</f>
        <v> (../рисунок протектора) </v>
      </c>
      <c r="J1331" s="92" t="s">
        <v>1366</v>
      </c>
      <c r="K1331" s="77" t="n">
        <f aca="false">H1331*2</f>
        <v>19520</v>
      </c>
      <c r="L1331" s="77" t="n">
        <f aca="false">H1331*4</f>
        <v>39040</v>
      </c>
      <c r="M1331" s="2" t="n">
        <f aca="false">G1331*12</f>
        <v>113424</v>
      </c>
    </row>
    <row r="1332" customFormat="false" ht="13.8" hidden="false" customHeight="false" outlineLevel="0" collapsed="false">
      <c r="A1332" s="86" t="n">
        <v>5428</v>
      </c>
      <c r="B1332" s="87" t="s">
        <v>1367</v>
      </c>
      <c r="C1332" s="88" t="n">
        <v>0</v>
      </c>
      <c r="D1332" s="88" t="n">
        <v>24</v>
      </c>
      <c r="E1332" s="89" t="n">
        <v>12.1</v>
      </c>
      <c r="F1332" s="90" t="s">
        <v>53</v>
      </c>
      <c r="G1332" s="91" t="n">
        <v>8090</v>
      </c>
      <c r="H1332" s="21" t="n">
        <f aca="false">ROUND(IF(OR((MID(B1332,SEARCH("R",B1332),3)="R12"),(MID(B1332,SEARCH("R",B1332),3)="R13"),(MID(B1332,SEARCH("R",B1332),3)="R14")),(G1332+90),IF(OR((MID(B1332,SEARCH("R",B1332),3)="R15"),(MID(B1332,SEARCH("R",B1332),3)="R16"),(MID(B1332,SEARCH("R",B1332),3)="R17")),(G1332+190),(G1332+290))),-1)+20</f>
        <v>8400</v>
      </c>
      <c r="I1332" s="78" t="str">
        <f aca="false">HYPERLINK(T("https://www.google.ru/search?q="&amp;B1332&amp;"&amp;tbm=isch"), " (../рисунок протектора) ")</f>
        <v> (../рисунок протектора) </v>
      </c>
      <c r="J1332" s="92" t="s">
        <v>1367</v>
      </c>
      <c r="K1332" s="77" t="n">
        <f aca="false">H1332*2</f>
        <v>16800</v>
      </c>
      <c r="L1332" s="77" t="n">
        <f aca="false">H1332*4</f>
        <v>33600</v>
      </c>
      <c r="M1332" s="2" t="n">
        <f aca="false">G1332*12</f>
        <v>97080</v>
      </c>
    </row>
    <row r="1333" customFormat="false" ht="13.8" hidden="false" customHeight="false" outlineLevel="0" collapsed="false">
      <c r="A1333" s="86" t="n">
        <v>5527</v>
      </c>
      <c r="B1333" s="87" t="s">
        <v>1368</v>
      </c>
      <c r="C1333" s="88" t="n">
        <v>0</v>
      </c>
      <c r="D1333" s="88" t="n">
        <v>18</v>
      </c>
      <c r="E1333" s="89" t="n">
        <v>12.7</v>
      </c>
      <c r="F1333" s="90" t="s">
        <v>53</v>
      </c>
      <c r="G1333" s="91" t="n">
        <v>12414</v>
      </c>
      <c r="H1333" s="21" t="n">
        <f aca="false">ROUND(IF(OR((MID(B1333,SEARCH("R",B1333),3)="R12"),(MID(B1333,SEARCH("R",B1333),3)="R13"),(MID(B1333,SEARCH("R",B1333),3)="R14")),(G1333+90),IF(OR((MID(B1333,SEARCH("R",B1333),3)="R15"),(MID(B1333,SEARCH("R",B1333),3)="R16"),(MID(B1333,SEARCH("R",B1333),3)="R17")),(G1333+190),(G1333+290))),-1)+20</f>
        <v>12720</v>
      </c>
      <c r="I1333" s="78" t="str">
        <f aca="false">HYPERLINK(T("https://www.google.ru/search?q="&amp;B1333&amp;"&amp;tbm=isch"), " (../рисунок протектора) ")</f>
        <v> (../рисунок протектора) </v>
      </c>
      <c r="J1333" s="92" t="s">
        <v>1368</v>
      </c>
      <c r="K1333" s="77" t="n">
        <f aca="false">H1333*2</f>
        <v>25440</v>
      </c>
      <c r="L1333" s="77" t="n">
        <f aca="false">H1333*4</f>
        <v>50880</v>
      </c>
      <c r="M1333" s="2" t="n">
        <f aca="false">G1333*12</f>
        <v>148968</v>
      </c>
    </row>
    <row r="1334" customFormat="false" ht="13.8" hidden="false" customHeight="false" outlineLevel="0" collapsed="false">
      <c r="A1334" s="86" t="n">
        <v>5557</v>
      </c>
      <c r="B1334" s="87" t="s">
        <v>1369</v>
      </c>
      <c r="C1334" s="88" t="n">
        <v>0</v>
      </c>
      <c r="D1334" s="88" t="n">
        <v>4</v>
      </c>
      <c r="E1334" s="89" t="n">
        <v>11.18</v>
      </c>
      <c r="F1334" s="90" t="s">
        <v>53</v>
      </c>
      <c r="G1334" s="91" t="n">
        <v>12931</v>
      </c>
      <c r="H1334" s="21" t="n">
        <f aca="false">ROUND(IF(OR((MID(B1334,SEARCH("R",B1334),3)="R12"),(MID(B1334,SEARCH("R",B1334),3)="R13"),(MID(B1334,SEARCH("R",B1334),3)="R14")),(G1334+90),IF(OR((MID(B1334,SEARCH("R",B1334),3)="R15"),(MID(B1334,SEARCH("R",B1334),3)="R16"),(MID(B1334,SEARCH("R",B1334),3)="R17")),(G1334+190),(G1334+290))),-1)+20</f>
        <v>13240</v>
      </c>
      <c r="I1334" s="78" t="str">
        <f aca="false">HYPERLINK(T("https://www.google.ru/search?q="&amp;B1334&amp;"&amp;tbm=isch"), " (../рисунок протектора) ")</f>
        <v> (../рисунок протектора) </v>
      </c>
      <c r="J1334" s="92" t="s">
        <v>1369</v>
      </c>
      <c r="K1334" s="77" t="n">
        <f aca="false">H1334*2</f>
        <v>26480</v>
      </c>
      <c r="L1334" s="77" t="n">
        <f aca="false">H1334*4</f>
        <v>52960</v>
      </c>
      <c r="M1334" s="2" t="n">
        <f aca="false">G1334*12</f>
        <v>155172</v>
      </c>
    </row>
    <row r="1335" customFormat="false" ht="13.8" hidden="false" customHeight="false" outlineLevel="0" collapsed="false">
      <c r="A1335" s="86" t="n">
        <v>5904</v>
      </c>
      <c r="B1335" s="87" t="s">
        <v>1370</v>
      </c>
      <c r="C1335" s="88" t="n">
        <v>0</v>
      </c>
      <c r="D1335" s="88" t="n">
        <v>12</v>
      </c>
      <c r="E1335" s="89" t="n">
        <v>12.2</v>
      </c>
      <c r="F1335" s="90" t="s">
        <v>53</v>
      </c>
      <c r="G1335" s="91" t="n">
        <v>11578</v>
      </c>
      <c r="H1335" s="21" t="n">
        <f aca="false">ROUND(IF(OR((MID(B1335,SEARCH("R",B1335),3)="R12"),(MID(B1335,SEARCH("R",B1335),3)="R13"),(MID(B1335,SEARCH("R",B1335),3)="R14")),(G1335+90),IF(OR((MID(B1335,SEARCH("R",B1335),3)="R15"),(MID(B1335,SEARCH("R",B1335),3)="R16"),(MID(B1335,SEARCH("R",B1335),3)="R17")),(G1335+190),(G1335+290))),-1)+20</f>
        <v>11890</v>
      </c>
      <c r="I1335" s="78" t="str">
        <f aca="false">HYPERLINK(T("https://www.google.ru/search?q="&amp;B1335&amp;"&amp;tbm=isch"), " (../рисунок протектора) ")</f>
        <v> (../рисунок протектора) </v>
      </c>
      <c r="J1335" s="92" t="s">
        <v>1370</v>
      </c>
      <c r="K1335" s="77" t="n">
        <f aca="false">H1335*2</f>
        <v>23780</v>
      </c>
      <c r="L1335" s="77" t="n">
        <f aca="false">H1335*4</f>
        <v>47560</v>
      </c>
      <c r="M1335" s="2" t="n">
        <f aca="false">G1335*12</f>
        <v>138936</v>
      </c>
    </row>
    <row r="1336" customFormat="false" ht="13.8" hidden="false" customHeight="false" outlineLevel="0" collapsed="false">
      <c r="A1336" s="86" t="n">
        <v>2952</v>
      </c>
      <c r="B1336" s="87" t="s">
        <v>1371</v>
      </c>
      <c r="C1336" s="88" t="n">
        <v>50</v>
      </c>
      <c r="D1336" s="88"/>
      <c r="E1336" s="89" t="n">
        <v>13.533</v>
      </c>
      <c r="F1336" s="90"/>
      <c r="G1336" s="91" t="n">
        <v>14051</v>
      </c>
      <c r="H1336" s="21" t="n">
        <f aca="false">ROUND(IF(OR((MID(B1336,SEARCH("R",B1336),3)="R12"),(MID(B1336,SEARCH("R",B1336),3)="R13"),(MID(B1336,SEARCH("R",B1336),3)="R14")),(G1336+90),IF(OR((MID(B1336,SEARCH("R",B1336),3)="R15"),(MID(B1336,SEARCH("R",B1336),3)="R16"),(MID(B1336,SEARCH("R",B1336),3)="R17")),(G1336+190),(G1336+290))),-1)+20</f>
        <v>14360</v>
      </c>
      <c r="I1336" s="78" t="str">
        <f aca="false">HYPERLINK(T("https://www.google.ru/search?q="&amp;B1336&amp;"&amp;tbm=isch"), " (../рисунок протектора) ")</f>
        <v> (../рисунок протектора) </v>
      </c>
      <c r="J1336" s="92" t="s">
        <v>1371</v>
      </c>
      <c r="K1336" s="77" t="n">
        <f aca="false">H1336*2</f>
        <v>28720</v>
      </c>
      <c r="L1336" s="77" t="n">
        <f aca="false">H1336*4</f>
        <v>57440</v>
      </c>
      <c r="M1336" s="2" t="n">
        <f aca="false">G1336*12</f>
        <v>168612</v>
      </c>
    </row>
    <row r="1337" customFormat="false" ht="13.8" hidden="false" customHeight="false" outlineLevel="0" collapsed="false">
      <c r="A1337" s="86" t="n">
        <v>1115</v>
      </c>
      <c r="B1337" s="87" t="s">
        <v>1372</v>
      </c>
      <c r="C1337" s="88" t="n">
        <v>30</v>
      </c>
      <c r="D1337" s="88"/>
      <c r="E1337" s="89" t="n">
        <v>13.155</v>
      </c>
      <c r="F1337" s="90"/>
      <c r="G1337" s="91" t="n">
        <v>9103</v>
      </c>
      <c r="H1337" s="21" t="n">
        <f aca="false">ROUND(IF(OR((MID(B1337,SEARCH("R",B1337),3)="R12"),(MID(B1337,SEARCH("R",B1337),3)="R13"),(MID(B1337,SEARCH("R",B1337),3)="R14")),(G1337+90),IF(OR((MID(B1337,SEARCH("R",B1337),3)="R15"),(MID(B1337,SEARCH("R",B1337),3)="R16"),(MID(B1337,SEARCH("R",B1337),3)="R17")),(G1337+190),(G1337+290))),-1)+20</f>
        <v>9410</v>
      </c>
      <c r="I1337" s="78" t="str">
        <f aca="false">HYPERLINK(T("https://www.google.ru/search?q="&amp;B1337&amp;"&amp;tbm=isch"), " (../рисунок протектора) ")</f>
        <v> (../рисунок протектора) </v>
      </c>
      <c r="J1337" s="92" t="s">
        <v>1372</v>
      </c>
      <c r="K1337" s="77" t="n">
        <f aca="false">H1337*2</f>
        <v>18820</v>
      </c>
      <c r="L1337" s="77" t="n">
        <f aca="false">H1337*4</f>
        <v>37640</v>
      </c>
      <c r="M1337" s="2" t="n">
        <f aca="false">G1337*12</f>
        <v>109236</v>
      </c>
    </row>
    <row r="1338" customFormat="false" ht="13.8" hidden="false" customHeight="false" outlineLevel="0" collapsed="false">
      <c r="A1338" s="86" t="n">
        <v>5038</v>
      </c>
      <c r="B1338" s="87" t="s">
        <v>1373</v>
      </c>
      <c r="C1338" s="88" t="n">
        <v>0</v>
      </c>
      <c r="D1338" s="88" t="n">
        <v>1</v>
      </c>
      <c r="E1338" s="89" t="n">
        <v>12.7</v>
      </c>
      <c r="F1338" s="90" t="s">
        <v>53</v>
      </c>
      <c r="G1338" s="91" t="n">
        <v>7422</v>
      </c>
      <c r="H1338" s="21" t="n">
        <f aca="false">ROUND(IF(OR((MID(B1338,SEARCH("R",B1338),3)="R12"),(MID(B1338,SEARCH("R",B1338),3)="R13"),(MID(B1338,SEARCH("R",B1338),3)="R14")),(G1338+90),IF(OR((MID(B1338,SEARCH("R",B1338),3)="R15"),(MID(B1338,SEARCH("R",B1338),3)="R16"),(MID(B1338,SEARCH("R",B1338),3)="R17")),(G1338+190),(G1338+290))),-1)+20</f>
        <v>7730</v>
      </c>
      <c r="I1338" s="78" t="str">
        <f aca="false">HYPERLINK(T("https://www.google.ru/search?q="&amp;B1338&amp;"&amp;tbm=isch"), " (../рисунок протектора) ")</f>
        <v> (../рисунок протектора) </v>
      </c>
      <c r="J1338" s="92" t="s">
        <v>1373</v>
      </c>
      <c r="K1338" s="77" t="n">
        <f aca="false">H1338*2</f>
        <v>15460</v>
      </c>
      <c r="L1338" s="77" t="n">
        <f aca="false">H1338*4</f>
        <v>30920</v>
      </c>
      <c r="M1338" s="2" t="n">
        <f aca="false">G1338*12</f>
        <v>89064</v>
      </c>
    </row>
    <row r="1339" customFormat="false" ht="13.8" hidden="false" customHeight="false" outlineLevel="0" collapsed="false">
      <c r="A1339" s="86" t="n">
        <v>5707</v>
      </c>
      <c r="B1339" s="87" t="s">
        <v>1374</v>
      </c>
      <c r="C1339" s="88" t="n">
        <v>0</v>
      </c>
      <c r="D1339" s="88" t="n">
        <v>8</v>
      </c>
      <c r="E1339" s="89" t="n">
        <v>13.2</v>
      </c>
      <c r="F1339" s="90" t="s">
        <v>55</v>
      </c>
      <c r="G1339" s="91" t="n">
        <v>7791</v>
      </c>
      <c r="H1339" s="21" t="n">
        <f aca="false">ROUND(IF(OR((MID(B1339,SEARCH("R",B1339),3)="R12"),(MID(B1339,SEARCH("R",B1339),3)="R13"),(MID(B1339,SEARCH("R",B1339),3)="R14")),(G1339+90),IF(OR((MID(B1339,SEARCH("R",B1339),3)="R15"),(MID(B1339,SEARCH("R",B1339),3)="R16"),(MID(B1339,SEARCH("R",B1339),3)="R17")),(G1339+190),(G1339+290))),-1)+20</f>
        <v>8100</v>
      </c>
      <c r="I1339" s="78" t="str">
        <f aca="false">HYPERLINK(T("https://www.google.ru/search?q="&amp;B1339&amp;"&amp;tbm=isch"), " (../рисунок протектора) ")</f>
        <v> (../рисунок протектора) </v>
      </c>
      <c r="J1339" s="92" t="s">
        <v>1374</v>
      </c>
      <c r="K1339" s="77" t="n">
        <f aca="false">H1339*2</f>
        <v>16200</v>
      </c>
      <c r="L1339" s="77" t="n">
        <f aca="false">H1339*4</f>
        <v>32400</v>
      </c>
      <c r="M1339" s="2" t="n">
        <f aca="false">G1339*12</f>
        <v>93492</v>
      </c>
    </row>
    <row r="1340" customFormat="false" ht="13.8" hidden="false" customHeight="false" outlineLevel="0" collapsed="false">
      <c r="A1340" s="86" t="n">
        <v>1183</v>
      </c>
      <c r="B1340" s="87" t="s">
        <v>1375</v>
      </c>
      <c r="C1340" s="88" t="n">
        <v>29</v>
      </c>
      <c r="D1340" s="88"/>
      <c r="E1340" s="89" t="n">
        <v>14.303</v>
      </c>
      <c r="F1340" s="90"/>
      <c r="G1340" s="91" t="n">
        <v>14725</v>
      </c>
      <c r="H1340" s="21" t="n">
        <f aca="false">ROUND(IF(OR((MID(B1340,SEARCH("R",B1340),3)="R12"),(MID(B1340,SEARCH("R",B1340),3)="R13"),(MID(B1340,SEARCH("R",B1340),3)="R14")),(G1340+90),IF(OR((MID(B1340,SEARCH("R",B1340),3)="R15"),(MID(B1340,SEARCH("R",B1340),3)="R16"),(MID(B1340,SEARCH("R",B1340),3)="R17")),(G1340+190),(G1340+290))),-1)+20</f>
        <v>15040</v>
      </c>
      <c r="I1340" s="78" t="str">
        <f aca="false">HYPERLINK(T("https://www.google.ru/search?q="&amp;B1340&amp;"&amp;tbm=isch"), " (../рисунок протектора) ")</f>
        <v> (../рисунок протектора) </v>
      </c>
      <c r="J1340" s="92" t="s">
        <v>1375</v>
      </c>
      <c r="K1340" s="77" t="n">
        <f aca="false">H1340*2</f>
        <v>30080</v>
      </c>
      <c r="L1340" s="77" t="n">
        <f aca="false">H1340*4</f>
        <v>60160</v>
      </c>
      <c r="M1340" s="2" t="n">
        <f aca="false">G1340*12</f>
        <v>176700</v>
      </c>
    </row>
    <row r="1341" customFormat="false" ht="13.8" hidden="false" customHeight="false" outlineLevel="0" collapsed="false">
      <c r="A1341" s="86" t="n">
        <v>6014</v>
      </c>
      <c r="B1341" s="87" t="s">
        <v>1376</v>
      </c>
      <c r="C1341" s="88" t="n">
        <v>0</v>
      </c>
      <c r="D1341" s="88" t="n">
        <v>50</v>
      </c>
      <c r="E1341" s="89" t="n">
        <v>13.5</v>
      </c>
      <c r="F1341" s="90" t="s">
        <v>55</v>
      </c>
      <c r="G1341" s="91" t="n">
        <v>5057</v>
      </c>
      <c r="H1341" s="21" t="n">
        <f aca="false">ROUND(IF(OR((MID(B1341,SEARCH("R",B1341),3)="R12"),(MID(B1341,SEARCH("R",B1341),3)="R13"),(MID(B1341,SEARCH("R",B1341),3)="R14")),(G1341+90),IF(OR((MID(B1341,SEARCH("R",B1341),3)="R15"),(MID(B1341,SEARCH("R",B1341),3)="R16"),(MID(B1341,SEARCH("R",B1341),3)="R17")),(G1341+190),(G1341+290))),-1)+20</f>
        <v>5370</v>
      </c>
      <c r="I1341" s="78" t="str">
        <f aca="false">HYPERLINK(T("https://www.google.ru/search?q="&amp;B1341&amp;"&amp;tbm=isch"), " (../рисунок протектора) ")</f>
        <v> (../рисунок протектора) </v>
      </c>
      <c r="J1341" s="92" t="s">
        <v>1376</v>
      </c>
      <c r="K1341" s="77" t="n">
        <f aca="false">H1341*2</f>
        <v>10740</v>
      </c>
      <c r="L1341" s="77" t="n">
        <f aca="false">H1341*4</f>
        <v>21480</v>
      </c>
      <c r="M1341" s="2" t="n">
        <f aca="false">G1341*12</f>
        <v>60684</v>
      </c>
    </row>
    <row r="1342" customFormat="false" ht="13.8" hidden="false" customHeight="false" outlineLevel="0" collapsed="false">
      <c r="A1342" s="86" t="n">
        <v>1027</v>
      </c>
      <c r="B1342" s="87" t="s">
        <v>1377</v>
      </c>
      <c r="C1342" s="88" t="n">
        <v>1</v>
      </c>
      <c r="D1342" s="88"/>
      <c r="E1342" s="89" t="n">
        <v>15.5</v>
      </c>
      <c r="F1342" s="90"/>
      <c r="G1342" s="91" t="n">
        <v>6000</v>
      </c>
      <c r="H1342" s="21" t="n">
        <f aca="false">ROUND(IF(OR((MID(B1342,SEARCH("R",B1342),3)="R12"),(MID(B1342,SEARCH("R",B1342),3)="R13"),(MID(B1342,SEARCH("R",B1342),3)="R14")),(G1342+90),IF(OR((MID(B1342,SEARCH("R",B1342),3)="R15"),(MID(B1342,SEARCH("R",B1342),3)="R16"),(MID(B1342,SEARCH("R",B1342),3)="R17")),(G1342+190),(G1342+290))),-1)+20</f>
        <v>6210</v>
      </c>
      <c r="I1342" s="78" t="str">
        <f aca="false">HYPERLINK(T("https://www.google.ru/search?q="&amp;B1342&amp;"&amp;tbm=isch"), " (../рисунок протектора) ")</f>
        <v> (../рисунок протектора) </v>
      </c>
      <c r="J1342" s="92" t="s">
        <v>1377</v>
      </c>
      <c r="K1342" s="77" t="n">
        <f aca="false">H1342*2</f>
        <v>12420</v>
      </c>
      <c r="L1342" s="77" t="n">
        <f aca="false">H1342*4</f>
        <v>24840</v>
      </c>
      <c r="M1342" s="2" t="n">
        <f aca="false">G1342*12</f>
        <v>72000</v>
      </c>
    </row>
    <row r="1343" customFormat="false" ht="13.8" hidden="false" customHeight="false" outlineLevel="0" collapsed="false">
      <c r="A1343" s="86" t="n">
        <v>2072</v>
      </c>
      <c r="B1343" s="87" t="s">
        <v>1378</v>
      </c>
      <c r="C1343" s="88" t="n">
        <v>0</v>
      </c>
      <c r="D1343" s="88" t="n">
        <v>50</v>
      </c>
      <c r="E1343" s="89" t="n">
        <v>13.6</v>
      </c>
      <c r="F1343" s="90" t="s">
        <v>55</v>
      </c>
      <c r="G1343" s="91" t="n">
        <v>5079</v>
      </c>
      <c r="H1343" s="21" t="n">
        <f aca="false">ROUND(IF(OR((MID(B1343,SEARCH("R",B1343),3)="R12"),(MID(B1343,SEARCH("R",B1343),3)="R13"),(MID(B1343,SEARCH("R",B1343),3)="R14")),(G1343+90),IF(OR((MID(B1343,SEARCH("R",B1343),3)="R15"),(MID(B1343,SEARCH("R",B1343),3)="R16"),(MID(B1343,SEARCH("R",B1343),3)="R17")),(G1343+190),(G1343+290))),-1)+20</f>
        <v>5390</v>
      </c>
      <c r="I1343" s="78" t="str">
        <f aca="false">HYPERLINK(T("https://www.google.ru/search?q="&amp;B1343&amp;"&amp;tbm=isch"), " (../рисунок протектора) ")</f>
        <v> (../рисунок протектора) </v>
      </c>
      <c r="J1343" s="92" t="s">
        <v>1378</v>
      </c>
      <c r="K1343" s="77" t="n">
        <f aca="false">H1343*2</f>
        <v>10780</v>
      </c>
      <c r="L1343" s="77" t="n">
        <f aca="false">H1343*4</f>
        <v>21560</v>
      </c>
      <c r="M1343" s="2" t="n">
        <f aca="false">G1343*12</f>
        <v>60948</v>
      </c>
    </row>
    <row r="1344" customFormat="false" ht="13.8" hidden="false" customHeight="false" outlineLevel="0" collapsed="false">
      <c r="A1344" s="86" t="n">
        <v>5981</v>
      </c>
      <c r="B1344" s="87" t="s">
        <v>1379</v>
      </c>
      <c r="C1344" s="88" t="n">
        <v>0</v>
      </c>
      <c r="D1344" s="88" t="n">
        <v>8</v>
      </c>
      <c r="E1344" s="89" t="n">
        <v>13.6</v>
      </c>
      <c r="F1344" s="90" t="s">
        <v>55</v>
      </c>
      <c r="G1344" s="91" t="n">
        <v>7191</v>
      </c>
      <c r="H1344" s="21" t="n">
        <f aca="false">ROUND(IF(OR((MID(B1344,SEARCH("R",B1344),3)="R12"),(MID(B1344,SEARCH("R",B1344),3)="R13"),(MID(B1344,SEARCH("R",B1344),3)="R14")),(G1344+90),IF(OR((MID(B1344,SEARCH("R",B1344),3)="R15"),(MID(B1344,SEARCH("R",B1344),3)="R16"),(MID(B1344,SEARCH("R",B1344),3)="R17")),(G1344+190),(G1344+290))),-1)+20</f>
        <v>7500</v>
      </c>
      <c r="I1344" s="78" t="str">
        <f aca="false">HYPERLINK(T("https://www.google.ru/search?q="&amp;B1344&amp;"&amp;tbm=isch"), " (../рисунок протектора) ")</f>
        <v> (../рисунок протектора) </v>
      </c>
      <c r="J1344" s="92" t="s">
        <v>1379</v>
      </c>
      <c r="K1344" s="77" t="n">
        <f aca="false">H1344*2</f>
        <v>15000</v>
      </c>
      <c r="L1344" s="77" t="n">
        <f aca="false">H1344*4</f>
        <v>30000</v>
      </c>
      <c r="M1344" s="2" t="n">
        <f aca="false">G1344*12</f>
        <v>86292</v>
      </c>
    </row>
    <row r="1345" customFormat="false" ht="13.8" hidden="false" customHeight="false" outlineLevel="0" collapsed="false">
      <c r="A1345" s="86" t="n">
        <v>5296</v>
      </c>
      <c r="B1345" s="87" t="s">
        <v>1380</v>
      </c>
      <c r="C1345" s="88" t="n">
        <v>1</v>
      </c>
      <c r="D1345" s="88"/>
      <c r="E1345" s="89" t="n">
        <v>14</v>
      </c>
      <c r="F1345" s="90"/>
      <c r="G1345" s="91" t="n">
        <v>8058</v>
      </c>
      <c r="H1345" s="21" t="n">
        <f aca="false">ROUND(IF(OR((MID(B1345,SEARCH("R",B1345),3)="R12"),(MID(B1345,SEARCH("R",B1345),3)="R13"),(MID(B1345,SEARCH("R",B1345),3)="R14")),(G1345+90),IF(OR((MID(B1345,SEARCH("R",B1345),3)="R15"),(MID(B1345,SEARCH("R",B1345),3)="R16"),(MID(B1345,SEARCH("R",B1345),3)="R17")),(G1345+190),(G1345+290))),-1)+20</f>
        <v>8370</v>
      </c>
      <c r="I1345" s="78" t="str">
        <f aca="false">HYPERLINK(T("https://www.google.ru/search?q="&amp;B1345&amp;"&amp;tbm=isch"), " (../рисунок протектора) ")</f>
        <v> (../рисунок протектора) </v>
      </c>
      <c r="J1345" s="92" t="s">
        <v>1380</v>
      </c>
      <c r="K1345" s="77" t="n">
        <f aca="false">H1345*2</f>
        <v>16740</v>
      </c>
      <c r="L1345" s="77" t="n">
        <f aca="false">H1345*4</f>
        <v>33480</v>
      </c>
      <c r="M1345" s="2" t="n">
        <f aca="false">G1345*12</f>
        <v>96696</v>
      </c>
    </row>
    <row r="1346" customFormat="false" ht="13.8" hidden="false" customHeight="false" outlineLevel="0" collapsed="false">
      <c r="A1346" s="86" t="n">
        <v>5685</v>
      </c>
      <c r="B1346" s="87" t="s">
        <v>1381</v>
      </c>
      <c r="C1346" s="88" t="n">
        <v>0</v>
      </c>
      <c r="D1346" s="88" t="n">
        <v>8</v>
      </c>
      <c r="E1346" s="89" t="n">
        <v>13.3</v>
      </c>
      <c r="F1346" s="90" t="s">
        <v>55</v>
      </c>
      <c r="G1346" s="91" t="n">
        <v>6793</v>
      </c>
      <c r="H1346" s="21" t="n">
        <f aca="false">ROUND(IF(OR((MID(B1346,SEARCH("R",B1346),3)="R12"),(MID(B1346,SEARCH("R",B1346),3)="R13"),(MID(B1346,SEARCH("R",B1346),3)="R14")),(G1346+90),IF(OR((MID(B1346,SEARCH("R",B1346),3)="R15"),(MID(B1346,SEARCH("R",B1346),3)="R16"),(MID(B1346,SEARCH("R",B1346),3)="R17")),(G1346+190),(G1346+290))),-1)+20</f>
        <v>7100</v>
      </c>
      <c r="I1346" s="78" t="str">
        <f aca="false">HYPERLINK(T("https://www.google.ru/search?q="&amp;B1346&amp;"&amp;tbm=isch"), " (../рисунок протектора) ")</f>
        <v> (../рисунок протектора) </v>
      </c>
      <c r="J1346" s="92" t="s">
        <v>1381</v>
      </c>
      <c r="K1346" s="77" t="n">
        <f aca="false">H1346*2</f>
        <v>14200</v>
      </c>
      <c r="L1346" s="77" t="n">
        <f aca="false">H1346*4</f>
        <v>28400</v>
      </c>
      <c r="M1346" s="2" t="n">
        <f aca="false">G1346*12</f>
        <v>81516</v>
      </c>
    </row>
    <row r="1347" customFormat="false" ht="13.8" hidden="false" customHeight="false" outlineLevel="0" collapsed="false">
      <c r="A1347" s="86" t="n">
        <v>1180</v>
      </c>
      <c r="B1347" s="87" t="s">
        <v>1382</v>
      </c>
      <c r="C1347" s="88" t="n">
        <v>22</v>
      </c>
      <c r="D1347" s="88"/>
      <c r="E1347" s="89" t="n">
        <v>13.97</v>
      </c>
      <c r="F1347" s="90"/>
      <c r="G1347" s="91" t="n">
        <v>12847</v>
      </c>
      <c r="H1347" s="21" t="n">
        <f aca="false">ROUND(IF(OR((MID(B1347,SEARCH("R",B1347),3)="R12"),(MID(B1347,SEARCH("R",B1347),3)="R13"),(MID(B1347,SEARCH("R",B1347),3)="R14")),(G1347+90),IF(OR((MID(B1347,SEARCH("R",B1347),3)="R15"),(MID(B1347,SEARCH("R",B1347),3)="R16"),(MID(B1347,SEARCH("R",B1347),3)="R17")),(G1347+190),(G1347+290))),-1)+20</f>
        <v>13160</v>
      </c>
      <c r="I1347" s="78" t="str">
        <f aca="false">HYPERLINK(T("https://www.google.ru/search?q="&amp;B1347&amp;"&amp;tbm=isch"), " (../рисунок протектора) ")</f>
        <v> (../рисунок протектора) </v>
      </c>
      <c r="J1347" s="92" t="s">
        <v>1382</v>
      </c>
      <c r="K1347" s="77" t="n">
        <f aca="false">H1347*2</f>
        <v>26320</v>
      </c>
      <c r="L1347" s="77" t="n">
        <f aca="false">H1347*4</f>
        <v>52640</v>
      </c>
      <c r="M1347" s="2" t="n">
        <f aca="false">G1347*12</f>
        <v>154164</v>
      </c>
    </row>
    <row r="1348" customFormat="false" ht="13.8" hidden="false" customHeight="false" outlineLevel="0" collapsed="false">
      <c r="A1348" s="86" t="n">
        <v>2954</v>
      </c>
      <c r="B1348" s="87" t="s">
        <v>1383</v>
      </c>
      <c r="C1348" s="88" t="n">
        <v>4</v>
      </c>
      <c r="D1348" s="88"/>
      <c r="E1348" s="89" t="n">
        <v>10.89</v>
      </c>
      <c r="F1348" s="90"/>
      <c r="G1348" s="91" t="n">
        <v>12994</v>
      </c>
      <c r="H1348" s="21" t="n">
        <f aca="false">ROUND(IF(OR((MID(B1348,SEARCH("R",B1348),3)="R12"),(MID(B1348,SEARCH("R",B1348),3)="R13"),(MID(B1348,SEARCH("R",B1348),3)="R14")),(G1348+90),IF(OR((MID(B1348,SEARCH("R",B1348),3)="R15"),(MID(B1348,SEARCH("R",B1348),3)="R16"),(MID(B1348,SEARCH("R",B1348),3)="R17")),(G1348+190),(G1348+290))),-1)+20</f>
        <v>13300</v>
      </c>
      <c r="I1348" s="78" t="str">
        <f aca="false">HYPERLINK(T("https://www.google.ru/search?q="&amp;B1348&amp;"&amp;tbm=isch"), " (../рисунок протектора) ")</f>
        <v> (../рисунок протектора) </v>
      </c>
      <c r="J1348" s="92" t="s">
        <v>1383</v>
      </c>
      <c r="K1348" s="77" t="n">
        <f aca="false">H1348*2</f>
        <v>26600</v>
      </c>
      <c r="L1348" s="77" t="n">
        <f aca="false">H1348*4</f>
        <v>53200</v>
      </c>
      <c r="M1348" s="2" t="n">
        <f aca="false">G1348*12</f>
        <v>155928</v>
      </c>
    </row>
    <row r="1349" customFormat="false" ht="13.8" hidden="false" customHeight="false" outlineLevel="0" collapsed="false">
      <c r="A1349" s="86" t="n">
        <v>6010</v>
      </c>
      <c r="B1349" s="87" t="s">
        <v>1384</v>
      </c>
      <c r="C1349" s="88" t="n">
        <v>0</v>
      </c>
      <c r="D1349" s="88" t="n">
        <v>20</v>
      </c>
      <c r="E1349" s="89" t="n">
        <v>14.7</v>
      </c>
      <c r="F1349" s="90" t="s">
        <v>55</v>
      </c>
      <c r="G1349" s="91" t="n">
        <v>5550</v>
      </c>
      <c r="H1349" s="21" t="n">
        <f aca="false">ROUND(IF(OR((MID(B1349,SEARCH("R",B1349),3)="R12"),(MID(B1349,SEARCH("R",B1349),3)="R13"),(MID(B1349,SEARCH("R",B1349),3)="R14")),(G1349+90),IF(OR((MID(B1349,SEARCH("R",B1349),3)="R15"),(MID(B1349,SEARCH("R",B1349),3)="R16"),(MID(B1349,SEARCH("R",B1349),3)="R17")),(G1349+190),(G1349+290))),-1)+20</f>
        <v>5860</v>
      </c>
      <c r="I1349" s="78" t="str">
        <f aca="false">HYPERLINK(T("https://www.google.ru/search?q="&amp;B1349&amp;"&amp;tbm=isch"), " (../рисунок протектора) ")</f>
        <v> (../рисунок протектора) </v>
      </c>
      <c r="J1349" s="92" t="s">
        <v>1384</v>
      </c>
      <c r="K1349" s="77" t="n">
        <f aca="false">H1349*2</f>
        <v>11720</v>
      </c>
      <c r="L1349" s="77" t="n">
        <f aca="false">H1349*4</f>
        <v>23440</v>
      </c>
      <c r="M1349" s="2" t="n">
        <f aca="false">G1349*12</f>
        <v>66600</v>
      </c>
    </row>
    <row r="1350" customFormat="false" ht="13.8" hidden="false" customHeight="false" outlineLevel="0" collapsed="false">
      <c r="A1350" s="86" t="n">
        <v>1100</v>
      </c>
      <c r="B1350" s="87" t="s">
        <v>1385</v>
      </c>
      <c r="C1350" s="88" t="n">
        <v>1</v>
      </c>
      <c r="D1350" s="88"/>
      <c r="E1350" s="89" t="n">
        <v>13.8</v>
      </c>
      <c r="F1350" s="90"/>
      <c r="G1350" s="91" t="n">
        <v>11838</v>
      </c>
      <c r="H1350" s="21" t="n">
        <f aca="false">ROUND(IF(OR((MID(B1350,SEARCH("R",B1350),3)="R12"),(MID(B1350,SEARCH("R",B1350),3)="R13"),(MID(B1350,SEARCH("R",B1350),3)="R14")),(G1350+90),IF(OR((MID(B1350,SEARCH("R",B1350),3)="R15"),(MID(B1350,SEARCH("R",B1350),3)="R16"),(MID(B1350,SEARCH("R",B1350),3)="R17")),(G1350+190),(G1350+290))),-1)+20</f>
        <v>12150</v>
      </c>
      <c r="I1350" s="78" t="str">
        <f aca="false">HYPERLINK(T("https://www.google.ru/search?q="&amp;B1350&amp;"&amp;tbm=isch"), " (../рисунок протектора) ")</f>
        <v> (../рисунок протектора) </v>
      </c>
      <c r="J1350" s="92" t="s">
        <v>1385</v>
      </c>
      <c r="K1350" s="77" t="n">
        <f aca="false">H1350*2</f>
        <v>24300</v>
      </c>
      <c r="L1350" s="77" t="n">
        <f aca="false">H1350*4</f>
        <v>48600</v>
      </c>
      <c r="M1350" s="2" t="n">
        <f aca="false">G1350*12</f>
        <v>142056</v>
      </c>
    </row>
    <row r="1351" customFormat="false" ht="13.8" hidden="false" customHeight="false" outlineLevel="0" collapsed="false">
      <c r="A1351" s="86" t="n">
        <v>2639</v>
      </c>
      <c r="B1351" s="87" t="s">
        <v>1386</v>
      </c>
      <c r="C1351" s="88" t="n">
        <v>0</v>
      </c>
      <c r="D1351" s="88" t="n">
        <v>12</v>
      </c>
      <c r="E1351" s="89" t="n">
        <v>11.4</v>
      </c>
      <c r="F1351" s="90" t="s">
        <v>55</v>
      </c>
      <c r="G1351" s="91" t="n">
        <v>5157</v>
      </c>
      <c r="H1351" s="21" t="n">
        <f aca="false">ROUND(IF(OR((MID(B1351,SEARCH("R",B1351),3)="R12"),(MID(B1351,SEARCH("R",B1351),3)="R13"),(MID(B1351,SEARCH("R",B1351),3)="R14")),(G1351+90),IF(OR((MID(B1351,SEARCH("R",B1351),3)="R15"),(MID(B1351,SEARCH("R",B1351),3)="R16"),(MID(B1351,SEARCH("R",B1351),3)="R17")),(G1351+190),(G1351+290))),-1)+20</f>
        <v>5370</v>
      </c>
      <c r="I1351" s="78" t="str">
        <f aca="false">HYPERLINK(T("https://www.google.ru/search?q="&amp;B1351&amp;"&amp;tbm=isch"), " (../рисунок протектора) ")</f>
        <v> (../рисунок протектора) </v>
      </c>
      <c r="J1351" s="92" t="s">
        <v>1386</v>
      </c>
      <c r="K1351" s="77" t="n">
        <f aca="false">H1351*2</f>
        <v>10740</v>
      </c>
      <c r="L1351" s="77" t="n">
        <f aca="false">H1351*4</f>
        <v>21480</v>
      </c>
      <c r="M1351" s="2" t="n">
        <f aca="false">G1351*12</f>
        <v>61884</v>
      </c>
    </row>
    <row r="1352" customFormat="false" ht="13.8" hidden="false" customHeight="false" outlineLevel="0" collapsed="false">
      <c r="A1352" s="86" t="n">
        <v>2134</v>
      </c>
      <c r="B1352" s="87" t="s">
        <v>1387</v>
      </c>
      <c r="C1352" s="88" t="n">
        <v>0</v>
      </c>
      <c r="D1352" s="88" t="n">
        <v>4</v>
      </c>
      <c r="E1352" s="89" t="n">
        <v>15</v>
      </c>
      <c r="F1352" s="90" t="s">
        <v>55</v>
      </c>
      <c r="G1352" s="91" t="n">
        <v>5567</v>
      </c>
      <c r="H1352" s="21" t="n">
        <f aca="false">ROUND(IF(OR((MID(B1352,SEARCH("R",B1352),3)="R12"),(MID(B1352,SEARCH("R",B1352),3)="R13"),(MID(B1352,SEARCH("R",B1352),3)="R14")),(G1352+90),IF(OR((MID(B1352,SEARCH("R",B1352),3)="R15"),(MID(B1352,SEARCH("R",B1352),3)="R16"),(MID(B1352,SEARCH("R",B1352),3)="R17")),(G1352+190),(G1352+290))),-1)+20</f>
        <v>5880</v>
      </c>
      <c r="I1352" s="78" t="str">
        <f aca="false">HYPERLINK(T("https://www.google.ru/search?q="&amp;B1352&amp;"&amp;tbm=isch"), " (../рисунок протектора) ")</f>
        <v> (../рисунок протектора) </v>
      </c>
      <c r="J1352" s="92" t="s">
        <v>1387</v>
      </c>
      <c r="K1352" s="77" t="n">
        <f aca="false">H1352*2</f>
        <v>11760</v>
      </c>
      <c r="L1352" s="77" t="n">
        <f aca="false">H1352*4</f>
        <v>23520</v>
      </c>
      <c r="M1352" s="2" t="n">
        <f aca="false">G1352*12</f>
        <v>66804</v>
      </c>
    </row>
    <row r="1353" customFormat="false" ht="13.8" hidden="false" customHeight="false" outlineLevel="0" collapsed="false">
      <c r="A1353" s="86" t="n">
        <v>1346</v>
      </c>
      <c r="B1353" s="87" t="s">
        <v>1388</v>
      </c>
      <c r="C1353" s="88" t="n">
        <v>0</v>
      </c>
      <c r="D1353" s="88" t="n">
        <v>4</v>
      </c>
      <c r="E1353" s="89" t="n">
        <v>14</v>
      </c>
      <c r="F1353" s="90" t="s">
        <v>53</v>
      </c>
      <c r="G1353" s="91" t="n">
        <v>9113</v>
      </c>
      <c r="H1353" s="21" t="n">
        <f aca="false">ROUND(IF(OR((MID(B1353,SEARCH("R",B1353),3)="R12"),(MID(B1353,SEARCH("R",B1353),3)="R13"),(MID(B1353,SEARCH("R",B1353),3)="R14")),(G1353+90),IF(OR((MID(B1353,SEARCH("R",B1353),3)="R15"),(MID(B1353,SEARCH("R",B1353),3)="R16"),(MID(B1353,SEARCH("R",B1353),3)="R17")),(G1353+190),(G1353+290))),-1)+20</f>
        <v>9420</v>
      </c>
      <c r="I1353" s="78" t="str">
        <f aca="false">HYPERLINK(T("https://www.google.ru/search?q="&amp;B1353&amp;"&amp;tbm=isch"), " (../рисунок протектора) ")</f>
        <v> (../рисунок протектора) </v>
      </c>
      <c r="J1353" s="92" t="s">
        <v>1388</v>
      </c>
      <c r="K1353" s="77" t="n">
        <f aca="false">H1353*2</f>
        <v>18840</v>
      </c>
      <c r="L1353" s="77" t="n">
        <f aca="false">H1353*4</f>
        <v>37680</v>
      </c>
      <c r="M1353" s="2" t="n">
        <f aca="false">G1353*12</f>
        <v>109356</v>
      </c>
    </row>
    <row r="1354" customFormat="false" ht="13.8" hidden="false" customHeight="false" outlineLevel="0" collapsed="false">
      <c r="A1354" s="86" t="n">
        <v>1222</v>
      </c>
      <c r="B1354" s="87" t="s">
        <v>1389</v>
      </c>
      <c r="C1354" s="88" t="n">
        <v>1</v>
      </c>
      <c r="D1354" s="88"/>
      <c r="E1354" s="89" t="n">
        <v>14.2</v>
      </c>
      <c r="F1354" s="90"/>
      <c r="G1354" s="91" t="n">
        <v>7164</v>
      </c>
      <c r="H1354" s="21" t="n">
        <f aca="false">ROUND(IF(OR((MID(B1354,SEARCH("R",B1354),3)="R12"),(MID(B1354,SEARCH("R",B1354),3)="R13"),(MID(B1354,SEARCH("R",B1354),3)="R14")),(G1354+90),IF(OR((MID(B1354,SEARCH("R",B1354),3)="R15"),(MID(B1354,SEARCH("R",B1354),3)="R16"),(MID(B1354,SEARCH("R",B1354),3)="R17")),(G1354+190),(G1354+290))),-1)+20</f>
        <v>7470</v>
      </c>
      <c r="I1354" s="78" t="str">
        <f aca="false">HYPERLINK(T("https://www.google.ru/search?q="&amp;B1354&amp;"&amp;tbm=isch"), " (../рисунок протектора) ")</f>
        <v> (../рисунок протектора) </v>
      </c>
      <c r="J1354" s="92" t="s">
        <v>1389</v>
      </c>
      <c r="K1354" s="77" t="n">
        <f aca="false">H1354*2</f>
        <v>14940</v>
      </c>
      <c r="L1354" s="77" t="n">
        <f aca="false">H1354*4</f>
        <v>29880</v>
      </c>
      <c r="M1354" s="2" t="n">
        <f aca="false">G1354*12</f>
        <v>85968</v>
      </c>
    </row>
    <row r="1355" customFormat="false" ht="13.8" hidden="false" customHeight="false" outlineLevel="0" collapsed="false">
      <c r="A1355" s="86" t="n">
        <v>2018</v>
      </c>
      <c r="B1355" s="87" t="s">
        <v>1390</v>
      </c>
      <c r="C1355" s="88" t="n">
        <v>0</v>
      </c>
      <c r="D1355" s="88" t="n">
        <v>8</v>
      </c>
      <c r="E1355" s="89" t="n">
        <v>13.6</v>
      </c>
      <c r="F1355" s="90" t="s">
        <v>55</v>
      </c>
      <c r="G1355" s="91" t="n">
        <v>5487</v>
      </c>
      <c r="H1355" s="21" t="n">
        <f aca="false">ROUND(IF(OR((MID(B1355,SEARCH("R",B1355),3)="R12"),(MID(B1355,SEARCH("R",B1355),3)="R13"),(MID(B1355,SEARCH("R",B1355),3)="R14")),(G1355+90),IF(OR((MID(B1355,SEARCH("R",B1355),3)="R15"),(MID(B1355,SEARCH("R",B1355),3)="R16"),(MID(B1355,SEARCH("R",B1355),3)="R17")),(G1355+190),(G1355+290))),-1)+20</f>
        <v>5800</v>
      </c>
      <c r="I1355" s="78" t="str">
        <f aca="false">HYPERLINK(T("https://www.google.ru/search?q="&amp;B1355&amp;"&amp;tbm=isch"), " (../рисунок протектора) ")</f>
        <v> (../рисунок протектора) </v>
      </c>
      <c r="J1355" s="92" t="s">
        <v>1390</v>
      </c>
      <c r="K1355" s="77" t="n">
        <f aca="false">H1355*2</f>
        <v>11600</v>
      </c>
      <c r="L1355" s="77" t="n">
        <f aca="false">H1355*4</f>
        <v>23200</v>
      </c>
      <c r="M1355" s="2" t="n">
        <f aca="false">G1355*12</f>
        <v>65844</v>
      </c>
    </row>
    <row r="1356" customFormat="false" ht="13.8" hidden="false" customHeight="false" outlineLevel="0" collapsed="false">
      <c r="A1356" s="86" t="n">
        <v>5158</v>
      </c>
      <c r="B1356" s="87" t="s">
        <v>1391</v>
      </c>
      <c r="C1356" s="88" t="n">
        <v>0</v>
      </c>
      <c r="D1356" s="88" t="n">
        <v>8</v>
      </c>
      <c r="E1356" s="89" t="n">
        <v>14.2</v>
      </c>
      <c r="F1356" s="90" t="s">
        <v>55</v>
      </c>
      <c r="G1356" s="91" t="n">
        <v>5521</v>
      </c>
      <c r="H1356" s="21" t="n">
        <f aca="false">ROUND(IF(OR((MID(B1356,SEARCH("R",B1356),3)="R12"),(MID(B1356,SEARCH("R",B1356),3)="R13"),(MID(B1356,SEARCH("R",B1356),3)="R14")),(G1356+90),IF(OR((MID(B1356,SEARCH("R",B1356),3)="R15"),(MID(B1356,SEARCH("R",B1356),3)="R16"),(MID(B1356,SEARCH("R",B1356),3)="R17")),(G1356+190),(G1356+290))),-1)+20</f>
        <v>5830</v>
      </c>
      <c r="I1356" s="78" t="str">
        <f aca="false">HYPERLINK(T("https://www.google.ru/search?q="&amp;B1356&amp;"&amp;tbm=isch"), " (../рисунок протектора) ")</f>
        <v> (../рисунок протектора) </v>
      </c>
      <c r="J1356" s="92" t="s">
        <v>1391</v>
      </c>
      <c r="K1356" s="77" t="n">
        <f aca="false">H1356*2</f>
        <v>11660</v>
      </c>
      <c r="L1356" s="77" t="n">
        <f aca="false">H1356*4</f>
        <v>23320</v>
      </c>
      <c r="M1356" s="2" t="n">
        <f aca="false">G1356*12</f>
        <v>66252</v>
      </c>
    </row>
    <row r="1357" customFormat="false" ht="13.8" hidden="false" customHeight="false" outlineLevel="0" collapsed="false">
      <c r="A1357" s="86" t="n">
        <v>1328</v>
      </c>
      <c r="B1357" s="87" t="s">
        <v>1392</v>
      </c>
      <c r="C1357" s="88" t="n">
        <v>50</v>
      </c>
      <c r="D1357" s="88"/>
      <c r="E1357" s="89" t="n">
        <v>15.5</v>
      </c>
      <c r="F1357" s="90"/>
      <c r="G1357" s="91" t="n">
        <v>4981</v>
      </c>
      <c r="H1357" s="21" t="n">
        <f aca="false">ROUND(IF(OR((MID(B1357,SEARCH("R",B1357),3)="R12"),(MID(B1357,SEARCH("R",B1357),3)="R13"),(MID(B1357,SEARCH("R",B1357),3)="R14")),(G1357+90),IF(OR((MID(B1357,SEARCH("R",B1357),3)="R15"),(MID(B1357,SEARCH("R",B1357),3)="R16"),(MID(B1357,SEARCH("R",B1357),3)="R17")),(G1357+190),(G1357+290))),-1)+20</f>
        <v>5290</v>
      </c>
      <c r="I1357" s="78" t="str">
        <f aca="false">HYPERLINK(T("https://www.google.ru/search?q="&amp;B1357&amp;"&amp;tbm=isch"), " (../рисунок протектора) ")</f>
        <v> (../рисунок протектора) </v>
      </c>
      <c r="J1357" s="92" t="s">
        <v>1392</v>
      </c>
      <c r="K1357" s="77" t="n">
        <f aca="false">H1357*2</f>
        <v>10580</v>
      </c>
      <c r="L1357" s="77" t="n">
        <f aca="false">H1357*4</f>
        <v>21160</v>
      </c>
      <c r="M1357" s="2" t="n">
        <f aca="false">G1357*12</f>
        <v>59772</v>
      </c>
    </row>
    <row r="1358" customFormat="false" ht="13.8" hidden="false" customHeight="false" outlineLevel="0" collapsed="false">
      <c r="A1358" s="86" t="n">
        <v>5345</v>
      </c>
      <c r="B1358" s="87" t="s">
        <v>1393</v>
      </c>
      <c r="C1358" s="88" t="n">
        <v>50</v>
      </c>
      <c r="D1358" s="88"/>
      <c r="E1358" s="89" t="n">
        <v>13.95</v>
      </c>
      <c r="F1358" s="90"/>
      <c r="G1358" s="91" t="n">
        <v>6490</v>
      </c>
      <c r="H1358" s="21" t="n">
        <f aca="false">ROUND(IF(OR((MID(B1358,SEARCH("R",B1358),3)="R12"),(MID(B1358,SEARCH("R",B1358),3)="R13"),(MID(B1358,SEARCH("R",B1358),3)="R14")),(G1358+90),IF(OR((MID(B1358,SEARCH("R",B1358),3)="R15"),(MID(B1358,SEARCH("R",B1358),3)="R16"),(MID(B1358,SEARCH("R",B1358),3)="R17")),(G1358+190),(G1358+290))),-1)+20</f>
        <v>6800</v>
      </c>
      <c r="I1358" s="78" t="str">
        <f aca="false">HYPERLINK(T("https://www.google.ru/search?q="&amp;B1358&amp;"&amp;tbm=isch"), " (../рисунок протектора) ")</f>
        <v> (../рисунок протектора) </v>
      </c>
      <c r="J1358" s="92" t="s">
        <v>1393</v>
      </c>
      <c r="K1358" s="77" t="n">
        <f aca="false">H1358*2</f>
        <v>13600</v>
      </c>
      <c r="L1358" s="77" t="n">
        <f aca="false">H1358*4</f>
        <v>27200</v>
      </c>
      <c r="M1358" s="2" t="n">
        <f aca="false">G1358*12</f>
        <v>77880</v>
      </c>
    </row>
    <row r="1359" customFormat="false" ht="13.8" hidden="false" customHeight="false" outlineLevel="0" collapsed="false">
      <c r="A1359" s="86" t="n">
        <v>5448</v>
      </c>
      <c r="B1359" s="87" t="s">
        <v>1394</v>
      </c>
      <c r="C1359" s="88" t="n">
        <v>0</v>
      </c>
      <c r="D1359" s="88" t="n">
        <v>12</v>
      </c>
      <c r="E1359" s="89" t="n">
        <v>14.18</v>
      </c>
      <c r="F1359" s="90" t="s">
        <v>53</v>
      </c>
      <c r="G1359" s="91" t="n">
        <v>8506</v>
      </c>
      <c r="H1359" s="21" t="n">
        <f aca="false">ROUND(IF(OR((MID(B1359,SEARCH("R",B1359),3)="R12"),(MID(B1359,SEARCH("R",B1359),3)="R13"),(MID(B1359,SEARCH("R",B1359),3)="R14")),(G1359+90),IF(OR((MID(B1359,SEARCH("R",B1359),3)="R15"),(MID(B1359,SEARCH("R",B1359),3)="R16"),(MID(B1359,SEARCH("R",B1359),3)="R17")),(G1359+190),(G1359+290))),-1)+20</f>
        <v>8720</v>
      </c>
      <c r="I1359" s="78" t="str">
        <f aca="false">HYPERLINK(T("https://www.google.ru/search?q="&amp;B1359&amp;"&amp;tbm=isch"), " (../рисунок протектора) ")</f>
        <v> (../рисунок протектора) </v>
      </c>
      <c r="J1359" s="92" t="s">
        <v>1394</v>
      </c>
      <c r="K1359" s="77" t="n">
        <f aca="false">H1359*2</f>
        <v>17440</v>
      </c>
      <c r="L1359" s="77" t="n">
        <f aca="false">H1359*4</f>
        <v>34880</v>
      </c>
      <c r="M1359" s="2" t="n">
        <f aca="false">G1359*12</f>
        <v>102072</v>
      </c>
    </row>
    <row r="1360" customFormat="false" ht="13.8" hidden="false" customHeight="false" outlineLevel="0" collapsed="false">
      <c r="A1360" s="86" t="n">
        <v>2658</v>
      </c>
      <c r="B1360" s="87" t="s">
        <v>1395</v>
      </c>
      <c r="C1360" s="88" t="n">
        <v>0</v>
      </c>
      <c r="D1360" s="88" t="n">
        <v>1</v>
      </c>
      <c r="E1360" s="89" t="n">
        <v>15.2</v>
      </c>
      <c r="F1360" s="90" t="s">
        <v>55</v>
      </c>
      <c r="G1360" s="91" t="n">
        <v>7195</v>
      </c>
      <c r="H1360" s="21" t="n">
        <f aca="false">ROUND(IF(OR((MID(B1360,SEARCH("R",B1360),3)="R12"),(MID(B1360,SEARCH("R",B1360),3)="R13"),(MID(B1360,SEARCH("R",B1360),3)="R14")),(G1360+90),IF(OR((MID(B1360,SEARCH("R",B1360),3)="R15"),(MID(B1360,SEARCH("R",B1360),3)="R16"),(MID(B1360,SEARCH("R",B1360),3)="R17")),(G1360+190),(G1360+290))),-1)+20</f>
        <v>7410</v>
      </c>
      <c r="I1360" s="78" t="str">
        <f aca="false">HYPERLINK(T("https://www.google.ru/search?q="&amp;B1360&amp;"&amp;tbm=isch"), " (../рисунок протектора) ")</f>
        <v> (../рисунок протектора) </v>
      </c>
      <c r="J1360" s="92" t="s">
        <v>1395</v>
      </c>
      <c r="K1360" s="77" t="n">
        <f aca="false">H1360*2</f>
        <v>14820</v>
      </c>
      <c r="L1360" s="77" t="n">
        <f aca="false">H1360*4</f>
        <v>29640</v>
      </c>
      <c r="M1360" s="2" t="n">
        <f aca="false">G1360*12</f>
        <v>86340</v>
      </c>
    </row>
    <row r="1361" customFormat="false" ht="13.8" hidden="false" customHeight="false" outlineLevel="0" collapsed="false">
      <c r="A1361" s="86" t="n">
        <v>5918</v>
      </c>
      <c r="B1361" s="87" t="s">
        <v>1396</v>
      </c>
      <c r="C1361" s="88" t="n">
        <v>0</v>
      </c>
      <c r="D1361" s="88" t="n">
        <v>36</v>
      </c>
      <c r="E1361" s="89" t="n">
        <v>14.9</v>
      </c>
      <c r="F1361" s="90" t="s">
        <v>53</v>
      </c>
      <c r="G1361" s="91" t="n">
        <v>8151</v>
      </c>
      <c r="H1361" s="21" t="n">
        <f aca="false">ROUND(IF(OR((MID(B1361,SEARCH("R",B1361),3)="R12"),(MID(B1361,SEARCH("R",B1361),3)="R13"),(MID(B1361,SEARCH("R",B1361),3)="R14")),(G1361+90),IF(OR((MID(B1361,SEARCH("R",B1361),3)="R15"),(MID(B1361,SEARCH("R",B1361),3)="R16"),(MID(B1361,SEARCH("R",B1361),3)="R17")),(G1361+190),(G1361+290))),-1)+20</f>
        <v>8360</v>
      </c>
      <c r="I1361" s="78" t="str">
        <f aca="false">HYPERLINK(T("https://www.google.ru/search?q="&amp;B1361&amp;"&amp;tbm=isch"), " (../рисунок протектора) ")</f>
        <v> (../рисунок протектора) </v>
      </c>
      <c r="J1361" s="92" t="s">
        <v>1396</v>
      </c>
      <c r="K1361" s="77" t="n">
        <f aca="false">H1361*2</f>
        <v>16720</v>
      </c>
      <c r="L1361" s="77" t="n">
        <f aca="false">H1361*4</f>
        <v>33440</v>
      </c>
      <c r="M1361" s="2" t="n">
        <f aca="false">G1361*12</f>
        <v>97812</v>
      </c>
    </row>
    <row r="1362" customFormat="false" ht="13.8" hidden="false" customHeight="false" outlineLevel="0" collapsed="false">
      <c r="A1362" s="86" t="n">
        <v>5156</v>
      </c>
      <c r="B1362" s="87" t="s">
        <v>1397</v>
      </c>
      <c r="C1362" s="88" t="n">
        <v>0</v>
      </c>
      <c r="D1362" s="88" t="n">
        <v>50</v>
      </c>
      <c r="E1362" s="89" t="n">
        <v>14.6</v>
      </c>
      <c r="F1362" s="90" t="s">
        <v>55</v>
      </c>
      <c r="G1362" s="91" t="n">
        <v>5041</v>
      </c>
      <c r="H1362" s="21" t="n">
        <f aca="false">ROUND(IF(OR((MID(B1362,SEARCH("R",B1362),3)="R12"),(MID(B1362,SEARCH("R",B1362),3)="R13"),(MID(B1362,SEARCH("R",B1362),3)="R14")),(G1362+90),IF(OR((MID(B1362,SEARCH("R",B1362),3)="R15"),(MID(B1362,SEARCH("R",B1362),3)="R16"),(MID(B1362,SEARCH("R",B1362),3)="R17")),(G1362+190),(G1362+290))),-1)+20</f>
        <v>5250</v>
      </c>
      <c r="I1362" s="78" t="str">
        <f aca="false">HYPERLINK(T("https://www.google.ru/search?q="&amp;B1362&amp;"&amp;tbm=isch"), " (../рисунок протектора) ")</f>
        <v> (../рисунок протектора) </v>
      </c>
      <c r="J1362" s="92" t="s">
        <v>1397</v>
      </c>
      <c r="K1362" s="77" t="n">
        <f aca="false">H1362*2</f>
        <v>10500</v>
      </c>
      <c r="L1362" s="77" t="n">
        <f aca="false">H1362*4</f>
        <v>21000</v>
      </c>
      <c r="M1362" s="2" t="n">
        <f aca="false">G1362*12</f>
        <v>60492</v>
      </c>
    </row>
    <row r="1363" customFormat="false" ht="13.8" hidden="false" customHeight="false" outlineLevel="0" collapsed="false">
      <c r="A1363" s="86" t="n">
        <v>2144</v>
      </c>
      <c r="B1363" s="87" t="s">
        <v>1398</v>
      </c>
      <c r="C1363" s="88" t="n">
        <v>0</v>
      </c>
      <c r="D1363" s="88" t="n">
        <v>44</v>
      </c>
      <c r="E1363" s="89" t="n">
        <v>15.7</v>
      </c>
      <c r="F1363" s="90" t="s">
        <v>55</v>
      </c>
      <c r="G1363" s="91" t="n">
        <v>5053</v>
      </c>
      <c r="H1363" s="21" t="n">
        <f aca="false">ROUND(IF(OR((MID(B1363,SEARCH("R",B1363),3)="R12"),(MID(B1363,SEARCH("R",B1363),3)="R13"),(MID(B1363,SEARCH("R",B1363),3)="R14")),(G1363+90),IF(OR((MID(B1363,SEARCH("R",B1363),3)="R15"),(MID(B1363,SEARCH("R",B1363),3)="R16"),(MID(B1363,SEARCH("R",B1363),3)="R17")),(G1363+190),(G1363+290))),-1)+20</f>
        <v>5260</v>
      </c>
      <c r="I1363" s="78" t="str">
        <f aca="false">HYPERLINK(T("https://www.google.ru/search?q="&amp;B1363&amp;"&amp;tbm=isch"), " (../рисунок протектора) ")</f>
        <v> (../рисунок протектора) </v>
      </c>
      <c r="J1363" s="92" t="s">
        <v>1398</v>
      </c>
      <c r="K1363" s="77" t="n">
        <f aca="false">H1363*2</f>
        <v>10520</v>
      </c>
      <c r="L1363" s="77" t="n">
        <f aca="false">H1363*4</f>
        <v>21040</v>
      </c>
      <c r="M1363" s="2" t="n">
        <f aca="false">G1363*12</f>
        <v>60636</v>
      </c>
    </row>
    <row r="1364" customFormat="false" ht="13.8" hidden="false" customHeight="false" outlineLevel="0" collapsed="false">
      <c r="A1364" s="86" t="n">
        <v>5595</v>
      </c>
      <c r="B1364" s="87" t="s">
        <v>1399</v>
      </c>
      <c r="C1364" s="88" t="n">
        <v>0</v>
      </c>
      <c r="D1364" s="88" t="n">
        <v>13</v>
      </c>
      <c r="E1364" s="89" t="n">
        <v>15.7</v>
      </c>
      <c r="F1364" s="90" t="s">
        <v>53</v>
      </c>
      <c r="G1364" s="91" t="n">
        <v>7280</v>
      </c>
      <c r="H1364" s="21" t="n">
        <f aca="false">ROUND(IF(OR((MID(B1364,SEARCH("R",B1364),3)="R12"),(MID(B1364,SEARCH("R",B1364),3)="R13"),(MID(B1364,SEARCH("R",B1364),3)="R14")),(G1364+90),IF(OR((MID(B1364,SEARCH("R",B1364),3)="R15"),(MID(B1364,SEARCH("R",B1364),3)="R16"),(MID(B1364,SEARCH("R",B1364),3)="R17")),(G1364+190),(G1364+290))),-1)+20</f>
        <v>7490</v>
      </c>
      <c r="I1364" s="78" t="str">
        <f aca="false">HYPERLINK(T("https://www.google.ru/search?q="&amp;B1364&amp;"&amp;tbm=isch"), " (../рисунок протектора) ")</f>
        <v> (../рисунок протектора) </v>
      </c>
      <c r="J1364" s="92" t="s">
        <v>1399</v>
      </c>
      <c r="K1364" s="77" t="n">
        <f aca="false">H1364*2</f>
        <v>14980</v>
      </c>
      <c r="L1364" s="77" t="n">
        <f aca="false">H1364*4</f>
        <v>29960</v>
      </c>
      <c r="M1364" s="2" t="n">
        <f aca="false">G1364*12</f>
        <v>87360</v>
      </c>
    </row>
    <row r="1365" customFormat="false" ht="13.8" hidden="false" customHeight="false" outlineLevel="0" collapsed="false">
      <c r="A1365" s="86" t="n">
        <v>1263</v>
      </c>
      <c r="B1365" s="87" t="s">
        <v>1400</v>
      </c>
      <c r="C1365" s="88" t="n">
        <v>1</v>
      </c>
      <c r="D1365" s="88"/>
      <c r="E1365" s="89" t="n">
        <v>14.8</v>
      </c>
      <c r="F1365" s="90"/>
      <c r="G1365" s="91" t="n">
        <v>5536</v>
      </c>
      <c r="H1365" s="21" t="n">
        <f aca="false">ROUND(IF(OR((MID(B1365,SEARCH("R",B1365),3)="R12"),(MID(B1365,SEARCH("R",B1365),3)="R13"),(MID(B1365,SEARCH("R",B1365),3)="R14")),(G1365+90),IF(OR((MID(B1365,SEARCH("R",B1365),3)="R15"),(MID(B1365,SEARCH("R",B1365),3)="R16"),(MID(B1365,SEARCH("R",B1365),3)="R17")),(G1365+190),(G1365+290))),-1)+20</f>
        <v>5750</v>
      </c>
      <c r="I1365" s="78" t="str">
        <f aca="false">HYPERLINK(T("https://www.google.ru/search?q="&amp;B1365&amp;"&amp;tbm=isch"), " (../рисунок протектора) ")</f>
        <v> (../рисунок протектора) </v>
      </c>
      <c r="J1365" s="92" t="s">
        <v>1400</v>
      </c>
      <c r="K1365" s="77" t="n">
        <f aca="false">H1365*2</f>
        <v>11500</v>
      </c>
      <c r="L1365" s="77" t="n">
        <f aca="false">H1365*4</f>
        <v>23000</v>
      </c>
      <c r="M1365" s="2" t="n">
        <f aca="false">G1365*12</f>
        <v>66432</v>
      </c>
    </row>
    <row r="1366" customFormat="false" ht="13.8" hidden="false" customHeight="false" outlineLevel="0" collapsed="false">
      <c r="A1366" s="86" t="n">
        <v>1580</v>
      </c>
      <c r="B1366" s="87" t="s">
        <v>1401</v>
      </c>
      <c r="C1366" s="88" t="n">
        <v>0</v>
      </c>
      <c r="D1366" s="88" t="n">
        <v>50</v>
      </c>
      <c r="E1366" s="89" t="n">
        <v>14.6</v>
      </c>
      <c r="F1366" s="90" t="s">
        <v>53</v>
      </c>
      <c r="G1366" s="91" t="n">
        <v>6513</v>
      </c>
      <c r="H1366" s="21" t="n">
        <f aca="false">ROUND(IF(OR((MID(B1366,SEARCH("R",B1366),3)="R12"),(MID(B1366,SEARCH("R",B1366),3)="R13"),(MID(B1366,SEARCH("R",B1366),3)="R14")),(G1366+90),IF(OR((MID(B1366,SEARCH("R",B1366),3)="R15"),(MID(B1366,SEARCH("R",B1366),3)="R16"),(MID(B1366,SEARCH("R",B1366),3)="R17")),(G1366+190),(G1366+290))),-1)+20</f>
        <v>6720</v>
      </c>
      <c r="I1366" s="78" t="str">
        <f aca="false">HYPERLINK(T("https://www.google.ru/search?q="&amp;B1366&amp;"&amp;tbm=isch"), " (../рисунок протектора) ")</f>
        <v> (../рисунок протектора) </v>
      </c>
      <c r="J1366" s="92" t="s">
        <v>1401</v>
      </c>
      <c r="K1366" s="77" t="n">
        <f aca="false">H1366*2</f>
        <v>13440</v>
      </c>
      <c r="L1366" s="77" t="n">
        <f aca="false">H1366*4</f>
        <v>26880</v>
      </c>
      <c r="M1366" s="2" t="n">
        <f aca="false">G1366*12</f>
        <v>78156</v>
      </c>
    </row>
    <row r="1367" customFormat="false" ht="13.8" hidden="false" customHeight="false" outlineLevel="0" collapsed="false">
      <c r="A1367" s="86" t="n">
        <v>5779</v>
      </c>
      <c r="B1367" s="87" t="s">
        <v>1402</v>
      </c>
      <c r="C1367" s="88" t="n">
        <v>0</v>
      </c>
      <c r="D1367" s="88" t="n">
        <v>40</v>
      </c>
      <c r="E1367" s="89" t="n">
        <v>14</v>
      </c>
      <c r="F1367" s="90" t="s">
        <v>53</v>
      </c>
      <c r="G1367" s="91" t="n">
        <v>6028</v>
      </c>
      <c r="H1367" s="21" t="n">
        <f aca="false">ROUND(IF(OR((MID(B1367,SEARCH("R",B1367),3)="R12"),(MID(B1367,SEARCH("R",B1367),3)="R13"),(MID(B1367,SEARCH("R",B1367),3)="R14")),(G1367+90),IF(OR((MID(B1367,SEARCH("R",B1367),3)="R15"),(MID(B1367,SEARCH("R",B1367),3)="R16"),(MID(B1367,SEARCH("R",B1367),3)="R17")),(G1367+190),(G1367+290))),-1)+20</f>
        <v>6240</v>
      </c>
      <c r="I1367" s="78" t="str">
        <f aca="false">HYPERLINK(T("https://www.google.ru/search?q="&amp;B1367&amp;"&amp;tbm=isch"), " (../рисунок протектора) ")</f>
        <v> (../рисунок протектора) </v>
      </c>
      <c r="J1367" s="92" t="s">
        <v>1402</v>
      </c>
      <c r="K1367" s="77" t="n">
        <f aca="false">H1367*2</f>
        <v>12480</v>
      </c>
      <c r="L1367" s="77" t="n">
        <f aca="false">H1367*4</f>
        <v>24960</v>
      </c>
      <c r="M1367" s="2" t="n">
        <f aca="false">G1367*12</f>
        <v>72336</v>
      </c>
    </row>
    <row r="1368" customFormat="false" ht="13.8" hidden="false" customHeight="false" outlineLevel="0" collapsed="false">
      <c r="A1368" s="86" t="n">
        <v>3490</v>
      </c>
      <c r="B1368" s="87" t="s">
        <v>1403</v>
      </c>
      <c r="C1368" s="88" t="n">
        <v>0</v>
      </c>
      <c r="D1368" s="88" t="n">
        <v>20</v>
      </c>
      <c r="E1368" s="89" t="n">
        <v>11</v>
      </c>
      <c r="F1368" s="90" t="s">
        <v>53</v>
      </c>
      <c r="G1368" s="91" t="n">
        <v>4971</v>
      </c>
      <c r="H1368" s="21" t="n">
        <f aca="false">ROUND(IF(OR((MID(B1368,SEARCH("R",B1368),3)="R12"),(MID(B1368,SEARCH("R",B1368),3)="R13"),(MID(B1368,SEARCH("R",B1368),3)="R14")),(G1368+90),IF(OR((MID(B1368,SEARCH("R",B1368),3)="R15"),(MID(B1368,SEARCH("R",B1368),3)="R16"),(MID(B1368,SEARCH("R",B1368),3)="R17")),(G1368+190),(G1368+290))),-1)+20</f>
        <v>5180</v>
      </c>
      <c r="I1368" s="78" t="str">
        <f aca="false">HYPERLINK(T("https://www.google.ru/search?q="&amp;B1368&amp;"&amp;tbm=isch"), " (../рисунок протектора) ")</f>
        <v> (../рисунок протектора) </v>
      </c>
      <c r="J1368" s="92" t="s">
        <v>1403</v>
      </c>
      <c r="K1368" s="77" t="n">
        <f aca="false">H1368*2</f>
        <v>10360</v>
      </c>
      <c r="L1368" s="77" t="n">
        <f aca="false">H1368*4</f>
        <v>20720</v>
      </c>
      <c r="M1368" s="2" t="n">
        <f aca="false">G1368*12</f>
        <v>59652</v>
      </c>
    </row>
    <row r="1369" customFormat="false" ht="13.8" hidden="false" customHeight="false" outlineLevel="0" collapsed="false">
      <c r="A1369" s="86" t="n">
        <v>1903</v>
      </c>
      <c r="B1369" s="87" t="s">
        <v>1404</v>
      </c>
      <c r="C1369" s="88" t="n">
        <v>0</v>
      </c>
      <c r="D1369" s="88" t="n">
        <v>50</v>
      </c>
      <c r="E1369" s="89" t="n">
        <v>15.95</v>
      </c>
      <c r="F1369" s="90" t="s">
        <v>53</v>
      </c>
      <c r="G1369" s="91" t="n">
        <v>5335</v>
      </c>
      <c r="H1369" s="21" t="n">
        <f aca="false">ROUND(IF(OR((MID(B1369,SEARCH("R",B1369),3)="R12"),(MID(B1369,SEARCH("R",B1369),3)="R13"),(MID(B1369,SEARCH("R",B1369),3)="R14")),(G1369+90),IF(OR((MID(B1369,SEARCH("R",B1369),3)="R15"),(MID(B1369,SEARCH("R",B1369),3)="R16"),(MID(B1369,SEARCH("R",B1369),3)="R17")),(G1369+190),(G1369+290))),-1)+20</f>
        <v>5550</v>
      </c>
      <c r="I1369" s="78" t="str">
        <f aca="false">HYPERLINK(T("https://www.google.ru/search?q="&amp;B1369&amp;"&amp;tbm=isch"), " (../рисунок протектора) ")</f>
        <v> (../рисунок протектора) </v>
      </c>
      <c r="J1369" s="92" t="s">
        <v>1404</v>
      </c>
      <c r="K1369" s="77" t="n">
        <f aca="false">H1369*2</f>
        <v>11100</v>
      </c>
      <c r="L1369" s="77" t="n">
        <f aca="false">H1369*4</f>
        <v>22200</v>
      </c>
      <c r="M1369" s="2" t="n">
        <f aca="false">G1369*12</f>
        <v>64020</v>
      </c>
    </row>
    <row r="1370" customFormat="false" ht="13.8" hidden="false" customHeight="false" outlineLevel="0" collapsed="false">
      <c r="A1370" s="86" t="n">
        <v>5114</v>
      </c>
      <c r="B1370" s="87" t="s">
        <v>1405</v>
      </c>
      <c r="C1370" s="88" t="n">
        <v>0</v>
      </c>
      <c r="D1370" s="88" t="n">
        <v>48</v>
      </c>
      <c r="E1370" s="89" t="n">
        <v>16.3</v>
      </c>
      <c r="F1370" s="90" t="s">
        <v>55</v>
      </c>
      <c r="G1370" s="91" t="n">
        <v>5131</v>
      </c>
      <c r="H1370" s="21" t="n">
        <f aca="false">ROUND(IF(OR((MID(B1370,SEARCH("R",B1370),3)="R12"),(MID(B1370,SEARCH("R",B1370),3)="R13"),(MID(B1370,SEARCH("R",B1370),3)="R14")),(G1370+90),IF(OR((MID(B1370,SEARCH("R",B1370),3)="R15"),(MID(B1370,SEARCH("R",B1370),3)="R16"),(MID(B1370,SEARCH("R",B1370),3)="R17")),(G1370+190),(G1370+290))),-1)+20</f>
        <v>5340</v>
      </c>
      <c r="I1370" s="78" t="str">
        <f aca="false">HYPERLINK(T("https://www.google.ru/search?q="&amp;B1370&amp;"&amp;tbm=isch"), " (../рисунок протектора) ")</f>
        <v> (../рисунок протектора) </v>
      </c>
      <c r="J1370" s="92" t="s">
        <v>1405</v>
      </c>
      <c r="K1370" s="77" t="n">
        <f aca="false">H1370*2</f>
        <v>10680</v>
      </c>
      <c r="L1370" s="77" t="n">
        <f aca="false">H1370*4</f>
        <v>21360</v>
      </c>
      <c r="M1370" s="2" t="n">
        <f aca="false">G1370*12</f>
        <v>61572</v>
      </c>
    </row>
    <row r="1371" customFormat="false" ht="13.8" hidden="false" customHeight="false" outlineLevel="0" collapsed="false">
      <c r="A1371" s="86" t="n">
        <v>5420</v>
      </c>
      <c r="B1371" s="87" t="s">
        <v>1406</v>
      </c>
      <c r="C1371" s="88" t="n">
        <v>0</v>
      </c>
      <c r="D1371" s="88" t="n">
        <v>17</v>
      </c>
      <c r="E1371" s="89" t="n">
        <v>15.2</v>
      </c>
      <c r="F1371" s="90" t="s">
        <v>53</v>
      </c>
      <c r="G1371" s="91" t="n">
        <v>7610</v>
      </c>
      <c r="H1371" s="21" t="n">
        <f aca="false">ROUND(IF(OR((MID(B1371,SEARCH("R",B1371),3)="R12"),(MID(B1371,SEARCH("R",B1371),3)="R13"),(MID(B1371,SEARCH("R",B1371),3)="R14")),(G1371+90),IF(OR((MID(B1371,SEARCH("R",B1371),3)="R15"),(MID(B1371,SEARCH("R",B1371),3)="R16"),(MID(B1371,SEARCH("R",B1371),3)="R17")),(G1371+190),(G1371+290))),-1)+20</f>
        <v>7820</v>
      </c>
      <c r="I1371" s="78" t="str">
        <f aca="false">HYPERLINK(T("https://www.google.ru/search?q="&amp;B1371&amp;"&amp;tbm=isch"), " (../рисунок протектора) ")</f>
        <v> (../рисунок протектора) </v>
      </c>
      <c r="J1371" s="92" t="s">
        <v>1406</v>
      </c>
      <c r="K1371" s="77" t="n">
        <f aca="false">H1371*2</f>
        <v>15640</v>
      </c>
      <c r="L1371" s="77" t="n">
        <f aca="false">H1371*4</f>
        <v>31280</v>
      </c>
      <c r="M1371" s="2" t="n">
        <f aca="false">G1371*12</f>
        <v>91320</v>
      </c>
    </row>
    <row r="1372" customFormat="false" ht="13.8" hidden="false" customHeight="false" outlineLevel="0" collapsed="false">
      <c r="A1372" s="86" t="n">
        <v>1485</v>
      </c>
      <c r="B1372" s="87" t="s">
        <v>1407</v>
      </c>
      <c r="C1372" s="88" t="n">
        <v>0</v>
      </c>
      <c r="D1372" s="88" t="n">
        <v>15</v>
      </c>
      <c r="E1372" s="89" t="n">
        <v>16.4</v>
      </c>
      <c r="F1372" s="90" t="s">
        <v>53</v>
      </c>
      <c r="G1372" s="91" t="n">
        <v>7398</v>
      </c>
      <c r="H1372" s="21" t="n">
        <f aca="false">ROUND(IF(OR((MID(B1372,SEARCH("R",B1372),3)="R12"),(MID(B1372,SEARCH("R",B1372),3)="R13"),(MID(B1372,SEARCH("R",B1372),3)="R14")),(G1372+90),IF(OR((MID(B1372,SEARCH("R",B1372),3)="R15"),(MID(B1372,SEARCH("R",B1372),3)="R16"),(MID(B1372,SEARCH("R",B1372),3)="R17")),(G1372+190),(G1372+290))),-1)+20</f>
        <v>7610</v>
      </c>
      <c r="I1372" s="78" t="str">
        <f aca="false">HYPERLINK(T("https://www.google.ru/search?q="&amp;B1372&amp;"&amp;tbm=isch"), " (../рисунок протектора) ")</f>
        <v> (../рисунок протектора) </v>
      </c>
      <c r="J1372" s="92" t="s">
        <v>1407</v>
      </c>
      <c r="K1372" s="77" t="n">
        <f aca="false">H1372*2</f>
        <v>15220</v>
      </c>
      <c r="L1372" s="77" t="n">
        <f aca="false">H1372*4</f>
        <v>30440</v>
      </c>
      <c r="M1372" s="2" t="n">
        <f aca="false">G1372*12</f>
        <v>88776</v>
      </c>
    </row>
    <row r="1373" customFormat="false" ht="13.8" hidden="false" customHeight="false" outlineLevel="0" collapsed="false">
      <c r="A1373" s="86" t="n">
        <v>1132</v>
      </c>
      <c r="B1373" s="87" t="s">
        <v>1408</v>
      </c>
      <c r="C1373" s="88" t="n">
        <v>1</v>
      </c>
      <c r="D1373" s="88"/>
      <c r="E1373" s="89" t="n">
        <v>18.8</v>
      </c>
      <c r="F1373" s="90"/>
      <c r="G1373" s="91" t="n">
        <v>7286</v>
      </c>
      <c r="H1373" s="21" t="n">
        <f aca="false">ROUND(IF(OR((MID(B1373,SEARCH("R",B1373),3)="R12"),(MID(B1373,SEARCH("R",B1373),3)="R13"),(MID(B1373,SEARCH("R",B1373),3)="R14")),(G1373+90),IF(OR((MID(B1373,SEARCH("R",B1373),3)="R15"),(MID(B1373,SEARCH("R",B1373),3)="R16"),(MID(B1373,SEARCH("R",B1373),3)="R17")),(G1373+190),(G1373+290))),-1)+20</f>
        <v>7500</v>
      </c>
      <c r="I1373" s="78" t="str">
        <f aca="false">HYPERLINK(T("https://www.google.ru/search?q="&amp;B1373&amp;"&amp;tbm=isch"), " (../рисунок протектора) ")</f>
        <v> (../рисунок протектора) </v>
      </c>
      <c r="J1373" s="92" t="s">
        <v>1408</v>
      </c>
      <c r="K1373" s="77" t="n">
        <f aca="false">H1373*2</f>
        <v>15000</v>
      </c>
      <c r="L1373" s="77" t="n">
        <f aca="false">H1373*4</f>
        <v>30000</v>
      </c>
      <c r="M1373" s="2" t="n">
        <f aca="false">G1373*12</f>
        <v>87432</v>
      </c>
    </row>
    <row r="1374" customFormat="false" ht="13.8" hidden="false" customHeight="false" outlineLevel="0" collapsed="false">
      <c r="A1374" s="86" t="n">
        <v>5116</v>
      </c>
      <c r="B1374" s="87" t="s">
        <v>1409</v>
      </c>
      <c r="C1374" s="88" t="n">
        <v>0</v>
      </c>
      <c r="D1374" s="88" t="n">
        <v>16</v>
      </c>
      <c r="E1374" s="89" t="n">
        <v>16.3</v>
      </c>
      <c r="F1374" s="90" t="s">
        <v>55</v>
      </c>
      <c r="G1374" s="91" t="n">
        <v>5304</v>
      </c>
      <c r="H1374" s="21" t="n">
        <f aca="false">ROUND(IF(OR((MID(B1374,SEARCH("R",B1374),3)="R12"),(MID(B1374,SEARCH("R",B1374),3)="R13"),(MID(B1374,SEARCH("R",B1374),3)="R14")),(G1374+90),IF(OR((MID(B1374,SEARCH("R",B1374),3)="R15"),(MID(B1374,SEARCH("R",B1374),3)="R16"),(MID(B1374,SEARCH("R",B1374),3)="R17")),(G1374+190),(G1374+290))),-1)+20</f>
        <v>5510</v>
      </c>
      <c r="I1374" s="78" t="str">
        <f aca="false">HYPERLINK(T("https://www.google.ru/search?q="&amp;B1374&amp;"&amp;tbm=isch"), " (../рисунок протектора) ")</f>
        <v> (../рисунок протектора) </v>
      </c>
      <c r="J1374" s="92" t="s">
        <v>1409</v>
      </c>
      <c r="K1374" s="77" t="n">
        <f aca="false">H1374*2</f>
        <v>11020</v>
      </c>
      <c r="L1374" s="77" t="n">
        <f aca="false">H1374*4</f>
        <v>22040</v>
      </c>
      <c r="M1374" s="2" t="n">
        <f aca="false">G1374*12</f>
        <v>63648</v>
      </c>
    </row>
    <row r="1375" customFormat="false" ht="13.8" hidden="false" customHeight="false" outlineLevel="0" collapsed="false">
      <c r="A1375" s="86" t="n">
        <v>5115</v>
      </c>
      <c r="B1375" s="87" t="s">
        <v>1410</v>
      </c>
      <c r="C1375" s="88" t="n">
        <v>0</v>
      </c>
      <c r="D1375" s="88" t="n">
        <v>16</v>
      </c>
      <c r="E1375" s="89" t="n">
        <v>17.6</v>
      </c>
      <c r="F1375" s="90" t="s">
        <v>55</v>
      </c>
      <c r="G1375" s="91" t="n">
        <v>5936</v>
      </c>
      <c r="H1375" s="21" t="n">
        <f aca="false">ROUND(IF(OR((MID(B1375,SEARCH("R",B1375),3)="R12"),(MID(B1375,SEARCH("R",B1375),3)="R13"),(MID(B1375,SEARCH("R",B1375),3)="R14")),(G1375+90),IF(OR((MID(B1375,SEARCH("R",B1375),3)="R15"),(MID(B1375,SEARCH("R",B1375),3)="R16"),(MID(B1375,SEARCH("R",B1375),3)="R17")),(G1375+190),(G1375+290))),-1)+20</f>
        <v>6150</v>
      </c>
      <c r="I1375" s="78" t="str">
        <f aca="false">HYPERLINK(T("https://www.google.ru/search?q="&amp;B1375&amp;"&amp;tbm=isch"), " (../рисунок протектора) ")</f>
        <v> (../рисунок протектора) </v>
      </c>
      <c r="J1375" s="92" t="s">
        <v>1410</v>
      </c>
      <c r="K1375" s="77" t="n">
        <f aca="false">H1375*2</f>
        <v>12300</v>
      </c>
      <c r="L1375" s="77" t="n">
        <f aca="false">H1375*4</f>
        <v>24600</v>
      </c>
      <c r="M1375" s="2" t="n">
        <f aca="false">G1375*12</f>
        <v>71232</v>
      </c>
    </row>
    <row r="1376" customFormat="false" ht="13.8" hidden="false" customHeight="false" outlineLevel="0" collapsed="false">
      <c r="A1376" s="86" t="n">
        <v>1122</v>
      </c>
      <c r="B1376" s="87" t="s">
        <v>1411</v>
      </c>
      <c r="C1376" s="88" t="n">
        <v>2</v>
      </c>
      <c r="D1376" s="88"/>
      <c r="E1376" s="89" t="n">
        <v>17.2</v>
      </c>
      <c r="F1376" s="90"/>
      <c r="G1376" s="91" t="n">
        <v>5275</v>
      </c>
      <c r="H1376" s="21" t="n">
        <f aca="false">ROUND(IF(OR((MID(B1376,SEARCH("R",B1376),3)="R12"),(MID(B1376,SEARCH("R",B1376),3)="R13"),(MID(B1376,SEARCH("R",B1376),3)="R14")),(G1376+90),IF(OR((MID(B1376,SEARCH("R",B1376),3)="R15"),(MID(B1376,SEARCH("R",B1376),3)="R16"),(MID(B1376,SEARCH("R",B1376),3)="R17")),(G1376+190),(G1376+290))),-1)+20</f>
        <v>5490</v>
      </c>
      <c r="I1376" s="78" t="str">
        <f aca="false">HYPERLINK(T("https://www.google.ru/search?q="&amp;B1376&amp;"&amp;tbm=isch"), " (../рисунок протектора) ")</f>
        <v> (../рисунок протектора) </v>
      </c>
      <c r="J1376" s="92" t="s">
        <v>1411</v>
      </c>
      <c r="K1376" s="77" t="n">
        <f aca="false">H1376*2</f>
        <v>10980</v>
      </c>
      <c r="L1376" s="77" t="n">
        <f aca="false">H1376*4</f>
        <v>21960</v>
      </c>
      <c r="M1376" s="2" t="n">
        <f aca="false">G1376*12</f>
        <v>63300</v>
      </c>
    </row>
    <row r="1377" customFormat="false" ht="13.8" hidden="false" customHeight="false" outlineLevel="0" collapsed="false">
      <c r="A1377" s="86" t="n">
        <v>5444</v>
      </c>
      <c r="B1377" s="87" t="s">
        <v>1412</v>
      </c>
      <c r="C1377" s="88" t="n">
        <v>0</v>
      </c>
      <c r="D1377" s="88" t="n">
        <v>5</v>
      </c>
      <c r="E1377" s="89" t="n">
        <v>16.52</v>
      </c>
      <c r="F1377" s="90" t="s">
        <v>53</v>
      </c>
      <c r="G1377" s="91" t="n">
        <v>8164</v>
      </c>
      <c r="H1377" s="21" t="n">
        <f aca="false">ROUND(IF(OR((MID(B1377,SEARCH("R",B1377),3)="R12"),(MID(B1377,SEARCH("R",B1377),3)="R13"),(MID(B1377,SEARCH("R",B1377),3)="R14")),(G1377+90),IF(OR((MID(B1377,SEARCH("R",B1377),3)="R15"),(MID(B1377,SEARCH("R",B1377),3)="R16"),(MID(B1377,SEARCH("R",B1377),3)="R17")),(G1377+190),(G1377+290))),-1)+20</f>
        <v>8370</v>
      </c>
      <c r="I1377" s="78" t="str">
        <f aca="false">HYPERLINK(T("https://www.google.ru/search?q="&amp;B1377&amp;"&amp;tbm=isch"), " (../рисунок протектора) ")</f>
        <v> (../рисунок протектора) </v>
      </c>
      <c r="J1377" s="92" t="s">
        <v>1412</v>
      </c>
      <c r="K1377" s="77" t="n">
        <f aca="false">H1377*2</f>
        <v>16740</v>
      </c>
      <c r="L1377" s="77" t="n">
        <f aca="false">H1377*4</f>
        <v>33480</v>
      </c>
      <c r="M1377" s="2" t="n">
        <f aca="false">G1377*12</f>
        <v>97968</v>
      </c>
    </row>
    <row r="1378" customFormat="false" ht="13.8" hidden="false" customHeight="false" outlineLevel="0" collapsed="false">
      <c r="A1378" s="86" t="n">
        <v>2025</v>
      </c>
      <c r="B1378" s="87" t="s">
        <v>1413</v>
      </c>
      <c r="C1378" s="88" t="n">
        <v>0</v>
      </c>
      <c r="D1378" s="88" t="n">
        <v>20</v>
      </c>
      <c r="E1378" s="89" t="n">
        <v>21.7</v>
      </c>
      <c r="F1378" s="90" t="s">
        <v>55</v>
      </c>
      <c r="G1378" s="91" t="n">
        <v>6429</v>
      </c>
      <c r="H1378" s="21" t="n">
        <f aca="false">ROUND(IF(OR((MID(B1378,SEARCH("R",B1378),3)="R12"),(MID(B1378,SEARCH("R",B1378),3)="R13"),(MID(B1378,SEARCH("R",B1378),3)="R14")),(G1378+90),IF(OR((MID(B1378,SEARCH("R",B1378),3)="R15"),(MID(B1378,SEARCH("R",B1378),3)="R16"),(MID(B1378,SEARCH("R",B1378),3)="R17")),(G1378+190),(G1378+290))),-1)+20</f>
        <v>6640</v>
      </c>
      <c r="I1378" s="78" t="str">
        <f aca="false">HYPERLINK(T("https://www.google.ru/search?q="&amp;B1378&amp;"&amp;tbm=isch"), " (../рисунок протектора) ")</f>
        <v> (../рисунок протектора) </v>
      </c>
      <c r="J1378" s="92" t="s">
        <v>1413</v>
      </c>
      <c r="K1378" s="77" t="n">
        <f aca="false">H1378*2</f>
        <v>13280</v>
      </c>
      <c r="L1378" s="77" t="n">
        <f aca="false">H1378*4</f>
        <v>26560</v>
      </c>
      <c r="M1378" s="2" t="n">
        <f aca="false">G1378*12</f>
        <v>77148</v>
      </c>
    </row>
    <row r="1379" customFormat="false" ht="13.8" hidden="false" customHeight="false" outlineLevel="0" collapsed="false">
      <c r="A1379" s="86" t="n">
        <v>5783</v>
      </c>
      <c r="B1379" s="87" t="s">
        <v>1414</v>
      </c>
      <c r="C1379" s="88" t="n">
        <v>0</v>
      </c>
      <c r="D1379" s="88" t="n">
        <v>5</v>
      </c>
      <c r="E1379" s="89" t="n">
        <v>21.8</v>
      </c>
      <c r="F1379" s="90" t="s">
        <v>53</v>
      </c>
      <c r="G1379" s="91" t="n">
        <v>8535</v>
      </c>
      <c r="H1379" s="21" t="n">
        <f aca="false">ROUND(IF(OR((MID(B1379,SEARCH("R",B1379),3)="R12"),(MID(B1379,SEARCH("R",B1379),3)="R13"),(MID(B1379,SEARCH("R",B1379),3)="R14")),(G1379+90),IF(OR((MID(B1379,SEARCH("R",B1379),3)="R15"),(MID(B1379,SEARCH("R",B1379),3)="R16"),(MID(B1379,SEARCH("R",B1379),3)="R17")),(G1379+190),(G1379+290))),-1)+20</f>
        <v>8750</v>
      </c>
      <c r="I1379" s="78" t="str">
        <f aca="false">HYPERLINK(T("https://www.google.ru/search?q="&amp;B1379&amp;"&amp;tbm=isch"), " (../рисунок протектора) ")</f>
        <v> (../рисунок протектора) </v>
      </c>
      <c r="J1379" s="92" t="s">
        <v>1414</v>
      </c>
      <c r="K1379" s="77" t="n">
        <f aca="false">H1379*2</f>
        <v>17500</v>
      </c>
      <c r="L1379" s="77" t="n">
        <f aca="false">H1379*4</f>
        <v>35000</v>
      </c>
      <c r="M1379" s="2" t="n">
        <f aca="false">G1379*12</f>
        <v>102420</v>
      </c>
    </row>
    <row r="1380" customFormat="false" ht="13.8" hidden="false" customHeight="false" outlineLevel="0" collapsed="false">
      <c r="A1380" s="86" t="n">
        <v>6012</v>
      </c>
      <c r="B1380" s="87" t="s">
        <v>1415</v>
      </c>
      <c r="C1380" s="88" t="n">
        <v>0</v>
      </c>
      <c r="D1380" s="88" t="n">
        <v>32</v>
      </c>
      <c r="E1380" s="89" t="n">
        <v>17.5</v>
      </c>
      <c r="F1380" s="90" t="s">
        <v>55</v>
      </c>
      <c r="G1380" s="91" t="n">
        <v>6225</v>
      </c>
      <c r="H1380" s="21" t="n">
        <f aca="false">ROUND(IF(OR((MID(B1380,SEARCH("R",B1380),3)="R12"),(MID(B1380,SEARCH("R",B1380),3)="R13"),(MID(B1380,SEARCH("R",B1380),3)="R14")),(G1380+90),IF(OR((MID(B1380,SEARCH("R",B1380),3)="R15"),(MID(B1380,SEARCH("R",B1380),3)="R16"),(MID(B1380,SEARCH("R",B1380),3)="R17")),(G1380+190),(G1380+290))),-1)+20</f>
        <v>6440</v>
      </c>
      <c r="I1380" s="78" t="str">
        <f aca="false">HYPERLINK(T("https://www.google.ru/search?q="&amp;B1380&amp;"&amp;tbm=isch"), " (../рисунок протектора) ")</f>
        <v> (../рисунок протектора) </v>
      </c>
      <c r="J1380" s="92" t="s">
        <v>1415</v>
      </c>
      <c r="K1380" s="77" t="n">
        <f aca="false">H1380*2</f>
        <v>12880</v>
      </c>
      <c r="L1380" s="77" t="n">
        <f aca="false">H1380*4</f>
        <v>25760</v>
      </c>
      <c r="M1380" s="2" t="n">
        <f aca="false">G1380*12</f>
        <v>74700</v>
      </c>
    </row>
    <row r="1381" customFormat="false" ht="13.8" hidden="false" customHeight="false" outlineLevel="0" collapsed="false">
      <c r="A1381" s="86" t="n">
        <v>6008</v>
      </c>
      <c r="B1381" s="87" t="s">
        <v>1416</v>
      </c>
      <c r="C1381" s="88" t="n">
        <v>0</v>
      </c>
      <c r="D1381" s="88" t="n">
        <v>12</v>
      </c>
      <c r="E1381" s="89" t="n">
        <v>19.1</v>
      </c>
      <c r="F1381" s="90" t="s">
        <v>55</v>
      </c>
      <c r="G1381" s="91" t="n">
        <v>6281</v>
      </c>
      <c r="H1381" s="21" t="n">
        <f aca="false">ROUND(IF(OR((MID(B1381,SEARCH("R",B1381),3)="R12"),(MID(B1381,SEARCH("R",B1381),3)="R13"),(MID(B1381,SEARCH("R",B1381),3)="R14")),(G1381+90),IF(OR((MID(B1381,SEARCH("R",B1381),3)="R15"),(MID(B1381,SEARCH("R",B1381),3)="R16"),(MID(B1381,SEARCH("R",B1381),3)="R17")),(G1381+190),(G1381+290))),-1)+20</f>
        <v>6490</v>
      </c>
      <c r="I1381" s="78" t="str">
        <f aca="false">HYPERLINK(T("https://www.google.ru/search?q="&amp;B1381&amp;"&amp;tbm=isch"), " (../рисунок протектора) ")</f>
        <v> (../рисунок протектора) </v>
      </c>
      <c r="J1381" s="92" t="s">
        <v>1416</v>
      </c>
      <c r="K1381" s="77" t="n">
        <f aca="false">H1381*2</f>
        <v>12980</v>
      </c>
      <c r="L1381" s="77" t="n">
        <f aca="false">H1381*4</f>
        <v>25960</v>
      </c>
      <c r="M1381" s="2" t="n">
        <f aca="false">G1381*12</f>
        <v>75372</v>
      </c>
    </row>
    <row r="1382" customFormat="false" ht="13.8" hidden="false" customHeight="false" outlineLevel="0" collapsed="false">
      <c r="A1382" s="86" t="n">
        <v>5763</v>
      </c>
      <c r="B1382" s="87" t="s">
        <v>1417</v>
      </c>
      <c r="C1382" s="88" t="n">
        <v>0</v>
      </c>
      <c r="D1382" s="88" t="n">
        <v>12</v>
      </c>
      <c r="E1382" s="89" t="n">
        <v>20</v>
      </c>
      <c r="F1382" s="90" t="s">
        <v>55</v>
      </c>
      <c r="G1382" s="91" t="n">
        <v>8094</v>
      </c>
      <c r="H1382" s="21" t="n">
        <f aca="false">ROUND(IF(OR((MID(B1382,SEARCH("R",B1382),3)="R12"),(MID(B1382,SEARCH("R",B1382),3)="R13"),(MID(B1382,SEARCH("R",B1382),3)="R14")),(G1382+90),IF(OR((MID(B1382,SEARCH("R",B1382),3)="R15"),(MID(B1382,SEARCH("R",B1382),3)="R16"),(MID(B1382,SEARCH("R",B1382),3)="R17")),(G1382+190),(G1382+290))),-1)+20</f>
        <v>8300</v>
      </c>
      <c r="I1382" s="78" t="str">
        <f aca="false">HYPERLINK(T("https://www.google.ru/search?q="&amp;B1382&amp;"&amp;tbm=isch"), " (../рисунок протектора) ")</f>
        <v> (../рисунок протектора) </v>
      </c>
      <c r="J1382" s="92" t="s">
        <v>1417</v>
      </c>
      <c r="K1382" s="77" t="n">
        <f aca="false">H1382*2</f>
        <v>16600</v>
      </c>
      <c r="L1382" s="77" t="n">
        <f aca="false">H1382*4</f>
        <v>33200</v>
      </c>
      <c r="M1382" s="2" t="n">
        <f aca="false">G1382*12</f>
        <v>97128</v>
      </c>
    </row>
    <row r="1383" customFormat="false" ht="13.8" hidden="false" customHeight="false" outlineLevel="0" collapsed="false">
      <c r="A1383" s="86" t="n">
        <v>5393</v>
      </c>
      <c r="B1383" s="87" t="s">
        <v>1418</v>
      </c>
      <c r="C1383" s="88" t="n">
        <v>0</v>
      </c>
      <c r="D1383" s="88" t="n">
        <v>4</v>
      </c>
      <c r="E1383" s="89" t="n">
        <v>21</v>
      </c>
      <c r="F1383" s="90" t="s">
        <v>53</v>
      </c>
      <c r="G1383" s="91" t="n">
        <v>8923</v>
      </c>
      <c r="H1383" s="21" t="n">
        <f aca="false">ROUND(IF(OR((MID(B1383,SEARCH("R",B1383),3)="R12"),(MID(B1383,SEARCH("R",B1383),3)="R13"),(MID(B1383,SEARCH("R",B1383),3)="R14")),(G1383+90),IF(OR((MID(B1383,SEARCH("R",B1383),3)="R15"),(MID(B1383,SEARCH("R",B1383),3)="R16"),(MID(B1383,SEARCH("R",B1383),3)="R17")),(G1383+190),(G1383+290))),-1)+20</f>
        <v>9130</v>
      </c>
      <c r="I1383" s="78" t="str">
        <f aca="false">HYPERLINK(T("https://www.google.ru/search?q="&amp;B1383&amp;"&amp;tbm=isch"), " (../рисунок протектора) ")</f>
        <v> (../рисунок протектора) </v>
      </c>
      <c r="J1383" s="92" t="s">
        <v>1418</v>
      </c>
      <c r="K1383" s="77" t="n">
        <f aca="false">H1383*2</f>
        <v>18260</v>
      </c>
      <c r="L1383" s="77" t="n">
        <f aca="false">H1383*4</f>
        <v>36520</v>
      </c>
      <c r="M1383" s="2" t="n">
        <f aca="false">G1383*12</f>
        <v>107076</v>
      </c>
    </row>
    <row r="1384" customFormat="false" ht="13.8" hidden="false" customHeight="false" outlineLevel="0" collapsed="false">
      <c r="A1384" s="86" t="n">
        <v>1274</v>
      </c>
      <c r="B1384" s="87" t="s">
        <v>1419</v>
      </c>
      <c r="C1384" s="88" t="n">
        <v>50</v>
      </c>
      <c r="D1384" s="88"/>
      <c r="E1384" s="89" t="n">
        <v>18.7</v>
      </c>
      <c r="F1384" s="90"/>
      <c r="G1384" s="91" t="n">
        <v>6614</v>
      </c>
      <c r="H1384" s="21" t="n">
        <f aca="false">ROUND(IF(OR((MID(B1384,SEARCH("R",B1384),3)="R12"),(MID(B1384,SEARCH("R",B1384),3)="R13"),(MID(B1384,SEARCH("R",B1384),3)="R14")),(G1384+90),IF(OR((MID(B1384,SEARCH("R",B1384),3)="R15"),(MID(B1384,SEARCH("R",B1384),3)="R16"),(MID(B1384,SEARCH("R",B1384),3)="R17")),(G1384+190),(G1384+290))),-1)+20</f>
        <v>6820</v>
      </c>
      <c r="I1384" s="78" t="str">
        <f aca="false">HYPERLINK(T("https://www.google.ru/search?q="&amp;B1384&amp;"&amp;tbm=isch"), " (../рисунок протектора) ")</f>
        <v> (../рисунок протектора) </v>
      </c>
      <c r="J1384" s="92" t="s">
        <v>1419</v>
      </c>
      <c r="K1384" s="77" t="n">
        <f aca="false">H1384*2</f>
        <v>13640</v>
      </c>
      <c r="L1384" s="77" t="n">
        <f aca="false">H1384*4</f>
        <v>27280</v>
      </c>
      <c r="M1384" s="2" t="n">
        <f aca="false">G1384*12</f>
        <v>79368</v>
      </c>
    </row>
    <row r="1385" customFormat="false" ht="13.8" hidden="false" customHeight="false" outlineLevel="0" collapsed="false">
      <c r="A1385" s="86" t="n">
        <v>5419</v>
      </c>
      <c r="B1385" s="87" t="s">
        <v>1420</v>
      </c>
      <c r="C1385" s="88" t="n">
        <v>0</v>
      </c>
      <c r="D1385" s="88" t="n">
        <v>7</v>
      </c>
      <c r="E1385" s="89" t="n">
        <v>10.7</v>
      </c>
      <c r="F1385" s="90" t="s">
        <v>53</v>
      </c>
      <c r="G1385" s="91" t="n">
        <v>11233</v>
      </c>
      <c r="H1385" s="21" t="n">
        <f aca="false">ROUND(IF(OR((MID(B1385,SEARCH("R",B1385),3)="R12"),(MID(B1385,SEARCH("R",B1385),3)="R13"),(MID(B1385,SEARCH("R",B1385),3)="R14")),(G1385+90),IF(OR((MID(B1385,SEARCH("R",B1385),3)="R15"),(MID(B1385,SEARCH("R",B1385),3)="R16"),(MID(B1385,SEARCH("R",B1385),3)="R17")),(G1385+190),(G1385+290))),-1)+20</f>
        <v>11540</v>
      </c>
      <c r="I1385" s="78" t="str">
        <f aca="false">HYPERLINK(T("https://www.google.ru/search?q="&amp;B1385&amp;"&amp;tbm=isch"), " (../рисунок протектора) ")</f>
        <v> (../рисунок протектора) </v>
      </c>
      <c r="J1385" s="92" t="s">
        <v>1420</v>
      </c>
      <c r="K1385" s="77" t="n">
        <f aca="false">H1385*2</f>
        <v>23080</v>
      </c>
      <c r="L1385" s="77" t="n">
        <f aca="false">H1385*4</f>
        <v>46160</v>
      </c>
      <c r="M1385" s="2" t="n">
        <f aca="false">G1385*12</f>
        <v>134796</v>
      </c>
    </row>
    <row r="1386" customFormat="false" ht="13.8" hidden="false" customHeight="false" outlineLevel="0" collapsed="false">
      <c r="A1386" s="86" t="n">
        <v>5643</v>
      </c>
      <c r="B1386" s="87" t="s">
        <v>1421</v>
      </c>
      <c r="C1386" s="88" t="n">
        <v>0</v>
      </c>
      <c r="D1386" s="88" t="n">
        <v>12</v>
      </c>
      <c r="E1386" s="89" t="n">
        <v>10.7</v>
      </c>
      <c r="F1386" s="90" t="s">
        <v>55</v>
      </c>
      <c r="G1386" s="91" t="n">
        <v>6761</v>
      </c>
      <c r="H1386" s="21" t="n">
        <f aca="false">ROUND(IF(OR((MID(B1386,SEARCH("R",B1386),3)="R12"),(MID(B1386,SEARCH("R",B1386),3)="R13"),(MID(B1386,SEARCH("R",B1386),3)="R14")),(G1386+90),IF(OR((MID(B1386,SEARCH("R",B1386),3)="R15"),(MID(B1386,SEARCH("R",B1386),3)="R16"),(MID(B1386,SEARCH("R",B1386),3)="R17")),(G1386+190),(G1386+290))),-1)+20</f>
        <v>7070</v>
      </c>
      <c r="I1386" s="78" t="str">
        <f aca="false">HYPERLINK(T("https://www.google.ru/search?q="&amp;B1386&amp;"&amp;tbm=isch"), " (../рисунок протектора) ")</f>
        <v> (../рисунок протектора) </v>
      </c>
      <c r="J1386" s="92" t="s">
        <v>1421</v>
      </c>
      <c r="K1386" s="77" t="n">
        <f aca="false">H1386*2</f>
        <v>14140</v>
      </c>
      <c r="L1386" s="77" t="n">
        <f aca="false">H1386*4</f>
        <v>28280</v>
      </c>
      <c r="M1386" s="2" t="n">
        <f aca="false">G1386*12</f>
        <v>81132</v>
      </c>
    </row>
    <row r="1387" customFormat="false" ht="13.8" hidden="false" customHeight="false" outlineLevel="0" collapsed="false">
      <c r="A1387" s="86" t="n">
        <v>2477</v>
      </c>
      <c r="B1387" s="87" t="s">
        <v>1422</v>
      </c>
      <c r="C1387" s="88" t="n">
        <v>1</v>
      </c>
      <c r="D1387" s="88"/>
      <c r="E1387" s="89" t="n">
        <v>11</v>
      </c>
      <c r="F1387" s="90"/>
      <c r="G1387" s="91" t="n">
        <v>13380</v>
      </c>
      <c r="H1387" s="21" t="n">
        <f aca="false">ROUND(IF(OR((MID(B1387,SEARCH("R",B1387),3)="R12"),(MID(B1387,SEARCH("R",B1387),3)="R13"),(MID(B1387,SEARCH("R",B1387),3)="R14")),(G1387+90),IF(OR((MID(B1387,SEARCH("R",B1387),3)="R15"),(MID(B1387,SEARCH("R",B1387),3)="R16"),(MID(B1387,SEARCH("R",B1387),3)="R17")),(G1387+190),(G1387+290))),-1)+20</f>
        <v>13690</v>
      </c>
      <c r="I1387" s="78" t="str">
        <f aca="false">HYPERLINK(T("https://www.google.ru/search?q="&amp;B1387&amp;"&amp;tbm=isch"), " (../рисунок протектора) ")</f>
        <v> (../рисунок протектора) </v>
      </c>
      <c r="J1387" s="92" t="s">
        <v>1422</v>
      </c>
      <c r="K1387" s="77" t="n">
        <f aca="false">H1387*2</f>
        <v>27380</v>
      </c>
      <c r="L1387" s="77" t="n">
        <f aca="false">H1387*4</f>
        <v>54760</v>
      </c>
      <c r="M1387" s="2" t="n">
        <f aca="false">G1387*12</f>
        <v>160560</v>
      </c>
    </row>
    <row r="1388" customFormat="false" ht="13.8" hidden="false" customHeight="false" outlineLevel="0" collapsed="false">
      <c r="A1388" s="86" t="n">
        <v>1188</v>
      </c>
      <c r="B1388" s="87" t="s">
        <v>1423</v>
      </c>
      <c r="C1388" s="88" t="n">
        <v>50</v>
      </c>
      <c r="D1388" s="88"/>
      <c r="E1388" s="89" t="n">
        <v>12</v>
      </c>
      <c r="F1388" s="90"/>
      <c r="G1388" s="91" t="n">
        <v>13581</v>
      </c>
      <c r="H1388" s="21" t="n">
        <f aca="false">ROUND(IF(OR((MID(B1388,SEARCH("R",B1388),3)="R12"),(MID(B1388,SEARCH("R",B1388),3)="R13"),(MID(B1388,SEARCH("R",B1388),3)="R14")),(G1388+90),IF(OR((MID(B1388,SEARCH("R",B1388),3)="R15"),(MID(B1388,SEARCH("R",B1388),3)="R16"),(MID(B1388,SEARCH("R",B1388),3)="R17")),(G1388+190),(G1388+290))),-1)+20</f>
        <v>13890</v>
      </c>
      <c r="I1388" s="78" t="str">
        <f aca="false">HYPERLINK(T("https://www.google.ru/search?q="&amp;B1388&amp;"&amp;tbm=isch"), " (../рисунок протектора) ")</f>
        <v> (../рисунок протектора) </v>
      </c>
      <c r="J1388" s="92" t="s">
        <v>1423</v>
      </c>
      <c r="K1388" s="77" t="n">
        <f aca="false">H1388*2</f>
        <v>27780</v>
      </c>
      <c r="L1388" s="77" t="n">
        <f aca="false">H1388*4</f>
        <v>55560</v>
      </c>
      <c r="M1388" s="2" t="n">
        <f aca="false">G1388*12</f>
        <v>162972</v>
      </c>
    </row>
    <row r="1389" customFormat="false" ht="13.8" hidden="false" customHeight="false" outlineLevel="0" collapsed="false">
      <c r="A1389" s="86" t="n">
        <v>5913</v>
      </c>
      <c r="B1389" s="87" t="s">
        <v>1424</v>
      </c>
      <c r="C1389" s="88" t="n">
        <v>0</v>
      </c>
      <c r="D1389" s="88" t="n">
        <v>4</v>
      </c>
      <c r="E1389" s="89" t="n">
        <v>11.5</v>
      </c>
      <c r="F1389" s="90" t="s">
        <v>53</v>
      </c>
      <c r="G1389" s="91" t="n">
        <v>12105</v>
      </c>
      <c r="H1389" s="21" t="n">
        <f aca="false">ROUND(IF(OR((MID(B1389,SEARCH("R",B1389),3)="R12"),(MID(B1389,SEARCH("R",B1389),3)="R13"),(MID(B1389,SEARCH("R",B1389),3)="R14")),(G1389+90),IF(OR((MID(B1389,SEARCH("R",B1389),3)="R15"),(MID(B1389,SEARCH("R",B1389),3)="R16"),(MID(B1389,SEARCH("R",B1389),3)="R17")),(G1389+190),(G1389+290))),-1)+20</f>
        <v>12420</v>
      </c>
      <c r="I1389" s="78" t="str">
        <f aca="false">HYPERLINK(T("https://www.google.ru/search?q="&amp;B1389&amp;"&amp;tbm=isch"), " (../рисунок протектора) ")</f>
        <v> (../рисунок протектора) </v>
      </c>
      <c r="J1389" s="92" t="s">
        <v>1424</v>
      </c>
      <c r="K1389" s="77" t="n">
        <f aca="false">H1389*2</f>
        <v>24840</v>
      </c>
      <c r="L1389" s="77" t="n">
        <f aca="false">H1389*4</f>
        <v>49680</v>
      </c>
      <c r="M1389" s="2" t="n">
        <f aca="false">G1389*12</f>
        <v>145260</v>
      </c>
    </row>
    <row r="1390" customFormat="false" ht="13.8" hidden="false" customHeight="false" outlineLevel="0" collapsed="false">
      <c r="A1390" s="86" t="n">
        <v>5960</v>
      </c>
      <c r="B1390" s="87" t="s">
        <v>1425</v>
      </c>
      <c r="C1390" s="88" t="n">
        <v>0</v>
      </c>
      <c r="D1390" s="88" t="n">
        <v>16</v>
      </c>
      <c r="E1390" s="89" t="n">
        <v>11.8</v>
      </c>
      <c r="F1390" s="90" t="s">
        <v>55</v>
      </c>
      <c r="G1390" s="91" t="n">
        <v>6824</v>
      </c>
      <c r="H1390" s="21" t="n">
        <f aca="false">ROUND(IF(OR((MID(B1390,SEARCH("R",B1390),3)="R12"),(MID(B1390,SEARCH("R",B1390),3)="R13"),(MID(B1390,SEARCH("R",B1390),3)="R14")),(G1390+90),IF(OR((MID(B1390,SEARCH("R",B1390),3)="R15"),(MID(B1390,SEARCH("R",B1390),3)="R16"),(MID(B1390,SEARCH("R",B1390),3)="R17")),(G1390+190),(G1390+290))),-1)+20</f>
        <v>7130</v>
      </c>
      <c r="I1390" s="78" t="str">
        <f aca="false">HYPERLINK(T("https://www.google.ru/search?q="&amp;B1390&amp;"&amp;tbm=isch"), " (../рисунок протектора) ")</f>
        <v> (../рисунок протектора) </v>
      </c>
      <c r="J1390" s="92" t="s">
        <v>1425</v>
      </c>
      <c r="K1390" s="77" t="n">
        <f aca="false">H1390*2</f>
        <v>14260</v>
      </c>
      <c r="L1390" s="77" t="n">
        <f aca="false">H1390*4</f>
        <v>28520</v>
      </c>
      <c r="M1390" s="2" t="n">
        <f aca="false">G1390*12</f>
        <v>81888</v>
      </c>
    </row>
    <row r="1391" customFormat="false" ht="13.8" hidden="false" customHeight="false" outlineLevel="0" collapsed="false">
      <c r="A1391" s="86" t="n">
        <v>1221</v>
      </c>
      <c r="B1391" s="87" t="s">
        <v>1426</v>
      </c>
      <c r="C1391" s="88" t="n">
        <v>1</v>
      </c>
      <c r="D1391" s="88"/>
      <c r="E1391" s="89" t="n">
        <v>12.3</v>
      </c>
      <c r="F1391" s="90"/>
      <c r="G1391" s="91" t="n">
        <v>8024</v>
      </c>
      <c r="H1391" s="21" t="n">
        <f aca="false">ROUND(IF(OR((MID(B1391,SEARCH("R",B1391),3)="R12"),(MID(B1391,SEARCH("R",B1391),3)="R13"),(MID(B1391,SEARCH("R",B1391),3)="R14")),(G1391+90),IF(OR((MID(B1391,SEARCH("R",B1391),3)="R15"),(MID(B1391,SEARCH("R",B1391),3)="R16"),(MID(B1391,SEARCH("R",B1391),3)="R17")),(G1391+190),(G1391+290))),-1)+20</f>
        <v>8330</v>
      </c>
      <c r="I1391" s="78" t="str">
        <f aca="false">HYPERLINK(T("https://www.google.ru/search?q="&amp;B1391&amp;"&amp;tbm=isch"), " (../рисунок протектора) ")</f>
        <v> (../рисунок протектора) </v>
      </c>
      <c r="J1391" s="92" t="s">
        <v>1426</v>
      </c>
      <c r="K1391" s="77" t="n">
        <f aca="false">H1391*2</f>
        <v>16660</v>
      </c>
      <c r="L1391" s="77" t="n">
        <f aca="false">H1391*4</f>
        <v>33320</v>
      </c>
      <c r="M1391" s="2" t="n">
        <f aca="false">G1391*12</f>
        <v>96288</v>
      </c>
    </row>
    <row r="1392" customFormat="false" ht="13.8" hidden="false" customHeight="false" outlineLevel="0" collapsed="false">
      <c r="A1392" s="86" t="n">
        <v>2947</v>
      </c>
      <c r="B1392" s="87" t="s">
        <v>1427</v>
      </c>
      <c r="C1392" s="88" t="n">
        <v>5</v>
      </c>
      <c r="D1392" s="88"/>
      <c r="E1392" s="89" t="n">
        <v>12.18</v>
      </c>
      <c r="F1392" s="90"/>
      <c r="G1392" s="91" t="n">
        <v>16190</v>
      </c>
      <c r="H1392" s="21" t="n">
        <f aca="false">ROUND(IF(OR((MID(B1392,SEARCH("R",B1392),3)="R12"),(MID(B1392,SEARCH("R",B1392),3)="R13"),(MID(B1392,SEARCH("R",B1392),3)="R14")),(G1392+90),IF(OR((MID(B1392,SEARCH("R",B1392),3)="R15"),(MID(B1392,SEARCH("R",B1392),3)="R16"),(MID(B1392,SEARCH("R",B1392),3)="R17")),(G1392+190),(G1392+290))),-1)+20</f>
        <v>16500</v>
      </c>
      <c r="I1392" s="78" t="str">
        <f aca="false">HYPERLINK(T("https://www.google.ru/search?q="&amp;B1392&amp;"&amp;tbm=isch"), " (../рисунок протектора) ")</f>
        <v> (../рисунок протектора) </v>
      </c>
      <c r="J1392" s="92" t="s">
        <v>1427</v>
      </c>
      <c r="K1392" s="77" t="n">
        <f aca="false">H1392*2</f>
        <v>33000</v>
      </c>
      <c r="L1392" s="77" t="n">
        <f aca="false">H1392*4</f>
        <v>66000</v>
      </c>
      <c r="M1392" s="2" t="n">
        <f aca="false">G1392*12</f>
        <v>194280</v>
      </c>
    </row>
    <row r="1393" customFormat="false" ht="13.8" hidden="false" customHeight="false" outlineLevel="0" collapsed="false">
      <c r="A1393" s="86" t="n">
        <v>1192</v>
      </c>
      <c r="B1393" s="87" t="s">
        <v>1428</v>
      </c>
      <c r="C1393" s="88" t="n">
        <v>31</v>
      </c>
      <c r="D1393" s="88"/>
      <c r="E1393" s="89" t="n">
        <v>12.68</v>
      </c>
      <c r="F1393" s="90"/>
      <c r="G1393" s="91" t="n">
        <v>15498</v>
      </c>
      <c r="H1393" s="21" t="n">
        <f aca="false">ROUND(IF(OR((MID(B1393,SEARCH("R",B1393),3)="R12"),(MID(B1393,SEARCH("R",B1393),3)="R13"),(MID(B1393,SEARCH("R",B1393),3)="R14")),(G1393+90),IF(OR((MID(B1393,SEARCH("R",B1393),3)="R15"),(MID(B1393,SEARCH("R",B1393),3)="R16"),(MID(B1393,SEARCH("R",B1393),3)="R17")),(G1393+190),(G1393+290))),-1)+20</f>
        <v>15810</v>
      </c>
      <c r="I1393" s="78" t="str">
        <f aca="false">HYPERLINK(T("https://www.google.ru/search?q="&amp;B1393&amp;"&amp;tbm=isch"), " (../рисунок протектора) ")</f>
        <v> (../рисунок протектора) </v>
      </c>
      <c r="J1393" s="92" t="s">
        <v>1428</v>
      </c>
      <c r="K1393" s="77" t="n">
        <f aca="false">H1393*2</f>
        <v>31620</v>
      </c>
      <c r="L1393" s="77" t="n">
        <f aca="false">H1393*4</f>
        <v>63240</v>
      </c>
      <c r="M1393" s="2" t="n">
        <f aca="false">G1393*12</f>
        <v>185976</v>
      </c>
    </row>
    <row r="1394" customFormat="false" ht="13.8" hidden="false" customHeight="false" outlineLevel="0" collapsed="false">
      <c r="A1394" s="86" t="n">
        <v>5520</v>
      </c>
      <c r="B1394" s="87" t="s">
        <v>1429</v>
      </c>
      <c r="C1394" s="88" t="n">
        <v>0</v>
      </c>
      <c r="D1394" s="88" t="n">
        <v>46</v>
      </c>
      <c r="E1394" s="89" t="n">
        <v>10.7</v>
      </c>
      <c r="F1394" s="90" t="s">
        <v>53</v>
      </c>
      <c r="G1394" s="91" t="n">
        <v>13733</v>
      </c>
      <c r="H1394" s="21" t="n">
        <f aca="false">ROUND(IF(OR((MID(B1394,SEARCH("R",B1394),3)="R12"),(MID(B1394,SEARCH("R",B1394),3)="R13"),(MID(B1394,SEARCH("R",B1394),3)="R14")),(G1394+90),IF(OR((MID(B1394,SEARCH("R",B1394),3)="R15"),(MID(B1394,SEARCH("R",B1394),3)="R16"),(MID(B1394,SEARCH("R",B1394),3)="R17")),(G1394+190),(G1394+290))),-1)+20</f>
        <v>14040</v>
      </c>
      <c r="I1394" s="78" t="str">
        <f aca="false">HYPERLINK(T("https://www.google.ru/search?q="&amp;B1394&amp;"&amp;tbm=isch"), " (../рисунок протектора) ")</f>
        <v> (../рисунок протектора) </v>
      </c>
      <c r="J1394" s="92" t="s">
        <v>1429</v>
      </c>
      <c r="K1394" s="77" t="n">
        <f aca="false">H1394*2</f>
        <v>28080</v>
      </c>
      <c r="L1394" s="77" t="n">
        <f aca="false">H1394*4</f>
        <v>56160</v>
      </c>
      <c r="M1394" s="2" t="n">
        <f aca="false">G1394*12</f>
        <v>164796</v>
      </c>
    </row>
    <row r="1395" customFormat="false" ht="13.8" hidden="false" customHeight="false" outlineLevel="0" collapsed="false">
      <c r="A1395" s="86" t="n">
        <v>5966</v>
      </c>
      <c r="B1395" s="87" t="s">
        <v>1430</v>
      </c>
      <c r="C1395" s="88" t="n">
        <v>0</v>
      </c>
      <c r="D1395" s="88" t="n">
        <v>4</v>
      </c>
      <c r="E1395" s="89" t="n">
        <v>12.7</v>
      </c>
      <c r="F1395" s="90" t="s">
        <v>55</v>
      </c>
      <c r="G1395" s="91" t="n">
        <v>9172</v>
      </c>
      <c r="H1395" s="21" t="n">
        <f aca="false">ROUND(IF(OR((MID(B1395,SEARCH("R",B1395),3)="R12"),(MID(B1395,SEARCH("R",B1395),3)="R13"),(MID(B1395,SEARCH("R",B1395),3)="R14")),(G1395+90),IF(OR((MID(B1395,SEARCH("R",B1395),3)="R15"),(MID(B1395,SEARCH("R",B1395),3)="R16"),(MID(B1395,SEARCH("R",B1395),3)="R17")),(G1395+190),(G1395+290))),-1)+20</f>
        <v>9480</v>
      </c>
      <c r="I1395" s="78" t="str">
        <f aca="false">HYPERLINK(T("https://www.google.ru/search?q="&amp;B1395&amp;"&amp;tbm=isch"), " (../рисунок протектора) ")</f>
        <v> (../рисунок протектора) </v>
      </c>
      <c r="J1395" s="92" t="s">
        <v>1430</v>
      </c>
      <c r="K1395" s="77" t="n">
        <f aca="false">H1395*2</f>
        <v>18960</v>
      </c>
      <c r="L1395" s="77" t="n">
        <f aca="false">H1395*4</f>
        <v>37920</v>
      </c>
      <c r="M1395" s="2" t="n">
        <f aca="false">G1395*12</f>
        <v>110064</v>
      </c>
    </row>
    <row r="1396" customFormat="false" ht="13.8" hidden="false" customHeight="false" outlineLevel="0" collapsed="false">
      <c r="A1396" s="86" t="n">
        <v>1726</v>
      </c>
      <c r="B1396" s="87" t="s">
        <v>1431</v>
      </c>
      <c r="C1396" s="88" t="n">
        <v>23</v>
      </c>
      <c r="D1396" s="88"/>
      <c r="E1396" s="89" t="n">
        <v>13.343</v>
      </c>
      <c r="F1396" s="90"/>
      <c r="G1396" s="91" t="n">
        <v>16527</v>
      </c>
      <c r="H1396" s="21" t="n">
        <f aca="false">ROUND(IF(OR((MID(B1396,SEARCH("R",B1396),3)="R12"),(MID(B1396,SEARCH("R",B1396),3)="R13"),(MID(B1396,SEARCH("R",B1396),3)="R14")),(G1396+90),IF(OR((MID(B1396,SEARCH("R",B1396),3)="R15"),(MID(B1396,SEARCH("R",B1396),3)="R16"),(MID(B1396,SEARCH("R",B1396),3)="R17")),(G1396+190),(G1396+290))),-1)+20</f>
        <v>16840</v>
      </c>
      <c r="I1396" s="78" t="str">
        <f aca="false">HYPERLINK(T("https://www.google.ru/search?q="&amp;B1396&amp;"&amp;tbm=isch"), " (../рисунок протектора) ")</f>
        <v> (../рисунок протектора) </v>
      </c>
      <c r="J1396" s="92" t="s">
        <v>1431</v>
      </c>
      <c r="K1396" s="77" t="n">
        <f aca="false">H1396*2</f>
        <v>33680</v>
      </c>
      <c r="L1396" s="77" t="n">
        <f aca="false">H1396*4</f>
        <v>67360</v>
      </c>
      <c r="M1396" s="2" t="n">
        <f aca="false">G1396*12</f>
        <v>198324</v>
      </c>
    </row>
    <row r="1397" customFormat="false" ht="13.8" hidden="false" customHeight="false" outlineLevel="0" collapsed="false">
      <c r="A1397" s="86" t="n">
        <v>1924</v>
      </c>
      <c r="B1397" s="87" t="s">
        <v>1432</v>
      </c>
      <c r="C1397" s="88" t="n">
        <v>0</v>
      </c>
      <c r="D1397" s="88" t="n">
        <v>34</v>
      </c>
      <c r="E1397" s="89" t="n">
        <v>12.9</v>
      </c>
      <c r="F1397" s="90" t="s">
        <v>53</v>
      </c>
      <c r="G1397" s="91" t="n">
        <v>5542</v>
      </c>
      <c r="H1397" s="21" t="n">
        <f aca="false">ROUND(IF(OR((MID(B1397,SEARCH("R",B1397),3)="R12"),(MID(B1397,SEARCH("R",B1397),3)="R13"),(MID(B1397,SEARCH("R",B1397),3)="R14")),(G1397+90),IF(OR((MID(B1397,SEARCH("R",B1397),3)="R15"),(MID(B1397,SEARCH("R",B1397),3)="R16"),(MID(B1397,SEARCH("R",B1397),3)="R17")),(G1397+190),(G1397+290))),-1)+20</f>
        <v>5850</v>
      </c>
      <c r="I1397" s="78" t="str">
        <f aca="false">HYPERLINK(T("https://www.google.ru/search?q="&amp;B1397&amp;"&amp;tbm=isch"), " (../рисунок протектора) ")</f>
        <v> (../рисунок протектора) </v>
      </c>
      <c r="J1397" s="92" t="s">
        <v>1432</v>
      </c>
      <c r="K1397" s="77" t="n">
        <f aca="false">H1397*2</f>
        <v>11700</v>
      </c>
      <c r="L1397" s="77" t="n">
        <f aca="false">H1397*4</f>
        <v>23400</v>
      </c>
      <c r="M1397" s="2" t="n">
        <f aca="false">G1397*12</f>
        <v>66504</v>
      </c>
    </row>
    <row r="1398" customFormat="false" ht="13.8" hidden="false" customHeight="false" outlineLevel="0" collapsed="false">
      <c r="A1398" s="86" t="n">
        <v>1242</v>
      </c>
      <c r="B1398" s="87" t="s">
        <v>1433</v>
      </c>
      <c r="C1398" s="88" t="n">
        <v>1</v>
      </c>
      <c r="D1398" s="88"/>
      <c r="E1398" s="89" t="n">
        <v>10.7</v>
      </c>
      <c r="F1398" s="90"/>
      <c r="G1398" s="91" t="n">
        <v>3590</v>
      </c>
      <c r="H1398" s="21" t="n">
        <f aca="false">ROUND(IF(OR((MID(B1398,SEARCH("R",B1398),3)="R12"),(MID(B1398,SEARCH("R",B1398),3)="R13"),(MID(B1398,SEARCH("R",B1398),3)="R14")),(G1398+90),IF(OR((MID(B1398,SEARCH("R",B1398),3)="R15"),(MID(B1398,SEARCH("R",B1398),3)="R16"),(MID(B1398,SEARCH("R",B1398),3)="R17")),(G1398+190),(G1398+290))),-1)+20</f>
        <v>3900</v>
      </c>
      <c r="I1398" s="78" t="str">
        <f aca="false">HYPERLINK(T("https://www.google.ru/search?q="&amp;B1398&amp;"&amp;tbm=isch"), " (../рисунок протектора) ")</f>
        <v> (../рисунок протектора) </v>
      </c>
      <c r="J1398" s="92" t="s">
        <v>1433</v>
      </c>
      <c r="K1398" s="77" t="n">
        <f aca="false">H1398*2</f>
        <v>7800</v>
      </c>
      <c r="L1398" s="77" t="n">
        <f aca="false">H1398*4</f>
        <v>15600</v>
      </c>
      <c r="M1398" s="2" t="n">
        <f aca="false">G1398*12</f>
        <v>43080</v>
      </c>
    </row>
    <row r="1399" customFormat="false" ht="13.8" hidden="false" customHeight="false" outlineLevel="0" collapsed="false">
      <c r="A1399" s="86" t="n">
        <v>2552</v>
      </c>
      <c r="B1399" s="87" t="s">
        <v>1434</v>
      </c>
      <c r="C1399" s="88" t="n">
        <v>0</v>
      </c>
      <c r="D1399" s="88" t="n">
        <v>1</v>
      </c>
      <c r="E1399" s="89" t="n">
        <v>11.66</v>
      </c>
      <c r="F1399" s="90" t="s">
        <v>55</v>
      </c>
      <c r="G1399" s="91" t="n">
        <v>5508</v>
      </c>
      <c r="H1399" s="21" t="n">
        <f aca="false">ROUND(IF(OR((MID(B1399,SEARCH("R",B1399),3)="R12"),(MID(B1399,SEARCH("R",B1399),3)="R13"),(MID(B1399,SEARCH("R",B1399),3)="R14")),(G1399+90),IF(OR((MID(B1399,SEARCH("R",B1399),3)="R15"),(MID(B1399,SEARCH("R",B1399),3)="R16"),(MID(B1399,SEARCH("R",B1399),3)="R17")),(G1399+190),(G1399+290))),-1)+20</f>
        <v>5820</v>
      </c>
      <c r="I1399" s="78" t="str">
        <f aca="false">HYPERLINK(T("https://www.google.ru/search?q="&amp;B1399&amp;"&amp;tbm=isch"), " (../рисунок протектора) ")</f>
        <v> (../рисунок протектора) </v>
      </c>
      <c r="J1399" s="92" t="s">
        <v>1434</v>
      </c>
      <c r="K1399" s="77" t="n">
        <f aca="false">H1399*2</f>
        <v>11640</v>
      </c>
      <c r="L1399" s="77" t="n">
        <f aca="false">H1399*4</f>
        <v>23280</v>
      </c>
      <c r="M1399" s="2" t="n">
        <f aca="false">G1399*12</f>
        <v>66096</v>
      </c>
    </row>
    <row r="1400" customFormat="false" ht="13.8" hidden="false" customHeight="false" outlineLevel="0" collapsed="false">
      <c r="A1400" s="86" t="n">
        <v>2052</v>
      </c>
      <c r="B1400" s="87" t="s">
        <v>1435</v>
      </c>
      <c r="C1400" s="88" t="n">
        <v>0</v>
      </c>
      <c r="D1400" s="88" t="n">
        <v>50</v>
      </c>
      <c r="E1400" s="89" t="n">
        <v>12.4</v>
      </c>
      <c r="F1400" s="90" t="s">
        <v>55</v>
      </c>
      <c r="G1400" s="91" t="n">
        <v>4004</v>
      </c>
      <c r="H1400" s="21" t="n">
        <f aca="false">ROUND(IF(OR((MID(B1400,SEARCH("R",B1400),3)="R12"),(MID(B1400,SEARCH("R",B1400),3)="R13"),(MID(B1400,SEARCH("R",B1400),3)="R14")),(G1400+90),IF(OR((MID(B1400,SEARCH("R",B1400),3)="R15"),(MID(B1400,SEARCH("R",B1400),3)="R16"),(MID(B1400,SEARCH("R",B1400),3)="R17")),(G1400+190),(G1400+290))),-1)+20</f>
        <v>4310</v>
      </c>
      <c r="I1400" s="78" t="str">
        <f aca="false">HYPERLINK(T("https://www.google.ru/search?q="&amp;B1400&amp;"&amp;tbm=isch"), " (../рисунок протектора) ")</f>
        <v> (../рисунок протектора) </v>
      </c>
      <c r="J1400" s="92" t="s">
        <v>1435</v>
      </c>
      <c r="K1400" s="77" t="n">
        <f aca="false">H1400*2</f>
        <v>8620</v>
      </c>
      <c r="L1400" s="77" t="n">
        <f aca="false">H1400*4</f>
        <v>17240</v>
      </c>
      <c r="M1400" s="2" t="n">
        <f aca="false">G1400*12</f>
        <v>48048</v>
      </c>
    </row>
    <row r="1401" customFormat="false" ht="13.8" hidden="false" customHeight="false" outlineLevel="0" collapsed="false">
      <c r="A1401" s="86" t="n">
        <v>5953</v>
      </c>
      <c r="B1401" s="87" t="s">
        <v>1436</v>
      </c>
      <c r="C1401" s="88" t="n">
        <v>0</v>
      </c>
      <c r="D1401" s="88" t="n">
        <v>12</v>
      </c>
      <c r="E1401" s="89" t="n">
        <v>11.5</v>
      </c>
      <c r="F1401" s="90" t="s">
        <v>55</v>
      </c>
      <c r="G1401" s="91" t="n">
        <v>5828</v>
      </c>
      <c r="H1401" s="21" t="n">
        <f aca="false">ROUND(IF(OR((MID(B1401,SEARCH("R",B1401),3)="R12"),(MID(B1401,SEARCH("R",B1401),3)="R13"),(MID(B1401,SEARCH("R",B1401),3)="R14")),(G1401+90),IF(OR((MID(B1401,SEARCH("R",B1401),3)="R15"),(MID(B1401,SEARCH("R",B1401),3)="R16"),(MID(B1401,SEARCH("R",B1401),3)="R17")),(G1401+190),(G1401+290))),-1)+20</f>
        <v>6140</v>
      </c>
      <c r="I1401" s="78" t="str">
        <f aca="false">HYPERLINK(T("https://www.google.ru/search?q="&amp;B1401&amp;"&amp;tbm=isch"), " (../рисунок протектора) ")</f>
        <v> (../рисунок протектора) </v>
      </c>
      <c r="J1401" s="92" t="s">
        <v>1436</v>
      </c>
      <c r="K1401" s="77" t="n">
        <f aca="false">H1401*2</f>
        <v>12280</v>
      </c>
      <c r="L1401" s="77" t="n">
        <f aca="false">H1401*4</f>
        <v>24560</v>
      </c>
      <c r="M1401" s="2" t="n">
        <f aca="false">G1401*12</f>
        <v>69936</v>
      </c>
    </row>
    <row r="1402" customFormat="false" ht="13.8" hidden="false" customHeight="false" outlineLevel="0" collapsed="false">
      <c r="A1402" s="86" t="n">
        <v>1877</v>
      </c>
      <c r="B1402" s="87" t="s">
        <v>17</v>
      </c>
      <c r="C1402" s="88" t="n">
        <v>0</v>
      </c>
      <c r="D1402" s="88" t="n">
        <v>50</v>
      </c>
      <c r="E1402" s="89" t="n">
        <v>10.5</v>
      </c>
      <c r="F1402" s="90" t="s">
        <v>53</v>
      </c>
      <c r="G1402" s="91" t="n">
        <v>4144</v>
      </c>
      <c r="H1402" s="21" t="n">
        <f aca="false">ROUND(IF(OR((MID(B1402,SEARCH("R",B1402),3)="R12"),(MID(B1402,SEARCH("R",B1402),3)="R13"),(MID(B1402,SEARCH("R",B1402),3)="R14")),(G1402+90),IF(OR((MID(B1402,SEARCH("R",B1402),3)="R15"),(MID(B1402,SEARCH("R",B1402),3)="R16"),(MID(B1402,SEARCH("R",B1402),3)="R17")),(G1402+190),(G1402+290))),-1)+20</f>
        <v>4450</v>
      </c>
      <c r="I1402" s="78" t="str">
        <f aca="false">HYPERLINK(T("https://www.google.ru/search?q="&amp;B1402&amp;"&amp;tbm=isch"), " (../рисунок протектора) ")</f>
        <v> (../рисунок протектора) </v>
      </c>
      <c r="J1402" s="92" t="s">
        <v>17</v>
      </c>
      <c r="K1402" s="77" t="n">
        <f aca="false">H1402*2</f>
        <v>8900</v>
      </c>
      <c r="L1402" s="77" t="n">
        <f aca="false">H1402*4</f>
        <v>17800</v>
      </c>
      <c r="M1402" s="2" t="n">
        <f aca="false">G1402*12</f>
        <v>49728</v>
      </c>
    </row>
    <row r="1403" customFormat="false" ht="13.8" hidden="false" customHeight="false" outlineLevel="0" collapsed="false">
      <c r="A1403" s="86" t="n">
        <v>4958</v>
      </c>
      <c r="B1403" s="87" t="s">
        <v>1437</v>
      </c>
      <c r="C1403" s="88" t="n">
        <v>0</v>
      </c>
      <c r="D1403" s="88" t="n">
        <v>17</v>
      </c>
      <c r="E1403" s="89" t="n">
        <v>9.9</v>
      </c>
      <c r="F1403" s="90" t="s">
        <v>53</v>
      </c>
      <c r="G1403" s="91" t="n">
        <v>9360</v>
      </c>
      <c r="H1403" s="21" t="n">
        <f aca="false">ROUND(IF(OR((MID(B1403,SEARCH("R",B1403),3)="R12"),(MID(B1403,SEARCH("R",B1403),3)="R13"),(MID(B1403,SEARCH("R",B1403),3)="R14")),(G1403+90),IF(OR((MID(B1403,SEARCH("R",B1403),3)="R15"),(MID(B1403,SEARCH("R",B1403),3)="R16"),(MID(B1403,SEARCH("R",B1403),3)="R17")),(G1403+190),(G1403+290))),-1)+20</f>
        <v>9670</v>
      </c>
      <c r="I1403" s="78" t="str">
        <f aca="false">HYPERLINK(T("https://www.google.ru/search?q="&amp;B1403&amp;"&amp;tbm=isch"), " (../рисунок протектора) ")</f>
        <v> (../рисунок протектора) </v>
      </c>
      <c r="J1403" s="92" t="s">
        <v>1437</v>
      </c>
      <c r="K1403" s="77" t="n">
        <f aca="false">H1403*2</f>
        <v>19340</v>
      </c>
      <c r="L1403" s="77" t="n">
        <f aca="false">H1403*4</f>
        <v>38680</v>
      </c>
      <c r="M1403" s="2" t="n">
        <f aca="false">G1403*12</f>
        <v>112320</v>
      </c>
    </row>
    <row r="1404" customFormat="false" ht="13.8" hidden="false" customHeight="false" outlineLevel="0" collapsed="false">
      <c r="A1404" s="86" t="n">
        <v>5917</v>
      </c>
      <c r="B1404" s="87" t="s">
        <v>1438</v>
      </c>
      <c r="C1404" s="88" t="n">
        <v>0</v>
      </c>
      <c r="D1404" s="88" t="n">
        <v>3</v>
      </c>
      <c r="E1404" s="89" t="n">
        <v>10.5</v>
      </c>
      <c r="F1404" s="90" t="s">
        <v>53</v>
      </c>
      <c r="G1404" s="91" t="n">
        <v>8794</v>
      </c>
      <c r="H1404" s="21" t="n">
        <f aca="false">ROUND(IF(OR((MID(B1404,SEARCH("R",B1404),3)="R12"),(MID(B1404,SEARCH("R",B1404),3)="R13"),(MID(B1404,SEARCH("R",B1404),3)="R14")),(G1404+90),IF(OR((MID(B1404,SEARCH("R",B1404),3)="R15"),(MID(B1404,SEARCH("R",B1404),3)="R16"),(MID(B1404,SEARCH("R",B1404),3)="R17")),(G1404+190),(G1404+290))),-1)+20</f>
        <v>9100</v>
      </c>
      <c r="I1404" s="78" t="str">
        <f aca="false">HYPERLINK(T("https://www.google.ru/search?q="&amp;B1404&amp;"&amp;tbm=isch"), " (../рисунок протектора) ")</f>
        <v> (../рисунок протектора) </v>
      </c>
      <c r="J1404" s="92" t="s">
        <v>1438</v>
      </c>
      <c r="K1404" s="77" t="n">
        <f aca="false">H1404*2</f>
        <v>18200</v>
      </c>
      <c r="L1404" s="77" t="n">
        <f aca="false">H1404*4</f>
        <v>36400</v>
      </c>
      <c r="M1404" s="2" t="n">
        <f aca="false">G1404*12</f>
        <v>105528</v>
      </c>
    </row>
    <row r="1405" customFormat="false" ht="13.8" hidden="false" customHeight="false" outlineLevel="0" collapsed="false">
      <c r="A1405" s="86" t="n">
        <v>2690</v>
      </c>
      <c r="B1405" s="87" t="s">
        <v>1439</v>
      </c>
      <c r="C1405" s="88" t="n">
        <v>0</v>
      </c>
      <c r="D1405" s="88" t="n">
        <v>1</v>
      </c>
      <c r="E1405" s="89" t="n">
        <v>12.6</v>
      </c>
      <c r="F1405" s="90" t="s">
        <v>55</v>
      </c>
      <c r="G1405" s="91" t="n">
        <v>7609</v>
      </c>
      <c r="H1405" s="21" t="n">
        <f aca="false">ROUND(IF(OR((MID(B1405,SEARCH("R",B1405),3)="R12"),(MID(B1405,SEARCH("R",B1405),3)="R13"),(MID(B1405,SEARCH("R",B1405),3)="R14")),(G1405+90),IF(OR((MID(B1405,SEARCH("R",B1405),3)="R15"),(MID(B1405,SEARCH("R",B1405),3)="R16"),(MID(B1405,SEARCH("R",B1405),3)="R17")),(G1405+190),(G1405+290))),-1)+20</f>
        <v>7920</v>
      </c>
      <c r="I1405" s="78" t="str">
        <f aca="false">HYPERLINK(T("https://www.google.ru/search?q="&amp;B1405&amp;"&amp;tbm=isch"), " (../рисунок протектора) ")</f>
        <v> (../рисунок протектора) </v>
      </c>
      <c r="J1405" s="92" t="s">
        <v>1439</v>
      </c>
      <c r="K1405" s="77" t="n">
        <f aca="false">H1405*2</f>
        <v>15840</v>
      </c>
      <c r="L1405" s="77" t="n">
        <f aca="false">H1405*4</f>
        <v>31680</v>
      </c>
      <c r="M1405" s="2" t="n">
        <f aca="false">G1405*12</f>
        <v>91308</v>
      </c>
    </row>
    <row r="1406" customFormat="false" ht="13.8" hidden="false" customHeight="false" outlineLevel="0" collapsed="false">
      <c r="A1406" s="86" t="n">
        <v>5558</v>
      </c>
      <c r="B1406" s="87" t="s">
        <v>1440</v>
      </c>
      <c r="C1406" s="88" t="n">
        <v>0</v>
      </c>
      <c r="D1406" s="88" t="n">
        <v>8</v>
      </c>
      <c r="E1406" s="89" t="n">
        <v>10.75</v>
      </c>
      <c r="F1406" s="90" t="s">
        <v>53</v>
      </c>
      <c r="G1406" s="91" t="n">
        <v>10715</v>
      </c>
      <c r="H1406" s="21" t="n">
        <f aca="false">ROUND(IF(OR((MID(B1406,SEARCH("R",B1406),3)="R12"),(MID(B1406,SEARCH("R",B1406),3)="R13"),(MID(B1406,SEARCH("R",B1406),3)="R14")),(G1406+90),IF(OR((MID(B1406,SEARCH("R",B1406),3)="R15"),(MID(B1406,SEARCH("R",B1406),3)="R16"),(MID(B1406,SEARCH("R",B1406),3)="R17")),(G1406+190),(G1406+290))),-1)+20</f>
        <v>11030</v>
      </c>
      <c r="I1406" s="78" t="str">
        <f aca="false">HYPERLINK(T("https://www.google.ru/search?q="&amp;B1406&amp;"&amp;tbm=isch"), " (../рисунок протектора) ")</f>
        <v> (../рисунок протектора) </v>
      </c>
      <c r="J1406" s="92" t="s">
        <v>1440</v>
      </c>
      <c r="K1406" s="77" t="n">
        <f aca="false">H1406*2</f>
        <v>22060</v>
      </c>
      <c r="L1406" s="77" t="n">
        <f aca="false">H1406*4</f>
        <v>44120</v>
      </c>
      <c r="M1406" s="2" t="n">
        <f aca="false">G1406*12</f>
        <v>128580</v>
      </c>
    </row>
    <row r="1407" customFormat="false" ht="13.8" hidden="false" customHeight="false" outlineLevel="0" collapsed="false">
      <c r="A1407" s="86" t="n">
        <v>5398</v>
      </c>
      <c r="B1407" s="87" t="s">
        <v>1441</v>
      </c>
      <c r="C1407" s="88" t="n">
        <v>0</v>
      </c>
      <c r="D1407" s="88" t="n">
        <v>1</v>
      </c>
      <c r="E1407" s="89" t="n">
        <v>11.2</v>
      </c>
      <c r="F1407" s="90" t="s">
        <v>53</v>
      </c>
      <c r="G1407" s="91" t="n">
        <v>10494</v>
      </c>
      <c r="H1407" s="21" t="n">
        <f aca="false">ROUND(IF(OR((MID(B1407,SEARCH("R",B1407),3)="R12"),(MID(B1407,SEARCH("R",B1407),3)="R13"),(MID(B1407,SEARCH("R",B1407),3)="R14")),(G1407+90),IF(OR((MID(B1407,SEARCH("R",B1407),3)="R15"),(MID(B1407,SEARCH("R",B1407),3)="R16"),(MID(B1407,SEARCH("R",B1407),3)="R17")),(G1407+190),(G1407+290))),-1)+20</f>
        <v>10800</v>
      </c>
      <c r="I1407" s="78" t="str">
        <f aca="false">HYPERLINK(T("https://www.google.ru/search?q="&amp;B1407&amp;"&amp;tbm=isch"), " (../рисунок протектора) ")</f>
        <v> (../рисунок протектора) </v>
      </c>
      <c r="J1407" s="92" t="s">
        <v>1441</v>
      </c>
      <c r="K1407" s="77" t="n">
        <f aca="false">H1407*2</f>
        <v>21600</v>
      </c>
      <c r="L1407" s="77" t="n">
        <f aca="false">H1407*4</f>
        <v>43200</v>
      </c>
      <c r="M1407" s="2" t="n">
        <f aca="false">G1407*12</f>
        <v>125928</v>
      </c>
    </row>
    <row r="1408" customFormat="false" ht="13.8" hidden="false" customHeight="false" outlineLevel="0" collapsed="false">
      <c r="A1408" s="86" t="n">
        <v>5413</v>
      </c>
      <c r="B1408" s="87" t="s">
        <v>1442</v>
      </c>
      <c r="C1408" s="88" t="n">
        <v>0</v>
      </c>
      <c r="D1408" s="88" t="n">
        <v>1</v>
      </c>
      <c r="E1408" s="89" t="n">
        <v>11.6</v>
      </c>
      <c r="F1408" s="90" t="s">
        <v>53</v>
      </c>
      <c r="G1408" s="91" t="n">
        <v>10122</v>
      </c>
      <c r="H1408" s="21" t="n">
        <f aca="false">ROUND(IF(OR((MID(B1408,SEARCH("R",B1408),3)="R12"),(MID(B1408,SEARCH("R",B1408),3)="R13"),(MID(B1408,SEARCH("R",B1408),3)="R14")),(G1408+90),IF(OR((MID(B1408,SEARCH("R",B1408),3)="R15"),(MID(B1408,SEARCH("R",B1408),3)="R16"),(MID(B1408,SEARCH("R",B1408),3)="R17")),(G1408+190),(G1408+290))),-1)+20</f>
        <v>10430</v>
      </c>
      <c r="I1408" s="78" t="str">
        <f aca="false">HYPERLINK(T("https://www.google.ru/search?q="&amp;B1408&amp;"&amp;tbm=isch"), " (../рисунок протектора) ")</f>
        <v> (../рисунок протектора) </v>
      </c>
      <c r="J1408" s="92" t="s">
        <v>1442</v>
      </c>
      <c r="K1408" s="77" t="n">
        <f aca="false">H1408*2</f>
        <v>20860</v>
      </c>
      <c r="L1408" s="77" t="n">
        <f aca="false">H1408*4</f>
        <v>41720</v>
      </c>
      <c r="M1408" s="2" t="n">
        <f aca="false">G1408*12</f>
        <v>121464</v>
      </c>
    </row>
    <row r="1409" customFormat="false" ht="13.8" hidden="false" customHeight="false" outlineLevel="0" collapsed="false">
      <c r="A1409" s="86" t="n">
        <v>5672</v>
      </c>
      <c r="B1409" s="87" t="s">
        <v>1443</v>
      </c>
      <c r="C1409" s="88" t="n">
        <v>0</v>
      </c>
      <c r="D1409" s="88" t="n">
        <v>12</v>
      </c>
      <c r="E1409" s="89" t="n">
        <v>12.2</v>
      </c>
      <c r="F1409" s="90" t="s">
        <v>55</v>
      </c>
      <c r="G1409" s="91" t="n">
        <v>6691</v>
      </c>
      <c r="H1409" s="21" t="n">
        <f aca="false">ROUND(IF(OR((MID(B1409,SEARCH("R",B1409),3)="R12"),(MID(B1409,SEARCH("R",B1409),3)="R13"),(MID(B1409,SEARCH("R",B1409),3)="R14")),(G1409+90),IF(OR((MID(B1409,SEARCH("R",B1409),3)="R15"),(MID(B1409,SEARCH("R",B1409),3)="R16"),(MID(B1409,SEARCH("R",B1409),3)="R17")),(G1409+190),(G1409+290))),-1)+20</f>
        <v>7000</v>
      </c>
      <c r="I1409" s="78" t="str">
        <f aca="false">HYPERLINK(T("https://www.google.ru/search?q="&amp;B1409&amp;"&amp;tbm=isch"), " (../рисунок протектора) ")</f>
        <v> (../рисунок протектора) </v>
      </c>
      <c r="J1409" s="92" t="s">
        <v>1443</v>
      </c>
      <c r="K1409" s="77" t="n">
        <f aca="false">H1409*2</f>
        <v>14000</v>
      </c>
      <c r="L1409" s="77" t="n">
        <f aca="false">H1409*4</f>
        <v>28000</v>
      </c>
      <c r="M1409" s="2" t="n">
        <f aca="false">G1409*12</f>
        <v>80292</v>
      </c>
    </row>
    <row r="1410" customFormat="false" ht="13.8" hidden="false" customHeight="false" outlineLevel="0" collapsed="false">
      <c r="A1410" s="86" t="n">
        <v>5300</v>
      </c>
      <c r="B1410" s="87" t="s">
        <v>1444</v>
      </c>
      <c r="C1410" s="88" t="n">
        <v>28</v>
      </c>
      <c r="D1410" s="88"/>
      <c r="E1410" s="89" t="n">
        <v>12.7</v>
      </c>
      <c r="F1410" s="90"/>
      <c r="G1410" s="91" t="n">
        <v>9629</v>
      </c>
      <c r="H1410" s="21" t="n">
        <f aca="false">ROUND(IF(OR((MID(B1410,SEARCH("R",B1410),3)="R12"),(MID(B1410,SEARCH("R",B1410),3)="R13"),(MID(B1410,SEARCH("R",B1410),3)="R14")),(G1410+90),IF(OR((MID(B1410,SEARCH("R",B1410),3)="R15"),(MID(B1410,SEARCH("R",B1410),3)="R16"),(MID(B1410,SEARCH("R",B1410),3)="R17")),(G1410+190),(G1410+290))),-1)+20</f>
        <v>9940</v>
      </c>
      <c r="I1410" s="78" t="str">
        <f aca="false">HYPERLINK(T("https://www.google.ru/search?q="&amp;B1410&amp;"&amp;tbm=isch"), " (../рисунок протектора) ")</f>
        <v> (../рисунок протектора) </v>
      </c>
      <c r="J1410" s="92" t="s">
        <v>1444</v>
      </c>
      <c r="K1410" s="77" t="n">
        <f aca="false">H1410*2</f>
        <v>19880</v>
      </c>
      <c r="L1410" s="77" t="n">
        <f aca="false">H1410*4</f>
        <v>39760</v>
      </c>
      <c r="M1410" s="2" t="n">
        <f aca="false">G1410*12</f>
        <v>115548</v>
      </c>
    </row>
    <row r="1411" customFormat="false" ht="13.8" hidden="false" customHeight="false" outlineLevel="0" collapsed="false">
      <c r="A1411" s="86" t="n">
        <v>2872</v>
      </c>
      <c r="B1411" s="87" t="s">
        <v>1445</v>
      </c>
      <c r="C1411" s="88" t="n">
        <v>1</v>
      </c>
      <c r="D1411" s="88"/>
      <c r="E1411" s="89" t="n">
        <v>11.7</v>
      </c>
      <c r="F1411" s="90"/>
      <c r="G1411" s="91" t="n">
        <v>6251</v>
      </c>
      <c r="H1411" s="21" t="n">
        <f aca="false">ROUND(IF(OR((MID(B1411,SEARCH("R",B1411),3)="R12"),(MID(B1411,SEARCH("R",B1411),3)="R13"),(MID(B1411,SEARCH("R",B1411),3)="R14")),(G1411+90),IF(OR((MID(B1411,SEARCH("R",B1411),3)="R15"),(MID(B1411,SEARCH("R",B1411),3)="R16"),(MID(B1411,SEARCH("R",B1411),3)="R17")),(G1411+190),(G1411+290))),-1)+20</f>
        <v>6560</v>
      </c>
      <c r="I1411" s="78" t="str">
        <f aca="false">HYPERLINK(T("https://www.google.ru/search?q="&amp;B1411&amp;"&amp;tbm=isch"), " (../рисунок протектора) ")</f>
        <v> (../рисунок протектора) </v>
      </c>
      <c r="J1411" s="92" t="s">
        <v>1445</v>
      </c>
      <c r="K1411" s="77" t="n">
        <f aca="false">H1411*2</f>
        <v>13120</v>
      </c>
      <c r="L1411" s="77" t="n">
        <f aca="false">H1411*4</f>
        <v>26240</v>
      </c>
      <c r="M1411" s="2" t="n">
        <f aca="false">G1411*12</f>
        <v>75012</v>
      </c>
    </row>
    <row r="1412" customFormat="false" ht="13.8" hidden="false" customHeight="false" outlineLevel="0" collapsed="false">
      <c r="A1412" s="86" t="n">
        <v>896</v>
      </c>
      <c r="B1412" s="87" t="s">
        <v>1446</v>
      </c>
      <c r="C1412" s="88" t="n">
        <v>1</v>
      </c>
      <c r="D1412" s="88"/>
      <c r="E1412" s="89" t="n">
        <v>11.2</v>
      </c>
      <c r="F1412" s="90"/>
      <c r="G1412" s="91" t="n">
        <v>14953</v>
      </c>
      <c r="H1412" s="21" t="n">
        <f aca="false">ROUND(IF(OR((MID(B1412,SEARCH("R",B1412),3)="R12"),(MID(B1412,SEARCH("R",B1412),3)="R13"),(MID(B1412,SEARCH("R",B1412),3)="R14")),(G1412+90),IF(OR((MID(B1412,SEARCH("R",B1412),3)="R15"),(MID(B1412,SEARCH("R",B1412),3)="R16"),(MID(B1412,SEARCH("R",B1412),3)="R17")),(G1412+190),(G1412+290))),-1)+20</f>
        <v>15260</v>
      </c>
      <c r="I1412" s="78" t="str">
        <f aca="false">HYPERLINK(T("https://www.google.ru/search?q="&amp;B1412&amp;"&amp;tbm=isch"), " (../рисунок протектора) ")</f>
        <v> (../рисунок протектора) </v>
      </c>
      <c r="J1412" s="92" t="s">
        <v>1446</v>
      </c>
      <c r="K1412" s="77" t="n">
        <f aca="false">H1412*2</f>
        <v>30520</v>
      </c>
      <c r="L1412" s="77" t="n">
        <f aca="false">H1412*4</f>
        <v>61040</v>
      </c>
      <c r="M1412" s="2" t="n">
        <f aca="false">G1412*12</f>
        <v>179436</v>
      </c>
    </row>
    <row r="1413" customFormat="false" ht="13.8" hidden="false" customHeight="false" outlineLevel="0" collapsed="false">
      <c r="A1413" s="86" t="n">
        <v>3453</v>
      </c>
      <c r="B1413" s="87" t="s">
        <v>1447</v>
      </c>
      <c r="C1413" s="88" t="n">
        <v>0</v>
      </c>
      <c r="D1413" s="88" t="n">
        <v>50</v>
      </c>
      <c r="E1413" s="89" t="n">
        <v>10.8</v>
      </c>
      <c r="F1413" s="90" t="s">
        <v>53</v>
      </c>
      <c r="G1413" s="91" t="n">
        <v>4837</v>
      </c>
      <c r="H1413" s="21" t="n">
        <f aca="false">ROUND(IF(OR((MID(B1413,SEARCH("R",B1413),3)="R12"),(MID(B1413,SEARCH("R",B1413),3)="R13"),(MID(B1413,SEARCH("R",B1413),3)="R14")),(G1413+90),IF(OR((MID(B1413,SEARCH("R",B1413),3)="R15"),(MID(B1413,SEARCH("R",B1413),3)="R16"),(MID(B1413,SEARCH("R",B1413),3)="R17")),(G1413+190),(G1413+290))),-1)+20</f>
        <v>5150</v>
      </c>
      <c r="I1413" s="78" t="str">
        <f aca="false">HYPERLINK(T("https://www.google.ru/search?q="&amp;B1413&amp;"&amp;tbm=isch"), " (../рисунок протектора) ")</f>
        <v> (../рисунок протектора) </v>
      </c>
      <c r="J1413" s="92" t="s">
        <v>1447</v>
      </c>
      <c r="K1413" s="77" t="n">
        <f aca="false">H1413*2</f>
        <v>10300</v>
      </c>
      <c r="L1413" s="77" t="n">
        <f aca="false">H1413*4</f>
        <v>20600</v>
      </c>
      <c r="M1413" s="2" t="n">
        <f aca="false">G1413*12</f>
        <v>58044</v>
      </c>
    </row>
    <row r="1414" customFormat="false" ht="13.8" hidden="false" customHeight="false" outlineLevel="0" collapsed="false">
      <c r="A1414" s="86" t="n">
        <v>3288</v>
      </c>
      <c r="B1414" s="87" t="s">
        <v>1448</v>
      </c>
      <c r="C1414" s="88" t="n">
        <v>50</v>
      </c>
      <c r="D1414" s="88"/>
      <c r="E1414" s="89" t="n">
        <v>12.7</v>
      </c>
      <c r="F1414" s="90"/>
      <c r="G1414" s="91" t="n">
        <v>10527</v>
      </c>
      <c r="H1414" s="21" t="n">
        <f aca="false">ROUND(IF(OR((MID(B1414,SEARCH("R",B1414),3)="R12"),(MID(B1414,SEARCH("R",B1414),3)="R13"),(MID(B1414,SEARCH("R",B1414),3)="R14")),(G1414+90),IF(OR((MID(B1414,SEARCH("R",B1414),3)="R15"),(MID(B1414,SEARCH("R",B1414),3)="R16"),(MID(B1414,SEARCH("R",B1414),3)="R17")),(G1414+190),(G1414+290))),-1)+20</f>
        <v>10840</v>
      </c>
      <c r="I1414" s="78" t="str">
        <f aca="false">HYPERLINK(T("https://www.google.ru/search?q="&amp;B1414&amp;"&amp;tbm=isch"), " (../рисунок протектора) ")</f>
        <v> (../рисунок протектора) </v>
      </c>
      <c r="J1414" s="92" t="s">
        <v>1448</v>
      </c>
      <c r="K1414" s="77" t="n">
        <f aca="false">H1414*2</f>
        <v>21680</v>
      </c>
      <c r="L1414" s="77" t="n">
        <f aca="false">H1414*4</f>
        <v>43360</v>
      </c>
      <c r="M1414" s="2" t="n">
        <f aca="false">G1414*12</f>
        <v>126324</v>
      </c>
    </row>
    <row r="1415" customFormat="false" ht="13.8" hidden="false" customHeight="false" outlineLevel="0" collapsed="false">
      <c r="A1415" s="86" t="n">
        <v>2125</v>
      </c>
      <c r="B1415" s="87" t="s">
        <v>1449</v>
      </c>
      <c r="C1415" s="88" t="n">
        <v>0</v>
      </c>
      <c r="D1415" s="88" t="n">
        <v>50</v>
      </c>
      <c r="E1415" s="89" t="n">
        <v>13.7</v>
      </c>
      <c r="F1415" s="90" t="s">
        <v>55</v>
      </c>
      <c r="G1415" s="91" t="n">
        <v>4314</v>
      </c>
      <c r="H1415" s="21" t="n">
        <f aca="false">ROUND(IF(OR((MID(B1415,SEARCH("R",B1415),3)="R12"),(MID(B1415,SEARCH("R",B1415),3)="R13"),(MID(B1415,SEARCH("R",B1415),3)="R14")),(G1415+90),IF(OR((MID(B1415,SEARCH("R",B1415),3)="R15"),(MID(B1415,SEARCH("R",B1415),3)="R16"),(MID(B1415,SEARCH("R",B1415),3)="R17")),(G1415+190),(G1415+290))),-1)+20</f>
        <v>4620</v>
      </c>
      <c r="I1415" s="78" t="str">
        <f aca="false">HYPERLINK(T("https://www.google.ru/search?q="&amp;B1415&amp;"&amp;tbm=isch"), " (../рисунок протектора) ")</f>
        <v> (../рисунок протектора) </v>
      </c>
      <c r="J1415" s="92" t="s">
        <v>1449</v>
      </c>
      <c r="K1415" s="77" t="n">
        <f aca="false">H1415*2</f>
        <v>9240</v>
      </c>
      <c r="L1415" s="77" t="n">
        <f aca="false">H1415*4</f>
        <v>18480</v>
      </c>
      <c r="M1415" s="2" t="n">
        <f aca="false">G1415*12</f>
        <v>51768</v>
      </c>
    </row>
    <row r="1416" customFormat="false" ht="13.8" hidden="false" customHeight="false" outlineLevel="0" collapsed="false">
      <c r="A1416" s="86" t="n">
        <v>5416</v>
      </c>
      <c r="B1416" s="87" t="s">
        <v>1450</v>
      </c>
      <c r="C1416" s="88" t="n">
        <v>0</v>
      </c>
      <c r="D1416" s="88" t="n">
        <v>4</v>
      </c>
      <c r="E1416" s="89" t="n">
        <v>12.1</v>
      </c>
      <c r="F1416" s="90" t="s">
        <v>53</v>
      </c>
      <c r="G1416" s="91" t="n">
        <v>11615</v>
      </c>
      <c r="H1416" s="21" t="n">
        <f aca="false">ROUND(IF(OR((MID(B1416,SEARCH("R",B1416),3)="R12"),(MID(B1416,SEARCH("R",B1416),3)="R13"),(MID(B1416,SEARCH("R",B1416),3)="R14")),(G1416+90),IF(OR((MID(B1416,SEARCH("R",B1416),3)="R15"),(MID(B1416,SEARCH("R",B1416),3)="R16"),(MID(B1416,SEARCH("R",B1416),3)="R17")),(G1416+190),(G1416+290))),-1)+20</f>
        <v>11930</v>
      </c>
      <c r="I1416" s="78" t="str">
        <f aca="false">HYPERLINK(T("https://www.google.ru/search?q="&amp;B1416&amp;"&amp;tbm=isch"), " (../рисунок протектора) ")</f>
        <v> (../рисунок протектора) </v>
      </c>
      <c r="J1416" s="92" t="s">
        <v>1450</v>
      </c>
      <c r="K1416" s="77" t="n">
        <f aca="false">H1416*2</f>
        <v>23860</v>
      </c>
      <c r="L1416" s="77" t="n">
        <f aca="false">H1416*4</f>
        <v>47720</v>
      </c>
      <c r="M1416" s="2" t="n">
        <f aca="false">G1416*12</f>
        <v>139380</v>
      </c>
    </row>
    <row r="1417" customFormat="false" ht="13.8" hidden="false" customHeight="false" outlineLevel="0" collapsed="false">
      <c r="A1417" s="86" t="n">
        <v>5647</v>
      </c>
      <c r="B1417" s="87" t="s">
        <v>1451</v>
      </c>
      <c r="C1417" s="88" t="n">
        <v>0</v>
      </c>
      <c r="D1417" s="88" t="n">
        <v>22</v>
      </c>
      <c r="E1417" s="89" t="n">
        <v>12.6</v>
      </c>
      <c r="F1417" s="90" t="s">
        <v>55</v>
      </c>
      <c r="G1417" s="91" t="n">
        <v>6714</v>
      </c>
      <c r="H1417" s="21" t="n">
        <f aca="false">ROUND(IF(OR((MID(B1417,SEARCH("R",B1417),3)="R12"),(MID(B1417,SEARCH("R",B1417),3)="R13"),(MID(B1417,SEARCH("R",B1417),3)="R14")),(G1417+90),IF(OR((MID(B1417,SEARCH("R",B1417),3)="R15"),(MID(B1417,SEARCH("R",B1417),3)="R16"),(MID(B1417,SEARCH("R",B1417),3)="R17")),(G1417+190),(G1417+290))),-1)+20</f>
        <v>7020</v>
      </c>
      <c r="I1417" s="78" t="str">
        <f aca="false">HYPERLINK(T("https://www.google.ru/search?q="&amp;B1417&amp;"&amp;tbm=isch"), " (../рисунок протектора) ")</f>
        <v> (../рисунок протектора) </v>
      </c>
      <c r="J1417" s="92" t="s">
        <v>1451</v>
      </c>
      <c r="K1417" s="77" t="n">
        <f aca="false">H1417*2</f>
        <v>14040</v>
      </c>
      <c r="L1417" s="77" t="n">
        <f aca="false">H1417*4</f>
        <v>28080</v>
      </c>
      <c r="M1417" s="2" t="n">
        <f aca="false">G1417*12</f>
        <v>80568</v>
      </c>
    </row>
    <row r="1418" customFormat="false" ht="13.8" hidden="false" customHeight="false" outlineLevel="0" collapsed="false">
      <c r="A1418" s="86" t="n">
        <v>5303</v>
      </c>
      <c r="B1418" s="87" t="s">
        <v>1452</v>
      </c>
      <c r="C1418" s="88" t="n">
        <v>50</v>
      </c>
      <c r="D1418" s="88"/>
      <c r="E1418" s="89" t="n">
        <v>13.3</v>
      </c>
      <c r="F1418" s="90"/>
      <c r="G1418" s="91" t="n">
        <v>10901</v>
      </c>
      <c r="H1418" s="21" t="n">
        <f aca="false">ROUND(IF(OR((MID(B1418,SEARCH("R",B1418),3)="R12"),(MID(B1418,SEARCH("R",B1418),3)="R13"),(MID(B1418,SEARCH("R",B1418),3)="R14")),(G1418+90),IF(OR((MID(B1418,SEARCH("R",B1418),3)="R15"),(MID(B1418,SEARCH("R",B1418),3)="R16"),(MID(B1418,SEARCH("R",B1418),3)="R17")),(G1418+190),(G1418+290))),-1)+20</f>
        <v>11210</v>
      </c>
      <c r="I1418" s="78" t="str">
        <f aca="false">HYPERLINK(T("https://www.google.ru/search?q="&amp;B1418&amp;"&amp;tbm=isch"), " (../рисунок протектора) ")</f>
        <v> (../рисунок протектора) </v>
      </c>
      <c r="J1418" s="92" t="s">
        <v>1452</v>
      </c>
      <c r="K1418" s="77" t="n">
        <f aca="false">H1418*2</f>
        <v>22420</v>
      </c>
      <c r="L1418" s="77" t="n">
        <f aca="false">H1418*4</f>
        <v>44840</v>
      </c>
      <c r="M1418" s="2" t="n">
        <f aca="false">G1418*12</f>
        <v>130812</v>
      </c>
    </row>
    <row r="1419" customFormat="false" ht="13.8" hidden="false" customHeight="false" outlineLevel="0" collapsed="false">
      <c r="A1419" s="86" t="n">
        <v>3458</v>
      </c>
      <c r="B1419" s="87" t="s">
        <v>1453</v>
      </c>
      <c r="C1419" s="88" t="n">
        <v>-4</v>
      </c>
      <c r="D1419" s="88" t="n">
        <v>50</v>
      </c>
      <c r="E1419" s="89" t="n">
        <v>11.7</v>
      </c>
      <c r="F1419" s="90" t="s">
        <v>53</v>
      </c>
      <c r="G1419" s="91" t="n">
        <v>4774</v>
      </c>
      <c r="H1419" s="21" t="n">
        <f aca="false">ROUND(IF(OR((MID(B1419,SEARCH("R",B1419),3)="R12"),(MID(B1419,SEARCH("R",B1419),3)="R13"),(MID(B1419,SEARCH("R",B1419),3)="R14")),(G1419+90),IF(OR((MID(B1419,SEARCH("R",B1419),3)="R15"),(MID(B1419,SEARCH("R",B1419),3)="R16"),(MID(B1419,SEARCH("R",B1419),3)="R17")),(G1419+190),(G1419+290))),-1)+20</f>
        <v>5080</v>
      </c>
      <c r="I1419" s="78" t="str">
        <f aca="false">HYPERLINK(T("https://www.google.ru/search?q="&amp;B1419&amp;"&amp;tbm=isch"), " (../рисунок протектора) ")</f>
        <v> (../рисунок протектора) </v>
      </c>
      <c r="J1419" s="92" t="s">
        <v>1453</v>
      </c>
      <c r="K1419" s="77" t="n">
        <f aca="false">H1419*2</f>
        <v>10160</v>
      </c>
      <c r="L1419" s="77" t="n">
        <f aca="false">H1419*4</f>
        <v>20320</v>
      </c>
      <c r="M1419" s="2" t="n">
        <f aca="false">G1419*12</f>
        <v>57288</v>
      </c>
    </row>
    <row r="1420" customFormat="false" ht="13.8" hidden="false" customHeight="false" outlineLevel="0" collapsed="false">
      <c r="A1420" s="86" t="n">
        <v>939</v>
      </c>
      <c r="B1420" s="87" t="s">
        <v>1454</v>
      </c>
      <c r="C1420" s="88" t="n">
        <v>14</v>
      </c>
      <c r="D1420" s="88"/>
      <c r="E1420" s="89" t="n">
        <v>13.235</v>
      </c>
      <c r="F1420" s="90"/>
      <c r="G1420" s="91" t="n">
        <v>13312</v>
      </c>
      <c r="H1420" s="21" t="n">
        <f aca="false">ROUND(IF(OR((MID(B1420,SEARCH("R",B1420),3)="R12"),(MID(B1420,SEARCH("R",B1420),3)="R13"),(MID(B1420,SEARCH("R",B1420),3)="R14")),(G1420+90),IF(OR((MID(B1420,SEARCH("R",B1420),3)="R15"),(MID(B1420,SEARCH("R",B1420),3)="R16"),(MID(B1420,SEARCH("R",B1420),3)="R17")),(G1420+190),(G1420+290))),-1)+20</f>
        <v>13620</v>
      </c>
      <c r="I1420" s="78" t="str">
        <f aca="false">HYPERLINK(T("https://www.google.ru/search?q="&amp;B1420&amp;"&amp;tbm=isch"), " (../рисунок протектора) ")</f>
        <v> (../рисунок протектора) </v>
      </c>
      <c r="J1420" s="92" t="s">
        <v>1454</v>
      </c>
      <c r="K1420" s="77" t="n">
        <f aca="false">H1420*2</f>
        <v>27240</v>
      </c>
      <c r="L1420" s="77" t="n">
        <f aca="false">H1420*4</f>
        <v>54480</v>
      </c>
      <c r="M1420" s="2" t="n">
        <f aca="false">G1420*12</f>
        <v>159744</v>
      </c>
    </row>
    <row r="1421" customFormat="false" ht="13.8" hidden="false" customHeight="false" outlineLevel="0" collapsed="false">
      <c r="A1421" s="86" t="n">
        <v>5519</v>
      </c>
      <c r="B1421" s="87" t="s">
        <v>1455</v>
      </c>
      <c r="C1421" s="88" t="n">
        <v>0</v>
      </c>
      <c r="D1421" s="88" t="n">
        <v>50</v>
      </c>
      <c r="E1421" s="89" t="n">
        <v>11</v>
      </c>
      <c r="F1421" s="90" t="s">
        <v>53</v>
      </c>
      <c r="G1421" s="91" t="n">
        <v>11585</v>
      </c>
      <c r="H1421" s="21" t="n">
        <f aca="false">ROUND(IF(OR((MID(B1421,SEARCH("R",B1421),3)="R12"),(MID(B1421,SEARCH("R",B1421),3)="R13"),(MID(B1421,SEARCH("R",B1421),3)="R14")),(G1421+90),IF(OR((MID(B1421,SEARCH("R",B1421),3)="R15"),(MID(B1421,SEARCH("R",B1421),3)="R16"),(MID(B1421,SEARCH("R",B1421),3)="R17")),(G1421+190),(G1421+290))),-1)+20</f>
        <v>11900</v>
      </c>
      <c r="I1421" s="78" t="str">
        <f aca="false">HYPERLINK(T("https://www.google.ru/search?q="&amp;B1421&amp;"&amp;tbm=isch"), " (../рисунок протектора) ")</f>
        <v> (../рисунок протектора) </v>
      </c>
      <c r="J1421" s="92" t="s">
        <v>1455</v>
      </c>
      <c r="K1421" s="77" t="n">
        <f aca="false">H1421*2</f>
        <v>23800</v>
      </c>
      <c r="L1421" s="77" t="n">
        <f aca="false">H1421*4</f>
        <v>47600</v>
      </c>
      <c r="M1421" s="2" t="n">
        <f aca="false">G1421*12</f>
        <v>139020</v>
      </c>
    </row>
    <row r="1422" customFormat="false" ht="13.8" hidden="false" customHeight="false" outlineLevel="0" collapsed="false">
      <c r="A1422" s="86" t="n">
        <v>5658</v>
      </c>
      <c r="B1422" s="87" t="s">
        <v>1456</v>
      </c>
      <c r="C1422" s="88" t="n">
        <v>0</v>
      </c>
      <c r="D1422" s="88" t="n">
        <v>24</v>
      </c>
      <c r="E1422" s="89" t="n">
        <v>13.1</v>
      </c>
      <c r="F1422" s="90" t="s">
        <v>55</v>
      </c>
      <c r="G1422" s="91" t="n">
        <v>5215</v>
      </c>
      <c r="H1422" s="21" t="n">
        <f aca="false">ROUND(IF(OR((MID(B1422,SEARCH("R",B1422),3)="R12"),(MID(B1422,SEARCH("R",B1422),3)="R13"),(MID(B1422,SEARCH("R",B1422),3)="R14")),(G1422+90),IF(OR((MID(B1422,SEARCH("R",B1422),3)="R15"),(MID(B1422,SEARCH("R",B1422),3)="R16"),(MID(B1422,SEARCH("R",B1422),3)="R17")),(G1422+190),(G1422+290))),-1)+20</f>
        <v>5430</v>
      </c>
      <c r="I1422" s="78" t="str">
        <f aca="false">HYPERLINK(T("https://www.google.ru/search?q="&amp;B1422&amp;"&amp;tbm=isch"), " (../рисунок протектора) ")</f>
        <v> (../рисунок протектора) </v>
      </c>
      <c r="J1422" s="92" t="s">
        <v>1456</v>
      </c>
      <c r="K1422" s="77" t="n">
        <f aca="false">H1422*2</f>
        <v>10860</v>
      </c>
      <c r="L1422" s="77" t="n">
        <f aca="false">H1422*4</f>
        <v>21720</v>
      </c>
      <c r="M1422" s="2" t="n">
        <f aca="false">G1422*12</f>
        <v>62580</v>
      </c>
    </row>
    <row r="1423" customFormat="false" ht="13.8" hidden="false" customHeight="false" outlineLevel="0" collapsed="false">
      <c r="A1423" s="86" t="n">
        <v>1126</v>
      </c>
      <c r="B1423" s="87" t="s">
        <v>1457</v>
      </c>
      <c r="C1423" s="88" t="n">
        <v>1</v>
      </c>
      <c r="D1423" s="88"/>
      <c r="E1423" s="89" t="n">
        <v>12.5</v>
      </c>
      <c r="F1423" s="90"/>
      <c r="G1423" s="91" t="n">
        <v>4973</v>
      </c>
      <c r="H1423" s="21" t="n">
        <f aca="false">ROUND(IF(OR((MID(B1423,SEARCH("R",B1423),3)="R12"),(MID(B1423,SEARCH("R",B1423),3)="R13"),(MID(B1423,SEARCH("R",B1423),3)="R14")),(G1423+90),IF(OR((MID(B1423,SEARCH("R",B1423),3)="R15"),(MID(B1423,SEARCH("R",B1423),3)="R16"),(MID(B1423,SEARCH("R",B1423),3)="R17")),(G1423+190),(G1423+290))),-1)+20</f>
        <v>5180</v>
      </c>
      <c r="I1423" s="78" t="str">
        <f aca="false">HYPERLINK(T("https://www.google.ru/search?q="&amp;B1423&amp;"&amp;tbm=isch"), " (../рисунок протектора) ")</f>
        <v> (../рисунок протектора) </v>
      </c>
      <c r="J1423" s="92" t="s">
        <v>1457</v>
      </c>
      <c r="K1423" s="77" t="n">
        <f aca="false">H1423*2</f>
        <v>10360</v>
      </c>
      <c r="L1423" s="77" t="n">
        <f aca="false">H1423*4</f>
        <v>20720</v>
      </c>
      <c r="M1423" s="2" t="n">
        <f aca="false">G1423*12</f>
        <v>59676</v>
      </c>
    </row>
    <row r="1424" customFormat="false" ht="13.8" hidden="false" customHeight="false" outlineLevel="0" collapsed="false">
      <c r="A1424" s="86" t="n">
        <v>4956</v>
      </c>
      <c r="B1424" s="87" t="s">
        <v>1458</v>
      </c>
      <c r="C1424" s="88" t="n">
        <v>0</v>
      </c>
      <c r="D1424" s="88" t="n">
        <v>4</v>
      </c>
      <c r="E1424" s="89" t="n">
        <v>11.34</v>
      </c>
      <c r="F1424" s="90" t="s">
        <v>53</v>
      </c>
      <c r="G1424" s="91" t="n">
        <v>8903</v>
      </c>
      <c r="H1424" s="21" t="n">
        <f aca="false">ROUND(IF(OR((MID(B1424,SEARCH("R",B1424),3)="R12"),(MID(B1424,SEARCH("R",B1424),3)="R13"),(MID(B1424,SEARCH("R",B1424),3)="R14")),(G1424+90),IF(OR((MID(B1424,SEARCH("R",B1424),3)="R15"),(MID(B1424,SEARCH("R",B1424),3)="R16"),(MID(B1424,SEARCH("R",B1424),3)="R17")),(G1424+190),(G1424+290))),-1)+20</f>
        <v>9110</v>
      </c>
      <c r="I1424" s="78" t="str">
        <f aca="false">HYPERLINK(T("https://www.google.ru/search?q="&amp;B1424&amp;"&amp;tbm=isch"), " (../рисунок протектора) ")</f>
        <v> (../рисунок протектора) </v>
      </c>
      <c r="J1424" s="92" t="s">
        <v>1458</v>
      </c>
      <c r="K1424" s="77" t="n">
        <f aca="false">H1424*2</f>
        <v>18220</v>
      </c>
      <c r="L1424" s="77" t="n">
        <f aca="false">H1424*4</f>
        <v>36440</v>
      </c>
      <c r="M1424" s="2" t="n">
        <f aca="false">G1424*12</f>
        <v>106836</v>
      </c>
    </row>
    <row r="1425" customFormat="false" ht="13.8" hidden="false" customHeight="false" outlineLevel="0" collapsed="false">
      <c r="A1425" s="86" t="n">
        <v>3275</v>
      </c>
      <c r="B1425" s="87" t="s">
        <v>1459</v>
      </c>
      <c r="C1425" s="88" t="n">
        <v>2</v>
      </c>
      <c r="D1425" s="88"/>
      <c r="E1425" s="89" t="n">
        <v>12.7</v>
      </c>
      <c r="F1425" s="90"/>
      <c r="G1425" s="91" t="n">
        <v>7011</v>
      </c>
      <c r="H1425" s="21" t="n">
        <f aca="false">ROUND(IF(OR((MID(B1425,SEARCH("R",B1425),3)="R12"),(MID(B1425,SEARCH("R",B1425),3)="R13"),(MID(B1425,SEARCH("R",B1425),3)="R14")),(G1425+90),IF(OR((MID(B1425,SEARCH("R",B1425),3)="R15"),(MID(B1425,SEARCH("R",B1425),3)="R16"),(MID(B1425,SEARCH("R",B1425),3)="R17")),(G1425+190),(G1425+290))),-1)+20</f>
        <v>7220</v>
      </c>
      <c r="I1425" s="78" t="str">
        <f aca="false">HYPERLINK(T("https://www.google.ru/search?q="&amp;B1425&amp;"&amp;tbm=isch"), " (../рисунок протектора) ")</f>
        <v> (../рисунок протектора) </v>
      </c>
      <c r="J1425" s="92" t="s">
        <v>1459</v>
      </c>
      <c r="K1425" s="77" t="n">
        <f aca="false">H1425*2</f>
        <v>14440</v>
      </c>
      <c r="L1425" s="77" t="n">
        <f aca="false">H1425*4</f>
        <v>28880</v>
      </c>
      <c r="M1425" s="2" t="n">
        <f aca="false">G1425*12</f>
        <v>84132</v>
      </c>
    </row>
    <row r="1426" customFormat="false" ht="13.8" hidden="false" customHeight="false" outlineLevel="0" collapsed="false">
      <c r="A1426" s="86" t="n">
        <v>1011</v>
      </c>
      <c r="B1426" s="87" t="s">
        <v>1460</v>
      </c>
      <c r="C1426" s="88" t="n">
        <v>11</v>
      </c>
      <c r="D1426" s="88" t="n">
        <v>2</v>
      </c>
      <c r="E1426" s="89" t="n">
        <v>11.5</v>
      </c>
      <c r="F1426" s="90" t="s">
        <v>55</v>
      </c>
      <c r="G1426" s="91" t="n">
        <v>9010</v>
      </c>
      <c r="H1426" s="21" t="n">
        <f aca="false">ROUND(IF(OR((MID(B1426,SEARCH("R",B1426),3)="R12"),(MID(B1426,SEARCH("R",B1426),3)="R13"),(MID(B1426,SEARCH("R",B1426),3)="R14")),(G1426+90),IF(OR((MID(B1426,SEARCH("R",B1426),3)="R15"),(MID(B1426,SEARCH("R",B1426),3)="R16"),(MID(B1426,SEARCH("R",B1426),3)="R17")),(G1426+190),(G1426+290))),-1)+20</f>
        <v>9320</v>
      </c>
      <c r="I1426" s="78" t="str">
        <f aca="false">HYPERLINK(T("https://www.google.ru/search?q="&amp;B1426&amp;"&amp;tbm=isch"), " (../рисунок протектора) ")</f>
        <v> (../рисунок протектора) </v>
      </c>
      <c r="J1426" s="92" t="s">
        <v>1460</v>
      </c>
      <c r="K1426" s="77" t="n">
        <f aca="false">H1426*2</f>
        <v>18640</v>
      </c>
      <c r="L1426" s="77" t="n">
        <f aca="false">H1426*4</f>
        <v>37280</v>
      </c>
      <c r="M1426" s="2" t="n">
        <f aca="false">G1426*12</f>
        <v>108120</v>
      </c>
    </row>
    <row r="1427" customFormat="false" ht="13.8" hidden="false" customHeight="false" outlineLevel="0" collapsed="false">
      <c r="A1427" s="86" t="n">
        <v>5435</v>
      </c>
      <c r="B1427" s="87" t="s">
        <v>1461</v>
      </c>
      <c r="C1427" s="88" t="n">
        <v>-2</v>
      </c>
      <c r="D1427" s="88" t="n">
        <v>10</v>
      </c>
      <c r="E1427" s="89" t="n">
        <v>11.78</v>
      </c>
      <c r="F1427" s="90" t="s">
        <v>53</v>
      </c>
      <c r="G1427" s="91" t="n">
        <v>11933</v>
      </c>
      <c r="H1427" s="21" t="n">
        <f aca="false">ROUND(IF(OR((MID(B1427,SEARCH("R",B1427),3)="R12"),(MID(B1427,SEARCH("R",B1427),3)="R13"),(MID(B1427,SEARCH("R",B1427),3)="R14")),(G1427+90),IF(OR((MID(B1427,SEARCH("R",B1427),3)="R15"),(MID(B1427,SEARCH("R",B1427),3)="R16"),(MID(B1427,SEARCH("R",B1427),3)="R17")),(G1427+190),(G1427+290))),-1)+20</f>
        <v>12240</v>
      </c>
      <c r="I1427" s="78" t="str">
        <f aca="false">HYPERLINK(T("https://www.google.ru/search?q="&amp;B1427&amp;"&amp;tbm=isch"), " (../рисунок протектора) ")</f>
        <v> (../рисунок протектора) </v>
      </c>
      <c r="J1427" s="92" t="s">
        <v>1461</v>
      </c>
      <c r="K1427" s="77" t="n">
        <f aca="false">H1427*2</f>
        <v>24480</v>
      </c>
      <c r="L1427" s="77" t="n">
        <f aca="false">H1427*4</f>
        <v>48960</v>
      </c>
      <c r="M1427" s="2" t="n">
        <f aca="false">G1427*12</f>
        <v>143196</v>
      </c>
    </row>
    <row r="1428" customFormat="false" ht="13.8" hidden="false" customHeight="false" outlineLevel="0" collapsed="false">
      <c r="A1428" s="86" t="n">
        <v>5012</v>
      </c>
      <c r="B1428" s="87" t="s">
        <v>1462</v>
      </c>
      <c r="C1428" s="88" t="n">
        <v>0</v>
      </c>
      <c r="D1428" s="88" t="n">
        <v>24</v>
      </c>
      <c r="E1428" s="89" t="n">
        <v>11.8</v>
      </c>
      <c r="F1428" s="90" t="s">
        <v>53</v>
      </c>
      <c r="G1428" s="91" t="n">
        <v>10309</v>
      </c>
      <c r="H1428" s="21" t="n">
        <f aca="false">ROUND(IF(OR((MID(B1428,SEARCH("R",B1428),3)="R12"),(MID(B1428,SEARCH("R",B1428),3)="R13"),(MID(B1428,SEARCH("R",B1428),3)="R14")),(G1428+90),IF(OR((MID(B1428,SEARCH("R",B1428),3)="R15"),(MID(B1428,SEARCH("R",B1428),3)="R16"),(MID(B1428,SEARCH("R",B1428),3)="R17")),(G1428+190),(G1428+290))),-1)+20</f>
        <v>10620</v>
      </c>
      <c r="I1428" s="78" t="str">
        <f aca="false">HYPERLINK(T("https://www.google.ru/search?q="&amp;B1428&amp;"&amp;tbm=isch"), " (../рисунок протектора) ")</f>
        <v> (../рисунок протектора) </v>
      </c>
      <c r="J1428" s="92" t="s">
        <v>1462</v>
      </c>
      <c r="K1428" s="77" t="n">
        <f aca="false">H1428*2</f>
        <v>21240</v>
      </c>
      <c r="L1428" s="77" t="n">
        <f aca="false">H1428*4</f>
        <v>42480</v>
      </c>
      <c r="M1428" s="2" t="n">
        <f aca="false">G1428*12</f>
        <v>123708</v>
      </c>
    </row>
    <row r="1429" customFormat="false" ht="13.8" hidden="false" customHeight="false" outlineLevel="0" collapsed="false">
      <c r="A1429" s="86" t="n">
        <v>1184</v>
      </c>
      <c r="B1429" s="87" t="s">
        <v>1463</v>
      </c>
      <c r="C1429" s="88" t="n">
        <v>26</v>
      </c>
      <c r="D1429" s="88"/>
      <c r="E1429" s="89" t="n">
        <v>13.08</v>
      </c>
      <c r="F1429" s="90"/>
      <c r="G1429" s="91" t="n">
        <v>12392</v>
      </c>
      <c r="H1429" s="21" t="n">
        <f aca="false">ROUND(IF(OR((MID(B1429,SEARCH("R",B1429),3)="R12"),(MID(B1429,SEARCH("R",B1429),3)="R13"),(MID(B1429,SEARCH("R",B1429),3)="R14")),(G1429+90),IF(OR((MID(B1429,SEARCH("R",B1429),3)="R15"),(MID(B1429,SEARCH("R",B1429),3)="R16"),(MID(B1429,SEARCH("R",B1429),3)="R17")),(G1429+190),(G1429+290))),-1)+20</f>
        <v>12700</v>
      </c>
      <c r="I1429" s="78" t="str">
        <f aca="false">HYPERLINK(T("https://www.google.ru/search?q="&amp;B1429&amp;"&amp;tbm=isch"), " (../рисунок протектора) ")</f>
        <v> (../рисунок протектора) </v>
      </c>
      <c r="J1429" s="92" t="s">
        <v>1463</v>
      </c>
      <c r="K1429" s="77" t="n">
        <f aca="false">H1429*2</f>
        <v>25400</v>
      </c>
      <c r="L1429" s="77" t="n">
        <f aca="false">H1429*4</f>
        <v>50800</v>
      </c>
      <c r="M1429" s="2" t="n">
        <f aca="false">G1429*12</f>
        <v>148704</v>
      </c>
    </row>
    <row r="1430" customFormat="false" ht="13.8" hidden="false" customHeight="false" outlineLevel="0" collapsed="false">
      <c r="A1430" s="86" t="n">
        <v>5559</v>
      </c>
      <c r="B1430" s="87" t="s">
        <v>1464</v>
      </c>
      <c r="C1430" s="88" t="n">
        <v>0</v>
      </c>
      <c r="D1430" s="88" t="n">
        <v>16</v>
      </c>
      <c r="E1430" s="89" t="n">
        <v>11.1</v>
      </c>
      <c r="F1430" s="90" t="s">
        <v>53</v>
      </c>
      <c r="G1430" s="91" t="n">
        <v>11646</v>
      </c>
      <c r="H1430" s="21" t="n">
        <f aca="false">ROUND(IF(OR((MID(B1430,SEARCH("R",B1430),3)="R12"),(MID(B1430,SEARCH("R",B1430),3)="R13"),(MID(B1430,SEARCH("R",B1430),3)="R14")),(G1430+90),IF(OR((MID(B1430,SEARCH("R",B1430),3)="R15"),(MID(B1430,SEARCH("R",B1430),3)="R16"),(MID(B1430,SEARCH("R",B1430),3)="R17")),(G1430+190),(G1430+290))),-1)+20</f>
        <v>11960</v>
      </c>
      <c r="I1430" s="78" t="str">
        <f aca="false">HYPERLINK(T("https://www.google.ru/search?q="&amp;B1430&amp;"&amp;tbm=isch"), " (../рисунок протектора) ")</f>
        <v> (../рисунок протектора) </v>
      </c>
      <c r="J1430" s="92" t="s">
        <v>1464</v>
      </c>
      <c r="K1430" s="77" t="n">
        <f aca="false">H1430*2</f>
        <v>23920</v>
      </c>
      <c r="L1430" s="77" t="n">
        <f aca="false">H1430*4</f>
        <v>47840</v>
      </c>
      <c r="M1430" s="2" t="n">
        <f aca="false">G1430*12</f>
        <v>139752</v>
      </c>
    </row>
    <row r="1431" customFormat="false" ht="13.8" hidden="false" customHeight="false" outlineLevel="0" collapsed="false">
      <c r="A1431" s="86" t="n">
        <v>5687</v>
      </c>
      <c r="B1431" s="87" t="s">
        <v>1465</v>
      </c>
      <c r="C1431" s="88" t="n">
        <v>0</v>
      </c>
      <c r="D1431" s="88" t="n">
        <v>7</v>
      </c>
      <c r="E1431" s="89" t="n">
        <v>12.1</v>
      </c>
      <c r="F1431" s="90" t="s">
        <v>55</v>
      </c>
      <c r="G1431" s="91" t="n">
        <v>6685</v>
      </c>
      <c r="H1431" s="21" t="n">
        <f aca="false">ROUND(IF(OR((MID(B1431,SEARCH("R",B1431),3)="R12"),(MID(B1431,SEARCH("R",B1431),3)="R13"),(MID(B1431,SEARCH("R",B1431),3)="R14")),(G1431+90),IF(OR((MID(B1431,SEARCH("R",B1431),3)="R15"),(MID(B1431,SEARCH("R",B1431),3)="R16"),(MID(B1431,SEARCH("R",B1431),3)="R17")),(G1431+190),(G1431+290))),-1)+20</f>
        <v>7000</v>
      </c>
      <c r="I1431" s="78" t="str">
        <f aca="false">HYPERLINK(T("https://www.google.ru/search?q="&amp;B1431&amp;"&amp;tbm=isch"), " (../рисунок протектора) ")</f>
        <v> (../рисунок протектора) </v>
      </c>
      <c r="J1431" s="92" t="s">
        <v>1465</v>
      </c>
      <c r="K1431" s="77" t="n">
        <f aca="false">H1431*2</f>
        <v>14000</v>
      </c>
      <c r="L1431" s="77" t="n">
        <f aca="false">H1431*4</f>
        <v>28000</v>
      </c>
      <c r="M1431" s="2" t="n">
        <f aca="false">G1431*12</f>
        <v>80220</v>
      </c>
    </row>
    <row r="1432" customFormat="false" ht="13.8" hidden="false" customHeight="false" outlineLevel="0" collapsed="false">
      <c r="A1432" s="86" t="n">
        <v>1772</v>
      </c>
      <c r="B1432" s="87" t="s">
        <v>1466</v>
      </c>
      <c r="C1432" s="88" t="n">
        <v>50</v>
      </c>
      <c r="D1432" s="88"/>
      <c r="E1432" s="89" t="n">
        <v>13.655</v>
      </c>
      <c r="F1432" s="90"/>
      <c r="G1432" s="91" t="n">
        <v>12613</v>
      </c>
      <c r="H1432" s="21" t="n">
        <f aca="false">ROUND(IF(OR((MID(B1432,SEARCH("R",B1432),3)="R12"),(MID(B1432,SEARCH("R",B1432),3)="R13"),(MID(B1432,SEARCH("R",B1432),3)="R14")),(G1432+90),IF(OR((MID(B1432,SEARCH("R",B1432),3)="R15"),(MID(B1432,SEARCH("R",B1432),3)="R16"),(MID(B1432,SEARCH("R",B1432),3)="R17")),(G1432+190),(G1432+290))),-1)+20</f>
        <v>12920</v>
      </c>
      <c r="I1432" s="78" t="str">
        <f aca="false">HYPERLINK(T("https://www.google.ru/search?q="&amp;B1432&amp;"&amp;tbm=isch"), " (../рисунок протектора) ")</f>
        <v> (../рисунок протектора) </v>
      </c>
      <c r="J1432" s="92" t="s">
        <v>1466</v>
      </c>
      <c r="K1432" s="77" t="n">
        <f aca="false">H1432*2</f>
        <v>25840</v>
      </c>
      <c r="L1432" s="77" t="n">
        <f aca="false">H1432*4</f>
        <v>51680</v>
      </c>
      <c r="M1432" s="2" t="n">
        <f aca="false">G1432*12</f>
        <v>151356</v>
      </c>
    </row>
    <row r="1433" customFormat="false" ht="13.8" hidden="false" customHeight="false" outlineLevel="0" collapsed="false">
      <c r="A1433" s="86" t="n">
        <v>3552</v>
      </c>
      <c r="B1433" s="87" t="s">
        <v>1467</v>
      </c>
      <c r="C1433" s="88" t="n">
        <v>1</v>
      </c>
      <c r="D1433" s="88"/>
      <c r="E1433" s="89" t="n">
        <v>11.7</v>
      </c>
      <c r="F1433" s="90"/>
      <c r="G1433" s="91" t="n">
        <v>7703</v>
      </c>
      <c r="H1433" s="21" t="n">
        <f aca="false">ROUND(IF(OR((MID(B1433,SEARCH("R",B1433),3)="R12"),(MID(B1433,SEARCH("R",B1433),3)="R13"),(MID(B1433,SEARCH("R",B1433),3)="R14")),(G1433+90),IF(OR((MID(B1433,SEARCH("R",B1433),3)="R15"),(MID(B1433,SEARCH("R",B1433),3)="R16"),(MID(B1433,SEARCH("R",B1433),3)="R17")),(G1433+190),(G1433+290))),-1)+20</f>
        <v>8010</v>
      </c>
      <c r="I1433" s="78" t="str">
        <f aca="false">HYPERLINK(T("https://www.google.ru/search?q="&amp;B1433&amp;"&amp;tbm=isch"), " (../рисунок протектора) ")</f>
        <v> (../рисунок протектора) </v>
      </c>
      <c r="J1433" s="92" t="s">
        <v>1467</v>
      </c>
      <c r="K1433" s="77" t="n">
        <f aca="false">H1433*2</f>
        <v>16020</v>
      </c>
      <c r="L1433" s="77" t="n">
        <f aca="false">H1433*4</f>
        <v>32040</v>
      </c>
      <c r="M1433" s="2" t="n">
        <f aca="false">G1433*12</f>
        <v>92436</v>
      </c>
    </row>
    <row r="1434" customFormat="false" ht="13.8" hidden="false" customHeight="false" outlineLevel="0" collapsed="false">
      <c r="A1434" s="86" t="n">
        <v>4926</v>
      </c>
      <c r="B1434" s="87" t="s">
        <v>1468</v>
      </c>
      <c r="C1434" s="88" t="n">
        <v>0</v>
      </c>
      <c r="D1434" s="88" t="n">
        <v>1</v>
      </c>
      <c r="E1434" s="89" t="n">
        <v>12.2</v>
      </c>
      <c r="F1434" s="90" t="s">
        <v>53</v>
      </c>
      <c r="G1434" s="91" t="n">
        <v>8289</v>
      </c>
      <c r="H1434" s="21" t="n">
        <f aca="false">ROUND(IF(OR((MID(B1434,SEARCH("R",B1434),3)="R12"),(MID(B1434,SEARCH("R",B1434),3)="R13"),(MID(B1434,SEARCH("R",B1434),3)="R14")),(G1434+90),IF(OR((MID(B1434,SEARCH("R",B1434),3)="R15"),(MID(B1434,SEARCH("R",B1434),3)="R16"),(MID(B1434,SEARCH("R",B1434),3)="R17")),(G1434+190),(G1434+290))),-1)+20</f>
        <v>8600</v>
      </c>
      <c r="I1434" s="78" t="str">
        <f aca="false">HYPERLINK(T("https://www.google.ru/search?q="&amp;B1434&amp;"&amp;tbm=isch"), " (../рисунок протектора) ")</f>
        <v> (../рисунок протектора) </v>
      </c>
      <c r="J1434" s="92" t="s">
        <v>1468</v>
      </c>
      <c r="K1434" s="77" t="n">
        <f aca="false">H1434*2</f>
        <v>17200</v>
      </c>
      <c r="L1434" s="77" t="n">
        <f aca="false">H1434*4</f>
        <v>34400</v>
      </c>
      <c r="M1434" s="2" t="n">
        <f aca="false">G1434*12</f>
        <v>99468</v>
      </c>
    </row>
    <row r="1435" customFormat="false" ht="13.8" hidden="false" customHeight="false" outlineLevel="0" collapsed="false">
      <c r="A1435" s="86" t="n">
        <v>5093</v>
      </c>
      <c r="B1435" s="87" t="s">
        <v>1469</v>
      </c>
      <c r="C1435" s="88" t="n">
        <v>0</v>
      </c>
      <c r="D1435" s="88" t="n">
        <v>50</v>
      </c>
      <c r="E1435" s="89" t="n">
        <v>15</v>
      </c>
      <c r="F1435" s="90" t="s">
        <v>55</v>
      </c>
      <c r="G1435" s="91" t="n">
        <v>6073</v>
      </c>
      <c r="H1435" s="21" t="n">
        <f aca="false">ROUND(IF(OR((MID(B1435,SEARCH("R",B1435),3)="R12"),(MID(B1435,SEARCH("R",B1435),3)="R13"),(MID(B1435,SEARCH("R",B1435),3)="R14")),(G1435+90),IF(OR((MID(B1435,SEARCH("R",B1435),3)="R15"),(MID(B1435,SEARCH("R",B1435),3)="R16"),(MID(B1435,SEARCH("R",B1435),3)="R17")),(G1435+190),(G1435+290))),-1)+20</f>
        <v>6380</v>
      </c>
      <c r="I1435" s="78" t="str">
        <f aca="false">HYPERLINK(T("https://www.google.ru/search?q="&amp;B1435&amp;"&amp;tbm=isch"), " (../рисунок протектора) ")</f>
        <v> (../рисунок протектора) </v>
      </c>
      <c r="J1435" s="92" t="s">
        <v>1469</v>
      </c>
      <c r="K1435" s="77" t="n">
        <f aca="false">H1435*2</f>
        <v>12760</v>
      </c>
      <c r="L1435" s="77" t="n">
        <f aca="false">H1435*4</f>
        <v>25520</v>
      </c>
      <c r="M1435" s="2" t="n">
        <f aca="false">G1435*12</f>
        <v>72876</v>
      </c>
    </row>
    <row r="1436" customFormat="false" ht="13.8" hidden="false" customHeight="false" outlineLevel="0" collapsed="false">
      <c r="A1436" s="86" t="n">
        <v>5915</v>
      </c>
      <c r="B1436" s="87" t="s">
        <v>1470</v>
      </c>
      <c r="C1436" s="88" t="n">
        <v>0</v>
      </c>
      <c r="D1436" s="88" t="n">
        <v>18</v>
      </c>
      <c r="E1436" s="89" t="n">
        <v>13.2</v>
      </c>
      <c r="F1436" s="90" t="s">
        <v>53</v>
      </c>
      <c r="G1436" s="91" t="n">
        <v>11721</v>
      </c>
      <c r="H1436" s="21" t="n">
        <f aca="false">ROUND(IF(OR((MID(B1436,SEARCH("R",B1436),3)="R12"),(MID(B1436,SEARCH("R",B1436),3)="R13"),(MID(B1436,SEARCH("R",B1436),3)="R14")),(G1436+90),IF(OR((MID(B1436,SEARCH("R",B1436),3)="R15"),(MID(B1436,SEARCH("R",B1436),3)="R16"),(MID(B1436,SEARCH("R",B1436),3)="R17")),(G1436+190),(G1436+290))),-1)+20</f>
        <v>12030</v>
      </c>
      <c r="I1436" s="78" t="str">
        <f aca="false">HYPERLINK(T("https://www.google.ru/search?q="&amp;B1436&amp;"&amp;tbm=isch"), " (../рисунок протектора) ")</f>
        <v> (../рисунок протектора) </v>
      </c>
      <c r="J1436" s="92" t="s">
        <v>1470</v>
      </c>
      <c r="K1436" s="77" t="n">
        <f aca="false">H1436*2</f>
        <v>24060</v>
      </c>
      <c r="L1436" s="77" t="n">
        <f aca="false">H1436*4</f>
        <v>48120</v>
      </c>
      <c r="M1436" s="2" t="n">
        <f aca="false">G1436*12</f>
        <v>140652</v>
      </c>
    </row>
    <row r="1437" customFormat="false" ht="13.8" hidden="false" customHeight="false" outlineLevel="0" collapsed="false">
      <c r="A1437" s="86" t="n">
        <v>4967</v>
      </c>
      <c r="B1437" s="87" t="s">
        <v>1471</v>
      </c>
      <c r="C1437" s="88" t="n">
        <v>0</v>
      </c>
      <c r="D1437" s="88" t="n">
        <v>4</v>
      </c>
      <c r="E1437" s="89" t="n">
        <v>12.85</v>
      </c>
      <c r="F1437" s="90" t="s">
        <v>53</v>
      </c>
      <c r="G1437" s="91" t="n">
        <v>13579</v>
      </c>
      <c r="H1437" s="21" t="n">
        <f aca="false">ROUND(IF(OR((MID(B1437,SEARCH("R",B1437),3)="R12"),(MID(B1437,SEARCH("R",B1437),3)="R13"),(MID(B1437,SEARCH("R",B1437),3)="R14")),(G1437+90),IF(OR((MID(B1437,SEARCH("R",B1437),3)="R15"),(MID(B1437,SEARCH("R",B1437),3)="R16"),(MID(B1437,SEARCH("R",B1437),3)="R17")),(G1437+190),(G1437+290))),-1)+20</f>
        <v>13890</v>
      </c>
      <c r="I1437" s="78" t="str">
        <f aca="false">HYPERLINK(T("https://www.google.ru/search?q="&amp;B1437&amp;"&amp;tbm=isch"), " (../рисунок протектора) ")</f>
        <v> (../рисунок протектора) </v>
      </c>
      <c r="J1437" s="92" t="s">
        <v>1471</v>
      </c>
      <c r="K1437" s="77" t="n">
        <f aca="false">H1437*2</f>
        <v>27780</v>
      </c>
      <c r="L1437" s="77" t="n">
        <f aca="false">H1437*4</f>
        <v>55560</v>
      </c>
      <c r="M1437" s="2" t="n">
        <f aca="false">G1437*12</f>
        <v>162948</v>
      </c>
    </row>
    <row r="1438" customFormat="false" ht="13.8" hidden="false" customHeight="false" outlineLevel="0" collapsed="false">
      <c r="A1438" s="86" t="n">
        <v>5712</v>
      </c>
      <c r="B1438" s="87" t="s">
        <v>1472</v>
      </c>
      <c r="C1438" s="88" t="n">
        <v>0</v>
      </c>
      <c r="D1438" s="88" t="n">
        <v>24</v>
      </c>
      <c r="E1438" s="89" t="n">
        <v>13.5</v>
      </c>
      <c r="F1438" s="90" t="s">
        <v>55</v>
      </c>
      <c r="G1438" s="91" t="n">
        <v>8011</v>
      </c>
      <c r="H1438" s="21" t="n">
        <f aca="false">ROUND(IF(OR((MID(B1438,SEARCH("R",B1438),3)="R12"),(MID(B1438,SEARCH("R",B1438),3)="R13"),(MID(B1438,SEARCH("R",B1438),3)="R14")),(G1438+90),IF(OR((MID(B1438,SEARCH("R",B1438),3)="R15"),(MID(B1438,SEARCH("R",B1438),3)="R16"),(MID(B1438,SEARCH("R",B1438),3)="R17")),(G1438+190),(G1438+290))),-1)+20</f>
        <v>8320</v>
      </c>
      <c r="I1438" s="78" t="str">
        <f aca="false">HYPERLINK(T("https://www.google.ru/search?q="&amp;B1438&amp;"&amp;tbm=isch"), " (../рисунок протектора) ")</f>
        <v> (../рисунок протектора) </v>
      </c>
      <c r="J1438" s="92" t="s">
        <v>1472</v>
      </c>
      <c r="K1438" s="77" t="n">
        <f aca="false">H1438*2</f>
        <v>16640</v>
      </c>
      <c r="L1438" s="77" t="n">
        <f aca="false">H1438*4</f>
        <v>33280</v>
      </c>
      <c r="M1438" s="2" t="n">
        <f aca="false">G1438*12</f>
        <v>96132</v>
      </c>
    </row>
    <row r="1439" customFormat="false" ht="13.8" hidden="false" customHeight="false" outlineLevel="0" collapsed="false">
      <c r="A1439" s="86" t="n">
        <v>1210</v>
      </c>
      <c r="B1439" s="87" t="s">
        <v>1473</v>
      </c>
      <c r="C1439" s="88" t="n">
        <v>30</v>
      </c>
      <c r="D1439" s="88"/>
      <c r="E1439" s="89" t="n">
        <v>13.82</v>
      </c>
      <c r="F1439" s="90"/>
      <c r="G1439" s="91" t="n">
        <v>14543</v>
      </c>
      <c r="H1439" s="21" t="n">
        <f aca="false">ROUND(IF(OR((MID(B1439,SEARCH("R",B1439),3)="R12"),(MID(B1439,SEARCH("R",B1439),3)="R13"),(MID(B1439,SEARCH("R",B1439),3)="R14")),(G1439+90),IF(OR((MID(B1439,SEARCH("R",B1439),3)="R15"),(MID(B1439,SEARCH("R",B1439),3)="R16"),(MID(B1439,SEARCH("R",B1439),3)="R17")),(G1439+190),(G1439+290))),-1)+20</f>
        <v>14850</v>
      </c>
      <c r="I1439" s="78" t="str">
        <f aca="false">HYPERLINK(T("https://www.google.ru/search?q="&amp;B1439&amp;"&amp;tbm=isch"), " (../рисунок протектора) ")</f>
        <v> (../рисунок протектора) </v>
      </c>
      <c r="J1439" s="92" t="s">
        <v>1473</v>
      </c>
      <c r="K1439" s="77" t="n">
        <f aca="false">H1439*2</f>
        <v>29700</v>
      </c>
      <c r="L1439" s="77" t="n">
        <f aca="false">H1439*4</f>
        <v>59400</v>
      </c>
      <c r="M1439" s="2" t="n">
        <f aca="false">G1439*12</f>
        <v>174516</v>
      </c>
    </row>
    <row r="1440" customFormat="false" ht="13.8" hidden="false" customHeight="false" outlineLevel="0" collapsed="false">
      <c r="A1440" s="86" t="n">
        <v>1125</v>
      </c>
      <c r="B1440" s="87" t="s">
        <v>1474</v>
      </c>
      <c r="C1440" s="88" t="n">
        <v>1</v>
      </c>
      <c r="D1440" s="88"/>
      <c r="E1440" s="89" t="n">
        <v>11.7</v>
      </c>
      <c r="F1440" s="90"/>
      <c r="G1440" s="91" t="n">
        <v>4927</v>
      </c>
      <c r="H1440" s="21" t="n">
        <f aca="false">ROUND(IF(OR((MID(B1440,SEARCH("R",B1440),3)="R12"),(MID(B1440,SEARCH("R",B1440),3)="R13"),(MID(B1440,SEARCH("R",B1440),3)="R14")),(G1440+90),IF(OR((MID(B1440,SEARCH("R",B1440),3)="R15"),(MID(B1440,SEARCH("R",B1440),3)="R16"),(MID(B1440,SEARCH("R",B1440),3)="R17")),(G1440+190),(G1440+290))),-1)+20</f>
        <v>5140</v>
      </c>
      <c r="I1440" s="78" t="str">
        <f aca="false">HYPERLINK(T("https://www.google.ru/search?q="&amp;B1440&amp;"&amp;tbm=isch"), " (../рисунок протектора) ")</f>
        <v> (../рисунок протектора) </v>
      </c>
      <c r="J1440" s="92" t="s">
        <v>1474</v>
      </c>
      <c r="K1440" s="77" t="n">
        <f aca="false">H1440*2</f>
        <v>10280</v>
      </c>
      <c r="L1440" s="77" t="n">
        <f aca="false">H1440*4</f>
        <v>20560</v>
      </c>
      <c r="M1440" s="2" t="n">
        <f aca="false">G1440*12</f>
        <v>59124</v>
      </c>
    </row>
    <row r="1441" customFormat="false" ht="13.8" hidden="false" customHeight="false" outlineLevel="0" collapsed="false">
      <c r="A1441" s="86" t="n">
        <v>5705</v>
      </c>
      <c r="B1441" s="87" t="s">
        <v>1475</v>
      </c>
      <c r="C1441" s="88" t="n">
        <v>0</v>
      </c>
      <c r="D1441" s="88" t="n">
        <v>16</v>
      </c>
      <c r="E1441" s="89" t="n">
        <v>10.3</v>
      </c>
      <c r="F1441" s="90" t="s">
        <v>55</v>
      </c>
      <c r="G1441" s="91" t="n">
        <v>5407</v>
      </c>
      <c r="H1441" s="21" t="n">
        <f aca="false">ROUND(IF(OR((MID(B1441,SEARCH("R",B1441),3)="R12"),(MID(B1441,SEARCH("R",B1441),3)="R13"),(MID(B1441,SEARCH("R",B1441),3)="R14")),(G1441+90),IF(OR((MID(B1441,SEARCH("R",B1441),3)="R15"),(MID(B1441,SEARCH("R",B1441),3)="R16"),(MID(B1441,SEARCH("R",B1441),3)="R17")),(G1441+190),(G1441+290))),-1)+20</f>
        <v>5620</v>
      </c>
      <c r="I1441" s="78" t="str">
        <f aca="false">HYPERLINK(T("https://www.google.ru/search?q="&amp;B1441&amp;"&amp;tbm=isch"), " (../рисунок протектора) ")</f>
        <v> (../рисунок протектора) </v>
      </c>
      <c r="J1441" s="92" t="s">
        <v>1475</v>
      </c>
      <c r="K1441" s="77" t="n">
        <f aca="false">H1441*2</f>
        <v>11240</v>
      </c>
      <c r="L1441" s="77" t="n">
        <f aca="false">H1441*4</f>
        <v>22480</v>
      </c>
      <c r="M1441" s="2" t="n">
        <f aca="false">G1441*12</f>
        <v>64884</v>
      </c>
    </row>
    <row r="1442" customFormat="false" ht="13.8" hidden="false" customHeight="false" outlineLevel="0" collapsed="false">
      <c r="A1442" s="86" t="n">
        <v>2020</v>
      </c>
      <c r="B1442" s="87" t="s">
        <v>1476</v>
      </c>
      <c r="C1442" s="88" t="n">
        <v>0</v>
      </c>
      <c r="D1442" s="88" t="n">
        <v>24</v>
      </c>
      <c r="E1442" s="89" t="n">
        <v>13.5</v>
      </c>
      <c r="F1442" s="90" t="s">
        <v>55</v>
      </c>
      <c r="G1442" s="91" t="n">
        <v>4538</v>
      </c>
      <c r="H1442" s="21" t="n">
        <f aca="false">ROUND(IF(OR((MID(B1442,SEARCH("R",B1442),3)="R12"),(MID(B1442,SEARCH("R",B1442),3)="R13"),(MID(B1442,SEARCH("R",B1442),3)="R14")),(G1442+90),IF(OR((MID(B1442,SEARCH("R",B1442),3)="R15"),(MID(B1442,SEARCH("R",B1442),3)="R16"),(MID(B1442,SEARCH("R",B1442),3)="R17")),(G1442+190),(G1442+290))),-1)+20</f>
        <v>4850</v>
      </c>
      <c r="I1442" s="78" t="str">
        <f aca="false">HYPERLINK(T("https://www.google.ru/search?q="&amp;B1442&amp;"&amp;tbm=isch"), " (../рисунок протектора) ")</f>
        <v> (../рисунок протектора) </v>
      </c>
      <c r="J1442" s="92" t="s">
        <v>1476</v>
      </c>
      <c r="K1442" s="77" t="n">
        <f aca="false">H1442*2</f>
        <v>9700</v>
      </c>
      <c r="L1442" s="77" t="n">
        <f aca="false">H1442*4</f>
        <v>19400</v>
      </c>
      <c r="M1442" s="2" t="n">
        <f aca="false">G1442*12</f>
        <v>54456</v>
      </c>
    </row>
    <row r="1443" customFormat="false" ht="13.8" hidden="false" customHeight="false" outlineLevel="0" collapsed="false">
      <c r="A1443" s="86" t="n">
        <v>1879</v>
      </c>
      <c r="B1443" s="87" t="s">
        <v>1477</v>
      </c>
      <c r="C1443" s="88" t="n">
        <v>0</v>
      </c>
      <c r="D1443" s="88" t="n">
        <v>46</v>
      </c>
      <c r="E1443" s="89" t="n">
        <v>12.4</v>
      </c>
      <c r="F1443" s="90" t="s">
        <v>53</v>
      </c>
      <c r="G1443" s="91" t="n">
        <v>4816</v>
      </c>
      <c r="H1443" s="21" t="n">
        <f aca="false">ROUND(IF(OR((MID(B1443,SEARCH("R",B1443),3)="R12"),(MID(B1443,SEARCH("R",B1443),3)="R13"),(MID(B1443,SEARCH("R",B1443),3)="R14")),(G1443+90),IF(OR((MID(B1443,SEARCH("R",B1443),3)="R15"),(MID(B1443,SEARCH("R",B1443),3)="R16"),(MID(B1443,SEARCH("R",B1443),3)="R17")),(G1443+190),(G1443+290))),-1)+20</f>
        <v>5130</v>
      </c>
      <c r="I1443" s="78" t="str">
        <f aca="false">HYPERLINK(T("https://www.google.ru/search?q="&amp;B1443&amp;"&amp;tbm=isch"), " (../рисунок протектора) ")</f>
        <v> (../рисунок протектора) </v>
      </c>
      <c r="J1443" s="92" t="s">
        <v>1477</v>
      </c>
      <c r="K1443" s="77" t="n">
        <f aca="false">H1443*2</f>
        <v>10260</v>
      </c>
      <c r="L1443" s="77" t="n">
        <f aca="false">H1443*4</f>
        <v>20520</v>
      </c>
      <c r="M1443" s="2" t="n">
        <f aca="false">G1443*12</f>
        <v>57792</v>
      </c>
    </row>
    <row r="1444" customFormat="false" ht="13.8" hidden="false" customHeight="false" outlineLevel="0" collapsed="false">
      <c r="A1444" s="86" t="n">
        <v>859</v>
      </c>
      <c r="B1444" s="87" t="s">
        <v>1478</v>
      </c>
      <c r="C1444" s="88" t="n">
        <v>0</v>
      </c>
      <c r="D1444" s="88" t="n">
        <v>10</v>
      </c>
      <c r="E1444" s="89" t="n">
        <v>13.7</v>
      </c>
      <c r="F1444" s="90" t="s">
        <v>55</v>
      </c>
      <c r="G1444" s="91" t="n">
        <v>7017</v>
      </c>
      <c r="H1444" s="21" t="n">
        <f aca="false">ROUND(IF(OR((MID(B1444,SEARCH("R",B1444),3)="R12"),(MID(B1444,SEARCH("R",B1444),3)="R13"),(MID(B1444,SEARCH("R",B1444),3)="R14")),(G1444+90),IF(OR((MID(B1444,SEARCH("R",B1444),3)="R15"),(MID(B1444,SEARCH("R",B1444),3)="R16"),(MID(B1444,SEARCH("R",B1444),3)="R17")),(G1444+190),(G1444+290))),-1)+20</f>
        <v>7330</v>
      </c>
      <c r="I1444" s="78" t="str">
        <f aca="false">HYPERLINK(T("https://www.google.ru/search?q="&amp;B1444&amp;"&amp;tbm=isch"), " (../рисунок протектора) ")</f>
        <v> (../рисунок протектора) </v>
      </c>
      <c r="J1444" s="92" t="s">
        <v>1478</v>
      </c>
      <c r="K1444" s="77" t="n">
        <f aca="false">H1444*2</f>
        <v>14660</v>
      </c>
      <c r="L1444" s="77" t="n">
        <f aca="false">H1444*4</f>
        <v>29320</v>
      </c>
      <c r="M1444" s="2" t="n">
        <f aca="false">G1444*12</f>
        <v>84204</v>
      </c>
    </row>
    <row r="1445" customFormat="false" ht="13.8" hidden="false" customHeight="false" outlineLevel="0" collapsed="false">
      <c r="A1445" s="86" t="n">
        <v>4959</v>
      </c>
      <c r="B1445" s="87" t="s">
        <v>1479</v>
      </c>
      <c r="C1445" s="88" t="n">
        <v>0</v>
      </c>
      <c r="D1445" s="88" t="n">
        <v>8</v>
      </c>
      <c r="E1445" s="89" t="n">
        <v>10.5</v>
      </c>
      <c r="F1445" s="90" t="s">
        <v>53</v>
      </c>
      <c r="G1445" s="91" t="n">
        <v>11288</v>
      </c>
      <c r="H1445" s="21" t="n">
        <f aca="false">ROUND(IF(OR((MID(B1445,SEARCH("R",B1445),3)="R12"),(MID(B1445,SEARCH("R",B1445),3)="R13"),(MID(B1445,SEARCH("R",B1445),3)="R14")),(G1445+90),IF(OR((MID(B1445,SEARCH("R",B1445),3)="R15"),(MID(B1445,SEARCH("R",B1445),3)="R16"),(MID(B1445,SEARCH("R",B1445),3)="R17")),(G1445+190),(G1445+290))),-1)+20</f>
        <v>11600</v>
      </c>
      <c r="I1445" s="78" t="str">
        <f aca="false">HYPERLINK(T("https://www.google.ru/search?q="&amp;B1445&amp;"&amp;tbm=isch"), " (../рисунок протектора) ")</f>
        <v> (../рисунок протектора) </v>
      </c>
      <c r="J1445" s="92" t="s">
        <v>1479</v>
      </c>
      <c r="K1445" s="77" t="n">
        <f aca="false">H1445*2</f>
        <v>23200</v>
      </c>
      <c r="L1445" s="77" t="n">
        <f aca="false">H1445*4</f>
        <v>46400</v>
      </c>
      <c r="M1445" s="2" t="n">
        <f aca="false">G1445*12</f>
        <v>135456</v>
      </c>
    </row>
    <row r="1446" customFormat="false" ht="13.8" hidden="false" customHeight="false" outlineLevel="0" collapsed="false">
      <c r="A1446" s="86" t="n">
        <v>5025</v>
      </c>
      <c r="B1446" s="87" t="s">
        <v>1480</v>
      </c>
      <c r="C1446" s="88" t="n">
        <v>0</v>
      </c>
      <c r="D1446" s="88" t="n">
        <v>7</v>
      </c>
      <c r="E1446" s="89" t="n">
        <v>12.3</v>
      </c>
      <c r="F1446" s="90" t="s">
        <v>53</v>
      </c>
      <c r="G1446" s="91" t="n">
        <v>9866</v>
      </c>
      <c r="H1446" s="21" t="n">
        <f aca="false">ROUND(IF(OR((MID(B1446,SEARCH("R",B1446),3)="R12"),(MID(B1446,SEARCH("R",B1446),3)="R13"),(MID(B1446,SEARCH("R",B1446),3)="R14")),(G1446+90),IF(OR((MID(B1446,SEARCH("R",B1446),3)="R15"),(MID(B1446,SEARCH("R",B1446),3)="R16"),(MID(B1446,SEARCH("R",B1446),3)="R17")),(G1446+190),(G1446+290))),-1)+20</f>
        <v>10180</v>
      </c>
      <c r="I1446" s="78" t="str">
        <f aca="false">HYPERLINK(T("https://www.google.ru/search?q="&amp;B1446&amp;"&amp;tbm=isch"), " (../рисунок протектора) ")</f>
        <v> (../рисунок протектора) </v>
      </c>
      <c r="J1446" s="92" t="s">
        <v>1480</v>
      </c>
      <c r="K1446" s="77" t="n">
        <f aca="false">H1446*2</f>
        <v>20360</v>
      </c>
      <c r="L1446" s="77" t="n">
        <f aca="false">H1446*4</f>
        <v>40720</v>
      </c>
      <c r="M1446" s="2" t="n">
        <f aca="false">G1446*12</f>
        <v>118392</v>
      </c>
    </row>
    <row r="1447" customFormat="false" ht="13.8" hidden="false" customHeight="false" outlineLevel="0" collapsed="false">
      <c r="A1447" s="86" t="n">
        <v>5294</v>
      </c>
      <c r="B1447" s="87" t="s">
        <v>1481</v>
      </c>
      <c r="C1447" s="88" t="n">
        <v>50</v>
      </c>
      <c r="D1447" s="88"/>
      <c r="E1447" s="89" t="n">
        <v>11.4</v>
      </c>
      <c r="F1447" s="90"/>
      <c r="G1447" s="91" t="n">
        <v>7300</v>
      </c>
      <c r="H1447" s="21" t="n">
        <f aca="false">ROUND(IF(OR((MID(B1447,SEARCH("R",B1447),3)="R12"),(MID(B1447,SEARCH("R",B1447),3)="R13"),(MID(B1447,SEARCH("R",B1447),3)="R14")),(G1447+90),IF(OR((MID(B1447,SEARCH("R",B1447),3)="R15"),(MID(B1447,SEARCH("R",B1447),3)="R16"),(MID(B1447,SEARCH("R",B1447),3)="R17")),(G1447+190),(G1447+290))),-1)+20</f>
        <v>7610</v>
      </c>
      <c r="I1447" s="78" t="str">
        <f aca="false">HYPERLINK(T("https://www.google.ru/search?q="&amp;B1447&amp;"&amp;tbm=isch"), " (../рисунок протектора) ")</f>
        <v> (../рисунок протектора) </v>
      </c>
      <c r="J1447" s="92" t="s">
        <v>1481</v>
      </c>
      <c r="K1447" s="77" t="n">
        <f aca="false">H1447*2</f>
        <v>15220</v>
      </c>
      <c r="L1447" s="77" t="n">
        <f aca="false">H1447*4</f>
        <v>30440</v>
      </c>
      <c r="M1447" s="2" t="n">
        <f aca="false">G1447*12</f>
        <v>87600</v>
      </c>
    </row>
    <row r="1448" customFormat="false" ht="13.8" hidden="false" customHeight="false" outlineLevel="0" collapsed="false">
      <c r="A1448" s="86" t="n">
        <v>2532</v>
      </c>
      <c r="B1448" s="87" t="s">
        <v>1482</v>
      </c>
      <c r="C1448" s="88" t="n">
        <v>1</v>
      </c>
      <c r="D1448" s="88"/>
      <c r="E1448" s="89" t="n">
        <v>12.8</v>
      </c>
      <c r="F1448" s="90"/>
      <c r="G1448" s="91" t="n">
        <v>5570</v>
      </c>
      <c r="H1448" s="21" t="n">
        <f aca="false">ROUND(IF(OR((MID(B1448,SEARCH("R",B1448),3)="R12"),(MID(B1448,SEARCH("R",B1448),3)="R13"),(MID(B1448,SEARCH("R",B1448),3)="R14")),(G1448+90),IF(OR((MID(B1448,SEARCH("R",B1448),3)="R15"),(MID(B1448,SEARCH("R",B1448),3)="R16"),(MID(B1448,SEARCH("R",B1448),3)="R17")),(G1448+190),(G1448+290))),-1)+20</f>
        <v>5880</v>
      </c>
      <c r="I1448" s="78" t="str">
        <f aca="false">HYPERLINK(T("https://www.google.ru/search?q="&amp;B1448&amp;"&amp;tbm=isch"), " (../рисунок протектора) ")</f>
        <v> (../рисунок протектора) </v>
      </c>
      <c r="J1448" s="92" t="s">
        <v>1482</v>
      </c>
      <c r="K1448" s="77" t="n">
        <f aca="false">H1448*2</f>
        <v>11760</v>
      </c>
      <c r="L1448" s="77" t="n">
        <f aca="false">H1448*4</f>
        <v>23520</v>
      </c>
      <c r="M1448" s="2" t="n">
        <f aca="false">G1448*12</f>
        <v>66840</v>
      </c>
    </row>
    <row r="1449" customFormat="false" ht="13.8" hidden="false" customHeight="false" outlineLevel="0" collapsed="false">
      <c r="A1449" s="86" t="n">
        <v>2877</v>
      </c>
      <c r="B1449" s="87" t="s">
        <v>1483</v>
      </c>
      <c r="C1449" s="88" t="n">
        <v>1</v>
      </c>
      <c r="D1449" s="88"/>
      <c r="E1449" s="89" t="n">
        <v>12.1</v>
      </c>
      <c r="F1449" s="90"/>
      <c r="G1449" s="91" t="n">
        <v>6199</v>
      </c>
      <c r="H1449" s="21" t="n">
        <f aca="false">ROUND(IF(OR((MID(B1449,SEARCH("R",B1449),3)="R12"),(MID(B1449,SEARCH("R",B1449),3)="R13"),(MID(B1449,SEARCH("R",B1449),3)="R14")),(G1449+90),IF(OR((MID(B1449,SEARCH("R",B1449),3)="R15"),(MID(B1449,SEARCH("R",B1449),3)="R16"),(MID(B1449,SEARCH("R",B1449),3)="R17")),(G1449+190),(G1449+290))),-1)+20</f>
        <v>6510</v>
      </c>
      <c r="I1449" s="78" t="str">
        <f aca="false">HYPERLINK(T("https://www.google.ru/search?q="&amp;B1449&amp;"&amp;tbm=isch"), " (../рисунок протектора) ")</f>
        <v> (../рисунок протектора) </v>
      </c>
      <c r="J1449" s="92" t="s">
        <v>1483</v>
      </c>
      <c r="K1449" s="77" t="n">
        <f aca="false">H1449*2</f>
        <v>13020</v>
      </c>
      <c r="L1449" s="77" t="n">
        <f aca="false">H1449*4</f>
        <v>26040</v>
      </c>
      <c r="M1449" s="2" t="n">
        <f aca="false">G1449*12</f>
        <v>74388</v>
      </c>
    </row>
    <row r="1450" customFormat="false" ht="13.8" hidden="false" customHeight="false" outlineLevel="0" collapsed="false">
      <c r="A1450" s="86" t="n">
        <v>1318</v>
      </c>
      <c r="B1450" s="87" t="s">
        <v>1484</v>
      </c>
      <c r="C1450" s="88" t="n">
        <v>50</v>
      </c>
      <c r="D1450" s="88"/>
      <c r="E1450" s="89" t="n">
        <v>11.39</v>
      </c>
      <c r="F1450" s="90"/>
      <c r="G1450" s="91" t="n">
        <v>12256</v>
      </c>
      <c r="H1450" s="21" t="n">
        <f aca="false">ROUND(IF(OR((MID(B1450,SEARCH("R",B1450),3)="R12"),(MID(B1450,SEARCH("R",B1450),3)="R13"),(MID(B1450,SEARCH("R",B1450),3)="R14")),(G1450+90),IF(OR((MID(B1450,SEARCH("R",B1450),3)="R15"),(MID(B1450,SEARCH("R",B1450),3)="R16"),(MID(B1450,SEARCH("R",B1450),3)="R17")),(G1450+190),(G1450+290))),-1)+20</f>
        <v>12570</v>
      </c>
      <c r="I1450" s="78" t="str">
        <f aca="false">HYPERLINK(T("https://www.google.ru/search?q="&amp;B1450&amp;"&amp;tbm=isch"), " (../рисунок протектора) ")</f>
        <v> (../рисунок протектора) </v>
      </c>
      <c r="J1450" s="92" t="s">
        <v>1484</v>
      </c>
      <c r="K1450" s="77" t="n">
        <f aca="false">H1450*2</f>
        <v>25140</v>
      </c>
      <c r="L1450" s="77" t="n">
        <f aca="false">H1450*4</f>
        <v>50280</v>
      </c>
      <c r="M1450" s="2" t="n">
        <f aca="false">G1450*12</f>
        <v>147072</v>
      </c>
    </row>
    <row r="1451" customFormat="false" ht="13.8" hidden="false" customHeight="false" outlineLevel="0" collapsed="false">
      <c r="A1451" s="86" t="n">
        <v>845</v>
      </c>
      <c r="B1451" s="87" t="s">
        <v>1485</v>
      </c>
      <c r="C1451" s="88" t="n">
        <v>1</v>
      </c>
      <c r="D1451" s="88"/>
      <c r="E1451" s="89" t="n">
        <v>13.4</v>
      </c>
      <c r="F1451" s="90"/>
      <c r="G1451" s="91" t="n">
        <v>6488</v>
      </c>
      <c r="H1451" s="21" t="n">
        <f aca="false">ROUND(IF(OR((MID(B1451,SEARCH("R",B1451),3)="R12"),(MID(B1451,SEARCH("R",B1451),3)="R13"),(MID(B1451,SEARCH("R",B1451),3)="R14")),(G1451+90),IF(OR((MID(B1451,SEARCH("R",B1451),3)="R15"),(MID(B1451,SEARCH("R",B1451),3)="R16"),(MID(B1451,SEARCH("R",B1451),3)="R17")),(G1451+190),(G1451+290))),-1)+20</f>
        <v>6800</v>
      </c>
      <c r="I1451" s="78" t="str">
        <f aca="false">HYPERLINK(T("https://www.google.ru/search?q="&amp;B1451&amp;"&amp;tbm=isch"), " (../рисунок протектора) ")</f>
        <v> (../рисунок протектора) </v>
      </c>
      <c r="J1451" s="92" t="s">
        <v>1485</v>
      </c>
      <c r="K1451" s="77" t="n">
        <f aca="false">H1451*2</f>
        <v>13600</v>
      </c>
      <c r="L1451" s="77" t="n">
        <f aca="false">H1451*4</f>
        <v>27200</v>
      </c>
      <c r="M1451" s="2" t="n">
        <f aca="false">G1451*12</f>
        <v>77856</v>
      </c>
    </row>
    <row r="1452" customFormat="false" ht="13.8" hidden="false" customHeight="false" outlineLevel="0" collapsed="false">
      <c r="A1452" s="86" t="n">
        <v>1114</v>
      </c>
      <c r="B1452" s="87" t="s">
        <v>1486</v>
      </c>
      <c r="C1452" s="88" t="n">
        <v>3</v>
      </c>
      <c r="D1452" s="88"/>
      <c r="E1452" s="89" t="n">
        <v>13.3</v>
      </c>
      <c r="F1452" s="90"/>
      <c r="G1452" s="91" t="n">
        <v>5971</v>
      </c>
      <c r="H1452" s="21" t="n">
        <f aca="false">ROUND(IF(OR((MID(B1452,SEARCH("R",B1452),3)="R12"),(MID(B1452,SEARCH("R",B1452),3)="R13"),(MID(B1452,SEARCH("R",B1452),3)="R14")),(G1452+90),IF(OR((MID(B1452,SEARCH("R",B1452),3)="R15"),(MID(B1452,SEARCH("R",B1452),3)="R16"),(MID(B1452,SEARCH("R",B1452),3)="R17")),(G1452+190),(G1452+290))),-1)+20</f>
        <v>6280</v>
      </c>
      <c r="I1452" s="78" t="str">
        <f aca="false">HYPERLINK(T("https://www.google.ru/search?q="&amp;B1452&amp;"&amp;tbm=isch"), " (../рисунок протектора) ")</f>
        <v> (../рисунок протектора) </v>
      </c>
      <c r="J1452" s="92" t="s">
        <v>1486</v>
      </c>
      <c r="K1452" s="77" t="n">
        <f aca="false">H1452*2</f>
        <v>12560</v>
      </c>
      <c r="L1452" s="77" t="n">
        <f aca="false">H1452*4</f>
        <v>25120</v>
      </c>
      <c r="M1452" s="2" t="n">
        <f aca="false">G1452*12</f>
        <v>71652</v>
      </c>
    </row>
    <row r="1453" customFormat="false" ht="13.8" hidden="false" customHeight="false" outlineLevel="0" collapsed="false">
      <c r="A1453" s="86" t="n">
        <v>5560</v>
      </c>
      <c r="B1453" s="87" t="s">
        <v>1487</v>
      </c>
      <c r="C1453" s="88" t="n">
        <v>0</v>
      </c>
      <c r="D1453" s="88" t="n">
        <v>8</v>
      </c>
      <c r="E1453" s="89" t="n">
        <v>10.5</v>
      </c>
      <c r="F1453" s="90" t="s">
        <v>53</v>
      </c>
      <c r="G1453" s="91" t="n">
        <v>10394</v>
      </c>
      <c r="H1453" s="21" t="n">
        <f aca="false">ROUND(IF(OR((MID(B1453,SEARCH("R",B1453),3)="R12"),(MID(B1453,SEARCH("R",B1453),3)="R13"),(MID(B1453,SEARCH("R",B1453),3)="R14")),(G1453+90),IF(OR((MID(B1453,SEARCH("R",B1453),3)="R15"),(MID(B1453,SEARCH("R",B1453),3)="R16"),(MID(B1453,SEARCH("R",B1453),3)="R17")),(G1453+190),(G1453+290))),-1)+20</f>
        <v>10700</v>
      </c>
      <c r="I1453" s="78" t="str">
        <f aca="false">HYPERLINK(T("https://www.google.ru/search?q="&amp;B1453&amp;"&amp;tbm=isch"), " (../рисунок протектора) ")</f>
        <v> (../рисунок протектора) </v>
      </c>
      <c r="J1453" s="92" t="s">
        <v>1487</v>
      </c>
      <c r="K1453" s="77" t="n">
        <f aca="false">H1453*2</f>
        <v>21400</v>
      </c>
      <c r="L1453" s="77" t="n">
        <f aca="false">H1453*4</f>
        <v>42800</v>
      </c>
      <c r="M1453" s="2" t="n">
        <f aca="false">G1453*12</f>
        <v>124728</v>
      </c>
    </row>
    <row r="1454" customFormat="false" ht="13.8" hidden="false" customHeight="false" outlineLevel="0" collapsed="false">
      <c r="A1454" s="86" t="n">
        <v>5400</v>
      </c>
      <c r="B1454" s="87" t="s">
        <v>1488</v>
      </c>
      <c r="C1454" s="88" t="n">
        <v>0</v>
      </c>
      <c r="D1454" s="88" t="n">
        <v>1</v>
      </c>
      <c r="E1454" s="89" t="n">
        <v>12.9</v>
      </c>
      <c r="F1454" s="90" t="s">
        <v>53</v>
      </c>
      <c r="G1454" s="91" t="n">
        <v>11203</v>
      </c>
      <c r="H1454" s="21" t="n">
        <f aca="false">ROUND(IF(OR((MID(B1454,SEARCH("R",B1454),3)="R12"),(MID(B1454,SEARCH("R",B1454),3)="R13"),(MID(B1454,SEARCH("R",B1454),3)="R14")),(G1454+90),IF(OR((MID(B1454,SEARCH("R",B1454),3)="R15"),(MID(B1454,SEARCH("R",B1454),3)="R16"),(MID(B1454,SEARCH("R",B1454),3)="R17")),(G1454+190),(G1454+290))),-1)+20</f>
        <v>11510</v>
      </c>
      <c r="I1454" s="78" t="str">
        <f aca="false">HYPERLINK(T("https://www.google.ru/search?q="&amp;B1454&amp;"&amp;tbm=isch"), " (../рисунок протектора) ")</f>
        <v> (../рисунок протектора) </v>
      </c>
      <c r="J1454" s="92" t="s">
        <v>1488</v>
      </c>
      <c r="K1454" s="77" t="n">
        <f aca="false">H1454*2</f>
        <v>23020</v>
      </c>
      <c r="L1454" s="77" t="n">
        <f aca="false">H1454*4</f>
        <v>46040</v>
      </c>
      <c r="M1454" s="2" t="n">
        <f aca="false">G1454*12</f>
        <v>134436</v>
      </c>
    </row>
    <row r="1455" customFormat="false" ht="13.8" hidden="false" customHeight="false" outlineLevel="0" collapsed="false">
      <c r="A1455" s="86" t="n">
        <v>5455</v>
      </c>
      <c r="B1455" s="87" t="s">
        <v>1489</v>
      </c>
      <c r="C1455" s="88" t="n">
        <v>0</v>
      </c>
      <c r="D1455" s="88" t="n">
        <v>8</v>
      </c>
      <c r="E1455" s="89" t="n">
        <v>14</v>
      </c>
      <c r="F1455" s="90" t="s">
        <v>53</v>
      </c>
      <c r="G1455" s="91" t="n">
        <v>15508</v>
      </c>
      <c r="H1455" s="21" t="n">
        <f aca="false">ROUND(IF(OR((MID(B1455,SEARCH("R",B1455),3)="R12"),(MID(B1455,SEARCH("R",B1455),3)="R13"),(MID(B1455,SEARCH("R",B1455),3)="R14")),(G1455+90),IF(OR((MID(B1455,SEARCH("R",B1455),3)="R15"),(MID(B1455,SEARCH("R",B1455),3)="R16"),(MID(B1455,SEARCH("R",B1455),3)="R17")),(G1455+190),(G1455+290))),-1)+20</f>
        <v>15820</v>
      </c>
      <c r="I1455" s="78" t="str">
        <f aca="false">HYPERLINK(T("https://www.google.ru/search?q="&amp;B1455&amp;"&amp;tbm=isch"), " (../рисунок протектора) ")</f>
        <v> (../рисунок протектора) </v>
      </c>
      <c r="J1455" s="92" t="s">
        <v>1489</v>
      </c>
      <c r="K1455" s="77" t="n">
        <f aca="false">H1455*2</f>
        <v>31640</v>
      </c>
      <c r="L1455" s="77" t="n">
        <f aca="false">H1455*4</f>
        <v>63280</v>
      </c>
      <c r="M1455" s="2" t="n">
        <f aca="false">G1455*12</f>
        <v>186096</v>
      </c>
    </row>
    <row r="1456" customFormat="false" ht="13.8" hidden="false" customHeight="false" outlineLevel="0" collapsed="false">
      <c r="A1456" s="86" t="n">
        <v>2109</v>
      </c>
      <c r="B1456" s="87" t="s">
        <v>1490</v>
      </c>
      <c r="C1456" s="88" t="n">
        <v>0</v>
      </c>
      <c r="D1456" s="88" t="n">
        <v>24</v>
      </c>
      <c r="E1456" s="89" t="n">
        <v>15</v>
      </c>
      <c r="F1456" s="90" t="s">
        <v>55</v>
      </c>
      <c r="G1456" s="91" t="n">
        <v>5488</v>
      </c>
      <c r="H1456" s="21" t="n">
        <f aca="false">ROUND(IF(OR((MID(B1456,SEARCH("R",B1456),3)="R12"),(MID(B1456,SEARCH("R",B1456),3)="R13"),(MID(B1456,SEARCH("R",B1456),3)="R14")),(G1456+90),IF(OR((MID(B1456,SEARCH("R",B1456),3)="R15"),(MID(B1456,SEARCH("R",B1456),3)="R16"),(MID(B1456,SEARCH("R",B1456),3)="R17")),(G1456+190),(G1456+290))),-1)+20</f>
        <v>5800</v>
      </c>
      <c r="I1456" s="78" t="str">
        <f aca="false">HYPERLINK(T("https://www.google.ru/search?q="&amp;B1456&amp;"&amp;tbm=isch"), " (../рисунок протектора) ")</f>
        <v> (../рисунок протектора) </v>
      </c>
      <c r="J1456" s="92" t="s">
        <v>1490</v>
      </c>
      <c r="K1456" s="77" t="n">
        <f aca="false">H1456*2</f>
        <v>11600</v>
      </c>
      <c r="L1456" s="77" t="n">
        <f aca="false">H1456*4</f>
        <v>23200</v>
      </c>
      <c r="M1456" s="2" t="n">
        <f aca="false">G1456*12</f>
        <v>65856</v>
      </c>
    </row>
    <row r="1457" customFormat="false" ht="13.8" hidden="false" customHeight="false" outlineLevel="0" collapsed="false">
      <c r="A1457" s="86" t="n">
        <v>5916</v>
      </c>
      <c r="B1457" s="87" t="s">
        <v>1491</v>
      </c>
      <c r="C1457" s="88" t="n">
        <v>0</v>
      </c>
      <c r="D1457" s="88" t="n">
        <v>24</v>
      </c>
      <c r="E1457" s="89" t="n">
        <v>13.7</v>
      </c>
      <c r="F1457" s="90" t="s">
        <v>53</v>
      </c>
      <c r="G1457" s="91" t="n">
        <v>12238</v>
      </c>
      <c r="H1457" s="21" t="n">
        <f aca="false">ROUND(IF(OR((MID(B1457,SEARCH("R",B1457),3)="R12"),(MID(B1457,SEARCH("R",B1457),3)="R13"),(MID(B1457,SEARCH("R",B1457),3)="R14")),(G1457+90),IF(OR((MID(B1457,SEARCH("R",B1457),3)="R15"),(MID(B1457,SEARCH("R",B1457),3)="R16"),(MID(B1457,SEARCH("R",B1457),3)="R17")),(G1457+190),(G1457+290))),-1)+20</f>
        <v>12550</v>
      </c>
      <c r="I1457" s="78" t="str">
        <f aca="false">HYPERLINK(T("https://www.google.ru/search?q="&amp;B1457&amp;"&amp;tbm=isch"), " (../рисунок протектора) ")</f>
        <v> (../рисунок протектора) </v>
      </c>
      <c r="J1457" s="92" t="s">
        <v>1491</v>
      </c>
      <c r="K1457" s="77" t="n">
        <f aca="false">H1457*2</f>
        <v>25100</v>
      </c>
      <c r="L1457" s="77" t="n">
        <f aca="false">H1457*4</f>
        <v>50200</v>
      </c>
      <c r="M1457" s="2" t="n">
        <f aca="false">G1457*12</f>
        <v>146856</v>
      </c>
    </row>
    <row r="1458" customFormat="false" ht="13.8" hidden="false" customHeight="false" outlineLevel="0" collapsed="false">
      <c r="A1458" s="86" t="n">
        <v>5318</v>
      </c>
      <c r="B1458" s="87" t="s">
        <v>1492</v>
      </c>
      <c r="C1458" s="88" t="n">
        <v>50</v>
      </c>
      <c r="D1458" s="88"/>
      <c r="E1458" s="89" t="n">
        <v>14.9</v>
      </c>
      <c r="F1458" s="90"/>
      <c r="G1458" s="91" t="n">
        <v>10171</v>
      </c>
      <c r="H1458" s="21" t="n">
        <f aca="false">ROUND(IF(OR((MID(B1458,SEARCH("R",B1458),3)="R12"),(MID(B1458,SEARCH("R",B1458),3)="R13"),(MID(B1458,SEARCH("R",B1458),3)="R14")),(G1458+90),IF(OR((MID(B1458,SEARCH("R",B1458),3)="R15"),(MID(B1458,SEARCH("R",B1458),3)="R16"),(MID(B1458,SEARCH("R",B1458),3)="R17")),(G1458+190),(G1458+290))),-1)+20</f>
        <v>10480</v>
      </c>
      <c r="I1458" s="78" t="str">
        <f aca="false">HYPERLINK(T("https://www.google.ru/search?q="&amp;B1458&amp;"&amp;tbm=isch"), " (../рисунок протектора) ")</f>
        <v> (../рисунок протектора) </v>
      </c>
      <c r="J1458" s="92" t="s">
        <v>1492</v>
      </c>
      <c r="K1458" s="77" t="n">
        <f aca="false">H1458*2</f>
        <v>20960</v>
      </c>
      <c r="L1458" s="77" t="n">
        <f aca="false">H1458*4</f>
        <v>41920</v>
      </c>
      <c r="M1458" s="2" t="n">
        <f aca="false">G1458*12</f>
        <v>122052</v>
      </c>
    </row>
    <row r="1459" customFormat="false" ht="13.8" hidden="false" customHeight="false" outlineLevel="0" collapsed="false">
      <c r="A1459" s="86" t="n">
        <v>1028</v>
      </c>
      <c r="B1459" s="87" t="s">
        <v>1493</v>
      </c>
      <c r="C1459" s="88" t="n">
        <v>50</v>
      </c>
      <c r="D1459" s="88"/>
      <c r="E1459" s="89" t="n">
        <v>14.91</v>
      </c>
      <c r="F1459" s="90"/>
      <c r="G1459" s="91" t="n">
        <v>16190</v>
      </c>
      <c r="H1459" s="21" t="n">
        <f aca="false">ROUND(IF(OR((MID(B1459,SEARCH("R",B1459),3)="R12"),(MID(B1459,SEARCH("R",B1459),3)="R13"),(MID(B1459,SEARCH("R",B1459),3)="R14")),(G1459+90),IF(OR((MID(B1459,SEARCH("R",B1459),3)="R15"),(MID(B1459,SEARCH("R",B1459),3)="R16"),(MID(B1459,SEARCH("R",B1459),3)="R17")),(G1459+190),(G1459+290))),-1)+20</f>
        <v>16500</v>
      </c>
      <c r="I1459" s="78" t="str">
        <f aca="false">HYPERLINK(T("https://www.google.ru/search?q="&amp;B1459&amp;"&amp;tbm=isch"), " (../рисунок протектора) ")</f>
        <v> (../рисунок протектора) </v>
      </c>
      <c r="J1459" s="92" t="s">
        <v>1493</v>
      </c>
      <c r="K1459" s="77" t="n">
        <f aca="false">H1459*2</f>
        <v>33000</v>
      </c>
      <c r="L1459" s="77" t="n">
        <f aca="false">H1459*4</f>
        <v>66000</v>
      </c>
      <c r="M1459" s="2" t="n">
        <f aca="false">G1459*12</f>
        <v>194280</v>
      </c>
    </row>
    <row r="1460" customFormat="false" ht="13.8" hidden="false" customHeight="false" outlineLevel="0" collapsed="false">
      <c r="A1460" s="86" t="n">
        <v>4917</v>
      </c>
      <c r="B1460" s="87" t="s">
        <v>1494</v>
      </c>
      <c r="C1460" s="88" t="n">
        <v>0</v>
      </c>
      <c r="D1460" s="88" t="n">
        <v>1</v>
      </c>
      <c r="E1460" s="89" t="n">
        <v>14.4</v>
      </c>
      <c r="F1460" s="90" t="s">
        <v>53</v>
      </c>
      <c r="G1460" s="91" t="n">
        <v>8413</v>
      </c>
      <c r="H1460" s="21" t="n">
        <f aca="false">ROUND(IF(OR((MID(B1460,SEARCH("R",B1460),3)="R12"),(MID(B1460,SEARCH("R",B1460),3)="R13"),(MID(B1460,SEARCH("R",B1460),3)="R14")),(G1460+90),IF(OR((MID(B1460,SEARCH("R",B1460),3)="R15"),(MID(B1460,SEARCH("R",B1460),3)="R16"),(MID(B1460,SEARCH("R",B1460),3)="R17")),(G1460+190),(G1460+290))),-1)+20</f>
        <v>8720</v>
      </c>
      <c r="I1460" s="78" t="str">
        <f aca="false">HYPERLINK(T("https://www.google.ru/search?q="&amp;B1460&amp;"&amp;tbm=isch"), " (../рисунок протектора) ")</f>
        <v> (../рисунок протектора) </v>
      </c>
      <c r="J1460" s="92" t="s">
        <v>1494</v>
      </c>
      <c r="K1460" s="77" t="n">
        <f aca="false">H1460*2</f>
        <v>17440</v>
      </c>
      <c r="L1460" s="77" t="n">
        <f aca="false">H1460*4</f>
        <v>34880</v>
      </c>
      <c r="M1460" s="2" t="n">
        <f aca="false">G1460*12</f>
        <v>100956</v>
      </c>
    </row>
    <row r="1461" customFormat="false" ht="13.8" hidden="false" customHeight="false" outlineLevel="0" collapsed="false">
      <c r="A1461" s="86" t="n">
        <v>5996</v>
      </c>
      <c r="B1461" s="87" t="s">
        <v>1495</v>
      </c>
      <c r="C1461" s="88" t="n">
        <v>0</v>
      </c>
      <c r="D1461" s="88" t="n">
        <v>30</v>
      </c>
      <c r="E1461" s="89" t="n">
        <v>15.8</v>
      </c>
      <c r="F1461" s="90" t="s">
        <v>55</v>
      </c>
      <c r="G1461" s="91" t="n">
        <v>5298</v>
      </c>
      <c r="H1461" s="21" t="n">
        <f aca="false">ROUND(IF(OR((MID(B1461,SEARCH("R",B1461),3)="R12"),(MID(B1461,SEARCH("R",B1461),3)="R13"),(MID(B1461,SEARCH("R",B1461),3)="R14")),(G1461+90),IF(OR((MID(B1461,SEARCH("R",B1461),3)="R15"),(MID(B1461,SEARCH("R",B1461),3)="R16"),(MID(B1461,SEARCH("R",B1461),3)="R17")),(G1461+190),(G1461+290))),-1)+20</f>
        <v>5610</v>
      </c>
      <c r="I1461" s="78" t="str">
        <f aca="false">HYPERLINK(T("https://www.google.ru/search?q="&amp;B1461&amp;"&amp;tbm=isch"), " (../рисунок протектора) ")</f>
        <v> (../рисунок протектора) </v>
      </c>
      <c r="J1461" s="92" t="s">
        <v>1495</v>
      </c>
      <c r="K1461" s="77" t="n">
        <f aca="false">H1461*2</f>
        <v>11220</v>
      </c>
      <c r="L1461" s="77" t="n">
        <f aca="false">H1461*4</f>
        <v>22440</v>
      </c>
      <c r="M1461" s="2" t="n">
        <f aca="false">G1461*12</f>
        <v>63576</v>
      </c>
    </row>
    <row r="1462" customFormat="false" ht="13.8" hidden="false" customHeight="false" outlineLevel="0" collapsed="false">
      <c r="A1462" s="86" t="n">
        <v>1291</v>
      </c>
      <c r="B1462" s="87" t="s">
        <v>1496</v>
      </c>
      <c r="C1462" s="88" t="n">
        <v>50</v>
      </c>
      <c r="D1462" s="88"/>
      <c r="E1462" s="89" t="n">
        <v>15.2</v>
      </c>
      <c r="F1462" s="90"/>
      <c r="G1462" s="91" t="n">
        <v>6080</v>
      </c>
      <c r="H1462" s="21" t="n">
        <f aca="false">ROUND(IF(OR((MID(B1462,SEARCH("R",B1462),3)="R12"),(MID(B1462,SEARCH("R",B1462),3)="R13"),(MID(B1462,SEARCH("R",B1462),3)="R14")),(G1462+90),IF(OR((MID(B1462,SEARCH("R",B1462),3)="R15"),(MID(B1462,SEARCH("R",B1462),3)="R16"),(MID(B1462,SEARCH("R",B1462),3)="R17")),(G1462+190),(G1462+290))),-1)+20</f>
        <v>6390</v>
      </c>
      <c r="I1462" s="78" t="str">
        <f aca="false">HYPERLINK(T("https://www.google.ru/search?q="&amp;B1462&amp;"&amp;tbm=isch"), " (../рисунок протектора) ")</f>
        <v> (../рисунок протектора) </v>
      </c>
      <c r="J1462" s="92" t="s">
        <v>1496</v>
      </c>
      <c r="K1462" s="77" t="n">
        <f aca="false">H1462*2</f>
        <v>12780</v>
      </c>
      <c r="L1462" s="77" t="n">
        <f aca="false">H1462*4</f>
        <v>25560</v>
      </c>
      <c r="M1462" s="2" t="n">
        <f aca="false">G1462*12</f>
        <v>72960</v>
      </c>
    </row>
    <row r="1463" customFormat="false" ht="13.8" hidden="false" customHeight="false" outlineLevel="0" collapsed="false">
      <c r="A1463" s="86" t="n">
        <v>1915</v>
      </c>
      <c r="B1463" s="87" t="s">
        <v>1497</v>
      </c>
      <c r="C1463" s="88" t="n">
        <v>0</v>
      </c>
      <c r="D1463" s="88" t="n">
        <v>5</v>
      </c>
      <c r="E1463" s="89" t="n">
        <v>16.2</v>
      </c>
      <c r="F1463" s="90" t="s">
        <v>53</v>
      </c>
      <c r="G1463" s="91" t="n">
        <v>5923</v>
      </c>
      <c r="H1463" s="21" t="n">
        <f aca="false">ROUND(IF(OR((MID(B1463,SEARCH("R",B1463),3)="R12"),(MID(B1463,SEARCH("R",B1463),3)="R13"),(MID(B1463,SEARCH("R",B1463),3)="R14")),(G1463+90),IF(OR((MID(B1463,SEARCH("R",B1463),3)="R15"),(MID(B1463,SEARCH("R",B1463),3)="R16"),(MID(B1463,SEARCH("R",B1463),3)="R17")),(G1463+190),(G1463+290))),-1)+20</f>
        <v>6230</v>
      </c>
      <c r="I1463" s="78" t="str">
        <f aca="false">HYPERLINK(T("https://www.google.ru/search?q="&amp;B1463&amp;"&amp;tbm=isch"), " (../рисунок протектора) ")</f>
        <v> (../рисунок протектора) </v>
      </c>
      <c r="J1463" s="92" t="s">
        <v>1497</v>
      </c>
      <c r="K1463" s="77" t="n">
        <f aca="false">H1463*2</f>
        <v>12460</v>
      </c>
      <c r="L1463" s="77" t="n">
        <f aca="false">H1463*4</f>
        <v>24920</v>
      </c>
      <c r="M1463" s="2" t="n">
        <f aca="false">G1463*12</f>
        <v>71076</v>
      </c>
    </row>
    <row r="1464" customFormat="false" ht="13.8" hidden="false" customHeight="false" outlineLevel="0" collapsed="false">
      <c r="A1464" s="86" t="n">
        <v>2642</v>
      </c>
      <c r="B1464" s="87" t="s">
        <v>1498</v>
      </c>
      <c r="C1464" s="88" t="n">
        <v>0</v>
      </c>
      <c r="D1464" s="88" t="n">
        <v>2</v>
      </c>
      <c r="E1464" s="89" t="n">
        <v>20</v>
      </c>
      <c r="F1464" s="90" t="s">
        <v>55</v>
      </c>
      <c r="G1464" s="91" t="n">
        <v>12079</v>
      </c>
      <c r="H1464" s="21" t="n">
        <f aca="false">ROUND(IF(OR((MID(B1464,SEARCH("R",B1464),3)="R12"),(MID(B1464,SEARCH("R",B1464),3)="R13"),(MID(B1464,SEARCH("R",B1464),3)="R14")),(G1464+90),IF(OR((MID(B1464,SEARCH("R",B1464),3)="R15"),(MID(B1464,SEARCH("R",B1464),3)="R16"),(MID(B1464,SEARCH("R",B1464),3)="R17")),(G1464+190),(G1464+290))),-1)+20</f>
        <v>12390</v>
      </c>
      <c r="I1464" s="78" t="str">
        <f aca="false">HYPERLINK(T("https://www.google.ru/search?q="&amp;B1464&amp;"&amp;tbm=isch"), " (../рисунок протектора) ")</f>
        <v> (../рисунок протектора) </v>
      </c>
      <c r="J1464" s="92" t="s">
        <v>1498</v>
      </c>
      <c r="K1464" s="77" t="n">
        <f aca="false">H1464*2</f>
        <v>24780</v>
      </c>
      <c r="L1464" s="77" t="n">
        <f aca="false">H1464*4</f>
        <v>49560</v>
      </c>
      <c r="M1464" s="2" t="n">
        <f aca="false">G1464*12</f>
        <v>144948</v>
      </c>
    </row>
    <row r="1465" customFormat="false" ht="13.8" hidden="false" customHeight="false" outlineLevel="0" collapsed="false">
      <c r="A1465" s="86" t="n">
        <v>5309</v>
      </c>
      <c r="B1465" s="87" t="s">
        <v>1499</v>
      </c>
      <c r="C1465" s="88" t="n">
        <v>1</v>
      </c>
      <c r="D1465" s="88"/>
      <c r="E1465" s="89" t="n">
        <v>14.9</v>
      </c>
      <c r="F1465" s="90"/>
      <c r="G1465" s="91" t="n">
        <v>8349</v>
      </c>
      <c r="H1465" s="21" t="n">
        <f aca="false">ROUND(IF(OR((MID(B1465,SEARCH("R",B1465),3)="R12"),(MID(B1465,SEARCH("R",B1465),3)="R13"),(MID(B1465,SEARCH("R",B1465),3)="R14")),(G1465+90),IF(OR((MID(B1465,SEARCH("R",B1465),3)="R15"),(MID(B1465,SEARCH("R",B1465),3)="R16"),(MID(B1465,SEARCH("R",B1465),3)="R17")),(G1465+190),(G1465+290))),-1)+20</f>
        <v>8660</v>
      </c>
      <c r="I1465" s="78" t="str">
        <f aca="false">HYPERLINK(T("https://www.google.ru/search?q="&amp;B1465&amp;"&amp;tbm=isch"), " (../рисунок протектора) ")</f>
        <v> (../рисунок протектора) </v>
      </c>
      <c r="J1465" s="92" t="s">
        <v>1499</v>
      </c>
      <c r="K1465" s="77" t="n">
        <f aca="false">H1465*2</f>
        <v>17320</v>
      </c>
      <c r="L1465" s="77" t="n">
        <f aca="false">H1465*4</f>
        <v>34640</v>
      </c>
      <c r="M1465" s="2" t="n">
        <f aca="false">G1465*12</f>
        <v>100188</v>
      </c>
    </row>
    <row r="1466" customFormat="false" ht="13.8" hidden="false" customHeight="false" outlineLevel="0" collapsed="false">
      <c r="A1466" s="86" t="n">
        <v>5410</v>
      </c>
      <c r="B1466" s="87" t="s">
        <v>1500</v>
      </c>
      <c r="C1466" s="88" t="n">
        <v>0</v>
      </c>
      <c r="D1466" s="88" t="n">
        <v>1</v>
      </c>
      <c r="E1466" s="89" t="n">
        <v>14.7</v>
      </c>
      <c r="F1466" s="90" t="s">
        <v>53</v>
      </c>
      <c r="G1466" s="91" t="n">
        <v>9814</v>
      </c>
      <c r="H1466" s="21" t="n">
        <f aca="false">ROUND(IF(OR((MID(B1466,SEARCH("R",B1466),3)="R12"),(MID(B1466,SEARCH("R",B1466),3)="R13"),(MID(B1466,SEARCH("R",B1466),3)="R14")),(G1466+90),IF(OR((MID(B1466,SEARCH("R",B1466),3)="R15"),(MID(B1466,SEARCH("R",B1466),3)="R16"),(MID(B1466,SEARCH("R",B1466),3)="R17")),(G1466+190),(G1466+290))),-1)+20</f>
        <v>10120</v>
      </c>
      <c r="I1466" s="78" t="str">
        <f aca="false">HYPERLINK(T("https://www.google.ru/search?q="&amp;B1466&amp;"&amp;tbm=isch"), " (../рисунок протектора) ")</f>
        <v> (../рисунок протектора) </v>
      </c>
      <c r="J1466" s="92" t="s">
        <v>1500</v>
      </c>
      <c r="K1466" s="77" t="n">
        <f aca="false">H1466*2</f>
        <v>20240</v>
      </c>
      <c r="L1466" s="77" t="n">
        <f aca="false">H1466*4</f>
        <v>40480</v>
      </c>
      <c r="M1466" s="2" t="n">
        <f aca="false">G1466*12</f>
        <v>117768</v>
      </c>
    </row>
    <row r="1467" customFormat="false" ht="13.8" hidden="false" customHeight="false" outlineLevel="0" collapsed="false">
      <c r="A1467" s="86" t="n">
        <v>4046</v>
      </c>
      <c r="B1467" s="87" t="s">
        <v>20</v>
      </c>
      <c r="C1467" s="88" t="n">
        <v>50</v>
      </c>
      <c r="D1467" s="88" t="n">
        <v>50</v>
      </c>
      <c r="E1467" s="89" t="n">
        <v>14</v>
      </c>
      <c r="F1467" s="90" t="s">
        <v>53</v>
      </c>
      <c r="G1467" s="91" t="n">
        <v>5352</v>
      </c>
      <c r="H1467" s="21" t="n">
        <f aca="false">ROUND(IF(OR((MID(B1467,SEARCH("R",B1467),3)="R12"),(MID(B1467,SEARCH("R",B1467),3)="R13"),(MID(B1467,SEARCH("R",B1467),3)="R14")),(G1467+90),IF(OR((MID(B1467,SEARCH("R",B1467),3)="R15"),(MID(B1467,SEARCH("R",B1467),3)="R16"),(MID(B1467,SEARCH("R",B1467),3)="R17")),(G1467+190),(G1467+290))),-1)+20</f>
        <v>5660</v>
      </c>
      <c r="I1467" s="78" t="str">
        <f aca="false">HYPERLINK(T("https://www.google.ru/search?q="&amp;B1467&amp;"&amp;tbm=isch"), " (../рисунок протектора) ")</f>
        <v> (../рисунок протектора) </v>
      </c>
      <c r="J1467" s="92" t="s">
        <v>20</v>
      </c>
      <c r="K1467" s="77" t="n">
        <f aca="false">H1467*2</f>
        <v>11320</v>
      </c>
      <c r="L1467" s="77" t="n">
        <f aca="false">H1467*4</f>
        <v>22640</v>
      </c>
      <c r="M1467" s="2" t="n">
        <f aca="false">G1467*12</f>
        <v>64224</v>
      </c>
    </row>
    <row r="1468" customFormat="false" ht="13.8" hidden="false" customHeight="false" outlineLevel="0" collapsed="false">
      <c r="A1468" s="86" t="n">
        <v>973</v>
      </c>
      <c r="B1468" s="87" t="s">
        <v>18</v>
      </c>
      <c r="C1468" s="88" t="n">
        <v>50</v>
      </c>
      <c r="D1468" s="88"/>
      <c r="E1468" s="89" t="n">
        <v>14.9</v>
      </c>
      <c r="F1468" s="90"/>
      <c r="G1468" s="91" t="n">
        <v>12332</v>
      </c>
      <c r="H1468" s="21" t="n">
        <f aca="false">ROUND(IF(OR((MID(B1468,SEARCH("R",B1468),3)="R12"),(MID(B1468,SEARCH("R",B1468),3)="R13"),(MID(B1468,SEARCH("R",B1468),3)="R14")),(G1468+90),IF(OR((MID(B1468,SEARCH("R",B1468),3)="R15"),(MID(B1468,SEARCH("R",B1468),3)="R16"),(MID(B1468,SEARCH("R",B1468),3)="R17")),(G1468+190),(G1468+290))),-1)+20</f>
        <v>12640</v>
      </c>
      <c r="I1468" s="78" t="str">
        <f aca="false">HYPERLINK(T("https://www.google.ru/search?q="&amp;B1468&amp;"&amp;tbm=isch"), " (../рисунок протектора) ")</f>
        <v> (../рисунок протектора) </v>
      </c>
      <c r="J1468" s="92" t="s">
        <v>18</v>
      </c>
      <c r="K1468" s="77" t="n">
        <f aca="false">H1468*2</f>
        <v>25280</v>
      </c>
      <c r="L1468" s="77" t="n">
        <f aca="false">H1468*4</f>
        <v>50560</v>
      </c>
      <c r="M1468" s="2" t="n">
        <f aca="false">G1468*12</f>
        <v>147984</v>
      </c>
    </row>
    <row r="1469" customFormat="false" ht="13.8" hidden="false" customHeight="false" outlineLevel="0" collapsed="false">
      <c r="A1469" s="86" t="n">
        <v>5528</v>
      </c>
      <c r="B1469" s="87" t="s">
        <v>1501</v>
      </c>
      <c r="C1469" s="88" t="n">
        <v>0</v>
      </c>
      <c r="D1469" s="88" t="n">
        <v>12</v>
      </c>
      <c r="E1469" s="89" t="n">
        <v>13.8</v>
      </c>
      <c r="F1469" s="90" t="s">
        <v>53</v>
      </c>
      <c r="G1469" s="91" t="n">
        <v>12769</v>
      </c>
      <c r="H1469" s="21" t="n">
        <f aca="false">ROUND(IF(OR((MID(B1469,SEARCH("R",B1469),3)="R12"),(MID(B1469,SEARCH("R",B1469),3)="R13"),(MID(B1469,SEARCH("R",B1469),3)="R14")),(G1469+90),IF(OR((MID(B1469,SEARCH("R",B1469),3)="R15"),(MID(B1469,SEARCH("R",B1469),3)="R16"),(MID(B1469,SEARCH("R",B1469),3)="R17")),(G1469+190),(G1469+290))),-1)+20</f>
        <v>13080</v>
      </c>
      <c r="I1469" s="78" t="str">
        <f aca="false">HYPERLINK(T("https://www.google.ru/search?q="&amp;B1469&amp;"&amp;tbm=isch"), " (../рисунок протектора) ")</f>
        <v> (../рисунок протектора) </v>
      </c>
      <c r="J1469" s="92" t="s">
        <v>1501</v>
      </c>
      <c r="K1469" s="77" t="n">
        <f aca="false">H1469*2</f>
        <v>26160</v>
      </c>
      <c r="L1469" s="77" t="n">
        <f aca="false">H1469*4</f>
        <v>52320</v>
      </c>
      <c r="M1469" s="2" t="n">
        <f aca="false">G1469*12</f>
        <v>153228</v>
      </c>
    </row>
    <row r="1470" customFormat="false" ht="13.8" hidden="false" customHeight="false" outlineLevel="0" collapsed="false">
      <c r="A1470" s="86" t="n">
        <v>3812</v>
      </c>
      <c r="B1470" s="87" t="s">
        <v>1502</v>
      </c>
      <c r="C1470" s="88" t="n">
        <v>0</v>
      </c>
      <c r="D1470" s="88" t="n">
        <v>50</v>
      </c>
      <c r="E1470" s="89" t="n">
        <v>15.3</v>
      </c>
      <c r="F1470" s="90" t="s">
        <v>53</v>
      </c>
      <c r="G1470" s="91" t="n">
        <v>6032</v>
      </c>
      <c r="H1470" s="21" t="n">
        <f aca="false">ROUND(IF(OR((MID(B1470,SEARCH("R",B1470),3)="R12"),(MID(B1470,SEARCH("R",B1470),3)="R13"),(MID(B1470,SEARCH("R",B1470),3)="R14")),(G1470+90),IF(OR((MID(B1470,SEARCH("R",B1470),3)="R15"),(MID(B1470,SEARCH("R",B1470),3)="R16"),(MID(B1470,SEARCH("R",B1470),3)="R17")),(G1470+190),(G1470+290))),-1)+20</f>
        <v>6340</v>
      </c>
      <c r="I1470" s="78" t="str">
        <f aca="false">HYPERLINK(T("https://www.google.ru/search?q="&amp;B1470&amp;"&amp;tbm=isch"), " (../рисунок протектора) ")</f>
        <v> (../рисунок протектора) </v>
      </c>
      <c r="J1470" s="92" t="s">
        <v>1502</v>
      </c>
      <c r="K1470" s="77" t="n">
        <f aca="false">H1470*2</f>
        <v>12680</v>
      </c>
      <c r="L1470" s="77" t="n">
        <f aca="false">H1470*4</f>
        <v>25360</v>
      </c>
      <c r="M1470" s="2" t="n">
        <f aca="false">G1470*12</f>
        <v>72384</v>
      </c>
    </row>
    <row r="1471" customFormat="false" ht="13.8" hidden="false" customHeight="false" outlineLevel="0" collapsed="false">
      <c r="A1471" s="86" t="n">
        <v>1209</v>
      </c>
      <c r="B1471" s="87" t="s">
        <v>1503</v>
      </c>
      <c r="C1471" s="88" t="n">
        <v>35</v>
      </c>
      <c r="D1471" s="88"/>
      <c r="E1471" s="89" t="n">
        <v>15.59</v>
      </c>
      <c r="F1471" s="90"/>
      <c r="G1471" s="91" t="n">
        <v>14006</v>
      </c>
      <c r="H1471" s="21" t="n">
        <f aca="false">ROUND(IF(OR((MID(B1471,SEARCH("R",B1471),3)="R12"),(MID(B1471,SEARCH("R",B1471),3)="R13"),(MID(B1471,SEARCH("R",B1471),3)="R14")),(G1471+90),IF(OR((MID(B1471,SEARCH("R",B1471),3)="R15"),(MID(B1471,SEARCH("R",B1471),3)="R16"),(MID(B1471,SEARCH("R",B1471),3)="R17")),(G1471+190),(G1471+290))),-1)+20</f>
        <v>14320</v>
      </c>
      <c r="I1471" s="78" t="str">
        <f aca="false">HYPERLINK(T("https://www.google.ru/search?q="&amp;B1471&amp;"&amp;tbm=isch"), " (../рисунок протектора) ")</f>
        <v> (../рисунок протектора) </v>
      </c>
      <c r="J1471" s="92" t="s">
        <v>1503</v>
      </c>
      <c r="K1471" s="77" t="n">
        <f aca="false">H1471*2</f>
        <v>28640</v>
      </c>
      <c r="L1471" s="77" t="n">
        <f aca="false">H1471*4</f>
        <v>57280</v>
      </c>
      <c r="M1471" s="2" t="n">
        <f aca="false">G1471*12</f>
        <v>168072</v>
      </c>
    </row>
    <row r="1472" customFormat="false" ht="13.8" hidden="false" customHeight="false" outlineLevel="0" collapsed="false">
      <c r="A1472" s="86" t="n">
        <v>1068</v>
      </c>
      <c r="B1472" s="87" t="s">
        <v>1504</v>
      </c>
      <c r="C1472" s="88" t="n">
        <v>1</v>
      </c>
      <c r="D1472" s="88"/>
      <c r="E1472" s="89" t="n">
        <v>14.8</v>
      </c>
      <c r="F1472" s="90"/>
      <c r="G1472" s="91" t="n">
        <v>5105</v>
      </c>
      <c r="H1472" s="21" t="n">
        <f aca="false">ROUND(IF(OR((MID(B1472,SEARCH("R",B1472),3)="R12"),(MID(B1472,SEARCH("R",B1472),3)="R13"),(MID(B1472,SEARCH("R",B1472),3)="R14")),(G1472+90),IF(OR((MID(B1472,SEARCH("R",B1472),3)="R15"),(MID(B1472,SEARCH("R",B1472),3)="R16"),(MID(B1472,SEARCH("R",B1472),3)="R17")),(G1472+190),(G1472+290))),-1)+20</f>
        <v>5320</v>
      </c>
      <c r="I1472" s="78" t="str">
        <f aca="false">HYPERLINK(T("https://www.google.ru/search?q="&amp;B1472&amp;"&amp;tbm=isch"), " (../рисунок протектора) ")</f>
        <v> (../рисунок протектора) </v>
      </c>
      <c r="J1472" s="92" t="s">
        <v>1504</v>
      </c>
      <c r="K1472" s="77" t="n">
        <f aca="false">H1472*2</f>
        <v>10640</v>
      </c>
      <c r="L1472" s="77" t="n">
        <f aca="false">H1472*4</f>
        <v>21280</v>
      </c>
      <c r="M1472" s="2" t="n">
        <f aca="false">G1472*12</f>
        <v>61260</v>
      </c>
    </row>
    <row r="1473" customFormat="false" ht="13.8" hidden="false" customHeight="false" outlineLevel="0" collapsed="false">
      <c r="A1473" s="86" t="n">
        <v>1246</v>
      </c>
      <c r="B1473" s="87" t="s">
        <v>1505</v>
      </c>
      <c r="C1473" s="88" t="n">
        <v>7</v>
      </c>
      <c r="D1473" s="88"/>
      <c r="E1473" s="89" t="n">
        <v>18.3</v>
      </c>
      <c r="F1473" s="90"/>
      <c r="G1473" s="91" t="n">
        <v>4770</v>
      </c>
      <c r="H1473" s="21" t="n">
        <f aca="false">ROUND(IF(OR((MID(B1473,SEARCH("R",B1473),3)="R12"),(MID(B1473,SEARCH("R",B1473),3)="R13"),(MID(B1473,SEARCH("R",B1473),3)="R14")),(G1473+90),IF(OR((MID(B1473,SEARCH("R",B1473),3)="R15"),(MID(B1473,SEARCH("R",B1473),3)="R16"),(MID(B1473,SEARCH("R",B1473),3)="R17")),(G1473+190),(G1473+290))),-1)+20</f>
        <v>4980</v>
      </c>
      <c r="I1473" s="78" t="str">
        <f aca="false">HYPERLINK(T("https://www.google.ru/search?q="&amp;B1473&amp;"&amp;tbm=isch"), " (../рисунок протектора) ")</f>
        <v> (../рисунок протектора) </v>
      </c>
      <c r="J1473" s="92" t="s">
        <v>1505</v>
      </c>
      <c r="K1473" s="77" t="n">
        <f aca="false">H1473*2</f>
        <v>9960</v>
      </c>
      <c r="L1473" s="77" t="n">
        <f aca="false">H1473*4</f>
        <v>19920</v>
      </c>
      <c r="M1473" s="2" t="n">
        <f aca="false">G1473*12</f>
        <v>57240</v>
      </c>
    </row>
    <row r="1474" customFormat="false" ht="13.8" hidden="false" customHeight="false" outlineLevel="0" collapsed="false">
      <c r="A1474" s="86" t="n">
        <v>5154</v>
      </c>
      <c r="B1474" s="87" t="s">
        <v>1506</v>
      </c>
      <c r="C1474" s="88" t="n">
        <v>0</v>
      </c>
      <c r="D1474" s="88" t="n">
        <v>50</v>
      </c>
      <c r="E1474" s="89" t="n">
        <v>16.4</v>
      </c>
      <c r="F1474" s="90" t="s">
        <v>55</v>
      </c>
      <c r="G1474" s="91" t="n">
        <v>5098</v>
      </c>
      <c r="H1474" s="21" t="n">
        <f aca="false">ROUND(IF(OR((MID(B1474,SEARCH("R",B1474),3)="R12"),(MID(B1474,SEARCH("R",B1474),3)="R13"),(MID(B1474,SEARCH("R",B1474),3)="R14")),(G1474+90),IF(OR((MID(B1474,SEARCH("R",B1474),3)="R15"),(MID(B1474,SEARCH("R",B1474),3)="R16"),(MID(B1474,SEARCH("R",B1474),3)="R17")),(G1474+190),(G1474+290))),-1)+20</f>
        <v>5410</v>
      </c>
      <c r="I1474" s="78" t="str">
        <f aca="false">HYPERLINK(T("https://www.google.ru/search?q="&amp;B1474&amp;"&amp;tbm=isch"), " (../рисунок протектора) ")</f>
        <v> (../рисунок протектора) </v>
      </c>
      <c r="J1474" s="92" t="s">
        <v>1506</v>
      </c>
      <c r="K1474" s="77" t="n">
        <f aca="false">H1474*2</f>
        <v>10820</v>
      </c>
      <c r="L1474" s="77" t="n">
        <f aca="false">H1474*4</f>
        <v>21640</v>
      </c>
      <c r="M1474" s="2" t="n">
        <f aca="false">G1474*12</f>
        <v>61176</v>
      </c>
    </row>
    <row r="1475" customFormat="false" ht="13.8" hidden="false" customHeight="false" outlineLevel="0" collapsed="false">
      <c r="A1475" s="86" t="n">
        <v>5818</v>
      </c>
      <c r="B1475" s="87" t="s">
        <v>1507</v>
      </c>
      <c r="C1475" s="88" t="n">
        <v>0</v>
      </c>
      <c r="D1475" s="88" t="n">
        <v>10</v>
      </c>
      <c r="E1475" s="89" t="n">
        <v>19.9</v>
      </c>
      <c r="F1475" s="90" t="s">
        <v>55</v>
      </c>
      <c r="G1475" s="91" t="n">
        <v>5653</v>
      </c>
      <c r="H1475" s="21" t="n">
        <f aca="false">ROUND(IF(OR((MID(B1475,SEARCH("R",B1475),3)="R12"),(MID(B1475,SEARCH("R",B1475),3)="R13"),(MID(B1475,SEARCH("R",B1475),3)="R14")),(G1475+90),IF(OR((MID(B1475,SEARCH("R",B1475),3)="R15"),(MID(B1475,SEARCH("R",B1475),3)="R16"),(MID(B1475,SEARCH("R",B1475),3)="R17")),(G1475+190),(G1475+290))),-1)+20</f>
        <v>5960</v>
      </c>
      <c r="I1475" s="78" t="str">
        <f aca="false">HYPERLINK(T("https://www.google.ru/search?q="&amp;B1475&amp;"&amp;tbm=isch"), " (../рисунок протектора) ")</f>
        <v> (../рисунок протектора) </v>
      </c>
      <c r="J1475" s="92" t="s">
        <v>1507</v>
      </c>
      <c r="K1475" s="77" t="n">
        <f aca="false">H1475*2</f>
        <v>11920</v>
      </c>
      <c r="L1475" s="77" t="n">
        <f aca="false">H1475*4</f>
        <v>23840</v>
      </c>
      <c r="M1475" s="2" t="n">
        <f aca="false">G1475*12</f>
        <v>67836</v>
      </c>
    </row>
    <row r="1476" customFormat="false" ht="13.8" hidden="false" customHeight="false" outlineLevel="0" collapsed="false">
      <c r="A1476" s="86" t="n">
        <v>1325</v>
      </c>
      <c r="B1476" s="87" t="s">
        <v>1508</v>
      </c>
      <c r="C1476" s="88" t="n">
        <v>50</v>
      </c>
      <c r="D1476" s="88"/>
      <c r="E1476" s="89" t="n">
        <v>15.5</v>
      </c>
      <c r="F1476" s="90"/>
      <c r="G1476" s="91" t="n">
        <v>5279</v>
      </c>
      <c r="H1476" s="21" t="n">
        <f aca="false">ROUND(IF(OR((MID(B1476,SEARCH("R",B1476),3)="R12"),(MID(B1476,SEARCH("R",B1476),3)="R13"),(MID(B1476,SEARCH("R",B1476),3)="R14")),(G1476+90),IF(OR((MID(B1476,SEARCH("R",B1476),3)="R15"),(MID(B1476,SEARCH("R",B1476),3)="R16"),(MID(B1476,SEARCH("R",B1476),3)="R17")),(G1476+190),(G1476+290))),-1)+20</f>
        <v>5590</v>
      </c>
      <c r="I1476" s="78" t="str">
        <f aca="false">HYPERLINK(T("https://www.google.ru/search?q="&amp;B1476&amp;"&amp;tbm=isch"), " (../рисунок протектора) ")</f>
        <v> (../рисунок протектора) </v>
      </c>
      <c r="J1476" s="92" t="s">
        <v>1508</v>
      </c>
      <c r="K1476" s="77" t="n">
        <f aca="false">H1476*2</f>
        <v>11180</v>
      </c>
      <c r="L1476" s="77" t="n">
        <f aca="false">H1476*4</f>
        <v>22360</v>
      </c>
      <c r="M1476" s="2" t="n">
        <f aca="false">G1476*12</f>
        <v>63348</v>
      </c>
    </row>
    <row r="1477" customFormat="false" ht="13.8" hidden="false" customHeight="false" outlineLevel="0" collapsed="false">
      <c r="A1477" s="86" t="n">
        <v>1494</v>
      </c>
      <c r="B1477" s="87" t="s">
        <v>1509</v>
      </c>
      <c r="C1477" s="88" t="n">
        <v>0</v>
      </c>
      <c r="D1477" s="88" t="n">
        <v>50</v>
      </c>
      <c r="E1477" s="89" t="n">
        <v>15.1</v>
      </c>
      <c r="F1477" s="90" t="s">
        <v>53</v>
      </c>
      <c r="G1477" s="91" t="n">
        <v>9000</v>
      </c>
      <c r="H1477" s="21" t="n">
        <f aca="false">ROUND(IF(OR((MID(B1477,SEARCH("R",B1477),3)="R12"),(MID(B1477,SEARCH("R",B1477),3)="R13"),(MID(B1477,SEARCH("R",B1477),3)="R14")),(G1477+90),IF(OR((MID(B1477,SEARCH("R",B1477),3)="R15"),(MID(B1477,SEARCH("R",B1477),3)="R16"),(MID(B1477,SEARCH("R",B1477),3)="R17")),(G1477+190),(G1477+290))),-1)+20</f>
        <v>9310</v>
      </c>
      <c r="I1477" s="78" t="str">
        <f aca="false">HYPERLINK(T("https://www.google.ru/search?q="&amp;B1477&amp;"&amp;tbm=isch"), " (../рисунок протектора) ")</f>
        <v> (../рисунок протектора) </v>
      </c>
      <c r="J1477" s="92" t="s">
        <v>1509</v>
      </c>
      <c r="K1477" s="77" t="n">
        <f aca="false">H1477*2</f>
        <v>18620</v>
      </c>
      <c r="L1477" s="77" t="n">
        <f aca="false">H1477*4</f>
        <v>37240</v>
      </c>
      <c r="M1477" s="2" t="n">
        <f aca="false">G1477*12</f>
        <v>108000</v>
      </c>
    </row>
    <row r="1478" customFormat="false" ht="13.8" hidden="false" customHeight="false" outlineLevel="0" collapsed="false">
      <c r="A1478" s="86" t="n">
        <v>1913</v>
      </c>
      <c r="B1478" s="87" t="s">
        <v>1510</v>
      </c>
      <c r="C1478" s="88" t="n">
        <v>50</v>
      </c>
      <c r="D1478" s="88" t="n">
        <v>28</v>
      </c>
      <c r="E1478" s="89" t="n">
        <v>15.13</v>
      </c>
      <c r="F1478" s="90" t="s">
        <v>53</v>
      </c>
      <c r="G1478" s="91" t="n">
        <v>5994</v>
      </c>
      <c r="H1478" s="21" t="n">
        <f aca="false">ROUND(IF(OR((MID(B1478,SEARCH("R",B1478),3)="R12"),(MID(B1478,SEARCH("R",B1478),3)="R13"),(MID(B1478,SEARCH("R",B1478),3)="R14")),(G1478+90),IF(OR((MID(B1478,SEARCH("R",B1478),3)="R15"),(MID(B1478,SEARCH("R",B1478),3)="R16"),(MID(B1478,SEARCH("R",B1478),3)="R17")),(G1478+190),(G1478+290))),-1)+20</f>
        <v>6300</v>
      </c>
      <c r="I1478" s="78" t="str">
        <f aca="false">HYPERLINK(T("https://www.google.ru/search?q="&amp;B1478&amp;"&amp;tbm=isch"), " (../рисунок протектора) ")</f>
        <v> (../рисунок протектора) </v>
      </c>
      <c r="J1478" s="92" t="s">
        <v>1510</v>
      </c>
      <c r="K1478" s="77" t="n">
        <f aca="false">H1478*2</f>
        <v>12600</v>
      </c>
      <c r="L1478" s="77" t="n">
        <f aca="false">H1478*4</f>
        <v>25200</v>
      </c>
      <c r="M1478" s="2" t="n">
        <f aca="false">G1478*12</f>
        <v>71928</v>
      </c>
    </row>
    <row r="1479" customFormat="false" ht="13.8" hidden="false" customHeight="false" outlineLevel="0" collapsed="false">
      <c r="A1479" s="86" t="n">
        <v>1272</v>
      </c>
      <c r="B1479" s="87" t="s">
        <v>1511</v>
      </c>
      <c r="C1479" s="88" t="n">
        <v>4</v>
      </c>
      <c r="D1479" s="88"/>
      <c r="E1479" s="89" t="n">
        <v>16.7</v>
      </c>
      <c r="F1479" s="90"/>
      <c r="G1479" s="91" t="n">
        <v>6017</v>
      </c>
      <c r="H1479" s="21" t="n">
        <f aca="false">ROUND(IF(OR((MID(B1479,SEARCH("R",B1479),3)="R12"),(MID(B1479,SEARCH("R",B1479),3)="R13"),(MID(B1479,SEARCH("R",B1479),3)="R14")),(G1479+90),IF(OR((MID(B1479,SEARCH("R",B1479),3)="R15"),(MID(B1479,SEARCH("R",B1479),3)="R16"),(MID(B1479,SEARCH("R",B1479),3)="R17")),(G1479+190),(G1479+290))),-1)+20</f>
        <v>6330</v>
      </c>
      <c r="I1479" s="78" t="str">
        <f aca="false">HYPERLINK(T("https://www.google.ru/search?q="&amp;B1479&amp;"&amp;tbm=isch"), " (../рисунок протектора) ")</f>
        <v> (../рисунок протектора) </v>
      </c>
      <c r="J1479" s="92" t="s">
        <v>1511</v>
      </c>
      <c r="K1479" s="77" t="n">
        <f aca="false">H1479*2</f>
        <v>12660</v>
      </c>
      <c r="L1479" s="77" t="n">
        <f aca="false">H1479*4</f>
        <v>25320</v>
      </c>
      <c r="M1479" s="2" t="n">
        <f aca="false">G1479*12</f>
        <v>72204</v>
      </c>
    </row>
    <row r="1480" customFormat="false" ht="13.8" hidden="false" customHeight="false" outlineLevel="0" collapsed="false">
      <c r="A1480" s="86" t="n">
        <v>1446</v>
      </c>
      <c r="B1480" s="87" t="s">
        <v>1512</v>
      </c>
      <c r="C1480" s="88" t="n">
        <v>0</v>
      </c>
      <c r="D1480" s="88" t="n">
        <v>35</v>
      </c>
      <c r="E1480" s="89" t="n">
        <v>13.9</v>
      </c>
      <c r="F1480" s="90" t="s">
        <v>53</v>
      </c>
      <c r="G1480" s="91" t="n">
        <v>6179</v>
      </c>
      <c r="H1480" s="21" t="n">
        <f aca="false">ROUND(IF(OR((MID(B1480,SEARCH("R",B1480),3)="R12"),(MID(B1480,SEARCH("R",B1480),3)="R13"),(MID(B1480,SEARCH("R",B1480),3)="R14")),(G1480+90),IF(OR((MID(B1480,SEARCH("R",B1480),3)="R15"),(MID(B1480,SEARCH("R",B1480),3)="R16"),(MID(B1480,SEARCH("R",B1480),3)="R17")),(G1480+190),(G1480+290))),-1)+20</f>
        <v>6490</v>
      </c>
      <c r="I1480" s="78" t="str">
        <f aca="false">HYPERLINK(T("https://www.google.ru/search?q="&amp;B1480&amp;"&amp;tbm=isch"), " (../рисунок протектора) ")</f>
        <v> (../рисунок протектора) </v>
      </c>
      <c r="J1480" s="92" t="s">
        <v>1512</v>
      </c>
      <c r="K1480" s="77" t="n">
        <f aca="false">H1480*2</f>
        <v>12980</v>
      </c>
      <c r="L1480" s="77" t="n">
        <f aca="false">H1480*4</f>
        <v>25960</v>
      </c>
      <c r="M1480" s="2" t="n">
        <f aca="false">G1480*12</f>
        <v>74148</v>
      </c>
    </row>
    <row r="1481" customFormat="false" ht="13.8" hidden="false" customHeight="false" outlineLevel="0" collapsed="false">
      <c r="A1481" s="86" t="n">
        <v>5590</v>
      </c>
      <c r="B1481" s="87" t="s">
        <v>1513</v>
      </c>
      <c r="C1481" s="88" t="n">
        <v>0</v>
      </c>
      <c r="D1481" s="88" t="n">
        <v>8</v>
      </c>
      <c r="E1481" s="89" t="n">
        <v>14.07</v>
      </c>
      <c r="F1481" s="90" t="s">
        <v>53</v>
      </c>
      <c r="G1481" s="91" t="n">
        <v>9057</v>
      </c>
      <c r="H1481" s="21" t="n">
        <f aca="false">ROUND(IF(OR((MID(B1481,SEARCH("R",B1481),3)="R12"),(MID(B1481,SEARCH("R",B1481),3)="R13"),(MID(B1481,SEARCH("R",B1481),3)="R14")),(G1481+90),IF(OR((MID(B1481,SEARCH("R",B1481),3)="R15"),(MID(B1481,SEARCH("R",B1481),3)="R16"),(MID(B1481,SEARCH("R",B1481),3)="R17")),(G1481+190),(G1481+290))),-1)+20</f>
        <v>9370</v>
      </c>
      <c r="I1481" s="78" t="str">
        <f aca="false">HYPERLINK(T("https://www.google.ru/search?q="&amp;B1481&amp;"&amp;tbm=isch"), " (../рисунок протектора) ")</f>
        <v> (../рисунок протектора) </v>
      </c>
      <c r="J1481" s="92" t="s">
        <v>1513</v>
      </c>
      <c r="K1481" s="77" t="n">
        <f aca="false">H1481*2</f>
        <v>18740</v>
      </c>
      <c r="L1481" s="77" t="n">
        <f aca="false">H1481*4</f>
        <v>37480</v>
      </c>
      <c r="M1481" s="2" t="n">
        <f aca="false">G1481*12</f>
        <v>108684</v>
      </c>
    </row>
    <row r="1482" customFormat="false" ht="13.8" hidden="false" customHeight="false" outlineLevel="0" collapsed="false">
      <c r="A1482" s="86" t="n">
        <v>974</v>
      </c>
      <c r="B1482" s="87" t="s">
        <v>1514</v>
      </c>
      <c r="C1482" s="88" t="n">
        <v>41</v>
      </c>
      <c r="D1482" s="88"/>
      <c r="E1482" s="89" t="n">
        <v>15.1</v>
      </c>
      <c r="F1482" s="90"/>
      <c r="G1482" s="91" t="n">
        <v>9962</v>
      </c>
      <c r="H1482" s="21" t="n">
        <f aca="false">ROUND(IF(OR((MID(B1482,SEARCH("R",B1482),3)="R12"),(MID(B1482,SEARCH("R",B1482),3)="R13"),(MID(B1482,SEARCH("R",B1482),3)="R14")),(G1482+90),IF(OR((MID(B1482,SEARCH("R",B1482),3)="R15"),(MID(B1482,SEARCH("R",B1482),3)="R16"),(MID(B1482,SEARCH("R",B1482),3)="R17")),(G1482+190),(G1482+290))),-1)+20</f>
        <v>10270</v>
      </c>
      <c r="I1482" s="78" t="str">
        <f aca="false">HYPERLINK(T("https://www.google.ru/search?q="&amp;B1482&amp;"&amp;tbm=isch"), " (../рисунок протектора) ")</f>
        <v> (../рисунок протектора) </v>
      </c>
      <c r="J1482" s="92" t="s">
        <v>1514</v>
      </c>
      <c r="K1482" s="77" t="n">
        <f aca="false">H1482*2</f>
        <v>20540</v>
      </c>
      <c r="L1482" s="77" t="n">
        <f aca="false">H1482*4</f>
        <v>41080</v>
      </c>
      <c r="M1482" s="2" t="n">
        <f aca="false">G1482*12</f>
        <v>119544</v>
      </c>
    </row>
    <row r="1483" customFormat="false" ht="13.8" hidden="false" customHeight="false" outlineLevel="0" collapsed="false">
      <c r="A1483" s="86" t="n">
        <v>5522</v>
      </c>
      <c r="B1483" s="87" t="s">
        <v>1515</v>
      </c>
      <c r="C1483" s="88" t="n">
        <v>0</v>
      </c>
      <c r="D1483" s="88" t="n">
        <v>28</v>
      </c>
      <c r="E1483" s="89" t="n">
        <v>16.4</v>
      </c>
      <c r="F1483" s="90" t="s">
        <v>53</v>
      </c>
      <c r="G1483" s="91" t="n">
        <v>8858</v>
      </c>
      <c r="H1483" s="21" t="n">
        <f aca="false">ROUND(IF(OR((MID(B1483,SEARCH("R",B1483),3)="R12"),(MID(B1483,SEARCH("R",B1483),3)="R13"),(MID(B1483,SEARCH("R",B1483),3)="R14")),(G1483+90),IF(OR((MID(B1483,SEARCH("R",B1483),3)="R15"),(MID(B1483,SEARCH("R",B1483),3)="R16"),(MID(B1483,SEARCH("R",B1483),3)="R17")),(G1483+190),(G1483+290))),-1)+20</f>
        <v>9170</v>
      </c>
      <c r="I1483" s="78" t="str">
        <f aca="false">HYPERLINK(T("https://www.google.ru/search?q="&amp;B1483&amp;"&amp;tbm=isch"), " (../рисунок протектора) ")</f>
        <v> (../рисунок протектора) </v>
      </c>
      <c r="J1483" s="92" t="s">
        <v>1515</v>
      </c>
      <c r="K1483" s="77" t="n">
        <f aca="false">H1483*2</f>
        <v>18340</v>
      </c>
      <c r="L1483" s="77" t="n">
        <f aca="false">H1483*4</f>
        <v>36680</v>
      </c>
      <c r="M1483" s="2" t="n">
        <f aca="false">G1483*12</f>
        <v>106296</v>
      </c>
    </row>
    <row r="1484" customFormat="false" ht="13.8" hidden="false" customHeight="false" outlineLevel="0" collapsed="false">
      <c r="A1484" s="86" t="n">
        <v>878</v>
      </c>
      <c r="B1484" s="87" t="s">
        <v>1516</v>
      </c>
      <c r="C1484" s="88" t="n">
        <v>1</v>
      </c>
      <c r="D1484" s="88"/>
      <c r="E1484" s="89" t="n">
        <v>16</v>
      </c>
      <c r="F1484" s="90"/>
      <c r="G1484" s="91" t="n">
        <v>4638</v>
      </c>
      <c r="H1484" s="21" t="n">
        <f aca="false">ROUND(IF(OR((MID(B1484,SEARCH("R",B1484),3)="R12"),(MID(B1484,SEARCH("R",B1484),3)="R13"),(MID(B1484,SEARCH("R",B1484),3)="R14")),(G1484+90),IF(OR((MID(B1484,SEARCH("R",B1484),3)="R15"),(MID(B1484,SEARCH("R",B1484),3)="R16"),(MID(B1484,SEARCH("R",B1484),3)="R17")),(G1484+190),(G1484+290))),-1)+20</f>
        <v>4950</v>
      </c>
      <c r="I1484" s="78" t="str">
        <f aca="false">HYPERLINK(T("https://www.google.ru/search?q="&amp;B1484&amp;"&amp;tbm=isch"), " (../рисунок протектора) ")</f>
        <v> (../рисунок протектора) </v>
      </c>
      <c r="J1484" s="92" t="s">
        <v>1516</v>
      </c>
      <c r="K1484" s="77" t="n">
        <f aca="false">H1484*2</f>
        <v>9900</v>
      </c>
      <c r="L1484" s="77" t="n">
        <f aca="false">H1484*4</f>
        <v>19800</v>
      </c>
      <c r="M1484" s="2" t="n">
        <f aca="false">G1484*12</f>
        <v>55656</v>
      </c>
    </row>
    <row r="1485" customFormat="false" ht="13.8" hidden="false" customHeight="false" outlineLevel="0" collapsed="false">
      <c r="A1485" s="86" t="n">
        <v>953</v>
      </c>
      <c r="B1485" s="87" t="s">
        <v>1517</v>
      </c>
      <c r="C1485" s="88" t="n">
        <v>2</v>
      </c>
      <c r="D1485" s="88"/>
      <c r="E1485" s="89" t="n">
        <v>16.3</v>
      </c>
      <c r="F1485" s="90"/>
      <c r="G1485" s="91" t="n">
        <v>8252</v>
      </c>
      <c r="H1485" s="21" t="n">
        <f aca="false">ROUND(IF(OR((MID(B1485,SEARCH("R",B1485),3)="R12"),(MID(B1485,SEARCH("R",B1485),3)="R13"),(MID(B1485,SEARCH("R",B1485),3)="R14")),(G1485+90),IF(OR((MID(B1485,SEARCH("R",B1485),3)="R15"),(MID(B1485,SEARCH("R",B1485),3)="R16"),(MID(B1485,SEARCH("R",B1485),3)="R17")),(G1485+190),(G1485+290))),-1)+20</f>
        <v>8560</v>
      </c>
      <c r="I1485" s="78" t="str">
        <f aca="false">HYPERLINK(T("https://www.google.ru/search?q="&amp;B1485&amp;"&amp;tbm=isch"), " (../рисунок протектора) ")</f>
        <v> (../рисунок протектора) </v>
      </c>
      <c r="J1485" s="92" t="s">
        <v>1517</v>
      </c>
      <c r="K1485" s="77" t="n">
        <f aca="false">H1485*2</f>
        <v>17120</v>
      </c>
      <c r="L1485" s="77" t="n">
        <f aca="false">H1485*4</f>
        <v>34240</v>
      </c>
      <c r="M1485" s="2" t="n">
        <f aca="false">G1485*12</f>
        <v>99024</v>
      </c>
    </row>
    <row r="1486" customFormat="false" ht="13.8" hidden="false" customHeight="false" outlineLevel="0" collapsed="false">
      <c r="A1486" s="86" t="n">
        <v>5541</v>
      </c>
      <c r="B1486" s="87" t="s">
        <v>1518</v>
      </c>
      <c r="C1486" s="88" t="n">
        <v>0</v>
      </c>
      <c r="D1486" s="88" t="n">
        <v>12</v>
      </c>
      <c r="E1486" s="89" t="n">
        <v>20.6</v>
      </c>
      <c r="F1486" s="90" t="s">
        <v>53</v>
      </c>
      <c r="G1486" s="91" t="n">
        <v>15401</v>
      </c>
      <c r="H1486" s="21" t="n">
        <f aca="false">ROUND(IF(OR((MID(B1486,SEARCH("R",B1486),3)="R12"),(MID(B1486,SEARCH("R",B1486),3)="R13"),(MID(B1486,SEARCH("R",B1486),3)="R14")),(G1486+90),IF(OR((MID(B1486,SEARCH("R",B1486),3)="R15"),(MID(B1486,SEARCH("R",B1486),3)="R16"),(MID(B1486,SEARCH("R",B1486),3)="R17")),(G1486+190),(G1486+290))),-1)+20</f>
        <v>15710</v>
      </c>
      <c r="I1486" s="78" t="str">
        <f aca="false">HYPERLINK(T("https://www.google.ru/search?q="&amp;B1486&amp;"&amp;tbm=isch"), " (../рисунок протектора) ")</f>
        <v> (../рисунок протектора) </v>
      </c>
      <c r="J1486" s="92" t="s">
        <v>1518</v>
      </c>
      <c r="K1486" s="77" t="n">
        <f aca="false">H1486*2</f>
        <v>31420</v>
      </c>
      <c r="L1486" s="77" t="n">
        <f aca="false">H1486*4</f>
        <v>62840</v>
      </c>
      <c r="M1486" s="2" t="n">
        <f aca="false">G1486*12</f>
        <v>184812</v>
      </c>
    </row>
    <row r="1487" customFormat="false" ht="13.8" hidden="false" customHeight="false" outlineLevel="0" collapsed="false">
      <c r="A1487" s="86" t="n">
        <v>5407</v>
      </c>
      <c r="B1487" s="87" t="s">
        <v>1519</v>
      </c>
      <c r="C1487" s="88" t="n">
        <v>0</v>
      </c>
      <c r="D1487" s="88" t="n">
        <v>2</v>
      </c>
      <c r="E1487" s="89" t="n">
        <v>14.9</v>
      </c>
      <c r="F1487" s="90" t="s">
        <v>53</v>
      </c>
      <c r="G1487" s="91" t="n">
        <v>9155</v>
      </c>
      <c r="H1487" s="21" t="n">
        <f aca="false">ROUND(IF(OR((MID(B1487,SEARCH("R",B1487),3)="R12"),(MID(B1487,SEARCH("R",B1487),3)="R13"),(MID(B1487,SEARCH("R",B1487),3)="R14")),(G1487+90),IF(OR((MID(B1487,SEARCH("R",B1487),3)="R15"),(MID(B1487,SEARCH("R",B1487),3)="R16"),(MID(B1487,SEARCH("R",B1487),3)="R17")),(G1487+190),(G1487+290))),-1)+20</f>
        <v>9470</v>
      </c>
      <c r="I1487" s="78" t="str">
        <f aca="false">HYPERLINK(T("https://www.google.ru/search?q="&amp;B1487&amp;"&amp;tbm=isch"), " (../рисунок протектора) ")</f>
        <v> (../рисунок протектора) </v>
      </c>
      <c r="J1487" s="92" t="s">
        <v>1519</v>
      </c>
      <c r="K1487" s="77" t="n">
        <f aca="false">H1487*2</f>
        <v>18940</v>
      </c>
      <c r="L1487" s="77" t="n">
        <f aca="false">H1487*4</f>
        <v>37880</v>
      </c>
      <c r="M1487" s="2" t="n">
        <f aca="false">G1487*12</f>
        <v>109860</v>
      </c>
    </row>
    <row r="1488" customFormat="false" ht="13.8" hidden="false" customHeight="false" outlineLevel="0" collapsed="false">
      <c r="A1488" s="86" t="n">
        <v>1109</v>
      </c>
      <c r="B1488" s="87" t="s">
        <v>19</v>
      </c>
      <c r="C1488" s="88" t="n">
        <v>50</v>
      </c>
      <c r="D1488" s="88"/>
      <c r="E1488" s="89" t="n">
        <v>15.83</v>
      </c>
      <c r="F1488" s="90"/>
      <c r="G1488" s="91" t="n">
        <v>11429</v>
      </c>
      <c r="H1488" s="21" t="n">
        <f aca="false">ROUND(IF(OR((MID(B1488,SEARCH("R",B1488),3)="R12"),(MID(B1488,SEARCH("R",B1488),3)="R13"),(MID(B1488,SEARCH("R",B1488),3)="R14")),(G1488+90),IF(OR((MID(B1488,SEARCH("R",B1488),3)="R15"),(MID(B1488,SEARCH("R",B1488),3)="R16"),(MID(B1488,SEARCH("R",B1488),3)="R17")),(G1488+190),(G1488+290))),-1)+20</f>
        <v>11740</v>
      </c>
      <c r="I1488" s="78" t="str">
        <f aca="false">HYPERLINK(T("https://www.google.ru/search?q="&amp;B1488&amp;"&amp;tbm=isch"), " (../рисунок протектора) ")</f>
        <v> (../рисунок протектора) </v>
      </c>
      <c r="J1488" s="92" t="s">
        <v>19</v>
      </c>
      <c r="K1488" s="77" t="n">
        <f aca="false">H1488*2</f>
        <v>23480</v>
      </c>
      <c r="L1488" s="77" t="n">
        <f aca="false">H1488*4</f>
        <v>46960</v>
      </c>
      <c r="M1488" s="2" t="n">
        <f aca="false">G1488*12</f>
        <v>137148</v>
      </c>
    </row>
    <row r="1489" customFormat="false" ht="13.8" hidden="false" customHeight="false" outlineLevel="0" collapsed="false">
      <c r="A1489" s="86" t="n">
        <v>1611</v>
      </c>
      <c r="B1489" s="87" t="s">
        <v>1520</v>
      </c>
      <c r="C1489" s="88" t="n">
        <v>50</v>
      </c>
      <c r="D1489" s="88" t="n">
        <v>20</v>
      </c>
      <c r="E1489" s="89" t="n">
        <v>16</v>
      </c>
      <c r="F1489" s="90" t="s">
        <v>53</v>
      </c>
      <c r="G1489" s="91" t="n">
        <v>8205</v>
      </c>
      <c r="H1489" s="21" t="n">
        <f aca="false">ROUND(IF(OR((MID(B1489,SEARCH("R",B1489),3)="R12"),(MID(B1489,SEARCH("R",B1489),3)="R13"),(MID(B1489,SEARCH("R",B1489),3)="R14")),(G1489+90),IF(OR((MID(B1489,SEARCH("R",B1489),3)="R15"),(MID(B1489,SEARCH("R",B1489),3)="R16"),(MID(B1489,SEARCH("R",B1489),3)="R17")),(G1489+190),(G1489+290))),-1)+20</f>
        <v>8520</v>
      </c>
      <c r="I1489" s="78" t="str">
        <f aca="false">HYPERLINK(T("https://www.google.ru/search?q="&amp;B1489&amp;"&amp;tbm=isch"), " (../рисунок протектора) ")</f>
        <v> (../рисунок протектора) </v>
      </c>
      <c r="J1489" s="92" t="s">
        <v>1520</v>
      </c>
      <c r="K1489" s="77" t="n">
        <f aca="false">H1489*2</f>
        <v>17040</v>
      </c>
      <c r="L1489" s="77" t="n">
        <f aca="false">H1489*4</f>
        <v>34080</v>
      </c>
      <c r="M1489" s="2" t="n">
        <f aca="false">G1489*12</f>
        <v>98460</v>
      </c>
    </row>
    <row r="1490" customFormat="false" ht="13.8" hidden="false" customHeight="false" outlineLevel="0" collapsed="false">
      <c r="A1490" s="86" t="n">
        <v>3809</v>
      </c>
      <c r="B1490" s="87" t="s">
        <v>1521</v>
      </c>
      <c r="C1490" s="88" t="n">
        <v>-2</v>
      </c>
      <c r="D1490" s="88" t="n">
        <v>1</v>
      </c>
      <c r="E1490" s="89" t="n">
        <v>15.6</v>
      </c>
      <c r="F1490" s="90" t="s">
        <v>53</v>
      </c>
      <c r="G1490" s="91" t="n">
        <v>5839</v>
      </c>
      <c r="H1490" s="21" t="n">
        <f aca="false">ROUND(IF(OR((MID(B1490,SEARCH("R",B1490),3)="R12"),(MID(B1490,SEARCH("R",B1490),3)="R13"),(MID(B1490,SEARCH("R",B1490),3)="R14")),(G1490+90),IF(OR((MID(B1490,SEARCH("R",B1490),3)="R15"),(MID(B1490,SEARCH("R",B1490),3)="R16"),(MID(B1490,SEARCH("R",B1490),3)="R17")),(G1490+190),(G1490+290))),-1)+20</f>
        <v>6150</v>
      </c>
      <c r="I1490" s="78" t="str">
        <f aca="false">HYPERLINK(T("https://www.google.ru/search?q="&amp;B1490&amp;"&amp;tbm=isch"), " (../рисунок протектора) ")</f>
        <v> (../рисунок протектора) </v>
      </c>
      <c r="J1490" s="92" t="s">
        <v>1521</v>
      </c>
      <c r="K1490" s="77" t="n">
        <f aca="false">H1490*2</f>
        <v>12300</v>
      </c>
      <c r="L1490" s="77" t="n">
        <f aca="false">H1490*4</f>
        <v>24600</v>
      </c>
      <c r="M1490" s="2" t="n">
        <f aca="false">G1490*12</f>
        <v>70068</v>
      </c>
    </row>
    <row r="1491" customFormat="false" ht="13.8" hidden="false" customHeight="false" outlineLevel="0" collapsed="false">
      <c r="A1491" s="86" t="n">
        <v>5962</v>
      </c>
      <c r="B1491" s="87" t="s">
        <v>1522</v>
      </c>
      <c r="C1491" s="88" t="n">
        <v>0</v>
      </c>
      <c r="D1491" s="88" t="n">
        <v>24</v>
      </c>
      <c r="E1491" s="89" t="n">
        <v>13</v>
      </c>
      <c r="F1491" s="90" t="s">
        <v>55</v>
      </c>
      <c r="G1491" s="91" t="n">
        <v>5053</v>
      </c>
      <c r="H1491" s="21" t="n">
        <f aca="false">ROUND(IF(OR((MID(B1491,SEARCH("R",B1491),3)="R12"),(MID(B1491,SEARCH("R",B1491),3)="R13"),(MID(B1491,SEARCH("R",B1491),3)="R14")),(G1491+90),IF(OR((MID(B1491,SEARCH("R",B1491),3)="R15"),(MID(B1491,SEARCH("R",B1491),3)="R16"),(MID(B1491,SEARCH("R",B1491),3)="R17")),(G1491+190),(G1491+290))),-1)+20</f>
        <v>5260</v>
      </c>
      <c r="I1491" s="78" t="str">
        <f aca="false">HYPERLINK(T("https://www.google.ru/search?q="&amp;B1491&amp;"&amp;tbm=isch"), " (../рисунок протектора) ")</f>
        <v> (../рисунок протектора) </v>
      </c>
      <c r="J1491" s="92" t="s">
        <v>1522</v>
      </c>
      <c r="K1491" s="77" t="n">
        <f aca="false">H1491*2</f>
        <v>10520</v>
      </c>
      <c r="L1491" s="77" t="n">
        <f aca="false">H1491*4</f>
        <v>21040</v>
      </c>
      <c r="M1491" s="2" t="n">
        <f aca="false">G1491*12</f>
        <v>60636</v>
      </c>
    </row>
    <row r="1492" customFormat="false" ht="13.8" hidden="false" customHeight="false" outlineLevel="0" collapsed="false">
      <c r="A1492" s="86" t="n">
        <v>3357</v>
      </c>
      <c r="B1492" s="87" t="s">
        <v>1523</v>
      </c>
      <c r="C1492" s="88" t="n">
        <v>1</v>
      </c>
      <c r="D1492" s="88"/>
      <c r="E1492" s="89" t="n">
        <v>15.9</v>
      </c>
      <c r="F1492" s="90"/>
      <c r="G1492" s="91" t="n">
        <v>5311</v>
      </c>
      <c r="H1492" s="21" t="n">
        <f aca="false">ROUND(IF(OR((MID(B1492,SEARCH("R",B1492),3)="R12"),(MID(B1492,SEARCH("R",B1492),3)="R13"),(MID(B1492,SEARCH("R",B1492),3)="R14")),(G1492+90),IF(OR((MID(B1492,SEARCH("R",B1492),3)="R15"),(MID(B1492,SEARCH("R",B1492),3)="R16"),(MID(B1492,SEARCH("R",B1492),3)="R17")),(G1492+190),(G1492+290))),-1)+20</f>
        <v>5520</v>
      </c>
      <c r="I1492" s="78" t="str">
        <f aca="false">HYPERLINK(T("https://www.google.ru/search?q="&amp;B1492&amp;"&amp;tbm=isch"), " (../рисунок протектора) ")</f>
        <v> (../рисунок протектора) </v>
      </c>
      <c r="J1492" s="92" t="s">
        <v>1523</v>
      </c>
      <c r="K1492" s="77" t="n">
        <f aca="false">H1492*2</f>
        <v>11040</v>
      </c>
      <c r="L1492" s="77" t="n">
        <f aca="false">H1492*4</f>
        <v>22080</v>
      </c>
      <c r="M1492" s="2" t="n">
        <f aca="false">G1492*12</f>
        <v>63732</v>
      </c>
    </row>
    <row r="1493" customFormat="false" ht="13.8" hidden="false" customHeight="false" outlineLevel="0" collapsed="false">
      <c r="A1493" s="86" t="n">
        <v>2677</v>
      </c>
      <c r="B1493" s="87" t="s">
        <v>1524</v>
      </c>
      <c r="C1493" s="88" t="n">
        <v>2</v>
      </c>
      <c r="D1493" s="88"/>
      <c r="E1493" s="89" t="n">
        <v>16.7</v>
      </c>
      <c r="F1493" s="90"/>
      <c r="G1493" s="91" t="n">
        <v>6967</v>
      </c>
      <c r="H1493" s="21" t="n">
        <f aca="false">ROUND(IF(OR((MID(B1493,SEARCH("R",B1493),3)="R12"),(MID(B1493,SEARCH("R",B1493),3)="R13"),(MID(B1493,SEARCH("R",B1493),3)="R14")),(G1493+90),IF(OR((MID(B1493,SEARCH("R",B1493),3)="R15"),(MID(B1493,SEARCH("R",B1493),3)="R16"),(MID(B1493,SEARCH("R",B1493),3)="R17")),(G1493+190),(G1493+290))),-1)+20</f>
        <v>7180</v>
      </c>
      <c r="I1493" s="78" t="str">
        <f aca="false">HYPERLINK(T("https://www.google.ru/search?q="&amp;B1493&amp;"&amp;tbm=isch"), " (../рисунок протектора) ")</f>
        <v> (../рисунок протектора) </v>
      </c>
      <c r="J1493" s="92" t="s">
        <v>1524</v>
      </c>
      <c r="K1493" s="77" t="n">
        <f aca="false">H1493*2</f>
        <v>14360</v>
      </c>
      <c r="L1493" s="77" t="n">
        <f aca="false">H1493*4</f>
        <v>28720</v>
      </c>
      <c r="M1493" s="2" t="n">
        <f aca="false">G1493*12</f>
        <v>83604</v>
      </c>
    </row>
    <row r="1494" customFormat="false" ht="13.8" hidden="false" customHeight="false" outlineLevel="0" collapsed="false">
      <c r="A1494" s="86" t="n">
        <v>5347</v>
      </c>
      <c r="B1494" s="87" t="s">
        <v>1525</v>
      </c>
      <c r="C1494" s="88" t="n">
        <v>20</v>
      </c>
      <c r="D1494" s="88"/>
      <c r="E1494" s="89" t="n">
        <v>14.6</v>
      </c>
      <c r="F1494" s="90"/>
      <c r="G1494" s="91" t="n">
        <v>5727</v>
      </c>
      <c r="H1494" s="21" t="n">
        <f aca="false">ROUND(IF(OR((MID(B1494,SEARCH("R",B1494),3)="R12"),(MID(B1494,SEARCH("R",B1494),3)="R13"),(MID(B1494,SEARCH("R",B1494),3)="R14")),(G1494+90),IF(OR((MID(B1494,SEARCH("R",B1494),3)="R15"),(MID(B1494,SEARCH("R",B1494),3)="R16"),(MID(B1494,SEARCH("R",B1494),3)="R17")),(G1494+190),(G1494+290))),-1)+20</f>
        <v>5940</v>
      </c>
      <c r="I1494" s="78" t="str">
        <f aca="false">HYPERLINK(T("https://www.google.ru/search?q="&amp;B1494&amp;"&amp;tbm=isch"), " (../рисунок протектора) ")</f>
        <v> (../рисунок протектора) </v>
      </c>
      <c r="J1494" s="92" t="s">
        <v>1525</v>
      </c>
      <c r="K1494" s="77" t="n">
        <f aca="false">H1494*2</f>
        <v>11880</v>
      </c>
      <c r="L1494" s="77" t="n">
        <f aca="false">H1494*4</f>
        <v>23760</v>
      </c>
      <c r="M1494" s="2" t="n">
        <f aca="false">G1494*12</f>
        <v>68724</v>
      </c>
    </row>
    <row r="1495" customFormat="false" ht="13.8" hidden="false" customHeight="false" outlineLevel="0" collapsed="false">
      <c r="A1495" s="86" t="n">
        <v>2137</v>
      </c>
      <c r="B1495" s="87" t="s">
        <v>1526</v>
      </c>
      <c r="C1495" s="88" t="n">
        <v>0</v>
      </c>
      <c r="D1495" s="88" t="n">
        <v>48</v>
      </c>
      <c r="E1495" s="89" t="n">
        <v>16.1</v>
      </c>
      <c r="F1495" s="90" t="s">
        <v>55</v>
      </c>
      <c r="G1495" s="91" t="n">
        <v>5395</v>
      </c>
      <c r="H1495" s="21" t="n">
        <f aca="false">ROUND(IF(OR((MID(B1495,SEARCH("R",B1495),3)="R12"),(MID(B1495,SEARCH("R",B1495),3)="R13"),(MID(B1495,SEARCH("R",B1495),3)="R14")),(G1495+90),IF(OR((MID(B1495,SEARCH("R",B1495),3)="R15"),(MID(B1495,SEARCH("R",B1495),3)="R16"),(MID(B1495,SEARCH("R",B1495),3)="R17")),(G1495+190),(G1495+290))),-1)+20</f>
        <v>5710</v>
      </c>
      <c r="I1495" s="78" t="str">
        <f aca="false">HYPERLINK(T("https://www.google.ru/search?q="&amp;B1495&amp;"&amp;tbm=isch"), " (../рисунок протектора) ")</f>
        <v> (../рисунок протектора) </v>
      </c>
      <c r="J1495" s="92" t="s">
        <v>1526</v>
      </c>
      <c r="K1495" s="77" t="n">
        <f aca="false">H1495*2</f>
        <v>11420</v>
      </c>
      <c r="L1495" s="77" t="n">
        <f aca="false">H1495*4</f>
        <v>22840</v>
      </c>
      <c r="M1495" s="2" t="n">
        <f aca="false">G1495*12</f>
        <v>64740</v>
      </c>
    </row>
    <row r="1496" customFormat="false" ht="13.8" hidden="false" customHeight="false" outlineLevel="0" collapsed="false">
      <c r="A1496" s="86" t="n">
        <v>6023</v>
      </c>
      <c r="B1496" s="87" t="s">
        <v>1527</v>
      </c>
      <c r="C1496" s="88" t="n">
        <v>0</v>
      </c>
      <c r="D1496" s="88" t="n">
        <v>50</v>
      </c>
      <c r="E1496" s="89" t="n">
        <v>15.3</v>
      </c>
      <c r="F1496" s="90" t="s">
        <v>55</v>
      </c>
      <c r="G1496" s="91" t="n">
        <v>5742</v>
      </c>
      <c r="H1496" s="21" t="n">
        <f aca="false">ROUND(IF(OR((MID(B1496,SEARCH("R",B1496),3)="R12"),(MID(B1496,SEARCH("R",B1496),3)="R13"),(MID(B1496,SEARCH("R",B1496),3)="R14")),(G1496+90),IF(OR((MID(B1496,SEARCH("R",B1496),3)="R15"),(MID(B1496,SEARCH("R",B1496),3)="R16"),(MID(B1496,SEARCH("R",B1496),3)="R17")),(G1496+190),(G1496+290))),-1)+20</f>
        <v>6050</v>
      </c>
      <c r="I1496" s="78" t="str">
        <f aca="false">HYPERLINK(T("https://www.google.ru/search?q="&amp;B1496&amp;"&amp;tbm=isch"), " (../рисунок протектора) ")</f>
        <v> (../рисунок протектора) </v>
      </c>
      <c r="J1496" s="92" t="s">
        <v>1527</v>
      </c>
      <c r="K1496" s="77" t="n">
        <f aca="false">H1496*2</f>
        <v>12100</v>
      </c>
      <c r="L1496" s="77" t="n">
        <f aca="false">H1496*4</f>
        <v>24200</v>
      </c>
      <c r="M1496" s="2" t="n">
        <f aca="false">G1496*12</f>
        <v>68904</v>
      </c>
    </row>
    <row r="1497" customFormat="false" ht="13.8" hidden="false" customHeight="false" outlineLevel="0" collapsed="false">
      <c r="A1497" s="86" t="n">
        <v>5597</v>
      </c>
      <c r="B1497" s="87" t="s">
        <v>1528</v>
      </c>
      <c r="C1497" s="88" t="n">
        <v>0</v>
      </c>
      <c r="D1497" s="88" t="n">
        <v>12</v>
      </c>
      <c r="E1497" s="89" t="n">
        <v>16.4</v>
      </c>
      <c r="F1497" s="90" t="s">
        <v>53</v>
      </c>
      <c r="G1497" s="91" t="n">
        <v>8458</v>
      </c>
      <c r="H1497" s="21" t="n">
        <f aca="false">ROUND(IF(OR((MID(B1497,SEARCH("R",B1497),3)="R12"),(MID(B1497,SEARCH("R",B1497),3)="R13"),(MID(B1497,SEARCH("R",B1497),3)="R14")),(G1497+90),IF(OR((MID(B1497,SEARCH("R",B1497),3)="R15"),(MID(B1497,SEARCH("R",B1497),3)="R16"),(MID(B1497,SEARCH("R",B1497),3)="R17")),(G1497+190),(G1497+290))),-1)+20</f>
        <v>8770</v>
      </c>
      <c r="I1497" s="78" t="str">
        <f aca="false">HYPERLINK(T("https://www.google.ru/search?q="&amp;B1497&amp;"&amp;tbm=isch"), " (../рисунок протектора) ")</f>
        <v> (../рисунок протектора) </v>
      </c>
      <c r="J1497" s="92" t="s">
        <v>1528</v>
      </c>
      <c r="K1497" s="77" t="n">
        <f aca="false">H1497*2</f>
        <v>17540</v>
      </c>
      <c r="L1497" s="77" t="n">
        <f aca="false">H1497*4</f>
        <v>35080</v>
      </c>
      <c r="M1497" s="2" t="n">
        <f aca="false">G1497*12</f>
        <v>101496</v>
      </c>
    </row>
    <row r="1498" customFormat="false" ht="13.8" hidden="false" customHeight="false" outlineLevel="0" collapsed="false">
      <c r="A1498" s="86" t="n">
        <v>1582</v>
      </c>
      <c r="B1498" s="87" t="s">
        <v>1529</v>
      </c>
      <c r="C1498" s="88" t="n">
        <v>0</v>
      </c>
      <c r="D1498" s="88" t="n">
        <v>20</v>
      </c>
      <c r="E1498" s="89" t="n">
        <v>16.1</v>
      </c>
      <c r="F1498" s="90" t="s">
        <v>53</v>
      </c>
      <c r="G1498" s="91" t="n">
        <v>8381</v>
      </c>
      <c r="H1498" s="21" t="n">
        <f aca="false">ROUND(IF(OR((MID(B1498,SEARCH("R",B1498),3)="R12"),(MID(B1498,SEARCH("R",B1498),3)="R13"),(MID(B1498,SEARCH("R",B1498),3)="R14")),(G1498+90),IF(OR((MID(B1498,SEARCH("R",B1498),3)="R15"),(MID(B1498,SEARCH("R",B1498),3)="R16"),(MID(B1498,SEARCH("R",B1498),3)="R17")),(G1498+190),(G1498+290))),-1)+20</f>
        <v>8690</v>
      </c>
      <c r="I1498" s="78" t="str">
        <f aca="false">HYPERLINK(T("https://www.google.ru/search?q="&amp;B1498&amp;"&amp;tbm=isch"), " (../рисунок протектора) ")</f>
        <v> (../рисунок протектора) </v>
      </c>
      <c r="J1498" s="92" t="s">
        <v>1529</v>
      </c>
      <c r="K1498" s="77" t="n">
        <f aca="false">H1498*2</f>
        <v>17380</v>
      </c>
      <c r="L1498" s="77" t="n">
        <f aca="false">H1498*4</f>
        <v>34760</v>
      </c>
      <c r="M1498" s="2" t="n">
        <f aca="false">G1498*12</f>
        <v>100572</v>
      </c>
    </row>
    <row r="1499" customFormat="false" ht="13.8" hidden="false" customHeight="false" outlineLevel="0" collapsed="false">
      <c r="A1499" s="86" t="n">
        <v>5691</v>
      </c>
      <c r="B1499" s="87" t="s">
        <v>1530</v>
      </c>
      <c r="C1499" s="88" t="n">
        <v>0</v>
      </c>
      <c r="D1499" s="88" t="n">
        <v>8</v>
      </c>
      <c r="E1499" s="89" t="n">
        <v>15.7</v>
      </c>
      <c r="F1499" s="90" t="s">
        <v>55</v>
      </c>
      <c r="G1499" s="91" t="n">
        <v>6424</v>
      </c>
      <c r="H1499" s="21" t="n">
        <f aca="false">ROUND(IF(OR((MID(B1499,SEARCH("R",B1499),3)="R12"),(MID(B1499,SEARCH("R",B1499),3)="R13"),(MID(B1499,SEARCH("R",B1499),3)="R14")),(G1499+90),IF(OR((MID(B1499,SEARCH("R",B1499),3)="R15"),(MID(B1499,SEARCH("R",B1499),3)="R16"),(MID(B1499,SEARCH("R",B1499),3)="R17")),(G1499+190),(G1499+290))),-1)+20</f>
        <v>6730</v>
      </c>
      <c r="I1499" s="78" t="str">
        <f aca="false">HYPERLINK(T("https://www.google.ru/search?q="&amp;B1499&amp;"&amp;tbm=isch"), " (../рисунок протектора) ")</f>
        <v> (../рисунок протектора) </v>
      </c>
      <c r="J1499" s="92" t="s">
        <v>1530</v>
      </c>
      <c r="K1499" s="77" t="n">
        <f aca="false">H1499*2</f>
        <v>13460</v>
      </c>
      <c r="L1499" s="77" t="n">
        <f aca="false">H1499*4</f>
        <v>26920</v>
      </c>
      <c r="M1499" s="2" t="n">
        <f aca="false">G1499*12</f>
        <v>77088</v>
      </c>
    </row>
    <row r="1500" customFormat="false" ht="13.8" hidden="false" customHeight="false" outlineLevel="0" collapsed="false">
      <c r="A1500" s="86" t="n">
        <v>5305</v>
      </c>
      <c r="B1500" s="87" t="s">
        <v>1531</v>
      </c>
      <c r="C1500" s="88" t="n">
        <v>1</v>
      </c>
      <c r="D1500" s="88"/>
      <c r="E1500" s="89" t="n">
        <v>13.6</v>
      </c>
      <c r="F1500" s="90"/>
      <c r="G1500" s="91" t="n">
        <v>7616</v>
      </c>
      <c r="H1500" s="21" t="n">
        <f aca="false">ROUND(IF(OR((MID(B1500,SEARCH("R",B1500),3)="R12"),(MID(B1500,SEARCH("R",B1500),3)="R13"),(MID(B1500,SEARCH("R",B1500),3)="R14")),(G1500+90),IF(OR((MID(B1500,SEARCH("R",B1500),3)="R15"),(MID(B1500,SEARCH("R",B1500),3)="R16"),(MID(B1500,SEARCH("R",B1500),3)="R17")),(G1500+190),(G1500+290))),-1)+20</f>
        <v>7930</v>
      </c>
      <c r="I1500" s="78" t="str">
        <f aca="false">HYPERLINK(T("https://www.google.ru/search?q="&amp;B1500&amp;"&amp;tbm=isch"), " (../рисунок протектора) ")</f>
        <v> (../рисунок протектора) </v>
      </c>
      <c r="J1500" s="92" t="s">
        <v>1531</v>
      </c>
      <c r="K1500" s="77" t="n">
        <f aca="false">H1500*2</f>
        <v>15860</v>
      </c>
      <c r="L1500" s="77" t="n">
        <f aca="false">H1500*4</f>
        <v>31720</v>
      </c>
      <c r="M1500" s="2" t="n">
        <f aca="false">G1500*12</f>
        <v>91392</v>
      </c>
    </row>
    <row r="1501" customFormat="false" ht="13.8" hidden="false" customHeight="false" outlineLevel="0" collapsed="false">
      <c r="A1501" s="86" t="n">
        <v>5482</v>
      </c>
      <c r="B1501" s="87" t="s">
        <v>1532</v>
      </c>
      <c r="C1501" s="88" t="n">
        <v>10</v>
      </c>
      <c r="D1501" s="88"/>
      <c r="E1501" s="89" t="n">
        <v>16.3</v>
      </c>
      <c r="F1501" s="90"/>
      <c r="G1501" s="91" t="n">
        <v>8660</v>
      </c>
      <c r="H1501" s="21" t="n">
        <f aca="false">ROUND(IF(OR((MID(B1501,SEARCH("R",B1501),3)="R12"),(MID(B1501,SEARCH("R",B1501),3)="R13"),(MID(B1501,SEARCH("R",B1501),3)="R14")),(G1501+90),IF(OR((MID(B1501,SEARCH("R",B1501),3)="R15"),(MID(B1501,SEARCH("R",B1501),3)="R16"),(MID(B1501,SEARCH("R",B1501),3)="R17")),(G1501+190),(G1501+290))),-1)+20</f>
        <v>8970</v>
      </c>
      <c r="I1501" s="78" t="str">
        <f aca="false">HYPERLINK(T("https://www.google.ru/search?q="&amp;B1501&amp;"&amp;tbm=isch"), " (../рисунок протектора) ")</f>
        <v> (../рисунок протектора) </v>
      </c>
      <c r="J1501" s="92" t="s">
        <v>1532</v>
      </c>
      <c r="K1501" s="77" t="n">
        <f aca="false">H1501*2</f>
        <v>17940</v>
      </c>
      <c r="L1501" s="77" t="n">
        <f aca="false">H1501*4</f>
        <v>35880</v>
      </c>
      <c r="M1501" s="2" t="n">
        <f aca="false">G1501*12</f>
        <v>103920</v>
      </c>
    </row>
    <row r="1502" customFormat="false" ht="13.8" hidden="false" customHeight="false" outlineLevel="0" collapsed="false">
      <c r="A1502" s="86" t="n">
        <v>2620</v>
      </c>
      <c r="B1502" s="87" t="s">
        <v>1533</v>
      </c>
      <c r="C1502" s="88" t="n">
        <v>0</v>
      </c>
      <c r="D1502" s="88" t="n">
        <v>4</v>
      </c>
      <c r="E1502" s="89" t="n">
        <v>15.6</v>
      </c>
      <c r="F1502" s="90" t="s">
        <v>55</v>
      </c>
      <c r="G1502" s="91" t="n">
        <v>4617</v>
      </c>
      <c r="H1502" s="21" t="n">
        <f aca="false">ROUND(IF(OR((MID(B1502,SEARCH("R",B1502),3)="R12"),(MID(B1502,SEARCH("R",B1502),3)="R13"),(MID(B1502,SEARCH("R",B1502),3)="R14")),(G1502+90),IF(OR((MID(B1502,SEARCH("R",B1502),3)="R15"),(MID(B1502,SEARCH("R",B1502),3)="R16"),(MID(B1502,SEARCH("R",B1502),3)="R17")),(G1502+190),(G1502+290))),-1)+20</f>
        <v>4830</v>
      </c>
      <c r="I1502" s="78" t="str">
        <f aca="false">HYPERLINK(T("https://www.google.ru/search?q="&amp;B1502&amp;"&amp;tbm=isch"), " (../рисунок протектора) ")</f>
        <v> (../рисунок протектора) </v>
      </c>
      <c r="J1502" s="92" t="s">
        <v>1533</v>
      </c>
      <c r="K1502" s="77" t="n">
        <f aca="false">H1502*2</f>
        <v>9660</v>
      </c>
      <c r="L1502" s="77" t="n">
        <f aca="false">H1502*4</f>
        <v>19320</v>
      </c>
      <c r="M1502" s="2" t="n">
        <f aca="false">G1502*12</f>
        <v>55404</v>
      </c>
    </row>
    <row r="1503" customFormat="false" ht="13.8" hidden="false" customHeight="false" outlineLevel="0" collapsed="false">
      <c r="A1503" s="86" t="n">
        <v>5607</v>
      </c>
      <c r="B1503" s="87" t="s">
        <v>1534</v>
      </c>
      <c r="C1503" s="88" t="n">
        <v>0</v>
      </c>
      <c r="D1503" s="88" t="n">
        <v>8</v>
      </c>
      <c r="E1503" s="89" t="n">
        <v>15.6</v>
      </c>
      <c r="F1503" s="90" t="s">
        <v>55</v>
      </c>
      <c r="G1503" s="91" t="n">
        <v>6142</v>
      </c>
      <c r="H1503" s="21" t="n">
        <f aca="false">ROUND(IF(OR((MID(B1503,SEARCH("R",B1503),3)="R12"),(MID(B1503,SEARCH("R",B1503),3)="R13"),(MID(B1503,SEARCH("R",B1503),3)="R14")),(G1503+90),IF(OR((MID(B1503,SEARCH("R",B1503),3)="R15"),(MID(B1503,SEARCH("R",B1503),3)="R16"),(MID(B1503,SEARCH("R",B1503),3)="R17")),(G1503+190),(G1503+290))),-1)+20</f>
        <v>6350</v>
      </c>
      <c r="I1503" s="78" t="str">
        <f aca="false">HYPERLINK(T("https://www.google.ru/search?q="&amp;B1503&amp;"&amp;tbm=isch"), " (../рисунок протектора) ")</f>
        <v> (../рисунок протектора) </v>
      </c>
      <c r="J1503" s="92" t="s">
        <v>1534</v>
      </c>
      <c r="K1503" s="77" t="n">
        <f aca="false">H1503*2</f>
        <v>12700</v>
      </c>
      <c r="L1503" s="77" t="n">
        <f aca="false">H1503*4</f>
        <v>25400</v>
      </c>
      <c r="M1503" s="2" t="n">
        <f aca="false">G1503*12</f>
        <v>73704</v>
      </c>
    </row>
    <row r="1504" customFormat="false" ht="13.8" hidden="false" customHeight="false" outlineLevel="0" collapsed="false">
      <c r="A1504" s="86" t="n">
        <v>5770</v>
      </c>
      <c r="B1504" s="87" t="s">
        <v>1535</v>
      </c>
      <c r="C1504" s="88" t="n">
        <v>0</v>
      </c>
      <c r="D1504" s="88" t="n">
        <v>16</v>
      </c>
      <c r="E1504" s="89" t="n">
        <v>16.2</v>
      </c>
      <c r="F1504" s="90" t="s">
        <v>55</v>
      </c>
      <c r="G1504" s="91" t="n">
        <v>6764</v>
      </c>
      <c r="H1504" s="21" t="n">
        <f aca="false">ROUND(IF(OR((MID(B1504,SEARCH("R",B1504),3)="R12"),(MID(B1504,SEARCH("R",B1504),3)="R13"),(MID(B1504,SEARCH("R",B1504),3)="R14")),(G1504+90),IF(OR((MID(B1504,SEARCH("R",B1504),3)="R15"),(MID(B1504,SEARCH("R",B1504),3)="R16"),(MID(B1504,SEARCH("R",B1504),3)="R17")),(G1504+190),(G1504+290))),-1)+20</f>
        <v>6970</v>
      </c>
      <c r="I1504" s="78" t="str">
        <f aca="false">HYPERLINK(T("https://www.google.ru/search?q="&amp;B1504&amp;"&amp;tbm=isch"), " (../рисунок протектора) ")</f>
        <v> (../рисунок протектора) </v>
      </c>
      <c r="J1504" s="92" t="s">
        <v>1535</v>
      </c>
      <c r="K1504" s="77" t="n">
        <f aca="false">H1504*2</f>
        <v>13940</v>
      </c>
      <c r="L1504" s="77" t="n">
        <f aca="false">H1504*4</f>
        <v>27880</v>
      </c>
      <c r="M1504" s="2" t="n">
        <f aca="false">G1504*12</f>
        <v>81168</v>
      </c>
    </row>
    <row r="1505" customFormat="false" ht="13.8" hidden="false" customHeight="false" outlineLevel="0" collapsed="false">
      <c r="A1505" s="86" t="n">
        <v>4989</v>
      </c>
      <c r="B1505" s="87" t="s">
        <v>1536</v>
      </c>
      <c r="C1505" s="88" t="n">
        <v>0</v>
      </c>
      <c r="D1505" s="88" t="n">
        <v>8</v>
      </c>
      <c r="E1505" s="89" t="n">
        <v>14.51</v>
      </c>
      <c r="F1505" s="90" t="s">
        <v>53</v>
      </c>
      <c r="G1505" s="91" t="n">
        <v>8352</v>
      </c>
      <c r="H1505" s="21" t="n">
        <f aca="false">ROUND(IF(OR((MID(B1505,SEARCH("R",B1505),3)="R12"),(MID(B1505,SEARCH("R",B1505),3)="R13"),(MID(B1505,SEARCH("R",B1505),3)="R14")),(G1505+90),IF(OR((MID(B1505,SEARCH("R",B1505),3)="R15"),(MID(B1505,SEARCH("R",B1505),3)="R16"),(MID(B1505,SEARCH("R",B1505),3)="R17")),(G1505+190),(G1505+290))),-1)+20</f>
        <v>8560</v>
      </c>
      <c r="I1505" s="78" t="str">
        <f aca="false">HYPERLINK(T("https://www.google.ru/search?q="&amp;B1505&amp;"&amp;tbm=isch"), " (../рисунок протектора) ")</f>
        <v> (../рисунок протектора) </v>
      </c>
      <c r="J1505" s="92" t="s">
        <v>1536</v>
      </c>
      <c r="K1505" s="77" t="n">
        <f aca="false">H1505*2</f>
        <v>17120</v>
      </c>
      <c r="L1505" s="77" t="n">
        <f aca="false">H1505*4</f>
        <v>34240</v>
      </c>
      <c r="M1505" s="2" t="n">
        <f aca="false">G1505*12</f>
        <v>100224</v>
      </c>
    </row>
    <row r="1506" customFormat="false" ht="13.8" hidden="false" customHeight="false" outlineLevel="0" collapsed="false">
      <c r="A1506" s="86" t="n">
        <v>5145</v>
      </c>
      <c r="B1506" s="87" t="s">
        <v>1537</v>
      </c>
      <c r="C1506" s="88" t="n">
        <v>0</v>
      </c>
      <c r="D1506" s="88" t="n">
        <v>20</v>
      </c>
      <c r="E1506" s="89" t="n">
        <v>17</v>
      </c>
      <c r="F1506" s="90" t="s">
        <v>55</v>
      </c>
      <c r="G1506" s="91" t="n">
        <v>5206</v>
      </c>
      <c r="H1506" s="21" t="n">
        <f aca="false">ROUND(IF(OR((MID(B1506,SEARCH("R",B1506),3)="R12"),(MID(B1506,SEARCH("R",B1506),3)="R13"),(MID(B1506,SEARCH("R",B1506),3)="R14")),(G1506+90),IF(OR((MID(B1506,SEARCH("R",B1506),3)="R15"),(MID(B1506,SEARCH("R",B1506),3)="R16"),(MID(B1506,SEARCH("R",B1506),3)="R17")),(G1506+190),(G1506+290))),-1)+20</f>
        <v>5420</v>
      </c>
      <c r="I1506" s="78" t="str">
        <f aca="false">HYPERLINK(T("https://www.google.ru/search?q="&amp;B1506&amp;"&amp;tbm=isch"), " (../рисунок протектора) ")</f>
        <v> (../рисунок протектора) </v>
      </c>
      <c r="J1506" s="92" t="s">
        <v>1537</v>
      </c>
      <c r="K1506" s="77" t="n">
        <f aca="false">H1506*2</f>
        <v>10840</v>
      </c>
      <c r="L1506" s="77" t="n">
        <f aca="false">H1506*4</f>
        <v>21680</v>
      </c>
      <c r="M1506" s="2" t="n">
        <f aca="false">G1506*12</f>
        <v>62472</v>
      </c>
    </row>
    <row r="1507" customFormat="false" ht="13.8" hidden="false" customHeight="false" outlineLevel="0" collapsed="false">
      <c r="A1507" s="86" t="n">
        <v>2019</v>
      </c>
      <c r="B1507" s="87" t="s">
        <v>1538</v>
      </c>
      <c r="C1507" s="88" t="n">
        <v>0</v>
      </c>
      <c r="D1507" s="88" t="n">
        <v>16</v>
      </c>
      <c r="E1507" s="89" t="n">
        <v>16.3</v>
      </c>
      <c r="F1507" s="90" t="s">
        <v>55</v>
      </c>
      <c r="G1507" s="91" t="n">
        <v>5166</v>
      </c>
      <c r="H1507" s="21" t="n">
        <f aca="false">ROUND(IF(OR((MID(B1507,SEARCH("R",B1507),3)="R12"),(MID(B1507,SEARCH("R",B1507),3)="R13"),(MID(B1507,SEARCH("R",B1507),3)="R14")),(G1507+90),IF(OR((MID(B1507,SEARCH("R",B1507),3)="R15"),(MID(B1507,SEARCH("R",B1507),3)="R16"),(MID(B1507,SEARCH("R",B1507),3)="R17")),(G1507+190),(G1507+290))),-1)+20</f>
        <v>5380</v>
      </c>
      <c r="I1507" s="78" t="str">
        <f aca="false">HYPERLINK(T("https://www.google.ru/search?q="&amp;B1507&amp;"&amp;tbm=isch"), " (../рисунок протектора) ")</f>
        <v> (../рисунок протектора) </v>
      </c>
      <c r="J1507" s="92" t="s">
        <v>1538</v>
      </c>
      <c r="K1507" s="77" t="n">
        <f aca="false">H1507*2</f>
        <v>10760</v>
      </c>
      <c r="L1507" s="77" t="n">
        <f aca="false">H1507*4</f>
        <v>21520</v>
      </c>
      <c r="M1507" s="2" t="n">
        <f aca="false">G1507*12</f>
        <v>61992</v>
      </c>
    </row>
    <row r="1508" customFormat="false" ht="13.8" hidden="false" customHeight="false" outlineLevel="0" collapsed="false">
      <c r="A1508" s="86" t="n">
        <v>2162</v>
      </c>
      <c r="B1508" s="87" t="s">
        <v>21</v>
      </c>
      <c r="C1508" s="88" t="n">
        <v>50</v>
      </c>
      <c r="D1508" s="88"/>
      <c r="E1508" s="89" t="n">
        <v>16.99</v>
      </c>
      <c r="F1508" s="90"/>
      <c r="G1508" s="91" t="n">
        <v>3386</v>
      </c>
      <c r="H1508" s="21" t="n">
        <f aca="false">ROUND(IF(OR((MID(B1508,SEARCH("R",B1508),3)="R12"),(MID(B1508,SEARCH("R",B1508),3)="R13"),(MID(B1508,SEARCH("R",B1508),3)="R14")),(G1508+90),IF(OR((MID(B1508,SEARCH("R",B1508),3)="R15"),(MID(B1508,SEARCH("R",B1508),3)="R16"),(MID(B1508,SEARCH("R",B1508),3)="R17")),(G1508+190),(G1508+290))),-1)+20</f>
        <v>3600</v>
      </c>
      <c r="I1508" s="78" t="str">
        <f aca="false">HYPERLINK(T("https://www.google.ru/search?q="&amp;B1508&amp;"&amp;tbm=isch"), " (../рисунок протектора) ")</f>
        <v> (../рисунок протектора) </v>
      </c>
      <c r="J1508" s="92" t="s">
        <v>21</v>
      </c>
      <c r="K1508" s="77" t="n">
        <f aca="false">H1508*2</f>
        <v>7200</v>
      </c>
      <c r="L1508" s="77" t="n">
        <f aca="false">H1508*4</f>
        <v>14400</v>
      </c>
      <c r="M1508" s="2" t="n">
        <f aca="false">G1508*12</f>
        <v>40632</v>
      </c>
    </row>
    <row r="1509" customFormat="false" ht="13.8" hidden="false" customHeight="false" outlineLevel="0" collapsed="false">
      <c r="A1509" s="86" t="n">
        <v>5456</v>
      </c>
      <c r="B1509" s="87" t="s">
        <v>1539</v>
      </c>
      <c r="C1509" s="88" t="n">
        <v>0</v>
      </c>
      <c r="D1509" s="88" t="n">
        <v>32</v>
      </c>
      <c r="E1509" s="89" t="n">
        <v>14.88</v>
      </c>
      <c r="F1509" s="90" t="s">
        <v>53</v>
      </c>
      <c r="G1509" s="91" t="n">
        <v>7253</v>
      </c>
      <c r="H1509" s="21" t="n">
        <f aca="false">ROUND(IF(OR((MID(B1509,SEARCH("R",B1509),3)="R12"),(MID(B1509,SEARCH("R",B1509),3)="R13"),(MID(B1509,SEARCH("R",B1509),3)="R14")),(G1509+90),IF(OR((MID(B1509,SEARCH("R",B1509),3)="R15"),(MID(B1509,SEARCH("R",B1509),3)="R16"),(MID(B1509,SEARCH("R",B1509),3)="R17")),(G1509+190),(G1509+290))),-1)+20</f>
        <v>7460</v>
      </c>
      <c r="I1509" s="78" t="str">
        <f aca="false">HYPERLINK(T("https://www.google.ru/search?q="&amp;B1509&amp;"&amp;tbm=isch"), " (../рисунок протектора) ")</f>
        <v> (../рисунок протектора) </v>
      </c>
      <c r="J1509" s="92" t="s">
        <v>1539</v>
      </c>
      <c r="K1509" s="77" t="n">
        <f aca="false">H1509*2</f>
        <v>14920</v>
      </c>
      <c r="L1509" s="77" t="n">
        <f aca="false">H1509*4</f>
        <v>29840</v>
      </c>
      <c r="M1509" s="2" t="n">
        <f aca="false">G1509*12</f>
        <v>87036</v>
      </c>
    </row>
    <row r="1510" customFormat="false" ht="13.8" hidden="false" customHeight="false" outlineLevel="0" collapsed="false">
      <c r="A1510" s="86" t="n">
        <v>5742</v>
      </c>
      <c r="B1510" s="87" t="s">
        <v>1540</v>
      </c>
      <c r="C1510" s="88" t="n">
        <v>0</v>
      </c>
      <c r="D1510" s="88" t="n">
        <v>8</v>
      </c>
      <c r="E1510" s="89" t="n">
        <v>19.3</v>
      </c>
      <c r="F1510" s="90" t="s">
        <v>55</v>
      </c>
      <c r="G1510" s="91" t="n">
        <v>6863</v>
      </c>
      <c r="H1510" s="21" t="n">
        <f aca="false">ROUND(IF(OR((MID(B1510,SEARCH("R",B1510),3)="R12"),(MID(B1510,SEARCH("R",B1510),3)="R13"),(MID(B1510,SEARCH("R",B1510),3)="R14")),(G1510+90),IF(OR((MID(B1510,SEARCH("R",B1510),3)="R15"),(MID(B1510,SEARCH("R",B1510),3)="R16"),(MID(B1510,SEARCH("R",B1510),3)="R17")),(G1510+190),(G1510+290))),-1)+20</f>
        <v>7070</v>
      </c>
      <c r="I1510" s="78" t="str">
        <f aca="false">HYPERLINK(T("https://www.google.ru/search?q="&amp;B1510&amp;"&amp;tbm=isch"), " (../рисунок протектора) ")</f>
        <v> (../рисунок протектора) </v>
      </c>
      <c r="J1510" s="92" t="s">
        <v>1540</v>
      </c>
      <c r="K1510" s="77" t="n">
        <f aca="false">H1510*2</f>
        <v>14140</v>
      </c>
      <c r="L1510" s="77" t="n">
        <f aca="false">H1510*4</f>
        <v>28280</v>
      </c>
      <c r="M1510" s="2" t="n">
        <f aca="false">G1510*12</f>
        <v>82356</v>
      </c>
    </row>
    <row r="1511" customFormat="false" ht="13.8" hidden="false" customHeight="false" outlineLevel="0" collapsed="false">
      <c r="A1511" s="86" t="n">
        <v>2145</v>
      </c>
      <c r="B1511" s="87" t="s">
        <v>1541</v>
      </c>
      <c r="C1511" s="88" t="n">
        <v>0</v>
      </c>
      <c r="D1511" s="88" t="n">
        <v>50</v>
      </c>
      <c r="E1511" s="89" t="n">
        <v>13.6</v>
      </c>
      <c r="F1511" s="90" t="s">
        <v>55</v>
      </c>
      <c r="G1511" s="91" t="n">
        <v>5177</v>
      </c>
      <c r="H1511" s="21" t="n">
        <f aca="false">ROUND(IF(OR((MID(B1511,SEARCH("R",B1511),3)="R12"),(MID(B1511,SEARCH("R",B1511),3)="R13"),(MID(B1511,SEARCH("R",B1511),3)="R14")),(G1511+90),IF(OR((MID(B1511,SEARCH("R",B1511),3)="R15"),(MID(B1511,SEARCH("R",B1511),3)="R16"),(MID(B1511,SEARCH("R",B1511),3)="R17")),(G1511+190),(G1511+290))),-1)+20</f>
        <v>5390</v>
      </c>
      <c r="I1511" s="78" t="str">
        <f aca="false">HYPERLINK(T("https://www.google.ru/search?q="&amp;B1511&amp;"&amp;tbm=isch"), " (../рисунок протектора) ")</f>
        <v> (../рисунок протектора) </v>
      </c>
      <c r="J1511" s="92" t="s">
        <v>1541</v>
      </c>
      <c r="K1511" s="77" t="n">
        <f aca="false">H1511*2</f>
        <v>10780</v>
      </c>
      <c r="L1511" s="77" t="n">
        <f aca="false">H1511*4</f>
        <v>21560</v>
      </c>
      <c r="M1511" s="2" t="n">
        <f aca="false">G1511*12</f>
        <v>62124</v>
      </c>
    </row>
    <row r="1512" customFormat="false" ht="13.8" hidden="false" customHeight="false" outlineLevel="0" collapsed="false">
      <c r="A1512" s="86" t="n">
        <v>6004</v>
      </c>
      <c r="B1512" s="87" t="s">
        <v>1542</v>
      </c>
      <c r="C1512" s="88" t="n">
        <v>0</v>
      </c>
      <c r="D1512" s="88" t="n">
        <v>3</v>
      </c>
      <c r="E1512" s="89" t="n">
        <v>17</v>
      </c>
      <c r="F1512" s="90" t="s">
        <v>55</v>
      </c>
      <c r="G1512" s="91" t="n">
        <v>5373</v>
      </c>
      <c r="H1512" s="21" t="n">
        <f aca="false">ROUND(IF(OR((MID(B1512,SEARCH("R",B1512),3)="R12"),(MID(B1512,SEARCH("R",B1512),3)="R13"),(MID(B1512,SEARCH("R",B1512),3)="R14")),(G1512+90),IF(OR((MID(B1512,SEARCH("R",B1512),3)="R15"),(MID(B1512,SEARCH("R",B1512),3)="R16"),(MID(B1512,SEARCH("R",B1512),3)="R17")),(G1512+190),(G1512+290))),-1)+20</f>
        <v>5580</v>
      </c>
      <c r="I1512" s="78" t="str">
        <f aca="false">HYPERLINK(T("https://www.google.ru/search?q="&amp;B1512&amp;"&amp;tbm=isch"), " (../рисунок протектора) ")</f>
        <v> (../рисунок протектора) </v>
      </c>
      <c r="J1512" s="92" t="s">
        <v>1542</v>
      </c>
      <c r="K1512" s="77" t="n">
        <f aca="false">H1512*2</f>
        <v>11160</v>
      </c>
      <c r="L1512" s="77" t="n">
        <f aca="false">H1512*4</f>
        <v>22320</v>
      </c>
      <c r="M1512" s="2" t="n">
        <f aca="false">G1512*12</f>
        <v>64476</v>
      </c>
    </row>
    <row r="1513" customFormat="false" ht="13.8" hidden="false" customHeight="false" outlineLevel="0" collapsed="false">
      <c r="A1513" s="86" t="n">
        <v>3491</v>
      </c>
      <c r="B1513" s="87" t="s">
        <v>1543</v>
      </c>
      <c r="C1513" s="88" t="n">
        <v>0</v>
      </c>
      <c r="D1513" s="88" t="n">
        <v>36</v>
      </c>
      <c r="E1513" s="89" t="n">
        <v>17</v>
      </c>
      <c r="F1513" s="90" t="s">
        <v>53</v>
      </c>
      <c r="G1513" s="91" t="n">
        <v>5749</v>
      </c>
      <c r="H1513" s="21" t="n">
        <f aca="false">ROUND(IF(OR((MID(B1513,SEARCH("R",B1513),3)="R12"),(MID(B1513,SEARCH("R",B1513),3)="R13"),(MID(B1513,SEARCH("R",B1513),3)="R14")),(G1513+90),IF(OR((MID(B1513,SEARCH("R",B1513),3)="R15"),(MID(B1513,SEARCH("R",B1513),3)="R16"),(MID(B1513,SEARCH("R",B1513),3)="R17")),(G1513+190),(G1513+290))),-1)+20</f>
        <v>5960</v>
      </c>
      <c r="I1513" s="78" t="str">
        <f aca="false">HYPERLINK(T("https://www.google.ru/search?q="&amp;B1513&amp;"&amp;tbm=isch"), " (../рисунок протектора) ")</f>
        <v> (../рисунок протектора) </v>
      </c>
      <c r="J1513" s="92" t="s">
        <v>1543</v>
      </c>
      <c r="K1513" s="77" t="n">
        <f aca="false">H1513*2</f>
        <v>11920</v>
      </c>
      <c r="L1513" s="77" t="n">
        <f aca="false">H1513*4</f>
        <v>23840</v>
      </c>
      <c r="M1513" s="2" t="n">
        <f aca="false">G1513*12</f>
        <v>68988</v>
      </c>
    </row>
    <row r="1514" customFormat="false" ht="13.8" hidden="false" customHeight="false" outlineLevel="0" collapsed="false">
      <c r="A1514" s="86" t="n">
        <v>5784</v>
      </c>
      <c r="B1514" s="87" t="s">
        <v>1544</v>
      </c>
      <c r="C1514" s="88" t="n">
        <v>0</v>
      </c>
      <c r="D1514" s="88" t="n">
        <v>4</v>
      </c>
      <c r="E1514" s="89" t="n">
        <v>17.1</v>
      </c>
      <c r="F1514" s="90" t="s">
        <v>53</v>
      </c>
      <c r="G1514" s="91" t="n">
        <v>8307</v>
      </c>
      <c r="H1514" s="21" t="n">
        <f aca="false">ROUND(IF(OR((MID(B1514,SEARCH("R",B1514),3)="R12"),(MID(B1514,SEARCH("R",B1514),3)="R13"),(MID(B1514,SEARCH("R",B1514),3)="R14")),(G1514+90),IF(OR((MID(B1514,SEARCH("R",B1514),3)="R15"),(MID(B1514,SEARCH("R",B1514),3)="R16"),(MID(B1514,SEARCH("R",B1514),3)="R17")),(G1514+190),(G1514+290))),-1)+20</f>
        <v>8620</v>
      </c>
      <c r="I1514" s="78" t="str">
        <f aca="false">HYPERLINK(T("https://www.google.ru/search?q="&amp;B1514&amp;"&amp;tbm=isch"), " (../рисунок протектора) ")</f>
        <v> (../рисунок протектора) </v>
      </c>
      <c r="J1514" s="92" t="s">
        <v>1544</v>
      </c>
      <c r="K1514" s="77" t="n">
        <f aca="false">H1514*2</f>
        <v>17240</v>
      </c>
      <c r="L1514" s="77" t="n">
        <f aca="false">H1514*4</f>
        <v>34480</v>
      </c>
      <c r="M1514" s="2" t="n">
        <f aca="false">G1514*12</f>
        <v>99684</v>
      </c>
    </row>
    <row r="1515" customFormat="false" ht="13.8" hidden="false" customHeight="false" outlineLevel="0" collapsed="false">
      <c r="A1515" s="86" t="n">
        <v>5395</v>
      </c>
      <c r="B1515" s="87" t="s">
        <v>1545</v>
      </c>
      <c r="C1515" s="88" t="n">
        <v>0</v>
      </c>
      <c r="D1515" s="88" t="n">
        <v>4</v>
      </c>
      <c r="E1515" s="89" t="n">
        <v>10.6</v>
      </c>
      <c r="F1515" s="90" t="s">
        <v>53</v>
      </c>
      <c r="G1515" s="91" t="n">
        <v>11837</v>
      </c>
      <c r="H1515" s="21" t="n">
        <f aca="false">ROUND(IF(OR((MID(B1515,SEARCH("R",B1515),3)="R12"),(MID(B1515,SEARCH("R",B1515),3)="R13"),(MID(B1515,SEARCH("R",B1515),3)="R14")),(G1515+90),IF(OR((MID(B1515,SEARCH("R",B1515),3)="R15"),(MID(B1515,SEARCH("R",B1515),3)="R16"),(MID(B1515,SEARCH("R",B1515),3)="R17")),(G1515+190),(G1515+290))),-1)+20</f>
        <v>12150</v>
      </c>
      <c r="I1515" s="78" t="str">
        <f aca="false">HYPERLINK(T("https://www.google.ru/search?q="&amp;B1515&amp;"&amp;tbm=isch"), " (../рисунок протектора) ")</f>
        <v> (../рисунок протектора) </v>
      </c>
      <c r="J1515" s="92" t="s">
        <v>1545</v>
      </c>
      <c r="K1515" s="77" t="n">
        <f aca="false">H1515*2</f>
        <v>24300</v>
      </c>
      <c r="L1515" s="77" t="n">
        <f aca="false">H1515*4</f>
        <v>48600</v>
      </c>
      <c r="M1515" s="2" t="n">
        <f aca="false">G1515*12</f>
        <v>142044</v>
      </c>
    </row>
    <row r="1516" customFormat="false" ht="13.8" hidden="false" customHeight="false" outlineLevel="0" collapsed="false">
      <c r="A1516" s="86" t="n">
        <v>1266</v>
      </c>
      <c r="B1516" s="87" t="s">
        <v>1546</v>
      </c>
      <c r="C1516" s="88" t="n">
        <v>50</v>
      </c>
      <c r="D1516" s="88"/>
      <c r="E1516" s="89" t="n">
        <v>11.8</v>
      </c>
      <c r="F1516" s="90"/>
      <c r="G1516" s="91" t="n">
        <v>7330</v>
      </c>
      <c r="H1516" s="21" t="n">
        <f aca="false">ROUND(IF(OR((MID(B1516,SEARCH("R",B1516),3)="R12"),(MID(B1516,SEARCH("R",B1516),3)="R13"),(MID(B1516,SEARCH("R",B1516),3)="R14")),(G1516+90),IF(OR((MID(B1516,SEARCH("R",B1516),3)="R15"),(MID(B1516,SEARCH("R",B1516),3)="R16"),(MID(B1516,SEARCH("R",B1516),3)="R17")),(G1516+190),(G1516+290))),-1)+20</f>
        <v>7640</v>
      </c>
      <c r="I1516" s="78" t="str">
        <f aca="false">HYPERLINK(T("https://www.google.ru/search?q="&amp;B1516&amp;"&amp;tbm=isch"), " (../рисунок протектора) ")</f>
        <v> (../рисунок протектора) </v>
      </c>
      <c r="J1516" s="92" t="s">
        <v>1546</v>
      </c>
      <c r="K1516" s="77" t="n">
        <f aca="false">H1516*2</f>
        <v>15280</v>
      </c>
      <c r="L1516" s="77" t="n">
        <f aca="false">H1516*4</f>
        <v>30560</v>
      </c>
      <c r="M1516" s="2" t="n">
        <f aca="false">G1516*12</f>
        <v>87960</v>
      </c>
    </row>
    <row r="1517" customFormat="false" ht="13.8" hidden="false" customHeight="false" outlineLevel="0" collapsed="false">
      <c r="A1517" s="86" t="n">
        <v>5538</v>
      </c>
      <c r="B1517" s="87" t="s">
        <v>1547</v>
      </c>
      <c r="C1517" s="88" t="n">
        <v>0</v>
      </c>
      <c r="D1517" s="88" t="n">
        <v>4</v>
      </c>
      <c r="E1517" s="89" t="n">
        <v>11.68</v>
      </c>
      <c r="F1517" s="90" t="s">
        <v>53</v>
      </c>
      <c r="G1517" s="91" t="n">
        <v>12539</v>
      </c>
      <c r="H1517" s="21" t="n">
        <f aca="false">ROUND(IF(OR((MID(B1517,SEARCH("R",B1517),3)="R12"),(MID(B1517,SEARCH("R",B1517),3)="R13"),(MID(B1517,SEARCH("R",B1517),3)="R14")),(G1517+90),IF(OR((MID(B1517,SEARCH("R",B1517),3)="R15"),(MID(B1517,SEARCH("R",B1517),3)="R16"),(MID(B1517,SEARCH("R",B1517),3)="R17")),(G1517+190),(G1517+290))),-1)+20</f>
        <v>12850</v>
      </c>
      <c r="I1517" s="78" t="str">
        <f aca="false">HYPERLINK(T("https://www.google.ru/search?q="&amp;B1517&amp;"&amp;tbm=isch"), " (../рисунок протектора) ")</f>
        <v> (../рисунок протектора) </v>
      </c>
      <c r="J1517" s="92" t="s">
        <v>1547</v>
      </c>
      <c r="K1517" s="77" t="n">
        <f aca="false">H1517*2</f>
        <v>25700</v>
      </c>
      <c r="L1517" s="77" t="n">
        <f aca="false">H1517*4</f>
        <v>51400</v>
      </c>
      <c r="M1517" s="2" t="n">
        <f aca="false">G1517*12</f>
        <v>150468</v>
      </c>
    </row>
    <row r="1518" customFormat="false" ht="13.8" hidden="false" customHeight="false" outlineLevel="0" collapsed="false">
      <c r="A1518" s="86" t="n">
        <v>1262</v>
      </c>
      <c r="B1518" s="87" t="s">
        <v>1548</v>
      </c>
      <c r="C1518" s="88" t="n">
        <v>32</v>
      </c>
      <c r="D1518" s="88"/>
      <c r="E1518" s="89" t="n">
        <v>11.8</v>
      </c>
      <c r="F1518" s="90"/>
      <c r="G1518" s="91" t="n">
        <v>7330</v>
      </c>
      <c r="H1518" s="21" t="n">
        <f aca="false">ROUND(IF(OR((MID(B1518,SEARCH("R",B1518),3)="R12"),(MID(B1518,SEARCH("R",B1518),3)="R13"),(MID(B1518,SEARCH("R",B1518),3)="R14")),(G1518+90),IF(OR((MID(B1518,SEARCH("R",B1518),3)="R15"),(MID(B1518,SEARCH("R",B1518),3)="R16"),(MID(B1518,SEARCH("R",B1518),3)="R17")),(G1518+190),(G1518+290))),-1)+20</f>
        <v>7640</v>
      </c>
      <c r="I1518" s="78" t="str">
        <f aca="false">HYPERLINK(T("https://www.google.ru/search?q="&amp;B1518&amp;"&amp;tbm=isch"), " (../рисунок протектора) ")</f>
        <v> (../рисунок протектора) </v>
      </c>
      <c r="J1518" s="92" t="s">
        <v>1548</v>
      </c>
      <c r="K1518" s="77" t="n">
        <f aca="false">H1518*2</f>
        <v>15280</v>
      </c>
      <c r="L1518" s="77" t="n">
        <f aca="false">H1518*4</f>
        <v>30560</v>
      </c>
      <c r="M1518" s="2" t="n">
        <f aca="false">G1518*12</f>
        <v>87960</v>
      </c>
    </row>
    <row r="1519" customFormat="false" ht="13.8" hidden="false" customHeight="false" outlineLevel="0" collapsed="false">
      <c r="A1519" s="86" t="n">
        <v>5405</v>
      </c>
      <c r="B1519" s="87" t="s">
        <v>1549</v>
      </c>
      <c r="C1519" s="88" t="n">
        <v>0</v>
      </c>
      <c r="D1519" s="88" t="n">
        <v>1</v>
      </c>
      <c r="E1519" s="89" t="n">
        <v>10.9</v>
      </c>
      <c r="F1519" s="90" t="s">
        <v>53</v>
      </c>
      <c r="G1519" s="91" t="n">
        <v>10433</v>
      </c>
      <c r="H1519" s="21" t="n">
        <f aca="false">ROUND(IF(OR((MID(B1519,SEARCH("R",B1519),3)="R12"),(MID(B1519,SEARCH("R",B1519),3)="R13"),(MID(B1519,SEARCH("R",B1519),3)="R14")),(G1519+90),IF(OR((MID(B1519,SEARCH("R",B1519),3)="R15"),(MID(B1519,SEARCH("R",B1519),3)="R16"),(MID(B1519,SEARCH("R",B1519),3)="R17")),(G1519+190),(G1519+290))),-1)+20</f>
        <v>10740</v>
      </c>
      <c r="I1519" s="78" t="str">
        <f aca="false">HYPERLINK(T("https://www.google.ru/search?q="&amp;B1519&amp;"&amp;tbm=isch"), " (../рисунок протектора) ")</f>
        <v> (../рисунок протектора) </v>
      </c>
      <c r="J1519" s="92" t="s">
        <v>1549</v>
      </c>
      <c r="K1519" s="77" t="n">
        <f aca="false">H1519*2</f>
        <v>21480</v>
      </c>
      <c r="L1519" s="77" t="n">
        <f aca="false">H1519*4</f>
        <v>42960</v>
      </c>
      <c r="M1519" s="2" t="n">
        <f aca="false">G1519*12</f>
        <v>125196</v>
      </c>
    </row>
    <row r="1520" customFormat="false" ht="13.8" hidden="false" customHeight="false" outlineLevel="0" collapsed="false">
      <c r="A1520" s="86" t="n">
        <v>5631</v>
      </c>
      <c r="B1520" s="87" t="s">
        <v>1550</v>
      </c>
      <c r="C1520" s="88" t="n">
        <v>0</v>
      </c>
      <c r="D1520" s="88" t="n">
        <v>12</v>
      </c>
      <c r="E1520" s="89" t="n">
        <v>12.3</v>
      </c>
      <c r="F1520" s="90" t="s">
        <v>55</v>
      </c>
      <c r="G1520" s="91" t="n">
        <v>7397</v>
      </c>
      <c r="H1520" s="21" t="n">
        <f aca="false">ROUND(IF(OR((MID(B1520,SEARCH("R",B1520),3)="R12"),(MID(B1520,SEARCH("R",B1520),3)="R13"),(MID(B1520,SEARCH("R",B1520),3)="R14")),(G1520+90),IF(OR((MID(B1520,SEARCH("R",B1520),3)="R15"),(MID(B1520,SEARCH("R",B1520),3)="R16"),(MID(B1520,SEARCH("R",B1520),3)="R17")),(G1520+190),(G1520+290))),-1)+20</f>
        <v>7710</v>
      </c>
      <c r="I1520" s="78" t="str">
        <f aca="false">HYPERLINK(T("https://www.google.ru/search?q="&amp;B1520&amp;"&amp;tbm=isch"), " (../рисунок протектора) ")</f>
        <v> (../рисунок протектора) </v>
      </c>
      <c r="J1520" s="92" t="s">
        <v>1550</v>
      </c>
      <c r="K1520" s="77" t="n">
        <f aca="false">H1520*2</f>
        <v>15420</v>
      </c>
      <c r="L1520" s="77" t="n">
        <f aca="false">H1520*4</f>
        <v>30840</v>
      </c>
      <c r="M1520" s="2" t="n">
        <f aca="false">G1520*12</f>
        <v>88764</v>
      </c>
    </row>
    <row r="1521" customFormat="false" ht="13.8" hidden="false" customHeight="false" outlineLevel="0" collapsed="false">
      <c r="A1521" s="86" t="n">
        <v>975</v>
      </c>
      <c r="B1521" s="87" t="s">
        <v>1551</v>
      </c>
      <c r="C1521" s="88" t="n">
        <v>9</v>
      </c>
      <c r="D1521" s="88"/>
      <c r="E1521" s="89" t="n">
        <v>12.863</v>
      </c>
      <c r="F1521" s="90"/>
      <c r="G1521" s="91" t="n">
        <v>13761</v>
      </c>
      <c r="H1521" s="21" t="n">
        <f aca="false">ROUND(IF(OR((MID(B1521,SEARCH("R",B1521),3)="R12"),(MID(B1521,SEARCH("R",B1521),3)="R13"),(MID(B1521,SEARCH("R",B1521),3)="R14")),(G1521+90),IF(OR((MID(B1521,SEARCH("R",B1521),3)="R15"),(MID(B1521,SEARCH("R",B1521),3)="R16"),(MID(B1521,SEARCH("R",B1521),3)="R17")),(G1521+190),(G1521+290))),-1)+20</f>
        <v>14070</v>
      </c>
      <c r="I1521" s="78" t="str">
        <f aca="false">HYPERLINK(T("https://www.google.ru/search?q="&amp;B1521&amp;"&amp;tbm=isch"), " (../рисунок протектора) ")</f>
        <v> (../рисунок протектора) </v>
      </c>
      <c r="J1521" s="92" t="s">
        <v>1551</v>
      </c>
      <c r="K1521" s="77" t="n">
        <f aca="false">H1521*2</f>
        <v>28140</v>
      </c>
      <c r="L1521" s="77" t="n">
        <f aca="false">H1521*4</f>
        <v>56280</v>
      </c>
      <c r="M1521" s="2" t="n">
        <f aca="false">G1521*12</f>
        <v>165132</v>
      </c>
    </row>
    <row r="1522" customFormat="false" ht="13.8" hidden="false" customHeight="false" outlineLevel="0" collapsed="false">
      <c r="A1522" s="86" t="n">
        <v>5415</v>
      </c>
      <c r="B1522" s="87" t="s">
        <v>1552</v>
      </c>
      <c r="C1522" s="88" t="n">
        <v>0</v>
      </c>
      <c r="D1522" s="88" t="n">
        <v>5</v>
      </c>
      <c r="E1522" s="89" t="n">
        <v>11.3</v>
      </c>
      <c r="F1522" s="90" t="s">
        <v>53</v>
      </c>
      <c r="G1522" s="91" t="n">
        <v>12313</v>
      </c>
      <c r="H1522" s="21" t="n">
        <f aca="false">ROUND(IF(OR((MID(B1522,SEARCH("R",B1522),3)="R12"),(MID(B1522,SEARCH("R",B1522),3)="R13"),(MID(B1522,SEARCH("R",B1522),3)="R14")),(G1522+90),IF(OR((MID(B1522,SEARCH("R",B1522),3)="R15"),(MID(B1522,SEARCH("R",B1522),3)="R16"),(MID(B1522,SEARCH("R",B1522),3)="R17")),(G1522+190),(G1522+290))),-1)+20</f>
        <v>12620</v>
      </c>
      <c r="I1522" s="78" t="str">
        <f aca="false">HYPERLINK(T("https://www.google.ru/search?q="&amp;B1522&amp;"&amp;tbm=isch"), " (../рисунок протектора) ")</f>
        <v> (../рисунок протектора) </v>
      </c>
      <c r="J1522" s="92" t="s">
        <v>1552</v>
      </c>
      <c r="K1522" s="77" t="n">
        <f aca="false">H1522*2</f>
        <v>25240</v>
      </c>
      <c r="L1522" s="77" t="n">
        <f aca="false">H1522*4</f>
        <v>50480</v>
      </c>
      <c r="M1522" s="2" t="n">
        <f aca="false">G1522*12</f>
        <v>147756</v>
      </c>
    </row>
    <row r="1523" customFormat="false" ht="13.8" hidden="false" customHeight="false" outlineLevel="0" collapsed="false">
      <c r="A1523" s="86" t="n">
        <v>5701</v>
      </c>
      <c r="B1523" s="87" t="s">
        <v>1553</v>
      </c>
      <c r="C1523" s="88" t="n">
        <v>0</v>
      </c>
      <c r="D1523" s="88" t="n">
        <v>12</v>
      </c>
      <c r="E1523" s="89" t="n">
        <v>12.9</v>
      </c>
      <c r="F1523" s="90" t="s">
        <v>55</v>
      </c>
      <c r="G1523" s="91" t="n">
        <v>8261</v>
      </c>
      <c r="H1523" s="21" t="n">
        <f aca="false">ROUND(IF(OR((MID(B1523,SEARCH("R",B1523),3)="R12"),(MID(B1523,SEARCH("R",B1523),3)="R13"),(MID(B1523,SEARCH("R",B1523),3)="R14")),(G1523+90),IF(OR((MID(B1523,SEARCH("R",B1523),3)="R15"),(MID(B1523,SEARCH("R",B1523),3)="R16"),(MID(B1523,SEARCH("R",B1523),3)="R17")),(G1523+190),(G1523+290))),-1)+20</f>
        <v>8570</v>
      </c>
      <c r="I1523" s="78" t="str">
        <f aca="false">HYPERLINK(T("https://www.google.ru/search?q="&amp;B1523&amp;"&amp;tbm=isch"), " (../рисунок протектора) ")</f>
        <v> (../рисунок протектора) </v>
      </c>
      <c r="J1523" s="92" t="s">
        <v>1553</v>
      </c>
      <c r="K1523" s="77" t="n">
        <f aca="false">H1523*2</f>
        <v>17140</v>
      </c>
      <c r="L1523" s="77" t="n">
        <f aca="false">H1523*4</f>
        <v>34280</v>
      </c>
      <c r="M1523" s="2" t="n">
        <f aca="false">G1523*12</f>
        <v>99132</v>
      </c>
    </row>
    <row r="1524" customFormat="false" ht="13.8" hidden="false" customHeight="false" outlineLevel="0" collapsed="false">
      <c r="A1524" s="86" t="n">
        <v>5514</v>
      </c>
      <c r="B1524" s="87" t="s">
        <v>1554</v>
      </c>
      <c r="C1524" s="88" t="n">
        <v>-4</v>
      </c>
      <c r="D1524" s="88" t="n">
        <v>50</v>
      </c>
      <c r="E1524" s="89" t="n">
        <v>17.3</v>
      </c>
      <c r="F1524" s="90" t="s">
        <v>53</v>
      </c>
      <c r="G1524" s="91" t="n">
        <v>12635</v>
      </c>
      <c r="H1524" s="21" t="n">
        <f aca="false">ROUND(IF(OR((MID(B1524,SEARCH("R",B1524),3)="R12"),(MID(B1524,SEARCH("R",B1524),3)="R13"),(MID(B1524,SEARCH("R",B1524),3)="R14")),(G1524+90),IF(OR((MID(B1524,SEARCH("R",B1524),3)="R15"),(MID(B1524,SEARCH("R",B1524),3)="R16"),(MID(B1524,SEARCH("R",B1524),3)="R17")),(G1524+190),(G1524+290))),-1)+20</f>
        <v>12950</v>
      </c>
      <c r="I1524" s="78" t="str">
        <f aca="false">HYPERLINK(T("https://www.google.ru/search?q="&amp;B1524&amp;"&amp;tbm=isch"), " (../рисунок протектора) ")</f>
        <v> (../рисунок протектора) </v>
      </c>
      <c r="J1524" s="92" t="s">
        <v>1554</v>
      </c>
      <c r="K1524" s="77" t="n">
        <f aca="false">H1524*2</f>
        <v>25900</v>
      </c>
      <c r="L1524" s="77" t="n">
        <f aca="false">H1524*4</f>
        <v>51800</v>
      </c>
      <c r="M1524" s="2" t="n">
        <f aca="false">G1524*12</f>
        <v>151620</v>
      </c>
    </row>
    <row r="1525" customFormat="false" ht="13.8" hidden="false" customHeight="false" outlineLevel="0" collapsed="false">
      <c r="A1525" s="86" t="n">
        <v>1196</v>
      </c>
      <c r="B1525" s="87" t="s">
        <v>1555</v>
      </c>
      <c r="C1525" s="88" t="n">
        <v>14</v>
      </c>
      <c r="D1525" s="88"/>
      <c r="E1525" s="89" t="n">
        <v>13.64</v>
      </c>
      <c r="F1525" s="90"/>
      <c r="G1525" s="91" t="n">
        <v>17767</v>
      </c>
      <c r="H1525" s="21" t="n">
        <f aca="false">ROUND(IF(OR((MID(B1525,SEARCH("R",B1525),3)="R12"),(MID(B1525,SEARCH("R",B1525),3)="R13"),(MID(B1525,SEARCH("R",B1525),3)="R14")),(G1525+90),IF(OR((MID(B1525,SEARCH("R",B1525),3)="R15"),(MID(B1525,SEARCH("R",B1525),3)="R16"),(MID(B1525,SEARCH("R",B1525),3)="R17")),(G1525+190),(G1525+290))),-1)+20</f>
        <v>18080</v>
      </c>
      <c r="I1525" s="78" t="str">
        <f aca="false">HYPERLINK(T("https://www.google.ru/search?q="&amp;B1525&amp;"&amp;tbm=isch"), " (../рисунок протектора) ")</f>
        <v> (../рисунок протектора) </v>
      </c>
      <c r="J1525" s="92" t="s">
        <v>1555</v>
      </c>
      <c r="K1525" s="77" t="n">
        <f aca="false">H1525*2</f>
        <v>36160</v>
      </c>
      <c r="L1525" s="77" t="n">
        <f aca="false">H1525*4</f>
        <v>72320</v>
      </c>
      <c r="M1525" s="2" t="n">
        <f aca="false">G1525*12</f>
        <v>213204</v>
      </c>
    </row>
    <row r="1526" customFormat="false" ht="13.8" hidden="false" customHeight="false" outlineLevel="0" collapsed="false">
      <c r="A1526" s="86" t="n">
        <v>5608</v>
      </c>
      <c r="B1526" s="87" t="s">
        <v>1556</v>
      </c>
      <c r="C1526" s="88" t="n">
        <v>0</v>
      </c>
      <c r="D1526" s="88" t="n">
        <v>12</v>
      </c>
      <c r="E1526" s="89" t="n">
        <v>14.3</v>
      </c>
      <c r="F1526" s="90" t="s">
        <v>55</v>
      </c>
      <c r="G1526" s="91" t="n">
        <v>9954</v>
      </c>
      <c r="H1526" s="21" t="n">
        <f aca="false">ROUND(IF(OR((MID(B1526,SEARCH("R",B1526),3)="R12"),(MID(B1526,SEARCH("R",B1526),3)="R13"),(MID(B1526,SEARCH("R",B1526),3)="R14")),(G1526+90),IF(OR((MID(B1526,SEARCH("R",B1526),3)="R15"),(MID(B1526,SEARCH("R",B1526),3)="R16"),(MID(B1526,SEARCH("R",B1526),3)="R17")),(G1526+190),(G1526+290))),-1)+20</f>
        <v>10260</v>
      </c>
      <c r="I1526" s="78" t="str">
        <f aca="false">HYPERLINK(T("https://www.google.ru/search?q="&amp;B1526&amp;"&amp;tbm=isch"), " (../рисунок протектора) ")</f>
        <v> (../рисунок протектора) </v>
      </c>
      <c r="J1526" s="92" t="s">
        <v>1556</v>
      </c>
      <c r="K1526" s="77" t="n">
        <f aca="false">H1526*2</f>
        <v>20520</v>
      </c>
      <c r="L1526" s="77" t="n">
        <f aca="false">H1526*4</f>
        <v>41040</v>
      </c>
      <c r="M1526" s="2" t="n">
        <f aca="false">G1526*12</f>
        <v>119448</v>
      </c>
    </row>
    <row r="1527" customFormat="false" ht="13.8" hidden="false" customHeight="false" outlineLevel="0" collapsed="false">
      <c r="A1527" s="86" t="n">
        <v>5515</v>
      </c>
      <c r="B1527" s="87" t="s">
        <v>1557</v>
      </c>
      <c r="C1527" s="88" t="n">
        <v>0</v>
      </c>
      <c r="D1527" s="88" t="n">
        <v>25</v>
      </c>
      <c r="E1527" s="89" t="n">
        <v>11.2</v>
      </c>
      <c r="F1527" s="90" t="s">
        <v>53</v>
      </c>
      <c r="G1527" s="91" t="n">
        <v>14494</v>
      </c>
      <c r="H1527" s="21" t="n">
        <f aca="false">ROUND(IF(OR((MID(B1527,SEARCH("R",B1527),3)="R12"),(MID(B1527,SEARCH("R",B1527),3)="R13"),(MID(B1527,SEARCH("R",B1527),3)="R14")),(G1527+90),IF(OR((MID(B1527,SEARCH("R",B1527),3)="R15"),(MID(B1527,SEARCH("R",B1527),3)="R16"),(MID(B1527,SEARCH("R",B1527),3)="R17")),(G1527+190),(G1527+290))),-1)+20</f>
        <v>14800</v>
      </c>
      <c r="I1527" s="78" t="str">
        <f aca="false">HYPERLINK(T("https://www.google.ru/search?q="&amp;B1527&amp;"&amp;tbm=isch"), " (../рисунок протектора) ")</f>
        <v> (../рисунок протектора) </v>
      </c>
      <c r="J1527" s="92" t="s">
        <v>1557</v>
      </c>
      <c r="K1527" s="77" t="n">
        <f aca="false">H1527*2</f>
        <v>29600</v>
      </c>
      <c r="L1527" s="77" t="n">
        <f aca="false">H1527*4</f>
        <v>59200</v>
      </c>
      <c r="M1527" s="2" t="n">
        <f aca="false">G1527*12</f>
        <v>173928</v>
      </c>
    </row>
    <row r="1528" customFormat="false" ht="13.8" hidden="false" customHeight="false" outlineLevel="0" collapsed="false">
      <c r="A1528" s="86" t="n">
        <v>986</v>
      </c>
      <c r="B1528" s="87" t="s">
        <v>1558</v>
      </c>
      <c r="C1528" s="88" t="n">
        <v>7</v>
      </c>
      <c r="D1528" s="88"/>
      <c r="E1528" s="89" t="n">
        <v>14.12</v>
      </c>
      <c r="F1528" s="90"/>
      <c r="G1528" s="91" t="n">
        <v>15165</v>
      </c>
      <c r="H1528" s="21" t="n">
        <f aca="false">ROUND(IF(OR((MID(B1528,SEARCH("R",B1528),3)="R12"),(MID(B1528,SEARCH("R",B1528),3)="R13"),(MID(B1528,SEARCH("R",B1528),3)="R14")),(G1528+90),IF(OR((MID(B1528,SEARCH("R",B1528),3)="R15"),(MID(B1528,SEARCH("R",B1528),3)="R16"),(MID(B1528,SEARCH("R",B1528),3)="R17")),(G1528+190),(G1528+290))),-1)+20</f>
        <v>15480</v>
      </c>
      <c r="I1528" s="78" t="str">
        <f aca="false">HYPERLINK(T("https://www.google.ru/search?q="&amp;B1528&amp;"&amp;tbm=isch"), " (../рисунок протектора) ")</f>
        <v> (../рисунок протектора) </v>
      </c>
      <c r="J1528" s="92" t="s">
        <v>1558</v>
      </c>
      <c r="K1528" s="77" t="n">
        <f aca="false">H1528*2</f>
        <v>30960</v>
      </c>
      <c r="L1528" s="77" t="n">
        <f aca="false">H1528*4</f>
        <v>61920</v>
      </c>
      <c r="M1528" s="2" t="n">
        <f aca="false">G1528*12</f>
        <v>181980</v>
      </c>
    </row>
    <row r="1529" customFormat="false" ht="13.8" hidden="false" customHeight="false" outlineLevel="0" collapsed="false">
      <c r="A1529" s="86" t="n">
        <v>1935</v>
      </c>
      <c r="B1529" s="87" t="s">
        <v>1559</v>
      </c>
      <c r="C1529" s="88" t="n">
        <v>-4</v>
      </c>
      <c r="D1529" s="88" t="n">
        <v>50</v>
      </c>
      <c r="E1529" s="89" t="n">
        <v>11.4</v>
      </c>
      <c r="F1529" s="90" t="s">
        <v>53</v>
      </c>
      <c r="G1529" s="91" t="n">
        <v>4406</v>
      </c>
      <c r="H1529" s="21" t="n">
        <f aca="false">ROUND(IF(OR((MID(B1529,SEARCH("R",B1529),3)="R12"),(MID(B1529,SEARCH("R",B1529),3)="R13"),(MID(B1529,SEARCH("R",B1529),3)="R14")),(G1529+90),IF(OR((MID(B1529,SEARCH("R",B1529),3)="R15"),(MID(B1529,SEARCH("R",B1529),3)="R16"),(MID(B1529,SEARCH("R",B1529),3)="R17")),(G1529+190),(G1529+290))),-1)+20</f>
        <v>4720</v>
      </c>
      <c r="I1529" s="78" t="str">
        <f aca="false">HYPERLINK(T("https://www.google.ru/search?q="&amp;B1529&amp;"&amp;tbm=isch"), " (../рисунок протектора) ")</f>
        <v> (../рисунок протектора) </v>
      </c>
      <c r="J1529" s="92" t="s">
        <v>1559</v>
      </c>
      <c r="K1529" s="77" t="n">
        <f aca="false">H1529*2</f>
        <v>9440</v>
      </c>
      <c r="L1529" s="77" t="n">
        <f aca="false">H1529*4</f>
        <v>18880</v>
      </c>
      <c r="M1529" s="2" t="n">
        <f aca="false">G1529*12</f>
        <v>52872</v>
      </c>
    </row>
    <row r="1530" customFormat="false" ht="13.8" hidden="false" customHeight="false" outlineLevel="0" collapsed="false">
      <c r="A1530" s="86" t="n">
        <v>1020</v>
      </c>
      <c r="B1530" s="87" t="s">
        <v>1560</v>
      </c>
      <c r="C1530" s="88" t="n">
        <v>1</v>
      </c>
      <c r="D1530" s="88"/>
      <c r="E1530" s="89" t="n">
        <v>13.2</v>
      </c>
      <c r="F1530" s="90"/>
      <c r="G1530" s="91" t="n">
        <v>9106</v>
      </c>
      <c r="H1530" s="21" t="n">
        <f aca="false">ROUND(IF(OR((MID(B1530,SEARCH("R",B1530),3)="R12"),(MID(B1530,SEARCH("R",B1530),3)="R13"),(MID(B1530,SEARCH("R",B1530),3)="R14")),(G1530+90),IF(OR((MID(B1530,SEARCH("R",B1530),3)="R15"),(MID(B1530,SEARCH("R",B1530),3)="R16"),(MID(B1530,SEARCH("R",B1530),3)="R17")),(G1530+190),(G1530+290))),-1)+20</f>
        <v>9420</v>
      </c>
      <c r="I1530" s="78" t="str">
        <f aca="false">HYPERLINK(T("https://www.google.ru/search?q="&amp;B1530&amp;"&amp;tbm=isch"), " (../рисунок протектора) ")</f>
        <v> (../рисунок протектора) </v>
      </c>
      <c r="J1530" s="92" t="s">
        <v>1560</v>
      </c>
      <c r="K1530" s="77" t="n">
        <f aca="false">H1530*2</f>
        <v>18840</v>
      </c>
      <c r="L1530" s="77" t="n">
        <f aca="false">H1530*4</f>
        <v>37680</v>
      </c>
      <c r="M1530" s="2" t="n">
        <f aca="false">G1530*12</f>
        <v>109272</v>
      </c>
    </row>
    <row r="1531" customFormat="false" ht="13.8" hidden="false" customHeight="false" outlineLevel="0" collapsed="false">
      <c r="A1531" s="86" t="n">
        <v>4960</v>
      </c>
      <c r="B1531" s="87" t="s">
        <v>1561</v>
      </c>
      <c r="C1531" s="88" t="n">
        <v>0</v>
      </c>
      <c r="D1531" s="88" t="n">
        <v>8</v>
      </c>
      <c r="E1531" s="89" t="n">
        <v>10.28</v>
      </c>
      <c r="F1531" s="90" t="s">
        <v>53</v>
      </c>
      <c r="G1531" s="91" t="n">
        <v>10112</v>
      </c>
      <c r="H1531" s="21" t="n">
        <f aca="false">ROUND(IF(OR((MID(B1531,SEARCH("R",B1531),3)="R12"),(MID(B1531,SEARCH("R",B1531),3)="R13"),(MID(B1531,SEARCH("R",B1531),3)="R14")),(G1531+90),IF(OR((MID(B1531,SEARCH("R",B1531),3)="R15"),(MID(B1531,SEARCH("R",B1531),3)="R16"),(MID(B1531,SEARCH("R",B1531),3)="R17")),(G1531+190),(G1531+290))),-1)+20</f>
        <v>10420</v>
      </c>
      <c r="I1531" s="78" t="str">
        <f aca="false">HYPERLINK(T("https://www.google.ru/search?q="&amp;B1531&amp;"&amp;tbm=isch"), " (../рисунок протектора) ")</f>
        <v> (../рисунок протектора) </v>
      </c>
      <c r="J1531" s="92" t="s">
        <v>1561</v>
      </c>
      <c r="K1531" s="77" t="n">
        <f aca="false">H1531*2</f>
        <v>20840</v>
      </c>
      <c r="L1531" s="77" t="n">
        <f aca="false">H1531*4</f>
        <v>41680</v>
      </c>
      <c r="M1531" s="2" t="n">
        <f aca="false">G1531*12</f>
        <v>121344</v>
      </c>
    </row>
    <row r="1532" customFormat="false" ht="13.8" hidden="false" customHeight="false" outlineLevel="0" collapsed="false">
      <c r="A1532" s="86" t="n">
        <v>1088</v>
      </c>
      <c r="B1532" s="87" t="s">
        <v>1562</v>
      </c>
      <c r="C1532" s="88" t="n">
        <v>28</v>
      </c>
      <c r="D1532" s="88"/>
      <c r="E1532" s="89" t="n">
        <v>13.09</v>
      </c>
      <c r="F1532" s="90"/>
      <c r="G1532" s="91" t="n">
        <v>11601</v>
      </c>
      <c r="H1532" s="21" t="n">
        <f aca="false">ROUND(IF(OR((MID(B1532,SEARCH("R",B1532),3)="R12"),(MID(B1532,SEARCH("R",B1532),3)="R13"),(MID(B1532,SEARCH("R",B1532),3)="R14")),(G1532+90),IF(OR((MID(B1532,SEARCH("R",B1532),3)="R15"),(MID(B1532,SEARCH("R",B1532),3)="R16"),(MID(B1532,SEARCH("R",B1532),3)="R17")),(G1532+190),(G1532+290))),-1)+20</f>
        <v>11910</v>
      </c>
      <c r="I1532" s="78" t="str">
        <f aca="false">HYPERLINK(T("https://www.google.ru/search?q="&amp;B1532&amp;"&amp;tbm=isch"), " (../рисунок протектора) ")</f>
        <v> (../рисунок протектора) </v>
      </c>
      <c r="J1532" s="92" t="s">
        <v>1562</v>
      </c>
      <c r="K1532" s="77" t="n">
        <f aca="false">H1532*2</f>
        <v>23820</v>
      </c>
      <c r="L1532" s="77" t="n">
        <f aca="false">H1532*4</f>
        <v>47640</v>
      </c>
      <c r="M1532" s="2" t="n">
        <f aca="false">G1532*12</f>
        <v>139212</v>
      </c>
    </row>
    <row r="1533" customFormat="false" ht="13.8" hidden="false" customHeight="false" outlineLevel="0" collapsed="false">
      <c r="A1533" s="86" t="n">
        <v>2698</v>
      </c>
      <c r="B1533" s="87" t="s">
        <v>1563</v>
      </c>
      <c r="C1533" s="88" t="n">
        <v>0</v>
      </c>
      <c r="D1533" s="88" t="n">
        <v>5</v>
      </c>
      <c r="E1533" s="89" t="n">
        <v>12.5</v>
      </c>
      <c r="F1533" s="90" t="s">
        <v>55</v>
      </c>
      <c r="G1533" s="91" t="n">
        <v>11160</v>
      </c>
      <c r="H1533" s="21" t="n">
        <f aca="false">ROUND(IF(OR((MID(B1533,SEARCH("R",B1533),3)="R12"),(MID(B1533,SEARCH("R",B1533),3)="R13"),(MID(B1533,SEARCH("R",B1533),3)="R14")),(G1533+90),IF(OR((MID(B1533,SEARCH("R",B1533),3)="R15"),(MID(B1533,SEARCH("R",B1533),3)="R16"),(MID(B1533,SEARCH("R",B1533),3)="R17")),(G1533+190),(G1533+290))),-1)+20</f>
        <v>11470</v>
      </c>
      <c r="I1533" s="78" t="str">
        <f aca="false">HYPERLINK(T("https://www.google.ru/search?q="&amp;B1533&amp;"&amp;tbm=isch"), " (../рисунок протектора) ")</f>
        <v> (../рисунок протектора) </v>
      </c>
      <c r="J1533" s="92" t="s">
        <v>1563</v>
      </c>
      <c r="K1533" s="77" t="n">
        <f aca="false">H1533*2</f>
        <v>22940</v>
      </c>
      <c r="L1533" s="77" t="n">
        <f aca="false">H1533*4</f>
        <v>45880</v>
      </c>
      <c r="M1533" s="2" t="n">
        <f aca="false">G1533*12</f>
        <v>133920</v>
      </c>
    </row>
    <row r="1534" customFormat="false" ht="13.8" hidden="false" customHeight="false" outlineLevel="0" collapsed="false">
      <c r="A1534" s="86" t="n">
        <v>5664</v>
      </c>
      <c r="B1534" s="87" t="s">
        <v>1564</v>
      </c>
      <c r="C1534" s="88" t="n">
        <v>0</v>
      </c>
      <c r="D1534" s="88" t="n">
        <v>12</v>
      </c>
      <c r="E1534" s="89" t="n">
        <v>12.6</v>
      </c>
      <c r="F1534" s="90" t="s">
        <v>55</v>
      </c>
      <c r="G1534" s="91" t="n">
        <v>7414</v>
      </c>
      <c r="H1534" s="21" t="n">
        <f aca="false">ROUND(IF(OR((MID(B1534,SEARCH("R",B1534),3)="R12"),(MID(B1534,SEARCH("R",B1534),3)="R13"),(MID(B1534,SEARCH("R",B1534),3)="R14")),(G1534+90),IF(OR((MID(B1534,SEARCH("R",B1534),3)="R15"),(MID(B1534,SEARCH("R",B1534),3)="R16"),(MID(B1534,SEARCH("R",B1534),3)="R17")),(G1534+190),(G1534+290))),-1)+20</f>
        <v>7720</v>
      </c>
      <c r="I1534" s="78" t="str">
        <f aca="false">HYPERLINK(T("https://www.google.ru/search?q="&amp;B1534&amp;"&amp;tbm=isch"), " (../рисунок протектора) ")</f>
        <v> (../рисунок протектора) </v>
      </c>
      <c r="J1534" s="92" t="s">
        <v>1564</v>
      </c>
      <c r="K1534" s="77" t="n">
        <f aca="false">H1534*2</f>
        <v>15440</v>
      </c>
      <c r="L1534" s="77" t="n">
        <f aca="false">H1534*4</f>
        <v>30880</v>
      </c>
      <c r="M1534" s="2" t="n">
        <f aca="false">G1534*12</f>
        <v>88968</v>
      </c>
    </row>
    <row r="1535" customFormat="false" ht="13.8" hidden="false" customHeight="false" outlineLevel="0" collapsed="false">
      <c r="A1535" s="86" t="n">
        <v>1779</v>
      </c>
      <c r="B1535" s="87" t="s">
        <v>1565</v>
      </c>
      <c r="C1535" s="88" t="n">
        <v>5</v>
      </c>
      <c r="D1535" s="88"/>
      <c r="E1535" s="89" t="n">
        <v>13.83</v>
      </c>
      <c r="F1535" s="90"/>
      <c r="G1535" s="91" t="n">
        <v>16743</v>
      </c>
      <c r="H1535" s="21" t="n">
        <f aca="false">ROUND(IF(OR((MID(B1535,SEARCH("R",B1535),3)="R12"),(MID(B1535,SEARCH("R",B1535),3)="R13"),(MID(B1535,SEARCH("R",B1535),3)="R14")),(G1535+90),IF(OR((MID(B1535,SEARCH("R",B1535),3)="R15"),(MID(B1535,SEARCH("R",B1535),3)="R16"),(MID(B1535,SEARCH("R",B1535),3)="R17")),(G1535+190),(G1535+290))),-1)+20</f>
        <v>17050</v>
      </c>
      <c r="I1535" s="78" t="str">
        <f aca="false">HYPERLINK(T("https://www.google.ru/search?q="&amp;B1535&amp;"&amp;tbm=isch"), " (../рисунок протектора) ")</f>
        <v> (../рисунок протектора) </v>
      </c>
      <c r="J1535" s="92" t="s">
        <v>1565</v>
      </c>
      <c r="K1535" s="77" t="n">
        <f aca="false">H1535*2</f>
        <v>34100</v>
      </c>
      <c r="L1535" s="77" t="n">
        <f aca="false">H1535*4</f>
        <v>68200</v>
      </c>
      <c r="M1535" s="2" t="n">
        <f aca="false">G1535*12</f>
        <v>200916</v>
      </c>
    </row>
    <row r="1536" customFormat="false" ht="13.8" hidden="false" customHeight="false" outlineLevel="0" collapsed="false">
      <c r="A1536" s="86" t="n">
        <v>2944</v>
      </c>
      <c r="B1536" s="87" t="s">
        <v>1566</v>
      </c>
      <c r="C1536" s="88" t="n">
        <v>8</v>
      </c>
      <c r="D1536" s="88"/>
      <c r="E1536" s="89" t="n">
        <v>14.64</v>
      </c>
      <c r="F1536" s="90"/>
      <c r="G1536" s="91" t="n">
        <v>16978</v>
      </c>
      <c r="H1536" s="21" t="n">
        <f aca="false">ROUND(IF(OR((MID(B1536,SEARCH("R",B1536),3)="R12"),(MID(B1536,SEARCH("R",B1536),3)="R13"),(MID(B1536,SEARCH("R",B1536),3)="R14")),(G1536+90),IF(OR((MID(B1536,SEARCH("R",B1536),3)="R15"),(MID(B1536,SEARCH("R",B1536),3)="R16"),(MID(B1536,SEARCH("R",B1536),3)="R17")),(G1536+190),(G1536+290))),-1)+20</f>
        <v>17290</v>
      </c>
      <c r="I1536" s="78" t="str">
        <f aca="false">HYPERLINK(T("https://www.google.ru/search?q="&amp;B1536&amp;"&amp;tbm=isch"), " (../рисунок протектора) ")</f>
        <v> (../рисунок протектора) </v>
      </c>
      <c r="J1536" s="92" t="s">
        <v>1566</v>
      </c>
      <c r="K1536" s="77" t="n">
        <f aca="false">H1536*2</f>
        <v>34580</v>
      </c>
      <c r="L1536" s="77" t="n">
        <f aca="false">H1536*4</f>
        <v>69160</v>
      </c>
      <c r="M1536" s="2" t="n">
        <f aca="false">G1536*12</f>
        <v>203736</v>
      </c>
    </row>
    <row r="1537" customFormat="false" ht="13.8" hidden="false" customHeight="false" outlineLevel="0" collapsed="false">
      <c r="A1537" s="86" t="n">
        <v>5623</v>
      </c>
      <c r="B1537" s="87" t="s">
        <v>1567</v>
      </c>
      <c r="C1537" s="88" t="n">
        <v>0</v>
      </c>
      <c r="D1537" s="88" t="n">
        <v>12</v>
      </c>
      <c r="E1537" s="89" t="n">
        <v>16.1</v>
      </c>
      <c r="F1537" s="90" t="s">
        <v>55</v>
      </c>
      <c r="G1537" s="91" t="n">
        <v>8980</v>
      </c>
      <c r="H1537" s="21" t="n">
        <f aca="false">ROUND(IF(OR((MID(B1537,SEARCH("R",B1537),3)="R12"),(MID(B1537,SEARCH("R",B1537),3)="R13"),(MID(B1537,SEARCH("R",B1537),3)="R14")),(G1537+90),IF(OR((MID(B1537,SEARCH("R",B1537),3)="R15"),(MID(B1537,SEARCH("R",B1537),3)="R16"),(MID(B1537,SEARCH("R",B1537),3)="R17")),(G1537+190),(G1537+290))),-1)+20</f>
        <v>9290</v>
      </c>
      <c r="I1537" s="78" t="str">
        <f aca="false">HYPERLINK(T("https://www.google.ru/search?q="&amp;B1537&amp;"&amp;tbm=isch"), " (../рисунок протектора) ")</f>
        <v> (../рисунок протектора) </v>
      </c>
      <c r="J1537" s="92" t="s">
        <v>1567</v>
      </c>
      <c r="K1537" s="77" t="n">
        <f aca="false">H1537*2</f>
        <v>18580</v>
      </c>
      <c r="L1537" s="77" t="n">
        <f aca="false">H1537*4</f>
        <v>37160</v>
      </c>
      <c r="M1537" s="2" t="n">
        <f aca="false">G1537*12</f>
        <v>107760</v>
      </c>
    </row>
    <row r="1538" customFormat="false" ht="13.8" hidden="false" customHeight="false" outlineLevel="0" collapsed="false">
      <c r="A1538" s="86" t="n">
        <v>5414</v>
      </c>
      <c r="B1538" s="87" t="s">
        <v>1568</v>
      </c>
      <c r="C1538" s="88" t="n">
        <v>0</v>
      </c>
      <c r="D1538" s="88" t="n">
        <v>4</v>
      </c>
      <c r="E1538" s="89" t="n">
        <v>14.3</v>
      </c>
      <c r="F1538" s="90" t="s">
        <v>53</v>
      </c>
      <c r="G1538" s="91" t="n">
        <v>13090</v>
      </c>
      <c r="H1538" s="21" t="n">
        <f aca="false">ROUND(IF(OR((MID(B1538,SEARCH("R",B1538),3)="R12"),(MID(B1538,SEARCH("R",B1538),3)="R13"),(MID(B1538,SEARCH("R",B1538),3)="R14")),(G1538+90),IF(OR((MID(B1538,SEARCH("R",B1538),3)="R15"),(MID(B1538,SEARCH("R",B1538),3)="R16"),(MID(B1538,SEARCH("R",B1538),3)="R17")),(G1538+190),(G1538+290))),-1)+20</f>
        <v>13400</v>
      </c>
      <c r="I1538" s="78" t="str">
        <f aca="false">HYPERLINK(T("https://www.google.ru/search?q="&amp;B1538&amp;"&amp;tbm=isch"), " (../рисунок протектора) ")</f>
        <v> (../рисунок протектора) </v>
      </c>
      <c r="J1538" s="92" t="s">
        <v>1568</v>
      </c>
      <c r="K1538" s="77" t="n">
        <f aca="false">H1538*2</f>
        <v>26800</v>
      </c>
      <c r="L1538" s="77" t="n">
        <f aca="false">H1538*4</f>
        <v>53600</v>
      </c>
      <c r="M1538" s="2" t="n">
        <f aca="false">G1538*12</f>
        <v>157080</v>
      </c>
    </row>
    <row r="1539" customFormat="false" ht="13.8" hidden="false" customHeight="false" outlineLevel="0" collapsed="false">
      <c r="A1539" s="86" t="n">
        <v>1089</v>
      </c>
      <c r="B1539" s="87" t="s">
        <v>1569</v>
      </c>
      <c r="C1539" s="88" t="n">
        <v>2</v>
      </c>
      <c r="D1539" s="88"/>
      <c r="E1539" s="89" t="n">
        <v>15.77</v>
      </c>
      <c r="F1539" s="90"/>
      <c r="G1539" s="91" t="n">
        <v>17571</v>
      </c>
      <c r="H1539" s="21" t="n">
        <f aca="false">ROUND(IF(OR((MID(B1539,SEARCH("R",B1539),3)="R12"),(MID(B1539,SEARCH("R",B1539),3)="R13"),(MID(B1539,SEARCH("R",B1539),3)="R14")),(G1539+90),IF(OR((MID(B1539,SEARCH("R",B1539),3)="R15"),(MID(B1539,SEARCH("R",B1539),3)="R16"),(MID(B1539,SEARCH("R",B1539),3)="R17")),(G1539+190),(G1539+290))),-1)+20</f>
        <v>17880</v>
      </c>
      <c r="I1539" s="78" t="str">
        <f aca="false">HYPERLINK(T("https://www.google.ru/search?q="&amp;B1539&amp;"&amp;tbm=isch"), " (../рисунок протектора) ")</f>
        <v> (../рисунок протектора) </v>
      </c>
      <c r="J1539" s="92" t="s">
        <v>1569</v>
      </c>
      <c r="K1539" s="77" t="n">
        <f aca="false">H1539*2</f>
        <v>35760</v>
      </c>
      <c r="L1539" s="77" t="n">
        <f aca="false">H1539*4</f>
        <v>71520</v>
      </c>
      <c r="M1539" s="2" t="n">
        <f aca="false">G1539*12</f>
        <v>210852</v>
      </c>
    </row>
    <row r="1540" customFormat="false" ht="13.8" hidden="false" customHeight="false" outlineLevel="0" collapsed="false">
      <c r="A1540" s="86" t="n">
        <v>1923</v>
      </c>
      <c r="B1540" s="87" t="s">
        <v>1570</v>
      </c>
      <c r="C1540" s="88" t="n">
        <v>0</v>
      </c>
      <c r="D1540" s="88" t="n">
        <v>50</v>
      </c>
      <c r="E1540" s="89" t="n">
        <v>15.76</v>
      </c>
      <c r="F1540" s="90" t="s">
        <v>53</v>
      </c>
      <c r="G1540" s="91" t="n">
        <v>6573</v>
      </c>
      <c r="H1540" s="21" t="n">
        <f aca="false">ROUND(IF(OR((MID(B1540,SEARCH("R",B1540),3)="R12"),(MID(B1540,SEARCH("R",B1540),3)="R13"),(MID(B1540,SEARCH("R",B1540),3)="R14")),(G1540+90),IF(OR((MID(B1540,SEARCH("R",B1540),3)="R15"),(MID(B1540,SEARCH("R",B1540),3)="R16"),(MID(B1540,SEARCH("R",B1540),3)="R17")),(G1540+190),(G1540+290))),-1)+20</f>
        <v>6880</v>
      </c>
      <c r="I1540" s="78" t="str">
        <f aca="false">HYPERLINK(T("https://www.google.ru/search?q="&amp;B1540&amp;"&amp;tbm=isch"), " (../рисунок протектора) ")</f>
        <v> (../рисунок протектора) </v>
      </c>
      <c r="J1540" s="92" t="s">
        <v>1570</v>
      </c>
      <c r="K1540" s="77" t="n">
        <f aca="false">H1540*2</f>
        <v>13760</v>
      </c>
      <c r="L1540" s="77" t="n">
        <f aca="false">H1540*4</f>
        <v>27520</v>
      </c>
      <c r="M1540" s="2" t="n">
        <f aca="false">G1540*12</f>
        <v>78876</v>
      </c>
    </row>
    <row r="1541" customFormat="false" ht="13.8" hidden="false" customHeight="false" outlineLevel="0" collapsed="false">
      <c r="A1541" s="86" t="n">
        <v>1051</v>
      </c>
      <c r="B1541" s="87" t="s">
        <v>1571</v>
      </c>
      <c r="C1541" s="88" t="n">
        <v>1</v>
      </c>
      <c r="D1541" s="88"/>
      <c r="E1541" s="89" t="n">
        <v>13.3</v>
      </c>
      <c r="F1541" s="90"/>
      <c r="G1541" s="91" t="n">
        <v>4483</v>
      </c>
      <c r="H1541" s="21" t="n">
        <f aca="false">ROUND(IF(OR((MID(B1541,SEARCH("R",B1541),3)="R12"),(MID(B1541,SEARCH("R",B1541),3)="R13"),(MID(B1541,SEARCH("R",B1541),3)="R14")),(G1541+90),IF(OR((MID(B1541,SEARCH("R",B1541),3)="R15"),(MID(B1541,SEARCH("R",B1541),3)="R16"),(MID(B1541,SEARCH("R",B1541),3)="R17")),(G1541+190),(G1541+290))),-1)+20</f>
        <v>4790</v>
      </c>
      <c r="I1541" s="78" t="str">
        <f aca="false">HYPERLINK(T("https://www.google.ru/search?q="&amp;B1541&amp;"&amp;tbm=isch"), " (../рисунок протектора) ")</f>
        <v> (../рисунок протектора) </v>
      </c>
      <c r="J1541" s="92" t="s">
        <v>1571</v>
      </c>
      <c r="K1541" s="77" t="n">
        <f aca="false">H1541*2</f>
        <v>9580</v>
      </c>
      <c r="L1541" s="77" t="n">
        <f aca="false">H1541*4</f>
        <v>19160</v>
      </c>
      <c r="M1541" s="2" t="n">
        <f aca="false">G1541*12</f>
        <v>53796</v>
      </c>
    </row>
    <row r="1542" customFormat="false" ht="13.8" hidden="false" customHeight="false" outlineLevel="0" collapsed="false">
      <c r="A1542" s="86" t="n">
        <v>5645</v>
      </c>
      <c r="B1542" s="87" t="s">
        <v>1572</v>
      </c>
      <c r="C1542" s="88" t="n">
        <v>0</v>
      </c>
      <c r="D1542" s="88" t="n">
        <v>8</v>
      </c>
      <c r="E1542" s="89" t="n">
        <v>13.2</v>
      </c>
      <c r="F1542" s="90" t="s">
        <v>55</v>
      </c>
      <c r="G1542" s="91" t="n">
        <v>6592</v>
      </c>
      <c r="H1542" s="21" t="n">
        <f aca="false">ROUND(IF(OR((MID(B1542,SEARCH("R",B1542),3)="R12"),(MID(B1542,SEARCH("R",B1542),3)="R13"),(MID(B1542,SEARCH("R",B1542),3)="R14")),(G1542+90),IF(OR((MID(B1542,SEARCH("R",B1542),3)="R15"),(MID(B1542,SEARCH("R",B1542),3)="R16"),(MID(B1542,SEARCH("R",B1542),3)="R17")),(G1542+190),(G1542+290))),-1)+20</f>
        <v>6900</v>
      </c>
      <c r="I1542" s="78" t="str">
        <f aca="false">HYPERLINK(T("https://www.google.ru/search?q="&amp;B1542&amp;"&amp;tbm=isch"), " (../рисунок протектора) ")</f>
        <v> (../рисунок протектора) </v>
      </c>
      <c r="J1542" s="92" t="s">
        <v>1572</v>
      </c>
      <c r="K1542" s="77" t="n">
        <f aca="false">H1542*2</f>
        <v>13800</v>
      </c>
      <c r="L1542" s="77" t="n">
        <f aca="false">H1542*4</f>
        <v>27600</v>
      </c>
      <c r="M1542" s="2" t="n">
        <f aca="false">G1542*12</f>
        <v>79104</v>
      </c>
    </row>
    <row r="1543" customFormat="false" ht="13.8" hidden="false" customHeight="false" outlineLevel="0" collapsed="false">
      <c r="A1543" s="86" t="n">
        <v>1116</v>
      </c>
      <c r="B1543" s="87" t="s">
        <v>1573</v>
      </c>
      <c r="C1543" s="88" t="n">
        <v>0</v>
      </c>
      <c r="D1543" s="88" t="n">
        <v>11</v>
      </c>
      <c r="E1543" s="89" t="n">
        <v>13.8</v>
      </c>
      <c r="F1543" s="90" t="s">
        <v>55</v>
      </c>
      <c r="G1543" s="91" t="n">
        <v>8224</v>
      </c>
      <c r="H1543" s="21" t="n">
        <f aca="false">ROUND(IF(OR((MID(B1543,SEARCH("R",B1543),3)="R12"),(MID(B1543,SEARCH("R",B1543),3)="R13"),(MID(B1543,SEARCH("R",B1543),3)="R14")),(G1543+90),IF(OR((MID(B1543,SEARCH("R",B1543),3)="R15"),(MID(B1543,SEARCH("R",B1543),3)="R16"),(MID(B1543,SEARCH("R",B1543),3)="R17")),(G1543+190),(G1543+290))),-1)+20</f>
        <v>8530</v>
      </c>
      <c r="I1543" s="78" t="str">
        <f aca="false">HYPERLINK(T("https://www.google.ru/search?q="&amp;B1543&amp;"&amp;tbm=isch"), " (../рисунок протектора) ")</f>
        <v> (../рисунок протектора) </v>
      </c>
      <c r="J1543" s="92" t="s">
        <v>1573</v>
      </c>
      <c r="K1543" s="77" t="n">
        <f aca="false">H1543*2</f>
        <v>17060</v>
      </c>
      <c r="L1543" s="77" t="n">
        <f aca="false">H1543*4</f>
        <v>34120</v>
      </c>
      <c r="M1543" s="2" t="n">
        <f aca="false">G1543*12</f>
        <v>98688</v>
      </c>
    </row>
    <row r="1544" customFormat="false" ht="13.8" hidden="false" customHeight="false" outlineLevel="0" collapsed="false">
      <c r="A1544" s="86" t="n">
        <v>5547</v>
      </c>
      <c r="B1544" s="87" t="s">
        <v>1574</v>
      </c>
      <c r="C1544" s="88" t="n">
        <v>0</v>
      </c>
      <c r="D1544" s="88" t="n">
        <v>4</v>
      </c>
      <c r="E1544" s="89" t="n">
        <v>11.1</v>
      </c>
      <c r="F1544" s="90" t="s">
        <v>53</v>
      </c>
      <c r="G1544" s="91" t="n">
        <v>15086</v>
      </c>
      <c r="H1544" s="21" t="n">
        <f aca="false">ROUND(IF(OR((MID(B1544,SEARCH("R",B1544),3)="R12"),(MID(B1544,SEARCH("R",B1544),3)="R13"),(MID(B1544,SEARCH("R",B1544),3)="R14")),(G1544+90),IF(OR((MID(B1544,SEARCH("R",B1544),3)="R15"),(MID(B1544,SEARCH("R",B1544),3)="R16"),(MID(B1544,SEARCH("R",B1544),3)="R17")),(G1544+190),(G1544+290))),-1)+20</f>
        <v>15400</v>
      </c>
      <c r="I1544" s="78" t="str">
        <f aca="false">HYPERLINK(T("https://www.google.ru/search?q="&amp;B1544&amp;"&amp;tbm=isch"), " (../рисунок протектора) ")</f>
        <v> (../рисунок протектора) </v>
      </c>
      <c r="J1544" s="92" t="s">
        <v>1574</v>
      </c>
      <c r="K1544" s="77" t="n">
        <f aca="false">H1544*2</f>
        <v>30800</v>
      </c>
      <c r="L1544" s="77" t="n">
        <f aca="false">H1544*4</f>
        <v>61600</v>
      </c>
      <c r="M1544" s="2" t="n">
        <f aca="false">G1544*12</f>
        <v>181032</v>
      </c>
    </row>
    <row r="1545" customFormat="false" ht="13.8" hidden="false" customHeight="false" outlineLevel="0" collapsed="false">
      <c r="A1545" s="86" t="n">
        <v>5603</v>
      </c>
      <c r="B1545" s="87" t="s">
        <v>1575</v>
      </c>
      <c r="C1545" s="88" t="n">
        <v>0</v>
      </c>
      <c r="D1545" s="88" t="n">
        <v>16</v>
      </c>
      <c r="E1545" s="89" t="n">
        <v>13.5</v>
      </c>
      <c r="F1545" s="90" t="s">
        <v>53</v>
      </c>
      <c r="G1545" s="91" t="n">
        <v>15309</v>
      </c>
      <c r="H1545" s="21" t="n">
        <f aca="false">ROUND(IF(OR((MID(B1545,SEARCH("R",B1545),3)="R12"),(MID(B1545,SEARCH("R",B1545),3)="R13"),(MID(B1545,SEARCH("R",B1545),3)="R14")),(G1545+90),IF(OR((MID(B1545,SEARCH("R",B1545),3)="R15"),(MID(B1545,SEARCH("R",B1545),3)="R16"),(MID(B1545,SEARCH("R",B1545),3)="R17")),(G1545+190),(G1545+290))),-1)+20</f>
        <v>15620</v>
      </c>
      <c r="I1545" s="78" t="str">
        <f aca="false">HYPERLINK(T("https://www.google.ru/search?q="&amp;B1545&amp;"&amp;tbm=isch"), " (../рисунок протектора) ")</f>
        <v> (../рисунок протектора) </v>
      </c>
      <c r="J1545" s="92" t="s">
        <v>1575</v>
      </c>
      <c r="K1545" s="77" t="n">
        <f aca="false">H1545*2</f>
        <v>31240</v>
      </c>
      <c r="L1545" s="77" t="n">
        <f aca="false">H1545*4</f>
        <v>62480</v>
      </c>
      <c r="M1545" s="2" t="n">
        <f aca="false">G1545*12</f>
        <v>183708</v>
      </c>
    </row>
    <row r="1546" customFormat="false" ht="13.8" hidden="false" customHeight="false" outlineLevel="0" collapsed="false">
      <c r="A1546" s="86" t="n">
        <v>5666</v>
      </c>
      <c r="B1546" s="87" t="s">
        <v>1576</v>
      </c>
      <c r="C1546" s="88" t="n">
        <v>0</v>
      </c>
      <c r="D1546" s="88" t="n">
        <v>8</v>
      </c>
      <c r="E1546" s="89" t="n">
        <v>14.2</v>
      </c>
      <c r="F1546" s="90" t="s">
        <v>55</v>
      </c>
      <c r="G1546" s="91" t="n">
        <v>8051</v>
      </c>
      <c r="H1546" s="21" t="n">
        <f aca="false">ROUND(IF(OR((MID(B1546,SEARCH("R",B1546),3)="R12"),(MID(B1546,SEARCH("R",B1546),3)="R13"),(MID(B1546,SEARCH("R",B1546),3)="R14")),(G1546+90),IF(OR((MID(B1546,SEARCH("R",B1546),3)="R15"),(MID(B1546,SEARCH("R",B1546),3)="R16"),(MID(B1546,SEARCH("R",B1546),3)="R17")),(G1546+190),(G1546+290))),-1)+20</f>
        <v>8360</v>
      </c>
      <c r="I1546" s="78" t="str">
        <f aca="false">HYPERLINK(T("https://www.google.ru/search?q="&amp;B1546&amp;"&amp;tbm=isch"), " (../рисунок протектора) ")</f>
        <v> (../рисунок протектора) </v>
      </c>
      <c r="J1546" s="92" t="s">
        <v>1576</v>
      </c>
      <c r="K1546" s="77" t="n">
        <f aca="false">H1546*2</f>
        <v>16720</v>
      </c>
      <c r="L1546" s="77" t="n">
        <f aca="false">H1546*4</f>
        <v>33440</v>
      </c>
      <c r="M1546" s="2" t="n">
        <f aca="false">G1546*12</f>
        <v>96612</v>
      </c>
    </row>
    <row r="1547" customFormat="false" ht="13.8" hidden="false" customHeight="false" outlineLevel="0" collapsed="false">
      <c r="A1547" s="86" t="n">
        <v>5911</v>
      </c>
      <c r="B1547" s="87" t="s">
        <v>1577</v>
      </c>
      <c r="C1547" s="88" t="n">
        <v>0</v>
      </c>
      <c r="D1547" s="88" t="n">
        <v>11</v>
      </c>
      <c r="E1547" s="89" t="n">
        <v>14.4</v>
      </c>
      <c r="F1547" s="90" t="s">
        <v>53</v>
      </c>
      <c r="G1547" s="91" t="n">
        <v>13881</v>
      </c>
      <c r="H1547" s="21" t="n">
        <f aca="false">ROUND(IF(OR((MID(B1547,SEARCH("R",B1547),3)="R12"),(MID(B1547,SEARCH("R",B1547),3)="R13"),(MID(B1547,SEARCH("R",B1547),3)="R14")),(G1547+90),IF(OR((MID(B1547,SEARCH("R",B1547),3)="R15"),(MID(B1547,SEARCH("R",B1547),3)="R16"),(MID(B1547,SEARCH("R",B1547),3)="R17")),(G1547+190),(G1547+290))),-1)+20</f>
        <v>14190</v>
      </c>
      <c r="I1547" s="78" t="str">
        <f aca="false">HYPERLINK(T("https://www.google.ru/search?q="&amp;B1547&amp;"&amp;tbm=isch"), " (../рисунок протектора) ")</f>
        <v> (../рисунок протектора) </v>
      </c>
      <c r="J1547" s="92" t="s">
        <v>1577</v>
      </c>
      <c r="K1547" s="77" t="n">
        <f aca="false">H1547*2</f>
        <v>28380</v>
      </c>
      <c r="L1547" s="77" t="n">
        <f aca="false">H1547*4</f>
        <v>56760</v>
      </c>
      <c r="M1547" s="2" t="n">
        <f aca="false">G1547*12</f>
        <v>166572</v>
      </c>
    </row>
    <row r="1548" customFormat="false" ht="13.8" hidden="false" customHeight="false" outlineLevel="0" collapsed="false">
      <c r="A1548" s="86" t="n">
        <v>1251</v>
      </c>
      <c r="B1548" s="87" t="s">
        <v>1578</v>
      </c>
      <c r="C1548" s="88" t="n">
        <v>27</v>
      </c>
      <c r="D1548" s="88"/>
      <c r="E1548" s="89" t="n">
        <v>15.6</v>
      </c>
      <c r="F1548" s="90"/>
      <c r="G1548" s="91" t="n">
        <v>17251</v>
      </c>
      <c r="H1548" s="21" t="n">
        <f aca="false">ROUND(IF(OR((MID(B1548,SEARCH("R",B1548),3)="R12"),(MID(B1548,SEARCH("R",B1548),3)="R13"),(MID(B1548,SEARCH("R",B1548),3)="R14")),(G1548+90),IF(OR((MID(B1548,SEARCH("R",B1548),3)="R15"),(MID(B1548,SEARCH("R",B1548),3)="R16"),(MID(B1548,SEARCH("R",B1548),3)="R17")),(G1548+190),(G1548+290))),-1)+20</f>
        <v>17560</v>
      </c>
      <c r="I1548" s="78" t="str">
        <f aca="false">HYPERLINK(T("https://www.google.ru/search?q="&amp;B1548&amp;"&amp;tbm=isch"), " (../рисунок протектора) ")</f>
        <v> (../рисунок протектора) </v>
      </c>
      <c r="J1548" s="92" t="s">
        <v>1578</v>
      </c>
      <c r="K1548" s="77" t="n">
        <f aca="false">H1548*2</f>
        <v>35120</v>
      </c>
      <c r="L1548" s="77" t="n">
        <f aca="false">H1548*4</f>
        <v>70240</v>
      </c>
      <c r="M1548" s="2" t="n">
        <f aca="false">G1548*12</f>
        <v>207012</v>
      </c>
    </row>
    <row r="1549" customFormat="false" ht="13.8" hidden="false" customHeight="false" outlineLevel="0" collapsed="false">
      <c r="A1549" s="86" t="n">
        <v>5575</v>
      </c>
      <c r="B1549" s="87" t="s">
        <v>1579</v>
      </c>
      <c r="C1549" s="88" t="n">
        <v>0</v>
      </c>
      <c r="D1549" s="88" t="n">
        <v>4</v>
      </c>
      <c r="E1549" s="89" t="n">
        <v>12.45</v>
      </c>
      <c r="F1549" s="90" t="s">
        <v>53</v>
      </c>
      <c r="G1549" s="91" t="n">
        <v>12085</v>
      </c>
      <c r="H1549" s="21" t="n">
        <f aca="false">ROUND(IF(OR((MID(B1549,SEARCH("R",B1549),3)="R12"),(MID(B1549,SEARCH("R",B1549),3)="R13"),(MID(B1549,SEARCH("R",B1549),3)="R14")),(G1549+90),IF(OR((MID(B1549,SEARCH("R",B1549),3)="R15"),(MID(B1549,SEARCH("R",B1549),3)="R16"),(MID(B1549,SEARCH("R",B1549),3)="R17")),(G1549+190),(G1549+290))),-1)+20</f>
        <v>12400</v>
      </c>
      <c r="I1549" s="78" t="str">
        <f aca="false">HYPERLINK(T("https://www.google.ru/search?q="&amp;B1549&amp;"&amp;tbm=isch"), " (../рисунок протектора) ")</f>
        <v> (../рисунок протектора) </v>
      </c>
      <c r="J1549" s="92" t="s">
        <v>1579</v>
      </c>
      <c r="K1549" s="77" t="n">
        <f aca="false">H1549*2</f>
        <v>24800</v>
      </c>
      <c r="L1549" s="77" t="n">
        <f aca="false">H1549*4</f>
        <v>49600</v>
      </c>
      <c r="M1549" s="2" t="n">
        <f aca="false">G1549*12</f>
        <v>145020</v>
      </c>
    </row>
    <row r="1550" customFormat="false" ht="13.8" hidden="false" customHeight="false" outlineLevel="0" collapsed="false">
      <c r="A1550" s="86" t="n">
        <v>5104</v>
      </c>
      <c r="B1550" s="87" t="s">
        <v>1580</v>
      </c>
      <c r="C1550" s="88" t="n">
        <v>0</v>
      </c>
      <c r="D1550" s="88" t="n">
        <v>50</v>
      </c>
      <c r="E1550" s="89" t="n">
        <v>14.8</v>
      </c>
      <c r="F1550" s="90" t="s">
        <v>55</v>
      </c>
      <c r="G1550" s="91" t="n">
        <v>6821</v>
      </c>
      <c r="H1550" s="21" t="n">
        <f aca="false">ROUND(IF(OR((MID(B1550,SEARCH("R",B1550),3)="R12"),(MID(B1550,SEARCH("R",B1550),3)="R13"),(MID(B1550,SEARCH("R",B1550),3)="R14")),(G1550+90),IF(OR((MID(B1550,SEARCH("R",B1550),3)="R15"),(MID(B1550,SEARCH("R",B1550),3)="R16"),(MID(B1550,SEARCH("R",B1550),3)="R17")),(G1550+190),(G1550+290))),-1)+20</f>
        <v>7130</v>
      </c>
      <c r="I1550" s="78" t="str">
        <f aca="false">HYPERLINK(T("https://www.google.ru/search?q="&amp;B1550&amp;"&amp;tbm=isch"), " (../рисунок протектора) ")</f>
        <v> (../рисунок протектора) </v>
      </c>
      <c r="J1550" s="92" t="s">
        <v>1580</v>
      </c>
      <c r="K1550" s="77" t="n">
        <f aca="false">H1550*2</f>
        <v>14260</v>
      </c>
      <c r="L1550" s="77" t="n">
        <f aca="false">H1550*4</f>
        <v>28520</v>
      </c>
      <c r="M1550" s="2" t="n">
        <f aca="false">G1550*12</f>
        <v>81852</v>
      </c>
    </row>
    <row r="1551" customFormat="false" ht="13.8" hidden="false" customHeight="false" outlineLevel="0" collapsed="false">
      <c r="A1551" s="86" t="n">
        <v>4963</v>
      </c>
      <c r="B1551" s="87" t="s">
        <v>1581</v>
      </c>
      <c r="C1551" s="88" t="n">
        <v>0</v>
      </c>
      <c r="D1551" s="88" t="n">
        <v>4</v>
      </c>
      <c r="E1551" s="89" t="n">
        <v>14.63</v>
      </c>
      <c r="F1551" s="90" t="s">
        <v>53</v>
      </c>
      <c r="G1551" s="91" t="n">
        <v>15486</v>
      </c>
      <c r="H1551" s="21" t="n">
        <f aca="false">ROUND(IF(OR((MID(B1551,SEARCH("R",B1551),3)="R12"),(MID(B1551,SEARCH("R",B1551),3)="R13"),(MID(B1551,SEARCH("R",B1551),3)="R14")),(G1551+90),IF(OR((MID(B1551,SEARCH("R",B1551),3)="R15"),(MID(B1551,SEARCH("R",B1551),3)="R16"),(MID(B1551,SEARCH("R",B1551),3)="R17")),(G1551+190),(G1551+290))),-1)+20</f>
        <v>15800</v>
      </c>
      <c r="I1551" s="78" t="str">
        <f aca="false">HYPERLINK(T("https://www.google.ru/search?q="&amp;B1551&amp;"&amp;tbm=isch"), " (../рисунок протектора) ")</f>
        <v> (../рисунок протектора) </v>
      </c>
      <c r="J1551" s="92" t="s">
        <v>1581</v>
      </c>
      <c r="K1551" s="77" t="n">
        <f aca="false">H1551*2</f>
        <v>31600</v>
      </c>
      <c r="L1551" s="77" t="n">
        <f aca="false">H1551*4</f>
        <v>63200</v>
      </c>
      <c r="M1551" s="2" t="n">
        <f aca="false">G1551*12</f>
        <v>185832</v>
      </c>
    </row>
    <row r="1552" customFormat="false" ht="13.8" hidden="false" customHeight="false" outlineLevel="0" collapsed="false">
      <c r="A1552" s="86" t="n">
        <v>1112</v>
      </c>
      <c r="B1552" s="87" t="s">
        <v>1582</v>
      </c>
      <c r="C1552" s="88" t="n">
        <v>16</v>
      </c>
      <c r="D1552" s="88"/>
      <c r="E1552" s="89" t="n">
        <v>16.04</v>
      </c>
      <c r="F1552" s="90"/>
      <c r="G1552" s="91" t="n">
        <v>16154</v>
      </c>
      <c r="H1552" s="21" t="n">
        <f aca="false">ROUND(IF(OR((MID(B1552,SEARCH("R",B1552),3)="R12"),(MID(B1552,SEARCH("R",B1552),3)="R13"),(MID(B1552,SEARCH("R",B1552),3)="R14")),(G1552+90),IF(OR((MID(B1552,SEARCH("R",B1552),3)="R15"),(MID(B1552,SEARCH("R",B1552),3)="R16"),(MID(B1552,SEARCH("R",B1552),3)="R17")),(G1552+190),(G1552+290))),-1)+20</f>
        <v>16460</v>
      </c>
      <c r="I1552" s="78" t="str">
        <f aca="false">HYPERLINK(T("https://www.google.ru/search?q="&amp;B1552&amp;"&amp;tbm=isch"), " (../рисунок протектора) ")</f>
        <v> (../рисунок протектора) </v>
      </c>
      <c r="J1552" s="92" t="s">
        <v>1582</v>
      </c>
      <c r="K1552" s="77" t="n">
        <f aca="false">H1552*2</f>
        <v>32920</v>
      </c>
      <c r="L1552" s="77" t="n">
        <f aca="false">H1552*4</f>
        <v>65840</v>
      </c>
      <c r="M1552" s="2" t="n">
        <f aca="false">G1552*12</f>
        <v>193848</v>
      </c>
    </row>
    <row r="1553" customFormat="false" ht="13.8" hidden="false" customHeight="false" outlineLevel="0" collapsed="false">
      <c r="A1553" s="86" t="n">
        <v>5990</v>
      </c>
      <c r="B1553" s="87" t="s">
        <v>1583</v>
      </c>
      <c r="C1553" s="88" t="n">
        <v>0</v>
      </c>
      <c r="D1553" s="88" t="n">
        <v>8</v>
      </c>
      <c r="E1553" s="89" t="n">
        <v>19.7</v>
      </c>
      <c r="F1553" s="90" t="s">
        <v>55</v>
      </c>
      <c r="G1553" s="91" t="n">
        <v>10566</v>
      </c>
      <c r="H1553" s="21" t="n">
        <f aca="false">ROUND(IF(OR((MID(B1553,SEARCH("R",B1553),3)="R12"),(MID(B1553,SEARCH("R",B1553),3)="R13"),(MID(B1553,SEARCH("R",B1553),3)="R14")),(G1553+90),IF(OR((MID(B1553,SEARCH("R",B1553),3)="R15"),(MID(B1553,SEARCH("R",B1553),3)="R16"),(MID(B1553,SEARCH("R",B1553),3)="R17")),(G1553+190),(G1553+290))),-1)+20</f>
        <v>10880</v>
      </c>
      <c r="I1553" s="78" t="str">
        <f aca="false">HYPERLINK(T("https://www.google.ru/search?q="&amp;B1553&amp;"&amp;tbm=isch"), " (../рисунок протектора) ")</f>
        <v> (../рисунок протектора) </v>
      </c>
      <c r="J1553" s="92" t="s">
        <v>1583</v>
      </c>
      <c r="K1553" s="77" t="n">
        <f aca="false">H1553*2</f>
        <v>21760</v>
      </c>
      <c r="L1553" s="77" t="n">
        <f aca="false">H1553*4</f>
        <v>43520</v>
      </c>
      <c r="M1553" s="2" t="n">
        <f aca="false">G1553*12</f>
        <v>126792</v>
      </c>
    </row>
    <row r="1554" customFormat="false" ht="13.8" hidden="false" customHeight="false" outlineLevel="0" collapsed="false">
      <c r="A1554" s="86" t="n">
        <v>5320</v>
      </c>
      <c r="B1554" s="87" t="s">
        <v>1584</v>
      </c>
      <c r="C1554" s="88" t="n">
        <v>50</v>
      </c>
      <c r="D1554" s="88"/>
      <c r="E1554" s="89" t="n">
        <v>16.9</v>
      </c>
      <c r="F1554" s="90"/>
      <c r="G1554" s="91" t="n">
        <v>12033</v>
      </c>
      <c r="H1554" s="21" t="n">
        <f aca="false">ROUND(IF(OR((MID(B1554,SEARCH("R",B1554),3)="R12"),(MID(B1554,SEARCH("R",B1554),3)="R13"),(MID(B1554,SEARCH("R",B1554),3)="R14")),(G1554+90),IF(OR((MID(B1554,SEARCH("R",B1554),3)="R15"),(MID(B1554,SEARCH("R",B1554),3)="R16"),(MID(B1554,SEARCH("R",B1554),3)="R17")),(G1554+190),(G1554+290))),-1)+20</f>
        <v>12340</v>
      </c>
      <c r="I1554" s="78" t="str">
        <f aca="false">HYPERLINK(T("https://www.google.ru/search?q="&amp;B1554&amp;"&amp;tbm=isch"), " (../рисунок протектора) ")</f>
        <v> (../рисунок протектора) </v>
      </c>
      <c r="J1554" s="92" t="s">
        <v>1584</v>
      </c>
      <c r="K1554" s="77" t="n">
        <f aca="false">H1554*2</f>
        <v>24680</v>
      </c>
      <c r="L1554" s="77" t="n">
        <f aca="false">H1554*4</f>
        <v>49360</v>
      </c>
      <c r="M1554" s="2" t="n">
        <f aca="false">G1554*12</f>
        <v>144396</v>
      </c>
    </row>
    <row r="1555" customFormat="false" ht="13.8" hidden="false" customHeight="false" outlineLevel="0" collapsed="false">
      <c r="A1555" s="86" t="n">
        <v>863</v>
      </c>
      <c r="B1555" s="87" t="s">
        <v>1585</v>
      </c>
      <c r="C1555" s="88" t="n">
        <v>1</v>
      </c>
      <c r="D1555" s="88"/>
      <c r="E1555" s="89" t="n">
        <v>16.6</v>
      </c>
      <c r="F1555" s="90"/>
      <c r="G1555" s="91" t="n">
        <v>10714</v>
      </c>
      <c r="H1555" s="21" t="n">
        <f aca="false">ROUND(IF(OR((MID(B1555,SEARCH("R",B1555),3)="R12"),(MID(B1555,SEARCH("R",B1555),3)="R13"),(MID(B1555,SEARCH("R",B1555),3)="R14")),(G1555+90),IF(OR((MID(B1555,SEARCH("R",B1555),3)="R15"),(MID(B1555,SEARCH("R",B1555),3)="R16"),(MID(B1555,SEARCH("R",B1555),3)="R17")),(G1555+190),(G1555+290))),-1)+20</f>
        <v>11020</v>
      </c>
      <c r="I1555" s="78" t="str">
        <f aca="false">HYPERLINK(T("https://www.google.ru/search?q="&amp;B1555&amp;"&amp;tbm=isch"), " (../рисунок протектора) ")</f>
        <v> (../рисунок протектора) </v>
      </c>
      <c r="J1555" s="92" t="s">
        <v>1585</v>
      </c>
      <c r="K1555" s="77" t="n">
        <f aca="false">H1555*2</f>
        <v>22040</v>
      </c>
      <c r="L1555" s="77" t="n">
        <f aca="false">H1555*4</f>
        <v>44080</v>
      </c>
      <c r="M1555" s="2" t="n">
        <f aca="false">G1555*12</f>
        <v>128568</v>
      </c>
    </row>
    <row r="1556" customFormat="false" ht="13.8" hidden="false" customHeight="false" outlineLevel="0" collapsed="false">
      <c r="A1556" s="86" t="n">
        <v>4919</v>
      </c>
      <c r="B1556" s="87" t="s">
        <v>1586</v>
      </c>
      <c r="C1556" s="88" t="n">
        <v>0</v>
      </c>
      <c r="D1556" s="88" t="n">
        <v>1</v>
      </c>
      <c r="E1556" s="89" t="n">
        <v>16.5</v>
      </c>
      <c r="F1556" s="90" t="s">
        <v>53</v>
      </c>
      <c r="G1556" s="91" t="n">
        <v>6715</v>
      </c>
      <c r="H1556" s="21" t="n">
        <f aca="false">ROUND(IF(OR((MID(B1556,SEARCH("R",B1556),3)="R12"),(MID(B1556,SEARCH("R",B1556),3)="R13"),(MID(B1556,SEARCH("R",B1556),3)="R14")),(G1556+90),IF(OR((MID(B1556,SEARCH("R",B1556),3)="R15"),(MID(B1556,SEARCH("R",B1556),3)="R16"),(MID(B1556,SEARCH("R",B1556),3)="R17")),(G1556+190),(G1556+290))),-1)+20</f>
        <v>7030</v>
      </c>
      <c r="I1556" s="78" t="str">
        <f aca="false">HYPERLINK(T("https://www.google.ru/search?q="&amp;B1556&amp;"&amp;tbm=isch"), " (../рисунок протектора) ")</f>
        <v> (../рисунок протектора) </v>
      </c>
      <c r="J1556" s="92" t="s">
        <v>1586</v>
      </c>
      <c r="K1556" s="77" t="n">
        <f aca="false">H1556*2</f>
        <v>14060</v>
      </c>
      <c r="L1556" s="77" t="n">
        <f aca="false">H1556*4</f>
        <v>28120</v>
      </c>
      <c r="M1556" s="2" t="n">
        <f aca="false">G1556*12</f>
        <v>80580</v>
      </c>
    </row>
    <row r="1557" customFormat="false" ht="13.8" hidden="false" customHeight="false" outlineLevel="0" collapsed="false">
      <c r="A1557" s="86" t="n">
        <v>1090</v>
      </c>
      <c r="B1557" s="87" t="s">
        <v>1587</v>
      </c>
      <c r="C1557" s="88" t="n">
        <v>50</v>
      </c>
      <c r="D1557" s="88"/>
      <c r="E1557" s="89" t="n">
        <v>15.4</v>
      </c>
      <c r="F1557" s="90"/>
      <c r="G1557" s="91" t="n">
        <v>13540</v>
      </c>
      <c r="H1557" s="21" t="n">
        <f aca="false">ROUND(IF(OR((MID(B1557,SEARCH("R",B1557),3)="R12"),(MID(B1557,SEARCH("R",B1557),3)="R13"),(MID(B1557,SEARCH("R",B1557),3)="R14")),(G1557+90),IF(OR((MID(B1557,SEARCH("R",B1557),3)="R15"),(MID(B1557,SEARCH("R",B1557),3)="R16"),(MID(B1557,SEARCH("R",B1557),3)="R17")),(G1557+190),(G1557+290))),-1)+20</f>
        <v>13850</v>
      </c>
      <c r="I1557" s="78" t="str">
        <f aca="false">HYPERLINK(T("https://www.google.ru/search?q="&amp;B1557&amp;"&amp;tbm=isch"), " (../рисунок протектора) ")</f>
        <v> (../рисунок протектора) </v>
      </c>
      <c r="J1557" s="92" t="s">
        <v>1587</v>
      </c>
      <c r="K1557" s="77" t="n">
        <f aca="false">H1557*2</f>
        <v>27700</v>
      </c>
      <c r="L1557" s="77" t="n">
        <f aca="false">H1557*4</f>
        <v>55400</v>
      </c>
      <c r="M1557" s="2" t="n">
        <f aca="false">G1557*12</f>
        <v>162480</v>
      </c>
    </row>
    <row r="1558" customFormat="false" ht="13.8" hidden="false" customHeight="false" outlineLevel="0" collapsed="false">
      <c r="A1558" s="86" t="n">
        <v>1110</v>
      </c>
      <c r="B1558" s="87" t="s">
        <v>1587</v>
      </c>
      <c r="C1558" s="88" t="n">
        <v>2</v>
      </c>
      <c r="D1558" s="88"/>
      <c r="E1558" s="89" t="n">
        <v>15.6</v>
      </c>
      <c r="F1558" s="90"/>
      <c r="G1558" s="91" t="n">
        <v>11536</v>
      </c>
      <c r="H1558" s="21" t="n">
        <f aca="false">ROUND(IF(OR((MID(B1558,SEARCH("R",B1558),3)="R12"),(MID(B1558,SEARCH("R",B1558),3)="R13"),(MID(B1558,SEARCH("R",B1558),3)="R14")),(G1558+90),IF(OR((MID(B1558,SEARCH("R",B1558),3)="R15"),(MID(B1558,SEARCH("R",B1558),3)="R16"),(MID(B1558,SEARCH("R",B1558),3)="R17")),(G1558+190),(G1558+290))),-1)+20</f>
        <v>11850</v>
      </c>
      <c r="I1558" s="78" t="str">
        <f aca="false">HYPERLINK(T("https://www.google.ru/search?q="&amp;B1558&amp;"&amp;tbm=isch"), " (../рисунок протектора) ")</f>
        <v> (../рисунок протектора) </v>
      </c>
      <c r="J1558" s="92" t="s">
        <v>1587</v>
      </c>
      <c r="K1558" s="77" t="n">
        <f aca="false">H1558*2</f>
        <v>23700</v>
      </c>
      <c r="L1558" s="77" t="n">
        <f aca="false">H1558*4</f>
        <v>47400</v>
      </c>
      <c r="M1558" s="2" t="n">
        <f aca="false">G1558*12</f>
        <v>138432</v>
      </c>
    </row>
    <row r="1559" customFormat="false" ht="13.8" hidden="false" customHeight="false" outlineLevel="0" collapsed="false">
      <c r="A1559" s="86" t="n">
        <v>2329</v>
      </c>
      <c r="B1559" s="87" t="s">
        <v>1588</v>
      </c>
      <c r="C1559" s="88" t="n">
        <v>1</v>
      </c>
      <c r="D1559" s="88"/>
      <c r="E1559" s="89" t="n">
        <v>16.1</v>
      </c>
      <c r="F1559" s="90"/>
      <c r="G1559" s="91" t="n">
        <v>9306</v>
      </c>
      <c r="H1559" s="21" t="n">
        <f aca="false">ROUND(IF(OR((MID(B1559,SEARCH("R",B1559),3)="R12"),(MID(B1559,SEARCH("R",B1559),3)="R13"),(MID(B1559,SEARCH("R",B1559),3)="R14")),(G1559+90),IF(OR((MID(B1559,SEARCH("R",B1559),3)="R15"),(MID(B1559,SEARCH("R",B1559),3)="R16"),(MID(B1559,SEARCH("R",B1559),3)="R17")),(G1559+190),(G1559+290))),-1)+20</f>
        <v>9620</v>
      </c>
      <c r="I1559" s="78" t="str">
        <f aca="false">HYPERLINK(T("https://www.google.ru/search?q="&amp;B1559&amp;"&amp;tbm=isch"), " (../рисунок протектора) ")</f>
        <v> (../рисунок протектора) </v>
      </c>
      <c r="J1559" s="92" t="s">
        <v>1588</v>
      </c>
      <c r="K1559" s="77" t="n">
        <f aca="false">H1559*2</f>
        <v>19240</v>
      </c>
      <c r="L1559" s="77" t="n">
        <f aca="false">H1559*4</f>
        <v>38480</v>
      </c>
      <c r="M1559" s="2" t="n">
        <f aca="false">G1559*12</f>
        <v>111672</v>
      </c>
    </row>
    <row r="1560" customFormat="false" ht="13.8" hidden="false" customHeight="false" outlineLevel="0" collapsed="false">
      <c r="A1560" s="86" t="n">
        <v>3531</v>
      </c>
      <c r="B1560" s="87" t="s">
        <v>1589</v>
      </c>
      <c r="C1560" s="88" t="n">
        <v>0</v>
      </c>
      <c r="D1560" s="88" t="n">
        <v>16</v>
      </c>
      <c r="E1560" s="89" t="n">
        <v>17.2</v>
      </c>
      <c r="F1560" s="90" t="s">
        <v>53</v>
      </c>
      <c r="G1560" s="91" t="n">
        <v>6953</v>
      </c>
      <c r="H1560" s="21" t="n">
        <f aca="false">ROUND(IF(OR((MID(B1560,SEARCH("R",B1560),3)="R12"),(MID(B1560,SEARCH("R",B1560),3)="R13"),(MID(B1560,SEARCH("R",B1560),3)="R14")),(G1560+90),IF(OR((MID(B1560,SEARCH("R",B1560),3)="R15"),(MID(B1560,SEARCH("R",B1560),3)="R16"),(MID(B1560,SEARCH("R",B1560),3)="R17")),(G1560+190),(G1560+290))),-1)+20</f>
        <v>7260</v>
      </c>
      <c r="I1560" s="78" t="str">
        <f aca="false">HYPERLINK(T("https://www.google.ru/search?q="&amp;B1560&amp;"&amp;tbm=isch"), " (../рисунок протектора) ")</f>
        <v> (../рисунок протектора) </v>
      </c>
      <c r="J1560" s="92" t="s">
        <v>1589</v>
      </c>
      <c r="K1560" s="77" t="n">
        <f aca="false">H1560*2</f>
        <v>14520</v>
      </c>
      <c r="L1560" s="77" t="n">
        <f aca="false">H1560*4</f>
        <v>29040</v>
      </c>
      <c r="M1560" s="2" t="n">
        <f aca="false">G1560*12</f>
        <v>83436</v>
      </c>
    </row>
    <row r="1561" customFormat="false" ht="13.8" hidden="false" customHeight="false" outlineLevel="0" collapsed="false">
      <c r="A1561" s="86" t="n">
        <v>4962</v>
      </c>
      <c r="B1561" s="87" t="s">
        <v>1590</v>
      </c>
      <c r="C1561" s="88" t="n">
        <v>0</v>
      </c>
      <c r="D1561" s="88" t="n">
        <v>12</v>
      </c>
      <c r="E1561" s="89" t="n">
        <v>16.49</v>
      </c>
      <c r="F1561" s="90" t="s">
        <v>53</v>
      </c>
      <c r="G1561" s="91" t="n">
        <v>16714</v>
      </c>
      <c r="H1561" s="21" t="n">
        <f aca="false">ROUND(IF(OR((MID(B1561,SEARCH("R",B1561),3)="R12"),(MID(B1561,SEARCH("R",B1561),3)="R13"),(MID(B1561,SEARCH("R",B1561),3)="R14")),(G1561+90),IF(OR((MID(B1561,SEARCH("R",B1561),3)="R15"),(MID(B1561,SEARCH("R",B1561),3)="R16"),(MID(B1561,SEARCH("R",B1561),3)="R17")),(G1561+190),(G1561+290))),-1)+20</f>
        <v>17020</v>
      </c>
      <c r="I1561" s="78" t="str">
        <f aca="false">HYPERLINK(T("https://www.google.ru/search?q="&amp;B1561&amp;"&amp;tbm=isch"), " (../рисунок протектора) ")</f>
        <v> (../рисунок протектора) </v>
      </c>
      <c r="J1561" s="92" t="s">
        <v>1590</v>
      </c>
      <c r="K1561" s="77" t="n">
        <f aca="false">H1561*2</f>
        <v>34040</v>
      </c>
      <c r="L1561" s="77" t="n">
        <f aca="false">H1561*4</f>
        <v>68080</v>
      </c>
      <c r="M1561" s="2" t="n">
        <f aca="false">G1561*12</f>
        <v>200568</v>
      </c>
    </row>
    <row r="1562" customFormat="false" ht="13.8" hidden="false" customHeight="false" outlineLevel="0" collapsed="false">
      <c r="A1562" s="86" t="n">
        <v>5621</v>
      </c>
      <c r="B1562" s="87" t="s">
        <v>1591</v>
      </c>
      <c r="C1562" s="88" t="n">
        <v>0</v>
      </c>
      <c r="D1562" s="88" t="n">
        <v>8</v>
      </c>
      <c r="E1562" s="89" t="n">
        <v>17</v>
      </c>
      <c r="F1562" s="90" t="s">
        <v>55</v>
      </c>
      <c r="G1562" s="91" t="n">
        <v>8569</v>
      </c>
      <c r="H1562" s="21" t="n">
        <f aca="false">ROUND(IF(OR((MID(B1562,SEARCH("R",B1562),3)="R12"),(MID(B1562,SEARCH("R",B1562),3)="R13"),(MID(B1562,SEARCH("R",B1562),3)="R14")),(G1562+90),IF(OR((MID(B1562,SEARCH("R",B1562),3)="R15"),(MID(B1562,SEARCH("R",B1562),3)="R16"),(MID(B1562,SEARCH("R",B1562),3)="R17")),(G1562+190),(G1562+290))),-1)+20</f>
        <v>8880</v>
      </c>
      <c r="I1562" s="78" t="str">
        <f aca="false">HYPERLINK(T("https://www.google.ru/search?q="&amp;B1562&amp;"&amp;tbm=isch"), " (../рисунок протектора) ")</f>
        <v> (../рисунок протектора) </v>
      </c>
      <c r="J1562" s="92" t="s">
        <v>1591</v>
      </c>
      <c r="K1562" s="77" t="n">
        <f aca="false">H1562*2</f>
        <v>17760</v>
      </c>
      <c r="L1562" s="77" t="n">
        <f aca="false">H1562*4</f>
        <v>35520</v>
      </c>
      <c r="M1562" s="2" t="n">
        <f aca="false">G1562*12</f>
        <v>102828</v>
      </c>
    </row>
    <row r="1563" customFormat="false" ht="13.8" hidden="false" customHeight="false" outlineLevel="0" collapsed="false">
      <c r="A1563" s="86" t="n">
        <v>5105</v>
      </c>
      <c r="B1563" s="87" t="s">
        <v>1592</v>
      </c>
      <c r="C1563" s="88" t="n">
        <v>0</v>
      </c>
      <c r="D1563" s="88" t="n">
        <v>12</v>
      </c>
      <c r="E1563" s="89" t="n">
        <v>17.5</v>
      </c>
      <c r="F1563" s="90" t="s">
        <v>55</v>
      </c>
      <c r="G1563" s="91" t="n">
        <v>5711</v>
      </c>
      <c r="H1563" s="21" t="n">
        <f aca="false">ROUND(IF(OR((MID(B1563,SEARCH("R",B1563),3)="R12"),(MID(B1563,SEARCH("R",B1563),3)="R13"),(MID(B1563,SEARCH("R",B1563),3)="R14")),(G1563+90),IF(OR((MID(B1563,SEARCH("R",B1563),3)="R15"),(MID(B1563,SEARCH("R",B1563),3)="R16"),(MID(B1563,SEARCH("R",B1563),3)="R17")),(G1563+190),(G1563+290))),-1)+20</f>
        <v>6020</v>
      </c>
      <c r="I1563" s="78" t="str">
        <f aca="false">HYPERLINK(T("https://www.google.ru/search?q="&amp;B1563&amp;"&amp;tbm=isch"), " (../рисунок протектора) ")</f>
        <v> (../рисунок протектора) </v>
      </c>
      <c r="J1563" s="92" t="s">
        <v>1592</v>
      </c>
      <c r="K1563" s="77" t="n">
        <f aca="false">H1563*2</f>
        <v>12040</v>
      </c>
      <c r="L1563" s="77" t="n">
        <f aca="false">H1563*4</f>
        <v>24080</v>
      </c>
      <c r="M1563" s="2" t="n">
        <f aca="false">G1563*12</f>
        <v>68532</v>
      </c>
    </row>
    <row r="1564" customFormat="false" ht="13.8" hidden="false" customHeight="false" outlineLevel="0" collapsed="false">
      <c r="A1564" s="86" t="n">
        <v>1282</v>
      </c>
      <c r="B1564" s="87" t="s">
        <v>1593</v>
      </c>
      <c r="C1564" s="88" t="n">
        <v>50</v>
      </c>
      <c r="D1564" s="88"/>
      <c r="E1564" s="89" t="n">
        <v>16.7</v>
      </c>
      <c r="F1564" s="90"/>
      <c r="G1564" s="91" t="n">
        <v>6040</v>
      </c>
      <c r="H1564" s="21" t="n">
        <f aca="false">ROUND(IF(OR((MID(B1564,SEARCH("R",B1564),3)="R12"),(MID(B1564,SEARCH("R",B1564),3)="R13"),(MID(B1564,SEARCH("R",B1564),3)="R14")),(G1564+90),IF(OR((MID(B1564,SEARCH("R",B1564),3)="R15"),(MID(B1564,SEARCH("R",B1564),3)="R16"),(MID(B1564,SEARCH("R",B1564),3)="R17")),(G1564+190),(G1564+290))),-1)+20</f>
        <v>6350</v>
      </c>
      <c r="I1564" s="78" t="str">
        <f aca="false">HYPERLINK(T("https://www.google.ru/search?q="&amp;B1564&amp;"&amp;tbm=isch"), " (../рисунок протектора) ")</f>
        <v> (../рисунок протектора) </v>
      </c>
      <c r="J1564" s="92" t="s">
        <v>1593</v>
      </c>
      <c r="K1564" s="77" t="n">
        <f aca="false">H1564*2</f>
        <v>12700</v>
      </c>
      <c r="L1564" s="77" t="n">
        <f aca="false">H1564*4</f>
        <v>25400</v>
      </c>
      <c r="M1564" s="2" t="n">
        <f aca="false">G1564*12</f>
        <v>72480</v>
      </c>
    </row>
    <row r="1565" customFormat="false" ht="13.8" hidden="false" customHeight="false" outlineLevel="0" collapsed="false">
      <c r="A1565" s="86" t="n">
        <v>1438</v>
      </c>
      <c r="B1565" s="87" t="s">
        <v>1593</v>
      </c>
      <c r="C1565" s="88" t="n">
        <v>0</v>
      </c>
      <c r="D1565" s="88" t="n">
        <v>32</v>
      </c>
      <c r="E1565" s="89" t="n">
        <v>16.7</v>
      </c>
      <c r="F1565" s="90" t="s">
        <v>55</v>
      </c>
      <c r="G1565" s="91" t="n">
        <v>6224</v>
      </c>
      <c r="H1565" s="21" t="n">
        <f aca="false">ROUND(IF(OR((MID(B1565,SEARCH("R",B1565),3)="R12"),(MID(B1565,SEARCH("R",B1565),3)="R13"),(MID(B1565,SEARCH("R",B1565),3)="R14")),(G1565+90),IF(OR((MID(B1565,SEARCH("R",B1565),3)="R15"),(MID(B1565,SEARCH("R",B1565),3)="R16"),(MID(B1565,SEARCH("R",B1565),3)="R17")),(G1565+190),(G1565+290))),-1)+20</f>
        <v>6530</v>
      </c>
      <c r="I1565" s="78" t="str">
        <f aca="false">HYPERLINK(T("https://www.google.ru/search?q="&amp;B1565&amp;"&amp;tbm=isch"), " (../рисунок протектора) ")</f>
        <v> (../рисунок протектора) </v>
      </c>
      <c r="J1565" s="92" t="s">
        <v>1593</v>
      </c>
      <c r="K1565" s="77" t="n">
        <f aca="false">H1565*2</f>
        <v>13060</v>
      </c>
      <c r="L1565" s="77" t="n">
        <f aca="false">H1565*4</f>
        <v>26120</v>
      </c>
      <c r="M1565" s="2" t="n">
        <f aca="false">G1565*12</f>
        <v>74688</v>
      </c>
    </row>
    <row r="1566" customFormat="false" ht="13.8" hidden="false" customHeight="false" outlineLevel="0" collapsed="false">
      <c r="A1566" s="86" t="n">
        <v>5780</v>
      </c>
      <c r="B1566" s="87" t="s">
        <v>1594</v>
      </c>
      <c r="C1566" s="88" t="n">
        <v>0</v>
      </c>
      <c r="D1566" s="88" t="n">
        <v>28</v>
      </c>
      <c r="E1566" s="89" t="n">
        <v>17</v>
      </c>
      <c r="F1566" s="90" t="s">
        <v>53</v>
      </c>
      <c r="G1566" s="91" t="n">
        <v>8265</v>
      </c>
      <c r="H1566" s="21" t="n">
        <f aca="false">ROUND(IF(OR((MID(B1566,SEARCH("R",B1566),3)="R12"),(MID(B1566,SEARCH("R",B1566),3)="R13"),(MID(B1566,SEARCH("R",B1566),3)="R14")),(G1566+90),IF(OR((MID(B1566,SEARCH("R",B1566),3)="R15"),(MID(B1566,SEARCH("R",B1566),3)="R16"),(MID(B1566,SEARCH("R",B1566),3)="R17")),(G1566+190),(G1566+290))),-1)+20</f>
        <v>8580</v>
      </c>
      <c r="I1566" s="78" t="str">
        <f aca="false">HYPERLINK(T("https://www.google.ru/search?q="&amp;B1566&amp;"&amp;tbm=isch"), " (../рисунок протектора) ")</f>
        <v> (../рисунок протектора) </v>
      </c>
      <c r="J1566" s="92" t="s">
        <v>1594</v>
      </c>
      <c r="K1566" s="77" t="n">
        <f aca="false">H1566*2</f>
        <v>17160</v>
      </c>
      <c r="L1566" s="77" t="n">
        <f aca="false">H1566*4</f>
        <v>34320</v>
      </c>
      <c r="M1566" s="2" t="n">
        <f aca="false">G1566*12</f>
        <v>99180</v>
      </c>
    </row>
    <row r="1567" customFormat="false" ht="13.8" hidden="false" customHeight="false" outlineLevel="0" collapsed="false">
      <c r="A1567" s="86" t="n">
        <v>5526</v>
      </c>
      <c r="B1567" s="87" t="s">
        <v>1595</v>
      </c>
      <c r="C1567" s="88" t="n">
        <v>0</v>
      </c>
      <c r="D1567" s="88" t="n">
        <v>20</v>
      </c>
      <c r="E1567" s="89" t="n">
        <v>18</v>
      </c>
      <c r="F1567" s="90" t="s">
        <v>53</v>
      </c>
      <c r="G1567" s="91" t="n">
        <v>9243</v>
      </c>
      <c r="H1567" s="21" t="n">
        <f aca="false">ROUND(IF(OR((MID(B1567,SEARCH("R",B1567),3)="R12"),(MID(B1567,SEARCH("R",B1567),3)="R13"),(MID(B1567,SEARCH("R",B1567),3)="R14")),(G1567+90),IF(OR((MID(B1567,SEARCH("R",B1567),3)="R15"),(MID(B1567,SEARCH("R",B1567),3)="R16"),(MID(B1567,SEARCH("R",B1567),3)="R17")),(G1567+190),(G1567+290))),-1)+20</f>
        <v>9550</v>
      </c>
      <c r="I1567" s="78" t="str">
        <f aca="false">HYPERLINK(T("https://www.google.ru/search?q="&amp;B1567&amp;"&amp;tbm=isch"), " (../рисунок протектора) ")</f>
        <v> (../рисунок протектора) </v>
      </c>
      <c r="J1567" s="92" t="s">
        <v>1595</v>
      </c>
      <c r="K1567" s="77" t="n">
        <f aca="false">H1567*2</f>
        <v>19100</v>
      </c>
      <c r="L1567" s="77" t="n">
        <f aca="false">H1567*4</f>
        <v>38200</v>
      </c>
      <c r="M1567" s="2" t="n">
        <f aca="false">G1567*12</f>
        <v>110916</v>
      </c>
    </row>
    <row r="1568" customFormat="false" ht="13.8" hidden="false" customHeight="false" outlineLevel="0" collapsed="false">
      <c r="A1568" s="86" t="n">
        <v>5328</v>
      </c>
      <c r="B1568" s="87" t="s">
        <v>1596</v>
      </c>
      <c r="C1568" s="88" t="n">
        <v>1</v>
      </c>
      <c r="D1568" s="88"/>
      <c r="E1568" s="89" t="n">
        <v>17.5</v>
      </c>
      <c r="F1568" s="90"/>
      <c r="G1568" s="91" t="n">
        <v>6817</v>
      </c>
      <c r="H1568" s="21" t="n">
        <f aca="false">ROUND(IF(OR((MID(B1568,SEARCH("R",B1568),3)="R12"),(MID(B1568,SEARCH("R",B1568),3)="R13"),(MID(B1568,SEARCH("R",B1568),3)="R14")),(G1568+90),IF(OR((MID(B1568,SEARCH("R",B1568),3)="R15"),(MID(B1568,SEARCH("R",B1568),3)="R16"),(MID(B1568,SEARCH("R",B1568),3)="R17")),(G1568+190),(G1568+290))),-1)+20</f>
        <v>7130</v>
      </c>
      <c r="I1568" s="78" t="str">
        <f aca="false">HYPERLINK(T("https://www.google.ru/search?q="&amp;B1568&amp;"&amp;tbm=isch"), " (../рисунок протектора) ")</f>
        <v> (../рисунок протектора) </v>
      </c>
      <c r="J1568" s="92" t="s">
        <v>1596</v>
      </c>
      <c r="K1568" s="77" t="n">
        <f aca="false">H1568*2</f>
        <v>14260</v>
      </c>
      <c r="L1568" s="77" t="n">
        <f aca="false">H1568*4</f>
        <v>28520</v>
      </c>
      <c r="M1568" s="2" t="n">
        <f aca="false">G1568*12</f>
        <v>81804</v>
      </c>
    </row>
    <row r="1569" customFormat="false" ht="13.8" hidden="false" customHeight="false" outlineLevel="0" collapsed="false">
      <c r="A1569" s="86" t="n">
        <v>2141</v>
      </c>
      <c r="B1569" s="87" t="s">
        <v>1597</v>
      </c>
      <c r="C1569" s="88" t="n">
        <v>0</v>
      </c>
      <c r="D1569" s="88" t="n">
        <v>12</v>
      </c>
      <c r="E1569" s="89" t="n">
        <v>17.7</v>
      </c>
      <c r="F1569" s="90" t="s">
        <v>55</v>
      </c>
      <c r="G1569" s="91" t="n">
        <v>5329</v>
      </c>
      <c r="H1569" s="21" t="n">
        <f aca="false">ROUND(IF(OR((MID(B1569,SEARCH("R",B1569),3)="R12"),(MID(B1569,SEARCH("R",B1569),3)="R13"),(MID(B1569,SEARCH("R",B1569),3)="R14")),(G1569+90),IF(OR((MID(B1569,SEARCH("R",B1569),3)="R15"),(MID(B1569,SEARCH("R",B1569),3)="R16"),(MID(B1569,SEARCH("R",B1569),3)="R17")),(G1569+190),(G1569+290))),-1)+20</f>
        <v>5540</v>
      </c>
      <c r="I1569" s="78" t="str">
        <f aca="false">HYPERLINK(T("https://www.google.ru/search?q="&amp;B1569&amp;"&amp;tbm=isch"), " (../рисунок протектора) ")</f>
        <v> (../рисунок протектора) </v>
      </c>
      <c r="J1569" s="92" t="s">
        <v>1597</v>
      </c>
      <c r="K1569" s="77" t="n">
        <f aca="false">H1569*2</f>
        <v>11080</v>
      </c>
      <c r="L1569" s="77" t="n">
        <f aca="false">H1569*4</f>
        <v>22160</v>
      </c>
      <c r="M1569" s="2" t="n">
        <f aca="false">G1569*12</f>
        <v>63948</v>
      </c>
    </row>
    <row r="1570" customFormat="false" ht="13.8" hidden="false" customHeight="false" outlineLevel="0" collapsed="false">
      <c r="A1570" s="86" t="n">
        <v>2504</v>
      </c>
      <c r="B1570" s="87" t="s">
        <v>1598</v>
      </c>
      <c r="C1570" s="88" t="n">
        <v>1</v>
      </c>
      <c r="D1570" s="88"/>
      <c r="E1570" s="89" t="n">
        <v>18</v>
      </c>
      <c r="F1570" s="90"/>
      <c r="G1570" s="91" t="n">
        <v>7684</v>
      </c>
      <c r="H1570" s="21" t="n">
        <f aca="false">ROUND(IF(OR((MID(B1570,SEARCH("R",B1570),3)="R12"),(MID(B1570,SEARCH("R",B1570),3)="R13"),(MID(B1570,SEARCH("R",B1570),3)="R14")),(G1570+90),IF(OR((MID(B1570,SEARCH("R",B1570),3)="R15"),(MID(B1570,SEARCH("R",B1570),3)="R16"),(MID(B1570,SEARCH("R",B1570),3)="R17")),(G1570+190),(G1570+290))),-1)+20</f>
        <v>7890</v>
      </c>
      <c r="I1570" s="78" t="str">
        <f aca="false">HYPERLINK(T("https://www.google.ru/search?q="&amp;B1570&amp;"&amp;tbm=isch"), " (../рисунок протектора) ")</f>
        <v> (../рисунок протектора) </v>
      </c>
      <c r="J1570" s="92" t="s">
        <v>1598</v>
      </c>
      <c r="K1570" s="77" t="n">
        <f aca="false">H1570*2</f>
        <v>15780</v>
      </c>
      <c r="L1570" s="77" t="n">
        <f aca="false">H1570*4</f>
        <v>31560</v>
      </c>
      <c r="M1570" s="2" t="n">
        <f aca="false">G1570*12</f>
        <v>92208</v>
      </c>
    </row>
    <row r="1571" customFormat="false" ht="13.8" hidden="false" customHeight="false" outlineLevel="0" collapsed="false">
      <c r="A1571" s="86" t="n">
        <v>5598</v>
      </c>
      <c r="B1571" s="87" t="s">
        <v>1599</v>
      </c>
      <c r="C1571" s="88" t="n">
        <v>0</v>
      </c>
      <c r="D1571" s="88" t="n">
        <v>24</v>
      </c>
      <c r="E1571" s="89" t="n">
        <v>16.9</v>
      </c>
      <c r="F1571" s="90" t="s">
        <v>53</v>
      </c>
      <c r="G1571" s="91" t="n">
        <v>9044</v>
      </c>
      <c r="H1571" s="21" t="n">
        <f aca="false">ROUND(IF(OR((MID(B1571,SEARCH("R",B1571),3)="R12"),(MID(B1571,SEARCH("R",B1571),3)="R13"),(MID(B1571,SEARCH("R",B1571),3)="R14")),(G1571+90),IF(OR((MID(B1571,SEARCH("R",B1571),3)="R15"),(MID(B1571,SEARCH("R",B1571),3)="R16"),(MID(B1571,SEARCH("R",B1571),3)="R17")),(G1571+190),(G1571+290))),-1)+20</f>
        <v>9250</v>
      </c>
      <c r="I1571" s="78" t="str">
        <f aca="false">HYPERLINK(T("https://www.google.ru/search?q="&amp;B1571&amp;"&amp;tbm=isch"), " (../рисунок протектора) ")</f>
        <v> (../рисунок протектора) </v>
      </c>
      <c r="J1571" s="92" t="s">
        <v>1599</v>
      </c>
      <c r="K1571" s="77" t="n">
        <f aca="false">H1571*2</f>
        <v>18500</v>
      </c>
      <c r="L1571" s="77" t="n">
        <f aca="false">H1571*4</f>
        <v>37000</v>
      </c>
      <c r="M1571" s="2" t="n">
        <f aca="false">G1571*12</f>
        <v>108528</v>
      </c>
    </row>
    <row r="1572" customFormat="false" ht="13.8" hidden="false" customHeight="false" outlineLevel="0" collapsed="false">
      <c r="A1572" s="86" t="n">
        <v>5485</v>
      </c>
      <c r="B1572" s="87" t="s">
        <v>1600</v>
      </c>
      <c r="C1572" s="88" t="n">
        <v>12</v>
      </c>
      <c r="D1572" s="88"/>
      <c r="E1572" s="89" t="n">
        <v>19.3</v>
      </c>
      <c r="F1572" s="90"/>
      <c r="G1572" s="91" t="n">
        <v>8318</v>
      </c>
      <c r="H1572" s="21" t="n">
        <f aca="false">ROUND(IF(OR((MID(B1572,SEARCH("R",B1572),3)="R12"),(MID(B1572,SEARCH("R",B1572),3)="R13"),(MID(B1572,SEARCH("R",B1572),3)="R14")),(G1572+90),IF(OR((MID(B1572,SEARCH("R",B1572),3)="R15"),(MID(B1572,SEARCH("R",B1572),3)="R16"),(MID(B1572,SEARCH("R",B1572),3)="R17")),(G1572+190),(G1572+290))),-1)+20</f>
        <v>8530</v>
      </c>
      <c r="I1572" s="78" t="str">
        <f aca="false">HYPERLINK(T("https://www.google.ru/search?q="&amp;B1572&amp;"&amp;tbm=isch"), " (../рисунок протектора) ")</f>
        <v> (../рисунок протектора) </v>
      </c>
      <c r="J1572" s="92" t="s">
        <v>1600</v>
      </c>
      <c r="K1572" s="77" t="n">
        <f aca="false">H1572*2</f>
        <v>17060</v>
      </c>
      <c r="L1572" s="77" t="n">
        <f aca="false">H1572*4</f>
        <v>34120</v>
      </c>
      <c r="M1572" s="2" t="n">
        <f aca="false">G1572*12</f>
        <v>99816</v>
      </c>
    </row>
    <row r="1573" customFormat="false" ht="13.8" hidden="false" customHeight="false" outlineLevel="0" collapsed="false">
      <c r="A1573" s="86" t="n">
        <v>6000</v>
      </c>
      <c r="B1573" s="87" t="s">
        <v>1601</v>
      </c>
      <c r="C1573" s="88" t="n">
        <v>0</v>
      </c>
      <c r="D1573" s="88" t="n">
        <v>40</v>
      </c>
      <c r="E1573" s="89" t="n">
        <v>17.5</v>
      </c>
      <c r="F1573" s="90" t="s">
        <v>55</v>
      </c>
      <c r="G1573" s="91" t="n">
        <v>5711</v>
      </c>
      <c r="H1573" s="21" t="n">
        <f aca="false">ROUND(IF(OR((MID(B1573,SEARCH("R",B1573),3)="R12"),(MID(B1573,SEARCH("R",B1573),3)="R13"),(MID(B1573,SEARCH("R",B1573),3)="R14")),(G1573+90),IF(OR((MID(B1573,SEARCH("R",B1573),3)="R15"),(MID(B1573,SEARCH("R",B1573),3)="R16"),(MID(B1573,SEARCH("R",B1573),3)="R17")),(G1573+190),(G1573+290))),-1)+20</f>
        <v>5920</v>
      </c>
      <c r="I1573" s="78" t="str">
        <f aca="false">HYPERLINK(T("https://www.google.ru/search?q="&amp;B1573&amp;"&amp;tbm=isch"), " (../рисунок протектора) ")</f>
        <v> (../рисунок протектора) </v>
      </c>
      <c r="J1573" s="92" t="s">
        <v>1601</v>
      </c>
      <c r="K1573" s="77" t="n">
        <f aca="false">H1573*2</f>
        <v>11840</v>
      </c>
      <c r="L1573" s="77" t="n">
        <f aca="false">H1573*4</f>
        <v>23680</v>
      </c>
      <c r="M1573" s="2" t="n">
        <f aca="false">G1573*12</f>
        <v>68532</v>
      </c>
    </row>
    <row r="1574" customFormat="false" ht="13.8" hidden="false" customHeight="false" outlineLevel="0" collapsed="false">
      <c r="A1574" s="86" t="n">
        <v>4343</v>
      </c>
      <c r="B1574" s="87" t="s">
        <v>1602</v>
      </c>
      <c r="C1574" s="88" t="n">
        <v>50</v>
      </c>
      <c r="D1574" s="88"/>
      <c r="E1574" s="89" t="n">
        <v>17.4</v>
      </c>
      <c r="F1574" s="90"/>
      <c r="G1574" s="91" t="n">
        <v>6540</v>
      </c>
      <c r="H1574" s="21" t="n">
        <f aca="false">ROUND(IF(OR((MID(B1574,SEARCH("R",B1574),3)="R12"),(MID(B1574,SEARCH("R",B1574),3)="R13"),(MID(B1574,SEARCH("R",B1574),3)="R14")),(G1574+90),IF(OR((MID(B1574,SEARCH("R",B1574),3)="R15"),(MID(B1574,SEARCH("R",B1574),3)="R16"),(MID(B1574,SEARCH("R",B1574),3)="R17")),(G1574+190),(G1574+290))),-1)+20</f>
        <v>6750</v>
      </c>
      <c r="I1574" s="78" t="str">
        <f aca="false">HYPERLINK(T("https://www.google.ru/search?q="&amp;B1574&amp;"&amp;tbm=isch"), " (../рисунок протектора) ")</f>
        <v> (../рисунок протектора) </v>
      </c>
      <c r="J1574" s="92" t="s">
        <v>1602</v>
      </c>
      <c r="K1574" s="77" t="n">
        <f aca="false">H1574*2</f>
        <v>13500</v>
      </c>
      <c r="L1574" s="77" t="n">
        <f aca="false">H1574*4</f>
        <v>27000</v>
      </c>
      <c r="M1574" s="2" t="n">
        <f aca="false">G1574*12</f>
        <v>78480</v>
      </c>
    </row>
    <row r="1575" customFormat="false" ht="13.8" hidden="false" customHeight="false" outlineLevel="0" collapsed="false">
      <c r="A1575" s="86" t="n">
        <v>2460</v>
      </c>
      <c r="B1575" s="87" t="s">
        <v>1603</v>
      </c>
      <c r="C1575" s="88" t="n">
        <v>1</v>
      </c>
      <c r="D1575" s="88"/>
      <c r="E1575" s="89" t="n">
        <v>17.2</v>
      </c>
      <c r="F1575" s="90"/>
      <c r="G1575" s="91" t="n">
        <v>4892</v>
      </c>
      <c r="H1575" s="21" t="n">
        <f aca="false">ROUND(IF(OR((MID(B1575,SEARCH("R",B1575),3)="R12"),(MID(B1575,SEARCH("R",B1575),3)="R13"),(MID(B1575,SEARCH("R",B1575),3)="R14")),(G1575+90),IF(OR((MID(B1575,SEARCH("R",B1575),3)="R15"),(MID(B1575,SEARCH("R",B1575),3)="R16"),(MID(B1575,SEARCH("R",B1575),3)="R17")),(G1575+190),(G1575+290))),-1)+20</f>
        <v>5100</v>
      </c>
      <c r="I1575" s="78" t="str">
        <f aca="false">HYPERLINK(T("https://www.google.ru/search?q="&amp;B1575&amp;"&amp;tbm=isch"), " (../рисунок протектора) ")</f>
        <v> (../рисунок протектора) </v>
      </c>
      <c r="J1575" s="92" t="s">
        <v>1603</v>
      </c>
      <c r="K1575" s="77" t="n">
        <f aca="false">H1575*2</f>
        <v>10200</v>
      </c>
      <c r="L1575" s="77" t="n">
        <f aca="false">H1575*4</f>
        <v>20400</v>
      </c>
      <c r="M1575" s="2" t="n">
        <f aca="false">G1575*12</f>
        <v>58704</v>
      </c>
    </row>
    <row r="1576" customFormat="false" ht="13.8" hidden="false" customHeight="false" outlineLevel="0" collapsed="false">
      <c r="A1576" s="86" t="n">
        <v>5577</v>
      </c>
      <c r="B1576" s="87" t="s">
        <v>1604</v>
      </c>
      <c r="C1576" s="88" t="n">
        <v>0</v>
      </c>
      <c r="D1576" s="88" t="n">
        <v>32</v>
      </c>
      <c r="E1576" s="89" t="n">
        <v>17.95</v>
      </c>
      <c r="F1576" s="90" t="s">
        <v>53</v>
      </c>
      <c r="G1576" s="91" t="n">
        <v>9103</v>
      </c>
      <c r="H1576" s="21" t="n">
        <f aca="false">ROUND(IF(OR((MID(B1576,SEARCH("R",B1576),3)="R12"),(MID(B1576,SEARCH("R",B1576),3)="R13"),(MID(B1576,SEARCH("R",B1576),3)="R14")),(G1576+90),IF(OR((MID(B1576,SEARCH("R",B1576),3)="R15"),(MID(B1576,SEARCH("R",B1576),3)="R16"),(MID(B1576,SEARCH("R",B1576),3)="R17")),(G1576+190),(G1576+290))),-1)+20</f>
        <v>9310</v>
      </c>
      <c r="I1576" s="78" t="str">
        <f aca="false">HYPERLINK(T("https://www.google.ru/search?q="&amp;B1576&amp;"&amp;tbm=isch"), " (../рисунок протектора) ")</f>
        <v> (../рисунок протектора) </v>
      </c>
      <c r="J1576" s="92" t="s">
        <v>1604</v>
      </c>
      <c r="K1576" s="77" t="n">
        <f aca="false">H1576*2</f>
        <v>18620</v>
      </c>
      <c r="L1576" s="77" t="n">
        <f aca="false">H1576*4</f>
        <v>37240</v>
      </c>
      <c r="M1576" s="2" t="n">
        <f aca="false">G1576*12</f>
        <v>109236</v>
      </c>
    </row>
    <row r="1577" customFormat="false" ht="13.8" hidden="false" customHeight="false" outlineLevel="0" collapsed="false">
      <c r="A1577" s="86" t="n">
        <v>5326</v>
      </c>
      <c r="B1577" s="87" t="s">
        <v>1605</v>
      </c>
      <c r="C1577" s="88" t="n">
        <v>1</v>
      </c>
      <c r="D1577" s="88"/>
      <c r="E1577" s="89" t="n">
        <v>16</v>
      </c>
      <c r="F1577" s="90"/>
      <c r="G1577" s="91" t="n">
        <v>5667</v>
      </c>
      <c r="H1577" s="21" t="n">
        <f aca="false">ROUND(IF(OR((MID(B1577,SEARCH("R",B1577),3)="R12"),(MID(B1577,SEARCH("R",B1577),3)="R13"),(MID(B1577,SEARCH("R",B1577),3)="R14")),(G1577+90),IF(OR((MID(B1577,SEARCH("R",B1577),3)="R15"),(MID(B1577,SEARCH("R",B1577),3)="R16"),(MID(B1577,SEARCH("R",B1577),3)="R17")),(G1577+190),(G1577+290))),-1)+20</f>
        <v>5880</v>
      </c>
      <c r="I1577" s="78" t="str">
        <f aca="false">HYPERLINK(T("https://www.google.ru/search?q="&amp;B1577&amp;"&amp;tbm=isch"), " (../рисунок протектора) ")</f>
        <v> (../рисунок протектора) </v>
      </c>
      <c r="J1577" s="92" t="s">
        <v>1605</v>
      </c>
      <c r="K1577" s="77" t="n">
        <f aca="false">H1577*2</f>
        <v>11760</v>
      </c>
      <c r="L1577" s="77" t="n">
        <f aca="false">H1577*4</f>
        <v>23520</v>
      </c>
      <c r="M1577" s="2" t="n">
        <f aca="false">G1577*12</f>
        <v>68004</v>
      </c>
    </row>
    <row r="1578" customFormat="false" ht="13.8" hidden="false" customHeight="false" outlineLevel="0" collapsed="false">
      <c r="A1578" s="86" t="n">
        <v>1277</v>
      </c>
      <c r="B1578" s="87" t="s">
        <v>1606</v>
      </c>
      <c r="C1578" s="88" t="n">
        <v>1</v>
      </c>
      <c r="D1578" s="88"/>
      <c r="E1578" s="89" t="n">
        <v>15.8</v>
      </c>
      <c r="F1578" s="90"/>
      <c r="G1578" s="91" t="n">
        <v>7484</v>
      </c>
      <c r="H1578" s="21" t="n">
        <f aca="false">ROUND(IF(OR((MID(B1578,SEARCH("R",B1578),3)="R12"),(MID(B1578,SEARCH("R",B1578),3)="R13"),(MID(B1578,SEARCH("R",B1578),3)="R14")),(G1578+90),IF(OR((MID(B1578,SEARCH("R",B1578),3)="R15"),(MID(B1578,SEARCH("R",B1578),3)="R16"),(MID(B1578,SEARCH("R",B1578),3)="R17")),(G1578+190),(G1578+290))),-1)+20</f>
        <v>7690</v>
      </c>
      <c r="I1578" s="78" t="str">
        <f aca="false">HYPERLINK(T("https://www.google.ru/search?q="&amp;B1578&amp;"&amp;tbm=isch"), " (../рисунок протектора) ")</f>
        <v> (../рисунок протектора) </v>
      </c>
      <c r="J1578" s="92" t="s">
        <v>1606</v>
      </c>
      <c r="K1578" s="77" t="n">
        <f aca="false">H1578*2</f>
        <v>15380</v>
      </c>
      <c r="L1578" s="77" t="n">
        <f aca="false">H1578*4</f>
        <v>30760</v>
      </c>
      <c r="M1578" s="2" t="n">
        <f aca="false">G1578*12</f>
        <v>89808</v>
      </c>
    </row>
    <row r="1579" customFormat="false" ht="13.8" hidden="false" customHeight="false" outlineLevel="0" collapsed="false">
      <c r="A1579" s="86" t="n">
        <v>5483</v>
      </c>
      <c r="B1579" s="87" t="s">
        <v>1607</v>
      </c>
      <c r="C1579" s="88" t="n">
        <v>12</v>
      </c>
      <c r="D1579" s="88"/>
      <c r="E1579" s="89" t="n">
        <v>16.8</v>
      </c>
      <c r="F1579" s="90"/>
      <c r="G1579" s="91" t="n">
        <v>8281</v>
      </c>
      <c r="H1579" s="21" t="n">
        <f aca="false">ROUND(IF(OR((MID(B1579,SEARCH("R",B1579),3)="R12"),(MID(B1579,SEARCH("R",B1579),3)="R13"),(MID(B1579,SEARCH("R",B1579),3)="R14")),(G1579+90),IF(OR((MID(B1579,SEARCH("R",B1579),3)="R15"),(MID(B1579,SEARCH("R",B1579),3)="R16"),(MID(B1579,SEARCH("R",B1579),3)="R17")),(G1579+190),(G1579+290))),-1)+20</f>
        <v>8590</v>
      </c>
      <c r="I1579" s="78" t="str">
        <f aca="false">HYPERLINK(T("https://www.google.ru/search?q="&amp;B1579&amp;"&amp;tbm=isch"), " (../рисунок протектора) ")</f>
        <v> (../рисунок протектора) </v>
      </c>
      <c r="J1579" s="92" t="s">
        <v>1607</v>
      </c>
      <c r="K1579" s="77" t="n">
        <f aca="false">H1579*2</f>
        <v>17180</v>
      </c>
      <c r="L1579" s="77" t="n">
        <f aca="false">H1579*4</f>
        <v>34360</v>
      </c>
      <c r="M1579" s="2" t="n">
        <f aca="false">G1579*12</f>
        <v>99372</v>
      </c>
    </row>
    <row r="1580" customFormat="false" ht="13.8" hidden="false" customHeight="false" outlineLevel="0" collapsed="false">
      <c r="A1580" s="86" t="n">
        <v>5965</v>
      </c>
      <c r="B1580" s="87" t="s">
        <v>1608</v>
      </c>
      <c r="C1580" s="88" t="n">
        <v>0</v>
      </c>
      <c r="D1580" s="88" t="n">
        <v>4</v>
      </c>
      <c r="E1580" s="89" t="n">
        <v>18.2</v>
      </c>
      <c r="F1580" s="90" t="s">
        <v>55</v>
      </c>
      <c r="G1580" s="91" t="n">
        <v>8944</v>
      </c>
      <c r="H1580" s="21" t="n">
        <f aca="false">ROUND(IF(OR((MID(B1580,SEARCH("R",B1580),3)="R12"),(MID(B1580,SEARCH("R",B1580),3)="R13"),(MID(B1580,SEARCH("R",B1580),3)="R14")),(G1580+90),IF(OR((MID(B1580,SEARCH("R",B1580),3)="R15"),(MID(B1580,SEARCH("R",B1580),3)="R16"),(MID(B1580,SEARCH("R",B1580),3)="R17")),(G1580+190),(G1580+290))),-1)+20</f>
        <v>9250</v>
      </c>
      <c r="I1580" s="78" t="str">
        <f aca="false">HYPERLINK(T("https://www.google.ru/search?q="&amp;B1580&amp;"&amp;tbm=isch"), " (../рисунок протектора) ")</f>
        <v> (../рисунок протектора) </v>
      </c>
      <c r="J1580" s="92" t="s">
        <v>1608</v>
      </c>
      <c r="K1580" s="77" t="n">
        <f aca="false">H1580*2</f>
        <v>18500</v>
      </c>
      <c r="L1580" s="77" t="n">
        <f aca="false">H1580*4</f>
        <v>37000</v>
      </c>
      <c r="M1580" s="2" t="n">
        <f aca="false">G1580*12</f>
        <v>107328</v>
      </c>
    </row>
    <row r="1581" customFormat="false" ht="13.8" hidden="false" customHeight="false" outlineLevel="0" collapsed="false">
      <c r="A1581" s="86" t="n">
        <v>2123</v>
      </c>
      <c r="B1581" s="87" t="s">
        <v>1609</v>
      </c>
      <c r="C1581" s="88" t="n">
        <v>0</v>
      </c>
      <c r="D1581" s="88" t="n">
        <v>35</v>
      </c>
      <c r="E1581" s="89" t="n">
        <v>16.7</v>
      </c>
      <c r="F1581" s="90" t="s">
        <v>55</v>
      </c>
      <c r="G1581" s="91" t="n">
        <v>5484</v>
      </c>
      <c r="H1581" s="21" t="n">
        <f aca="false">ROUND(IF(OR((MID(B1581,SEARCH("R",B1581),3)="R12"),(MID(B1581,SEARCH("R",B1581),3)="R13"),(MID(B1581,SEARCH("R",B1581),3)="R14")),(G1581+90),IF(OR((MID(B1581,SEARCH("R",B1581),3)="R15"),(MID(B1581,SEARCH("R",B1581),3)="R16"),(MID(B1581,SEARCH("R",B1581),3)="R17")),(G1581+190),(G1581+290))),-1)+20</f>
        <v>5690</v>
      </c>
      <c r="I1581" s="78" t="str">
        <f aca="false">HYPERLINK(T("https://www.google.ru/search?q="&amp;B1581&amp;"&amp;tbm=isch"), " (../рисунок протектора) ")</f>
        <v> (../рисунок протектора) </v>
      </c>
      <c r="J1581" s="92" t="s">
        <v>1609</v>
      </c>
      <c r="K1581" s="77" t="n">
        <f aca="false">H1581*2</f>
        <v>11380</v>
      </c>
      <c r="L1581" s="77" t="n">
        <f aca="false">H1581*4</f>
        <v>22760</v>
      </c>
      <c r="M1581" s="2" t="n">
        <f aca="false">G1581*12</f>
        <v>65808</v>
      </c>
    </row>
    <row r="1582" customFormat="false" ht="13.8" hidden="false" customHeight="false" outlineLevel="0" collapsed="false">
      <c r="A1582" s="86" t="n">
        <v>871</v>
      </c>
      <c r="B1582" s="87" t="s">
        <v>1610</v>
      </c>
      <c r="C1582" s="88" t="n">
        <v>3</v>
      </c>
      <c r="D1582" s="88"/>
      <c r="E1582" s="89" t="n">
        <v>16.7</v>
      </c>
      <c r="F1582" s="90"/>
      <c r="G1582" s="91" t="n">
        <v>2819</v>
      </c>
      <c r="H1582" s="21" t="n">
        <f aca="false">ROUND(IF(OR((MID(B1582,SEARCH("R",B1582),3)="R12"),(MID(B1582,SEARCH("R",B1582),3)="R13"),(MID(B1582,SEARCH("R",B1582),3)="R14")),(G1582+90),IF(OR((MID(B1582,SEARCH("R",B1582),3)="R15"),(MID(B1582,SEARCH("R",B1582),3)="R16"),(MID(B1582,SEARCH("R",B1582),3)="R17")),(G1582+190),(G1582+290))),-1)+20</f>
        <v>3030</v>
      </c>
      <c r="I1582" s="78" t="str">
        <f aca="false">HYPERLINK(T("https://www.google.ru/search?q="&amp;B1582&amp;"&amp;tbm=isch"), " (../рисунок протектора) ")</f>
        <v> (../рисунок протектора) </v>
      </c>
      <c r="J1582" s="92" t="s">
        <v>1610</v>
      </c>
      <c r="K1582" s="77" t="n">
        <f aca="false">H1582*2</f>
        <v>6060</v>
      </c>
      <c r="L1582" s="77" t="n">
        <f aca="false">H1582*4</f>
        <v>12120</v>
      </c>
      <c r="M1582" s="2" t="n">
        <f aca="false">G1582*12</f>
        <v>33828</v>
      </c>
    </row>
    <row r="1583" customFormat="false" ht="13.8" hidden="false" customHeight="false" outlineLevel="0" collapsed="false">
      <c r="A1583" s="86" t="n">
        <v>5606</v>
      </c>
      <c r="B1583" s="87" t="s">
        <v>1611</v>
      </c>
      <c r="C1583" s="88" t="n">
        <v>0</v>
      </c>
      <c r="D1583" s="88" t="n">
        <v>8</v>
      </c>
      <c r="E1583" s="89" t="n">
        <v>17.1</v>
      </c>
      <c r="F1583" s="90" t="s">
        <v>55</v>
      </c>
      <c r="G1583" s="91" t="n">
        <v>6410</v>
      </c>
      <c r="H1583" s="21" t="n">
        <f aca="false">ROUND(IF(OR((MID(B1583,SEARCH("R",B1583),3)="R12"),(MID(B1583,SEARCH("R",B1583),3)="R13"),(MID(B1583,SEARCH("R",B1583),3)="R14")),(G1583+90),IF(OR((MID(B1583,SEARCH("R",B1583),3)="R15"),(MID(B1583,SEARCH("R",B1583),3)="R16"),(MID(B1583,SEARCH("R",B1583),3)="R17")),(G1583+190),(G1583+290))),-1)+20</f>
        <v>6620</v>
      </c>
      <c r="I1583" s="78" t="str">
        <f aca="false">HYPERLINK(T("https://www.google.ru/search?q="&amp;B1583&amp;"&amp;tbm=isch"), " (../рисунок протектора) ")</f>
        <v> (../рисунок протектора) </v>
      </c>
      <c r="J1583" s="92" t="s">
        <v>1611</v>
      </c>
      <c r="K1583" s="77" t="n">
        <f aca="false">H1583*2</f>
        <v>13240</v>
      </c>
      <c r="L1583" s="77" t="n">
        <f aca="false">H1583*4</f>
        <v>26480</v>
      </c>
      <c r="M1583" s="2" t="n">
        <f aca="false">G1583*12</f>
        <v>76920</v>
      </c>
    </row>
    <row r="1584" customFormat="false" ht="13.8" hidden="false" customHeight="false" outlineLevel="0" collapsed="false">
      <c r="A1584" s="86" t="n">
        <v>2669</v>
      </c>
      <c r="B1584" s="87" t="s">
        <v>1612</v>
      </c>
      <c r="C1584" s="88" t="n">
        <v>0</v>
      </c>
      <c r="D1584" s="88" t="n">
        <v>1</v>
      </c>
      <c r="E1584" s="89" t="n">
        <v>15.4</v>
      </c>
      <c r="F1584" s="90" t="s">
        <v>55</v>
      </c>
      <c r="G1584" s="91" t="n">
        <v>4369</v>
      </c>
      <c r="H1584" s="21" t="n">
        <f aca="false">ROUND(IF(OR((MID(B1584,SEARCH("R",B1584),3)="R12"),(MID(B1584,SEARCH("R",B1584),3)="R13"),(MID(B1584,SEARCH("R",B1584),3)="R14")),(G1584+90),IF(OR((MID(B1584,SEARCH("R",B1584),3)="R15"),(MID(B1584,SEARCH("R",B1584),3)="R16"),(MID(B1584,SEARCH("R",B1584),3)="R17")),(G1584+190),(G1584+290))),-1)+20</f>
        <v>4580</v>
      </c>
      <c r="I1584" s="78" t="str">
        <f aca="false">HYPERLINK(T("https://www.google.ru/search?q="&amp;B1584&amp;"&amp;tbm=isch"), " (../рисунок протектора) ")</f>
        <v> (../рисунок протектора) </v>
      </c>
      <c r="J1584" s="92" t="s">
        <v>1612</v>
      </c>
      <c r="K1584" s="77" t="n">
        <f aca="false">H1584*2</f>
        <v>9160</v>
      </c>
      <c r="L1584" s="77" t="n">
        <f aca="false">H1584*4</f>
        <v>18320</v>
      </c>
      <c r="M1584" s="2" t="n">
        <f aca="false">G1584*12</f>
        <v>52428</v>
      </c>
    </row>
    <row r="1585" customFormat="false" ht="13.8" hidden="false" customHeight="false" outlineLevel="0" collapsed="false">
      <c r="A1585" s="86" t="n">
        <v>5968</v>
      </c>
      <c r="B1585" s="87" t="s">
        <v>1613</v>
      </c>
      <c r="C1585" s="88" t="n">
        <v>0</v>
      </c>
      <c r="D1585" s="88" t="n">
        <v>8</v>
      </c>
      <c r="E1585" s="89" t="n">
        <v>20.7</v>
      </c>
      <c r="F1585" s="90" t="s">
        <v>55</v>
      </c>
      <c r="G1585" s="91" t="n">
        <v>7799</v>
      </c>
      <c r="H1585" s="21" t="n">
        <f aca="false">ROUND(IF(OR((MID(B1585,SEARCH("R",B1585),3)="R12"),(MID(B1585,SEARCH("R",B1585),3)="R13"),(MID(B1585,SEARCH("R",B1585),3)="R14")),(G1585+90),IF(OR((MID(B1585,SEARCH("R",B1585),3)="R15"),(MID(B1585,SEARCH("R",B1585),3)="R16"),(MID(B1585,SEARCH("R",B1585),3)="R17")),(G1585+190),(G1585+290))),-1)+20</f>
        <v>8010</v>
      </c>
      <c r="I1585" s="78" t="str">
        <f aca="false">HYPERLINK(T("https://www.google.ru/search?q="&amp;B1585&amp;"&amp;tbm=isch"), " (../рисунок протектора) ")</f>
        <v> (../рисунок протектора) </v>
      </c>
      <c r="J1585" s="92" t="s">
        <v>1613</v>
      </c>
      <c r="K1585" s="77" t="n">
        <f aca="false">H1585*2</f>
        <v>16020</v>
      </c>
      <c r="L1585" s="77" t="n">
        <f aca="false">H1585*4</f>
        <v>32040</v>
      </c>
      <c r="M1585" s="2" t="n">
        <f aca="false">G1585*12</f>
        <v>93588</v>
      </c>
    </row>
    <row r="1586" customFormat="false" ht="13.8" hidden="false" customHeight="false" outlineLevel="0" collapsed="false">
      <c r="A1586" s="86" t="n">
        <v>3486</v>
      </c>
      <c r="B1586" s="87" t="s">
        <v>1614</v>
      </c>
      <c r="C1586" s="88" t="n">
        <v>24</v>
      </c>
      <c r="D1586" s="88" t="n">
        <v>46</v>
      </c>
      <c r="E1586" s="89" t="n">
        <v>17.1</v>
      </c>
      <c r="F1586" s="90" t="s">
        <v>53</v>
      </c>
      <c r="G1586" s="91" t="n">
        <v>6042</v>
      </c>
      <c r="H1586" s="21" t="n">
        <f aca="false">ROUND(IF(OR((MID(B1586,SEARCH("R",B1586),3)="R12"),(MID(B1586,SEARCH("R",B1586),3)="R13"),(MID(B1586,SEARCH("R",B1586),3)="R14")),(G1586+90),IF(OR((MID(B1586,SEARCH("R",B1586),3)="R15"),(MID(B1586,SEARCH("R",B1586),3)="R16"),(MID(B1586,SEARCH("R",B1586),3)="R17")),(G1586+190),(G1586+290))),-1)+20</f>
        <v>6250</v>
      </c>
      <c r="I1586" s="78" t="str">
        <f aca="false">HYPERLINK(T("https://www.google.ru/search?q="&amp;B1586&amp;"&amp;tbm=isch"), " (../рисунок протектора) ")</f>
        <v> (../рисунок протектора) </v>
      </c>
      <c r="J1586" s="92" t="s">
        <v>1614</v>
      </c>
      <c r="K1586" s="77" t="n">
        <f aca="false">H1586*2</f>
        <v>12500</v>
      </c>
      <c r="L1586" s="77" t="n">
        <f aca="false">H1586*4</f>
        <v>25000</v>
      </c>
      <c r="M1586" s="2" t="n">
        <f aca="false">G1586*12</f>
        <v>72504</v>
      </c>
    </row>
    <row r="1587" customFormat="false" ht="13.8" hidden="false" customHeight="false" outlineLevel="0" collapsed="false">
      <c r="A1587" s="86" t="n">
        <v>2157</v>
      </c>
      <c r="B1587" s="87" t="s">
        <v>1615</v>
      </c>
      <c r="C1587" s="88" t="n">
        <v>0</v>
      </c>
      <c r="D1587" s="88" t="n">
        <v>3</v>
      </c>
      <c r="E1587" s="89" t="n">
        <v>17</v>
      </c>
      <c r="F1587" s="90" t="s">
        <v>55</v>
      </c>
      <c r="G1587" s="91" t="n">
        <v>5525</v>
      </c>
      <c r="H1587" s="21" t="n">
        <f aca="false">ROUND(IF(OR((MID(B1587,SEARCH("R",B1587),3)="R12"),(MID(B1587,SEARCH("R",B1587),3)="R13"),(MID(B1587,SEARCH("R",B1587),3)="R14")),(G1587+90),IF(OR((MID(B1587,SEARCH("R",B1587),3)="R15"),(MID(B1587,SEARCH("R",B1587),3)="R16"),(MID(B1587,SEARCH("R",B1587),3)="R17")),(G1587+190),(G1587+290))),-1)+20</f>
        <v>5740</v>
      </c>
      <c r="I1587" s="78" t="str">
        <f aca="false">HYPERLINK(T("https://www.google.ru/search?q="&amp;B1587&amp;"&amp;tbm=isch"), " (../рисунок протектора) ")</f>
        <v> (../рисунок протектора) </v>
      </c>
      <c r="J1587" s="92" t="s">
        <v>1615</v>
      </c>
      <c r="K1587" s="77" t="n">
        <f aca="false">H1587*2</f>
        <v>11480</v>
      </c>
      <c r="L1587" s="77" t="n">
        <f aca="false">H1587*4</f>
        <v>22960</v>
      </c>
      <c r="M1587" s="2" t="n">
        <f aca="false">G1587*12</f>
        <v>66300</v>
      </c>
    </row>
    <row r="1588" customFormat="false" ht="13.8" hidden="false" customHeight="false" outlineLevel="0" collapsed="false">
      <c r="A1588" s="86" t="n">
        <v>6005</v>
      </c>
      <c r="B1588" s="87" t="s">
        <v>1616</v>
      </c>
      <c r="C1588" s="88" t="n">
        <v>0</v>
      </c>
      <c r="D1588" s="88" t="n">
        <v>20</v>
      </c>
      <c r="E1588" s="89" t="n">
        <v>17.7</v>
      </c>
      <c r="F1588" s="90" t="s">
        <v>55</v>
      </c>
      <c r="G1588" s="91" t="n">
        <v>5565</v>
      </c>
      <c r="H1588" s="21" t="n">
        <f aca="false">ROUND(IF(OR((MID(B1588,SEARCH("R",B1588),3)="R12"),(MID(B1588,SEARCH("R",B1588),3)="R13"),(MID(B1588,SEARCH("R",B1588),3)="R14")),(G1588+90),IF(OR((MID(B1588,SEARCH("R",B1588),3)="R15"),(MID(B1588,SEARCH("R",B1588),3)="R16"),(MID(B1588,SEARCH("R",B1588),3)="R17")),(G1588+190),(G1588+290))),-1)+20</f>
        <v>5780</v>
      </c>
      <c r="I1588" s="78" t="str">
        <f aca="false">HYPERLINK(T("https://www.google.ru/search?q="&amp;B1588&amp;"&amp;tbm=isch"), " (../рисунок протектора) ")</f>
        <v> (../рисунок протектора) </v>
      </c>
      <c r="J1588" s="92" t="s">
        <v>1616</v>
      </c>
      <c r="K1588" s="77" t="n">
        <f aca="false">H1588*2</f>
        <v>11560</v>
      </c>
      <c r="L1588" s="77" t="n">
        <f aca="false">H1588*4</f>
        <v>23120</v>
      </c>
      <c r="M1588" s="2" t="n">
        <f aca="false">G1588*12</f>
        <v>66780</v>
      </c>
    </row>
    <row r="1589" customFormat="false" ht="13.8" hidden="false" customHeight="false" outlineLevel="0" collapsed="false">
      <c r="A1589" s="86" t="n">
        <v>2654</v>
      </c>
      <c r="B1589" s="87" t="s">
        <v>1617</v>
      </c>
      <c r="C1589" s="88" t="n">
        <v>1</v>
      </c>
      <c r="D1589" s="88"/>
      <c r="E1589" s="89" t="n">
        <v>16</v>
      </c>
      <c r="F1589" s="90"/>
      <c r="G1589" s="91" t="n">
        <v>5923</v>
      </c>
      <c r="H1589" s="21" t="n">
        <f aca="false">ROUND(IF(OR((MID(B1589,SEARCH("R",B1589),3)="R12"),(MID(B1589,SEARCH("R",B1589),3)="R13"),(MID(B1589,SEARCH("R",B1589),3)="R14")),(G1589+90),IF(OR((MID(B1589,SEARCH("R",B1589),3)="R15"),(MID(B1589,SEARCH("R",B1589),3)="R16"),(MID(B1589,SEARCH("R",B1589),3)="R17")),(G1589+190),(G1589+290))),-1)+20</f>
        <v>6130</v>
      </c>
      <c r="I1589" s="78" t="str">
        <f aca="false">HYPERLINK(T("https://www.google.ru/search?q="&amp;B1589&amp;"&amp;tbm=isch"), " (../рисунок протектора) ")</f>
        <v> (../рисунок протектора) </v>
      </c>
      <c r="J1589" s="92" t="s">
        <v>1617</v>
      </c>
      <c r="K1589" s="77" t="n">
        <f aca="false">H1589*2</f>
        <v>12260</v>
      </c>
      <c r="L1589" s="77" t="n">
        <f aca="false">H1589*4</f>
        <v>24520</v>
      </c>
      <c r="M1589" s="2" t="n">
        <f aca="false">G1589*12</f>
        <v>71076</v>
      </c>
    </row>
    <row r="1590" customFormat="false" ht="13.8" hidden="false" customHeight="false" outlineLevel="0" collapsed="false">
      <c r="A1590" s="86" t="n">
        <v>5578</v>
      </c>
      <c r="B1590" s="87" t="s">
        <v>1618</v>
      </c>
      <c r="C1590" s="88" t="n">
        <v>0</v>
      </c>
      <c r="D1590" s="88" t="n">
        <v>8</v>
      </c>
      <c r="E1590" s="89" t="n">
        <v>18.2</v>
      </c>
      <c r="F1590" s="90" t="s">
        <v>53</v>
      </c>
      <c r="G1590" s="91" t="n">
        <v>8143</v>
      </c>
      <c r="H1590" s="21" t="n">
        <f aca="false">ROUND(IF(OR((MID(B1590,SEARCH("R",B1590),3)="R12"),(MID(B1590,SEARCH("R",B1590),3)="R13"),(MID(B1590,SEARCH("R",B1590),3)="R14")),(G1590+90),IF(OR((MID(B1590,SEARCH("R",B1590),3)="R15"),(MID(B1590,SEARCH("R",B1590),3)="R16"),(MID(B1590,SEARCH("R",B1590),3)="R17")),(G1590+190),(G1590+290))),-1)+20</f>
        <v>8350</v>
      </c>
      <c r="I1590" s="78" t="str">
        <f aca="false">HYPERLINK(T("https://www.google.ru/search?q="&amp;B1590&amp;"&amp;tbm=isch"), " (../рисунок протектора) ")</f>
        <v> (../рисунок протектора) </v>
      </c>
      <c r="J1590" s="92" t="s">
        <v>1618</v>
      </c>
      <c r="K1590" s="77" t="n">
        <f aca="false">H1590*2</f>
        <v>16700</v>
      </c>
      <c r="L1590" s="77" t="n">
        <f aca="false">H1590*4</f>
        <v>33400</v>
      </c>
      <c r="M1590" s="2" t="n">
        <f aca="false">G1590*12</f>
        <v>97716</v>
      </c>
    </row>
    <row r="1591" customFormat="false" ht="13.8" hidden="false" customHeight="false" outlineLevel="0" collapsed="false">
      <c r="A1591" s="86" t="n">
        <v>910</v>
      </c>
      <c r="B1591" s="87" t="s">
        <v>1619</v>
      </c>
      <c r="C1591" s="88" t="n">
        <v>9</v>
      </c>
      <c r="D1591" s="88"/>
      <c r="E1591" s="89" t="n">
        <v>15.5</v>
      </c>
      <c r="F1591" s="90"/>
      <c r="G1591" s="91" t="n">
        <v>8281</v>
      </c>
      <c r="H1591" s="21" t="n">
        <f aca="false">ROUND(IF(OR((MID(B1591,SEARCH("R",B1591),3)="R12"),(MID(B1591,SEARCH("R",B1591),3)="R13"),(MID(B1591,SEARCH("R",B1591),3)="R14")),(G1591+90),IF(OR((MID(B1591,SEARCH("R",B1591),3)="R15"),(MID(B1591,SEARCH("R",B1591),3)="R16"),(MID(B1591,SEARCH("R",B1591),3)="R17")),(G1591+190),(G1591+290))),-1)+20</f>
        <v>8490</v>
      </c>
      <c r="I1591" s="78" t="str">
        <f aca="false">HYPERLINK(T("https://www.google.ru/search?q="&amp;B1591&amp;"&amp;tbm=isch"), " (../рисунок протектора) ")</f>
        <v> (../рисунок протектора) </v>
      </c>
      <c r="J1591" s="92" t="s">
        <v>1619</v>
      </c>
      <c r="K1591" s="77" t="n">
        <f aca="false">H1591*2</f>
        <v>16980</v>
      </c>
      <c r="L1591" s="77" t="n">
        <f aca="false">H1591*4</f>
        <v>33960</v>
      </c>
      <c r="M1591" s="2" t="n">
        <f aca="false">G1591*12</f>
        <v>99372</v>
      </c>
    </row>
    <row r="1592" customFormat="false" ht="13.8" hidden="false" customHeight="false" outlineLevel="0" collapsed="false">
      <c r="A1592" s="86" t="n">
        <v>3521</v>
      </c>
      <c r="B1592" s="87" t="s">
        <v>1620</v>
      </c>
      <c r="C1592" s="88" t="n">
        <v>0</v>
      </c>
      <c r="D1592" s="88" t="n">
        <v>50</v>
      </c>
      <c r="E1592" s="89" t="n">
        <v>17</v>
      </c>
      <c r="F1592" s="90" t="s">
        <v>53</v>
      </c>
      <c r="G1592" s="91" t="n">
        <v>6495</v>
      </c>
      <c r="H1592" s="21" t="n">
        <f aca="false">ROUND(IF(OR((MID(B1592,SEARCH("R",B1592),3)="R12"),(MID(B1592,SEARCH("R",B1592),3)="R13"),(MID(B1592,SEARCH("R",B1592),3)="R14")),(G1592+90),IF(OR((MID(B1592,SEARCH("R",B1592),3)="R15"),(MID(B1592,SEARCH("R",B1592),3)="R16"),(MID(B1592,SEARCH("R",B1592),3)="R17")),(G1592+190),(G1592+290))),-1)+20</f>
        <v>6710</v>
      </c>
      <c r="I1592" s="78" t="str">
        <f aca="false">HYPERLINK(T("https://www.google.ru/search?q="&amp;B1592&amp;"&amp;tbm=isch"), " (../рисунок протектора) ")</f>
        <v> (../рисунок протектора) </v>
      </c>
      <c r="J1592" s="92" t="s">
        <v>1620</v>
      </c>
      <c r="K1592" s="77" t="n">
        <f aca="false">H1592*2</f>
        <v>13420</v>
      </c>
      <c r="L1592" s="77" t="n">
        <f aca="false">H1592*4</f>
        <v>26840</v>
      </c>
      <c r="M1592" s="2" t="n">
        <f aca="false">G1592*12</f>
        <v>77940</v>
      </c>
    </row>
    <row r="1593" customFormat="false" ht="13.8" hidden="false" customHeight="false" outlineLevel="0" collapsed="false">
      <c r="A1593" s="86" t="n">
        <v>5985</v>
      </c>
      <c r="B1593" s="87" t="s">
        <v>1621</v>
      </c>
      <c r="C1593" s="88" t="n">
        <v>0</v>
      </c>
      <c r="D1593" s="88" t="n">
        <v>12</v>
      </c>
      <c r="E1593" s="89" t="n">
        <v>21</v>
      </c>
      <c r="F1593" s="90" t="s">
        <v>55</v>
      </c>
      <c r="G1593" s="91" t="n">
        <v>8402</v>
      </c>
      <c r="H1593" s="21" t="n">
        <f aca="false">ROUND(IF(OR((MID(B1593,SEARCH("R",B1593),3)="R12"),(MID(B1593,SEARCH("R",B1593),3)="R13"),(MID(B1593,SEARCH("R",B1593),3)="R14")),(G1593+90),IF(OR((MID(B1593,SEARCH("R",B1593),3)="R15"),(MID(B1593,SEARCH("R",B1593),3)="R16"),(MID(B1593,SEARCH("R",B1593),3)="R17")),(G1593+190),(G1593+290))),-1)+20</f>
        <v>8610</v>
      </c>
      <c r="I1593" s="78" t="str">
        <f aca="false">HYPERLINK(T("https://www.google.ru/search?q="&amp;B1593&amp;"&amp;tbm=isch"), " (../рисунок протектора) ")</f>
        <v> (../рисунок протектора) </v>
      </c>
      <c r="J1593" s="92" t="s">
        <v>1621</v>
      </c>
      <c r="K1593" s="77" t="n">
        <f aca="false">H1593*2</f>
        <v>17220</v>
      </c>
      <c r="L1593" s="77" t="n">
        <f aca="false">H1593*4</f>
        <v>34440</v>
      </c>
      <c r="M1593" s="2" t="n">
        <f aca="false">G1593*12</f>
        <v>100824</v>
      </c>
    </row>
    <row r="1594" customFormat="false" ht="13.8" hidden="false" customHeight="false" outlineLevel="0" collapsed="false">
      <c r="A1594" s="86" t="n">
        <v>5392</v>
      </c>
      <c r="B1594" s="87" t="s">
        <v>1622</v>
      </c>
      <c r="C1594" s="88" t="n">
        <v>0</v>
      </c>
      <c r="D1594" s="88" t="n">
        <v>11</v>
      </c>
      <c r="E1594" s="89" t="n">
        <v>21.8</v>
      </c>
      <c r="F1594" s="90" t="s">
        <v>53</v>
      </c>
      <c r="G1594" s="91" t="n">
        <v>9101</v>
      </c>
      <c r="H1594" s="21" t="n">
        <f aca="false">ROUND(IF(OR((MID(B1594,SEARCH("R",B1594),3)="R12"),(MID(B1594,SEARCH("R",B1594),3)="R13"),(MID(B1594,SEARCH("R",B1594),3)="R14")),(G1594+90),IF(OR((MID(B1594,SEARCH("R",B1594),3)="R15"),(MID(B1594,SEARCH("R",B1594),3)="R16"),(MID(B1594,SEARCH("R",B1594),3)="R17")),(G1594+190),(G1594+290))),-1)+20</f>
        <v>9310</v>
      </c>
      <c r="I1594" s="78" t="str">
        <f aca="false">HYPERLINK(T("https://www.google.ru/search?q="&amp;B1594&amp;"&amp;tbm=isch"), " (../рисунок протектора) ")</f>
        <v> (../рисунок протектора) </v>
      </c>
      <c r="J1594" s="92" t="s">
        <v>1622</v>
      </c>
      <c r="K1594" s="77" t="n">
        <f aca="false">H1594*2</f>
        <v>18620</v>
      </c>
      <c r="L1594" s="77" t="n">
        <f aca="false">H1594*4</f>
        <v>37240</v>
      </c>
      <c r="M1594" s="2" t="n">
        <f aca="false">G1594*12</f>
        <v>109212</v>
      </c>
    </row>
    <row r="1595" customFormat="false" ht="13.8" hidden="false" customHeight="false" outlineLevel="0" collapsed="false">
      <c r="A1595" s="86" t="n">
        <v>5467</v>
      </c>
      <c r="B1595" s="87" t="s">
        <v>1623</v>
      </c>
      <c r="C1595" s="88" t="n">
        <v>0</v>
      </c>
      <c r="D1595" s="88" t="n">
        <v>2</v>
      </c>
      <c r="E1595" s="89" t="n">
        <v>22.4</v>
      </c>
      <c r="F1595" s="90" t="s">
        <v>53</v>
      </c>
      <c r="G1595" s="91" t="n">
        <v>9488</v>
      </c>
      <c r="H1595" s="21" t="n">
        <f aca="false">ROUND(IF(OR((MID(B1595,SEARCH("R",B1595),3)="R12"),(MID(B1595,SEARCH("R",B1595),3)="R13"),(MID(B1595,SEARCH("R",B1595),3)="R14")),(G1595+90),IF(OR((MID(B1595,SEARCH("R",B1595),3)="R15"),(MID(B1595,SEARCH("R",B1595),3)="R16"),(MID(B1595,SEARCH("R",B1595),3)="R17")),(G1595+190),(G1595+290))),-1)+20</f>
        <v>9700</v>
      </c>
      <c r="I1595" s="78" t="str">
        <f aca="false">HYPERLINK(T("https://www.google.ru/search?q="&amp;B1595&amp;"&amp;tbm=isch"), " (../рисунок протектора) ")</f>
        <v> (../рисунок протектора) </v>
      </c>
      <c r="J1595" s="92" t="s">
        <v>1623</v>
      </c>
      <c r="K1595" s="77" t="n">
        <f aca="false">H1595*2</f>
        <v>19400</v>
      </c>
      <c r="L1595" s="77" t="n">
        <f aca="false">H1595*4</f>
        <v>38800</v>
      </c>
      <c r="M1595" s="2" t="n">
        <f aca="false">G1595*12</f>
        <v>113856</v>
      </c>
    </row>
    <row r="1596" customFormat="false" ht="13.8" hidden="false" customHeight="false" outlineLevel="0" collapsed="false">
      <c r="A1596" s="86" t="n">
        <v>5601</v>
      </c>
      <c r="B1596" s="87" t="s">
        <v>1624</v>
      </c>
      <c r="C1596" s="88" t="n">
        <v>0</v>
      </c>
      <c r="D1596" s="88" t="n">
        <v>8</v>
      </c>
      <c r="E1596" s="89" t="n">
        <v>19.49</v>
      </c>
      <c r="F1596" s="90" t="s">
        <v>53</v>
      </c>
      <c r="G1596" s="91" t="n">
        <v>11150</v>
      </c>
      <c r="H1596" s="21" t="n">
        <f aca="false">ROUND(IF(OR((MID(B1596,SEARCH("R",B1596),3)="R12"),(MID(B1596,SEARCH("R",B1596),3)="R13"),(MID(B1596,SEARCH("R",B1596),3)="R14")),(G1596+90),IF(OR((MID(B1596,SEARCH("R",B1596),3)="R15"),(MID(B1596,SEARCH("R",B1596),3)="R16"),(MID(B1596,SEARCH("R",B1596),3)="R17")),(G1596+190),(G1596+290))),-1)+20</f>
        <v>11360</v>
      </c>
      <c r="I1596" s="78" t="str">
        <f aca="false">HYPERLINK(T("https://www.google.ru/search?q="&amp;B1596&amp;"&amp;tbm=isch"), " (../рисунок протектора) ")</f>
        <v> (../рисунок протектора) </v>
      </c>
      <c r="J1596" s="92" t="s">
        <v>1624</v>
      </c>
      <c r="K1596" s="77" t="n">
        <f aca="false">H1596*2</f>
        <v>22720</v>
      </c>
      <c r="L1596" s="77" t="n">
        <f aca="false">H1596*4</f>
        <v>45440</v>
      </c>
      <c r="M1596" s="2" t="n">
        <f aca="false">G1596*12</f>
        <v>133800</v>
      </c>
    </row>
    <row r="1597" customFormat="false" ht="13.8" hidden="false" customHeight="false" outlineLevel="0" collapsed="false">
      <c r="A1597" s="86" t="n">
        <v>5349</v>
      </c>
      <c r="B1597" s="87" t="s">
        <v>1625</v>
      </c>
      <c r="C1597" s="88" t="n">
        <v>2</v>
      </c>
      <c r="D1597" s="88"/>
      <c r="E1597" s="89" t="n">
        <v>16.7</v>
      </c>
      <c r="F1597" s="90"/>
      <c r="G1597" s="91" t="n">
        <v>5208</v>
      </c>
      <c r="H1597" s="21" t="n">
        <f aca="false">ROUND(IF(OR((MID(B1597,SEARCH("R",B1597),3)="R12"),(MID(B1597,SEARCH("R",B1597),3)="R13"),(MID(B1597,SEARCH("R",B1597),3)="R14")),(G1597+90),IF(OR((MID(B1597,SEARCH("R",B1597),3)="R15"),(MID(B1597,SEARCH("R",B1597),3)="R16"),(MID(B1597,SEARCH("R",B1597),3)="R17")),(G1597+190),(G1597+290))),-1)+20</f>
        <v>5420</v>
      </c>
      <c r="I1597" s="78" t="str">
        <f aca="false">HYPERLINK(T("https://www.google.ru/search?q="&amp;B1597&amp;"&amp;tbm=isch"), " (../рисунок протектора) ")</f>
        <v> (../рисунок протектора) </v>
      </c>
      <c r="J1597" s="92" t="s">
        <v>1625</v>
      </c>
      <c r="K1597" s="77" t="n">
        <f aca="false">H1597*2</f>
        <v>10840</v>
      </c>
      <c r="L1597" s="77" t="n">
        <f aca="false">H1597*4</f>
        <v>21680</v>
      </c>
      <c r="M1597" s="2" t="n">
        <f aca="false">G1597*12</f>
        <v>62496</v>
      </c>
    </row>
    <row r="1598" customFormat="false" ht="13.8" hidden="false" customHeight="false" outlineLevel="0" collapsed="false">
      <c r="A1598" s="86" t="n">
        <v>6006</v>
      </c>
      <c r="B1598" s="87" t="s">
        <v>1626</v>
      </c>
      <c r="C1598" s="88" t="n">
        <v>0</v>
      </c>
      <c r="D1598" s="88" t="n">
        <v>24</v>
      </c>
      <c r="E1598" s="89" t="n">
        <v>18.1</v>
      </c>
      <c r="F1598" s="90" t="s">
        <v>55</v>
      </c>
      <c r="G1598" s="91" t="n">
        <v>6415</v>
      </c>
      <c r="H1598" s="21" t="n">
        <f aca="false">ROUND(IF(OR((MID(B1598,SEARCH("R",B1598),3)="R12"),(MID(B1598,SEARCH("R",B1598),3)="R13"),(MID(B1598,SEARCH("R",B1598),3)="R14")),(G1598+90),IF(OR((MID(B1598,SEARCH("R",B1598),3)="R15"),(MID(B1598,SEARCH("R",B1598),3)="R16"),(MID(B1598,SEARCH("R",B1598),3)="R17")),(G1598+190),(G1598+290))),-1)+20</f>
        <v>6630</v>
      </c>
      <c r="I1598" s="78" t="str">
        <f aca="false">HYPERLINK(T("https://www.google.ru/search?q="&amp;B1598&amp;"&amp;tbm=isch"), " (../рисунок протектора) ")</f>
        <v> (../рисунок протектора) </v>
      </c>
      <c r="J1598" s="92" t="s">
        <v>1626</v>
      </c>
      <c r="K1598" s="77" t="n">
        <f aca="false">H1598*2</f>
        <v>13260</v>
      </c>
      <c r="L1598" s="77" t="n">
        <f aca="false">H1598*4</f>
        <v>26520</v>
      </c>
      <c r="M1598" s="2" t="n">
        <f aca="false">G1598*12</f>
        <v>76980</v>
      </c>
    </row>
    <row r="1599" customFormat="false" ht="13.8" hidden="false" customHeight="false" outlineLevel="0" collapsed="false">
      <c r="A1599" s="86" t="n">
        <v>1329</v>
      </c>
      <c r="B1599" s="87" t="s">
        <v>1627</v>
      </c>
      <c r="C1599" s="88" t="n">
        <v>1</v>
      </c>
      <c r="D1599" s="88"/>
      <c r="E1599" s="89" t="n">
        <v>18.3</v>
      </c>
      <c r="F1599" s="90"/>
      <c r="G1599" s="91" t="n">
        <v>5514</v>
      </c>
      <c r="H1599" s="21" t="n">
        <f aca="false">ROUND(IF(OR((MID(B1599,SEARCH("R",B1599),3)="R12"),(MID(B1599,SEARCH("R",B1599),3)="R13"),(MID(B1599,SEARCH("R",B1599),3)="R14")),(G1599+90),IF(OR((MID(B1599,SEARCH("R",B1599),3)="R15"),(MID(B1599,SEARCH("R",B1599),3)="R16"),(MID(B1599,SEARCH("R",B1599),3)="R17")),(G1599+190),(G1599+290))),-1)+20</f>
        <v>5720</v>
      </c>
      <c r="I1599" s="78" t="str">
        <f aca="false">HYPERLINK(T("https://www.google.ru/search?q="&amp;B1599&amp;"&amp;tbm=isch"), " (../рисунок протектора) ")</f>
        <v> (../рисунок протектора) </v>
      </c>
      <c r="J1599" s="92" t="s">
        <v>1627</v>
      </c>
      <c r="K1599" s="77" t="n">
        <f aca="false">H1599*2</f>
        <v>11440</v>
      </c>
      <c r="L1599" s="77" t="n">
        <f aca="false">H1599*4</f>
        <v>22880</v>
      </c>
      <c r="M1599" s="2" t="n">
        <f aca="false">G1599*12</f>
        <v>66168</v>
      </c>
    </row>
    <row r="1600" customFormat="false" ht="13.8" hidden="false" customHeight="false" outlineLevel="0" collapsed="false">
      <c r="A1600" s="86" t="n">
        <v>3523</v>
      </c>
      <c r="B1600" s="87" t="s">
        <v>1628</v>
      </c>
      <c r="C1600" s="88" t="n">
        <v>0</v>
      </c>
      <c r="D1600" s="88" t="n">
        <v>20</v>
      </c>
      <c r="E1600" s="89" t="n">
        <v>17.5</v>
      </c>
      <c r="F1600" s="90" t="s">
        <v>53</v>
      </c>
      <c r="G1600" s="91" t="n">
        <v>7697</v>
      </c>
      <c r="H1600" s="21" t="n">
        <f aca="false">ROUND(IF(OR((MID(B1600,SEARCH("R",B1600),3)="R12"),(MID(B1600,SEARCH("R",B1600),3)="R13"),(MID(B1600,SEARCH("R",B1600),3)="R14")),(G1600+90),IF(OR((MID(B1600,SEARCH("R",B1600),3)="R15"),(MID(B1600,SEARCH("R",B1600),3)="R16"),(MID(B1600,SEARCH("R",B1600),3)="R17")),(G1600+190),(G1600+290))),-1)+20</f>
        <v>7910</v>
      </c>
      <c r="I1600" s="78" t="str">
        <f aca="false">HYPERLINK(T("https://www.google.ru/search?q="&amp;B1600&amp;"&amp;tbm=isch"), " (../рисунок протектора) ")</f>
        <v> (../рисунок протектора) </v>
      </c>
      <c r="J1600" s="92" t="s">
        <v>1628</v>
      </c>
      <c r="K1600" s="77" t="n">
        <f aca="false">H1600*2</f>
        <v>15820</v>
      </c>
      <c r="L1600" s="77" t="n">
        <f aca="false">H1600*4</f>
        <v>31640</v>
      </c>
      <c r="M1600" s="2" t="n">
        <f aca="false">G1600*12</f>
        <v>92364</v>
      </c>
    </row>
    <row r="1601" customFormat="false" ht="13.8" hidden="false" customHeight="false" outlineLevel="0" collapsed="false">
      <c r="A1601" s="86" t="n">
        <v>958</v>
      </c>
      <c r="B1601" s="87" t="s">
        <v>1629</v>
      </c>
      <c r="C1601" s="88" t="n">
        <v>1</v>
      </c>
      <c r="D1601" s="88"/>
      <c r="E1601" s="89" t="n">
        <v>19.965</v>
      </c>
      <c r="F1601" s="90"/>
      <c r="G1601" s="91" t="n">
        <v>7079</v>
      </c>
      <c r="H1601" s="21" t="n">
        <f aca="false">ROUND(IF(OR((MID(B1601,SEARCH("R",B1601),3)="R12"),(MID(B1601,SEARCH("R",B1601),3)="R13"),(MID(B1601,SEARCH("R",B1601),3)="R14")),(G1601+90),IF(OR((MID(B1601,SEARCH("R",B1601),3)="R15"),(MID(B1601,SEARCH("R",B1601),3)="R16"),(MID(B1601,SEARCH("R",B1601),3)="R17")),(G1601+190),(G1601+290))),-1)+20</f>
        <v>7290</v>
      </c>
      <c r="I1601" s="78" t="str">
        <f aca="false">HYPERLINK(T("https://www.google.ru/search?q="&amp;B1601&amp;"&amp;tbm=isch"), " (../рисунок протектора) ")</f>
        <v> (../рисунок протектора) </v>
      </c>
      <c r="J1601" s="92" t="s">
        <v>1629</v>
      </c>
      <c r="K1601" s="77" t="n">
        <f aca="false">H1601*2</f>
        <v>14580</v>
      </c>
      <c r="L1601" s="77" t="n">
        <f aca="false">H1601*4</f>
        <v>29160</v>
      </c>
      <c r="M1601" s="2" t="n">
        <f aca="false">G1601*12</f>
        <v>84948</v>
      </c>
    </row>
    <row r="1602" customFormat="false" ht="13.8" hidden="false" customHeight="false" outlineLevel="0" collapsed="false">
      <c r="A1602" s="86" t="n">
        <v>5282</v>
      </c>
      <c r="B1602" s="87" t="s">
        <v>1630</v>
      </c>
      <c r="C1602" s="88" t="n">
        <v>0</v>
      </c>
      <c r="D1602" s="88" t="n">
        <v>2</v>
      </c>
      <c r="E1602" s="89" t="n">
        <v>20.3</v>
      </c>
      <c r="F1602" s="90" t="s">
        <v>55</v>
      </c>
      <c r="G1602" s="91" t="n">
        <v>7017</v>
      </c>
      <c r="H1602" s="21" t="n">
        <f aca="false">ROUND(IF(OR((MID(B1602,SEARCH("R",B1602),3)="R12"),(MID(B1602,SEARCH("R",B1602),3)="R13"),(MID(B1602,SEARCH("R",B1602),3)="R14")),(G1602+90),IF(OR((MID(B1602,SEARCH("R",B1602),3)="R15"),(MID(B1602,SEARCH("R",B1602),3)="R16"),(MID(B1602,SEARCH("R",B1602),3)="R17")),(G1602+190),(G1602+290))),-1)+20</f>
        <v>7230</v>
      </c>
      <c r="I1602" s="78" t="str">
        <f aca="false">HYPERLINK(T("https://www.google.ru/search?q="&amp;B1602&amp;"&amp;tbm=isch"), " (../рисунок протектора) ")</f>
        <v> (../рисунок протектора) </v>
      </c>
      <c r="J1602" s="92" t="s">
        <v>1630</v>
      </c>
      <c r="K1602" s="77" t="n">
        <f aca="false">H1602*2</f>
        <v>14460</v>
      </c>
      <c r="L1602" s="77" t="n">
        <f aca="false">H1602*4</f>
        <v>28920</v>
      </c>
      <c r="M1602" s="2" t="n">
        <f aca="false">G1602*12</f>
        <v>84204</v>
      </c>
    </row>
    <row r="1603" customFormat="false" ht="13.8" hidden="false" customHeight="false" outlineLevel="0" collapsed="false">
      <c r="A1603" s="86" t="n">
        <v>1270</v>
      </c>
      <c r="B1603" s="87" t="s">
        <v>1631</v>
      </c>
      <c r="C1603" s="88" t="n">
        <v>41</v>
      </c>
      <c r="D1603" s="88"/>
      <c r="E1603" s="89" t="n">
        <v>20.5</v>
      </c>
      <c r="F1603" s="90"/>
      <c r="G1603" s="91" t="n">
        <v>6717</v>
      </c>
      <c r="H1603" s="21" t="n">
        <f aca="false">ROUND(IF(OR((MID(B1603,SEARCH("R",B1603),3)="R12"),(MID(B1603,SEARCH("R",B1603),3)="R13"),(MID(B1603,SEARCH("R",B1603),3)="R14")),(G1603+90),IF(OR((MID(B1603,SEARCH("R",B1603),3)="R15"),(MID(B1603,SEARCH("R",B1603),3)="R16"),(MID(B1603,SEARCH("R",B1603),3)="R17")),(G1603+190),(G1603+290))),-1)+20</f>
        <v>6930</v>
      </c>
      <c r="I1603" s="78" t="str">
        <f aca="false">HYPERLINK(T("https://www.google.ru/search?q="&amp;B1603&amp;"&amp;tbm=isch"), " (../рисунок протектора) ")</f>
        <v> (../рисунок протектора) </v>
      </c>
      <c r="J1603" s="92" t="s">
        <v>1631</v>
      </c>
      <c r="K1603" s="77" t="n">
        <f aca="false">H1603*2</f>
        <v>13860</v>
      </c>
      <c r="L1603" s="77" t="n">
        <f aca="false">H1603*4</f>
        <v>27720</v>
      </c>
      <c r="M1603" s="2" t="n">
        <f aca="false">G1603*12</f>
        <v>80604</v>
      </c>
    </row>
    <row r="1604" customFormat="false" ht="13.8" hidden="false" customHeight="false" outlineLevel="0" collapsed="false">
      <c r="A1604" s="86" t="n">
        <v>5117</v>
      </c>
      <c r="B1604" s="87" t="s">
        <v>1632</v>
      </c>
      <c r="C1604" s="88" t="n">
        <v>0</v>
      </c>
      <c r="D1604" s="88" t="n">
        <v>8</v>
      </c>
      <c r="E1604" s="89" t="n">
        <v>18.9</v>
      </c>
      <c r="F1604" s="90" t="s">
        <v>55</v>
      </c>
      <c r="G1604" s="91" t="n">
        <v>6937</v>
      </c>
      <c r="H1604" s="21" t="n">
        <f aca="false">ROUND(IF(OR((MID(B1604,SEARCH("R",B1604),3)="R12"),(MID(B1604,SEARCH("R",B1604),3)="R13"),(MID(B1604,SEARCH("R",B1604),3)="R14")),(G1604+90),IF(OR((MID(B1604,SEARCH("R",B1604),3)="R15"),(MID(B1604,SEARCH("R",B1604),3)="R16"),(MID(B1604,SEARCH("R",B1604),3)="R17")),(G1604+190),(G1604+290))),-1)+20</f>
        <v>7150</v>
      </c>
      <c r="I1604" s="78" t="str">
        <f aca="false">HYPERLINK(T("https://www.google.ru/search?q="&amp;B1604&amp;"&amp;tbm=isch"), " (../рисунок протектора) ")</f>
        <v> (../рисунок протектора) </v>
      </c>
      <c r="J1604" s="92" t="s">
        <v>1632</v>
      </c>
      <c r="K1604" s="77" t="n">
        <f aca="false">H1604*2</f>
        <v>14300</v>
      </c>
      <c r="L1604" s="77" t="n">
        <f aca="false">H1604*4</f>
        <v>28600</v>
      </c>
      <c r="M1604" s="2" t="n">
        <f aca="false">G1604*12</f>
        <v>83244</v>
      </c>
    </row>
    <row r="1605" customFormat="false" ht="13.8" hidden="false" customHeight="false" outlineLevel="0" collapsed="false">
      <c r="A1605" s="86" t="n">
        <v>5100</v>
      </c>
      <c r="B1605" s="87" t="s">
        <v>1633</v>
      </c>
      <c r="C1605" s="88" t="n">
        <v>0</v>
      </c>
      <c r="D1605" s="88" t="n">
        <v>2</v>
      </c>
      <c r="E1605" s="89" t="n">
        <v>10</v>
      </c>
      <c r="F1605" s="90" t="s">
        <v>55</v>
      </c>
      <c r="G1605" s="91" t="n">
        <v>6429</v>
      </c>
      <c r="H1605" s="21" t="n">
        <f aca="false">ROUND(IF(OR((MID(B1605,SEARCH("R",B1605),3)="R12"),(MID(B1605,SEARCH("R",B1605),3)="R13"),(MID(B1605,SEARCH("R",B1605),3)="R14")),(G1605+90),IF(OR((MID(B1605,SEARCH("R",B1605),3)="R15"),(MID(B1605,SEARCH("R",B1605),3)="R16"),(MID(B1605,SEARCH("R",B1605),3)="R17")),(G1605+190),(G1605+290))),-1)+20</f>
        <v>6640</v>
      </c>
      <c r="I1605" s="78" t="str">
        <f aca="false">HYPERLINK(T("https://www.google.ru/search?q="&amp;B1605&amp;"&amp;tbm=isch"), " (../рисунок протектора) ")</f>
        <v> (../рисунок протектора) </v>
      </c>
      <c r="J1605" s="92" t="s">
        <v>1633</v>
      </c>
      <c r="K1605" s="77" t="n">
        <f aca="false">H1605*2</f>
        <v>13280</v>
      </c>
      <c r="L1605" s="77" t="n">
        <f aca="false">H1605*4</f>
        <v>26560</v>
      </c>
      <c r="M1605" s="2" t="n">
        <f aca="false">G1605*12</f>
        <v>77148</v>
      </c>
    </row>
    <row r="1606" customFormat="false" ht="13.8" hidden="false" customHeight="false" outlineLevel="0" collapsed="false">
      <c r="A1606" s="86" t="n">
        <v>3519</v>
      </c>
      <c r="B1606" s="87" t="s">
        <v>1634</v>
      </c>
      <c r="C1606" s="88" t="n">
        <v>0</v>
      </c>
      <c r="D1606" s="88" t="n">
        <v>32</v>
      </c>
      <c r="E1606" s="89" t="n">
        <v>12</v>
      </c>
      <c r="F1606" s="90" t="s">
        <v>53</v>
      </c>
      <c r="G1606" s="91" t="n">
        <v>7014</v>
      </c>
      <c r="H1606" s="21" t="n">
        <f aca="false">ROUND(IF(OR((MID(B1606,SEARCH("R",B1606),3)="R12"),(MID(B1606,SEARCH("R",B1606),3)="R13"),(MID(B1606,SEARCH("R",B1606),3)="R14")),(G1606+90),IF(OR((MID(B1606,SEARCH("R",B1606),3)="R15"),(MID(B1606,SEARCH("R",B1606),3)="R16"),(MID(B1606,SEARCH("R",B1606),3)="R17")),(G1606+190),(G1606+290))),-1)+20</f>
        <v>7220</v>
      </c>
      <c r="I1606" s="78" t="str">
        <f aca="false">HYPERLINK(T("https://www.google.ru/search?q="&amp;B1606&amp;"&amp;tbm=isch"), " (../рисунок протектора) ")</f>
        <v> (../рисунок протектора) </v>
      </c>
      <c r="J1606" s="92" t="s">
        <v>1634</v>
      </c>
      <c r="K1606" s="77" t="n">
        <f aca="false">H1606*2</f>
        <v>14440</v>
      </c>
      <c r="L1606" s="77" t="n">
        <f aca="false">H1606*4</f>
        <v>28880</v>
      </c>
      <c r="M1606" s="2" t="n">
        <f aca="false">G1606*12</f>
        <v>84168</v>
      </c>
    </row>
    <row r="1607" customFormat="false" ht="13.8" hidden="false" customHeight="false" outlineLevel="0" collapsed="false">
      <c r="A1607" s="86" t="n">
        <v>3495</v>
      </c>
      <c r="B1607" s="87" t="s">
        <v>1635</v>
      </c>
      <c r="C1607" s="88" t="n">
        <v>40</v>
      </c>
      <c r="D1607" s="88"/>
      <c r="E1607" s="89" t="n">
        <v>17</v>
      </c>
      <c r="F1607" s="90"/>
      <c r="G1607" s="91" t="n">
        <v>6243</v>
      </c>
      <c r="H1607" s="21" t="n">
        <f aca="false">ROUND(IF(OR((MID(B1607,SEARCH("R",B1607),3)="R12"),(MID(B1607,SEARCH("R",B1607),3)="R13"),(MID(B1607,SEARCH("R",B1607),3)="R14")),(G1607+90),IF(OR((MID(B1607,SEARCH("R",B1607),3)="R15"),(MID(B1607,SEARCH("R",B1607),3)="R16"),(MID(B1607,SEARCH("R",B1607),3)="R17")),(G1607+190),(G1607+290))),-1)+20</f>
        <v>6450</v>
      </c>
      <c r="I1607" s="78" t="str">
        <f aca="false">HYPERLINK(T("https://www.google.ru/search?q="&amp;B1607&amp;"&amp;tbm=isch"), " (../рисунок протектора) ")</f>
        <v> (../рисунок протектора) </v>
      </c>
      <c r="J1607" s="92" t="s">
        <v>1635</v>
      </c>
      <c r="K1607" s="77" t="n">
        <f aca="false">H1607*2</f>
        <v>12900</v>
      </c>
      <c r="L1607" s="77" t="n">
        <f aca="false">H1607*4</f>
        <v>25800</v>
      </c>
      <c r="M1607" s="2" t="n">
        <f aca="false">G1607*12</f>
        <v>74916</v>
      </c>
    </row>
    <row r="1608" customFormat="false" ht="13.8" hidden="false" customHeight="false" outlineLevel="0" collapsed="false">
      <c r="A1608" s="86" t="n">
        <v>5765</v>
      </c>
      <c r="B1608" s="87" t="s">
        <v>1636</v>
      </c>
      <c r="C1608" s="88" t="n">
        <v>0</v>
      </c>
      <c r="D1608" s="88" t="n">
        <v>12</v>
      </c>
      <c r="E1608" s="89" t="n">
        <v>22.4</v>
      </c>
      <c r="F1608" s="90" t="s">
        <v>55</v>
      </c>
      <c r="G1608" s="91" t="n">
        <v>8604</v>
      </c>
      <c r="H1608" s="21" t="n">
        <f aca="false">ROUND(IF(OR((MID(B1608,SEARCH("R",B1608),3)="R12"),(MID(B1608,SEARCH("R",B1608),3)="R13"),(MID(B1608,SEARCH("R",B1608),3)="R14")),(G1608+90),IF(OR((MID(B1608,SEARCH("R",B1608),3)="R15"),(MID(B1608,SEARCH("R",B1608),3)="R16"),(MID(B1608,SEARCH("R",B1608),3)="R17")),(G1608+190),(G1608+290))),-1)+20</f>
        <v>8810</v>
      </c>
      <c r="I1608" s="78" t="str">
        <f aca="false">HYPERLINK(T("https://www.google.ru/search?q="&amp;B1608&amp;"&amp;tbm=isch"), " (../рисунок протектора) ")</f>
        <v> (../рисунок протектора) </v>
      </c>
      <c r="J1608" s="92" t="s">
        <v>1636</v>
      </c>
      <c r="K1608" s="77" t="n">
        <f aca="false">H1608*2</f>
        <v>17620</v>
      </c>
      <c r="L1608" s="77" t="n">
        <f aca="false">H1608*4</f>
        <v>35240</v>
      </c>
      <c r="M1608" s="2" t="n">
        <f aca="false">G1608*12</f>
        <v>103248</v>
      </c>
    </row>
    <row r="1609" customFormat="false" ht="13.8" hidden="false" customHeight="false" outlineLevel="0" collapsed="false">
      <c r="A1609" s="86" t="n">
        <v>5535</v>
      </c>
      <c r="B1609" s="87" t="s">
        <v>1637</v>
      </c>
      <c r="C1609" s="88" t="n">
        <v>0</v>
      </c>
      <c r="D1609" s="88" t="n">
        <v>8</v>
      </c>
      <c r="E1609" s="89" t="n">
        <v>24.2</v>
      </c>
      <c r="F1609" s="90" t="s">
        <v>53</v>
      </c>
      <c r="G1609" s="91" t="n">
        <v>15625</v>
      </c>
      <c r="H1609" s="21" t="n">
        <f aca="false">ROUND(IF(OR((MID(B1609,SEARCH("R",B1609),3)="R12"),(MID(B1609,SEARCH("R",B1609),3)="R13"),(MID(B1609,SEARCH("R",B1609),3)="R14")),(G1609+90),IF(OR((MID(B1609,SEARCH("R",B1609),3)="R15"),(MID(B1609,SEARCH("R",B1609),3)="R16"),(MID(B1609,SEARCH("R",B1609),3)="R17")),(G1609+190),(G1609+290))),-1)+20</f>
        <v>15840</v>
      </c>
      <c r="I1609" s="78" t="str">
        <f aca="false">HYPERLINK(T("https://www.google.ru/search?q="&amp;B1609&amp;"&amp;tbm=isch"), " (../рисунок протектора) ")</f>
        <v> (../рисунок протектора) </v>
      </c>
      <c r="J1609" s="92" t="s">
        <v>1637</v>
      </c>
      <c r="K1609" s="77" t="n">
        <f aca="false">H1609*2</f>
        <v>31680</v>
      </c>
      <c r="L1609" s="77" t="n">
        <f aca="false">H1609*4</f>
        <v>63360</v>
      </c>
      <c r="M1609" s="2" t="n">
        <f aca="false">G1609*12</f>
        <v>187500</v>
      </c>
    </row>
    <row r="1610" customFormat="false" ht="13.8" hidden="false" customHeight="false" outlineLevel="0" collapsed="false">
      <c r="A1610" s="86" t="n">
        <v>6013</v>
      </c>
      <c r="B1610" s="87" t="s">
        <v>1638</v>
      </c>
      <c r="C1610" s="88" t="n">
        <v>0</v>
      </c>
      <c r="D1610" s="88" t="n">
        <v>12</v>
      </c>
      <c r="E1610" s="89" t="n">
        <v>19.6</v>
      </c>
      <c r="F1610" s="90" t="s">
        <v>55</v>
      </c>
      <c r="G1610" s="91" t="n">
        <v>7047</v>
      </c>
      <c r="H1610" s="21" t="n">
        <f aca="false">ROUND(IF(OR((MID(B1610,SEARCH("R",B1610),3)="R12"),(MID(B1610,SEARCH("R",B1610),3)="R13"),(MID(B1610,SEARCH("R",B1610),3)="R14")),(G1610+90),IF(OR((MID(B1610,SEARCH("R",B1610),3)="R15"),(MID(B1610,SEARCH("R",B1610),3)="R16"),(MID(B1610,SEARCH("R",B1610),3)="R17")),(G1610+190),(G1610+290))),-1)+20</f>
        <v>7260</v>
      </c>
      <c r="I1610" s="78" t="str">
        <f aca="false">HYPERLINK(T("https://www.google.ru/search?q="&amp;B1610&amp;"&amp;tbm=isch"), " (../рисунок протектора) ")</f>
        <v> (../рисунок протектора) </v>
      </c>
      <c r="J1610" s="92" t="s">
        <v>1638</v>
      </c>
      <c r="K1610" s="77" t="n">
        <f aca="false">H1610*2</f>
        <v>14520</v>
      </c>
      <c r="L1610" s="77" t="n">
        <f aca="false">H1610*4</f>
        <v>29040</v>
      </c>
      <c r="M1610" s="2" t="n">
        <f aca="false">G1610*12</f>
        <v>84564</v>
      </c>
    </row>
    <row r="1611" customFormat="false" ht="13.8" hidden="false" customHeight="false" outlineLevel="0" collapsed="false">
      <c r="A1611" s="86" t="n">
        <v>6009</v>
      </c>
      <c r="B1611" s="87" t="s">
        <v>1639</v>
      </c>
      <c r="C1611" s="88" t="n">
        <v>0</v>
      </c>
      <c r="D1611" s="88" t="n">
        <v>12</v>
      </c>
      <c r="E1611" s="89" t="n">
        <v>19.4</v>
      </c>
      <c r="F1611" s="90" t="s">
        <v>55</v>
      </c>
      <c r="G1611" s="91" t="n">
        <v>7036</v>
      </c>
      <c r="H1611" s="21" t="n">
        <f aca="false">ROUND(IF(OR((MID(B1611,SEARCH("R",B1611),3)="R12"),(MID(B1611,SEARCH("R",B1611),3)="R13"),(MID(B1611,SEARCH("R",B1611),3)="R14")),(G1611+90),IF(OR((MID(B1611,SEARCH("R",B1611),3)="R15"),(MID(B1611,SEARCH("R",B1611),3)="R16"),(MID(B1611,SEARCH("R",B1611),3)="R17")),(G1611+190),(G1611+290))),-1)+20</f>
        <v>7250</v>
      </c>
      <c r="I1611" s="78" t="str">
        <f aca="false">HYPERLINK(T("https://www.google.ru/search?q="&amp;B1611&amp;"&amp;tbm=isch"), " (../рисунок протектора) ")</f>
        <v> (../рисунок протектора) </v>
      </c>
      <c r="J1611" s="92" t="s">
        <v>1639</v>
      </c>
      <c r="K1611" s="77" t="n">
        <f aca="false">H1611*2</f>
        <v>14500</v>
      </c>
      <c r="L1611" s="77" t="n">
        <f aca="false">H1611*4</f>
        <v>29000</v>
      </c>
      <c r="M1611" s="2" t="n">
        <f aca="false">G1611*12</f>
        <v>84432</v>
      </c>
    </row>
    <row r="1612" customFormat="false" ht="13.8" hidden="false" customHeight="false" outlineLevel="0" collapsed="false">
      <c r="A1612" s="86" t="n">
        <v>5762</v>
      </c>
      <c r="B1612" s="87" t="s">
        <v>1640</v>
      </c>
      <c r="C1612" s="88" t="n">
        <v>0</v>
      </c>
      <c r="D1612" s="88" t="n">
        <v>8</v>
      </c>
      <c r="E1612" s="89" t="n">
        <v>22</v>
      </c>
      <c r="F1612" s="90" t="s">
        <v>55</v>
      </c>
      <c r="G1612" s="91" t="n">
        <v>8582</v>
      </c>
      <c r="H1612" s="21" t="n">
        <f aca="false">ROUND(IF(OR((MID(B1612,SEARCH("R",B1612),3)="R12"),(MID(B1612,SEARCH("R",B1612),3)="R13"),(MID(B1612,SEARCH("R",B1612),3)="R14")),(G1612+90),IF(OR((MID(B1612,SEARCH("R",B1612),3)="R15"),(MID(B1612,SEARCH("R",B1612),3)="R16"),(MID(B1612,SEARCH("R",B1612),3)="R17")),(G1612+190),(G1612+290))),-1)+20</f>
        <v>8790</v>
      </c>
      <c r="I1612" s="78" t="str">
        <f aca="false">HYPERLINK(T("https://www.google.ru/search?q="&amp;B1612&amp;"&amp;tbm=isch"), " (../рисунок протектора) ")</f>
        <v> (../рисунок протектора) </v>
      </c>
      <c r="J1612" s="92" t="s">
        <v>1640</v>
      </c>
      <c r="K1612" s="77" t="n">
        <f aca="false">H1612*2</f>
        <v>17580</v>
      </c>
      <c r="L1612" s="77" t="n">
        <f aca="false">H1612*4</f>
        <v>35160</v>
      </c>
      <c r="M1612" s="2" t="n">
        <f aca="false">G1612*12</f>
        <v>102984</v>
      </c>
    </row>
    <row r="1613" customFormat="false" ht="13.8" hidden="false" customHeight="false" outlineLevel="0" collapsed="false">
      <c r="A1613" s="86" t="n">
        <v>2050</v>
      </c>
      <c r="B1613" s="87" t="s">
        <v>1641</v>
      </c>
      <c r="C1613" s="88" t="n">
        <v>0</v>
      </c>
      <c r="D1613" s="88" t="n">
        <v>50</v>
      </c>
      <c r="E1613" s="89" t="n">
        <v>13.4</v>
      </c>
      <c r="F1613" s="90" t="s">
        <v>55</v>
      </c>
      <c r="G1613" s="91" t="n">
        <v>4224</v>
      </c>
      <c r="H1613" s="21" t="n">
        <f aca="false">ROUND(IF(OR((MID(B1613,SEARCH("R",B1613),3)="R12"),(MID(B1613,SEARCH("R",B1613),3)="R13"),(MID(B1613,SEARCH("R",B1613),3)="R14")),(G1613+90),IF(OR((MID(B1613,SEARCH("R",B1613),3)="R15"),(MID(B1613,SEARCH("R",B1613),3)="R16"),(MID(B1613,SEARCH("R",B1613),3)="R17")),(G1613+190),(G1613+290))),-1)+20</f>
        <v>4530</v>
      </c>
      <c r="I1613" s="78" t="str">
        <f aca="false">HYPERLINK(T("https://www.google.ru/search?q="&amp;B1613&amp;"&amp;tbm=isch"), " (../рисунок протектора) ")</f>
        <v> (../рисунок протектора) </v>
      </c>
      <c r="J1613" s="92" t="s">
        <v>1641</v>
      </c>
      <c r="K1613" s="77" t="n">
        <f aca="false">H1613*2</f>
        <v>9060</v>
      </c>
      <c r="L1613" s="77" t="n">
        <f aca="false">H1613*4</f>
        <v>18120</v>
      </c>
      <c r="M1613" s="2" t="n">
        <f aca="false">G1613*12</f>
        <v>50688</v>
      </c>
    </row>
    <row r="1614" customFormat="false" ht="13.8" hidden="false" customHeight="false" outlineLevel="0" collapsed="false">
      <c r="A1614" s="86" t="n">
        <v>4953</v>
      </c>
      <c r="B1614" s="87" t="s">
        <v>1642</v>
      </c>
      <c r="C1614" s="88" t="n">
        <v>0</v>
      </c>
      <c r="D1614" s="88" t="n">
        <v>8</v>
      </c>
      <c r="E1614" s="89" t="n">
        <v>11.72</v>
      </c>
      <c r="F1614" s="90" t="s">
        <v>53</v>
      </c>
      <c r="G1614" s="91" t="n">
        <v>12617</v>
      </c>
      <c r="H1614" s="21" t="n">
        <f aca="false">ROUND(IF(OR((MID(B1614,SEARCH("R",B1614),3)="R12"),(MID(B1614,SEARCH("R",B1614),3)="R13"),(MID(B1614,SEARCH("R",B1614),3)="R14")),(G1614+90),IF(OR((MID(B1614,SEARCH("R",B1614),3)="R15"),(MID(B1614,SEARCH("R",B1614),3)="R16"),(MID(B1614,SEARCH("R",B1614),3)="R17")),(G1614+190),(G1614+290))),-1)+20</f>
        <v>12930</v>
      </c>
      <c r="I1614" s="78" t="str">
        <f aca="false">HYPERLINK(T("https://www.google.ru/search?q="&amp;B1614&amp;"&amp;tbm=isch"), " (../рисунок протектора) ")</f>
        <v> (../рисунок протектора) </v>
      </c>
      <c r="J1614" s="92" t="s">
        <v>1642</v>
      </c>
      <c r="K1614" s="77" t="n">
        <f aca="false">H1614*2</f>
        <v>25860</v>
      </c>
      <c r="L1614" s="77" t="n">
        <f aca="false">H1614*4</f>
        <v>51720</v>
      </c>
      <c r="M1614" s="2" t="n">
        <f aca="false">G1614*12</f>
        <v>151404</v>
      </c>
    </row>
    <row r="1615" customFormat="false" ht="13.8" hidden="false" customHeight="false" outlineLevel="0" collapsed="false">
      <c r="A1615" s="86" t="n">
        <v>5654</v>
      </c>
      <c r="B1615" s="87" t="s">
        <v>1643</v>
      </c>
      <c r="C1615" s="88" t="n">
        <v>0</v>
      </c>
      <c r="D1615" s="88" t="n">
        <v>8</v>
      </c>
      <c r="E1615" s="89" t="n">
        <v>12.3</v>
      </c>
      <c r="F1615" s="90" t="s">
        <v>55</v>
      </c>
      <c r="G1615" s="91" t="n">
        <v>7421</v>
      </c>
      <c r="H1615" s="21" t="n">
        <f aca="false">ROUND(IF(OR((MID(B1615,SEARCH("R",B1615),3)="R12"),(MID(B1615,SEARCH("R",B1615),3)="R13"),(MID(B1615,SEARCH("R",B1615),3)="R14")),(G1615+90),IF(OR((MID(B1615,SEARCH("R",B1615),3)="R15"),(MID(B1615,SEARCH("R",B1615),3)="R16"),(MID(B1615,SEARCH("R",B1615),3)="R17")),(G1615+190),(G1615+290))),-1)+20</f>
        <v>7730</v>
      </c>
      <c r="I1615" s="78" t="str">
        <f aca="false">HYPERLINK(T("https://www.google.ru/search?q="&amp;B1615&amp;"&amp;tbm=isch"), " (../рисунок протектора) ")</f>
        <v> (../рисунок протектора) </v>
      </c>
      <c r="J1615" s="92" t="s">
        <v>1643</v>
      </c>
      <c r="K1615" s="77" t="n">
        <f aca="false">H1615*2</f>
        <v>15460</v>
      </c>
      <c r="L1615" s="77" t="n">
        <f aca="false">H1615*4</f>
        <v>30920</v>
      </c>
      <c r="M1615" s="2" t="n">
        <f aca="false">G1615*12</f>
        <v>89052</v>
      </c>
    </row>
    <row r="1616" customFormat="false" ht="13.8" hidden="false" customHeight="false" outlineLevel="0" collapsed="false">
      <c r="A1616" s="86" t="n">
        <v>3459</v>
      </c>
      <c r="B1616" s="87" t="s">
        <v>1644</v>
      </c>
      <c r="C1616" s="88" t="n">
        <v>-4</v>
      </c>
      <c r="D1616" s="88" t="n">
        <v>50</v>
      </c>
      <c r="E1616" s="89" t="n">
        <v>11.6</v>
      </c>
      <c r="F1616" s="90" t="s">
        <v>53</v>
      </c>
      <c r="G1616" s="91" t="n">
        <v>4320</v>
      </c>
      <c r="H1616" s="21" t="n">
        <f aca="false">ROUND(IF(OR((MID(B1616,SEARCH("R",B1616),3)="R12"),(MID(B1616,SEARCH("R",B1616),3)="R13"),(MID(B1616,SEARCH("R",B1616),3)="R14")),(G1616+90),IF(OR((MID(B1616,SEARCH("R",B1616),3)="R15"),(MID(B1616,SEARCH("R",B1616),3)="R16"),(MID(B1616,SEARCH("R",B1616),3)="R17")),(G1616+190),(G1616+290))),-1)+20</f>
        <v>4630</v>
      </c>
      <c r="I1616" s="78" t="str">
        <f aca="false">HYPERLINK(T("https://www.google.ru/search?q="&amp;B1616&amp;"&amp;tbm=isch"), " (../рисунок протектора) ")</f>
        <v> (../рисунок протектора) </v>
      </c>
      <c r="J1616" s="92" t="s">
        <v>1644</v>
      </c>
      <c r="K1616" s="77" t="n">
        <f aca="false">H1616*2</f>
        <v>9260</v>
      </c>
      <c r="L1616" s="77" t="n">
        <f aca="false">H1616*4</f>
        <v>18520</v>
      </c>
      <c r="M1616" s="2" t="n">
        <f aca="false">G1616*12</f>
        <v>51840</v>
      </c>
    </row>
    <row r="1617" customFormat="false" ht="13.8" hidden="false" customHeight="false" outlineLevel="0" collapsed="false">
      <c r="A1617" s="86" t="n">
        <v>1592</v>
      </c>
      <c r="B1617" s="87" t="s">
        <v>1645</v>
      </c>
      <c r="C1617" s="88" t="n">
        <v>0</v>
      </c>
      <c r="D1617" s="88" t="n">
        <v>24</v>
      </c>
      <c r="E1617" s="89" t="n">
        <v>12.2</v>
      </c>
      <c r="F1617" s="90" t="s">
        <v>53</v>
      </c>
      <c r="G1617" s="91" t="n">
        <v>12712</v>
      </c>
      <c r="H1617" s="21" t="n">
        <f aca="false">ROUND(IF(OR((MID(B1617,SEARCH("R",B1617),3)="R12"),(MID(B1617,SEARCH("R",B1617),3)="R13"),(MID(B1617,SEARCH("R",B1617),3)="R14")),(G1617+90),IF(OR((MID(B1617,SEARCH("R",B1617),3)="R15"),(MID(B1617,SEARCH("R",B1617),3)="R16"),(MID(B1617,SEARCH("R",B1617),3)="R17")),(G1617+190),(G1617+290))),-1)+20</f>
        <v>13020</v>
      </c>
      <c r="I1617" s="78" t="str">
        <f aca="false">HYPERLINK(T("https://www.google.ru/search?q="&amp;B1617&amp;"&amp;tbm=isch"), " (../рисунок протектора) ")</f>
        <v> (../рисунок протектора) </v>
      </c>
      <c r="J1617" s="92" t="s">
        <v>1645</v>
      </c>
      <c r="K1617" s="77" t="n">
        <f aca="false">H1617*2</f>
        <v>26040</v>
      </c>
      <c r="L1617" s="77" t="n">
        <f aca="false">H1617*4</f>
        <v>52080</v>
      </c>
      <c r="M1617" s="2" t="n">
        <f aca="false">G1617*12</f>
        <v>152544</v>
      </c>
    </row>
    <row r="1618" customFormat="false" ht="13.8" hidden="false" customHeight="false" outlineLevel="0" collapsed="false">
      <c r="A1618" s="86" t="n">
        <v>5667</v>
      </c>
      <c r="B1618" s="87" t="s">
        <v>1646</v>
      </c>
      <c r="C1618" s="88" t="n">
        <v>0</v>
      </c>
      <c r="D1618" s="88" t="n">
        <v>12</v>
      </c>
      <c r="E1618" s="89" t="n">
        <v>12.8</v>
      </c>
      <c r="F1618" s="90" t="s">
        <v>55</v>
      </c>
      <c r="G1618" s="91" t="n">
        <v>8332</v>
      </c>
      <c r="H1618" s="21" t="n">
        <f aca="false">ROUND(IF(OR((MID(B1618,SEARCH("R",B1618),3)="R12"),(MID(B1618,SEARCH("R",B1618),3)="R13"),(MID(B1618,SEARCH("R",B1618),3)="R14")),(G1618+90),IF(OR((MID(B1618,SEARCH("R",B1618),3)="R15"),(MID(B1618,SEARCH("R",B1618),3)="R16"),(MID(B1618,SEARCH("R",B1618),3)="R17")),(G1618+190),(G1618+290))),-1)+20</f>
        <v>8640</v>
      </c>
      <c r="I1618" s="78" t="str">
        <f aca="false">HYPERLINK(T("https://www.google.ru/search?q="&amp;B1618&amp;"&amp;tbm=isch"), " (../рисунок протектора) ")</f>
        <v> (../рисунок протектора) </v>
      </c>
      <c r="J1618" s="92" t="s">
        <v>1646</v>
      </c>
      <c r="K1618" s="77" t="n">
        <f aca="false">H1618*2</f>
        <v>17280</v>
      </c>
      <c r="L1618" s="77" t="n">
        <f aca="false">H1618*4</f>
        <v>34560</v>
      </c>
      <c r="M1618" s="2" t="n">
        <f aca="false">G1618*12</f>
        <v>99984</v>
      </c>
    </row>
    <row r="1619" customFormat="false" ht="13.8" hidden="false" customHeight="false" outlineLevel="0" collapsed="false">
      <c r="A1619" s="86" t="n">
        <v>3460</v>
      </c>
      <c r="B1619" s="87" t="s">
        <v>1647</v>
      </c>
      <c r="C1619" s="88" t="n">
        <v>0</v>
      </c>
      <c r="D1619" s="88" t="n">
        <v>1</v>
      </c>
      <c r="E1619" s="89" t="n">
        <v>12</v>
      </c>
      <c r="F1619" s="90" t="s">
        <v>53</v>
      </c>
      <c r="G1619" s="91" t="n">
        <v>5613</v>
      </c>
      <c r="H1619" s="21" t="n">
        <f aca="false">ROUND(IF(OR((MID(B1619,SEARCH("R",B1619),3)="R12"),(MID(B1619,SEARCH("R",B1619),3)="R13"),(MID(B1619,SEARCH("R",B1619),3)="R14")),(G1619+90),IF(OR((MID(B1619,SEARCH("R",B1619),3)="R15"),(MID(B1619,SEARCH("R",B1619),3)="R16"),(MID(B1619,SEARCH("R",B1619),3)="R17")),(G1619+190),(G1619+290))),-1)+20</f>
        <v>5920</v>
      </c>
      <c r="I1619" s="78" t="str">
        <f aca="false">HYPERLINK(T("https://www.google.ru/search?q="&amp;B1619&amp;"&amp;tbm=isch"), " (../рисунок протектора) ")</f>
        <v> (../рисунок протектора) </v>
      </c>
      <c r="J1619" s="92" t="s">
        <v>1647</v>
      </c>
      <c r="K1619" s="77" t="n">
        <f aca="false">H1619*2</f>
        <v>11840</v>
      </c>
      <c r="L1619" s="77" t="n">
        <f aca="false">H1619*4</f>
        <v>23680</v>
      </c>
      <c r="M1619" s="2" t="n">
        <f aca="false">G1619*12</f>
        <v>67356</v>
      </c>
    </row>
    <row r="1620" customFormat="false" ht="13.8" hidden="false" customHeight="false" outlineLevel="0" collapsed="false">
      <c r="A1620" s="86" t="n">
        <v>2478</v>
      </c>
      <c r="B1620" s="87" t="s">
        <v>1648</v>
      </c>
      <c r="C1620" s="88" t="n">
        <v>1</v>
      </c>
      <c r="D1620" s="88"/>
      <c r="E1620" s="89" t="n">
        <v>13.2</v>
      </c>
      <c r="F1620" s="90"/>
      <c r="G1620" s="91" t="n">
        <v>14186</v>
      </c>
      <c r="H1620" s="21" t="n">
        <f aca="false">ROUND(IF(OR((MID(B1620,SEARCH("R",B1620),3)="R12"),(MID(B1620,SEARCH("R",B1620),3)="R13"),(MID(B1620,SEARCH("R",B1620),3)="R14")),(G1620+90),IF(OR((MID(B1620,SEARCH("R",B1620),3)="R15"),(MID(B1620,SEARCH("R",B1620),3)="R16"),(MID(B1620,SEARCH("R",B1620),3)="R17")),(G1620+190),(G1620+290))),-1)+20</f>
        <v>14500</v>
      </c>
      <c r="I1620" s="78" t="str">
        <f aca="false">HYPERLINK(T("https://www.google.ru/search?q="&amp;B1620&amp;"&amp;tbm=isch"), " (../рисунок протектора) ")</f>
        <v> (../рисунок протектора) </v>
      </c>
      <c r="J1620" s="92" t="s">
        <v>1648</v>
      </c>
      <c r="K1620" s="77" t="n">
        <f aca="false">H1620*2</f>
        <v>29000</v>
      </c>
      <c r="L1620" s="77" t="n">
        <f aca="false">H1620*4</f>
        <v>58000</v>
      </c>
      <c r="M1620" s="2" t="n">
        <f aca="false">G1620*12</f>
        <v>170232</v>
      </c>
    </row>
    <row r="1621" customFormat="false" ht="13.8" hidden="false" customHeight="false" outlineLevel="0" collapsed="false">
      <c r="A1621" s="86" t="n">
        <v>940</v>
      </c>
      <c r="B1621" s="87" t="s">
        <v>1649</v>
      </c>
      <c r="C1621" s="88" t="n">
        <v>8</v>
      </c>
      <c r="D1621" s="88"/>
      <c r="E1621" s="89" t="n">
        <v>13.55</v>
      </c>
      <c r="F1621" s="90"/>
      <c r="G1621" s="91" t="n">
        <v>16356</v>
      </c>
      <c r="H1621" s="21" t="n">
        <f aca="false">ROUND(IF(OR((MID(B1621,SEARCH("R",B1621),3)="R12"),(MID(B1621,SEARCH("R",B1621),3)="R13"),(MID(B1621,SEARCH("R",B1621),3)="R14")),(G1621+90),IF(OR((MID(B1621,SEARCH("R",B1621),3)="R15"),(MID(B1621,SEARCH("R",B1621),3)="R16"),(MID(B1621,SEARCH("R",B1621),3)="R17")),(G1621+190),(G1621+290))),-1)+20</f>
        <v>16670</v>
      </c>
      <c r="I1621" s="78" t="str">
        <f aca="false">HYPERLINK(T("https://www.google.ru/search?q="&amp;B1621&amp;"&amp;tbm=isch"), " (../рисунок протектора) ")</f>
        <v> (../рисунок протектора) </v>
      </c>
      <c r="J1621" s="92" t="s">
        <v>1649</v>
      </c>
      <c r="K1621" s="77" t="n">
        <f aca="false">H1621*2</f>
        <v>33340</v>
      </c>
      <c r="L1621" s="77" t="n">
        <f aca="false">H1621*4</f>
        <v>66680</v>
      </c>
      <c r="M1621" s="2" t="n">
        <f aca="false">G1621*12</f>
        <v>196272</v>
      </c>
    </row>
    <row r="1622" customFormat="false" ht="13.8" hidden="false" customHeight="false" outlineLevel="0" collapsed="false">
      <c r="A1622" s="86" t="n">
        <v>988</v>
      </c>
      <c r="B1622" s="87" t="s">
        <v>1650</v>
      </c>
      <c r="C1622" s="88" t="n">
        <v>4</v>
      </c>
      <c r="D1622" s="88"/>
      <c r="E1622" s="89" t="n">
        <v>13.3</v>
      </c>
      <c r="F1622" s="90"/>
      <c r="G1622" s="91" t="n">
        <v>14954</v>
      </c>
      <c r="H1622" s="21" t="n">
        <f aca="false">ROUND(IF(OR((MID(B1622,SEARCH("R",B1622),3)="R12"),(MID(B1622,SEARCH("R",B1622),3)="R13"),(MID(B1622,SEARCH("R",B1622),3)="R14")),(G1622+90),IF(OR((MID(B1622,SEARCH("R",B1622),3)="R15"),(MID(B1622,SEARCH("R",B1622),3)="R16"),(MID(B1622,SEARCH("R",B1622),3)="R17")),(G1622+190),(G1622+290))),-1)+20</f>
        <v>15160</v>
      </c>
      <c r="I1622" s="78" t="str">
        <f aca="false">HYPERLINK(T("https://www.google.ru/search?q="&amp;B1622&amp;"&amp;tbm=isch"), " (../рисунок протектора) ")</f>
        <v> (../рисунок протектора) </v>
      </c>
      <c r="J1622" s="92" t="s">
        <v>1650</v>
      </c>
      <c r="K1622" s="77" t="n">
        <f aca="false">H1622*2</f>
        <v>30320</v>
      </c>
      <c r="L1622" s="77" t="n">
        <f aca="false">H1622*4</f>
        <v>60640</v>
      </c>
      <c r="M1622" s="2" t="n">
        <f aca="false">G1622*12</f>
        <v>179448</v>
      </c>
    </row>
    <row r="1623" customFormat="false" ht="13.8" hidden="false" customHeight="false" outlineLevel="0" collapsed="false">
      <c r="A1623" s="86" t="n">
        <v>885</v>
      </c>
      <c r="B1623" s="87" t="s">
        <v>1651</v>
      </c>
      <c r="C1623" s="88" t="n">
        <v>50</v>
      </c>
      <c r="D1623" s="88"/>
      <c r="E1623" s="89" t="n">
        <v>13.3</v>
      </c>
      <c r="F1623" s="90"/>
      <c r="G1623" s="91" t="n">
        <v>2623</v>
      </c>
      <c r="H1623" s="21" t="n">
        <f aca="false">ROUND(IF(OR((MID(B1623,SEARCH("R",B1623),3)="R12"),(MID(B1623,SEARCH("R",B1623),3)="R13"),(MID(B1623,SEARCH("R",B1623),3)="R14")),(G1623+90),IF(OR((MID(B1623,SEARCH("R",B1623),3)="R15"),(MID(B1623,SEARCH("R",B1623),3)="R16"),(MID(B1623,SEARCH("R",B1623),3)="R17")),(G1623+190),(G1623+290))),-1)+20</f>
        <v>2830</v>
      </c>
      <c r="I1623" s="78" t="str">
        <f aca="false">HYPERLINK(T("https://www.google.ru/search?q="&amp;B1623&amp;"&amp;tbm=isch"), " (../рисунок протектора) ")</f>
        <v> (../рисунок протектора) </v>
      </c>
      <c r="J1623" s="92" t="s">
        <v>1651</v>
      </c>
      <c r="K1623" s="77" t="n">
        <f aca="false">H1623*2</f>
        <v>5660</v>
      </c>
      <c r="L1623" s="77" t="n">
        <f aca="false">H1623*4</f>
        <v>11320</v>
      </c>
      <c r="M1623" s="2" t="n">
        <f aca="false">G1623*12</f>
        <v>31476</v>
      </c>
    </row>
    <row r="1624" customFormat="false" ht="13.8" hidden="false" customHeight="false" outlineLevel="0" collapsed="false">
      <c r="A1624" s="86" t="n">
        <v>1375</v>
      </c>
      <c r="B1624" s="87" t="s">
        <v>1651</v>
      </c>
      <c r="C1624" s="88" t="n">
        <v>0</v>
      </c>
      <c r="D1624" s="88" t="n">
        <v>15</v>
      </c>
      <c r="E1624" s="89" t="n">
        <v>13.5</v>
      </c>
      <c r="F1624" s="90" t="s">
        <v>55</v>
      </c>
      <c r="G1624" s="91" t="n">
        <v>2904</v>
      </c>
      <c r="H1624" s="21" t="n">
        <f aca="false">ROUND(IF(OR((MID(B1624,SEARCH("R",B1624),3)="R12"),(MID(B1624,SEARCH("R",B1624),3)="R13"),(MID(B1624,SEARCH("R",B1624),3)="R14")),(G1624+90),IF(OR((MID(B1624,SEARCH("R",B1624),3)="R15"),(MID(B1624,SEARCH("R",B1624),3)="R16"),(MID(B1624,SEARCH("R",B1624),3)="R17")),(G1624+190),(G1624+290))),-1)+20</f>
        <v>3110</v>
      </c>
      <c r="I1624" s="78" t="str">
        <f aca="false">HYPERLINK(T("https://www.google.ru/search?q="&amp;B1624&amp;"&amp;tbm=isch"), " (../рисунок протектора) ")</f>
        <v> (../рисунок протектора) </v>
      </c>
      <c r="J1624" s="92" t="s">
        <v>1651</v>
      </c>
      <c r="K1624" s="77" t="n">
        <f aca="false">H1624*2</f>
        <v>6220</v>
      </c>
      <c r="L1624" s="77" t="n">
        <f aca="false">H1624*4</f>
        <v>12440</v>
      </c>
      <c r="M1624" s="2" t="n">
        <f aca="false">G1624*12</f>
        <v>34848</v>
      </c>
    </row>
    <row r="1625" customFormat="false" ht="13.8" hidden="false" customHeight="false" outlineLevel="0" collapsed="false">
      <c r="A1625" s="86" t="n">
        <v>1024</v>
      </c>
      <c r="B1625" s="87" t="s">
        <v>1652</v>
      </c>
      <c r="C1625" s="88" t="n">
        <v>1</v>
      </c>
      <c r="D1625" s="88"/>
      <c r="E1625" s="89" t="n">
        <v>14.8</v>
      </c>
      <c r="F1625" s="90"/>
      <c r="G1625" s="91" t="n">
        <v>4569</v>
      </c>
      <c r="H1625" s="21" t="n">
        <f aca="false">ROUND(IF(OR((MID(B1625,SEARCH("R",B1625),3)="R12"),(MID(B1625,SEARCH("R",B1625),3)="R13"),(MID(B1625,SEARCH("R",B1625),3)="R14")),(G1625+90),IF(OR((MID(B1625,SEARCH("R",B1625),3)="R15"),(MID(B1625,SEARCH("R",B1625),3)="R16"),(MID(B1625,SEARCH("R",B1625),3)="R17")),(G1625+190),(G1625+290))),-1)+20</f>
        <v>4880</v>
      </c>
      <c r="I1625" s="78" t="str">
        <f aca="false">HYPERLINK(T("https://www.google.ru/search?q="&amp;B1625&amp;"&amp;tbm=isch"), " (../рисунок протектора) ")</f>
        <v> (../рисунок протектора) </v>
      </c>
      <c r="J1625" s="92" t="s">
        <v>1652</v>
      </c>
      <c r="K1625" s="77" t="n">
        <f aca="false">H1625*2</f>
        <v>9760</v>
      </c>
      <c r="L1625" s="77" t="n">
        <f aca="false">H1625*4</f>
        <v>19520</v>
      </c>
      <c r="M1625" s="2" t="n">
        <f aca="false">G1625*12</f>
        <v>54828</v>
      </c>
    </row>
    <row r="1626" customFormat="false" ht="13.8" hidden="false" customHeight="false" outlineLevel="0" collapsed="false">
      <c r="A1626" s="86" t="n">
        <v>2649</v>
      </c>
      <c r="B1626" s="87" t="s">
        <v>1653</v>
      </c>
      <c r="C1626" s="88" t="n">
        <v>0</v>
      </c>
      <c r="D1626" s="88" t="n">
        <v>4</v>
      </c>
      <c r="E1626" s="89" t="n">
        <v>14.7</v>
      </c>
      <c r="F1626" s="90" t="s">
        <v>55</v>
      </c>
      <c r="G1626" s="91" t="n">
        <v>12205</v>
      </c>
      <c r="H1626" s="21" t="n">
        <f aca="false">ROUND(IF(OR((MID(B1626,SEARCH("R",B1626),3)="R12"),(MID(B1626,SEARCH("R",B1626),3)="R13"),(MID(B1626,SEARCH("R",B1626),3)="R14")),(G1626+90),IF(OR((MID(B1626,SEARCH("R",B1626),3)="R15"),(MID(B1626,SEARCH("R",B1626),3)="R16"),(MID(B1626,SEARCH("R",B1626),3)="R17")),(G1626+190),(G1626+290))),-1)+20</f>
        <v>12520</v>
      </c>
      <c r="I1626" s="78" t="str">
        <f aca="false">HYPERLINK(T("https://www.google.ru/search?q="&amp;B1626&amp;"&amp;tbm=isch"), " (../рисунок протектора) ")</f>
        <v> (../рисунок протектора) </v>
      </c>
      <c r="J1626" s="92" t="s">
        <v>1653</v>
      </c>
      <c r="K1626" s="77" t="n">
        <f aca="false">H1626*2</f>
        <v>25040</v>
      </c>
      <c r="L1626" s="77" t="n">
        <f aca="false">H1626*4</f>
        <v>50080</v>
      </c>
      <c r="M1626" s="2" t="n">
        <f aca="false">G1626*12</f>
        <v>146460</v>
      </c>
    </row>
    <row r="1627" customFormat="false" ht="13.8" hidden="false" customHeight="false" outlineLevel="0" collapsed="false">
      <c r="A1627" s="86" t="n">
        <v>5669</v>
      </c>
      <c r="B1627" s="87" t="s">
        <v>1654</v>
      </c>
      <c r="C1627" s="88" t="n">
        <v>0</v>
      </c>
      <c r="D1627" s="88" t="n">
        <v>4</v>
      </c>
      <c r="E1627" s="89" t="n">
        <v>12.8</v>
      </c>
      <c r="F1627" s="90" t="s">
        <v>55</v>
      </c>
      <c r="G1627" s="91" t="n">
        <v>7037</v>
      </c>
      <c r="H1627" s="21" t="n">
        <f aca="false">ROUND(IF(OR((MID(B1627,SEARCH("R",B1627),3)="R12"),(MID(B1627,SEARCH("R",B1627),3)="R13"),(MID(B1627,SEARCH("R",B1627),3)="R14")),(G1627+90),IF(OR((MID(B1627,SEARCH("R",B1627),3)="R15"),(MID(B1627,SEARCH("R",B1627),3)="R16"),(MID(B1627,SEARCH("R",B1627),3)="R17")),(G1627+190),(G1627+290))),-1)+20</f>
        <v>7350</v>
      </c>
      <c r="I1627" s="78" t="str">
        <f aca="false">HYPERLINK(T("https://www.google.ru/search?q="&amp;B1627&amp;"&amp;tbm=isch"), " (../рисунок протектора) ")</f>
        <v> (../рисунок протектора) </v>
      </c>
      <c r="J1627" s="92" t="s">
        <v>1654</v>
      </c>
      <c r="K1627" s="77" t="n">
        <f aca="false">H1627*2</f>
        <v>14700</v>
      </c>
      <c r="L1627" s="77" t="n">
        <f aca="false">H1627*4</f>
        <v>29400</v>
      </c>
      <c r="M1627" s="2" t="n">
        <f aca="false">G1627*12</f>
        <v>84444</v>
      </c>
    </row>
    <row r="1628" customFormat="false" ht="13.8" hidden="false" customHeight="false" outlineLevel="0" collapsed="false">
      <c r="A1628" s="86" t="n">
        <v>1063</v>
      </c>
      <c r="B1628" s="87" t="s">
        <v>1655</v>
      </c>
      <c r="C1628" s="88" t="n">
        <v>24</v>
      </c>
      <c r="D1628" s="88"/>
      <c r="E1628" s="89" t="n">
        <v>13.527</v>
      </c>
      <c r="F1628" s="90"/>
      <c r="G1628" s="91" t="n">
        <v>12916</v>
      </c>
      <c r="H1628" s="21" t="n">
        <f aca="false">ROUND(IF(OR((MID(B1628,SEARCH("R",B1628),3)="R12"),(MID(B1628,SEARCH("R",B1628),3)="R13"),(MID(B1628,SEARCH("R",B1628),3)="R14")),(G1628+90),IF(OR((MID(B1628,SEARCH("R",B1628),3)="R15"),(MID(B1628,SEARCH("R",B1628),3)="R16"),(MID(B1628,SEARCH("R",B1628),3)="R17")),(G1628+190),(G1628+290))),-1)+20</f>
        <v>13230</v>
      </c>
      <c r="I1628" s="78" t="str">
        <f aca="false">HYPERLINK(T("https://www.google.ru/search?q="&amp;B1628&amp;"&amp;tbm=isch"), " (../рисунок протектора) ")</f>
        <v> (../рисунок протектора) </v>
      </c>
      <c r="J1628" s="92" t="s">
        <v>1655</v>
      </c>
      <c r="K1628" s="77" t="n">
        <f aca="false">H1628*2</f>
        <v>26460</v>
      </c>
      <c r="L1628" s="77" t="n">
        <f aca="false">H1628*4</f>
        <v>52920</v>
      </c>
      <c r="M1628" s="2" t="n">
        <f aca="false">G1628*12</f>
        <v>154992</v>
      </c>
    </row>
    <row r="1629" customFormat="false" ht="13.8" hidden="false" customHeight="false" outlineLevel="0" collapsed="false">
      <c r="A1629" s="86" t="n">
        <v>1064</v>
      </c>
      <c r="B1629" s="87" t="s">
        <v>1656</v>
      </c>
      <c r="C1629" s="88" t="n">
        <v>44</v>
      </c>
      <c r="D1629" s="88"/>
      <c r="E1629" s="89" t="n">
        <v>14.127</v>
      </c>
      <c r="F1629" s="90"/>
      <c r="G1629" s="91" t="n">
        <v>15869</v>
      </c>
      <c r="H1629" s="21" t="n">
        <f aca="false">ROUND(IF(OR((MID(B1629,SEARCH("R",B1629),3)="R12"),(MID(B1629,SEARCH("R",B1629),3)="R13"),(MID(B1629,SEARCH("R",B1629),3)="R14")),(G1629+90),IF(OR((MID(B1629,SEARCH("R",B1629),3)="R15"),(MID(B1629,SEARCH("R",B1629),3)="R16"),(MID(B1629,SEARCH("R",B1629),3)="R17")),(G1629+190),(G1629+290))),-1)+20</f>
        <v>16180</v>
      </c>
      <c r="I1629" s="78" t="str">
        <f aca="false">HYPERLINK(T("https://www.google.ru/search?q="&amp;B1629&amp;"&amp;tbm=isch"), " (../рисунок протектора) ")</f>
        <v> (../рисунок протектора) </v>
      </c>
      <c r="J1629" s="92" t="s">
        <v>1656</v>
      </c>
      <c r="K1629" s="77" t="n">
        <f aca="false">H1629*2</f>
        <v>32360</v>
      </c>
      <c r="L1629" s="77" t="n">
        <f aca="false">H1629*4</f>
        <v>64720</v>
      </c>
      <c r="M1629" s="2" t="n">
        <f aca="false">G1629*12</f>
        <v>190428</v>
      </c>
    </row>
    <row r="1630" customFormat="false" ht="13.8" hidden="false" customHeight="false" outlineLevel="0" collapsed="false">
      <c r="A1630" s="86" t="n">
        <v>1930</v>
      </c>
      <c r="B1630" s="87" t="s">
        <v>1657</v>
      </c>
      <c r="C1630" s="88" t="n">
        <v>0</v>
      </c>
      <c r="D1630" s="88" t="n">
        <v>50</v>
      </c>
      <c r="E1630" s="89" t="n">
        <v>12.11</v>
      </c>
      <c r="F1630" s="90" t="s">
        <v>53</v>
      </c>
      <c r="G1630" s="91" t="n">
        <v>4989</v>
      </c>
      <c r="H1630" s="21" t="n">
        <f aca="false">ROUND(IF(OR((MID(B1630,SEARCH("R",B1630),3)="R12"),(MID(B1630,SEARCH("R",B1630),3)="R13"),(MID(B1630,SEARCH("R",B1630),3)="R14")),(G1630+90),IF(OR((MID(B1630,SEARCH("R",B1630),3)="R15"),(MID(B1630,SEARCH("R",B1630),3)="R16"),(MID(B1630,SEARCH("R",B1630),3)="R17")),(G1630+190),(G1630+290))),-1)+20</f>
        <v>5300</v>
      </c>
      <c r="I1630" s="78" t="str">
        <f aca="false">HYPERLINK(T("https://www.google.ru/search?q="&amp;B1630&amp;"&amp;tbm=isch"), " (../рисунок протектора) ")</f>
        <v> (../рисунок протектора) </v>
      </c>
      <c r="J1630" s="92" t="s">
        <v>1657</v>
      </c>
      <c r="K1630" s="77" t="n">
        <f aca="false">H1630*2</f>
        <v>10600</v>
      </c>
      <c r="L1630" s="77" t="n">
        <f aca="false">H1630*4</f>
        <v>21200</v>
      </c>
      <c r="M1630" s="2" t="n">
        <f aca="false">G1630*12</f>
        <v>59868</v>
      </c>
    </row>
    <row r="1631" customFormat="false" ht="13.8" hidden="false" customHeight="false" outlineLevel="0" collapsed="false">
      <c r="A1631" s="86" t="n">
        <v>5668</v>
      </c>
      <c r="B1631" s="87" t="s">
        <v>1658</v>
      </c>
      <c r="C1631" s="88" t="n">
        <v>0</v>
      </c>
      <c r="D1631" s="88" t="n">
        <v>8</v>
      </c>
      <c r="E1631" s="89" t="n">
        <v>12.8</v>
      </c>
      <c r="F1631" s="90" t="s">
        <v>55</v>
      </c>
      <c r="G1631" s="91" t="n">
        <v>8049</v>
      </c>
      <c r="H1631" s="21" t="n">
        <f aca="false">ROUND(IF(OR((MID(B1631,SEARCH("R",B1631),3)="R12"),(MID(B1631,SEARCH("R",B1631),3)="R13"),(MID(B1631,SEARCH("R",B1631),3)="R14")),(G1631+90),IF(OR((MID(B1631,SEARCH("R",B1631),3)="R15"),(MID(B1631,SEARCH("R",B1631),3)="R16"),(MID(B1631,SEARCH("R",B1631),3)="R17")),(G1631+190),(G1631+290))),-1)+20</f>
        <v>8360</v>
      </c>
      <c r="I1631" s="78" t="str">
        <f aca="false">HYPERLINK(T("https://www.google.ru/search?q="&amp;B1631&amp;"&amp;tbm=isch"), " (../рисунок протектора) ")</f>
        <v> (../рисунок протектора) </v>
      </c>
      <c r="J1631" s="92" t="s">
        <v>1658</v>
      </c>
      <c r="K1631" s="77" t="n">
        <f aca="false">H1631*2</f>
        <v>16720</v>
      </c>
      <c r="L1631" s="77" t="n">
        <f aca="false">H1631*4</f>
        <v>33440</v>
      </c>
      <c r="M1631" s="2" t="n">
        <f aca="false">G1631*12</f>
        <v>96588</v>
      </c>
    </row>
    <row r="1632" customFormat="false" ht="13.8" hidden="false" customHeight="false" outlineLevel="0" collapsed="false">
      <c r="A1632" s="86" t="n">
        <v>5539</v>
      </c>
      <c r="B1632" s="87" t="s">
        <v>1659</v>
      </c>
      <c r="C1632" s="88" t="n">
        <v>0</v>
      </c>
      <c r="D1632" s="88" t="n">
        <v>8</v>
      </c>
      <c r="E1632" s="89" t="n">
        <v>13.25</v>
      </c>
      <c r="F1632" s="90" t="s">
        <v>53</v>
      </c>
      <c r="G1632" s="91" t="n">
        <v>14098</v>
      </c>
      <c r="H1632" s="21" t="n">
        <f aca="false">ROUND(IF(OR((MID(B1632,SEARCH("R",B1632),3)="R12"),(MID(B1632,SEARCH("R",B1632),3)="R13"),(MID(B1632,SEARCH("R",B1632),3)="R14")),(G1632+90),IF(OR((MID(B1632,SEARCH("R",B1632),3)="R15"),(MID(B1632,SEARCH("R",B1632),3)="R16"),(MID(B1632,SEARCH("R",B1632),3)="R17")),(G1632+190),(G1632+290))),-1)+20</f>
        <v>14410</v>
      </c>
      <c r="I1632" s="78" t="str">
        <f aca="false">HYPERLINK(T("https://www.google.ru/search?q="&amp;B1632&amp;"&amp;tbm=isch"), " (../рисунок протектора) ")</f>
        <v> (../рисунок протектора) </v>
      </c>
      <c r="J1632" s="92" t="s">
        <v>1659</v>
      </c>
      <c r="K1632" s="77" t="n">
        <f aca="false">H1632*2</f>
        <v>28820</v>
      </c>
      <c r="L1632" s="77" t="n">
        <f aca="false">H1632*4</f>
        <v>57640</v>
      </c>
      <c r="M1632" s="2" t="n">
        <f aca="false">G1632*12</f>
        <v>169176</v>
      </c>
    </row>
    <row r="1633" customFormat="false" ht="13.8" hidden="false" customHeight="false" outlineLevel="0" collapsed="false">
      <c r="A1633" s="86" t="n">
        <v>1258</v>
      </c>
      <c r="B1633" s="87" t="s">
        <v>1660</v>
      </c>
      <c r="C1633" s="88" t="n">
        <v>1</v>
      </c>
      <c r="D1633" s="88"/>
      <c r="E1633" s="89" t="n">
        <v>13.6</v>
      </c>
      <c r="F1633" s="90"/>
      <c r="G1633" s="91" t="n">
        <v>7910</v>
      </c>
      <c r="H1633" s="21" t="n">
        <f aca="false">ROUND(IF(OR((MID(B1633,SEARCH("R",B1633),3)="R12"),(MID(B1633,SEARCH("R",B1633),3)="R13"),(MID(B1633,SEARCH("R",B1633),3)="R14")),(G1633+90),IF(OR((MID(B1633,SEARCH("R",B1633),3)="R15"),(MID(B1633,SEARCH("R",B1633),3)="R16"),(MID(B1633,SEARCH("R",B1633),3)="R17")),(G1633+190),(G1633+290))),-1)+20</f>
        <v>8220</v>
      </c>
      <c r="I1633" s="78" t="str">
        <f aca="false">HYPERLINK(T("https://www.google.ru/search?q="&amp;B1633&amp;"&amp;tbm=isch"), " (../рисунок протектора) ")</f>
        <v> (../рисунок протектора) </v>
      </c>
      <c r="J1633" s="92" t="s">
        <v>1660</v>
      </c>
      <c r="K1633" s="77" t="n">
        <f aca="false">H1633*2</f>
        <v>16440</v>
      </c>
      <c r="L1633" s="77" t="n">
        <f aca="false">H1633*4</f>
        <v>32880</v>
      </c>
      <c r="M1633" s="2" t="n">
        <f aca="false">G1633*12</f>
        <v>94920</v>
      </c>
    </row>
    <row r="1634" customFormat="false" ht="13.8" hidden="false" customHeight="false" outlineLevel="0" collapsed="false">
      <c r="A1634" s="86" t="n">
        <v>941</v>
      </c>
      <c r="B1634" s="87" t="s">
        <v>1661</v>
      </c>
      <c r="C1634" s="88" t="n">
        <v>50</v>
      </c>
      <c r="D1634" s="88"/>
      <c r="E1634" s="89" t="n">
        <v>14.76</v>
      </c>
      <c r="F1634" s="90"/>
      <c r="G1634" s="91" t="n">
        <v>15484</v>
      </c>
      <c r="H1634" s="21" t="n">
        <f aca="false">ROUND(IF(OR((MID(B1634,SEARCH("R",B1634),3)="R12"),(MID(B1634,SEARCH("R",B1634),3)="R13"),(MID(B1634,SEARCH("R",B1634),3)="R14")),(G1634+90),IF(OR((MID(B1634,SEARCH("R",B1634),3)="R15"),(MID(B1634,SEARCH("R",B1634),3)="R16"),(MID(B1634,SEARCH("R",B1634),3)="R17")),(G1634+190),(G1634+290))),-1)+20</f>
        <v>15790</v>
      </c>
      <c r="I1634" s="78" t="str">
        <f aca="false">HYPERLINK(T("https://www.google.ru/search?q="&amp;B1634&amp;"&amp;tbm=isch"), " (../рисунок протектора) ")</f>
        <v> (../рисунок протектора) </v>
      </c>
      <c r="J1634" s="92" t="s">
        <v>1661</v>
      </c>
      <c r="K1634" s="77" t="n">
        <f aca="false">H1634*2</f>
        <v>31580</v>
      </c>
      <c r="L1634" s="77" t="n">
        <f aca="false">H1634*4</f>
        <v>63160</v>
      </c>
      <c r="M1634" s="2" t="n">
        <f aca="false">G1634*12</f>
        <v>185808</v>
      </c>
    </row>
    <row r="1635" customFormat="false" ht="13.8" hidden="false" customHeight="false" outlineLevel="0" collapsed="false">
      <c r="A1635" s="86" t="n">
        <v>2943</v>
      </c>
      <c r="B1635" s="87" t="s">
        <v>1662</v>
      </c>
      <c r="C1635" s="88" t="n">
        <v>3</v>
      </c>
      <c r="D1635" s="88"/>
      <c r="E1635" s="89" t="n">
        <v>15.1</v>
      </c>
      <c r="F1635" s="90"/>
      <c r="G1635" s="91" t="n">
        <v>17910</v>
      </c>
      <c r="H1635" s="21" t="n">
        <f aca="false">ROUND(IF(OR((MID(B1635,SEARCH("R",B1635),3)="R12"),(MID(B1635,SEARCH("R",B1635),3)="R13"),(MID(B1635,SEARCH("R",B1635),3)="R14")),(G1635+90),IF(OR((MID(B1635,SEARCH("R",B1635),3)="R15"),(MID(B1635,SEARCH("R",B1635),3)="R16"),(MID(B1635,SEARCH("R",B1635),3)="R17")),(G1635+190),(G1635+290))),-1)+20</f>
        <v>18220</v>
      </c>
      <c r="I1635" s="78" t="str">
        <f aca="false">HYPERLINK(T("https://www.google.ru/search?q="&amp;B1635&amp;"&amp;tbm=isch"), " (../рисунок протектора) ")</f>
        <v> (../рисунок протектора) </v>
      </c>
      <c r="J1635" s="92" t="s">
        <v>1662</v>
      </c>
      <c r="K1635" s="77" t="n">
        <f aca="false">H1635*2</f>
        <v>36440</v>
      </c>
      <c r="L1635" s="77" t="n">
        <f aca="false">H1635*4</f>
        <v>72880</v>
      </c>
      <c r="M1635" s="2" t="n">
        <f aca="false">G1635*12</f>
        <v>214920</v>
      </c>
    </row>
    <row r="1636" customFormat="false" ht="13.8" hidden="false" customHeight="false" outlineLevel="0" collapsed="false">
      <c r="A1636" s="86" t="n">
        <v>5973</v>
      </c>
      <c r="B1636" s="87" t="s">
        <v>1663</v>
      </c>
      <c r="C1636" s="88" t="n">
        <v>0</v>
      </c>
      <c r="D1636" s="88" t="n">
        <v>6</v>
      </c>
      <c r="E1636" s="89" t="n">
        <v>12.1</v>
      </c>
      <c r="F1636" s="90" t="s">
        <v>55</v>
      </c>
      <c r="G1636" s="91" t="n">
        <v>6113</v>
      </c>
      <c r="H1636" s="21" t="n">
        <f aca="false">ROUND(IF(OR((MID(B1636,SEARCH("R",B1636),3)="R12"),(MID(B1636,SEARCH("R",B1636),3)="R13"),(MID(B1636,SEARCH("R",B1636),3)="R14")),(G1636+90),IF(OR((MID(B1636,SEARCH("R",B1636),3)="R15"),(MID(B1636,SEARCH("R",B1636),3)="R16"),(MID(B1636,SEARCH("R",B1636),3)="R17")),(G1636+190),(G1636+290))),-1)+20</f>
        <v>6320</v>
      </c>
      <c r="I1636" s="78" t="str">
        <f aca="false">HYPERLINK(T("https://www.google.ru/search?q="&amp;B1636&amp;"&amp;tbm=isch"), " (../рисунок протектора) ")</f>
        <v> (../рисунок протектора) </v>
      </c>
      <c r="J1636" s="92" t="s">
        <v>1663</v>
      </c>
      <c r="K1636" s="77" t="n">
        <f aca="false">H1636*2</f>
        <v>12640</v>
      </c>
      <c r="L1636" s="77" t="n">
        <f aca="false">H1636*4</f>
        <v>25280</v>
      </c>
      <c r="M1636" s="2" t="n">
        <f aca="false">G1636*12</f>
        <v>73356</v>
      </c>
    </row>
    <row r="1637" customFormat="false" ht="13.8" hidden="false" customHeight="false" outlineLevel="0" collapsed="false">
      <c r="A1637" s="86" t="n">
        <v>2641</v>
      </c>
      <c r="B1637" s="87" t="s">
        <v>1664</v>
      </c>
      <c r="C1637" s="88" t="n">
        <v>0</v>
      </c>
      <c r="D1637" s="88" t="n">
        <v>7</v>
      </c>
      <c r="E1637" s="89" t="n">
        <v>15</v>
      </c>
      <c r="F1637" s="90" t="s">
        <v>55</v>
      </c>
      <c r="G1637" s="91" t="n">
        <v>8293</v>
      </c>
      <c r="H1637" s="21" t="n">
        <f aca="false">ROUND(IF(OR((MID(B1637,SEARCH("R",B1637),3)="R12"),(MID(B1637,SEARCH("R",B1637),3)="R13"),(MID(B1637,SEARCH("R",B1637),3)="R14")),(G1637+90),IF(OR((MID(B1637,SEARCH("R",B1637),3)="R15"),(MID(B1637,SEARCH("R",B1637),3)="R16"),(MID(B1637,SEARCH("R",B1637),3)="R17")),(G1637+190),(G1637+290))),-1)+20</f>
        <v>8600</v>
      </c>
      <c r="I1637" s="78" t="str">
        <f aca="false">HYPERLINK(T("https://www.google.ru/search?q="&amp;B1637&amp;"&amp;tbm=isch"), " (../рисунок протектора) ")</f>
        <v> (../рисунок протектора) </v>
      </c>
      <c r="J1637" s="92" t="s">
        <v>1664</v>
      </c>
      <c r="K1637" s="77" t="n">
        <f aca="false">H1637*2</f>
        <v>17200</v>
      </c>
      <c r="L1637" s="77" t="n">
        <f aca="false">H1637*4</f>
        <v>34400</v>
      </c>
      <c r="M1637" s="2" t="n">
        <f aca="false">G1637*12</f>
        <v>99516</v>
      </c>
    </row>
    <row r="1638" customFormat="false" ht="13.8" hidden="false" customHeight="false" outlineLevel="0" collapsed="false">
      <c r="A1638" s="86" t="n">
        <v>5641</v>
      </c>
      <c r="B1638" s="87" t="s">
        <v>1665</v>
      </c>
      <c r="C1638" s="88" t="n">
        <v>0</v>
      </c>
      <c r="D1638" s="88" t="n">
        <v>8</v>
      </c>
      <c r="E1638" s="89" t="n">
        <v>13</v>
      </c>
      <c r="F1638" s="90" t="s">
        <v>55</v>
      </c>
      <c r="G1638" s="91" t="n">
        <v>6737</v>
      </c>
      <c r="H1638" s="21" t="n">
        <f aca="false">ROUND(IF(OR((MID(B1638,SEARCH("R",B1638),3)="R12"),(MID(B1638,SEARCH("R",B1638),3)="R13"),(MID(B1638,SEARCH("R",B1638),3)="R14")),(G1638+90),IF(OR((MID(B1638,SEARCH("R",B1638),3)="R15"),(MID(B1638,SEARCH("R",B1638),3)="R16"),(MID(B1638,SEARCH("R",B1638),3)="R17")),(G1638+190),(G1638+290))),-1)+20</f>
        <v>7050</v>
      </c>
      <c r="I1638" s="78" t="str">
        <f aca="false">HYPERLINK(T("https://www.google.ru/search?q="&amp;B1638&amp;"&amp;tbm=isch"), " (../рисунок протектора) ")</f>
        <v> (../рисунок протектора) </v>
      </c>
      <c r="J1638" s="92" t="s">
        <v>1665</v>
      </c>
      <c r="K1638" s="77" t="n">
        <f aca="false">H1638*2</f>
        <v>14100</v>
      </c>
      <c r="L1638" s="77" t="n">
        <f aca="false">H1638*4</f>
        <v>28200</v>
      </c>
      <c r="M1638" s="2" t="n">
        <f aca="false">G1638*12</f>
        <v>80844</v>
      </c>
    </row>
    <row r="1639" customFormat="false" ht="13.8" hidden="false" customHeight="false" outlineLevel="0" collapsed="false">
      <c r="A1639" s="86" t="n">
        <v>1254</v>
      </c>
      <c r="B1639" s="87" t="s">
        <v>1666</v>
      </c>
      <c r="C1639" s="88" t="n">
        <v>1</v>
      </c>
      <c r="D1639" s="88"/>
      <c r="E1639" s="89" t="n">
        <v>13</v>
      </c>
      <c r="F1639" s="90"/>
      <c r="G1639" s="91" t="n">
        <v>4466</v>
      </c>
      <c r="H1639" s="21" t="n">
        <f aca="false">ROUND(IF(OR((MID(B1639,SEARCH("R",B1639),3)="R12"),(MID(B1639,SEARCH("R",B1639),3)="R13"),(MID(B1639,SEARCH("R",B1639),3)="R14")),(G1639+90),IF(OR((MID(B1639,SEARCH("R",B1639),3)="R15"),(MID(B1639,SEARCH("R",B1639),3)="R16"),(MID(B1639,SEARCH("R",B1639),3)="R17")),(G1639+190),(G1639+290))),-1)+20</f>
        <v>4780</v>
      </c>
      <c r="I1639" s="78" t="str">
        <f aca="false">HYPERLINK(T("https://www.google.ru/search?q="&amp;B1639&amp;"&amp;tbm=isch"), " (../рисунок протектора) ")</f>
        <v> (../рисунок протектора) </v>
      </c>
      <c r="J1639" s="92" t="s">
        <v>1666</v>
      </c>
      <c r="K1639" s="77" t="n">
        <f aca="false">H1639*2</f>
        <v>9560</v>
      </c>
      <c r="L1639" s="77" t="n">
        <f aca="false">H1639*4</f>
        <v>19120</v>
      </c>
      <c r="M1639" s="2" t="n">
        <f aca="false">G1639*12</f>
        <v>53592</v>
      </c>
    </row>
    <row r="1640" customFormat="false" ht="13.8" hidden="false" customHeight="false" outlineLevel="0" collapsed="false">
      <c r="A1640" s="86" t="n">
        <v>5540</v>
      </c>
      <c r="B1640" s="87" t="s">
        <v>1667</v>
      </c>
      <c r="C1640" s="88" t="n">
        <v>0</v>
      </c>
      <c r="D1640" s="88" t="n">
        <v>12</v>
      </c>
      <c r="E1640" s="89" t="n">
        <v>13.47</v>
      </c>
      <c r="F1640" s="90" t="s">
        <v>53</v>
      </c>
      <c r="G1640" s="91" t="n">
        <v>12715</v>
      </c>
      <c r="H1640" s="21" t="n">
        <f aca="false">ROUND(IF(OR((MID(B1640,SEARCH("R",B1640),3)="R12"),(MID(B1640,SEARCH("R",B1640),3)="R13"),(MID(B1640,SEARCH("R",B1640),3)="R14")),(G1640+90),IF(OR((MID(B1640,SEARCH("R",B1640),3)="R15"),(MID(B1640,SEARCH("R",B1640),3)="R16"),(MID(B1640,SEARCH("R",B1640),3)="R17")),(G1640+190),(G1640+290))),-1)+20</f>
        <v>13030</v>
      </c>
      <c r="I1640" s="78" t="str">
        <f aca="false">HYPERLINK(T("https://www.google.ru/search?q="&amp;B1640&amp;"&amp;tbm=isch"), " (../рисунок протектора) ")</f>
        <v> (../рисунок протектора) </v>
      </c>
      <c r="J1640" s="92" t="s">
        <v>1667</v>
      </c>
      <c r="K1640" s="77" t="n">
        <f aca="false">H1640*2</f>
        <v>26060</v>
      </c>
      <c r="L1640" s="77" t="n">
        <f aca="false">H1640*4</f>
        <v>52120</v>
      </c>
      <c r="M1640" s="2" t="n">
        <f aca="false">G1640*12</f>
        <v>152580</v>
      </c>
    </row>
    <row r="1641" customFormat="false" ht="13.8" hidden="false" customHeight="false" outlineLevel="0" collapsed="false">
      <c r="A1641" s="86" t="n">
        <v>5673</v>
      </c>
      <c r="B1641" s="87" t="s">
        <v>1668</v>
      </c>
      <c r="C1641" s="88" t="n">
        <v>0</v>
      </c>
      <c r="D1641" s="88" t="n">
        <v>8</v>
      </c>
      <c r="E1641" s="89" t="n">
        <v>13.6</v>
      </c>
      <c r="F1641" s="90" t="s">
        <v>55</v>
      </c>
      <c r="G1641" s="91" t="n">
        <v>8823</v>
      </c>
      <c r="H1641" s="21" t="n">
        <f aca="false">ROUND(IF(OR((MID(B1641,SEARCH("R",B1641),3)="R12"),(MID(B1641,SEARCH("R",B1641),3)="R13"),(MID(B1641,SEARCH("R",B1641),3)="R14")),(G1641+90),IF(OR((MID(B1641,SEARCH("R",B1641),3)="R15"),(MID(B1641,SEARCH("R",B1641),3)="R16"),(MID(B1641,SEARCH("R",B1641),3)="R17")),(G1641+190),(G1641+290))),-1)+20</f>
        <v>9130</v>
      </c>
      <c r="I1641" s="78" t="str">
        <f aca="false">HYPERLINK(T("https://www.google.ru/search?q="&amp;B1641&amp;"&amp;tbm=isch"), " (../рисунок протектора) ")</f>
        <v> (../рисунок протектора) </v>
      </c>
      <c r="J1641" s="92" t="s">
        <v>1668</v>
      </c>
      <c r="K1641" s="77" t="n">
        <f aca="false">H1641*2</f>
        <v>18260</v>
      </c>
      <c r="L1641" s="77" t="n">
        <f aca="false">H1641*4</f>
        <v>36520</v>
      </c>
      <c r="M1641" s="2" t="n">
        <f aca="false">G1641*12</f>
        <v>105876</v>
      </c>
    </row>
    <row r="1642" customFormat="false" ht="13.8" hidden="false" customHeight="false" outlineLevel="0" collapsed="false">
      <c r="A1642" s="86" t="n">
        <v>5010</v>
      </c>
      <c r="B1642" s="87" t="s">
        <v>1669</v>
      </c>
      <c r="C1642" s="88" t="n">
        <v>0</v>
      </c>
      <c r="D1642" s="88" t="n">
        <v>2</v>
      </c>
      <c r="E1642" s="89" t="n">
        <v>13.7</v>
      </c>
      <c r="F1642" s="90" t="s">
        <v>53</v>
      </c>
      <c r="G1642" s="91" t="n">
        <v>11326</v>
      </c>
      <c r="H1642" s="21" t="n">
        <f aca="false">ROUND(IF(OR((MID(B1642,SEARCH("R",B1642),3)="R12"),(MID(B1642,SEARCH("R",B1642),3)="R13"),(MID(B1642,SEARCH("R",B1642),3)="R14")),(G1642+90),IF(OR((MID(B1642,SEARCH("R",B1642),3)="R15"),(MID(B1642,SEARCH("R",B1642),3)="R16"),(MID(B1642,SEARCH("R",B1642),3)="R17")),(G1642+190),(G1642+290))),-1)+20</f>
        <v>11640</v>
      </c>
      <c r="I1642" s="78" t="str">
        <f aca="false">HYPERLINK(T("https://www.google.ru/search?q="&amp;B1642&amp;"&amp;tbm=isch"), " (../рисунок протектора) ")</f>
        <v> (../рисунок протектора) </v>
      </c>
      <c r="J1642" s="92" t="s">
        <v>1669</v>
      </c>
      <c r="K1642" s="77" t="n">
        <f aca="false">H1642*2</f>
        <v>23280</v>
      </c>
      <c r="L1642" s="77" t="n">
        <f aca="false">H1642*4</f>
        <v>46560</v>
      </c>
      <c r="M1642" s="2" t="n">
        <f aca="false">G1642*12</f>
        <v>135912</v>
      </c>
    </row>
    <row r="1643" customFormat="false" ht="13.8" hidden="false" customHeight="false" outlineLevel="0" collapsed="false">
      <c r="A1643" s="86" t="n">
        <v>1008</v>
      </c>
      <c r="B1643" s="87" t="s">
        <v>1670</v>
      </c>
      <c r="C1643" s="88" t="n">
        <v>8</v>
      </c>
      <c r="D1643" s="88"/>
      <c r="E1643" s="89" t="n">
        <v>15.03</v>
      </c>
      <c r="F1643" s="90"/>
      <c r="G1643" s="91" t="n">
        <v>14565</v>
      </c>
      <c r="H1643" s="21" t="n">
        <f aca="false">ROUND(IF(OR((MID(B1643,SEARCH("R",B1643),3)="R12"),(MID(B1643,SEARCH("R",B1643),3)="R13"),(MID(B1643,SEARCH("R",B1643),3)="R14")),(G1643+90),IF(OR((MID(B1643,SEARCH("R",B1643),3)="R15"),(MID(B1643,SEARCH("R",B1643),3)="R16"),(MID(B1643,SEARCH("R",B1643),3)="R17")),(G1643+190),(G1643+290))),-1)+20</f>
        <v>14880</v>
      </c>
      <c r="I1643" s="78" t="str">
        <f aca="false">HYPERLINK(T("https://www.google.ru/search?q="&amp;B1643&amp;"&amp;tbm=isch"), " (../рисунок протектора) ")</f>
        <v> (../рисунок протектора) </v>
      </c>
      <c r="J1643" s="92" t="s">
        <v>1670</v>
      </c>
      <c r="K1643" s="77" t="n">
        <f aca="false">H1643*2</f>
        <v>29760</v>
      </c>
      <c r="L1643" s="77" t="n">
        <f aca="false">H1643*4</f>
        <v>59520</v>
      </c>
      <c r="M1643" s="2" t="n">
        <f aca="false">G1643*12</f>
        <v>174780</v>
      </c>
    </row>
    <row r="1644" customFormat="false" ht="13.8" hidden="false" customHeight="false" outlineLevel="0" collapsed="false">
      <c r="A1644" s="86" t="n">
        <v>2080</v>
      </c>
      <c r="B1644" s="87" t="s">
        <v>1671</v>
      </c>
      <c r="C1644" s="88" t="n">
        <v>0</v>
      </c>
      <c r="D1644" s="88" t="n">
        <v>1</v>
      </c>
      <c r="E1644" s="89" t="n">
        <v>16.5</v>
      </c>
      <c r="F1644" s="90" t="s">
        <v>55</v>
      </c>
      <c r="G1644" s="91" t="n">
        <v>5104</v>
      </c>
      <c r="H1644" s="21" t="n">
        <f aca="false">ROUND(IF(OR((MID(B1644,SEARCH("R",B1644),3)="R12"),(MID(B1644,SEARCH("R",B1644),3)="R13"),(MID(B1644,SEARCH("R",B1644),3)="R14")),(G1644+90),IF(OR((MID(B1644,SEARCH("R",B1644),3)="R15"),(MID(B1644,SEARCH("R",B1644),3)="R16"),(MID(B1644,SEARCH("R",B1644),3)="R17")),(G1644+190),(G1644+290))),-1)+20</f>
        <v>5410</v>
      </c>
      <c r="I1644" s="78" t="str">
        <f aca="false">HYPERLINK(T("https://www.google.ru/search?q="&amp;B1644&amp;"&amp;tbm=isch"), " (../рисунок протектора) ")</f>
        <v> (../рисунок протектора) </v>
      </c>
      <c r="J1644" s="92" t="s">
        <v>1671</v>
      </c>
      <c r="K1644" s="77" t="n">
        <f aca="false">H1644*2</f>
        <v>10820</v>
      </c>
      <c r="L1644" s="77" t="n">
        <f aca="false">H1644*4</f>
        <v>21640</v>
      </c>
      <c r="M1644" s="2" t="n">
        <f aca="false">G1644*12</f>
        <v>61248</v>
      </c>
    </row>
    <row r="1645" customFormat="false" ht="13.8" hidden="false" customHeight="false" outlineLevel="0" collapsed="false">
      <c r="A1645" s="86" t="n">
        <v>4993</v>
      </c>
      <c r="B1645" s="87" t="s">
        <v>1672</v>
      </c>
      <c r="C1645" s="88" t="n">
        <v>0</v>
      </c>
      <c r="D1645" s="88" t="n">
        <v>4</v>
      </c>
      <c r="E1645" s="89" t="n">
        <v>18.2</v>
      </c>
      <c r="F1645" s="90" t="s">
        <v>53</v>
      </c>
      <c r="G1645" s="91" t="n">
        <v>12772</v>
      </c>
      <c r="H1645" s="21" t="n">
        <f aca="false">ROUND(IF(OR((MID(B1645,SEARCH("R",B1645),3)="R12"),(MID(B1645,SEARCH("R",B1645),3)="R13"),(MID(B1645,SEARCH("R",B1645),3)="R14")),(G1645+90),IF(OR((MID(B1645,SEARCH("R",B1645),3)="R15"),(MID(B1645,SEARCH("R",B1645),3)="R16"),(MID(B1645,SEARCH("R",B1645),3)="R17")),(G1645+190),(G1645+290))),-1)+20</f>
        <v>13080</v>
      </c>
      <c r="I1645" s="78" t="str">
        <f aca="false">HYPERLINK(T("https://www.google.ru/search?q="&amp;B1645&amp;"&amp;tbm=isch"), " (../рисунок протектора) ")</f>
        <v> (../рисунок протектора) </v>
      </c>
      <c r="J1645" s="92" t="s">
        <v>1672</v>
      </c>
      <c r="K1645" s="77" t="n">
        <f aca="false">H1645*2</f>
        <v>26160</v>
      </c>
      <c r="L1645" s="77" t="n">
        <f aca="false">H1645*4</f>
        <v>52320</v>
      </c>
      <c r="M1645" s="2" t="n">
        <f aca="false">G1645*12</f>
        <v>153264</v>
      </c>
    </row>
    <row r="1646" customFormat="false" ht="13.8" hidden="false" customHeight="false" outlineLevel="0" collapsed="false">
      <c r="A1646" s="86" t="n">
        <v>1448</v>
      </c>
      <c r="B1646" s="87" t="s">
        <v>1673</v>
      </c>
      <c r="C1646" s="88" t="n">
        <v>0</v>
      </c>
      <c r="D1646" s="88" t="n">
        <v>1</v>
      </c>
      <c r="E1646" s="89" t="n">
        <v>14</v>
      </c>
      <c r="F1646" s="90" t="s">
        <v>53</v>
      </c>
      <c r="G1646" s="91" t="n">
        <v>7958</v>
      </c>
      <c r="H1646" s="21" t="n">
        <f aca="false">ROUND(IF(OR((MID(B1646,SEARCH("R",B1646),3)="R12"),(MID(B1646,SEARCH("R",B1646),3)="R13"),(MID(B1646,SEARCH("R",B1646),3)="R14")),(G1646+90),IF(OR((MID(B1646,SEARCH("R",B1646),3)="R15"),(MID(B1646,SEARCH("R",B1646),3)="R16"),(MID(B1646,SEARCH("R",B1646),3)="R17")),(G1646+190),(G1646+290))),-1)+20</f>
        <v>8270</v>
      </c>
      <c r="I1646" s="78" t="str">
        <f aca="false">HYPERLINK(T("https://www.google.ru/search?q="&amp;B1646&amp;"&amp;tbm=isch"), " (../рисунок протектора) ")</f>
        <v> (../рисунок протектора) </v>
      </c>
      <c r="J1646" s="92" t="s">
        <v>1673</v>
      </c>
      <c r="K1646" s="77" t="n">
        <f aca="false">H1646*2</f>
        <v>16540</v>
      </c>
      <c r="L1646" s="77" t="n">
        <f aca="false">H1646*4</f>
        <v>33080</v>
      </c>
      <c r="M1646" s="2" t="n">
        <f aca="false">G1646*12</f>
        <v>95496</v>
      </c>
    </row>
    <row r="1647" customFormat="false" ht="13.8" hidden="false" customHeight="false" outlineLevel="0" collapsed="false">
      <c r="A1647" s="86" t="n">
        <v>5599</v>
      </c>
      <c r="B1647" s="87" t="s">
        <v>1674</v>
      </c>
      <c r="C1647" s="88" t="n">
        <v>0</v>
      </c>
      <c r="D1647" s="88" t="n">
        <v>8</v>
      </c>
      <c r="E1647" s="89" t="n">
        <v>15.84</v>
      </c>
      <c r="F1647" s="90" t="s">
        <v>53</v>
      </c>
      <c r="G1647" s="91" t="n">
        <v>13154</v>
      </c>
      <c r="H1647" s="21" t="n">
        <f aca="false">ROUND(IF(OR((MID(B1647,SEARCH("R",B1647),3)="R12"),(MID(B1647,SEARCH("R",B1647),3)="R13"),(MID(B1647,SEARCH("R",B1647),3)="R14")),(G1647+90),IF(OR((MID(B1647,SEARCH("R",B1647),3)="R15"),(MID(B1647,SEARCH("R",B1647),3)="R16"),(MID(B1647,SEARCH("R",B1647),3)="R17")),(G1647+190),(G1647+290))),-1)+20</f>
        <v>13460</v>
      </c>
      <c r="I1647" s="78" t="str">
        <f aca="false">HYPERLINK(T("https://www.google.ru/search?q="&amp;B1647&amp;"&amp;tbm=isch"), " (../рисунок протектора) ")</f>
        <v> (../рисунок протектора) </v>
      </c>
      <c r="J1647" s="92" t="s">
        <v>1674</v>
      </c>
      <c r="K1647" s="77" t="n">
        <f aca="false">H1647*2</f>
        <v>26920</v>
      </c>
      <c r="L1647" s="77" t="n">
        <f aca="false">H1647*4</f>
        <v>53840</v>
      </c>
      <c r="M1647" s="2" t="n">
        <f aca="false">G1647*12</f>
        <v>157848</v>
      </c>
    </row>
    <row r="1648" customFormat="false" ht="13.8" hidden="false" customHeight="false" outlineLevel="0" collapsed="false">
      <c r="A1648" s="86" t="n">
        <v>5648</v>
      </c>
      <c r="B1648" s="87" t="s">
        <v>1675</v>
      </c>
      <c r="C1648" s="88" t="n">
        <v>0</v>
      </c>
      <c r="D1648" s="88" t="n">
        <v>28</v>
      </c>
      <c r="E1648" s="89" t="n">
        <v>15.3</v>
      </c>
      <c r="F1648" s="90" t="s">
        <v>55</v>
      </c>
      <c r="G1648" s="91" t="n">
        <v>8075</v>
      </c>
      <c r="H1648" s="21" t="n">
        <f aca="false">ROUND(IF(OR((MID(B1648,SEARCH("R",B1648),3)="R12"),(MID(B1648,SEARCH("R",B1648),3)="R13"),(MID(B1648,SEARCH("R",B1648),3)="R14")),(G1648+90),IF(OR((MID(B1648,SEARCH("R",B1648),3)="R15"),(MID(B1648,SEARCH("R",B1648),3)="R16"),(MID(B1648,SEARCH("R",B1648),3)="R17")),(G1648+190),(G1648+290))),-1)+20</f>
        <v>8390</v>
      </c>
      <c r="I1648" s="78" t="str">
        <f aca="false">HYPERLINK(T("https://www.google.ru/search?q="&amp;B1648&amp;"&amp;tbm=isch"), " (../рисунок протектора) ")</f>
        <v> (../рисунок протектора) </v>
      </c>
      <c r="J1648" s="92" t="s">
        <v>1675</v>
      </c>
      <c r="K1648" s="77" t="n">
        <f aca="false">H1648*2</f>
        <v>16780</v>
      </c>
      <c r="L1648" s="77" t="n">
        <f aca="false">H1648*4</f>
        <v>33560</v>
      </c>
      <c r="M1648" s="2" t="n">
        <f aca="false">G1648*12</f>
        <v>96900</v>
      </c>
    </row>
    <row r="1649" customFormat="false" ht="13.8" hidden="false" customHeight="false" outlineLevel="0" collapsed="false">
      <c r="A1649" s="86" t="n">
        <v>3810</v>
      </c>
      <c r="B1649" s="87" t="s">
        <v>1676</v>
      </c>
      <c r="C1649" s="88" t="n">
        <v>0</v>
      </c>
      <c r="D1649" s="88" t="n">
        <v>50</v>
      </c>
      <c r="E1649" s="89" t="n">
        <v>14.2</v>
      </c>
      <c r="F1649" s="90" t="s">
        <v>53</v>
      </c>
      <c r="G1649" s="91" t="n">
        <v>5646</v>
      </c>
      <c r="H1649" s="21" t="n">
        <f aca="false">ROUND(IF(OR((MID(B1649,SEARCH("R",B1649),3)="R12"),(MID(B1649,SEARCH("R",B1649),3)="R13"),(MID(B1649,SEARCH("R",B1649),3)="R14")),(G1649+90),IF(OR((MID(B1649,SEARCH("R",B1649),3)="R15"),(MID(B1649,SEARCH("R",B1649),3)="R16"),(MID(B1649,SEARCH("R",B1649),3)="R17")),(G1649+190),(G1649+290))),-1)+20</f>
        <v>5960</v>
      </c>
      <c r="I1649" s="78" t="str">
        <f aca="false">HYPERLINK(T("https://www.google.ru/search?q="&amp;B1649&amp;"&amp;tbm=isch"), " (../рисунок протектора) ")</f>
        <v> (../рисунок протектора) </v>
      </c>
      <c r="J1649" s="92" t="s">
        <v>1676</v>
      </c>
      <c r="K1649" s="77" t="n">
        <f aca="false">H1649*2</f>
        <v>11920</v>
      </c>
      <c r="L1649" s="77" t="n">
        <f aca="false">H1649*4</f>
        <v>23840</v>
      </c>
      <c r="M1649" s="2" t="n">
        <f aca="false">G1649*12</f>
        <v>67752</v>
      </c>
    </row>
    <row r="1650" customFormat="false" ht="13.8" hidden="false" customHeight="false" outlineLevel="0" collapsed="false">
      <c r="A1650" s="86" t="n">
        <v>4047</v>
      </c>
      <c r="B1650" s="87" t="s">
        <v>1676</v>
      </c>
      <c r="C1650" s="88" t="n">
        <v>50</v>
      </c>
      <c r="D1650" s="88"/>
      <c r="E1650" s="89" t="n">
        <v>14.2</v>
      </c>
      <c r="F1650" s="90"/>
      <c r="G1650" s="91" t="n">
        <v>5242</v>
      </c>
      <c r="H1650" s="21" t="n">
        <f aca="false">ROUND(IF(OR((MID(B1650,SEARCH("R",B1650),3)="R12"),(MID(B1650,SEARCH("R",B1650),3)="R13"),(MID(B1650,SEARCH("R",B1650),3)="R14")),(G1650+90),IF(OR((MID(B1650,SEARCH("R",B1650),3)="R15"),(MID(B1650,SEARCH("R",B1650),3)="R16"),(MID(B1650,SEARCH("R",B1650),3)="R17")),(G1650+190),(G1650+290))),-1)+20</f>
        <v>5550</v>
      </c>
      <c r="I1650" s="78" t="str">
        <f aca="false">HYPERLINK(T("https://www.google.ru/search?q="&amp;B1650&amp;"&amp;tbm=isch"), " (../рисунок протектора) ")</f>
        <v> (../рисунок протектора) </v>
      </c>
      <c r="J1650" s="92" t="s">
        <v>1676</v>
      </c>
      <c r="K1650" s="77" t="n">
        <f aca="false">H1650*2</f>
        <v>11100</v>
      </c>
      <c r="L1650" s="77" t="n">
        <f aca="false">H1650*4</f>
        <v>22200</v>
      </c>
      <c r="M1650" s="2" t="n">
        <f aca="false">G1650*12</f>
        <v>62904</v>
      </c>
    </row>
    <row r="1651" customFormat="false" ht="13.8" hidden="false" customHeight="false" outlineLevel="0" collapsed="false">
      <c r="A1651" s="86" t="n">
        <v>1065</v>
      </c>
      <c r="B1651" s="87" t="s">
        <v>1677</v>
      </c>
      <c r="C1651" s="88" t="n">
        <v>50</v>
      </c>
      <c r="D1651" s="88"/>
      <c r="E1651" s="89" t="n">
        <v>15.55</v>
      </c>
      <c r="F1651" s="90"/>
      <c r="G1651" s="91" t="n">
        <v>13774</v>
      </c>
      <c r="H1651" s="21" t="n">
        <f aca="false">ROUND(IF(OR((MID(B1651,SEARCH("R",B1651),3)="R12"),(MID(B1651,SEARCH("R",B1651),3)="R13"),(MID(B1651,SEARCH("R",B1651),3)="R14")),(G1651+90),IF(OR((MID(B1651,SEARCH("R",B1651),3)="R15"),(MID(B1651,SEARCH("R",B1651),3)="R16"),(MID(B1651,SEARCH("R",B1651),3)="R17")),(G1651+190),(G1651+290))),-1)+20</f>
        <v>14080</v>
      </c>
      <c r="I1651" s="78" t="str">
        <f aca="false">HYPERLINK(T("https://www.google.ru/search?q="&amp;B1651&amp;"&amp;tbm=isch"), " (../рисунок протектора) ")</f>
        <v> (../рисунок протектора) </v>
      </c>
      <c r="J1651" s="92" t="s">
        <v>1677</v>
      </c>
      <c r="K1651" s="77" t="n">
        <f aca="false">H1651*2</f>
        <v>28160</v>
      </c>
      <c r="L1651" s="77" t="n">
        <f aca="false">H1651*4</f>
        <v>56320</v>
      </c>
      <c r="M1651" s="2" t="n">
        <f aca="false">G1651*12</f>
        <v>165288</v>
      </c>
    </row>
    <row r="1652" customFormat="false" ht="13.8" hidden="false" customHeight="false" outlineLevel="0" collapsed="false">
      <c r="A1652" s="86" t="n">
        <v>1921</v>
      </c>
      <c r="B1652" s="87" t="s">
        <v>1678</v>
      </c>
      <c r="C1652" s="88" t="n">
        <v>0</v>
      </c>
      <c r="D1652" s="88" t="n">
        <v>20</v>
      </c>
      <c r="E1652" s="89" t="n">
        <v>16.16</v>
      </c>
      <c r="F1652" s="90" t="s">
        <v>53</v>
      </c>
      <c r="G1652" s="91" t="n">
        <v>6270</v>
      </c>
      <c r="H1652" s="21" t="n">
        <f aca="false">ROUND(IF(OR((MID(B1652,SEARCH("R",B1652),3)="R12"),(MID(B1652,SEARCH("R",B1652),3)="R13"),(MID(B1652,SEARCH("R",B1652),3)="R14")),(G1652+90),IF(OR((MID(B1652,SEARCH("R",B1652),3)="R15"),(MID(B1652,SEARCH("R",B1652),3)="R16"),(MID(B1652,SEARCH("R",B1652),3)="R17")),(G1652+190),(G1652+290))),-1)+20</f>
        <v>6580</v>
      </c>
      <c r="I1652" s="78" t="str">
        <f aca="false">HYPERLINK(T("https://www.google.ru/search?q="&amp;B1652&amp;"&amp;tbm=isch"), " (../рисунок протектора) ")</f>
        <v> (../рисунок протектора) </v>
      </c>
      <c r="J1652" s="92" t="s">
        <v>1678</v>
      </c>
      <c r="K1652" s="77" t="n">
        <f aca="false">H1652*2</f>
        <v>13160</v>
      </c>
      <c r="L1652" s="77" t="n">
        <f aca="false">H1652*4</f>
        <v>26320</v>
      </c>
      <c r="M1652" s="2" t="n">
        <f aca="false">G1652*12</f>
        <v>75240</v>
      </c>
    </row>
    <row r="1653" customFormat="false" ht="13.8" hidden="false" customHeight="false" outlineLevel="0" collapsed="false">
      <c r="A1653" s="86" t="n">
        <v>5323</v>
      </c>
      <c r="B1653" s="87" t="s">
        <v>1679</v>
      </c>
      <c r="C1653" s="88" t="n">
        <v>39</v>
      </c>
      <c r="D1653" s="88"/>
      <c r="E1653" s="89" t="n">
        <v>16.3</v>
      </c>
      <c r="F1653" s="90"/>
      <c r="G1653" s="91" t="n">
        <v>12757</v>
      </c>
      <c r="H1653" s="21" t="n">
        <f aca="false">ROUND(IF(OR((MID(B1653,SEARCH("R",B1653),3)="R12"),(MID(B1653,SEARCH("R",B1653),3)="R13"),(MID(B1653,SEARCH("R",B1653),3)="R14")),(G1653+90),IF(OR((MID(B1653,SEARCH("R",B1653),3)="R15"),(MID(B1653,SEARCH("R",B1653),3)="R16"),(MID(B1653,SEARCH("R",B1653),3)="R17")),(G1653+190),(G1653+290))),-1)+20</f>
        <v>13070</v>
      </c>
      <c r="I1653" s="78" t="str">
        <f aca="false">HYPERLINK(T("https://www.google.ru/search?q="&amp;B1653&amp;"&amp;tbm=isch"), " (../рисунок протектора) ")</f>
        <v> (../рисунок протектора) </v>
      </c>
      <c r="J1653" s="92" t="s">
        <v>1679</v>
      </c>
      <c r="K1653" s="77" t="n">
        <f aca="false">H1653*2</f>
        <v>26140</v>
      </c>
      <c r="L1653" s="77" t="n">
        <f aca="false">H1653*4</f>
        <v>52280</v>
      </c>
      <c r="M1653" s="2" t="n">
        <f aca="false">G1653*12</f>
        <v>153084</v>
      </c>
    </row>
    <row r="1654" customFormat="false" ht="13.8" hidden="false" customHeight="false" outlineLevel="0" collapsed="false">
      <c r="A1654" s="86" t="n">
        <v>3803</v>
      </c>
      <c r="B1654" s="87" t="s">
        <v>1680</v>
      </c>
      <c r="C1654" s="88" t="n">
        <v>-12</v>
      </c>
      <c r="D1654" s="88" t="n">
        <v>16</v>
      </c>
      <c r="E1654" s="89" t="n">
        <v>15.4</v>
      </c>
      <c r="F1654" s="90" t="s">
        <v>53</v>
      </c>
      <c r="G1654" s="91" t="n">
        <v>6433</v>
      </c>
      <c r="H1654" s="21" t="n">
        <f aca="false">ROUND(IF(OR((MID(B1654,SEARCH("R",B1654),3)="R12"),(MID(B1654,SEARCH("R",B1654),3)="R13"),(MID(B1654,SEARCH("R",B1654),3)="R14")),(G1654+90),IF(OR((MID(B1654,SEARCH("R",B1654),3)="R15"),(MID(B1654,SEARCH("R",B1654),3)="R16"),(MID(B1654,SEARCH("R",B1654),3)="R17")),(G1654+190),(G1654+290))),-1)+20</f>
        <v>6740</v>
      </c>
      <c r="I1654" s="78" t="str">
        <f aca="false">HYPERLINK(T("https://www.google.ru/search?q="&amp;B1654&amp;"&amp;tbm=isch"), " (../рисунок протектора) ")</f>
        <v> (../рисунок протектора) </v>
      </c>
      <c r="J1654" s="92" t="s">
        <v>1680</v>
      </c>
      <c r="K1654" s="77" t="n">
        <f aca="false">H1654*2</f>
        <v>13480</v>
      </c>
      <c r="L1654" s="77" t="n">
        <f aca="false">H1654*4</f>
        <v>26960</v>
      </c>
      <c r="M1654" s="2" t="n">
        <f aca="false">G1654*12</f>
        <v>77196</v>
      </c>
    </row>
    <row r="1655" customFormat="false" ht="13.8" hidden="false" customHeight="false" outlineLevel="0" collapsed="false">
      <c r="A1655" s="86" t="n">
        <v>1073</v>
      </c>
      <c r="B1655" s="87" t="s">
        <v>1681</v>
      </c>
      <c r="C1655" s="88" t="n">
        <v>50</v>
      </c>
      <c r="D1655" s="88"/>
      <c r="E1655" s="89" t="n">
        <v>16.79</v>
      </c>
      <c r="F1655" s="90"/>
      <c r="G1655" s="91" t="n">
        <v>20431</v>
      </c>
      <c r="H1655" s="21" t="n">
        <f aca="false">ROUND(IF(OR((MID(B1655,SEARCH("R",B1655),3)="R12"),(MID(B1655,SEARCH("R",B1655),3)="R13"),(MID(B1655,SEARCH("R",B1655),3)="R14")),(G1655+90),IF(OR((MID(B1655,SEARCH("R",B1655),3)="R15"),(MID(B1655,SEARCH("R",B1655),3)="R16"),(MID(B1655,SEARCH("R",B1655),3)="R17")),(G1655+190),(G1655+290))),-1)+20</f>
        <v>20740</v>
      </c>
      <c r="I1655" s="78" t="str">
        <f aca="false">HYPERLINK(T("https://www.google.ru/search?q="&amp;B1655&amp;"&amp;tbm=isch"), " (../рисунок протектора) ")</f>
        <v> (../рисунок протектора) </v>
      </c>
      <c r="J1655" s="92" t="s">
        <v>1681</v>
      </c>
      <c r="K1655" s="77" t="n">
        <f aca="false">H1655*2</f>
        <v>41480</v>
      </c>
      <c r="L1655" s="77" t="n">
        <f aca="false">H1655*4</f>
        <v>82960</v>
      </c>
      <c r="M1655" s="2" t="n">
        <f aca="false">G1655*12</f>
        <v>245172</v>
      </c>
    </row>
    <row r="1656" customFormat="false" ht="13.8" hidden="false" customHeight="false" outlineLevel="0" collapsed="false">
      <c r="A1656" s="86" t="n">
        <v>4916</v>
      </c>
      <c r="B1656" s="87" t="s">
        <v>1682</v>
      </c>
      <c r="C1656" s="88" t="n">
        <v>0</v>
      </c>
      <c r="D1656" s="88" t="n">
        <v>2</v>
      </c>
      <c r="E1656" s="89" t="n">
        <v>13.4</v>
      </c>
      <c r="F1656" s="90" t="s">
        <v>53</v>
      </c>
      <c r="G1656" s="91" t="n">
        <v>10257</v>
      </c>
      <c r="H1656" s="21" t="n">
        <f aca="false">ROUND(IF(OR((MID(B1656,SEARCH("R",B1656),3)="R12"),(MID(B1656,SEARCH("R",B1656),3)="R13"),(MID(B1656,SEARCH("R",B1656),3)="R14")),(G1656+90),IF(OR((MID(B1656,SEARCH("R",B1656),3)="R15"),(MID(B1656,SEARCH("R",B1656),3)="R16"),(MID(B1656,SEARCH("R",B1656),3)="R17")),(G1656+190),(G1656+290))),-1)+20</f>
        <v>10570</v>
      </c>
      <c r="I1656" s="78" t="str">
        <f aca="false">HYPERLINK(T("https://www.google.ru/search?q="&amp;B1656&amp;"&amp;tbm=isch"), " (../рисунок протектора) ")</f>
        <v> (../рисунок протектора) </v>
      </c>
      <c r="J1656" s="92" t="s">
        <v>1682</v>
      </c>
      <c r="K1656" s="77" t="n">
        <f aca="false">H1656*2</f>
        <v>21140</v>
      </c>
      <c r="L1656" s="77" t="n">
        <f aca="false">H1656*4</f>
        <v>42280</v>
      </c>
      <c r="M1656" s="2" t="n">
        <f aca="false">G1656*12</f>
        <v>123084</v>
      </c>
    </row>
    <row r="1657" customFormat="false" ht="13.8" hidden="false" customHeight="false" outlineLevel="0" collapsed="false">
      <c r="A1657" s="86" t="n">
        <v>4923</v>
      </c>
      <c r="B1657" s="87" t="s">
        <v>1683</v>
      </c>
      <c r="C1657" s="88" t="n">
        <v>0</v>
      </c>
      <c r="D1657" s="88" t="n">
        <v>2</v>
      </c>
      <c r="E1657" s="89" t="n">
        <v>12.1</v>
      </c>
      <c r="F1657" s="90" t="s">
        <v>53</v>
      </c>
      <c r="G1657" s="91" t="n">
        <v>10184</v>
      </c>
      <c r="H1657" s="21" t="n">
        <f aca="false">ROUND(IF(OR((MID(B1657,SEARCH("R",B1657),3)="R12"),(MID(B1657,SEARCH("R",B1657),3)="R13"),(MID(B1657,SEARCH("R",B1657),3)="R14")),(G1657+90),IF(OR((MID(B1657,SEARCH("R",B1657),3)="R15"),(MID(B1657,SEARCH("R",B1657),3)="R16"),(MID(B1657,SEARCH("R",B1657),3)="R17")),(G1657+190),(G1657+290))),-1)+20</f>
        <v>10490</v>
      </c>
      <c r="I1657" s="78" t="str">
        <f aca="false">HYPERLINK(T("https://www.google.ru/search?q="&amp;B1657&amp;"&amp;tbm=isch"), " (../рисунок протектора) ")</f>
        <v> (../рисунок протектора) </v>
      </c>
      <c r="J1657" s="92" t="s">
        <v>1683</v>
      </c>
      <c r="K1657" s="77" t="n">
        <f aca="false">H1657*2</f>
        <v>20980</v>
      </c>
      <c r="L1657" s="77" t="n">
        <f aca="false">H1657*4</f>
        <v>41960</v>
      </c>
      <c r="M1657" s="2" t="n">
        <f aca="false">G1657*12</f>
        <v>122208</v>
      </c>
    </row>
    <row r="1658" customFormat="false" ht="13.8" hidden="false" customHeight="false" outlineLevel="0" collapsed="false">
      <c r="A1658" s="86" t="n">
        <v>5310</v>
      </c>
      <c r="B1658" s="87" t="s">
        <v>1684</v>
      </c>
      <c r="C1658" s="88" t="n">
        <v>50</v>
      </c>
      <c r="D1658" s="88"/>
      <c r="E1658" s="89" t="n">
        <v>15.8</v>
      </c>
      <c r="F1658" s="90"/>
      <c r="G1658" s="91" t="n">
        <v>9501</v>
      </c>
      <c r="H1658" s="21" t="n">
        <f aca="false">ROUND(IF(OR((MID(B1658,SEARCH("R",B1658),3)="R12"),(MID(B1658,SEARCH("R",B1658),3)="R13"),(MID(B1658,SEARCH("R",B1658),3)="R14")),(G1658+90),IF(OR((MID(B1658,SEARCH("R",B1658),3)="R15"),(MID(B1658,SEARCH("R",B1658),3)="R16"),(MID(B1658,SEARCH("R",B1658),3)="R17")),(G1658+190),(G1658+290))),-1)+20</f>
        <v>9810</v>
      </c>
      <c r="I1658" s="78" t="str">
        <f aca="false">HYPERLINK(T("https://www.google.ru/search?q="&amp;B1658&amp;"&amp;tbm=isch"), " (../рисунок протектора) ")</f>
        <v> (../рисунок протектора) </v>
      </c>
      <c r="J1658" s="92" t="s">
        <v>1684</v>
      </c>
      <c r="K1658" s="77" t="n">
        <f aca="false">H1658*2</f>
        <v>19620</v>
      </c>
      <c r="L1658" s="77" t="n">
        <f aca="false">H1658*4</f>
        <v>39240</v>
      </c>
      <c r="M1658" s="2" t="n">
        <f aca="false">G1658*12</f>
        <v>114012</v>
      </c>
    </row>
    <row r="1659" customFormat="false" ht="13.8" hidden="false" customHeight="false" outlineLevel="0" collapsed="false">
      <c r="A1659" s="86" t="n">
        <v>942</v>
      </c>
      <c r="B1659" s="87" t="s">
        <v>1685</v>
      </c>
      <c r="C1659" s="88" t="n">
        <v>50</v>
      </c>
      <c r="D1659" s="88"/>
      <c r="E1659" s="89" t="n">
        <v>14.8</v>
      </c>
      <c r="F1659" s="90"/>
      <c r="G1659" s="91" t="n">
        <v>9014</v>
      </c>
      <c r="H1659" s="21" t="n">
        <f aca="false">ROUND(IF(OR((MID(B1659,SEARCH("R",B1659),3)="R12"),(MID(B1659,SEARCH("R",B1659),3)="R13"),(MID(B1659,SEARCH("R",B1659),3)="R14")),(G1659+90),IF(OR((MID(B1659,SEARCH("R",B1659),3)="R15"),(MID(B1659,SEARCH("R",B1659),3)="R16"),(MID(B1659,SEARCH("R",B1659),3)="R17")),(G1659+190),(G1659+290))),-1)+20</f>
        <v>9320</v>
      </c>
      <c r="I1659" s="78" t="str">
        <f aca="false">HYPERLINK(T("https://www.google.ru/search?q="&amp;B1659&amp;"&amp;tbm=isch"), " (../рисунок протектора) ")</f>
        <v> (../рисунок протектора) </v>
      </c>
      <c r="J1659" s="92" t="s">
        <v>1685</v>
      </c>
      <c r="K1659" s="77" t="n">
        <f aca="false">H1659*2</f>
        <v>18640</v>
      </c>
      <c r="L1659" s="77" t="n">
        <f aca="false">H1659*4</f>
        <v>37280</v>
      </c>
      <c r="M1659" s="2" t="n">
        <f aca="false">G1659*12</f>
        <v>108168</v>
      </c>
    </row>
    <row r="1660" customFormat="false" ht="13.8" hidden="false" customHeight="false" outlineLevel="0" collapsed="false">
      <c r="A1660" s="86" t="n">
        <v>976</v>
      </c>
      <c r="B1660" s="87" t="s">
        <v>1686</v>
      </c>
      <c r="C1660" s="88" t="n">
        <v>14</v>
      </c>
      <c r="D1660" s="88"/>
      <c r="E1660" s="89" t="n">
        <v>15.752</v>
      </c>
      <c r="F1660" s="90"/>
      <c r="G1660" s="91" t="n">
        <v>12605</v>
      </c>
      <c r="H1660" s="21" t="n">
        <f aca="false">ROUND(IF(OR((MID(B1660,SEARCH("R",B1660),3)="R12"),(MID(B1660,SEARCH("R",B1660),3)="R13"),(MID(B1660,SEARCH("R",B1660),3)="R14")),(G1660+90),IF(OR((MID(B1660,SEARCH("R",B1660),3)="R15"),(MID(B1660,SEARCH("R",B1660),3)="R16"),(MID(B1660,SEARCH("R",B1660),3)="R17")),(G1660+190),(G1660+290))),-1)+20</f>
        <v>12920</v>
      </c>
      <c r="I1660" s="78" t="str">
        <f aca="false">HYPERLINK(T("https://www.google.ru/search?q="&amp;B1660&amp;"&amp;tbm=isch"), " (../рисунок протектора) ")</f>
        <v> (../рисунок протектора) </v>
      </c>
      <c r="J1660" s="92" t="s">
        <v>1686</v>
      </c>
      <c r="K1660" s="77" t="n">
        <f aca="false">H1660*2</f>
        <v>25840</v>
      </c>
      <c r="L1660" s="77" t="n">
        <f aca="false">H1660*4</f>
        <v>51680</v>
      </c>
      <c r="M1660" s="2" t="n">
        <f aca="false">G1660*12</f>
        <v>151260</v>
      </c>
    </row>
    <row r="1661" customFormat="false" ht="13.8" hidden="false" customHeight="false" outlineLevel="0" collapsed="false">
      <c r="A1661" s="86" t="n">
        <v>2126</v>
      </c>
      <c r="B1661" s="87" t="s">
        <v>1687</v>
      </c>
      <c r="C1661" s="88" t="n">
        <v>0</v>
      </c>
      <c r="D1661" s="88" t="n">
        <v>4</v>
      </c>
      <c r="E1661" s="89" t="n">
        <v>17.3</v>
      </c>
      <c r="F1661" s="90" t="s">
        <v>55</v>
      </c>
      <c r="G1661" s="91" t="n">
        <v>5306</v>
      </c>
      <c r="H1661" s="21" t="n">
        <f aca="false">ROUND(IF(OR((MID(B1661,SEARCH("R",B1661),3)="R12"),(MID(B1661,SEARCH("R",B1661),3)="R13"),(MID(B1661,SEARCH("R",B1661),3)="R14")),(G1661+90),IF(OR((MID(B1661,SEARCH("R",B1661),3)="R15"),(MID(B1661,SEARCH("R",B1661),3)="R16"),(MID(B1661,SEARCH("R",B1661),3)="R17")),(G1661+190),(G1661+290))),-1)+20</f>
        <v>5620</v>
      </c>
      <c r="I1661" s="78" t="str">
        <f aca="false">HYPERLINK(T("https://www.google.ru/search?q="&amp;B1661&amp;"&amp;tbm=isch"), " (../рисунок протектора) ")</f>
        <v> (../рисунок протектора) </v>
      </c>
      <c r="J1661" s="92" t="s">
        <v>1687</v>
      </c>
      <c r="K1661" s="77" t="n">
        <f aca="false">H1661*2</f>
        <v>11240</v>
      </c>
      <c r="L1661" s="77" t="n">
        <f aca="false">H1661*4</f>
        <v>22480</v>
      </c>
      <c r="M1661" s="2" t="n">
        <f aca="false">G1661*12</f>
        <v>63672</v>
      </c>
    </row>
    <row r="1662" customFormat="false" ht="13.8" hidden="false" customHeight="false" outlineLevel="0" collapsed="false">
      <c r="A1662" s="86" t="n">
        <v>5159</v>
      </c>
      <c r="B1662" s="87" t="s">
        <v>1688</v>
      </c>
      <c r="C1662" s="88" t="n">
        <v>0</v>
      </c>
      <c r="D1662" s="88" t="n">
        <v>50</v>
      </c>
      <c r="E1662" s="89" t="n">
        <v>16.4</v>
      </c>
      <c r="F1662" s="90" t="s">
        <v>55</v>
      </c>
      <c r="G1662" s="91" t="n">
        <v>5254</v>
      </c>
      <c r="H1662" s="21" t="n">
        <f aca="false">ROUND(IF(OR((MID(B1662,SEARCH("R",B1662),3)="R12"),(MID(B1662,SEARCH("R",B1662),3)="R13"),(MID(B1662,SEARCH("R",B1662),3)="R14")),(G1662+90),IF(OR((MID(B1662,SEARCH("R",B1662),3)="R15"),(MID(B1662,SEARCH("R",B1662),3)="R16"),(MID(B1662,SEARCH("R",B1662),3)="R17")),(G1662+190),(G1662+290))),-1)+20</f>
        <v>5560</v>
      </c>
      <c r="I1662" s="78" t="str">
        <f aca="false">HYPERLINK(T("https://www.google.ru/search?q="&amp;B1662&amp;"&amp;tbm=isch"), " (../рисунок протектора) ")</f>
        <v> (../рисунок протектора) </v>
      </c>
      <c r="J1662" s="92" t="s">
        <v>1688</v>
      </c>
      <c r="K1662" s="77" t="n">
        <f aca="false">H1662*2</f>
        <v>11120</v>
      </c>
      <c r="L1662" s="77" t="n">
        <f aca="false">H1662*4</f>
        <v>22240</v>
      </c>
      <c r="M1662" s="2" t="n">
        <f aca="false">G1662*12</f>
        <v>63048</v>
      </c>
    </row>
    <row r="1663" customFormat="false" ht="13.8" hidden="false" customHeight="false" outlineLevel="0" collapsed="false">
      <c r="A1663" s="86" t="n">
        <v>1641</v>
      </c>
      <c r="B1663" s="87" t="s">
        <v>1689</v>
      </c>
      <c r="C1663" s="88" t="n">
        <v>0</v>
      </c>
      <c r="D1663" s="88" t="n">
        <v>26</v>
      </c>
      <c r="E1663" s="89" t="n">
        <v>15.8</v>
      </c>
      <c r="F1663" s="90" t="s">
        <v>53</v>
      </c>
      <c r="G1663" s="91" t="n">
        <v>12825</v>
      </c>
      <c r="H1663" s="21" t="n">
        <f aca="false">ROUND(IF(OR((MID(B1663,SEARCH("R",B1663),3)="R12"),(MID(B1663,SEARCH("R",B1663),3)="R13"),(MID(B1663,SEARCH("R",B1663),3)="R14")),(G1663+90),IF(OR((MID(B1663,SEARCH("R",B1663),3)="R15"),(MID(B1663,SEARCH("R",B1663),3)="R16"),(MID(B1663,SEARCH("R",B1663),3)="R17")),(G1663+190),(G1663+290))),-1)+20</f>
        <v>13140</v>
      </c>
      <c r="I1663" s="78" t="str">
        <f aca="false">HYPERLINK(T("https://www.google.ru/search?q="&amp;B1663&amp;"&amp;tbm=isch"), " (../рисунок протектора) ")</f>
        <v> (../рисунок протектора) </v>
      </c>
      <c r="J1663" s="92" t="s">
        <v>1689</v>
      </c>
      <c r="K1663" s="77" t="n">
        <f aca="false">H1663*2</f>
        <v>26280</v>
      </c>
      <c r="L1663" s="77" t="n">
        <f aca="false">H1663*4</f>
        <v>52560</v>
      </c>
      <c r="M1663" s="2" t="n">
        <f aca="false">G1663*12</f>
        <v>153900</v>
      </c>
    </row>
    <row r="1664" customFormat="false" ht="13.8" hidden="false" customHeight="false" outlineLevel="0" collapsed="false">
      <c r="A1664" s="86" t="n">
        <v>1919</v>
      </c>
      <c r="B1664" s="87" t="s">
        <v>1690</v>
      </c>
      <c r="C1664" s="88" t="n">
        <v>0</v>
      </c>
      <c r="D1664" s="88" t="n">
        <v>50</v>
      </c>
      <c r="E1664" s="89" t="n">
        <v>17.1</v>
      </c>
      <c r="F1664" s="90" t="s">
        <v>53</v>
      </c>
      <c r="G1664" s="91" t="n">
        <v>6136</v>
      </c>
      <c r="H1664" s="21" t="n">
        <f aca="false">ROUND(IF(OR((MID(B1664,SEARCH("R",B1664),3)="R12"),(MID(B1664,SEARCH("R",B1664),3)="R13"),(MID(B1664,SEARCH("R",B1664),3)="R14")),(G1664+90),IF(OR((MID(B1664,SEARCH("R",B1664),3)="R15"),(MID(B1664,SEARCH("R",B1664),3)="R16"),(MID(B1664,SEARCH("R",B1664),3)="R17")),(G1664+190),(G1664+290))),-1)+20</f>
        <v>6450</v>
      </c>
      <c r="I1664" s="78" t="str">
        <f aca="false">HYPERLINK(T("https://www.google.ru/search?q="&amp;B1664&amp;"&amp;tbm=isch"), " (../рисунок протектора) ")</f>
        <v> (../рисунок протектора) </v>
      </c>
      <c r="J1664" s="92" t="s">
        <v>1690</v>
      </c>
      <c r="K1664" s="77" t="n">
        <f aca="false">H1664*2</f>
        <v>12900</v>
      </c>
      <c r="L1664" s="77" t="n">
        <f aca="false">H1664*4</f>
        <v>25800</v>
      </c>
      <c r="M1664" s="2" t="n">
        <f aca="false">G1664*12</f>
        <v>73632</v>
      </c>
    </row>
    <row r="1665" customFormat="false" ht="13.8" hidden="false" customHeight="false" outlineLevel="0" collapsed="false">
      <c r="A1665" s="86" t="n">
        <v>5542</v>
      </c>
      <c r="B1665" s="87" t="s">
        <v>1691</v>
      </c>
      <c r="C1665" s="88" t="n">
        <v>0</v>
      </c>
      <c r="D1665" s="88" t="n">
        <v>8</v>
      </c>
      <c r="E1665" s="89" t="n">
        <v>14.99</v>
      </c>
      <c r="F1665" s="90" t="s">
        <v>53</v>
      </c>
      <c r="G1665" s="91" t="n">
        <v>14692</v>
      </c>
      <c r="H1665" s="21" t="n">
        <f aca="false">ROUND(IF(OR((MID(B1665,SEARCH("R",B1665),3)="R12"),(MID(B1665,SEARCH("R",B1665),3)="R13"),(MID(B1665,SEARCH("R",B1665),3)="R14")),(G1665+90),IF(OR((MID(B1665,SEARCH("R",B1665),3)="R15"),(MID(B1665,SEARCH("R",B1665),3)="R16"),(MID(B1665,SEARCH("R",B1665),3)="R17")),(G1665+190),(G1665+290))),-1)+20</f>
        <v>15000</v>
      </c>
      <c r="I1665" s="78" t="str">
        <f aca="false">HYPERLINK(T("https://www.google.ru/search?q="&amp;B1665&amp;"&amp;tbm=isch"), " (../рисунок протектора) ")</f>
        <v> (../рисунок протектора) </v>
      </c>
      <c r="J1665" s="92" t="s">
        <v>1691</v>
      </c>
      <c r="K1665" s="77" t="n">
        <f aca="false">H1665*2</f>
        <v>30000</v>
      </c>
      <c r="L1665" s="77" t="n">
        <f aca="false">H1665*4</f>
        <v>60000</v>
      </c>
      <c r="M1665" s="2" t="n">
        <f aca="false">G1665*12</f>
        <v>176304</v>
      </c>
    </row>
    <row r="1666" customFormat="false" ht="13.8" hidden="false" customHeight="false" outlineLevel="0" collapsed="false">
      <c r="A1666" s="86" t="n">
        <v>992</v>
      </c>
      <c r="B1666" s="87" t="s">
        <v>1692</v>
      </c>
      <c r="C1666" s="88" t="n">
        <v>50</v>
      </c>
      <c r="D1666" s="88"/>
      <c r="E1666" s="89" t="n">
        <v>16.5</v>
      </c>
      <c r="F1666" s="90"/>
      <c r="G1666" s="91" t="n">
        <v>14473</v>
      </c>
      <c r="H1666" s="21" t="n">
        <f aca="false">ROUND(IF(OR((MID(B1666,SEARCH("R",B1666),3)="R12"),(MID(B1666,SEARCH("R",B1666),3)="R13"),(MID(B1666,SEARCH("R",B1666),3)="R14")),(G1666+90),IF(OR((MID(B1666,SEARCH("R",B1666),3)="R15"),(MID(B1666,SEARCH("R",B1666),3)="R16"),(MID(B1666,SEARCH("R",B1666),3)="R17")),(G1666+190),(G1666+290))),-1)+20</f>
        <v>14780</v>
      </c>
      <c r="I1666" s="78" t="str">
        <f aca="false">HYPERLINK(T("https://www.google.ru/search?q="&amp;B1666&amp;"&amp;tbm=isch"), " (../рисунок протектора) ")</f>
        <v> (../рисунок протектора) </v>
      </c>
      <c r="J1666" s="92" t="s">
        <v>1692</v>
      </c>
      <c r="K1666" s="77" t="n">
        <f aca="false">H1666*2</f>
        <v>29560</v>
      </c>
      <c r="L1666" s="77" t="n">
        <f aca="false">H1666*4</f>
        <v>59120</v>
      </c>
      <c r="M1666" s="2" t="n">
        <f aca="false">G1666*12</f>
        <v>173676</v>
      </c>
    </row>
    <row r="1667" customFormat="false" ht="13.8" hidden="false" customHeight="false" outlineLevel="0" collapsed="false">
      <c r="A1667" s="86" t="n">
        <v>3811</v>
      </c>
      <c r="B1667" s="87" t="s">
        <v>1693</v>
      </c>
      <c r="C1667" s="88" t="n">
        <v>-20</v>
      </c>
      <c r="D1667" s="88" t="n">
        <v>50</v>
      </c>
      <c r="E1667" s="89" t="n">
        <v>15.5</v>
      </c>
      <c r="F1667" s="90" t="s">
        <v>53</v>
      </c>
      <c r="G1667" s="91" t="n">
        <v>6363</v>
      </c>
      <c r="H1667" s="21" t="n">
        <f aca="false">ROUND(IF(OR((MID(B1667,SEARCH("R",B1667),3)="R12"),(MID(B1667,SEARCH("R",B1667),3)="R13"),(MID(B1667,SEARCH("R",B1667),3)="R14")),(G1667+90),IF(OR((MID(B1667,SEARCH("R",B1667),3)="R15"),(MID(B1667,SEARCH("R",B1667),3)="R16"),(MID(B1667,SEARCH("R",B1667),3)="R17")),(G1667+190),(G1667+290))),-1)+20</f>
        <v>6670</v>
      </c>
      <c r="I1667" s="78" t="str">
        <f aca="false">HYPERLINK(T("https://www.google.ru/search?q="&amp;B1667&amp;"&amp;tbm=isch"), " (../рисунок протектора) ")</f>
        <v> (../рисунок протектора) </v>
      </c>
      <c r="J1667" s="92" t="s">
        <v>1693</v>
      </c>
      <c r="K1667" s="77" t="n">
        <f aca="false">H1667*2</f>
        <v>13340</v>
      </c>
      <c r="L1667" s="77" t="n">
        <f aca="false">H1667*4</f>
        <v>26680</v>
      </c>
      <c r="M1667" s="2" t="n">
        <f aca="false">G1667*12</f>
        <v>76356</v>
      </c>
    </row>
    <row r="1668" customFormat="false" ht="13.8" hidden="false" customHeight="false" outlineLevel="0" collapsed="false">
      <c r="A1668" s="86" t="n">
        <v>1074</v>
      </c>
      <c r="B1668" s="87" t="s">
        <v>1694</v>
      </c>
      <c r="C1668" s="88" t="n">
        <v>50</v>
      </c>
      <c r="D1668" s="88"/>
      <c r="E1668" s="89" t="n">
        <v>17.26</v>
      </c>
      <c r="F1668" s="90"/>
      <c r="G1668" s="91" t="n">
        <v>16288</v>
      </c>
      <c r="H1668" s="21" t="n">
        <f aca="false">ROUND(IF(OR((MID(B1668,SEARCH("R",B1668),3)="R12"),(MID(B1668,SEARCH("R",B1668),3)="R13"),(MID(B1668,SEARCH("R",B1668),3)="R14")),(G1668+90),IF(OR((MID(B1668,SEARCH("R",B1668),3)="R15"),(MID(B1668,SEARCH("R",B1668),3)="R16"),(MID(B1668,SEARCH("R",B1668),3)="R17")),(G1668+190),(G1668+290))),-1)+20</f>
        <v>16600</v>
      </c>
      <c r="I1668" s="78" t="str">
        <f aca="false">HYPERLINK(T("https://www.google.ru/search?q="&amp;B1668&amp;"&amp;tbm=isch"), " (../рисунок протектора) ")</f>
        <v> (../рисунок протектора) </v>
      </c>
      <c r="J1668" s="92" t="s">
        <v>1694</v>
      </c>
      <c r="K1668" s="77" t="n">
        <f aca="false">H1668*2</f>
        <v>33200</v>
      </c>
      <c r="L1668" s="77" t="n">
        <f aca="false">H1668*4</f>
        <v>66400</v>
      </c>
      <c r="M1668" s="2" t="n">
        <f aca="false">G1668*12</f>
        <v>195456</v>
      </c>
    </row>
    <row r="1669" customFormat="false" ht="13.8" hidden="false" customHeight="false" outlineLevel="0" collapsed="false">
      <c r="A1669" s="86" t="n">
        <v>2110</v>
      </c>
      <c r="B1669" s="87" t="s">
        <v>1695</v>
      </c>
      <c r="C1669" s="88" t="n">
        <v>0</v>
      </c>
      <c r="D1669" s="88" t="n">
        <v>43</v>
      </c>
      <c r="E1669" s="89" t="n">
        <v>18</v>
      </c>
      <c r="F1669" s="90" t="s">
        <v>55</v>
      </c>
      <c r="G1669" s="91" t="n">
        <v>6487</v>
      </c>
      <c r="H1669" s="21" t="n">
        <f aca="false">ROUND(IF(OR((MID(B1669,SEARCH("R",B1669),3)="R12"),(MID(B1669,SEARCH("R",B1669),3)="R13"),(MID(B1669,SEARCH("R",B1669),3)="R14")),(G1669+90),IF(OR((MID(B1669,SEARCH("R",B1669),3)="R15"),(MID(B1669,SEARCH("R",B1669),3)="R16"),(MID(B1669,SEARCH("R",B1669),3)="R17")),(G1669+190),(G1669+290))),-1)+20</f>
        <v>6800</v>
      </c>
      <c r="I1669" s="78" t="str">
        <f aca="false">HYPERLINK(T("https://www.google.ru/search?q="&amp;B1669&amp;"&amp;tbm=isch"), " (../рисунок протектора) ")</f>
        <v> (../рисунок протектора) </v>
      </c>
      <c r="J1669" s="92" t="s">
        <v>1695</v>
      </c>
      <c r="K1669" s="77" t="n">
        <f aca="false">H1669*2</f>
        <v>13600</v>
      </c>
      <c r="L1669" s="77" t="n">
        <f aca="false">H1669*4</f>
        <v>27200</v>
      </c>
      <c r="M1669" s="2" t="n">
        <f aca="false">G1669*12</f>
        <v>77844</v>
      </c>
    </row>
    <row r="1670" customFormat="false" ht="13.8" hidden="false" customHeight="false" outlineLevel="0" collapsed="false">
      <c r="A1670" s="86" t="n">
        <v>5781</v>
      </c>
      <c r="B1670" s="87" t="s">
        <v>1696</v>
      </c>
      <c r="C1670" s="88" t="n">
        <v>0</v>
      </c>
      <c r="D1670" s="88" t="n">
        <v>4</v>
      </c>
      <c r="E1670" s="89" t="n">
        <v>18.6</v>
      </c>
      <c r="F1670" s="90" t="s">
        <v>53</v>
      </c>
      <c r="G1670" s="91" t="n">
        <v>16365</v>
      </c>
      <c r="H1670" s="21" t="n">
        <f aca="false">ROUND(IF(OR((MID(B1670,SEARCH("R",B1670),3)="R12"),(MID(B1670,SEARCH("R",B1670),3)="R13"),(MID(B1670,SEARCH("R",B1670),3)="R14")),(G1670+90),IF(OR((MID(B1670,SEARCH("R",B1670),3)="R15"),(MID(B1670,SEARCH("R",B1670),3)="R16"),(MID(B1670,SEARCH("R",B1670),3)="R17")),(G1670+190),(G1670+290))),-1)+20</f>
        <v>16680</v>
      </c>
      <c r="I1670" s="78" t="str">
        <f aca="false">HYPERLINK(T("https://www.google.ru/search?q="&amp;B1670&amp;"&amp;tbm=isch"), " (../рисунок протектора) ")</f>
        <v> (../рисунок протектора) </v>
      </c>
      <c r="J1670" s="92" t="s">
        <v>1696</v>
      </c>
      <c r="K1670" s="77" t="n">
        <f aca="false">H1670*2</f>
        <v>33360</v>
      </c>
      <c r="L1670" s="77" t="n">
        <f aca="false">H1670*4</f>
        <v>66720</v>
      </c>
      <c r="M1670" s="2" t="n">
        <f aca="false">G1670*12</f>
        <v>196380</v>
      </c>
    </row>
    <row r="1671" customFormat="false" ht="13.8" hidden="false" customHeight="false" outlineLevel="0" collapsed="false">
      <c r="A1671" s="86" t="n">
        <v>5600</v>
      </c>
      <c r="B1671" s="87" t="s">
        <v>1697</v>
      </c>
      <c r="C1671" s="88" t="n">
        <v>0</v>
      </c>
      <c r="D1671" s="88" t="n">
        <v>8</v>
      </c>
      <c r="E1671" s="89" t="n">
        <v>21.2</v>
      </c>
      <c r="F1671" s="90" t="s">
        <v>53</v>
      </c>
      <c r="G1671" s="91" t="n">
        <v>20990</v>
      </c>
      <c r="H1671" s="21" t="n">
        <f aca="false">ROUND(IF(OR((MID(B1671,SEARCH("R",B1671),3)="R12"),(MID(B1671,SEARCH("R",B1671),3)="R13"),(MID(B1671,SEARCH("R",B1671),3)="R14")),(G1671+90),IF(OR((MID(B1671,SEARCH("R",B1671),3)="R15"),(MID(B1671,SEARCH("R",B1671),3)="R16"),(MID(B1671,SEARCH("R",B1671),3)="R17")),(G1671+190),(G1671+290))),-1)+20</f>
        <v>21300</v>
      </c>
      <c r="I1671" s="78" t="str">
        <f aca="false">HYPERLINK(T("https://www.google.ru/search?q="&amp;B1671&amp;"&amp;tbm=isch"), " (../рисунок протектора) ")</f>
        <v> (../рисунок протектора) </v>
      </c>
      <c r="J1671" s="92" t="s">
        <v>1697</v>
      </c>
      <c r="K1671" s="77" t="n">
        <f aca="false">H1671*2</f>
        <v>42600</v>
      </c>
      <c r="L1671" s="77" t="n">
        <f aca="false">H1671*4</f>
        <v>85200</v>
      </c>
      <c r="M1671" s="2" t="n">
        <f aca="false">G1671*12</f>
        <v>251880</v>
      </c>
    </row>
    <row r="1672" customFormat="false" ht="13.8" hidden="false" customHeight="false" outlineLevel="0" collapsed="false">
      <c r="A1672" s="86" t="n">
        <v>5325</v>
      </c>
      <c r="B1672" s="87" t="s">
        <v>1698</v>
      </c>
      <c r="C1672" s="88" t="n">
        <v>50</v>
      </c>
      <c r="D1672" s="88"/>
      <c r="E1672" s="89" t="n">
        <v>19</v>
      </c>
      <c r="F1672" s="90"/>
      <c r="G1672" s="91" t="n">
        <v>13147</v>
      </c>
      <c r="H1672" s="21" t="n">
        <f aca="false">ROUND(IF(OR((MID(B1672,SEARCH("R",B1672),3)="R12"),(MID(B1672,SEARCH("R",B1672),3)="R13"),(MID(B1672,SEARCH("R",B1672),3)="R14")),(G1672+90),IF(OR((MID(B1672,SEARCH("R",B1672),3)="R15"),(MID(B1672,SEARCH("R",B1672),3)="R16"),(MID(B1672,SEARCH("R",B1672),3)="R17")),(G1672+190),(G1672+290))),-1)+20</f>
        <v>13460</v>
      </c>
      <c r="I1672" s="78" t="str">
        <f aca="false">HYPERLINK(T("https://www.google.ru/search?q="&amp;B1672&amp;"&amp;tbm=isch"), " (../рисунок протектора) ")</f>
        <v> (../рисунок протектора) </v>
      </c>
      <c r="J1672" s="92" t="s">
        <v>1698</v>
      </c>
      <c r="K1672" s="77" t="n">
        <f aca="false">H1672*2</f>
        <v>26920</v>
      </c>
      <c r="L1672" s="77" t="n">
        <f aca="false">H1672*4</f>
        <v>53840</v>
      </c>
      <c r="M1672" s="2" t="n">
        <f aca="false">G1672*12</f>
        <v>157764</v>
      </c>
    </row>
    <row r="1673" customFormat="false" ht="13.8" hidden="false" customHeight="false" outlineLevel="0" collapsed="false">
      <c r="A1673" s="86" t="n">
        <v>5819</v>
      </c>
      <c r="B1673" s="87" t="s">
        <v>1699</v>
      </c>
      <c r="C1673" s="88" t="n">
        <v>0</v>
      </c>
      <c r="D1673" s="88" t="n">
        <v>4</v>
      </c>
      <c r="E1673" s="89" t="n">
        <v>16.9</v>
      </c>
      <c r="F1673" s="90" t="s">
        <v>55</v>
      </c>
      <c r="G1673" s="91" t="n">
        <v>5480</v>
      </c>
      <c r="H1673" s="21" t="n">
        <f aca="false">ROUND(IF(OR((MID(B1673,SEARCH("R",B1673),3)="R12"),(MID(B1673,SEARCH("R",B1673),3)="R13"),(MID(B1673,SEARCH("R",B1673),3)="R14")),(G1673+90),IF(OR((MID(B1673,SEARCH("R",B1673),3)="R15"),(MID(B1673,SEARCH("R",B1673),3)="R16"),(MID(B1673,SEARCH("R",B1673),3)="R17")),(G1673+190),(G1673+290))),-1)+20</f>
        <v>5690</v>
      </c>
      <c r="I1673" s="78" t="str">
        <f aca="false">HYPERLINK(T("https://www.google.ru/search?q="&amp;B1673&amp;"&amp;tbm=isch"), " (../рисунок протектора) ")</f>
        <v> (../рисунок протектора) </v>
      </c>
      <c r="J1673" s="92" t="s">
        <v>1699</v>
      </c>
      <c r="K1673" s="77" t="n">
        <f aca="false">H1673*2</f>
        <v>11380</v>
      </c>
      <c r="L1673" s="77" t="n">
        <f aca="false">H1673*4</f>
        <v>22760</v>
      </c>
      <c r="M1673" s="2" t="n">
        <f aca="false">G1673*12</f>
        <v>65760</v>
      </c>
    </row>
    <row r="1674" customFormat="false" ht="13.8" hidden="false" customHeight="false" outlineLevel="0" collapsed="false">
      <c r="A1674" s="86" t="n">
        <v>2752</v>
      </c>
      <c r="B1674" s="87" t="s">
        <v>1700</v>
      </c>
      <c r="C1674" s="88" t="n">
        <v>0</v>
      </c>
      <c r="D1674" s="88" t="n">
        <v>1</v>
      </c>
      <c r="E1674" s="89" t="n">
        <v>14.3</v>
      </c>
      <c r="F1674" s="90" t="s">
        <v>55</v>
      </c>
      <c r="G1674" s="91" t="n">
        <v>6971</v>
      </c>
      <c r="H1674" s="21" t="n">
        <f aca="false">ROUND(IF(OR((MID(B1674,SEARCH("R",B1674),3)="R12"),(MID(B1674,SEARCH("R",B1674),3)="R13"),(MID(B1674,SEARCH("R",B1674),3)="R14")),(G1674+90),IF(OR((MID(B1674,SEARCH("R",B1674),3)="R15"),(MID(B1674,SEARCH("R",B1674),3)="R16"),(MID(B1674,SEARCH("R",B1674),3)="R17")),(G1674+190),(G1674+290))),-1)+20</f>
        <v>7180</v>
      </c>
      <c r="I1674" s="78" t="str">
        <f aca="false">HYPERLINK(T("https://www.google.ru/search?q="&amp;B1674&amp;"&amp;tbm=isch"), " (../рисунок протектора) ")</f>
        <v> (../рисунок протектора) </v>
      </c>
      <c r="J1674" s="92" t="s">
        <v>1700</v>
      </c>
      <c r="K1674" s="77" t="n">
        <f aca="false">H1674*2</f>
        <v>14360</v>
      </c>
      <c r="L1674" s="77" t="n">
        <f aca="false">H1674*4</f>
        <v>28720</v>
      </c>
      <c r="M1674" s="2" t="n">
        <f aca="false">G1674*12</f>
        <v>83652</v>
      </c>
    </row>
    <row r="1675" customFormat="false" ht="13.8" hidden="false" customHeight="false" outlineLevel="0" collapsed="false">
      <c r="A1675" s="86" t="n">
        <v>5433</v>
      </c>
      <c r="B1675" s="87" t="s">
        <v>1701</v>
      </c>
      <c r="C1675" s="88" t="n">
        <v>0</v>
      </c>
      <c r="D1675" s="88" t="n">
        <v>18</v>
      </c>
      <c r="E1675" s="89" t="n">
        <v>16.7</v>
      </c>
      <c r="F1675" s="90" t="s">
        <v>53</v>
      </c>
      <c r="G1675" s="91" t="n">
        <v>11237</v>
      </c>
      <c r="H1675" s="21" t="n">
        <f aca="false">ROUND(IF(OR((MID(B1675,SEARCH("R",B1675),3)="R12"),(MID(B1675,SEARCH("R",B1675),3)="R13"),(MID(B1675,SEARCH("R",B1675),3)="R14")),(G1675+90),IF(OR((MID(B1675,SEARCH("R",B1675),3)="R15"),(MID(B1675,SEARCH("R",B1675),3)="R16"),(MID(B1675,SEARCH("R",B1675),3)="R17")),(G1675+190),(G1675+290))),-1)+20</f>
        <v>11550</v>
      </c>
      <c r="I1675" s="78" t="str">
        <f aca="false">HYPERLINK(T("https://www.google.ru/search?q="&amp;B1675&amp;"&amp;tbm=isch"), " (../рисунок протектора) ")</f>
        <v> (../рисунок протектора) </v>
      </c>
      <c r="J1675" s="92" t="s">
        <v>1701</v>
      </c>
      <c r="K1675" s="77" t="n">
        <f aca="false">H1675*2</f>
        <v>23100</v>
      </c>
      <c r="L1675" s="77" t="n">
        <f aca="false">H1675*4</f>
        <v>46200</v>
      </c>
      <c r="M1675" s="2" t="n">
        <f aca="false">G1675*12</f>
        <v>134844</v>
      </c>
    </row>
    <row r="1676" customFormat="false" ht="13.8" hidden="false" customHeight="false" outlineLevel="0" collapsed="false">
      <c r="A1676" s="86" t="n">
        <v>5411</v>
      </c>
      <c r="B1676" s="87" t="s">
        <v>1702</v>
      </c>
      <c r="C1676" s="88" t="n">
        <v>0</v>
      </c>
      <c r="D1676" s="88" t="n">
        <v>4</v>
      </c>
      <c r="E1676" s="89" t="n">
        <v>16.1</v>
      </c>
      <c r="F1676" s="90" t="s">
        <v>53</v>
      </c>
      <c r="G1676" s="91" t="n">
        <v>11252</v>
      </c>
      <c r="H1676" s="21" t="n">
        <f aca="false">ROUND(IF(OR((MID(B1676,SEARCH("R",B1676),3)="R12"),(MID(B1676,SEARCH("R",B1676),3)="R13"),(MID(B1676,SEARCH("R",B1676),3)="R14")),(G1676+90),IF(OR((MID(B1676,SEARCH("R",B1676),3)="R15"),(MID(B1676,SEARCH("R",B1676),3)="R16"),(MID(B1676,SEARCH("R",B1676),3)="R17")),(G1676+190),(G1676+290))),-1)+20</f>
        <v>11560</v>
      </c>
      <c r="I1676" s="78" t="str">
        <f aca="false">HYPERLINK(T("https://www.google.ru/search?q="&amp;B1676&amp;"&amp;tbm=isch"), " (../рисунок протектора) ")</f>
        <v> (../рисунок протектора) </v>
      </c>
      <c r="J1676" s="92" t="s">
        <v>1702</v>
      </c>
      <c r="K1676" s="77" t="n">
        <f aca="false">H1676*2</f>
        <v>23120</v>
      </c>
      <c r="L1676" s="77" t="n">
        <f aca="false">H1676*4</f>
        <v>46240</v>
      </c>
      <c r="M1676" s="2" t="n">
        <f aca="false">G1676*12</f>
        <v>135024</v>
      </c>
    </row>
    <row r="1677" customFormat="false" ht="13.8" hidden="false" customHeight="false" outlineLevel="0" collapsed="false">
      <c r="A1677" s="86" t="n">
        <v>5958</v>
      </c>
      <c r="B1677" s="87" t="s">
        <v>1703</v>
      </c>
      <c r="C1677" s="88" t="n">
        <v>0</v>
      </c>
      <c r="D1677" s="88" t="n">
        <v>20</v>
      </c>
      <c r="E1677" s="89" t="n">
        <v>17.8</v>
      </c>
      <c r="F1677" s="90" t="s">
        <v>55</v>
      </c>
      <c r="G1677" s="91" t="n">
        <v>8256</v>
      </c>
      <c r="H1677" s="21" t="n">
        <f aca="false">ROUND(IF(OR((MID(B1677,SEARCH("R",B1677),3)="R12"),(MID(B1677,SEARCH("R",B1677),3)="R13"),(MID(B1677,SEARCH("R",B1677),3)="R14")),(G1677+90),IF(OR((MID(B1677,SEARCH("R",B1677),3)="R15"),(MID(B1677,SEARCH("R",B1677),3)="R16"),(MID(B1677,SEARCH("R",B1677),3)="R17")),(G1677+190),(G1677+290))),-1)+20</f>
        <v>8570</v>
      </c>
      <c r="I1677" s="78" t="str">
        <f aca="false">HYPERLINK(T("https://www.google.ru/search?q="&amp;B1677&amp;"&amp;tbm=isch"), " (../рисунок протектора) ")</f>
        <v> (../рисунок протектора) </v>
      </c>
      <c r="J1677" s="92" t="s">
        <v>1703</v>
      </c>
      <c r="K1677" s="77" t="n">
        <f aca="false">H1677*2</f>
        <v>17140</v>
      </c>
      <c r="L1677" s="77" t="n">
        <f aca="false">H1677*4</f>
        <v>34280</v>
      </c>
      <c r="M1677" s="2" t="n">
        <f aca="false">G1677*12</f>
        <v>99072</v>
      </c>
    </row>
    <row r="1678" customFormat="false" ht="13.8" hidden="false" customHeight="false" outlineLevel="0" collapsed="false">
      <c r="A1678" s="86" t="n">
        <v>6019</v>
      </c>
      <c r="B1678" s="87" t="s">
        <v>1704</v>
      </c>
      <c r="C1678" s="88" t="n">
        <v>0</v>
      </c>
      <c r="D1678" s="88" t="n">
        <v>16</v>
      </c>
      <c r="E1678" s="89" t="n">
        <v>19.8</v>
      </c>
      <c r="F1678" s="90" t="s">
        <v>55</v>
      </c>
      <c r="G1678" s="91" t="n">
        <v>7059</v>
      </c>
      <c r="H1678" s="21" t="n">
        <f aca="false">ROUND(IF(OR((MID(B1678,SEARCH("R",B1678),3)="R12"),(MID(B1678,SEARCH("R",B1678),3)="R13"),(MID(B1678,SEARCH("R",B1678),3)="R14")),(G1678+90),IF(OR((MID(B1678,SEARCH("R",B1678),3)="R15"),(MID(B1678,SEARCH("R",B1678),3)="R16"),(MID(B1678,SEARCH("R",B1678),3)="R17")),(G1678+190),(G1678+290))),-1)+20</f>
        <v>7370</v>
      </c>
      <c r="I1678" s="78" t="str">
        <f aca="false">HYPERLINK(T("https://www.google.ru/search?q="&amp;B1678&amp;"&amp;tbm=isch"), " (../рисунок протектора) ")</f>
        <v> (../рисунок протектора) </v>
      </c>
      <c r="J1678" s="92" t="s">
        <v>1704</v>
      </c>
      <c r="K1678" s="77" t="n">
        <f aca="false">H1678*2</f>
        <v>14740</v>
      </c>
      <c r="L1678" s="77" t="n">
        <f aca="false">H1678*4</f>
        <v>29480</v>
      </c>
      <c r="M1678" s="2" t="n">
        <f aca="false">G1678*12</f>
        <v>84708</v>
      </c>
    </row>
    <row r="1679" customFormat="false" ht="13.8" hidden="false" customHeight="false" outlineLevel="0" collapsed="false">
      <c r="A1679" s="86" t="n">
        <v>5949</v>
      </c>
      <c r="B1679" s="87" t="s">
        <v>1705</v>
      </c>
      <c r="C1679" s="88" t="n">
        <v>0</v>
      </c>
      <c r="D1679" s="88" t="n">
        <v>12</v>
      </c>
      <c r="E1679" s="89" t="n">
        <v>19</v>
      </c>
      <c r="F1679" s="90" t="s">
        <v>55</v>
      </c>
      <c r="G1679" s="91" t="n">
        <v>9066</v>
      </c>
      <c r="H1679" s="21" t="n">
        <f aca="false">ROUND(IF(OR((MID(B1679,SEARCH("R",B1679),3)="R12"),(MID(B1679,SEARCH("R",B1679),3)="R13"),(MID(B1679,SEARCH("R",B1679),3)="R14")),(G1679+90),IF(OR((MID(B1679,SEARCH("R",B1679),3)="R15"),(MID(B1679,SEARCH("R",B1679),3)="R16"),(MID(B1679,SEARCH("R",B1679),3)="R17")),(G1679+190),(G1679+290))),-1)+20</f>
        <v>9380</v>
      </c>
      <c r="I1679" s="78" t="str">
        <f aca="false">HYPERLINK(T("https://www.google.ru/search?q="&amp;B1679&amp;"&amp;tbm=isch"), " (../рисунок протектора) ")</f>
        <v> (../рисунок протектора) </v>
      </c>
      <c r="J1679" s="92" t="s">
        <v>1705</v>
      </c>
      <c r="K1679" s="77" t="n">
        <f aca="false">H1679*2</f>
        <v>18760</v>
      </c>
      <c r="L1679" s="77" t="n">
        <f aca="false">H1679*4</f>
        <v>37520</v>
      </c>
      <c r="M1679" s="2" t="n">
        <f aca="false">G1679*12</f>
        <v>108792</v>
      </c>
    </row>
    <row r="1680" customFormat="false" ht="13.8" hidden="false" customHeight="false" outlineLevel="0" collapsed="false">
      <c r="A1680" s="86" t="n">
        <v>3530</v>
      </c>
      <c r="B1680" s="87" t="s">
        <v>1706</v>
      </c>
      <c r="C1680" s="88" t="n">
        <v>0</v>
      </c>
      <c r="D1680" s="88" t="n">
        <v>2</v>
      </c>
      <c r="E1680" s="89" t="n">
        <v>19.3</v>
      </c>
      <c r="F1680" s="90" t="s">
        <v>53</v>
      </c>
      <c r="G1680" s="91" t="n">
        <v>8001</v>
      </c>
      <c r="H1680" s="21" t="n">
        <f aca="false">ROUND(IF(OR((MID(B1680,SEARCH("R",B1680),3)="R12"),(MID(B1680,SEARCH("R",B1680),3)="R13"),(MID(B1680,SEARCH("R",B1680),3)="R14")),(G1680+90),IF(OR((MID(B1680,SEARCH("R",B1680),3)="R15"),(MID(B1680,SEARCH("R",B1680),3)="R16"),(MID(B1680,SEARCH("R",B1680),3)="R17")),(G1680+190),(G1680+290))),-1)+20</f>
        <v>8310</v>
      </c>
      <c r="I1680" s="78" t="str">
        <f aca="false">HYPERLINK(T("https://www.google.ru/search?q="&amp;B1680&amp;"&amp;tbm=isch"), " (../рисунок протектора) ")</f>
        <v> (../рисунок протектора) </v>
      </c>
      <c r="J1680" s="92" t="s">
        <v>1706</v>
      </c>
      <c r="K1680" s="77" t="n">
        <f aca="false">H1680*2</f>
        <v>16620</v>
      </c>
      <c r="L1680" s="77" t="n">
        <f aca="false">H1680*4</f>
        <v>33240</v>
      </c>
      <c r="M1680" s="2" t="n">
        <f aca="false">G1680*12</f>
        <v>96012</v>
      </c>
    </row>
    <row r="1681" customFormat="false" ht="13.8" hidden="false" customHeight="false" outlineLevel="0" collapsed="false">
      <c r="A1681" s="86" t="n">
        <v>4992</v>
      </c>
      <c r="B1681" s="87" t="s">
        <v>1707</v>
      </c>
      <c r="C1681" s="88" t="n">
        <v>0</v>
      </c>
      <c r="D1681" s="88" t="n">
        <v>12</v>
      </c>
      <c r="E1681" s="89" t="n">
        <v>18.2</v>
      </c>
      <c r="F1681" s="90" t="s">
        <v>53</v>
      </c>
      <c r="G1681" s="91" t="n">
        <v>12772</v>
      </c>
      <c r="H1681" s="21" t="n">
        <f aca="false">ROUND(IF(OR((MID(B1681,SEARCH("R",B1681),3)="R12"),(MID(B1681,SEARCH("R",B1681),3)="R13"),(MID(B1681,SEARCH("R",B1681),3)="R14")),(G1681+90),IF(OR((MID(B1681,SEARCH("R",B1681),3)="R15"),(MID(B1681,SEARCH("R",B1681),3)="R16"),(MID(B1681,SEARCH("R",B1681),3)="R17")),(G1681+190),(G1681+290))),-1)+20</f>
        <v>13080</v>
      </c>
      <c r="I1681" s="78" t="str">
        <f aca="false">HYPERLINK(T("https://www.google.ru/search?q="&amp;B1681&amp;"&amp;tbm=isch"), " (../рисунок протектора) ")</f>
        <v> (../рисунок протектора) </v>
      </c>
      <c r="J1681" s="92" t="s">
        <v>1707</v>
      </c>
      <c r="K1681" s="77" t="n">
        <f aca="false">H1681*2</f>
        <v>26160</v>
      </c>
      <c r="L1681" s="77" t="n">
        <f aca="false">H1681*4</f>
        <v>52320</v>
      </c>
      <c r="M1681" s="2" t="n">
        <f aca="false">G1681*12</f>
        <v>153264</v>
      </c>
    </row>
    <row r="1682" customFormat="false" ht="13.8" hidden="false" customHeight="false" outlineLevel="0" collapsed="false">
      <c r="A1682" s="86" t="n">
        <v>4994</v>
      </c>
      <c r="B1682" s="87" t="s">
        <v>1708</v>
      </c>
      <c r="C1682" s="88" t="n">
        <v>0</v>
      </c>
      <c r="D1682" s="88" t="n">
        <v>4</v>
      </c>
      <c r="E1682" s="89" t="n">
        <v>18.2</v>
      </c>
      <c r="F1682" s="90" t="s">
        <v>53</v>
      </c>
      <c r="G1682" s="91" t="n">
        <v>13178</v>
      </c>
      <c r="H1682" s="21" t="n">
        <f aca="false">ROUND(IF(OR((MID(B1682,SEARCH("R",B1682),3)="R12"),(MID(B1682,SEARCH("R",B1682),3)="R13"),(MID(B1682,SEARCH("R",B1682),3)="R14")),(G1682+90),IF(OR((MID(B1682,SEARCH("R",B1682),3)="R15"),(MID(B1682,SEARCH("R",B1682),3)="R16"),(MID(B1682,SEARCH("R",B1682),3)="R17")),(G1682+190),(G1682+290))),-1)+20</f>
        <v>13490</v>
      </c>
      <c r="I1682" s="78" t="str">
        <f aca="false">HYPERLINK(T("https://www.google.ru/search?q="&amp;B1682&amp;"&amp;tbm=isch"), " (../рисунок протектора) ")</f>
        <v> (../рисунок протектора) </v>
      </c>
      <c r="J1682" s="92" t="s">
        <v>1708</v>
      </c>
      <c r="K1682" s="77" t="n">
        <f aca="false">H1682*2</f>
        <v>26980</v>
      </c>
      <c r="L1682" s="77" t="n">
        <f aca="false">H1682*4</f>
        <v>53960</v>
      </c>
      <c r="M1682" s="2" t="n">
        <f aca="false">G1682*12</f>
        <v>158136</v>
      </c>
    </row>
    <row r="1683" customFormat="false" ht="13.8" hidden="false" customHeight="false" outlineLevel="0" collapsed="false">
      <c r="A1683" s="86" t="n">
        <v>5316</v>
      </c>
      <c r="B1683" s="87" t="s">
        <v>1709</v>
      </c>
      <c r="C1683" s="88" t="n">
        <v>50</v>
      </c>
      <c r="D1683" s="88"/>
      <c r="E1683" s="89" t="n">
        <v>18.7</v>
      </c>
      <c r="F1683" s="90"/>
      <c r="G1683" s="91" t="n">
        <v>11873</v>
      </c>
      <c r="H1683" s="21" t="n">
        <f aca="false">ROUND(IF(OR((MID(B1683,SEARCH("R",B1683),3)="R12"),(MID(B1683,SEARCH("R",B1683),3)="R13"),(MID(B1683,SEARCH("R",B1683),3)="R14")),(G1683+90),IF(OR((MID(B1683,SEARCH("R",B1683),3)="R15"),(MID(B1683,SEARCH("R",B1683),3)="R16"),(MID(B1683,SEARCH("R",B1683),3)="R17")),(G1683+190),(G1683+290))),-1)+20</f>
        <v>12180</v>
      </c>
      <c r="I1683" s="78" t="str">
        <f aca="false">HYPERLINK(T("https://www.google.ru/search?q="&amp;B1683&amp;"&amp;tbm=isch"), " (../рисунок протектора) ")</f>
        <v> (../рисунок протектора) </v>
      </c>
      <c r="J1683" s="92" t="s">
        <v>1709</v>
      </c>
      <c r="K1683" s="77" t="n">
        <f aca="false">H1683*2</f>
        <v>24360</v>
      </c>
      <c r="L1683" s="77" t="n">
        <f aca="false">H1683*4</f>
        <v>48720</v>
      </c>
      <c r="M1683" s="2" t="n">
        <f aca="false">G1683*12</f>
        <v>142476</v>
      </c>
    </row>
    <row r="1684" customFormat="false" ht="13.8" hidden="false" customHeight="false" outlineLevel="0" collapsed="false">
      <c r="A1684" s="86" t="n">
        <v>1918</v>
      </c>
      <c r="B1684" s="87" t="s">
        <v>1710</v>
      </c>
      <c r="C1684" s="88" t="n">
        <v>0</v>
      </c>
      <c r="D1684" s="88" t="n">
        <v>50</v>
      </c>
      <c r="E1684" s="89" t="n">
        <v>18.9</v>
      </c>
      <c r="F1684" s="90" t="s">
        <v>53</v>
      </c>
      <c r="G1684" s="91" t="n">
        <v>7621</v>
      </c>
      <c r="H1684" s="21" t="n">
        <f aca="false">ROUND(IF(OR((MID(B1684,SEARCH("R",B1684),3)="R12"),(MID(B1684,SEARCH("R",B1684),3)="R13"),(MID(B1684,SEARCH("R",B1684),3)="R14")),(G1684+90),IF(OR((MID(B1684,SEARCH("R",B1684),3)="R15"),(MID(B1684,SEARCH("R",B1684),3)="R16"),(MID(B1684,SEARCH("R",B1684),3)="R17")),(G1684+190),(G1684+290))),-1)+20</f>
        <v>7930</v>
      </c>
      <c r="I1684" s="78" t="str">
        <f aca="false">HYPERLINK(T("https://www.google.ru/search?q="&amp;B1684&amp;"&amp;tbm=isch"), " (../рисунок протектора) ")</f>
        <v> (../рисунок протектора) </v>
      </c>
      <c r="J1684" s="92" t="s">
        <v>1710</v>
      </c>
      <c r="K1684" s="77" t="n">
        <f aca="false">H1684*2</f>
        <v>15860</v>
      </c>
      <c r="L1684" s="77" t="n">
        <f aca="false">H1684*4</f>
        <v>31720</v>
      </c>
      <c r="M1684" s="2" t="n">
        <f aca="false">G1684*12</f>
        <v>91452</v>
      </c>
    </row>
    <row r="1685" customFormat="false" ht="13.8" hidden="false" customHeight="false" outlineLevel="0" collapsed="false">
      <c r="A1685" s="86" t="n">
        <v>1135</v>
      </c>
      <c r="B1685" s="87" t="s">
        <v>1711</v>
      </c>
      <c r="C1685" s="88" t="n">
        <v>1</v>
      </c>
      <c r="D1685" s="88"/>
      <c r="E1685" s="89" t="n">
        <v>16.5</v>
      </c>
      <c r="F1685" s="90"/>
      <c r="G1685" s="91" t="n">
        <v>4852</v>
      </c>
      <c r="H1685" s="21" t="n">
        <f aca="false">ROUND(IF(OR((MID(B1685,SEARCH("R",B1685),3)="R12"),(MID(B1685,SEARCH("R",B1685),3)="R13"),(MID(B1685,SEARCH("R",B1685),3)="R14")),(G1685+90),IF(OR((MID(B1685,SEARCH("R",B1685),3)="R15"),(MID(B1685,SEARCH("R",B1685),3)="R16"),(MID(B1685,SEARCH("R",B1685),3)="R17")),(G1685+190),(G1685+290))),-1)+20</f>
        <v>5060</v>
      </c>
      <c r="I1685" s="78" t="str">
        <f aca="false">HYPERLINK(T("https://www.google.ru/search?q="&amp;B1685&amp;"&amp;tbm=isch"), " (../рисунок протектора) ")</f>
        <v> (../рисунок протектора) </v>
      </c>
      <c r="J1685" s="92" t="s">
        <v>1711</v>
      </c>
      <c r="K1685" s="77" t="n">
        <f aca="false">H1685*2</f>
        <v>10120</v>
      </c>
      <c r="L1685" s="77" t="n">
        <f aca="false">H1685*4</f>
        <v>20240</v>
      </c>
      <c r="M1685" s="2" t="n">
        <f aca="false">G1685*12</f>
        <v>58224</v>
      </c>
    </row>
    <row r="1686" customFormat="false" ht="13.8" hidden="false" customHeight="false" outlineLevel="0" collapsed="false">
      <c r="A1686" s="86" t="n">
        <v>5681</v>
      </c>
      <c r="B1686" s="87" t="s">
        <v>1712</v>
      </c>
      <c r="C1686" s="88" t="n">
        <v>0</v>
      </c>
      <c r="D1686" s="88" t="n">
        <v>10</v>
      </c>
      <c r="E1686" s="89" t="n">
        <v>14.9</v>
      </c>
      <c r="F1686" s="90" t="s">
        <v>55</v>
      </c>
      <c r="G1686" s="91" t="n">
        <v>6180</v>
      </c>
      <c r="H1686" s="21" t="n">
        <f aca="false">ROUND(IF(OR((MID(B1686,SEARCH("R",B1686),3)="R12"),(MID(B1686,SEARCH("R",B1686),3)="R13"),(MID(B1686,SEARCH("R",B1686),3)="R14")),(G1686+90),IF(OR((MID(B1686,SEARCH("R",B1686),3)="R15"),(MID(B1686,SEARCH("R",B1686),3)="R16"),(MID(B1686,SEARCH("R",B1686),3)="R17")),(G1686+190),(G1686+290))),-1)+20</f>
        <v>6390</v>
      </c>
      <c r="I1686" s="78" t="str">
        <f aca="false">HYPERLINK(T("https://www.google.ru/search?q="&amp;B1686&amp;"&amp;tbm=isch"), " (../рисунок протектора) ")</f>
        <v> (../рисунок протектора) </v>
      </c>
      <c r="J1686" s="92" t="s">
        <v>1712</v>
      </c>
      <c r="K1686" s="77" t="n">
        <f aca="false">H1686*2</f>
        <v>12780</v>
      </c>
      <c r="L1686" s="77" t="n">
        <f aca="false">H1686*4</f>
        <v>25560</v>
      </c>
      <c r="M1686" s="2" t="n">
        <f aca="false">G1686*12</f>
        <v>74160</v>
      </c>
    </row>
    <row r="1687" customFormat="false" ht="13.8" hidden="false" customHeight="false" outlineLevel="0" collapsed="false">
      <c r="A1687" s="86" t="n">
        <v>2138</v>
      </c>
      <c r="B1687" s="87" t="s">
        <v>1713</v>
      </c>
      <c r="C1687" s="88" t="n">
        <v>0</v>
      </c>
      <c r="D1687" s="88" t="n">
        <v>4</v>
      </c>
      <c r="E1687" s="89" t="n">
        <v>19.8</v>
      </c>
      <c r="F1687" s="90" t="s">
        <v>55</v>
      </c>
      <c r="G1687" s="91" t="n">
        <v>7289</v>
      </c>
      <c r="H1687" s="21" t="n">
        <f aca="false">ROUND(IF(OR((MID(B1687,SEARCH("R",B1687),3)="R12"),(MID(B1687,SEARCH("R",B1687),3)="R13"),(MID(B1687,SEARCH("R",B1687),3)="R14")),(G1687+90),IF(OR((MID(B1687,SEARCH("R",B1687),3)="R15"),(MID(B1687,SEARCH("R",B1687),3)="R16"),(MID(B1687,SEARCH("R",B1687),3)="R17")),(G1687+190),(G1687+290))),-1)+20</f>
        <v>7600</v>
      </c>
      <c r="I1687" s="78" t="str">
        <f aca="false">HYPERLINK(T("https://www.google.ru/search?q="&amp;B1687&amp;"&amp;tbm=isch"), " (../рисунок протектора) ")</f>
        <v> (../рисунок протектора) </v>
      </c>
      <c r="J1687" s="92" t="s">
        <v>1713</v>
      </c>
      <c r="K1687" s="77" t="n">
        <f aca="false">H1687*2</f>
        <v>15200</v>
      </c>
      <c r="L1687" s="77" t="n">
        <f aca="false">H1687*4</f>
        <v>30400</v>
      </c>
      <c r="M1687" s="2" t="n">
        <f aca="false">G1687*12</f>
        <v>87468</v>
      </c>
    </row>
    <row r="1688" customFormat="false" ht="13.8" hidden="false" customHeight="false" outlineLevel="0" collapsed="false">
      <c r="A1688" s="86" t="n">
        <v>5125</v>
      </c>
      <c r="B1688" s="87" t="s">
        <v>1714</v>
      </c>
      <c r="C1688" s="88" t="n">
        <v>0</v>
      </c>
      <c r="D1688" s="88" t="n">
        <v>16</v>
      </c>
      <c r="E1688" s="89" t="n">
        <v>19.6</v>
      </c>
      <c r="F1688" s="90" t="s">
        <v>55</v>
      </c>
      <c r="G1688" s="91" t="n">
        <v>7512</v>
      </c>
      <c r="H1688" s="21" t="n">
        <f aca="false">ROUND(IF(OR((MID(B1688,SEARCH("R",B1688),3)="R12"),(MID(B1688,SEARCH("R",B1688),3)="R13"),(MID(B1688,SEARCH("R",B1688),3)="R14")),(G1688+90),IF(OR((MID(B1688,SEARCH("R",B1688),3)="R15"),(MID(B1688,SEARCH("R",B1688),3)="R16"),(MID(B1688,SEARCH("R",B1688),3)="R17")),(G1688+190),(G1688+290))),-1)+20</f>
        <v>7820</v>
      </c>
      <c r="I1688" s="78" t="str">
        <f aca="false">HYPERLINK(T("https://www.google.ru/search?q="&amp;B1688&amp;"&amp;tbm=isch"), " (../рисунок протектора) ")</f>
        <v> (../рисунок протектора) </v>
      </c>
      <c r="J1688" s="92" t="s">
        <v>1714</v>
      </c>
      <c r="K1688" s="77" t="n">
        <f aca="false">H1688*2</f>
        <v>15640</v>
      </c>
      <c r="L1688" s="77" t="n">
        <f aca="false">H1688*4</f>
        <v>31280</v>
      </c>
      <c r="M1688" s="2" t="n">
        <f aca="false">G1688*12</f>
        <v>90144</v>
      </c>
    </row>
    <row r="1689" customFormat="false" ht="13.8" hidden="false" customHeight="false" outlineLevel="0" collapsed="false">
      <c r="A1689" s="86" t="n">
        <v>5573</v>
      </c>
      <c r="B1689" s="87" t="s">
        <v>1715</v>
      </c>
      <c r="C1689" s="88" t="n">
        <v>0</v>
      </c>
      <c r="D1689" s="88" t="n">
        <v>8</v>
      </c>
      <c r="E1689" s="89" t="n">
        <v>18.94</v>
      </c>
      <c r="F1689" s="90" t="s">
        <v>53</v>
      </c>
      <c r="G1689" s="91" t="n">
        <v>13939</v>
      </c>
      <c r="H1689" s="21" t="n">
        <f aca="false">ROUND(IF(OR((MID(B1689,SEARCH("R",B1689),3)="R12"),(MID(B1689,SEARCH("R",B1689),3)="R13"),(MID(B1689,SEARCH("R",B1689),3)="R14")),(G1689+90),IF(OR((MID(B1689,SEARCH("R",B1689),3)="R15"),(MID(B1689,SEARCH("R",B1689),3)="R16"),(MID(B1689,SEARCH("R",B1689),3)="R17")),(G1689+190),(G1689+290))),-1)+20</f>
        <v>14250</v>
      </c>
      <c r="I1689" s="78" t="str">
        <f aca="false">HYPERLINK(T("https://www.google.ru/search?q="&amp;B1689&amp;"&amp;tbm=isch"), " (../рисунок протектора) ")</f>
        <v> (../рисунок протектора) </v>
      </c>
      <c r="J1689" s="92" t="s">
        <v>1715</v>
      </c>
      <c r="K1689" s="77" t="n">
        <f aca="false">H1689*2</f>
        <v>28500</v>
      </c>
      <c r="L1689" s="77" t="n">
        <f aca="false">H1689*4</f>
        <v>57000</v>
      </c>
      <c r="M1689" s="2" t="n">
        <f aca="false">G1689*12</f>
        <v>167268</v>
      </c>
    </row>
    <row r="1690" customFormat="false" ht="13.8" hidden="false" customHeight="false" outlineLevel="0" collapsed="false">
      <c r="A1690" s="86" t="n">
        <v>5970</v>
      </c>
      <c r="B1690" s="87" t="s">
        <v>1716</v>
      </c>
      <c r="C1690" s="88" t="n">
        <v>0</v>
      </c>
      <c r="D1690" s="88" t="n">
        <v>8</v>
      </c>
      <c r="E1690" s="89" t="n">
        <v>19.7</v>
      </c>
      <c r="F1690" s="90" t="s">
        <v>55</v>
      </c>
      <c r="G1690" s="91" t="n">
        <v>10259</v>
      </c>
      <c r="H1690" s="21" t="n">
        <f aca="false">ROUND(IF(OR((MID(B1690,SEARCH("R",B1690),3)="R12"),(MID(B1690,SEARCH("R",B1690),3)="R13"),(MID(B1690,SEARCH("R",B1690),3)="R14")),(G1690+90),IF(OR((MID(B1690,SEARCH("R",B1690),3)="R15"),(MID(B1690,SEARCH("R",B1690),3)="R16"),(MID(B1690,SEARCH("R",B1690),3)="R17")),(G1690+190),(G1690+290))),-1)+20</f>
        <v>10570</v>
      </c>
      <c r="I1690" s="78" t="str">
        <f aca="false">HYPERLINK(T("https://www.google.ru/search?q="&amp;B1690&amp;"&amp;tbm=isch"), " (../рисунок протектора) ")</f>
        <v> (../рисунок протектора) </v>
      </c>
      <c r="J1690" s="92" t="s">
        <v>1716</v>
      </c>
      <c r="K1690" s="77" t="n">
        <f aca="false">H1690*2</f>
        <v>21140</v>
      </c>
      <c r="L1690" s="77" t="n">
        <f aca="false">H1690*4</f>
        <v>42280</v>
      </c>
      <c r="M1690" s="2" t="n">
        <f aca="false">G1690*12</f>
        <v>123108</v>
      </c>
    </row>
    <row r="1691" customFormat="false" ht="13.8" hidden="false" customHeight="false" outlineLevel="0" collapsed="false">
      <c r="A1691" s="86" t="n">
        <v>3529</v>
      </c>
      <c r="B1691" s="87" t="s">
        <v>1717</v>
      </c>
      <c r="C1691" s="88" t="n">
        <v>0</v>
      </c>
      <c r="D1691" s="88" t="n">
        <v>11</v>
      </c>
      <c r="E1691" s="89" t="n">
        <v>19</v>
      </c>
      <c r="F1691" s="90" t="s">
        <v>53</v>
      </c>
      <c r="G1691" s="91" t="n">
        <v>7894</v>
      </c>
      <c r="H1691" s="21" t="n">
        <f aca="false">ROUND(IF(OR((MID(B1691,SEARCH("R",B1691),3)="R12"),(MID(B1691,SEARCH("R",B1691),3)="R13"),(MID(B1691,SEARCH("R",B1691),3)="R14")),(G1691+90),IF(OR((MID(B1691,SEARCH("R",B1691),3)="R15"),(MID(B1691,SEARCH("R",B1691),3)="R16"),(MID(B1691,SEARCH("R",B1691),3)="R17")),(G1691+190),(G1691+290))),-1)+20</f>
        <v>8200</v>
      </c>
      <c r="I1691" s="78" t="str">
        <f aca="false">HYPERLINK(T("https://www.google.ru/search?q="&amp;B1691&amp;"&amp;tbm=isch"), " (../рисунок протектора) ")</f>
        <v> (../рисунок протектора) </v>
      </c>
      <c r="J1691" s="92" t="s">
        <v>1717</v>
      </c>
      <c r="K1691" s="77" t="n">
        <f aca="false">H1691*2</f>
        <v>16400</v>
      </c>
      <c r="L1691" s="77" t="n">
        <f aca="false">H1691*4</f>
        <v>32800</v>
      </c>
      <c r="M1691" s="2" t="n">
        <f aca="false">G1691*12</f>
        <v>94728</v>
      </c>
    </row>
    <row r="1692" customFormat="false" ht="13.8" hidden="false" customHeight="false" outlineLevel="0" collapsed="false">
      <c r="A1692" s="86" t="n">
        <v>5690</v>
      </c>
      <c r="B1692" s="87" t="s">
        <v>1718</v>
      </c>
      <c r="C1692" s="88" t="n">
        <v>0</v>
      </c>
      <c r="D1692" s="88" t="n">
        <v>8</v>
      </c>
      <c r="E1692" s="89" t="n">
        <v>18.5</v>
      </c>
      <c r="F1692" s="90" t="s">
        <v>55</v>
      </c>
      <c r="G1692" s="91" t="n">
        <v>9115</v>
      </c>
      <c r="H1692" s="21" t="n">
        <f aca="false">ROUND(IF(OR((MID(B1692,SEARCH("R",B1692),3)="R12"),(MID(B1692,SEARCH("R",B1692),3)="R13"),(MID(B1692,SEARCH("R",B1692),3)="R14")),(G1692+90),IF(OR((MID(B1692,SEARCH("R",B1692),3)="R15"),(MID(B1692,SEARCH("R",B1692),3)="R16"),(MID(B1692,SEARCH("R",B1692),3)="R17")),(G1692+190),(G1692+290))),-1)+20</f>
        <v>9430</v>
      </c>
      <c r="I1692" s="78" t="str">
        <f aca="false">HYPERLINK(T("https://www.google.ru/search?q="&amp;B1692&amp;"&amp;tbm=isch"), " (../рисунок протектора) ")</f>
        <v> (../рисунок протектора) </v>
      </c>
      <c r="J1692" s="92" t="s">
        <v>1718</v>
      </c>
      <c r="K1692" s="77" t="n">
        <f aca="false">H1692*2</f>
        <v>18860</v>
      </c>
      <c r="L1692" s="77" t="n">
        <f aca="false">H1692*4</f>
        <v>37720</v>
      </c>
      <c r="M1692" s="2" t="n">
        <f aca="false">G1692*12</f>
        <v>109380</v>
      </c>
    </row>
    <row r="1693" customFormat="false" ht="13.8" hidden="false" customHeight="false" outlineLevel="0" collapsed="false">
      <c r="A1693" s="86" t="n">
        <v>1250</v>
      </c>
      <c r="B1693" s="87" t="s">
        <v>1719</v>
      </c>
      <c r="C1693" s="88" t="n">
        <v>4</v>
      </c>
      <c r="D1693" s="88"/>
      <c r="E1693" s="89" t="n">
        <v>19.2</v>
      </c>
      <c r="F1693" s="90"/>
      <c r="G1693" s="91" t="n">
        <v>11967</v>
      </c>
      <c r="H1693" s="21" t="n">
        <f aca="false">ROUND(IF(OR((MID(B1693,SEARCH("R",B1693),3)="R12"),(MID(B1693,SEARCH("R",B1693),3)="R13"),(MID(B1693,SEARCH("R",B1693),3)="R14")),(G1693+90),IF(OR((MID(B1693,SEARCH("R",B1693),3)="R15"),(MID(B1693,SEARCH("R",B1693),3)="R16"),(MID(B1693,SEARCH("R",B1693),3)="R17")),(G1693+190),(G1693+290))),-1)+20</f>
        <v>12280</v>
      </c>
      <c r="I1693" s="78" t="str">
        <f aca="false">HYPERLINK(T("https://www.google.ru/search?q="&amp;B1693&amp;"&amp;tbm=isch"), " (../рисунок протектора) ")</f>
        <v> (../рисунок протектора) </v>
      </c>
      <c r="J1693" s="92" t="s">
        <v>1719</v>
      </c>
      <c r="K1693" s="77" t="n">
        <f aca="false">H1693*2</f>
        <v>24560</v>
      </c>
      <c r="L1693" s="77" t="n">
        <f aca="false">H1693*4</f>
        <v>49120</v>
      </c>
      <c r="M1693" s="2" t="n">
        <f aca="false">G1693*12</f>
        <v>143604</v>
      </c>
    </row>
    <row r="1694" customFormat="false" ht="13.8" hidden="false" customHeight="false" outlineLevel="0" collapsed="false">
      <c r="A1694" s="86" t="n">
        <v>1917</v>
      </c>
      <c r="B1694" s="87" t="s">
        <v>1720</v>
      </c>
      <c r="C1694" s="88" t="n">
        <v>0</v>
      </c>
      <c r="D1694" s="88" t="n">
        <v>20</v>
      </c>
      <c r="E1694" s="89" t="n">
        <v>19.1</v>
      </c>
      <c r="F1694" s="90" t="s">
        <v>53</v>
      </c>
      <c r="G1694" s="91" t="n">
        <v>7845</v>
      </c>
      <c r="H1694" s="21" t="n">
        <f aca="false">ROUND(IF(OR((MID(B1694,SEARCH("R",B1694),3)="R12"),(MID(B1694,SEARCH("R",B1694),3)="R13"),(MID(B1694,SEARCH("R",B1694),3)="R14")),(G1694+90),IF(OR((MID(B1694,SEARCH("R",B1694),3)="R15"),(MID(B1694,SEARCH("R",B1694),3)="R16"),(MID(B1694,SEARCH("R",B1694),3)="R17")),(G1694+190),(G1694+290))),-1)+20</f>
        <v>8160</v>
      </c>
      <c r="I1694" s="78" t="str">
        <f aca="false">HYPERLINK(T("https://www.google.ru/search?q="&amp;B1694&amp;"&amp;tbm=isch"), " (../рисунок протектора) ")</f>
        <v> (../рисунок протектора) </v>
      </c>
      <c r="J1694" s="92" t="s">
        <v>1720</v>
      </c>
      <c r="K1694" s="77" t="n">
        <f aca="false">H1694*2</f>
        <v>16320</v>
      </c>
      <c r="L1694" s="77" t="n">
        <f aca="false">H1694*4</f>
        <v>32640</v>
      </c>
      <c r="M1694" s="2" t="n">
        <f aca="false">G1694*12</f>
        <v>94140</v>
      </c>
    </row>
    <row r="1695" customFormat="false" ht="13.8" hidden="false" customHeight="false" outlineLevel="0" collapsed="false">
      <c r="A1695" s="86" t="n">
        <v>6016</v>
      </c>
      <c r="B1695" s="87" t="s">
        <v>1721</v>
      </c>
      <c r="C1695" s="88" t="n">
        <v>0</v>
      </c>
      <c r="D1695" s="88" t="n">
        <v>12</v>
      </c>
      <c r="E1695" s="89" t="n">
        <v>19.4</v>
      </c>
      <c r="F1695" s="90" t="s">
        <v>55</v>
      </c>
      <c r="G1695" s="91" t="n">
        <v>7526</v>
      </c>
      <c r="H1695" s="21" t="n">
        <f aca="false">ROUND(IF(OR((MID(B1695,SEARCH("R",B1695),3)="R12"),(MID(B1695,SEARCH("R",B1695),3)="R13"),(MID(B1695,SEARCH("R",B1695),3)="R14")),(G1695+90),IF(OR((MID(B1695,SEARCH("R",B1695),3)="R15"),(MID(B1695,SEARCH("R",B1695),3)="R16"),(MID(B1695,SEARCH("R",B1695),3)="R17")),(G1695+190),(G1695+290))),-1)+20</f>
        <v>7740</v>
      </c>
      <c r="I1695" s="78" t="str">
        <f aca="false">HYPERLINK(T("https://www.google.ru/search?q="&amp;B1695&amp;"&amp;tbm=isch"), " (../рисунок протектора) ")</f>
        <v> (../рисунок протектора) </v>
      </c>
      <c r="J1695" s="92" t="s">
        <v>1721</v>
      </c>
      <c r="K1695" s="77" t="n">
        <f aca="false">H1695*2</f>
        <v>15480</v>
      </c>
      <c r="L1695" s="77" t="n">
        <f aca="false">H1695*4</f>
        <v>30960</v>
      </c>
      <c r="M1695" s="2" t="n">
        <f aca="false">G1695*12</f>
        <v>90312</v>
      </c>
    </row>
    <row r="1696" customFormat="false" ht="13.8" hidden="false" customHeight="false" outlineLevel="0" collapsed="false">
      <c r="A1696" s="86" t="n">
        <v>5327</v>
      </c>
      <c r="B1696" s="87" t="s">
        <v>1722</v>
      </c>
      <c r="C1696" s="88" t="n">
        <v>50</v>
      </c>
      <c r="D1696" s="88"/>
      <c r="E1696" s="89" t="n">
        <v>16.5</v>
      </c>
      <c r="F1696" s="90"/>
      <c r="G1696" s="91" t="n">
        <v>6138</v>
      </c>
      <c r="H1696" s="21" t="n">
        <f aca="false">ROUND(IF(OR((MID(B1696,SEARCH("R",B1696),3)="R12"),(MID(B1696,SEARCH("R",B1696),3)="R13"),(MID(B1696,SEARCH("R",B1696),3)="R14")),(G1696+90),IF(OR((MID(B1696,SEARCH("R",B1696),3)="R15"),(MID(B1696,SEARCH("R",B1696),3)="R16"),(MID(B1696,SEARCH("R",B1696),3)="R17")),(G1696+190),(G1696+290))),-1)+20</f>
        <v>6350</v>
      </c>
      <c r="I1696" s="78" t="str">
        <f aca="false">HYPERLINK(T("https://www.google.ru/search?q="&amp;B1696&amp;"&amp;tbm=isch"), " (../рисунок протектора) ")</f>
        <v> (../рисунок протектора) </v>
      </c>
      <c r="J1696" s="92" t="s">
        <v>1722</v>
      </c>
      <c r="K1696" s="77" t="n">
        <f aca="false">H1696*2</f>
        <v>12700</v>
      </c>
      <c r="L1696" s="77" t="n">
        <f aca="false">H1696*4</f>
        <v>25400</v>
      </c>
      <c r="M1696" s="2" t="n">
        <f aca="false">G1696*12</f>
        <v>73656</v>
      </c>
    </row>
    <row r="1697" customFormat="false" ht="13.8" hidden="false" customHeight="false" outlineLevel="0" collapsed="false">
      <c r="A1697" s="86" t="n">
        <v>5087</v>
      </c>
      <c r="B1697" s="87" t="s">
        <v>1723</v>
      </c>
      <c r="C1697" s="88" t="n">
        <v>0</v>
      </c>
      <c r="D1697" s="88" t="n">
        <v>4</v>
      </c>
      <c r="E1697" s="89" t="n">
        <v>19.8</v>
      </c>
      <c r="F1697" s="90" t="s">
        <v>55</v>
      </c>
      <c r="G1697" s="91" t="n">
        <v>6590</v>
      </c>
      <c r="H1697" s="21" t="n">
        <f aca="false">ROUND(IF(OR((MID(B1697,SEARCH("R",B1697),3)="R12"),(MID(B1697,SEARCH("R",B1697),3)="R13"),(MID(B1697,SEARCH("R",B1697),3)="R14")),(G1697+90),IF(OR((MID(B1697,SEARCH("R",B1697),3)="R15"),(MID(B1697,SEARCH("R",B1697),3)="R16"),(MID(B1697,SEARCH("R",B1697),3)="R17")),(G1697+190),(G1697+290))),-1)+20</f>
        <v>6800</v>
      </c>
      <c r="I1697" s="78" t="str">
        <f aca="false">HYPERLINK(T("https://www.google.ru/search?q="&amp;B1697&amp;"&amp;tbm=isch"), " (../рисунок протектора) ")</f>
        <v> (../рисунок протектора) </v>
      </c>
      <c r="J1697" s="92" t="s">
        <v>1723</v>
      </c>
      <c r="K1697" s="77" t="n">
        <f aca="false">H1697*2</f>
        <v>13600</v>
      </c>
      <c r="L1697" s="77" t="n">
        <f aca="false">H1697*4</f>
        <v>27200</v>
      </c>
      <c r="M1697" s="2" t="n">
        <f aca="false">G1697*12</f>
        <v>79080</v>
      </c>
    </row>
    <row r="1698" customFormat="false" ht="13.8" hidden="false" customHeight="false" outlineLevel="0" collapsed="false">
      <c r="A1698" s="86" t="n">
        <v>2339</v>
      </c>
      <c r="B1698" s="87" t="s">
        <v>1724</v>
      </c>
      <c r="C1698" s="88" t="n">
        <v>39</v>
      </c>
      <c r="D1698" s="88"/>
      <c r="E1698" s="89" t="n">
        <v>16.5</v>
      </c>
      <c r="F1698" s="90"/>
      <c r="G1698" s="91" t="n">
        <v>5411</v>
      </c>
      <c r="H1698" s="21" t="n">
        <f aca="false">ROUND(IF(OR((MID(B1698,SEARCH("R",B1698),3)="R12"),(MID(B1698,SEARCH("R",B1698),3)="R13"),(MID(B1698,SEARCH("R",B1698),3)="R14")),(G1698+90),IF(OR((MID(B1698,SEARCH("R",B1698),3)="R15"),(MID(B1698,SEARCH("R",B1698),3)="R16"),(MID(B1698,SEARCH("R",B1698),3)="R17")),(G1698+190),(G1698+290))),-1)+20</f>
        <v>5620</v>
      </c>
      <c r="I1698" s="78" t="str">
        <f aca="false">HYPERLINK(T("https://www.google.ru/search?q="&amp;B1698&amp;"&amp;tbm=isch"), " (../рисунок протектора) ")</f>
        <v> (../рисунок протектора) </v>
      </c>
      <c r="J1698" s="92" t="s">
        <v>1724</v>
      </c>
      <c r="K1698" s="77" t="n">
        <f aca="false">H1698*2</f>
        <v>11240</v>
      </c>
      <c r="L1698" s="77" t="n">
        <f aca="false">H1698*4</f>
        <v>22480</v>
      </c>
      <c r="M1698" s="2" t="n">
        <f aca="false">G1698*12</f>
        <v>64932</v>
      </c>
    </row>
    <row r="1699" customFormat="false" ht="13.8" hidden="false" customHeight="false" outlineLevel="0" collapsed="false">
      <c r="A1699" s="86" t="n">
        <v>1097</v>
      </c>
      <c r="B1699" s="87" t="s">
        <v>1725</v>
      </c>
      <c r="C1699" s="88" t="n">
        <v>50</v>
      </c>
      <c r="D1699" s="88"/>
      <c r="E1699" s="89" t="n">
        <v>16.7</v>
      </c>
      <c r="F1699" s="90"/>
      <c r="G1699" s="91" t="n">
        <v>4678</v>
      </c>
      <c r="H1699" s="21" t="n">
        <f aca="false">ROUND(IF(OR((MID(B1699,SEARCH("R",B1699),3)="R12"),(MID(B1699,SEARCH("R",B1699),3)="R13"),(MID(B1699,SEARCH("R",B1699),3)="R14")),(G1699+90),IF(OR((MID(B1699,SEARCH("R",B1699),3)="R15"),(MID(B1699,SEARCH("R",B1699),3)="R16"),(MID(B1699,SEARCH("R",B1699),3)="R17")),(G1699+190),(G1699+290))),-1)+20</f>
        <v>4890</v>
      </c>
      <c r="I1699" s="78" t="str">
        <f aca="false">HYPERLINK(T("https://www.google.ru/search?q="&amp;B1699&amp;"&amp;tbm=isch"), " (../рисунок протектора) ")</f>
        <v> (../рисунок протектора) </v>
      </c>
      <c r="J1699" s="92" t="s">
        <v>1725</v>
      </c>
      <c r="K1699" s="77" t="n">
        <f aca="false">H1699*2</f>
        <v>9780</v>
      </c>
      <c r="L1699" s="77" t="n">
        <f aca="false">H1699*4</f>
        <v>19560</v>
      </c>
      <c r="M1699" s="2" t="n">
        <f aca="false">G1699*12</f>
        <v>56136</v>
      </c>
    </row>
    <row r="1700" customFormat="false" ht="13.8" hidden="false" customHeight="false" outlineLevel="0" collapsed="false">
      <c r="A1700" s="86" t="n">
        <v>5112</v>
      </c>
      <c r="B1700" s="87" t="s">
        <v>1726</v>
      </c>
      <c r="C1700" s="88" t="n">
        <v>0</v>
      </c>
      <c r="D1700" s="88" t="n">
        <v>4</v>
      </c>
      <c r="E1700" s="89" t="n">
        <v>18.4</v>
      </c>
      <c r="F1700" s="90" t="s">
        <v>55</v>
      </c>
      <c r="G1700" s="91" t="n">
        <v>7640</v>
      </c>
      <c r="H1700" s="21" t="n">
        <f aca="false">ROUND(IF(OR((MID(B1700,SEARCH("R",B1700),3)="R12"),(MID(B1700,SEARCH("R",B1700),3)="R13"),(MID(B1700,SEARCH("R",B1700),3)="R14")),(G1700+90),IF(OR((MID(B1700,SEARCH("R",B1700),3)="R15"),(MID(B1700,SEARCH("R",B1700),3)="R16"),(MID(B1700,SEARCH("R",B1700),3)="R17")),(G1700+190),(G1700+290))),-1)+20</f>
        <v>7950</v>
      </c>
      <c r="I1700" s="78" t="str">
        <f aca="false">HYPERLINK(T("https://www.google.ru/search?q="&amp;B1700&amp;"&amp;tbm=isch"), " (../рисунок протектора) ")</f>
        <v> (../рисунок протектора) </v>
      </c>
      <c r="J1700" s="92" t="s">
        <v>1726</v>
      </c>
      <c r="K1700" s="77" t="n">
        <f aca="false">H1700*2</f>
        <v>15900</v>
      </c>
      <c r="L1700" s="77" t="n">
        <f aca="false">H1700*4</f>
        <v>31800</v>
      </c>
      <c r="M1700" s="2" t="n">
        <f aca="false">G1700*12</f>
        <v>91680</v>
      </c>
    </row>
    <row r="1701" customFormat="false" ht="13.8" hidden="false" customHeight="false" outlineLevel="0" collapsed="false">
      <c r="A1701" s="86" t="n">
        <v>5088</v>
      </c>
      <c r="B1701" s="87" t="s">
        <v>1727</v>
      </c>
      <c r="C1701" s="88" t="n">
        <v>0</v>
      </c>
      <c r="D1701" s="88" t="n">
        <v>12</v>
      </c>
      <c r="E1701" s="89" t="n">
        <v>19.3</v>
      </c>
      <c r="F1701" s="90" t="s">
        <v>55</v>
      </c>
      <c r="G1701" s="91" t="n">
        <v>7727</v>
      </c>
      <c r="H1701" s="21" t="n">
        <f aca="false">ROUND(IF(OR((MID(B1701,SEARCH("R",B1701),3)="R12"),(MID(B1701,SEARCH("R",B1701),3)="R13"),(MID(B1701,SEARCH("R",B1701),3)="R14")),(G1701+90),IF(OR((MID(B1701,SEARCH("R",B1701),3)="R15"),(MID(B1701,SEARCH("R",B1701),3)="R16"),(MID(B1701,SEARCH("R",B1701),3)="R17")),(G1701+190),(G1701+290))),-1)+20</f>
        <v>8040</v>
      </c>
      <c r="I1701" s="78" t="str">
        <f aca="false">HYPERLINK(T("https://www.google.ru/search?q="&amp;B1701&amp;"&amp;tbm=isch"), " (../рисунок протектора) ")</f>
        <v> (../рисунок протектора) </v>
      </c>
      <c r="J1701" s="92" t="s">
        <v>1727</v>
      </c>
      <c r="K1701" s="77" t="n">
        <f aca="false">H1701*2</f>
        <v>16080</v>
      </c>
      <c r="L1701" s="77" t="n">
        <f aca="false">H1701*4</f>
        <v>32160</v>
      </c>
      <c r="M1701" s="2" t="n">
        <f aca="false">G1701*12</f>
        <v>92724</v>
      </c>
    </row>
    <row r="1702" customFormat="false" ht="13.8" hidden="false" customHeight="false" outlineLevel="0" collapsed="false">
      <c r="A1702" s="86" t="n">
        <v>6022</v>
      </c>
      <c r="B1702" s="87" t="s">
        <v>1728</v>
      </c>
      <c r="C1702" s="88" t="n">
        <v>0</v>
      </c>
      <c r="D1702" s="88" t="n">
        <v>4</v>
      </c>
      <c r="E1702" s="89" t="n">
        <v>18.6</v>
      </c>
      <c r="F1702" s="90" t="s">
        <v>55</v>
      </c>
      <c r="G1702" s="91" t="n">
        <v>7154</v>
      </c>
      <c r="H1702" s="21" t="n">
        <f aca="false">ROUND(IF(OR((MID(B1702,SEARCH("R",B1702),3)="R12"),(MID(B1702,SEARCH("R",B1702),3)="R13"),(MID(B1702,SEARCH("R",B1702),3)="R14")),(G1702+90),IF(OR((MID(B1702,SEARCH("R",B1702),3)="R15"),(MID(B1702,SEARCH("R",B1702),3)="R16"),(MID(B1702,SEARCH("R",B1702),3)="R17")),(G1702+190),(G1702+290))),-1)+20</f>
        <v>7360</v>
      </c>
      <c r="I1702" s="78" t="str">
        <f aca="false">HYPERLINK(T("https://www.google.ru/search?q="&amp;B1702&amp;"&amp;tbm=isch"), " (../рисунок протектора) ")</f>
        <v> (../рисунок протектора) </v>
      </c>
      <c r="J1702" s="92" t="s">
        <v>1728</v>
      </c>
      <c r="K1702" s="77" t="n">
        <f aca="false">H1702*2</f>
        <v>14720</v>
      </c>
      <c r="L1702" s="77" t="n">
        <f aca="false">H1702*4</f>
        <v>29440</v>
      </c>
      <c r="M1702" s="2" t="n">
        <f aca="false">G1702*12</f>
        <v>85848</v>
      </c>
    </row>
    <row r="1703" customFormat="false" ht="13.8" hidden="false" customHeight="false" outlineLevel="0" collapsed="false">
      <c r="A1703" s="86" t="n">
        <v>5098</v>
      </c>
      <c r="B1703" s="87" t="s">
        <v>1729</v>
      </c>
      <c r="C1703" s="88" t="n">
        <v>0</v>
      </c>
      <c r="D1703" s="88" t="n">
        <v>2</v>
      </c>
      <c r="E1703" s="89" t="n">
        <v>19.5</v>
      </c>
      <c r="F1703" s="90" t="s">
        <v>55</v>
      </c>
      <c r="G1703" s="91" t="n">
        <v>7284</v>
      </c>
      <c r="H1703" s="21" t="n">
        <f aca="false">ROUND(IF(OR((MID(B1703,SEARCH("R",B1703),3)="R12"),(MID(B1703,SEARCH("R",B1703),3)="R13"),(MID(B1703,SEARCH("R",B1703),3)="R14")),(G1703+90),IF(OR((MID(B1703,SEARCH("R",B1703),3)="R15"),(MID(B1703,SEARCH("R",B1703),3)="R16"),(MID(B1703,SEARCH("R",B1703),3)="R17")),(G1703+190),(G1703+290))),-1)+20</f>
        <v>7490</v>
      </c>
      <c r="I1703" s="78" t="str">
        <f aca="false">HYPERLINK(T("https://www.google.ru/search?q="&amp;B1703&amp;"&amp;tbm=isch"), " (../рисунок протектора) ")</f>
        <v> (../рисунок протектора) </v>
      </c>
      <c r="J1703" s="92" t="s">
        <v>1729</v>
      </c>
      <c r="K1703" s="77" t="n">
        <f aca="false">H1703*2</f>
        <v>14980</v>
      </c>
      <c r="L1703" s="77" t="n">
        <f aca="false">H1703*4</f>
        <v>29960</v>
      </c>
      <c r="M1703" s="2" t="n">
        <f aca="false">G1703*12</f>
        <v>87408</v>
      </c>
    </row>
    <row r="1704" customFormat="false" ht="13.8" hidden="false" customHeight="false" outlineLevel="0" collapsed="false">
      <c r="A1704" s="86" t="n">
        <v>1197</v>
      </c>
      <c r="B1704" s="87" t="s">
        <v>1730</v>
      </c>
      <c r="C1704" s="88" t="n">
        <v>12</v>
      </c>
      <c r="D1704" s="88"/>
      <c r="E1704" s="89" t="n">
        <v>13.668</v>
      </c>
      <c r="F1704" s="90"/>
      <c r="G1704" s="91" t="n">
        <v>17096</v>
      </c>
      <c r="H1704" s="21" t="n">
        <f aca="false">ROUND(IF(OR((MID(B1704,SEARCH("R",B1704),3)="R12"),(MID(B1704,SEARCH("R",B1704),3)="R13"),(MID(B1704,SEARCH("R",B1704),3)="R14")),(G1704+90),IF(OR((MID(B1704,SEARCH("R",B1704),3)="R15"),(MID(B1704,SEARCH("R",B1704),3)="R16"),(MID(B1704,SEARCH("R",B1704),3)="R17")),(G1704+190),(G1704+290))),-1)+20</f>
        <v>17410</v>
      </c>
      <c r="I1704" s="78" t="str">
        <f aca="false">HYPERLINK(T("https://www.google.ru/search?q="&amp;B1704&amp;"&amp;tbm=isch"), " (../рисунок протектора) ")</f>
        <v> (../рисунок протектора) </v>
      </c>
      <c r="J1704" s="92" t="s">
        <v>1730</v>
      </c>
      <c r="K1704" s="77" t="n">
        <f aca="false">H1704*2</f>
        <v>34820</v>
      </c>
      <c r="L1704" s="77" t="n">
        <f aca="false">H1704*4</f>
        <v>69640</v>
      </c>
      <c r="M1704" s="2" t="n">
        <f aca="false">G1704*12</f>
        <v>205152</v>
      </c>
    </row>
    <row r="1705" customFormat="false" ht="13.8" hidden="false" customHeight="false" outlineLevel="0" collapsed="false">
      <c r="A1705" s="86" t="n">
        <v>3593</v>
      </c>
      <c r="B1705" s="87" t="s">
        <v>1731</v>
      </c>
      <c r="C1705" s="88" t="n">
        <v>1</v>
      </c>
      <c r="D1705" s="88"/>
      <c r="E1705" s="89" t="n">
        <v>13.2</v>
      </c>
      <c r="F1705" s="90"/>
      <c r="G1705" s="91" t="n">
        <v>9690</v>
      </c>
      <c r="H1705" s="21" t="n">
        <f aca="false">ROUND(IF(OR((MID(B1705,SEARCH("R",B1705),3)="R12"),(MID(B1705,SEARCH("R",B1705),3)="R13"),(MID(B1705,SEARCH("R",B1705),3)="R14")),(G1705+90),IF(OR((MID(B1705,SEARCH("R",B1705),3)="R15"),(MID(B1705,SEARCH("R",B1705),3)="R16"),(MID(B1705,SEARCH("R",B1705),3)="R17")),(G1705+190),(G1705+290))),-1)+20</f>
        <v>10000</v>
      </c>
      <c r="I1705" s="78" t="str">
        <f aca="false">HYPERLINK(T("https://www.google.ru/search?q="&amp;B1705&amp;"&amp;tbm=isch"), " (../рисунок протектора) ")</f>
        <v> (../рисунок протектора) </v>
      </c>
      <c r="J1705" s="92" t="s">
        <v>1731</v>
      </c>
      <c r="K1705" s="77" t="n">
        <f aca="false">H1705*2</f>
        <v>20000</v>
      </c>
      <c r="L1705" s="77" t="n">
        <f aca="false">H1705*4</f>
        <v>40000</v>
      </c>
      <c r="M1705" s="2" t="n">
        <f aca="false">G1705*12</f>
        <v>116280</v>
      </c>
    </row>
    <row r="1706" customFormat="false" ht="13.8" hidden="false" customHeight="false" outlineLevel="0" collapsed="false">
      <c r="A1706" s="86" t="n">
        <v>5561</v>
      </c>
      <c r="B1706" s="87" t="s">
        <v>1732</v>
      </c>
      <c r="C1706" s="88" t="n">
        <v>0</v>
      </c>
      <c r="D1706" s="88" t="n">
        <v>4</v>
      </c>
      <c r="E1706" s="89" t="n">
        <v>11.81</v>
      </c>
      <c r="F1706" s="90" t="s">
        <v>53</v>
      </c>
      <c r="G1706" s="91" t="n">
        <v>14992</v>
      </c>
      <c r="H1706" s="21" t="n">
        <f aca="false">ROUND(IF(OR((MID(B1706,SEARCH("R",B1706),3)="R12"),(MID(B1706,SEARCH("R",B1706),3)="R13"),(MID(B1706,SEARCH("R",B1706),3)="R14")),(G1706+90),IF(OR((MID(B1706,SEARCH("R",B1706),3)="R15"),(MID(B1706,SEARCH("R",B1706),3)="R16"),(MID(B1706,SEARCH("R",B1706),3)="R17")),(G1706+190),(G1706+290))),-1)+20</f>
        <v>15300</v>
      </c>
      <c r="I1706" s="78" t="str">
        <f aca="false">HYPERLINK(T("https://www.google.ru/search?q="&amp;B1706&amp;"&amp;tbm=isch"), " (../рисунок протектора) ")</f>
        <v> (../рисунок протектора) </v>
      </c>
      <c r="J1706" s="92" t="s">
        <v>1732</v>
      </c>
      <c r="K1706" s="77" t="n">
        <f aca="false">H1706*2</f>
        <v>30600</v>
      </c>
      <c r="L1706" s="77" t="n">
        <f aca="false">H1706*4</f>
        <v>61200</v>
      </c>
      <c r="M1706" s="2" t="n">
        <f aca="false">G1706*12</f>
        <v>179904</v>
      </c>
    </row>
    <row r="1707" customFormat="false" ht="13.8" hidden="false" customHeight="false" outlineLevel="0" collapsed="false">
      <c r="A1707" s="86" t="n">
        <v>5663</v>
      </c>
      <c r="B1707" s="87" t="s">
        <v>1733</v>
      </c>
      <c r="C1707" s="88" t="n">
        <v>0</v>
      </c>
      <c r="D1707" s="88" t="n">
        <v>12</v>
      </c>
      <c r="E1707" s="89" t="n">
        <v>12.7</v>
      </c>
      <c r="F1707" s="90" t="s">
        <v>55</v>
      </c>
      <c r="G1707" s="91" t="n">
        <v>8327</v>
      </c>
      <c r="H1707" s="21" t="n">
        <f aca="false">ROUND(IF(OR((MID(B1707,SEARCH("R",B1707),3)="R12"),(MID(B1707,SEARCH("R",B1707),3)="R13"),(MID(B1707,SEARCH("R",B1707),3)="R14")),(G1707+90),IF(OR((MID(B1707,SEARCH("R",B1707),3)="R15"),(MID(B1707,SEARCH("R",B1707),3)="R16"),(MID(B1707,SEARCH("R",B1707),3)="R17")),(G1707+190),(G1707+290))),-1)+20</f>
        <v>8640</v>
      </c>
      <c r="I1707" s="78" t="str">
        <f aca="false">HYPERLINK(T("https://www.google.ru/search?q="&amp;B1707&amp;"&amp;tbm=isch"), " (../рисунок протектора) ")</f>
        <v> (../рисунок протектора) </v>
      </c>
      <c r="J1707" s="92" t="s">
        <v>1733</v>
      </c>
      <c r="K1707" s="77" t="n">
        <f aca="false">H1707*2</f>
        <v>17280</v>
      </c>
      <c r="L1707" s="77" t="n">
        <f aca="false">H1707*4</f>
        <v>34560</v>
      </c>
      <c r="M1707" s="2" t="n">
        <f aca="false">G1707*12</f>
        <v>99924</v>
      </c>
    </row>
    <row r="1708" customFormat="false" ht="13.8" hidden="false" customHeight="false" outlineLevel="0" collapsed="false">
      <c r="A1708" s="86" t="n">
        <v>5391</v>
      </c>
      <c r="B1708" s="87" t="s">
        <v>1734</v>
      </c>
      <c r="C1708" s="88" t="n">
        <v>0</v>
      </c>
      <c r="D1708" s="88" t="n">
        <v>2</v>
      </c>
      <c r="E1708" s="89" t="n">
        <v>13.3</v>
      </c>
      <c r="F1708" s="90" t="s">
        <v>53</v>
      </c>
      <c r="G1708" s="91" t="n">
        <v>13034</v>
      </c>
      <c r="H1708" s="21" t="n">
        <f aca="false">ROUND(IF(OR((MID(B1708,SEARCH("R",B1708),3)="R12"),(MID(B1708,SEARCH("R",B1708),3)="R13"),(MID(B1708,SEARCH("R",B1708),3)="R14")),(G1708+90),IF(OR((MID(B1708,SEARCH("R",B1708),3)="R15"),(MID(B1708,SEARCH("R",B1708),3)="R16"),(MID(B1708,SEARCH("R",B1708),3)="R17")),(G1708+190),(G1708+290))),-1)+20</f>
        <v>13340</v>
      </c>
      <c r="I1708" s="78" t="str">
        <f aca="false">HYPERLINK(T("https://www.google.ru/search?q="&amp;B1708&amp;"&amp;tbm=isch"), " (../рисунок протектора) ")</f>
        <v> (../рисунок протектора) </v>
      </c>
      <c r="J1708" s="92" t="s">
        <v>1734</v>
      </c>
      <c r="K1708" s="77" t="n">
        <f aca="false">H1708*2</f>
        <v>26680</v>
      </c>
      <c r="L1708" s="77" t="n">
        <f aca="false">H1708*4</f>
        <v>53360</v>
      </c>
      <c r="M1708" s="2" t="n">
        <f aca="false">G1708*12</f>
        <v>156408</v>
      </c>
    </row>
    <row r="1709" customFormat="false" ht="13.8" hidden="false" customHeight="false" outlineLevel="0" collapsed="false">
      <c r="A1709" s="86" t="n">
        <v>5656</v>
      </c>
      <c r="B1709" s="87" t="s">
        <v>1735</v>
      </c>
      <c r="C1709" s="88" t="n">
        <v>0</v>
      </c>
      <c r="D1709" s="88" t="n">
        <v>50</v>
      </c>
      <c r="E1709" s="89" t="n">
        <v>13.4</v>
      </c>
      <c r="F1709" s="90" t="s">
        <v>55</v>
      </c>
      <c r="G1709" s="91" t="n">
        <v>8366</v>
      </c>
      <c r="H1709" s="21" t="n">
        <f aca="false">ROUND(IF(OR((MID(B1709,SEARCH("R",B1709),3)="R12"),(MID(B1709,SEARCH("R",B1709),3)="R13"),(MID(B1709,SEARCH("R",B1709),3)="R14")),(G1709+90),IF(OR((MID(B1709,SEARCH("R",B1709),3)="R15"),(MID(B1709,SEARCH("R",B1709),3)="R16"),(MID(B1709,SEARCH("R",B1709),3)="R17")),(G1709+190),(G1709+290))),-1)+20</f>
        <v>8680</v>
      </c>
      <c r="I1709" s="78" t="str">
        <f aca="false">HYPERLINK(T("https://www.google.ru/search?q="&amp;B1709&amp;"&amp;tbm=isch"), " (../рисунок протектора) ")</f>
        <v> (../рисунок протектора) </v>
      </c>
      <c r="J1709" s="92" t="s">
        <v>1735</v>
      </c>
      <c r="K1709" s="77" t="n">
        <f aca="false">H1709*2</f>
        <v>17360</v>
      </c>
      <c r="L1709" s="77" t="n">
        <f aca="false">H1709*4</f>
        <v>34720</v>
      </c>
      <c r="M1709" s="2" t="n">
        <f aca="false">G1709*12</f>
        <v>100392</v>
      </c>
    </row>
    <row r="1710" customFormat="false" ht="13.8" hidden="false" customHeight="false" outlineLevel="0" collapsed="false">
      <c r="A1710" s="86" t="n">
        <v>5967</v>
      </c>
      <c r="B1710" s="87" t="s">
        <v>1736</v>
      </c>
      <c r="C1710" s="88" t="n">
        <v>0</v>
      </c>
      <c r="D1710" s="88" t="n">
        <v>8</v>
      </c>
      <c r="E1710" s="89" t="n">
        <v>14.9</v>
      </c>
      <c r="F1710" s="90" t="s">
        <v>55</v>
      </c>
      <c r="G1710" s="91" t="n">
        <v>10872</v>
      </c>
      <c r="H1710" s="21" t="n">
        <f aca="false">ROUND(IF(OR((MID(B1710,SEARCH("R",B1710),3)="R12"),(MID(B1710,SEARCH("R",B1710),3)="R13"),(MID(B1710,SEARCH("R",B1710),3)="R14")),(G1710+90),IF(OR((MID(B1710,SEARCH("R",B1710),3)="R15"),(MID(B1710,SEARCH("R",B1710),3)="R16"),(MID(B1710,SEARCH("R",B1710),3)="R17")),(G1710+190),(G1710+290))),-1)+20</f>
        <v>11180</v>
      </c>
      <c r="I1710" s="78" t="str">
        <f aca="false">HYPERLINK(T("https://www.google.ru/search?q="&amp;B1710&amp;"&amp;tbm=isch"), " (../рисунок протектора) ")</f>
        <v> (../рисунок протектора) </v>
      </c>
      <c r="J1710" s="92" t="s">
        <v>1736</v>
      </c>
      <c r="K1710" s="77" t="n">
        <f aca="false">H1710*2</f>
        <v>22360</v>
      </c>
      <c r="L1710" s="77" t="n">
        <f aca="false">H1710*4</f>
        <v>44720</v>
      </c>
      <c r="M1710" s="2" t="n">
        <f aca="false">G1710*12</f>
        <v>130464</v>
      </c>
    </row>
    <row r="1711" customFormat="false" ht="13.8" hidden="false" customHeight="false" outlineLevel="0" collapsed="false">
      <c r="A1711" s="86" t="n">
        <v>4924</v>
      </c>
      <c r="B1711" s="87" t="s">
        <v>1737</v>
      </c>
      <c r="C1711" s="88" t="n">
        <v>0</v>
      </c>
      <c r="D1711" s="88" t="n">
        <v>1</v>
      </c>
      <c r="E1711" s="89" t="n">
        <v>13.8</v>
      </c>
      <c r="F1711" s="90" t="s">
        <v>53</v>
      </c>
      <c r="G1711" s="91" t="n">
        <v>10280</v>
      </c>
      <c r="H1711" s="21" t="n">
        <f aca="false">ROUND(IF(OR((MID(B1711,SEARCH("R",B1711),3)="R12"),(MID(B1711,SEARCH("R",B1711),3)="R13"),(MID(B1711,SEARCH("R",B1711),3)="R14")),(G1711+90),IF(OR((MID(B1711,SEARCH("R",B1711),3)="R15"),(MID(B1711,SEARCH("R",B1711),3)="R16"),(MID(B1711,SEARCH("R",B1711),3)="R17")),(G1711+190),(G1711+290))),-1)+20</f>
        <v>10590</v>
      </c>
      <c r="I1711" s="78" t="str">
        <f aca="false">HYPERLINK(T("https://www.google.ru/search?q="&amp;B1711&amp;"&amp;tbm=isch"), " (../рисунок протектора) ")</f>
        <v> (../рисунок протектора) </v>
      </c>
      <c r="J1711" s="92" t="s">
        <v>1737</v>
      </c>
      <c r="K1711" s="77" t="n">
        <f aca="false">H1711*2</f>
        <v>21180</v>
      </c>
      <c r="L1711" s="77" t="n">
        <f aca="false">H1711*4</f>
        <v>42360</v>
      </c>
      <c r="M1711" s="2" t="n">
        <f aca="false">G1711*12</f>
        <v>123360</v>
      </c>
    </row>
    <row r="1712" customFormat="false" ht="13.8" hidden="false" customHeight="false" outlineLevel="0" collapsed="false">
      <c r="A1712" s="86" t="n">
        <v>2638</v>
      </c>
      <c r="B1712" s="87" t="s">
        <v>1738</v>
      </c>
      <c r="C1712" s="88" t="n">
        <v>0</v>
      </c>
      <c r="D1712" s="88" t="n">
        <v>8</v>
      </c>
      <c r="E1712" s="89" t="n">
        <v>14.7</v>
      </c>
      <c r="F1712" s="90" t="s">
        <v>55</v>
      </c>
      <c r="G1712" s="91" t="n">
        <v>8275</v>
      </c>
      <c r="H1712" s="21" t="n">
        <f aca="false">ROUND(IF(OR((MID(B1712,SEARCH("R",B1712),3)="R12"),(MID(B1712,SEARCH("R",B1712),3)="R13"),(MID(B1712,SEARCH("R",B1712),3)="R14")),(G1712+90),IF(OR((MID(B1712,SEARCH("R",B1712),3)="R15"),(MID(B1712,SEARCH("R",B1712),3)="R16"),(MID(B1712,SEARCH("R",B1712),3)="R17")),(G1712+190),(G1712+290))),-1)+20</f>
        <v>8590</v>
      </c>
      <c r="I1712" s="78" t="str">
        <f aca="false">HYPERLINK(T("https://www.google.ru/search?q="&amp;B1712&amp;"&amp;tbm=isch"), " (../рисунок протектора) ")</f>
        <v> (../рисунок протектора) </v>
      </c>
      <c r="J1712" s="92" t="s">
        <v>1738</v>
      </c>
      <c r="K1712" s="77" t="n">
        <f aca="false">H1712*2</f>
        <v>17180</v>
      </c>
      <c r="L1712" s="77" t="n">
        <f aca="false">H1712*4</f>
        <v>34360</v>
      </c>
      <c r="M1712" s="2" t="n">
        <f aca="false">G1712*12</f>
        <v>99300</v>
      </c>
    </row>
    <row r="1713" customFormat="false" ht="13.8" hidden="false" customHeight="false" outlineLevel="0" collapsed="false">
      <c r="A1713" s="86" t="n">
        <v>5436</v>
      </c>
      <c r="B1713" s="87" t="s">
        <v>1739</v>
      </c>
      <c r="C1713" s="88" t="n">
        <v>-2</v>
      </c>
      <c r="D1713" s="88" t="n">
        <v>2</v>
      </c>
      <c r="E1713" s="89" t="n">
        <v>12.68</v>
      </c>
      <c r="F1713" s="90" t="s">
        <v>53</v>
      </c>
      <c r="G1713" s="91" t="n">
        <v>11544</v>
      </c>
      <c r="H1713" s="21" t="n">
        <f aca="false">ROUND(IF(OR((MID(B1713,SEARCH("R",B1713),3)="R12"),(MID(B1713,SEARCH("R",B1713),3)="R13"),(MID(B1713,SEARCH("R",B1713),3)="R14")),(G1713+90),IF(OR((MID(B1713,SEARCH("R",B1713),3)="R15"),(MID(B1713,SEARCH("R",B1713),3)="R16"),(MID(B1713,SEARCH("R",B1713),3)="R17")),(G1713+190),(G1713+290))),-1)+20</f>
        <v>11850</v>
      </c>
      <c r="I1713" s="78" t="str">
        <f aca="false">HYPERLINK(T("https://www.google.ru/search?q="&amp;B1713&amp;"&amp;tbm=isch"), " (../рисунок протектора) ")</f>
        <v> (../рисунок протектора) </v>
      </c>
      <c r="J1713" s="92" t="s">
        <v>1739</v>
      </c>
      <c r="K1713" s="77" t="n">
        <f aca="false">H1713*2</f>
        <v>23700</v>
      </c>
      <c r="L1713" s="77" t="n">
        <f aca="false">H1713*4</f>
        <v>47400</v>
      </c>
      <c r="M1713" s="2" t="n">
        <f aca="false">G1713*12</f>
        <v>138528</v>
      </c>
    </row>
    <row r="1714" customFormat="false" ht="13.8" hidden="false" customHeight="false" outlineLevel="0" collapsed="false">
      <c r="A1714" s="86" t="n">
        <v>5715</v>
      </c>
      <c r="B1714" s="87" t="s">
        <v>1740</v>
      </c>
      <c r="C1714" s="88" t="n">
        <v>0</v>
      </c>
      <c r="D1714" s="88" t="n">
        <v>4</v>
      </c>
      <c r="E1714" s="89" t="n">
        <v>13.9</v>
      </c>
      <c r="F1714" s="90" t="s">
        <v>55</v>
      </c>
      <c r="G1714" s="91" t="n">
        <v>8394</v>
      </c>
      <c r="H1714" s="21" t="n">
        <f aca="false">ROUND(IF(OR((MID(B1714,SEARCH("R",B1714),3)="R12"),(MID(B1714,SEARCH("R",B1714),3)="R13"),(MID(B1714,SEARCH("R",B1714),3)="R14")),(G1714+90),IF(OR((MID(B1714,SEARCH("R",B1714),3)="R15"),(MID(B1714,SEARCH("R",B1714),3)="R16"),(MID(B1714,SEARCH("R",B1714),3)="R17")),(G1714+190),(G1714+290))),-1)+20</f>
        <v>8700</v>
      </c>
      <c r="I1714" s="78" t="str">
        <f aca="false">HYPERLINK(T("https://www.google.ru/search?q="&amp;B1714&amp;"&amp;tbm=isch"), " (../рисунок протектора) ")</f>
        <v> (../рисунок протектора) </v>
      </c>
      <c r="J1714" s="92" t="s">
        <v>1740</v>
      </c>
      <c r="K1714" s="77" t="n">
        <f aca="false">H1714*2</f>
        <v>17400</v>
      </c>
      <c r="L1714" s="77" t="n">
        <f aca="false">H1714*4</f>
        <v>34800</v>
      </c>
      <c r="M1714" s="2" t="n">
        <f aca="false">G1714*12</f>
        <v>100728</v>
      </c>
    </row>
    <row r="1715" customFormat="false" ht="13.8" hidden="false" customHeight="false" outlineLevel="0" collapsed="false">
      <c r="A1715" s="86" t="n">
        <v>2691</v>
      </c>
      <c r="B1715" s="87" t="s">
        <v>1741</v>
      </c>
      <c r="C1715" s="88" t="n">
        <v>1</v>
      </c>
      <c r="D1715" s="88"/>
      <c r="E1715" s="89" t="n">
        <v>13.6</v>
      </c>
      <c r="F1715" s="90"/>
      <c r="G1715" s="91" t="n">
        <v>12108</v>
      </c>
      <c r="H1715" s="21" t="n">
        <f aca="false">ROUND(IF(OR((MID(B1715,SEARCH("R",B1715),3)="R12"),(MID(B1715,SEARCH("R",B1715),3)="R13"),(MID(B1715,SEARCH("R",B1715),3)="R14")),(G1715+90),IF(OR((MID(B1715,SEARCH("R",B1715),3)="R15"),(MID(B1715,SEARCH("R",B1715),3)="R16"),(MID(B1715,SEARCH("R",B1715),3)="R17")),(G1715+190),(G1715+290))),-1)+20</f>
        <v>12420</v>
      </c>
      <c r="I1715" s="78" t="str">
        <f aca="false">HYPERLINK(T("https://www.google.ru/search?q="&amp;B1715&amp;"&amp;tbm=isch"), " (../рисунок протектора) ")</f>
        <v> (../рисунок протектора) </v>
      </c>
      <c r="J1715" s="92" t="s">
        <v>1741</v>
      </c>
      <c r="K1715" s="77" t="n">
        <f aca="false">H1715*2</f>
        <v>24840</v>
      </c>
      <c r="L1715" s="77" t="n">
        <f aca="false">H1715*4</f>
        <v>49680</v>
      </c>
      <c r="M1715" s="2" t="n">
        <f aca="false">G1715*12</f>
        <v>145296</v>
      </c>
    </row>
    <row r="1716" customFormat="false" ht="13.8" hidden="false" customHeight="false" outlineLevel="0" collapsed="false">
      <c r="A1716" s="86" t="n">
        <v>944</v>
      </c>
      <c r="B1716" s="87" t="s">
        <v>1742</v>
      </c>
      <c r="C1716" s="88" t="n">
        <v>12</v>
      </c>
      <c r="D1716" s="88"/>
      <c r="E1716" s="89" t="n">
        <v>15.422</v>
      </c>
      <c r="F1716" s="90"/>
      <c r="G1716" s="91" t="n">
        <v>16801</v>
      </c>
      <c r="H1716" s="21" t="n">
        <f aca="false">ROUND(IF(OR((MID(B1716,SEARCH("R",B1716),3)="R12"),(MID(B1716,SEARCH("R",B1716),3)="R13"),(MID(B1716,SEARCH("R",B1716),3)="R14")),(G1716+90),IF(OR((MID(B1716,SEARCH("R",B1716),3)="R15"),(MID(B1716,SEARCH("R",B1716),3)="R16"),(MID(B1716,SEARCH("R",B1716),3)="R17")),(G1716+190),(G1716+290))),-1)+20</f>
        <v>17110</v>
      </c>
      <c r="I1716" s="78" t="str">
        <f aca="false">HYPERLINK(T("https://www.google.ru/search?q="&amp;B1716&amp;"&amp;tbm=isch"), " (../рисунок протектора) ")</f>
        <v> (../рисунок протектора) </v>
      </c>
      <c r="J1716" s="92" t="s">
        <v>1742</v>
      </c>
      <c r="K1716" s="77" t="n">
        <f aca="false">H1716*2</f>
        <v>34220</v>
      </c>
      <c r="L1716" s="77" t="n">
        <f aca="false">H1716*4</f>
        <v>68440</v>
      </c>
      <c r="M1716" s="2" t="n">
        <f aca="false">G1716*12</f>
        <v>201612</v>
      </c>
    </row>
    <row r="1717" customFormat="false" ht="13.8" hidden="false" customHeight="false" outlineLevel="0" collapsed="false">
      <c r="A1717" s="86" t="n">
        <v>5041</v>
      </c>
      <c r="B1717" s="87" t="s">
        <v>1743</v>
      </c>
      <c r="C1717" s="88" t="n">
        <v>0</v>
      </c>
      <c r="D1717" s="88" t="n">
        <v>2</v>
      </c>
      <c r="E1717" s="89" t="n">
        <v>15.4</v>
      </c>
      <c r="F1717" s="90" t="s">
        <v>53</v>
      </c>
      <c r="G1717" s="91" t="n">
        <v>906</v>
      </c>
      <c r="H1717" s="21" t="n">
        <f aca="false">ROUND(IF(OR((MID(B1717,SEARCH("R",B1717),3)="R12"),(MID(B1717,SEARCH("R",B1717),3)="R13"),(MID(B1717,SEARCH("R",B1717),3)="R14")),(G1717+90),IF(OR((MID(B1717,SEARCH("R",B1717),3)="R15"),(MID(B1717,SEARCH("R",B1717),3)="R16"),(MID(B1717,SEARCH("R",B1717),3)="R17")),(G1717+190),(G1717+290))),-1)+20</f>
        <v>1220</v>
      </c>
      <c r="I1717" s="78" t="str">
        <f aca="false">HYPERLINK(T("https://www.google.ru/search?q="&amp;B1717&amp;"&amp;tbm=isch"), " (../рисунок протектора) ")</f>
        <v> (../рисунок протектора) </v>
      </c>
      <c r="J1717" s="92" t="s">
        <v>1743</v>
      </c>
      <c r="K1717" s="77" t="n">
        <f aca="false">H1717*2</f>
        <v>2440</v>
      </c>
      <c r="L1717" s="77" t="n">
        <f aca="false">H1717*4</f>
        <v>4880</v>
      </c>
      <c r="M1717" s="2" t="n">
        <f aca="false">G1717*12</f>
        <v>10872</v>
      </c>
    </row>
    <row r="1718" customFormat="false" ht="13.8" hidden="false" customHeight="false" outlineLevel="0" collapsed="false">
      <c r="A1718" s="86" t="n">
        <v>5702</v>
      </c>
      <c r="B1718" s="87" t="s">
        <v>1744</v>
      </c>
      <c r="C1718" s="88" t="n">
        <v>0</v>
      </c>
      <c r="D1718" s="88" t="n">
        <v>8</v>
      </c>
      <c r="E1718" s="89" t="n">
        <v>16.2</v>
      </c>
      <c r="F1718" s="90" t="s">
        <v>55</v>
      </c>
      <c r="G1718" s="91" t="n">
        <v>8985</v>
      </c>
      <c r="H1718" s="21" t="n">
        <f aca="false">ROUND(IF(OR((MID(B1718,SEARCH("R",B1718),3)="R12"),(MID(B1718,SEARCH("R",B1718),3)="R13"),(MID(B1718,SEARCH("R",B1718),3)="R14")),(G1718+90),IF(OR((MID(B1718,SEARCH("R",B1718),3)="R15"),(MID(B1718,SEARCH("R",B1718),3)="R16"),(MID(B1718,SEARCH("R",B1718),3)="R17")),(G1718+190),(G1718+290))),-1)+20</f>
        <v>9300</v>
      </c>
      <c r="I1718" s="78" t="str">
        <f aca="false">HYPERLINK(T("https://www.google.ru/search?q="&amp;B1718&amp;"&amp;tbm=isch"), " (../рисунок протектора) ")</f>
        <v> (../рисунок протектора) </v>
      </c>
      <c r="J1718" s="92" t="s">
        <v>1744</v>
      </c>
      <c r="K1718" s="77" t="n">
        <f aca="false">H1718*2</f>
        <v>18600</v>
      </c>
      <c r="L1718" s="77" t="n">
        <f aca="false">H1718*4</f>
        <v>37200</v>
      </c>
      <c r="M1718" s="2" t="n">
        <f aca="false">G1718*12</f>
        <v>107820</v>
      </c>
    </row>
    <row r="1719" customFormat="false" ht="13.8" hidden="false" customHeight="false" outlineLevel="0" collapsed="false">
      <c r="A1719" s="86" t="n">
        <v>1120</v>
      </c>
      <c r="B1719" s="87" t="s">
        <v>1745</v>
      </c>
      <c r="C1719" s="88" t="n">
        <v>14</v>
      </c>
      <c r="D1719" s="88"/>
      <c r="E1719" s="89" t="n">
        <v>17.3</v>
      </c>
      <c r="F1719" s="90"/>
      <c r="G1719" s="91" t="n">
        <v>6904</v>
      </c>
      <c r="H1719" s="21" t="n">
        <f aca="false">ROUND(IF(OR((MID(B1719,SEARCH("R",B1719),3)="R12"),(MID(B1719,SEARCH("R",B1719),3)="R13"),(MID(B1719,SEARCH("R",B1719),3)="R14")),(G1719+90),IF(OR((MID(B1719,SEARCH("R",B1719),3)="R15"),(MID(B1719,SEARCH("R",B1719),3)="R16"),(MID(B1719,SEARCH("R",B1719),3)="R17")),(G1719+190),(G1719+290))),-1)+20</f>
        <v>7210</v>
      </c>
      <c r="I1719" s="78" t="str">
        <f aca="false">HYPERLINK(T("https://www.google.ru/search?q="&amp;B1719&amp;"&amp;tbm=isch"), " (../рисунок протектора) ")</f>
        <v> (../рисунок протектора) </v>
      </c>
      <c r="J1719" s="92" t="s">
        <v>1745</v>
      </c>
      <c r="K1719" s="77" t="n">
        <f aca="false">H1719*2</f>
        <v>14420</v>
      </c>
      <c r="L1719" s="77" t="n">
        <f aca="false">H1719*4</f>
        <v>28840</v>
      </c>
      <c r="M1719" s="2" t="n">
        <f aca="false">G1719*12</f>
        <v>82848</v>
      </c>
    </row>
    <row r="1720" customFormat="false" ht="13.8" hidden="false" customHeight="false" outlineLevel="0" collapsed="false">
      <c r="A1720" s="86" t="n">
        <v>1118</v>
      </c>
      <c r="B1720" s="87" t="s">
        <v>1746</v>
      </c>
      <c r="C1720" s="88" t="n">
        <v>50</v>
      </c>
      <c r="D1720" s="88"/>
      <c r="E1720" s="89" t="n">
        <v>17.4</v>
      </c>
      <c r="F1720" s="90"/>
      <c r="G1720" s="91" t="n">
        <v>5462</v>
      </c>
      <c r="H1720" s="21" t="n">
        <f aca="false">ROUND(IF(OR((MID(B1720,SEARCH("R",B1720),3)="R12"),(MID(B1720,SEARCH("R",B1720),3)="R13"),(MID(B1720,SEARCH("R",B1720),3)="R14")),(G1720+90),IF(OR((MID(B1720,SEARCH("R",B1720),3)="R15"),(MID(B1720,SEARCH("R",B1720),3)="R16"),(MID(B1720,SEARCH("R",B1720),3)="R17")),(G1720+190),(G1720+290))),-1)+20</f>
        <v>5770</v>
      </c>
      <c r="I1720" s="78" t="str">
        <f aca="false">HYPERLINK(T("https://www.google.ru/search?q="&amp;B1720&amp;"&amp;tbm=isch"), " (../рисунок протектора) ")</f>
        <v> (../рисунок протектора) </v>
      </c>
      <c r="J1720" s="92" t="s">
        <v>1746</v>
      </c>
      <c r="K1720" s="77" t="n">
        <f aca="false">H1720*2</f>
        <v>11540</v>
      </c>
      <c r="L1720" s="77" t="n">
        <f aca="false">H1720*4</f>
        <v>23080</v>
      </c>
      <c r="M1720" s="2" t="n">
        <f aca="false">G1720*12</f>
        <v>65544</v>
      </c>
    </row>
    <row r="1721" customFormat="false" ht="13.8" hidden="false" customHeight="false" outlineLevel="0" collapsed="false">
      <c r="A1721" s="86" t="n">
        <v>4925</v>
      </c>
      <c r="B1721" s="87" t="s">
        <v>1747</v>
      </c>
      <c r="C1721" s="88" t="n">
        <v>0</v>
      </c>
      <c r="D1721" s="88" t="n">
        <v>1</v>
      </c>
      <c r="E1721" s="89" t="n">
        <v>12.6</v>
      </c>
      <c r="F1721" s="90" t="s">
        <v>53</v>
      </c>
      <c r="G1721" s="91" t="n">
        <v>10212</v>
      </c>
      <c r="H1721" s="21" t="n">
        <f aca="false">ROUND(IF(OR((MID(B1721,SEARCH("R",B1721),3)="R12"),(MID(B1721,SEARCH("R",B1721),3)="R13"),(MID(B1721,SEARCH("R",B1721),3)="R14")),(G1721+90),IF(OR((MID(B1721,SEARCH("R",B1721),3)="R15"),(MID(B1721,SEARCH("R",B1721),3)="R16"),(MID(B1721,SEARCH("R",B1721),3)="R17")),(G1721+190),(G1721+290))),-1)+20</f>
        <v>10520</v>
      </c>
      <c r="I1721" s="78" t="str">
        <f aca="false">HYPERLINK(T("https://www.google.ru/search?q="&amp;B1721&amp;"&amp;tbm=isch"), " (../рисунок протектора) ")</f>
        <v> (../рисунок протектора) </v>
      </c>
      <c r="J1721" s="92" t="s">
        <v>1747</v>
      </c>
      <c r="K1721" s="77" t="n">
        <f aca="false">H1721*2</f>
        <v>21040</v>
      </c>
      <c r="L1721" s="77" t="n">
        <f aca="false">H1721*4</f>
        <v>42080</v>
      </c>
      <c r="M1721" s="2" t="n">
        <f aca="false">G1721*12</f>
        <v>122544</v>
      </c>
    </row>
    <row r="1722" customFormat="false" ht="13.8" hidden="false" customHeight="false" outlineLevel="0" collapsed="false">
      <c r="A1722" s="86" t="n">
        <v>5969</v>
      </c>
      <c r="B1722" s="87" t="s">
        <v>1748</v>
      </c>
      <c r="C1722" s="88" t="n">
        <v>0</v>
      </c>
      <c r="D1722" s="88" t="n">
        <v>4</v>
      </c>
      <c r="E1722" s="89" t="n">
        <v>18.7</v>
      </c>
      <c r="F1722" s="90" t="s">
        <v>55</v>
      </c>
      <c r="G1722" s="91" t="n">
        <v>11335</v>
      </c>
      <c r="H1722" s="21" t="n">
        <f aca="false">ROUND(IF(OR((MID(B1722,SEARCH("R",B1722),3)="R12"),(MID(B1722,SEARCH("R",B1722),3)="R13"),(MID(B1722,SEARCH("R",B1722),3)="R14")),(G1722+90),IF(OR((MID(B1722,SEARCH("R",B1722),3)="R15"),(MID(B1722,SEARCH("R",B1722),3)="R16"),(MID(B1722,SEARCH("R",B1722),3)="R17")),(G1722+190),(G1722+290))),-1)+20</f>
        <v>11650</v>
      </c>
      <c r="I1722" s="78" t="str">
        <f aca="false">HYPERLINK(T("https://www.google.ru/search?q="&amp;B1722&amp;"&amp;tbm=isch"), " (../рисунок протектора) ")</f>
        <v> (../рисунок протектора) </v>
      </c>
      <c r="J1722" s="92" t="s">
        <v>1748</v>
      </c>
      <c r="K1722" s="77" t="n">
        <f aca="false">H1722*2</f>
        <v>23300</v>
      </c>
      <c r="L1722" s="77" t="n">
        <f aca="false">H1722*4</f>
        <v>46600</v>
      </c>
      <c r="M1722" s="2" t="n">
        <f aca="false">G1722*12</f>
        <v>136020</v>
      </c>
    </row>
    <row r="1723" customFormat="false" ht="13.8" hidden="false" customHeight="false" outlineLevel="0" collapsed="false">
      <c r="A1723" s="86" t="n">
        <v>5044</v>
      </c>
      <c r="B1723" s="87" t="s">
        <v>1749</v>
      </c>
      <c r="C1723" s="88" t="n">
        <v>0</v>
      </c>
      <c r="D1723" s="88" t="n">
        <v>8</v>
      </c>
      <c r="E1723" s="89" t="n">
        <v>18.2</v>
      </c>
      <c r="F1723" s="90" t="s">
        <v>55</v>
      </c>
      <c r="G1723" s="91" t="n">
        <v>8268</v>
      </c>
      <c r="H1723" s="21" t="n">
        <f aca="false">ROUND(IF(OR((MID(B1723,SEARCH("R",B1723),3)="R12"),(MID(B1723,SEARCH("R",B1723),3)="R13"),(MID(B1723,SEARCH("R",B1723),3)="R14")),(G1723+90),IF(OR((MID(B1723,SEARCH("R",B1723),3)="R15"),(MID(B1723,SEARCH("R",B1723),3)="R16"),(MID(B1723,SEARCH("R",B1723),3)="R17")),(G1723+190),(G1723+290))),-1)+20</f>
        <v>8580</v>
      </c>
      <c r="I1723" s="78" t="str">
        <f aca="false">HYPERLINK(T("https://www.google.ru/search?q="&amp;B1723&amp;"&amp;tbm=isch"), " (../рисунок протектора) ")</f>
        <v> (../рисунок протектора) </v>
      </c>
      <c r="J1723" s="92" t="s">
        <v>1749</v>
      </c>
      <c r="K1723" s="77" t="n">
        <f aca="false">H1723*2</f>
        <v>17160</v>
      </c>
      <c r="L1723" s="77" t="n">
        <f aca="false">H1723*4</f>
        <v>34320</v>
      </c>
      <c r="M1723" s="2" t="n">
        <f aca="false">G1723*12</f>
        <v>99216</v>
      </c>
    </row>
    <row r="1724" customFormat="false" ht="13.8" hidden="false" customHeight="false" outlineLevel="0" collapsed="false">
      <c r="A1724" s="86" t="n">
        <v>977</v>
      </c>
      <c r="B1724" s="87" t="s">
        <v>1750</v>
      </c>
      <c r="C1724" s="88" t="n">
        <v>35</v>
      </c>
      <c r="D1724" s="88"/>
      <c r="E1724" s="89" t="n">
        <v>16.41</v>
      </c>
      <c r="F1724" s="90"/>
      <c r="G1724" s="91" t="n">
        <v>13524</v>
      </c>
      <c r="H1724" s="21" t="n">
        <f aca="false">ROUND(IF(OR((MID(B1724,SEARCH("R",B1724),3)="R12"),(MID(B1724,SEARCH("R",B1724),3)="R13"),(MID(B1724,SEARCH("R",B1724),3)="R14")),(G1724+90),IF(OR((MID(B1724,SEARCH("R",B1724),3)="R15"),(MID(B1724,SEARCH("R",B1724),3)="R16"),(MID(B1724,SEARCH("R",B1724),3)="R17")),(G1724+190),(G1724+290))),-1)+20</f>
        <v>13830</v>
      </c>
      <c r="I1724" s="78" t="str">
        <f aca="false">HYPERLINK(T("https://www.google.ru/search?q="&amp;B1724&amp;"&amp;tbm=isch"), " (../рисунок протектора) ")</f>
        <v> (../рисунок протектора) </v>
      </c>
      <c r="J1724" s="92" t="s">
        <v>1750</v>
      </c>
      <c r="K1724" s="77" t="n">
        <f aca="false">H1724*2</f>
        <v>27660</v>
      </c>
      <c r="L1724" s="77" t="n">
        <f aca="false">H1724*4</f>
        <v>55320</v>
      </c>
      <c r="M1724" s="2" t="n">
        <f aca="false">G1724*12</f>
        <v>162288</v>
      </c>
    </row>
    <row r="1725" customFormat="false" ht="13.8" hidden="false" customHeight="false" outlineLevel="0" collapsed="false">
      <c r="A1725" s="86" t="n">
        <v>5043</v>
      </c>
      <c r="B1725" s="87" t="s">
        <v>1751</v>
      </c>
      <c r="C1725" s="88" t="n">
        <v>0</v>
      </c>
      <c r="D1725" s="88" t="n">
        <v>14</v>
      </c>
      <c r="E1725" s="89" t="n">
        <v>17.4</v>
      </c>
      <c r="F1725" s="90" t="s">
        <v>55</v>
      </c>
      <c r="G1725" s="91" t="n">
        <v>5705</v>
      </c>
      <c r="H1725" s="21" t="n">
        <f aca="false">ROUND(IF(OR((MID(B1725,SEARCH("R",B1725),3)="R12"),(MID(B1725,SEARCH("R",B1725),3)="R13"),(MID(B1725,SEARCH("R",B1725),3)="R14")),(G1725+90),IF(OR((MID(B1725,SEARCH("R",B1725),3)="R15"),(MID(B1725,SEARCH("R",B1725),3)="R16"),(MID(B1725,SEARCH("R",B1725),3)="R17")),(G1725+190),(G1725+290))),-1)+20</f>
        <v>6020</v>
      </c>
      <c r="I1725" s="78" t="str">
        <f aca="false">HYPERLINK(T("https://www.google.ru/search?q="&amp;B1725&amp;"&amp;tbm=isch"), " (../рисунок протектора) ")</f>
        <v> (../рисунок протектора) </v>
      </c>
      <c r="J1725" s="92" t="s">
        <v>1751</v>
      </c>
      <c r="K1725" s="77" t="n">
        <f aca="false">H1725*2</f>
        <v>12040</v>
      </c>
      <c r="L1725" s="77" t="n">
        <f aca="false">H1725*4</f>
        <v>24080</v>
      </c>
      <c r="M1725" s="2" t="n">
        <f aca="false">G1725*12</f>
        <v>68460</v>
      </c>
    </row>
    <row r="1726" customFormat="false" ht="13.8" hidden="false" customHeight="false" outlineLevel="0" collapsed="false">
      <c r="A1726" s="86" t="n">
        <v>2674</v>
      </c>
      <c r="B1726" s="87" t="s">
        <v>1752</v>
      </c>
      <c r="C1726" s="88" t="n">
        <v>0</v>
      </c>
      <c r="D1726" s="88" t="n">
        <v>2</v>
      </c>
      <c r="E1726" s="89" t="n">
        <v>20.1</v>
      </c>
      <c r="F1726" s="90" t="s">
        <v>55</v>
      </c>
      <c r="G1726" s="91" t="n">
        <v>13218</v>
      </c>
      <c r="H1726" s="21" t="n">
        <f aca="false">ROUND(IF(OR((MID(B1726,SEARCH("R",B1726),3)="R12"),(MID(B1726,SEARCH("R",B1726),3)="R13"),(MID(B1726,SEARCH("R",B1726),3)="R14")),(G1726+90),IF(OR((MID(B1726,SEARCH("R",B1726),3)="R15"),(MID(B1726,SEARCH("R",B1726),3)="R16"),(MID(B1726,SEARCH("R",B1726),3)="R17")),(G1726+190),(G1726+290))),-1)+20</f>
        <v>13530</v>
      </c>
      <c r="I1726" s="78" t="str">
        <f aca="false">HYPERLINK(T("https://www.google.ru/search?q="&amp;B1726&amp;"&amp;tbm=isch"), " (../рисунок протектора) ")</f>
        <v> (../рисунок протектора) </v>
      </c>
      <c r="J1726" s="92" t="s">
        <v>1752</v>
      </c>
      <c r="K1726" s="77" t="n">
        <f aca="false">H1726*2</f>
        <v>27060</v>
      </c>
      <c r="L1726" s="77" t="n">
        <f aca="false">H1726*4</f>
        <v>54120</v>
      </c>
      <c r="M1726" s="2" t="n">
        <f aca="false">G1726*12</f>
        <v>158616</v>
      </c>
    </row>
    <row r="1727" customFormat="false" ht="13.8" hidden="false" customHeight="false" outlineLevel="0" collapsed="false">
      <c r="A1727" s="86" t="n">
        <v>5449</v>
      </c>
      <c r="B1727" s="87" t="s">
        <v>1753</v>
      </c>
      <c r="C1727" s="88" t="n">
        <v>0</v>
      </c>
      <c r="D1727" s="88" t="n">
        <v>4</v>
      </c>
      <c r="E1727" s="89" t="n">
        <v>19.74</v>
      </c>
      <c r="F1727" s="90" t="s">
        <v>53</v>
      </c>
      <c r="G1727" s="91" t="n">
        <v>15962</v>
      </c>
      <c r="H1727" s="21" t="n">
        <f aca="false">ROUND(IF(OR((MID(B1727,SEARCH("R",B1727),3)="R12"),(MID(B1727,SEARCH("R",B1727),3)="R13"),(MID(B1727,SEARCH("R",B1727),3)="R14")),(G1727+90),IF(OR((MID(B1727,SEARCH("R",B1727),3)="R15"),(MID(B1727,SEARCH("R",B1727),3)="R16"),(MID(B1727,SEARCH("R",B1727),3)="R17")),(G1727+190),(G1727+290))),-1)+20</f>
        <v>16270</v>
      </c>
      <c r="I1727" s="78" t="str">
        <f aca="false">HYPERLINK(T("https://www.google.ru/search?q="&amp;B1727&amp;"&amp;tbm=isch"), " (../рисунок протектора) ")</f>
        <v> (../рисунок протектора) </v>
      </c>
      <c r="J1727" s="92" t="s">
        <v>1753</v>
      </c>
      <c r="K1727" s="77" t="n">
        <f aca="false">H1727*2</f>
        <v>32540</v>
      </c>
      <c r="L1727" s="77" t="n">
        <f aca="false">H1727*4</f>
        <v>65080</v>
      </c>
      <c r="M1727" s="2" t="n">
        <f aca="false">G1727*12</f>
        <v>191544</v>
      </c>
    </row>
    <row r="1728" customFormat="false" ht="13.8" hidden="false" customHeight="false" outlineLevel="0" collapsed="false">
      <c r="A1728" s="86" t="n">
        <v>5655</v>
      </c>
      <c r="B1728" s="87" t="s">
        <v>1754</v>
      </c>
      <c r="C1728" s="88" t="n">
        <v>0</v>
      </c>
      <c r="D1728" s="88" t="n">
        <v>6</v>
      </c>
      <c r="E1728" s="89" t="n">
        <v>15.9</v>
      </c>
      <c r="F1728" s="90" t="s">
        <v>55</v>
      </c>
      <c r="G1728" s="91" t="n">
        <v>8507</v>
      </c>
      <c r="H1728" s="21" t="n">
        <f aca="false">ROUND(IF(OR((MID(B1728,SEARCH("R",B1728),3)="R12"),(MID(B1728,SEARCH("R",B1728),3)="R13"),(MID(B1728,SEARCH("R",B1728),3)="R14")),(G1728+90),IF(OR((MID(B1728,SEARCH("R",B1728),3)="R15"),(MID(B1728,SEARCH("R",B1728),3)="R16"),(MID(B1728,SEARCH("R",B1728),3)="R17")),(G1728+190),(G1728+290))),-1)+20</f>
        <v>8820</v>
      </c>
      <c r="I1728" s="78" t="str">
        <f aca="false">HYPERLINK(T("https://www.google.ru/search?q="&amp;B1728&amp;"&amp;tbm=isch"), " (../рисунок протектора) ")</f>
        <v> (../рисунок протектора) </v>
      </c>
      <c r="J1728" s="92" t="s">
        <v>1754</v>
      </c>
      <c r="K1728" s="77" t="n">
        <f aca="false">H1728*2</f>
        <v>17640</v>
      </c>
      <c r="L1728" s="77" t="n">
        <f aca="false">H1728*4</f>
        <v>35280</v>
      </c>
      <c r="M1728" s="2" t="n">
        <f aca="false">G1728*12</f>
        <v>102084</v>
      </c>
    </row>
    <row r="1729" customFormat="false" ht="13.8" hidden="false" customHeight="false" outlineLevel="0" collapsed="false">
      <c r="A1729" s="86" t="n">
        <v>5438</v>
      </c>
      <c r="B1729" s="87" t="s">
        <v>1755</v>
      </c>
      <c r="C1729" s="88" t="n">
        <v>0</v>
      </c>
      <c r="D1729" s="88" t="n">
        <v>4</v>
      </c>
      <c r="E1729" s="89" t="n">
        <v>16.35</v>
      </c>
      <c r="F1729" s="90" t="s">
        <v>53</v>
      </c>
      <c r="G1729" s="91" t="n">
        <v>15227</v>
      </c>
      <c r="H1729" s="21" t="n">
        <f aca="false">ROUND(IF(OR((MID(B1729,SEARCH("R",B1729),3)="R12"),(MID(B1729,SEARCH("R",B1729),3)="R13"),(MID(B1729,SEARCH("R",B1729),3)="R14")),(G1729+90),IF(OR((MID(B1729,SEARCH("R",B1729),3)="R15"),(MID(B1729,SEARCH("R",B1729),3)="R16"),(MID(B1729,SEARCH("R",B1729),3)="R17")),(G1729+190),(G1729+290))),-1)+20</f>
        <v>15540</v>
      </c>
      <c r="I1729" s="78" t="str">
        <f aca="false">HYPERLINK(T("https://www.google.ru/search?q="&amp;B1729&amp;"&amp;tbm=isch"), " (../рисунок протектора) ")</f>
        <v> (../рисунок протектора) </v>
      </c>
      <c r="J1729" s="92" t="s">
        <v>1755</v>
      </c>
      <c r="K1729" s="77" t="n">
        <f aca="false">H1729*2</f>
        <v>31080</v>
      </c>
      <c r="L1729" s="77" t="n">
        <f aca="false">H1729*4</f>
        <v>62160</v>
      </c>
      <c r="M1729" s="2" t="n">
        <f aca="false">G1729*12</f>
        <v>182724</v>
      </c>
    </row>
    <row r="1730" customFormat="false" ht="13.8" hidden="false" customHeight="false" outlineLevel="0" collapsed="false">
      <c r="A1730" s="86" t="n">
        <v>2081</v>
      </c>
      <c r="B1730" s="87" t="s">
        <v>1756</v>
      </c>
      <c r="C1730" s="88" t="n">
        <v>0</v>
      </c>
      <c r="D1730" s="88" t="n">
        <v>24</v>
      </c>
      <c r="E1730" s="89" t="n">
        <v>19.8</v>
      </c>
      <c r="F1730" s="90" t="s">
        <v>55</v>
      </c>
      <c r="G1730" s="91" t="n">
        <v>7137</v>
      </c>
      <c r="H1730" s="21" t="n">
        <f aca="false">ROUND(IF(OR((MID(B1730,SEARCH("R",B1730),3)="R12"),(MID(B1730,SEARCH("R",B1730),3)="R13"),(MID(B1730,SEARCH("R",B1730),3)="R14")),(G1730+90),IF(OR((MID(B1730,SEARCH("R",B1730),3)="R15"),(MID(B1730,SEARCH("R",B1730),3)="R16"),(MID(B1730,SEARCH("R",B1730),3)="R17")),(G1730+190),(G1730+290))),-1)+20</f>
        <v>7450</v>
      </c>
      <c r="I1730" s="78" t="str">
        <f aca="false">HYPERLINK(T("https://www.google.ru/search?q="&amp;B1730&amp;"&amp;tbm=isch"), " (../рисунок протектора) ")</f>
        <v> (../рисунок протектора) </v>
      </c>
      <c r="J1730" s="92" t="s">
        <v>1756</v>
      </c>
      <c r="K1730" s="77" t="n">
        <f aca="false">H1730*2</f>
        <v>14900</v>
      </c>
      <c r="L1730" s="77" t="n">
        <f aca="false">H1730*4</f>
        <v>29800</v>
      </c>
      <c r="M1730" s="2" t="n">
        <f aca="false">G1730*12</f>
        <v>85644</v>
      </c>
    </row>
    <row r="1731" customFormat="false" ht="13.8" hidden="false" customHeight="false" outlineLevel="0" collapsed="false">
      <c r="A1731" s="86" t="n">
        <v>5665</v>
      </c>
      <c r="B1731" s="87" t="s">
        <v>1757</v>
      </c>
      <c r="C1731" s="88" t="n">
        <v>0</v>
      </c>
      <c r="D1731" s="88" t="n">
        <v>4</v>
      </c>
      <c r="E1731" s="89" t="n">
        <v>18.6</v>
      </c>
      <c r="F1731" s="90" t="s">
        <v>55</v>
      </c>
      <c r="G1731" s="91" t="n">
        <v>10043</v>
      </c>
      <c r="H1731" s="21" t="n">
        <f aca="false">ROUND(IF(OR((MID(B1731,SEARCH("R",B1731),3)="R12"),(MID(B1731,SEARCH("R",B1731),3)="R13"),(MID(B1731,SEARCH("R",B1731),3)="R14")),(G1731+90),IF(OR((MID(B1731,SEARCH("R",B1731),3)="R15"),(MID(B1731,SEARCH("R",B1731),3)="R16"),(MID(B1731,SEARCH("R",B1731),3)="R17")),(G1731+190),(G1731+290))),-1)+20</f>
        <v>10350</v>
      </c>
      <c r="I1731" s="78" t="str">
        <f aca="false">HYPERLINK(T("https://www.google.ru/search?q="&amp;B1731&amp;"&amp;tbm=isch"), " (../рисунок протектора) ")</f>
        <v> (../рисунок протектора) </v>
      </c>
      <c r="J1731" s="92" t="s">
        <v>1757</v>
      </c>
      <c r="K1731" s="77" t="n">
        <f aca="false">H1731*2</f>
        <v>20700</v>
      </c>
      <c r="L1731" s="77" t="n">
        <f aca="false">H1731*4</f>
        <v>41400</v>
      </c>
      <c r="M1731" s="2" t="n">
        <f aca="false">G1731*12</f>
        <v>120516</v>
      </c>
    </row>
    <row r="1732" customFormat="false" ht="13.8" hidden="false" customHeight="false" outlineLevel="0" collapsed="false">
      <c r="A1732" s="86" t="n">
        <v>6018</v>
      </c>
      <c r="B1732" s="87" t="s">
        <v>1758</v>
      </c>
      <c r="C1732" s="88" t="n">
        <v>0</v>
      </c>
      <c r="D1732" s="88" t="n">
        <v>36</v>
      </c>
      <c r="E1732" s="89" t="n">
        <v>18.2</v>
      </c>
      <c r="F1732" s="90" t="s">
        <v>55</v>
      </c>
      <c r="G1732" s="91" t="n">
        <v>7210</v>
      </c>
      <c r="H1732" s="21" t="n">
        <f aca="false">ROUND(IF(OR((MID(B1732,SEARCH("R",B1732),3)="R12"),(MID(B1732,SEARCH("R",B1732),3)="R13"),(MID(B1732,SEARCH("R",B1732),3)="R14")),(G1732+90),IF(OR((MID(B1732,SEARCH("R",B1732),3)="R15"),(MID(B1732,SEARCH("R",B1732),3)="R16"),(MID(B1732,SEARCH("R",B1732),3)="R17")),(G1732+190),(G1732+290))),-1)+20</f>
        <v>7520</v>
      </c>
      <c r="I1732" s="78" t="str">
        <f aca="false">HYPERLINK(T("https://www.google.ru/search?q="&amp;B1732&amp;"&amp;tbm=isch"), " (../рисунок протектора) ")</f>
        <v> (../рисунок протектора) </v>
      </c>
      <c r="J1732" s="92" t="s">
        <v>1758</v>
      </c>
      <c r="K1732" s="77" t="n">
        <f aca="false">H1732*2</f>
        <v>15040</v>
      </c>
      <c r="L1732" s="77" t="n">
        <f aca="false">H1732*4</f>
        <v>30080</v>
      </c>
      <c r="M1732" s="2" t="n">
        <f aca="false">G1732*12</f>
        <v>86520</v>
      </c>
    </row>
    <row r="1733" customFormat="false" ht="13.8" hidden="false" customHeight="false" outlineLevel="0" collapsed="false">
      <c r="A1733" s="86" t="n">
        <v>5983</v>
      </c>
      <c r="B1733" s="87" t="s">
        <v>1759</v>
      </c>
      <c r="C1733" s="88" t="n">
        <v>0</v>
      </c>
      <c r="D1733" s="88" t="n">
        <v>12</v>
      </c>
      <c r="E1733" s="89" t="n">
        <v>17.8</v>
      </c>
      <c r="F1733" s="90" t="s">
        <v>55</v>
      </c>
      <c r="G1733" s="91" t="n">
        <v>8614</v>
      </c>
      <c r="H1733" s="21" t="n">
        <f aca="false">ROUND(IF(OR((MID(B1733,SEARCH("R",B1733),3)="R12"),(MID(B1733,SEARCH("R",B1733),3)="R13"),(MID(B1733,SEARCH("R",B1733),3)="R14")),(G1733+90),IF(OR((MID(B1733,SEARCH("R",B1733),3)="R15"),(MID(B1733,SEARCH("R",B1733),3)="R16"),(MID(B1733,SEARCH("R",B1733),3)="R17")),(G1733+190),(G1733+290))),-1)+20</f>
        <v>8920</v>
      </c>
      <c r="I1733" s="78" t="str">
        <f aca="false">HYPERLINK(T("https://www.google.ru/search?q="&amp;B1733&amp;"&amp;tbm=isch"), " (../рисунок протектора) ")</f>
        <v> (../рисунок протектора) </v>
      </c>
      <c r="J1733" s="92" t="s">
        <v>1759</v>
      </c>
      <c r="K1733" s="77" t="n">
        <f aca="false">H1733*2</f>
        <v>17840</v>
      </c>
      <c r="L1733" s="77" t="n">
        <f aca="false">H1733*4</f>
        <v>35680</v>
      </c>
      <c r="M1733" s="2" t="n">
        <f aca="false">G1733*12</f>
        <v>103368</v>
      </c>
    </row>
    <row r="1734" customFormat="false" ht="13.8" hidden="false" customHeight="false" outlineLevel="0" collapsed="false">
      <c r="A1734" s="86" t="n">
        <v>5782</v>
      </c>
      <c r="B1734" s="87" t="s">
        <v>1760</v>
      </c>
      <c r="C1734" s="88" t="n">
        <v>0</v>
      </c>
      <c r="D1734" s="88" t="n">
        <v>15</v>
      </c>
      <c r="E1734" s="89" t="n">
        <v>18.2</v>
      </c>
      <c r="F1734" s="90" t="s">
        <v>53</v>
      </c>
      <c r="G1734" s="91" t="n">
        <v>11255</v>
      </c>
      <c r="H1734" s="21" t="n">
        <f aca="false">ROUND(IF(OR((MID(B1734,SEARCH("R",B1734),3)="R12"),(MID(B1734,SEARCH("R",B1734),3)="R13"),(MID(B1734,SEARCH("R",B1734),3)="R14")),(G1734+90),IF(OR((MID(B1734,SEARCH("R",B1734),3)="R15"),(MID(B1734,SEARCH("R",B1734),3)="R16"),(MID(B1734,SEARCH("R",B1734),3)="R17")),(G1734+190),(G1734+290))),-1)+20</f>
        <v>11570</v>
      </c>
      <c r="I1734" s="78" t="str">
        <f aca="false">HYPERLINK(T("https://www.google.ru/search?q="&amp;B1734&amp;"&amp;tbm=isch"), " (../рисунок протектора) ")</f>
        <v> (../рисунок протектора) </v>
      </c>
      <c r="J1734" s="92" t="s">
        <v>1760</v>
      </c>
      <c r="K1734" s="77" t="n">
        <f aca="false">H1734*2</f>
        <v>23140</v>
      </c>
      <c r="L1734" s="77" t="n">
        <f aca="false">H1734*4</f>
        <v>46280</v>
      </c>
      <c r="M1734" s="2" t="n">
        <f aca="false">G1734*12</f>
        <v>135060</v>
      </c>
    </row>
    <row r="1735" customFormat="false" ht="13.8" hidden="false" customHeight="false" outlineLevel="0" collapsed="false">
      <c r="A1735" s="86" t="n">
        <v>3498</v>
      </c>
      <c r="B1735" s="87" t="s">
        <v>1761</v>
      </c>
      <c r="C1735" s="88" t="n">
        <v>-4</v>
      </c>
      <c r="D1735" s="88" t="n">
        <v>24</v>
      </c>
      <c r="E1735" s="89" t="n">
        <v>18.3</v>
      </c>
      <c r="F1735" s="90" t="s">
        <v>55</v>
      </c>
      <c r="G1735" s="91" t="n">
        <v>8461</v>
      </c>
      <c r="H1735" s="21" t="n">
        <f aca="false">ROUND(IF(OR((MID(B1735,SEARCH("R",B1735),3)="R12"),(MID(B1735,SEARCH("R",B1735),3)="R13"),(MID(B1735,SEARCH("R",B1735),3)="R14")),(G1735+90),IF(OR((MID(B1735,SEARCH("R",B1735),3)="R15"),(MID(B1735,SEARCH("R",B1735),3)="R16"),(MID(B1735,SEARCH("R",B1735),3)="R17")),(G1735+190),(G1735+290))),-1)+20</f>
        <v>8770</v>
      </c>
      <c r="I1735" s="78" t="str">
        <f aca="false">HYPERLINK(T("https://www.google.ru/search?q="&amp;B1735&amp;"&amp;tbm=isch"), " (../рисунок протектора) ")</f>
        <v> (../рисунок протектора) </v>
      </c>
      <c r="J1735" s="92" t="s">
        <v>1761</v>
      </c>
      <c r="K1735" s="77" t="n">
        <f aca="false">H1735*2</f>
        <v>17540</v>
      </c>
      <c r="L1735" s="77" t="n">
        <f aca="false">H1735*4</f>
        <v>35080</v>
      </c>
      <c r="M1735" s="2" t="n">
        <f aca="false">G1735*12</f>
        <v>101532</v>
      </c>
    </row>
    <row r="1736" customFormat="false" ht="13.8" hidden="false" customHeight="false" outlineLevel="0" collapsed="false">
      <c r="A1736" s="86" t="n">
        <v>6025</v>
      </c>
      <c r="B1736" s="87" t="s">
        <v>1761</v>
      </c>
      <c r="C1736" s="88" t="n">
        <v>50</v>
      </c>
      <c r="D1736" s="88"/>
      <c r="E1736" s="89" t="n">
        <v>18.3</v>
      </c>
      <c r="F1736" s="90"/>
      <c r="G1736" s="91" t="n">
        <v>7257</v>
      </c>
      <c r="H1736" s="21" t="n">
        <f aca="false">ROUND(IF(OR((MID(B1736,SEARCH("R",B1736),3)="R12"),(MID(B1736,SEARCH("R",B1736),3)="R13"),(MID(B1736,SEARCH("R",B1736),3)="R14")),(G1736+90),IF(OR((MID(B1736,SEARCH("R",B1736),3)="R15"),(MID(B1736,SEARCH("R",B1736),3)="R16"),(MID(B1736,SEARCH("R",B1736),3)="R17")),(G1736+190),(G1736+290))),-1)+20</f>
        <v>7570</v>
      </c>
      <c r="I1736" s="78" t="str">
        <f aca="false">HYPERLINK(T("https://www.google.ru/search?q="&amp;B1736&amp;"&amp;tbm=isch"), " (../рисунок протектора) ")</f>
        <v> (../рисунок протектора) </v>
      </c>
      <c r="J1736" s="92" t="s">
        <v>1761</v>
      </c>
      <c r="K1736" s="77" t="n">
        <f aca="false">H1736*2</f>
        <v>15140</v>
      </c>
      <c r="L1736" s="77" t="n">
        <f aca="false">H1736*4</f>
        <v>30280</v>
      </c>
      <c r="M1736" s="2" t="n">
        <f aca="false">G1736*12</f>
        <v>87084</v>
      </c>
    </row>
    <row r="1737" customFormat="false" ht="13.8" hidden="false" customHeight="false" outlineLevel="0" collapsed="false">
      <c r="A1737" s="86" t="n">
        <v>1335</v>
      </c>
      <c r="B1737" s="87" t="s">
        <v>1762</v>
      </c>
      <c r="C1737" s="88" t="n">
        <v>3</v>
      </c>
      <c r="D1737" s="88"/>
      <c r="E1737" s="89" t="n">
        <v>17.75</v>
      </c>
      <c r="F1737" s="90"/>
      <c r="G1737" s="91" t="n">
        <v>4738</v>
      </c>
      <c r="H1737" s="21" t="n">
        <f aca="false">ROUND(IF(OR((MID(B1737,SEARCH("R",B1737),3)="R12"),(MID(B1737,SEARCH("R",B1737),3)="R13"),(MID(B1737,SEARCH("R",B1737),3)="R14")),(G1737+90),IF(OR((MID(B1737,SEARCH("R",B1737),3)="R15"),(MID(B1737,SEARCH("R",B1737),3)="R16"),(MID(B1737,SEARCH("R",B1737),3)="R17")),(G1737+190),(G1737+290))),-1)+20</f>
        <v>4950</v>
      </c>
      <c r="I1737" s="78" t="str">
        <f aca="false">HYPERLINK(T("https://www.google.ru/search?q="&amp;B1737&amp;"&amp;tbm=isch"), " (../рисунок протектора) ")</f>
        <v> (../рисунок протектора) </v>
      </c>
      <c r="J1737" s="92" t="s">
        <v>1762</v>
      </c>
      <c r="K1737" s="77" t="n">
        <f aca="false">H1737*2</f>
        <v>9900</v>
      </c>
      <c r="L1737" s="77" t="n">
        <f aca="false">H1737*4</f>
        <v>19800</v>
      </c>
      <c r="M1737" s="2" t="n">
        <f aca="false">G1737*12</f>
        <v>56856</v>
      </c>
    </row>
    <row r="1738" customFormat="false" ht="13.8" hidden="false" customHeight="false" outlineLevel="0" collapsed="false">
      <c r="A1738" s="86" t="n">
        <v>2340</v>
      </c>
      <c r="B1738" s="87" t="s">
        <v>1763</v>
      </c>
      <c r="C1738" s="88" t="n">
        <v>1</v>
      </c>
      <c r="D1738" s="88"/>
      <c r="E1738" s="89" t="n">
        <v>16.7</v>
      </c>
      <c r="F1738" s="90"/>
      <c r="G1738" s="91" t="n">
        <v>8053</v>
      </c>
      <c r="H1738" s="21" t="n">
        <f aca="false">ROUND(IF(OR((MID(B1738,SEARCH("R",B1738),3)="R12"),(MID(B1738,SEARCH("R",B1738),3)="R13"),(MID(B1738,SEARCH("R",B1738),3)="R14")),(G1738+90),IF(OR((MID(B1738,SEARCH("R",B1738),3)="R15"),(MID(B1738,SEARCH("R",B1738),3)="R16"),(MID(B1738,SEARCH("R",B1738),3)="R17")),(G1738+190),(G1738+290))),-1)+20</f>
        <v>8360</v>
      </c>
      <c r="I1738" s="78" t="str">
        <f aca="false">HYPERLINK(T("https://www.google.ru/search?q="&amp;B1738&amp;"&amp;tbm=isch"), " (../рисунок протектора) ")</f>
        <v> (../рисунок протектора) </v>
      </c>
      <c r="J1738" s="92" t="s">
        <v>1763</v>
      </c>
      <c r="K1738" s="77" t="n">
        <f aca="false">H1738*2</f>
        <v>16720</v>
      </c>
      <c r="L1738" s="77" t="n">
        <f aca="false">H1738*4</f>
        <v>33440</v>
      </c>
      <c r="M1738" s="2" t="n">
        <f aca="false">G1738*12</f>
        <v>96636</v>
      </c>
    </row>
    <row r="1739" customFormat="false" ht="13.8" hidden="false" customHeight="false" outlineLevel="0" collapsed="false">
      <c r="A1739" s="86" t="n">
        <v>5046</v>
      </c>
      <c r="B1739" s="87" t="s">
        <v>1764</v>
      </c>
      <c r="C1739" s="88" t="n">
        <v>0</v>
      </c>
      <c r="D1739" s="88" t="n">
        <v>12</v>
      </c>
      <c r="E1739" s="89" t="n">
        <v>18.2</v>
      </c>
      <c r="F1739" s="90" t="s">
        <v>55</v>
      </c>
      <c r="G1739" s="91" t="n">
        <v>7280</v>
      </c>
      <c r="H1739" s="21" t="n">
        <f aca="false">ROUND(IF(OR((MID(B1739,SEARCH("R",B1739),3)="R12"),(MID(B1739,SEARCH("R",B1739),3)="R13"),(MID(B1739,SEARCH("R",B1739),3)="R14")),(G1739+90),IF(OR((MID(B1739,SEARCH("R",B1739),3)="R15"),(MID(B1739,SEARCH("R",B1739),3)="R16"),(MID(B1739,SEARCH("R",B1739),3)="R17")),(G1739+190),(G1739+290))),-1)+20</f>
        <v>7590</v>
      </c>
      <c r="I1739" s="78" t="str">
        <f aca="false">HYPERLINK(T("https://www.google.ru/search?q="&amp;B1739&amp;"&amp;tbm=isch"), " (../рисунок протектора) ")</f>
        <v> (../рисунок протектора) </v>
      </c>
      <c r="J1739" s="92" t="s">
        <v>1764</v>
      </c>
      <c r="K1739" s="77" t="n">
        <f aca="false">H1739*2</f>
        <v>15180</v>
      </c>
      <c r="L1739" s="77" t="n">
        <f aca="false">H1739*4</f>
        <v>30360</v>
      </c>
      <c r="M1739" s="2" t="n">
        <f aca="false">G1739*12</f>
        <v>87360</v>
      </c>
    </row>
    <row r="1740" customFormat="false" ht="13.8" hidden="false" customHeight="false" outlineLevel="0" collapsed="false">
      <c r="A1740" s="86" t="n">
        <v>2341</v>
      </c>
      <c r="B1740" s="87" t="s">
        <v>1765</v>
      </c>
      <c r="C1740" s="88" t="n">
        <v>50</v>
      </c>
      <c r="D1740" s="88"/>
      <c r="E1740" s="89" t="n">
        <v>16.6</v>
      </c>
      <c r="F1740" s="90"/>
      <c r="G1740" s="91" t="n">
        <v>6568</v>
      </c>
      <c r="H1740" s="21" t="n">
        <f aca="false">ROUND(IF(OR((MID(B1740,SEARCH("R",B1740),3)="R12"),(MID(B1740,SEARCH("R",B1740),3)="R13"),(MID(B1740,SEARCH("R",B1740),3)="R14")),(G1740+90),IF(OR((MID(B1740,SEARCH("R",B1740),3)="R15"),(MID(B1740,SEARCH("R",B1740),3)="R16"),(MID(B1740,SEARCH("R",B1740),3)="R17")),(G1740+190),(G1740+290))),-1)+20</f>
        <v>6780</v>
      </c>
      <c r="I1740" s="78" t="str">
        <f aca="false">HYPERLINK(T("https://www.google.ru/search?q="&amp;B1740&amp;"&amp;tbm=isch"), " (../рисунок протектора) ")</f>
        <v> (../рисунок протектора) </v>
      </c>
      <c r="J1740" s="92" t="s">
        <v>1765</v>
      </c>
      <c r="K1740" s="77" t="n">
        <f aca="false">H1740*2</f>
        <v>13560</v>
      </c>
      <c r="L1740" s="77" t="n">
        <f aca="false">H1740*4</f>
        <v>27120</v>
      </c>
      <c r="M1740" s="2" t="n">
        <f aca="false">G1740*12</f>
        <v>78816</v>
      </c>
    </row>
    <row r="1741" customFormat="false" ht="13.8" hidden="false" customHeight="false" outlineLevel="0" collapsed="false">
      <c r="A1741" s="86" t="n">
        <v>880</v>
      </c>
      <c r="B1741" s="87" t="s">
        <v>1766</v>
      </c>
      <c r="C1741" s="88" t="n">
        <v>50</v>
      </c>
      <c r="D1741" s="88"/>
      <c r="E1741" s="89" t="n">
        <v>17.3</v>
      </c>
      <c r="F1741" s="90"/>
      <c r="G1741" s="91" t="n">
        <v>7644</v>
      </c>
      <c r="H1741" s="21" t="n">
        <f aca="false">ROUND(IF(OR((MID(B1741,SEARCH("R",B1741),3)="R12"),(MID(B1741,SEARCH("R",B1741),3)="R13"),(MID(B1741,SEARCH("R",B1741),3)="R14")),(G1741+90),IF(OR((MID(B1741,SEARCH("R",B1741),3)="R15"),(MID(B1741,SEARCH("R",B1741),3)="R16"),(MID(B1741,SEARCH("R",B1741),3)="R17")),(G1741+190),(G1741+290))),-1)+20</f>
        <v>7850</v>
      </c>
      <c r="I1741" s="78" t="str">
        <f aca="false">HYPERLINK(T("https://www.google.ru/search?q="&amp;B1741&amp;"&amp;tbm=isch"), " (../рисунок протектора) ")</f>
        <v> (../рисунок протектора) </v>
      </c>
      <c r="J1741" s="92" t="s">
        <v>1766</v>
      </c>
      <c r="K1741" s="77" t="n">
        <f aca="false">H1741*2</f>
        <v>15700</v>
      </c>
      <c r="L1741" s="77" t="n">
        <f aca="false">H1741*4</f>
        <v>31400</v>
      </c>
      <c r="M1741" s="2" t="n">
        <f aca="false">G1741*12</f>
        <v>91728</v>
      </c>
    </row>
    <row r="1742" customFormat="false" ht="13.8" hidden="false" customHeight="false" outlineLevel="0" collapsed="false">
      <c r="A1742" s="86" t="n">
        <v>5042</v>
      </c>
      <c r="B1742" s="87" t="s">
        <v>1767</v>
      </c>
      <c r="C1742" s="88" t="n">
        <v>0</v>
      </c>
      <c r="D1742" s="88" t="n">
        <v>4</v>
      </c>
      <c r="E1742" s="89" t="n">
        <v>20.9</v>
      </c>
      <c r="F1742" s="90" t="s">
        <v>55</v>
      </c>
      <c r="G1742" s="91" t="n">
        <v>6270</v>
      </c>
      <c r="H1742" s="21" t="n">
        <f aca="false">ROUND(IF(OR((MID(B1742,SEARCH("R",B1742),3)="R12"),(MID(B1742,SEARCH("R",B1742),3)="R13"),(MID(B1742,SEARCH("R",B1742),3)="R14")),(G1742+90),IF(OR((MID(B1742,SEARCH("R",B1742),3)="R15"),(MID(B1742,SEARCH("R",B1742),3)="R16"),(MID(B1742,SEARCH("R",B1742),3)="R17")),(G1742+190),(G1742+290))),-1)+20</f>
        <v>6480</v>
      </c>
      <c r="I1742" s="78" t="str">
        <f aca="false">HYPERLINK(T("https://www.google.ru/search?q="&amp;B1742&amp;"&amp;tbm=isch"), " (../рисунок протектора) ")</f>
        <v> (../рисунок протектора) </v>
      </c>
      <c r="J1742" s="92" t="s">
        <v>1767</v>
      </c>
      <c r="K1742" s="77" t="n">
        <f aca="false">H1742*2</f>
        <v>12960</v>
      </c>
      <c r="L1742" s="77" t="n">
        <f aca="false">H1742*4</f>
        <v>25920</v>
      </c>
      <c r="M1742" s="2" t="n">
        <f aca="false">G1742*12</f>
        <v>75240</v>
      </c>
    </row>
    <row r="1743" customFormat="false" ht="13.8" hidden="false" customHeight="false" outlineLevel="0" collapsed="false">
      <c r="A1743" s="86" t="n">
        <v>5574</v>
      </c>
      <c r="B1743" s="87" t="s">
        <v>1768</v>
      </c>
      <c r="C1743" s="88" t="n">
        <v>0</v>
      </c>
      <c r="D1743" s="88" t="n">
        <v>8</v>
      </c>
      <c r="E1743" s="89" t="n">
        <v>18.44</v>
      </c>
      <c r="F1743" s="90" t="s">
        <v>53</v>
      </c>
      <c r="G1743" s="91" t="n">
        <v>11599</v>
      </c>
      <c r="H1743" s="21" t="n">
        <f aca="false">ROUND(IF(OR((MID(B1743,SEARCH("R",B1743),3)="R12"),(MID(B1743,SEARCH("R",B1743),3)="R13"),(MID(B1743,SEARCH("R",B1743),3)="R14")),(G1743+90),IF(OR((MID(B1743,SEARCH("R",B1743),3)="R15"),(MID(B1743,SEARCH("R",B1743),3)="R16"),(MID(B1743,SEARCH("R",B1743),3)="R17")),(G1743+190),(G1743+290))),-1)+20</f>
        <v>11810</v>
      </c>
      <c r="I1743" s="78" t="str">
        <f aca="false">HYPERLINK(T("https://www.google.ru/search?q="&amp;B1743&amp;"&amp;tbm=isch"), " (../рисунок протектора) ")</f>
        <v> (../рисунок протектора) </v>
      </c>
      <c r="J1743" s="92" t="s">
        <v>1768</v>
      </c>
      <c r="K1743" s="77" t="n">
        <f aca="false">H1743*2</f>
        <v>23620</v>
      </c>
      <c r="L1743" s="77" t="n">
        <f aca="false">H1743*4</f>
        <v>47240</v>
      </c>
      <c r="M1743" s="2" t="n">
        <f aca="false">G1743*12</f>
        <v>139188</v>
      </c>
    </row>
    <row r="1744" customFormat="false" ht="13.8" hidden="false" customHeight="false" outlineLevel="0" collapsed="false">
      <c r="A1744" s="86" t="n">
        <v>2026</v>
      </c>
      <c r="B1744" s="87" t="s">
        <v>1769</v>
      </c>
      <c r="C1744" s="88" t="n">
        <v>0</v>
      </c>
      <c r="D1744" s="88" t="n">
        <v>4</v>
      </c>
      <c r="E1744" s="89" t="n">
        <v>25.3</v>
      </c>
      <c r="F1744" s="90" t="s">
        <v>55</v>
      </c>
      <c r="G1744" s="91" t="n">
        <v>10072</v>
      </c>
      <c r="H1744" s="21" t="n">
        <f aca="false">ROUND(IF(OR((MID(B1744,SEARCH("R",B1744),3)="R12"),(MID(B1744,SEARCH("R",B1744),3)="R13"),(MID(B1744,SEARCH("R",B1744),3)="R14")),(G1744+90),IF(OR((MID(B1744,SEARCH("R",B1744),3)="R15"),(MID(B1744,SEARCH("R",B1744),3)="R16"),(MID(B1744,SEARCH("R",B1744),3)="R17")),(G1744+190),(G1744+290))),-1)+20</f>
        <v>10280</v>
      </c>
      <c r="I1744" s="78" t="str">
        <f aca="false">HYPERLINK(T("https://www.google.ru/search?q="&amp;B1744&amp;"&amp;tbm=isch"), " (../рисунок протектора) ")</f>
        <v> (../рисунок протектора) </v>
      </c>
      <c r="J1744" s="92" t="s">
        <v>1769</v>
      </c>
      <c r="K1744" s="77" t="n">
        <f aca="false">H1744*2</f>
        <v>20560</v>
      </c>
      <c r="L1744" s="77" t="n">
        <f aca="false">H1744*4</f>
        <v>41120</v>
      </c>
      <c r="M1744" s="2" t="n">
        <f aca="false">G1744*12</f>
        <v>120864</v>
      </c>
    </row>
    <row r="1745" customFormat="false" ht="13.8" hidden="false" customHeight="false" outlineLevel="0" collapsed="false">
      <c r="A1745" s="86" t="n">
        <v>5955</v>
      </c>
      <c r="B1745" s="87" t="s">
        <v>1770</v>
      </c>
      <c r="C1745" s="88" t="n">
        <v>0</v>
      </c>
      <c r="D1745" s="88" t="n">
        <v>8</v>
      </c>
      <c r="E1745" s="89" t="n">
        <v>25.2</v>
      </c>
      <c r="F1745" s="90" t="s">
        <v>55</v>
      </c>
      <c r="G1745" s="91" t="n">
        <v>10799</v>
      </c>
      <c r="H1745" s="21" t="n">
        <f aca="false">ROUND(IF(OR((MID(B1745,SEARCH("R",B1745),3)="R12"),(MID(B1745,SEARCH("R",B1745),3)="R13"),(MID(B1745,SEARCH("R",B1745),3)="R14")),(G1745+90),IF(OR((MID(B1745,SEARCH("R",B1745),3)="R15"),(MID(B1745,SEARCH("R",B1745),3)="R16"),(MID(B1745,SEARCH("R",B1745),3)="R17")),(G1745+190),(G1745+290))),-1)+20</f>
        <v>11010</v>
      </c>
      <c r="I1745" s="78" t="str">
        <f aca="false">HYPERLINK(T("https://www.google.ru/search?q="&amp;B1745&amp;"&amp;tbm=isch"), " (../рисунок протектора) ")</f>
        <v> (../рисунок протектора) </v>
      </c>
      <c r="J1745" s="92" t="s">
        <v>1770</v>
      </c>
      <c r="K1745" s="77" t="n">
        <f aca="false">H1745*2</f>
        <v>22020</v>
      </c>
      <c r="L1745" s="77" t="n">
        <f aca="false">H1745*4</f>
        <v>44040</v>
      </c>
      <c r="M1745" s="2" t="n">
        <f aca="false">G1745*12</f>
        <v>129588</v>
      </c>
    </row>
    <row r="1746" customFormat="false" ht="13.8" hidden="false" customHeight="false" outlineLevel="0" collapsed="false">
      <c r="A1746" s="86" t="n">
        <v>5394</v>
      </c>
      <c r="B1746" s="87" t="s">
        <v>1771</v>
      </c>
      <c r="C1746" s="88" t="n">
        <v>0</v>
      </c>
      <c r="D1746" s="88" t="n">
        <v>11</v>
      </c>
      <c r="E1746" s="89" t="n">
        <v>25.7</v>
      </c>
      <c r="F1746" s="90" t="s">
        <v>53</v>
      </c>
      <c r="G1746" s="91" t="n">
        <v>10610</v>
      </c>
      <c r="H1746" s="21" t="n">
        <f aca="false">ROUND(IF(OR((MID(B1746,SEARCH("R",B1746),3)="R12"),(MID(B1746,SEARCH("R",B1746),3)="R13"),(MID(B1746,SEARCH("R",B1746),3)="R14")),(G1746+90),IF(OR((MID(B1746,SEARCH("R",B1746),3)="R15"),(MID(B1746,SEARCH("R",B1746),3)="R16"),(MID(B1746,SEARCH("R",B1746),3)="R17")),(G1746+190),(G1746+290))),-1)+20</f>
        <v>10820</v>
      </c>
      <c r="I1746" s="78" t="str">
        <f aca="false">HYPERLINK(T("https://www.google.ru/search?q="&amp;B1746&amp;"&amp;tbm=isch"), " (../рисунок протектора) ")</f>
        <v> (../рисунок протектора) </v>
      </c>
      <c r="J1746" s="92" t="s">
        <v>1771</v>
      </c>
      <c r="K1746" s="77" t="n">
        <f aca="false">H1746*2</f>
        <v>21640</v>
      </c>
      <c r="L1746" s="77" t="n">
        <f aca="false">H1746*4</f>
        <v>43280</v>
      </c>
      <c r="M1746" s="2" t="n">
        <f aca="false">G1746*12</f>
        <v>127320</v>
      </c>
    </row>
    <row r="1747" customFormat="false" ht="13.8" hidden="false" customHeight="false" outlineLevel="0" collapsed="false">
      <c r="A1747" s="86" t="n">
        <v>5521</v>
      </c>
      <c r="B1747" s="87" t="s">
        <v>1772</v>
      </c>
      <c r="C1747" s="88" t="n">
        <v>-2</v>
      </c>
      <c r="D1747" s="88" t="n">
        <v>9</v>
      </c>
      <c r="E1747" s="89" t="n">
        <v>12.3</v>
      </c>
      <c r="F1747" s="90" t="s">
        <v>53</v>
      </c>
      <c r="G1747" s="91" t="n">
        <v>11658</v>
      </c>
      <c r="H1747" s="21" t="n">
        <f aca="false">ROUND(IF(OR((MID(B1747,SEARCH("R",B1747),3)="R12"),(MID(B1747,SEARCH("R",B1747),3)="R13"),(MID(B1747,SEARCH("R",B1747),3)="R14")),(G1747+90),IF(OR((MID(B1747,SEARCH("R",B1747),3)="R15"),(MID(B1747,SEARCH("R",B1747),3)="R16"),(MID(B1747,SEARCH("R",B1747),3)="R17")),(G1747+190),(G1747+290))),-1)+20</f>
        <v>11970</v>
      </c>
      <c r="I1747" s="78" t="str">
        <f aca="false">HYPERLINK(T("https://www.google.ru/search?q="&amp;B1747&amp;"&amp;tbm=isch"), " (../рисунок протектора) ")</f>
        <v> (../рисунок протектора) </v>
      </c>
      <c r="J1747" s="92" t="s">
        <v>1772</v>
      </c>
      <c r="K1747" s="77" t="n">
        <f aca="false">H1747*2</f>
        <v>23940</v>
      </c>
      <c r="L1747" s="77" t="n">
        <f aca="false">H1747*4</f>
        <v>47880</v>
      </c>
      <c r="M1747" s="2" t="n">
        <f aca="false">G1747*12</f>
        <v>139896</v>
      </c>
    </row>
    <row r="1748" customFormat="false" ht="13.8" hidden="false" customHeight="false" outlineLevel="0" collapsed="false">
      <c r="A1748" s="86" t="n">
        <v>1002</v>
      </c>
      <c r="B1748" s="87" t="s">
        <v>1773</v>
      </c>
      <c r="C1748" s="88" t="n">
        <v>15</v>
      </c>
      <c r="D1748" s="88"/>
      <c r="E1748" s="89" t="n">
        <v>14.89</v>
      </c>
      <c r="F1748" s="90"/>
      <c r="G1748" s="91" t="n">
        <v>16529</v>
      </c>
      <c r="H1748" s="21" t="n">
        <f aca="false">ROUND(IF(OR((MID(B1748,SEARCH("R",B1748),3)="R12"),(MID(B1748,SEARCH("R",B1748),3)="R13"),(MID(B1748,SEARCH("R",B1748),3)="R14")),(G1748+90),IF(OR((MID(B1748,SEARCH("R",B1748),3)="R15"),(MID(B1748,SEARCH("R",B1748),3)="R16"),(MID(B1748,SEARCH("R",B1748),3)="R17")),(G1748+190),(G1748+290))),-1)+20</f>
        <v>16840</v>
      </c>
      <c r="I1748" s="78" t="str">
        <f aca="false">HYPERLINK(T("https://www.google.ru/search?q="&amp;B1748&amp;"&amp;tbm=isch"), " (../рисунок протектора) ")</f>
        <v> (../рисунок протектора) </v>
      </c>
      <c r="J1748" s="92" t="s">
        <v>1773</v>
      </c>
      <c r="K1748" s="77" t="n">
        <f aca="false">H1748*2</f>
        <v>33680</v>
      </c>
      <c r="L1748" s="77" t="n">
        <f aca="false">H1748*4</f>
        <v>67360</v>
      </c>
      <c r="M1748" s="2" t="n">
        <f aca="false">G1748*12</f>
        <v>198348</v>
      </c>
    </row>
    <row r="1749" customFormat="false" ht="13.8" hidden="false" customHeight="false" outlineLevel="0" collapsed="false">
      <c r="A1749" s="86" t="n">
        <v>1119</v>
      </c>
      <c r="B1749" s="87" t="s">
        <v>1774</v>
      </c>
      <c r="C1749" s="88" t="n">
        <v>3</v>
      </c>
      <c r="D1749" s="88"/>
      <c r="E1749" s="89" t="n">
        <v>14.3</v>
      </c>
      <c r="F1749" s="90"/>
      <c r="G1749" s="91" t="n">
        <v>13765</v>
      </c>
      <c r="H1749" s="21" t="n">
        <f aca="false">ROUND(IF(OR((MID(B1749,SEARCH("R",B1749),3)="R12"),(MID(B1749,SEARCH("R",B1749),3)="R13"),(MID(B1749,SEARCH("R",B1749),3)="R14")),(G1749+90),IF(OR((MID(B1749,SEARCH("R",B1749),3)="R15"),(MID(B1749,SEARCH("R",B1749),3)="R16"),(MID(B1749,SEARCH("R",B1749),3)="R17")),(G1749+190),(G1749+290))),-1)+20</f>
        <v>14080</v>
      </c>
      <c r="I1749" s="78" t="str">
        <f aca="false">HYPERLINK(T("https://www.google.ru/search?q="&amp;B1749&amp;"&amp;tbm=isch"), " (../рисунок протектора) ")</f>
        <v> (../рисунок протектора) </v>
      </c>
      <c r="J1749" s="92" t="s">
        <v>1774</v>
      </c>
      <c r="K1749" s="77" t="n">
        <f aca="false">H1749*2</f>
        <v>28160</v>
      </c>
      <c r="L1749" s="77" t="n">
        <f aca="false">H1749*4</f>
        <v>56320</v>
      </c>
      <c r="M1749" s="2" t="n">
        <f aca="false">G1749*12</f>
        <v>165180</v>
      </c>
    </row>
    <row r="1750" customFormat="false" ht="13.8" hidden="false" customHeight="false" outlineLevel="0" collapsed="false">
      <c r="A1750" s="86" t="n">
        <v>5972</v>
      </c>
      <c r="B1750" s="87" t="s">
        <v>1775</v>
      </c>
      <c r="C1750" s="88" t="n">
        <v>0</v>
      </c>
      <c r="D1750" s="88" t="n">
        <v>8</v>
      </c>
      <c r="E1750" s="89" t="n">
        <v>13.3</v>
      </c>
      <c r="F1750" s="90" t="s">
        <v>55</v>
      </c>
      <c r="G1750" s="91" t="n">
        <v>10021</v>
      </c>
      <c r="H1750" s="21" t="n">
        <f aca="false">ROUND(IF(OR((MID(B1750,SEARCH("R",B1750),3)="R12"),(MID(B1750,SEARCH("R",B1750),3)="R13"),(MID(B1750,SEARCH("R",B1750),3)="R14")),(G1750+90),IF(OR((MID(B1750,SEARCH("R",B1750),3)="R15"),(MID(B1750,SEARCH("R",B1750),3)="R16"),(MID(B1750,SEARCH("R",B1750),3)="R17")),(G1750+190),(G1750+290))),-1)+20</f>
        <v>10330</v>
      </c>
      <c r="I1750" s="78" t="str">
        <f aca="false">HYPERLINK(T("https://www.google.ru/search?q="&amp;B1750&amp;"&amp;tbm=isch"), " (../рисунок протектора) ")</f>
        <v> (../рисунок протектора) </v>
      </c>
      <c r="J1750" s="92" t="s">
        <v>1775</v>
      </c>
      <c r="K1750" s="77" t="n">
        <f aca="false">H1750*2</f>
        <v>20660</v>
      </c>
      <c r="L1750" s="77" t="n">
        <f aca="false">H1750*4</f>
        <v>41320</v>
      </c>
      <c r="M1750" s="2" t="n">
        <f aca="false">G1750*12</f>
        <v>120252</v>
      </c>
    </row>
    <row r="1751" customFormat="false" ht="13.8" hidden="false" customHeight="false" outlineLevel="0" collapsed="false">
      <c r="A1751" s="86" t="n">
        <v>5301</v>
      </c>
      <c r="B1751" s="87" t="s">
        <v>1776</v>
      </c>
      <c r="C1751" s="88" t="n">
        <v>32</v>
      </c>
      <c r="D1751" s="88"/>
      <c r="E1751" s="89" t="n">
        <v>14.1</v>
      </c>
      <c r="F1751" s="90"/>
      <c r="G1751" s="91" t="n">
        <v>10216</v>
      </c>
      <c r="H1751" s="21" t="n">
        <f aca="false">ROUND(IF(OR((MID(B1751,SEARCH("R",B1751),3)="R12"),(MID(B1751,SEARCH("R",B1751),3)="R13"),(MID(B1751,SEARCH("R",B1751),3)="R14")),(G1751+90),IF(OR((MID(B1751,SEARCH("R",B1751),3)="R15"),(MID(B1751,SEARCH("R",B1751),3)="R16"),(MID(B1751,SEARCH("R",B1751),3)="R17")),(G1751+190),(G1751+290))),-1)+20</f>
        <v>10530</v>
      </c>
      <c r="I1751" s="78" t="str">
        <f aca="false">HYPERLINK(T("https://www.google.ru/search?q="&amp;B1751&amp;"&amp;tbm=isch"), " (../рисунок протектора) ")</f>
        <v> (../рисунок протектора) </v>
      </c>
      <c r="J1751" s="92" t="s">
        <v>1776</v>
      </c>
      <c r="K1751" s="77" t="n">
        <f aca="false">H1751*2</f>
        <v>21060</v>
      </c>
      <c r="L1751" s="77" t="n">
        <f aca="false">H1751*4</f>
        <v>42120</v>
      </c>
      <c r="M1751" s="2" t="n">
        <f aca="false">G1751*12</f>
        <v>122592</v>
      </c>
    </row>
    <row r="1752" customFormat="false" ht="13.8" hidden="false" customHeight="false" outlineLevel="0" collapsed="false">
      <c r="A1752" s="86" t="n">
        <v>945</v>
      </c>
      <c r="B1752" s="87" t="s">
        <v>1777</v>
      </c>
      <c r="C1752" s="88" t="n">
        <v>1</v>
      </c>
      <c r="D1752" s="88"/>
      <c r="E1752" s="89" t="n">
        <v>14.1</v>
      </c>
      <c r="F1752" s="90"/>
      <c r="G1752" s="91" t="n">
        <v>14389</v>
      </c>
      <c r="H1752" s="21" t="n">
        <f aca="false">ROUND(IF(OR((MID(B1752,SEARCH("R",B1752),3)="R12"),(MID(B1752,SEARCH("R",B1752),3)="R13"),(MID(B1752,SEARCH("R",B1752),3)="R14")),(G1752+90),IF(OR((MID(B1752,SEARCH("R",B1752),3)="R15"),(MID(B1752,SEARCH("R",B1752),3)="R16"),(MID(B1752,SEARCH("R",B1752),3)="R17")),(G1752+190),(G1752+290))),-1)+20</f>
        <v>14700</v>
      </c>
      <c r="I1752" s="78" t="str">
        <f aca="false">HYPERLINK(T("https://www.google.ru/search?q="&amp;B1752&amp;"&amp;tbm=isch"), " (../рисунок протектора) ")</f>
        <v> (../рисунок протектора) </v>
      </c>
      <c r="J1752" s="92" t="s">
        <v>1777</v>
      </c>
      <c r="K1752" s="77" t="n">
        <f aca="false">H1752*2</f>
        <v>29400</v>
      </c>
      <c r="L1752" s="77" t="n">
        <f aca="false">H1752*4</f>
        <v>58800</v>
      </c>
      <c r="M1752" s="2" t="n">
        <f aca="false">G1752*12</f>
        <v>172668</v>
      </c>
    </row>
    <row r="1753" customFormat="false" ht="13.8" hidden="false" customHeight="false" outlineLevel="0" collapsed="false">
      <c r="A1753" s="86" t="n">
        <v>1189</v>
      </c>
      <c r="B1753" s="87" t="s">
        <v>1778</v>
      </c>
      <c r="C1753" s="88" t="n">
        <v>4</v>
      </c>
      <c r="D1753" s="88"/>
      <c r="E1753" s="89" t="n">
        <v>14.07</v>
      </c>
      <c r="F1753" s="90"/>
      <c r="G1753" s="91" t="n">
        <v>16873</v>
      </c>
      <c r="H1753" s="21" t="n">
        <f aca="false">ROUND(IF(OR((MID(B1753,SEARCH("R",B1753),3)="R12"),(MID(B1753,SEARCH("R",B1753),3)="R13"),(MID(B1753,SEARCH("R",B1753),3)="R14")),(G1753+90),IF(OR((MID(B1753,SEARCH("R",B1753),3)="R15"),(MID(B1753,SEARCH("R",B1753),3)="R16"),(MID(B1753,SEARCH("R",B1753),3)="R17")),(G1753+190),(G1753+290))),-1)+20</f>
        <v>17180</v>
      </c>
      <c r="I1753" s="78" t="str">
        <f aca="false">HYPERLINK(T("https://www.google.ru/search?q="&amp;B1753&amp;"&amp;tbm=isch"), " (../рисунок протектора) ")</f>
        <v> (../рисунок протектора) </v>
      </c>
      <c r="J1753" s="92" t="s">
        <v>1778</v>
      </c>
      <c r="K1753" s="77" t="n">
        <f aca="false">H1753*2</f>
        <v>34360</v>
      </c>
      <c r="L1753" s="77" t="n">
        <f aca="false">H1753*4</f>
        <v>68720</v>
      </c>
      <c r="M1753" s="2" t="n">
        <f aca="false">G1753*12</f>
        <v>202476</v>
      </c>
    </row>
    <row r="1754" customFormat="false" ht="13.8" hidden="false" customHeight="false" outlineLevel="0" collapsed="false">
      <c r="A1754" s="86" t="n">
        <v>1070</v>
      </c>
      <c r="B1754" s="87" t="s">
        <v>1779</v>
      </c>
      <c r="C1754" s="88" t="n">
        <v>4</v>
      </c>
      <c r="D1754" s="88"/>
      <c r="E1754" s="89" t="n">
        <v>15.11</v>
      </c>
      <c r="F1754" s="90"/>
      <c r="G1754" s="91" t="n">
        <v>16776</v>
      </c>
      <c r="H1754" s="21" t="n">
        <f aca="false">ROUND(IF(OR((MID(B1754,SEARCH("R",B1754),3)="R12"),(MID(B1754,SEARCH("R",B1754),3)="R13"),(MID(B1754,SEARCH("R",B1754),3)="R14")),(G1754+90),IF(OR((MID(B1754,SEARCH("R",B1754),3)="R15"),(MID(B1754,SEARCH("R",B1754),3)="R16"),(MID(B1754,SEARCH("R",B1754),3)="R17")),(G1754+190),(G1754+290))),-1)+20</f>
        <v>17090</v>
      </c>
      <c r="I1754" s="78" t="str">
        <f aca="false">HYPERLINK(T("https://www.google.ru/search?q="&amp;B1754&amp;"&amp;tbm=isch"), " (../рисунок протектора) ")</f>
        <v> (../рисунок протектора) </v>
      </c>
      <c r="J1754" s="92" t="s">
        <v>1779</v>
      </c>
      <c r="K1754" s="77" t="n">
        <f aca="false">H1754*2</f>
        <v>34180</v>
      </c>
      <c r="L1754" s="77" t="n">
        <f aca="false">H1754*4</f>
        <v>68360</v>
      </c>
      <c r="M1754" s="2" t="n">
        <f aca="false">G1754*12</f>
        <v>201312</v>
      </c>
    </row>
    <row r="1755" customFormat="false" ht="13.8" hidden="false" customHeight="false" outlineLevel="0" collapsed="false">
      <c r="A1755" s="86" t="n">
        <v>5518</v>
      </c>
      <c r="B1755" s="87" t="s">
        <v>1780</v>
      </c>
      <c r="C1755" s="88" t="n">
        <v>0</v>
      </c>
      <c r="D1755" s="88" t="n">
        <v>48</v>
      </c>
      <c r="E1755" s="89" t="n">
        <v>12.1</v>
      </c>
      <c r="F1755" s="90" t="s">
        <v>53</v>
      </c>
      <c r="G1755" s="91" t="n">
        <v>14545</v>
      </c>
      <c r="H1755" s="21" t="n">
        <f aca="false">ROUND(IF(OR((MID(B1755,SEARCH("R",B1755),3)="R12"),(MID(B1755,SEARCH("R",B1755),3)="R13"),(MID(B1755,SEARCH("R",B1755),3)="R14")),(G1755+90),IF(OR((MID(B1755,SEARCH("R",B1755),3)="R15"),(MID(B1755,SEARCH("R",B1755),3)="R16"),(MID(B1755,SEARCH("R",B1755),3)="R17")),(G1755+190),(G1755+290))),-1)+20</f>
        <v>14860</v>
      </c>
      <c r="I1755" s="78" t="str">
        <f aca="false">HYPERLINK(T("https://www.google.ru/search?q="&amp;B1755&amp;"&amp;tbm=isch"), " (../рисунок протектора) ")</f>
        <v> (../рисунок протектора) </v>
      </c>
      <c r="J1755" s="92" t="s">
        <v>1780</v>
      </c>
      <c r="K1755" s="77" t="n">
        <f aca="false">H1755*2</f>
        <v>29720</v>
      </c>
      <c r="L1755" s="77" t="n">
        <f aca="false">H1755*4</f>
        <v>59440</v>
      </c>
      <c r="M1755" s="2" t="n">
        <f aca="false">G1755*12</f>
        <v>174540</v>
      </c>
    </row>
    <row r="1756" customFormat="false" ht="13.8" hidden="false" customHeight="false" outlineLevel="0" collapsed="false">
      <c r="A1756" s="86" t="n">
        <v>5324</v>
      </c>
      <c r="B1756" s="87" t="s">
        <v>1781</v>
      </c>
      <c r="C1756" s="88" t="n">
        <v>29</v>
      </c>
      <c r="D1756" s="88"/>
      <c r="E1756" s="89" t="n">
        <v>15.4</v>
      </c>
      <c r="F1756" s="90"/>
      <c r="G1756" s="91" t="n">
        <v>13973</v>
      </c>
      <c r="H1756" s="21" t="n">
        <f aca="false">ROUND(IF(OR((MID(B1756,SEARCH("R",B1756),3)="R12"),(MID(B1756,SEARCH("R",B1756),3)="R13"),(MID(B1756,SEARCH("R",B1756),3)="R14")),(G1756+90),IF(OR((MID(B1756,SEARCH("R",B1756),3)="R15"),(MID(B1756,SEARCH("R",B1756),3)="R16"),(MID(B1756,SEARCH("R",B1756),3)="R17")),(G1756+190),(G1756+290))),-1)+20</f>
        <v>14280</v>
      </c>
      <c r="I1756" s="78" t="str">
        <f aca="false">HYPERLINK(T("https://www.google.ru/search?q="&amp;B1756&amp;"&amp;tbm=isch"), " (../рисунок протектора) ")</f>
        <v> (../рисунок протектора) </v>
      </c>
      <c r="J1756" s="92" t="s">
        <v>1781</v>
      </c>
      <c r="K1756" s="77" t="n">
        <f aca="false">H1756*2</f>
        <v>28560</v>
      </c>
      <c r="L1756" s="77" t="n">
        <f aca="false">H1756*4</f>
        <v>57120</v>
      </c>
      <c r="M1756" s="2" t="n">
        <f aca="false">G1756*12</f>
        <v>167676</v>
      </c>
    </row>
    <row r="1757" customFormat="false" ht="13.8" hidden="false" customHeight="false" outlineLevel="0" collapsed="false">
      <c r="A1757" s="86" t="n">
        <v>960</v>
      </c>
      <c r="B1757" s="87" t="s">
        <v>1782</v>
      </c>
      <c r="C1757" s="88" t="n">
        <v>45</v>
      </c>
      <c r="D1757" s="88"/>
      <c r="E1757" s="89" t="n">
        <v>10.4</v>
      </c>
      <c r="F1757" s="90"/>
      <c r="G1757" s="91" t="n">
        <v>17962</v>
      </c>
      <c r="H1757" s="21" t="n">
        <f aca="false">ROUND(IF(OR((MID(B1757,SEARCH("R",B1757),3)="R12"),(MID(B1757,SEARCH("R",B1757),3)="R13"),(MID(B1757,SEARCH("R",B1757),3)="R14")),(G1757+90),IF(OR((MID(B1757,SEARCH("R",B1757),3)="R15"),(MID(B1757,SEARCH("R",B1757),3)="R16"),(MID(B1757,SEARCH("R",B1757),3)="R17")),(G1757+190),(G1757+290))),-1)+20</f>
        <v>18270</v>
      </c>
      <c r="I1757" s="78" t="str">
        <f aca="false">HYPERLINK(T("https://www.google.ru/search?q="&amp;B1757&amp;"&amp;tbm=isch"), " (../рисунок протектора) ")</f>
        <v> (../рисунок протектора) </v>
      </c>
      <c r="J1757" s="92" t="s">
        <v>1782</v>
      </c>
      <c r="K1757" s="77" t="n">
        <f aca="false">H1757*2</f>
        <v>36540</v>
      </c>
      <c r="L1757" s="77" t="n">
        <f aca="false">H1757*4</f>
        <v>73080</v>
      </c>
      <c r="M1757" s="2" t="n">
        <f aca="false">G1757*12</f>
        <v>215544</v>
      </c>
    </row>
    <row r="1758" customFormat="false" ht="13.8" hidden="false" customHeight="false" outlineLevel="0" collapsed="false">
      <c r="A1758" s="86" t="n">
        <v>2939</v>
      </c>
      <c r="B1758" s="87" t="s">
        <v>1783</v>
      </c>
      <c r="C1758" s="88" t="n">
        <v>24</v>
      </c>
      <c r="D1758" s="88"/>
      <c r="E1758" s="89" t="n">
        <v>17.76</v>
      </c>
      <c r="F1758" s="90"/>
      <c r="G1758" s="91" t="n">
        <v>19593</v>
      </c>
      <c r="H1758" s="21" t="n">
        <f aca="false">ROUND(IF(OR((MID(B1758,SEARCH("R",B1758),3)="R12"),(MID(B1758,SEARCH("R",B1758),3)="R13"),(MID(B1758,SEARCH("R",B1758),3)="R14")),(G1758+90),IF(OR((MID(B1758,SEARCH("R",B1758),3)="R15"),(MID(B1758,SEARCH("R",B1758),3)="R16"),(MID(B1758,SEARCH("R",B1758),3)="R17")),(G1758+190),(G1758+290))),-1)+20</f>
        <v>19900</v>
      </c>
      <c r="I1758" s="78" t="str">
        <f aca="false">HYPERLINK(T("https://www.google.ru/search?q="&amp;B1758&amp;"&amp;tbm=isch"), " (../рисунок протектора) ")</f>
        <v> (../рисунок протектора) </v>
      </c>
      <c r="J1758" s="92" t="s">
        <v>1783</v>
      </c>
      <c r="K1758" s="77" t="n">
        <f aca="false">H1758*2</f>
        <v>39800</v>
      </c>
      <c r="L1758" s="77" t="n">
        <f aca="false">H1758*4</f>
        <v>79600</v>
      </c>
      <c r="M1758" s="2" t="n">
        <f aca="false">G1758*12</f>
        <v>235116</v>
      </c>
    </row>
    <row r="1759" customFormat="false" ht="13.8" hidden="false" customHeight="false" outlineLevel="0" collapsed="false">
      <c r="A1759" s="86" t="n">
        <v>1248</v>
      </c>
      <c r="B1759" s="87" t="s">
        <v>1784</v>
      </c>
      <c r="C1759" s="88" t="n">
        <v>2</v>
      </c>
      <c r="D1759" s="88"/>
      <c r="E1759" s="89" t="n">
        <v>14.4</v>
      </c>
      <c r="F1759" s="90"/>
      <c r="G1759" s="91" t="n">
        <v>11698</v>
      </c>
      <c r="H1759" s="21" t="n">
        <f aca="false">ROUND(IF(OR((MID(B1759,SEARCH("R",B1759),3)="R12"),(MID(B1759,SEARCH("R",B1759),3)="R13"),(MID(B1759,SEARCH("R",B1759),3)="R14")),(G1759+90),IF(OR((MID(B1759,SEARCH("R",B1759),3)="R15"),(MID(B1759,SEARCH("R",B1759),3)="R16"),(MID(B1759,SEARCH("R",B1759),3)="R17")),(G1759+190),(G1759+290))),-1)+20</f>
        <v>12010</v>
      </c>
      <c r="I1759" s="78" t="str">
        <f aca="false">HYPERLINK(T("https://www.google.ru/search?q="&amp;B1759&amp;"&amp;tbm=isch"), " (../рисунок протектора) ")</f>
        <v> (../рисунок протектора) </v>
      </c>
      <c r="J1759" s="92" t="s">
        <v>1784</v>
      </c>
      <c r="K1759" s="77" t="n">
        <f aca="false">H1759*2</f>
        <v>24020</v>
      </c>
      <c r="L1759" s="77" t="n">
        <f aca="false">H1759*4</f>
        <v>48040</v>
      </c>
      <c r="M1759" s="2" t="n">
        <f aca="false">G1759*12</f>
        <v>140376</v>
      </c>
    </row>
    <row r="1760" customFormat="false" ht="13.8" hidden="false" customHeight="false" outlineLevel="0" collapsed="false">
      <c r="A1760" s="86" t="n">
        <v>5713</v>
      </c>
      <c r="B1760" s="87" t="s">
        <v>1785</v>
      </c>
      <c r="C1760" s="88" t="n">
        <v>0</v>
      </c>
      <c r="D1760" s="88" t="n">
        <v>8</v>
      </c>
      <c r="E1760" s="89" t="n">
        <v>15.5</v>
      </c>
      <c r="F1760" s="90" t="s">
        <v>55</v>
      </c>
      <c r="G1760" s="91" t="n">
        <v>8484</v>
      </c>
      <c r="H1760" s="21" t="n">
        <f aca="false">ROUND(IF(OR((MID(B1760,SEARCH("R",B1760),3)="R12"),(MID(B1760,SEARCH("R",B1760),3)="R13"),(MID(B1760,SEARCH("R",B1760),3)="R14")),(G1760+90),IF(OR((MID(B1760,SEARCH("R",B1760),3)="R15"),(MID(B1760,SEARCH("R",B1760),3)="R16"),(MID(B1760,SEARCH("R",B1760),3)="R17")),(G1760+190),(G1760+290))),-1)+20</f>
        <v>8790</v>
      </c>
      <c r="I1760" s="78" t="str">
        <f aca="false">HYPERLINK(T("https://www.google.ru/search?q="&amp;B1760&amp;"&amp;tbm=isch"), " (../рисунок протектора) ")</f>
        <v> (../рисунок протектора) </v>
      </c>
      <c r="J1760" s="92" t="s">
        <v>1785</v>
      </c>
      <c r="K1760" s="77" t="n">
        <f aca="false">H1760*2</f>
        <v>17580</v>
      </c>
      <c r="L1760" s="77" t="n">
        <f aca="false">H1760*4</f>
        <v>35160</v>
      </c>
      <c r="M1760" s="2" t="n">
        <f aca="false">G1760*12</f>
        <v>101808</v>
      </c>
    </row>
    <row r="1761" customFormat="false" ht="13.8" hidden="false" customHeight="false" outlineLevel="0" collapsed="false">
      <c r="A1761" s="86" t="n">
        <v>4929</v>
      </c>
      <c r="B1761" s="87" t="s">
        <v>1786</v>
      </c>
      <c r="C1761" s="88" t="n">
        <v>0</v>
      </c>
      <c r="D1761" s="88" t="n">
        <v>6</v>
      </c>
      <c r="E1761" s="89" t="n">
        <v>14.8</v>
      </c>
      <c r="F1761" s="90" t="s">
        <v>53</v>
      </c>
      <c r="G1761" s="91" t="n">
        <v>10336</v>
      </c>
      <c r="H1761" s="21" t="n">
        <f aca="false">ROUND(IF(OR((MID(B1761,SEARCH("R",B1761),3)="R12"),(MID(B1761,SEARCH("R",B1761),3)="R13"),(MID(B1761,SEARCH("R",B1761),3)="R14")),(G1761+90),IF(OR((MID(B1761,SEARCH("R",B1761),3)="R15"),(MID(B1761,SEARCH("R",B1761),3)="R16"),(MID(B1761,SEARCH("R",B1761),3)="R17")),(G1761+190),(G1761+290))),-1)+20</f>
        <v>10650</v>
      </c>
      <c r="I1761" s="78" t="str">
        <f aca="false">HYPERLINK(T("https://www.google.ru/search?q="&amp;B1761&amp;"&amp;tbm=isch"), " (../рисунок протектора) ")</f>
        <v> (../рисунок протектора) </v>
      </c>
      <c r="J1761" s="92" t="s">
        <v>1786</v>
      </c>
      <c r="K1761" s="77" t="n">
        <f aca="false">H1761*2</f>
        <v>21300</v>
      </c>
      <c r="L1761" s="77" t="n">
        <f aca="false">H1761*4</f>
        <v>42600</v>
      </c>
      <c r="M1761" s="2" t="n">
        <f aca="false">G1761*12</f>
        <v>124032</v>
      </c>
    </row>
    <row r="1762" customFormat="false" ht="13.8" hidden="false" customHeight="false" outlineLevel="0" collapsed="false">
      <c r="A1762" s="86" t="n">
        <v>1187</v>
      </c>
      <c r="B1762" s="87" t="s">
        <v>1787</v>
      </c>
      <c r="C1762" s="88" t="n">
        <v>11</v>
      </c>
      <c r="D1762" s="88"/>
      <c r="E1762" s="89" t="n">
        <v>16.11</v>
      </c>
      <c r="F1762" s="90"/>
      <c r="G1762" s="91" t="n">
        <v>18264</v>
      </c>
      <c r="H1762" s="21" t="n">
        <f aca="false">ROUND(IF(OR((MID(B1762,SEARCH("R",B1762),3)="R12"),(MID(B1762,SEARCH("R",B1762),3)="R13"),(MID(B1762,SEARCH("R",B1762),3)="R14")),(G1762+90),IF(OR((MID(B1762,SEARCH("R",B1762),3)="R15"),(MID(B1762,SEARCH("R",B1762),3)="R16"),(MID(B1762,SEARCH("R",B1762),3)="R17")),(G1762+190),(G1762+290))),-1)+20</f>
        <v>18570</v>
      </c>
      <c r="I1762" s="78" t="str">
        <f aca="false">HYPERLINK(T("https://www.google.ru/search?q="&amp;B1762&amp;"&amp;tbm=isch"), " (../рисунок протектора) ")</f>
        <v> (../рисунок протектора) </v>
      </c>
      <c r="J1762" s="92" t="s">
        <v>1787</v>
      </c>
      <c r="K1762" s="77" t="n">
        <f aca="false">H1762*2</f>
        <v>37140</v>
      </c>
      <c r="L1762" s="77" t="n">
        <f aca="false">H1762*4</f>
        <v>74280</v>
      </c>
      <c r="M1762" s="2" t="n">
        <f aca="false">G1762*12</f>
        <v>219168</v>
      </c>
    </row>
    <row r="1763" customFormat="false" ht="13.8" hidden="false" customHeight="false" outlineLevel="0" collapsed="false">
      <c r="A1763" s="86" t="n">
        <v>5994</v>
      </c>
      <c r="B1763" s="87" t="s">
        <v>1788</v>
      </c>
      <c r="C1763" s="88" t="n">
        <v>0</v>
      </c>
      <c r="D1763" s="88" t="n">
        <v>12</v>
      </c>
      <c r="E1763" s="89" t="n">
        <v>15.2</v>
      </c>
      <c r="F1763" s="90" t="s">
        <v>55</v>
      </c>
      <c r="G1763" s="91" t="n">
        <v>10466</v>
      </c>
      <c r="H1763" s="21" t="n">
        <f aca="false">ROUND(IF(OR((MID(B1763,SEARCH("R",B1763),3)="R12"),(MID(B1763,SEARCH("R",B1763),3)="R13"),(MID(B1763,SEARCH("R",B1763),3)="R14")),(G1763+90),IF(OR((MID(B1763,SEARCH("R",B1763),3)="R15"),(MID(B1763,SEARCH("R",B1763),3)="R16"),(MID(B1763,SEARCH("R",B1763),3)="R17")),(G1763+190),(G1763+290))),-1)+20</f>
        <v>10780</v>
      </c>
      <c r="I1763" s="78" t="str">
        <f aca="false">HYPERLINK(T("https://www.google.ru/search?q="&amp;B1763&amp;"&amp;tbm=isch"), " (../рисунок протектора) ")</f>
        <v> (../рисунок протектора) </v>
      </c>
      <c r="J1763" s="92" t="s">
        <v>1788</v>
      </c>
      <c r="K1763" s="77" t="n">
        <f aca="false">H1763*2</f>
        <v>21560</v>
      </c>
      <c r="L1763" s="77" t="n">
        <f aca="false">H1763*4</f>
        <v>43120</v>
      </c>
      <c r="M1763" s="2" t="n">
        <f aca="false">G1763*12</f>
        <v>125592</v>
      </c>
    </row>
    <row r="1764" customFormat="false" ht="13.8" hidden="false" customHeight="false" outlineLevel="0" collapsed="false">
      <c r="A1764" s="86" t="n">
        <v>5912</v>
      </c>
      <c r="B1764" s="87" t="s">
        <v>1789</v>
      </c>
      <c r="C1764" s="88" t="n">
        <v>0</v>
      </c>
      <c r="D1764" s="88" t="n">
        <v>24</v>
      </c>
      <c r="E1764" s="89" t="n">
        <v>15.4</v>
      </c>
      <c r="F1764" s="90" t="s">
        <v>53</v>
      </c>
      <c r="G1764" s="91" t="n">
        <v>13125</v>
      </c>
      <c r="H1764" s="21" t="n">
        <f aca="false">ROUND(IF(OR((MID(B1764,SEARCH("R",B1764),3)="R12"),(MID(B1764,SEARCH("R",B1764),3)="R13"),(MID(B1764,SEARCH("R",B1764),3)="R14")),(G1764+90),IF(OR((MID(B1764,SEARCH("R",B1764),3)="R15"),(MID(B1764,SEARCH("R",B1764),3)="R16"),(MID(B1764,SEARCH("R",B1764),3)="R17")),(G1764+190),(G1764+290))),-1)+20</f>
        <v>13440</v>
      </c>
      <c r="I1764" s="78" t="str">
        <f aca="false">HYPERLINK(T("https://www.google.ru/search?q="&amp;B1764&amp;"&amp;tbm=isch"), " (../рисунок протектора) ")</f>
        <v> (../рисунок протектора) </v>
      </c>
      <c r="J1764" s="92" t="s">
        <v>1789</v>
      </c>
      <c r="K1764" s="77" t="n">
        <f aca="false">H1764*2</f>
        <v>26880</v>
      </c>
      <c r="L1764" s="77" t="n">
        <f aca="false">H1764*4</f>
        <v>53760</v>
      </c>
      <c r="M1764" s="2" t="n">
        <f aca="false">G1764*12</f>
        <v>157500</v>
      </c>
    </row>
    <row r="1765" customFormat="false" ht="13.8" hidden="false" customHeight="false" outlineLevel="0" collapsed="false">
      <c r="A1765" s="86" t="n">
        <v>3806</v>
      </c>
      <c r="B1765" s="87" t="s">
        <v>1790</v>
      </c>
      <c r="C1765" s="88" t="n">
        <v>50</v>
      </c>
      <c r="D1765" s="88" t="n">
        <v>50</v>
      </c>
      <c r="E1765" s="89" t="n">
        <v>15.1</v>
      </c>
      <c r="F1765" s="90" t="s">
        <v>53</v>
      </c>
      <c r="G1765" s="91" t="n">
        <v>6456</v>
      </c>
      <c r="H1765" s="21" t="n">
        <f aca="false">ROUND(IF(OR((MID(B1765,SEARCH("R",B1765),3)="R12"),(MID(B1765,SEARCH("R",B1765),3)="R13"),(MID(B1765,SEARCH("R",B1765),3)="R14")),(G1765+90),IF(OR((MID(B1765,SEARCH("R",B1765),3)="R15"),(MID(B1765,SEARCH("R",B1765),3)="R16"),(MID(B1765,SEARCH("R",B1765),3)="R17")),(G1765+190),(G1765+290))),-1)+20</f>
        <v>6770</v>
      </c>
      <c r="I1765" s="78" t="str">
        <f aca="false">HYPERLINK(T("https://www.google.ru/search?q="&amp;B1765&amp;"&amp;tbm=isch"), " (../рисунок протектора) ")</f>
        <v> (../рисунок протектора) </v>
      </c>
      <c r="J1765" s="92" t="s">
        <v>1790</v>
      </c>
      <c r="K1765" s="77" t="n">
        <f aca="false">H1765*2</f>
        <v>13540</v>
      </c>
      <c r="L1765" s="77" t="n">
        <f aca="false">H1765*4</f>
        <v>27080</v>
      </c>
      <c r="M1765" s="2" t="n">
        <f aca="false">G1765*12</f>
        <v>77472</v>
      </c>
    </row>
    <row r="1766" customFormat="false" ht="13.8" hidden="false" customHeight="false" outlineLevel="0" collapsed="false">
      <c r="A1766" s="86" t="n">
        <v>967</v>
      </c>
      <c r="B1766" s="87" t="s">
        <v>1791</v>
      </c>
      <c r="C1766" s="88" t="n">
        <v>50</v>
      </c>
      <c r="D1766" s="88"/>
      <c r="E1766" s="89" t="n">
        <v>16.15</v>
      </c>
      <c r="F1766" s="90"/>
      <c r="G1766" s="91" t="n">
        <v>15965</v>
      </c>
      <c r="H1766" s="21" t="n">
        <f aca="false">ROUND(IF(OR((MID(B1766,SEARCH("R",B1766),3)="R12"),(MID(B1766,SEARCH("R",B1766),3)="R13"),(MID(B1766,SEARCH("R",B1766),3)="R14")),(G1766+90),IF(OR((MID(B1766,SEARCH("R",B1766),3)="R15"),(MID(B1766,SEARCH("R",B1766),3)="R16"),(MID(B1766,SEARCH("R",B1766),3)="R17")),(G1766+190),(G1766+290))),-1)+20</f>
        <v>16280</v>
      </c>
      <c r="I1766" s="78" t="str">
        <f aca="false">HYPERLINK(T("https://www.google.ru/search?q="&amp;B1766&amp;"&amp;tbm=isch"), " (../рисунок протектора) ")</f>
        <v> (../рисунок протектора) </v>
      </c>
      <c r="J1766" s="92" t="s">
        <v>1791</v>
      </c>
      <c r="K1766" s="77" t="n">
        <f aca="false">H1766*2</f>
        <v>32560</v>
      </c>
      <c r="L1766" s="77" t="n">
        <f aca="false">H1766*4</f>
        <v>65120</v>
      </c>
      <c r="M1766" s="2" t="n">
        <f aca="false">G1766*12</f>
        <v>191580</v>
      </c>
    </row>
    <row r="1767" customFormat="false" ht="13.8" hidden="false" customHeight="false" outlineLevel="0" collapsed="false">
      <c r="A1767" s="86" t="n">
        <v>3503</v>
      </c>
      <c r="B1767" s="87" t="s">
        <v>1792</v>
      </c>
      <c r="C1767" s="88" t="n">
        <v>4</v>
      </c>
      <c r="D1767" s="88" t="n">
        <v>1</v>
      </c>
      <c r="E1767" s="89" t="n">
        <v>18.5</v>
      </c>
      <c r="F1767" s="90" t="s">
        <v>53</v>
      </c>
      <c r="G1767" s="91" t="n">
        <v>8689</v>
      </c>
      <c r="H1767" s="21" t="n">
        <f aca="false">ROUND(IF(OR((MID(B1767,SEARCH("R",B1767),3)="R12"),(MID(B1767,SEARCH("R",B1767),3)="R13"),(MID(B1767,SEARCH("R",B1767),3)="R14")),(G1767+90),IF(OR((MID(B1767,SEARCH("R",B1767),3)="R15"),(MID(B1767,SEARCH("R",B1767),3)="R16"),(MID(B1767,SEARCH("R",B1767),3)="R17")),(G1767+190),(G1767+290))),-1)+20</f>
        <v>9000</v>
      </c>
      <c r="I1767" s="78" t="str">
        <f aca="false">HYPERLINK(T("https://www.google.ru/search?q="&amp;B1767&amp;"&amp;tbm=isch"), " (../рисунок протектора) ")</f>
        <v> (../рисунок протектора) </v>
      </c>
      <c r="J1767" s="92" t="s">
        <v>1792</v>
      </c>
      <c r="K1767" s="77" t="n">
        <f aca="false">H1767*2</f>
        <v>18000</v>
      </c>
      <c r="L1767" s="77" t="n">
        <f aca="false">H1767*4</f>
        <v>36000</v>
      </c>
      <c r="M1767" s="2" t="n">
        <f aca="false">G1767*12</f>
        <v>104268</v>
      </c>
    </row>
    <row r="1768" customFormat="false" ht="13.8" hidden="false" customHeight="false" outlineLevel="0" collapsed="false">
      <c r="A1768" s="86" t="n">
        <v>5408</v>
      </c>
      <c r="B1768" s="87" t="s">
        <v>1793</v>
      </c>
      <c r="C1768" s="88" t="n">
        <v>0</v>
      </c>
      <c r="D1768" s="88" t="n">
        <v>8</v>
      </c>
      <c r="E1768" s="89" t="n">
        <v>15.6</v>
      </c>
      <c r="F1768" s="90" t="s">
        <v>53</v>
      </c>
      <c r="G1768" s="91" t="n">
        <v>12161</v>
      </c>
      <c r="H1768" s="21" t="n">
        <f aca="false">ROUND(IF(OR((MID(B1768,SEARCH("R",B1768),3)="R12"),(MID(B1768,SEARCH("R",B1768),3)="R13"),(MID(B1768,SEARCH("R",B1768),3)="R14")),(G1768+90),IF(OR((MID(B1768,SEARCH("R",B1768),3)="R15"),(MID(B1768,SEARCH("R",B1768),3)="R16"),(MID(B1768,SEARCH("R",B1768),3)="R17")),(G1768+190),(G1768+290))),-1)+20</f>
        <v>12470</v>
      </c>
      <c r="I1768" s="78" t="str">
        <f aca="false">HYPERLINK(T("https://www.google.ru/search?q="&amp;B1768&amp;"&amp;tbm=isch"), " (../рисунок протектора) ")</f>
        <v> (../рисунок протектора) </v>
      </c>
      <c r="J1768" s="92" t="s">
        <v>1793</v>
      </c>
      <c r="K1768" s="77" t="n">
        <f aca="false">H1768*2</f>
        <v>24940</v>
      </c>
      <c r="L1768" s="77" t="n">
        <f aca="false">H1768*4</f>
        <v>49880</v>
      </c>
      <c r="M1768" s="2" t="n">
        <f aca="false">G1768*12</f>
        <v>145932</v>
      </c>
    </row>
    <row r="1769" customFormat="false" ht="13.8" hidden="false" customHeight="false" outlineLevel="0" collapsed="false">
      <c r="A1769" s="86" t="n">
        <v>5319</v>
      </c>
      <c r="B1769" s="87" t="s">
        <v>1794</v>
      </c>
      <c r="C1769" s="88" t="n">
        <v>9</v>
      </c>
      <c r="D1769" s="88"/>
      <c r="E1769" s="89" t="n">
        <v>18.2</v>
      </c>
      <c r="F1769" s="90"/>
      <c r="G1769" s="91" t="n">
        <v>12449</v>
      </c>
      <c r="H1769" s="21" t="n">
        <f aca="false">ROUND(IF(OR((MID(B1769,SEARCH("R",B1769),3)="R12"),(MID(B1769,SEARCH("R",B1769),3)="R13"),(MID(B1769,SEARCH("R",B1769),3)="R14")),(G1769+90),IF(OR((MID(B1769,SEARCH("R",B1769),3)="R15"),(MID(B1769,SEARCH("R",B1769),3)="R16"),(MID(B1769,SEARCH("R",B1769),3)="R17")),(G1769+190),(G1769+290))),-1)+20</f>
        <v>12760</v>
      </c>
      <c r="I1769" s="78" t="str">
        <f aca="false">HYPERLINK(T("https://www.google.ru/search?q="&amp;B1769&amp;"&amp;tbm=isch"), " (../рисунок протектора) ")</f>
        <v> (../рисунок протектора) </v>
      </c>
      <c r="J1769" s="92" t="s">
        <v>1794</v>
      </c>
      <c r="K1769" s="77" t="n">
        <f aca="false">H1769*2</f>
        <v>25520</v>
      </c>
      <c r="L1769" s="77" t="n">
        <f aca="false">H1769*4</f>
        <v>51040</v>
      </c>
      <c r="M1769" s="2" t="n">
        <f aca="false">G1769*12</f>
        <v>149388</v>
      </c>
    </row>
    <row r="1770" customFormat="false" ht="13.8" hidden="false" customHeight="false" outlineLevel="0" collapsed="false">
      <c r="A1770" s="86" t="n">
        <v>5020</v>
      </c>
      <c r="B1770" s="87" t="s">
        <v>1795</v>
      </c>
      <c r="C1770" s="88" t="n">
        <v>0</v>
      </c>
      <c r="D1770" s="88" t="n">
        <v>8</v>
      </c>
      <c r="E1770" s="89" t="n">
        <v>16.3</v>
      </c>
      <c r="F1770" s="90" t="s">
        <v>53</v>
      </c>
      <c r="G1770" s="91" t="n">
        <v>14597</v>
      </c>
      <c r="H1770" s="21" t="n">
        <f aca="false">ROUND(IF(OR((MID(B1770,SEARCH("R",B1770),3)="R12"),(MID(B1770,SEARCH("R",B1770),3)="R13"),(MID(B1770,SEARCH("R",B1770),3)="R14")),(G1770+90),IF(OR((MID(B1770,SEARCH("R",B1770),3)="R15"),(MID(B1770,SEARCH("R",B1770),3)="R16"),(MID(B1770,SEARCH("R",B1770),3)="R17")),(G1770+190),(G1770+290))),-1)+20</f>
        <v>14910</v>
      </c>
      <c r="I1770" s="78" t="str">
        <f aca="false">HYPERLINK(T("https://www.google.ru/search?q="&amp;B1770&amp;"&amp;tbm=isch"), " (../рисунок протектора) ")</f>
        <v> (../рисунок протектора) </v>
      </c>
      <c r="J1770" s="92" t="s">
        <v>1795</v>
      </c>
      <c r="K1770" s="77" t="n">
        <f aca="false">H1770*2</f>
        <v>29820</v>
      </c>
      <c r="L1770" s="77" t="n">
        <f aca="false">H1770*4</f>
        <v>59640</v>
      </c>
      <c r="M1770" s="2" t="n">
        <f aca="false">G1770*12</f>
        <v>175164</v>
      </c>
    </row>
    <row r="1771" customFormat="false" ht="13.8" hidden="false" customHeight="false" outlineLevel="0" collapsed="false">
      <c r="A1771" s="86" t="n">
        <v>5993</v>
      </c>
      <c r="B1771" s="87" t="s">
        <v>1796</v>
      </c>
      <c r="C1771" s="88" t="n">
        <v>0</v>
      </c>
      <c r="D1771" s="88" t="n">
        <v>12</v>
      </c>
      <c r="E1771" s="89" t="n">
        <v>17</v>
      </c>
      <c r="F1771" s="90" t="s">
        <v>55</v>
      </c>
      <c r="G1771" s="91" t="n">
        <v>11805</v>
      </c>
      <c r="H1771" s="21" t="n">
        <f aca="false">ROUND(IF(OR((MID(B1771,SEARCH("R",B1771),3)="R12"),(MID(B1771,SEARCH("R",B1771),3)="R13"),(MID(B1771,SEARCH("R",B1771),3)="R14")),(G1771+90),IF(OR((MID(B1771,SEARCH("R",B1771),3)="R15"),(MID(B1771,SEARCH("R",B1771),3)="R16"),(MID(B1771,SEARCH("R",B1771),3)="R17")),(G1771+190),(G1771+290))),-1)+20</f>
        <v>12120</v>
      </c>
      <c r="I1771" s="78" t="str">
        <f aca="false">HYPERLINK(T("https://www.google.ru/search?q="&amp;B1771&amp;"&amp;tbm=isch"), " (../рисунок протектора) ")</f>
        <v> (../рисунок протектора) </v>
      </c>
      <c r="J1771" s="92" t="s">
        <v>1796</v>
      </c>
      <c r="K1771" s="77" t="n">
        <f aca="false">H1771*2</f>
        <v>24240</v>
      </c>
      <c r="L1771" s="77" t="n">
        <f aca="false">H1771*4</f>
        <v>48480</v>
      </c>
      <c r="M1771" s="2" t="n">
        <f aca="false">G1771*12</f>
        <v>141660</v>
      </c>
    </row>
    <row r="1772" customFormat="false" ht="13.8" hidden="false" customHeight="false" outlineLevel="0" collapsed="false">
      <c r="A1772" s="86" t="n">
        <v>3807</v>
      </c>
      <c r="B1772" s="87" t="s">
        <v>1797</v>
      </c>
      <c r="C1772" s="88" t="n">
        <v>0</v>
      </c>
      <c r="D1772" s="88" t="n">
        <v>12</v>
      </c>
      <c r="E1772" s="89" t="n">
        <v>16.5</v>
      </c>
      <c r="F1772" s="90" t="s">
        <v>53</v>
      </c>
      <c r="G1772" s="91" t="n">
        <v>7416</v>
      </c>
      <c r="H1772" s="21" t="n">
        <f aca="false">ROUND(IF(OR((MID(B1772,SEARCH("R",B1772),3)="R12"),(MID(B1772,SEARCH("R",B1772),3)="R13"),(MID(B1772,SEARCH("R",B1772),3)="R14")),(G1772+90),IF(OR((MID(B1772,SEARCH("R",B1772),3)="R15"),(MID(B1772,SEARCH("R",B1772),3)="R16"),(MID(B1772,SEARCH("R",B1772),3)="R17")),(G1772+190),(G1772+290))),-1)+20</f>
        <v>7730</v>
      </c>
      <c r="I1772" s="78" t="str">
        <f aca="false">HYPERLINK(T("https://www.google.ru/search?q="&amp;B1772&amp;"&amp;tbm=isch"), " (../рисунок протектора) ")</f>
        <v> (../рисунок протектора) </v>
      </c>
      <c r="J1772" s="92" t="s">
        <v>1797</v>
      </c>
      <c r="K1772" s="77" t="n">
        <f aca="false">H1772*2</f>
        <v>15460</v>
      </c>
      <c r="L1772" s="77" t="n">
        <f aca="false">H1772*4</f>
        <v>30920</v>
      </c>
      <c r="M1772" s="2" t="n">
        <f aca="false">G1772*12</f>
        <v>88992</v>
      </c>
    </row>
    <row r="1773" customFormat="false" ht="13.8" hidden="false" customHeight="false" outlineLevel="0" collapsed="false">
      <c r="A1773" s="86" t="n">
        <v>5626</v>
      </c>
      <c r="B1773" s="87" t="s">
        <v>1798</v>
      </c>
      <c r="C1773" s="88" t="n">
        <v>0</v>
      </c>
      <c r="D1773" s="88" t="n">
        <v>8</v>
      </c>
      <c r="E1773" s="89" t="n">
        <v>18.2</v>
      </c>
      <c r="F1773" s="90" t="s">
        <v>55</v>
      </c>
      <c r="G1773" s="91" t="n">
        <v>9175</v>
      </c>
      <c r="H1773" s="21" t="n">
        <f aca="false">ROUND(IF(OR((MID(B1773,SEARCH("R",B1773),3)="R12"),(MID(B1773,SEARCH("R",B1773),3)="R13"),(MID(B1773,SEARCH("R",B1773),3)="R14")),(G1773+90),IF(OR((MID(B1773,SEARCH("R",B1773),3)="R15"),(MID(B1773,SEARCH("R",B1773),3)="R16"),(MID(B1773,SEARCH("R",B1773),3)="R17")),(G1773+190),(G1773+290))),-1)+20</f>
        <v>9490</v>
      </c>
      <c r="I1773" s="78" t="str">
        <f aca="false">HYPERLINK(T("https://www.google.ru/search?q="&amp;B1773&amp;"&amp;tbm=isch"), " (../рисунок протектора) ")</f>
        <v> (../рисунок протектора) </v>
      </c>
      <c r="J1773" s="92" t="s">
        <v>1798</v>
      </c>
      <c r="K1773" s="77" t="n">
        <f aca="false">H1773*2</f>
        <v>18980</v>
      </c>
      <c r="L1773" s="77" t="n">
        <f aca="false">H1773*4</f>
        <v>37960</v>
      </c>
      <c r="M1773" s="2" t="n">
        <f aca="false">G1773*12</f>
        <v>110100</v>
      </c>
    </row>
    <row r="1774" customFormat="false" ht="13.8" hidden="false" customHeight="false" outlineLevel="0" collapsed="false">
      <c r="A1774" s="86" t="n">
        <v>4991</v>
      </c>
      <c r="B1774" s="87" t="s">
        <v>1799</v>
      </c>
      <c r="C1774" s="88" t="n">
        <v>0</v>
      </c>
      <c r="D1774" s="88" t="n">
        <v>4</v>
      </c>
      <c r="E1774" s="89" t="n">
        <v>17.9</v>
      </c>
      <c r="F1774" s="90" t="s">
        <v>53</v>
      </c>
      <c r="G1774" s="91" t="n">
        <v>14605</v>
      </c>
      <c r="H1774" s="21" t="n">
        <f aca="false">ROUND(IF(OR((MID(B1774,SEARCH("R",B1774),3)="R12"),(MID(B1774,SEARCH("R",B1774),3)="R13"),(MID(B1774,SEARCH("R",B1774),3)="R14")),(G1774+90),IF(OR((MID(B1774,SEARCH("R",B1774),3)="R15"),(MID(B1774,SEARCH("R",B1774),3)="R16"),(MID(B1774,SEARCH("R",B1774),3)="R17")),(G1774+190),(G1774+290))),-1)+20</f>
        <v>14920</v>
      </c>
      <c r="I1774" s="78" t="str">
        <f aca="false">HYPERLINK(T("https://www.google.ru/search?q="&amp;B1774&amp;"&amp;tbm=isch"), " (../рисунок протектора) ")</f>
        <v> (../рисунок протектора) </v>
      </c>
      <c r="J1774" s="92" t="s">
        <v>1799</v>
      </c>
      <c r="K1774" s="77" t="n">
        <f aca="false">H1774*2</f>
        <v>29840</v>
      </c>
      <c r="L1774" s="77" t="n">
        <f aca="false">H1774*4</f>
        <v>59680</v>
      </c>
      <c r="M1774" s="2" t="n">
        <f aca="false">G1774*12</f>
        <v>175260</v>
      </c>
    </row>
    <row r="1775" customFormat="false" ht="13.8" hidden="false" customHeight="false" outlineLevel="0" collapsed="false">
      <c r="A1775" s="86" t="n">
        <v>3500</v>
      </c>
      <c r="B1775" s="87" t="s">
        <v>1800</v>
      </c>
      <c r="C1775" s="88" t="n">
        <v>-4</v>
      </c>
      <c r="D1775" s="88" t="n">
        <v>34</v>
      </c>
      <c r="E1775" s="89" t="n">
        <v>17.4</v>
      </c>
      <c r="F1775" s="90" t="s">
        <v>53</v>
      </c>
      <c r="G1775" s="91" t="n">
        <v>8303</v>
      </c>
      <c r="H1775" s="21" t="n">
        <f aca="false">ROUND(IF(OR((MID(B1775,SEARCH("R",B1775),3)="R12"),(MID(B1775,SEARCH("R",B1775),3)="R13"),(MID(B1775,SEARCH("R",B1775),3)="R14")),(G1775+90),IF(OR((MID(B1775,SEARCH("R",B1775),3)="R15"),(MID(B1775,SEARCH("R",B1775),3)="R16"),(MID(B1775,SEARCH("R",B1775),3)="R17")),(G1775+190),(G1775+290))),-1)+20</f>
        <v>8610</v>
      </c>
      <c r="I1775" s="78" t="str">
        <f aca="false">HYPERLINK(T("https://www.google.ru/search?q="&amp;B1775&amp;"&amp;tbm=isch"), " (../рисунок протектора) ")</f>
        <v> (../рисунок протектора) </v>
      </c>
      <c r="J1775" s="92" t="s">
        <v>1800</v>
      </c>
      <c r="K1775" s="77" t="n">
        <f aca="false">H1775*2</f>
        <v>17220</v>
      </c>
      <c r="L1775" s="77" t="n">
        <f aca="false">H1775*4</f>
        <v>34440</v>
      </c>
      <c r="M1775" s="2" t="n">
        <f aca="false">G1775*12</f>
        <v>99636</v>
      </c>
    </row>
    <row r="1776" customFormat="false" ht="13.8" hidden="false" customHeight="false" outlineLevel="0" collapsed="false">
      <c r="A1776" s="86" t="n">
        <v>5045</v>
      </c>
      <c r="B1776" s="87" t="s">
        <v>1801</v>
      </c>
      <c r="C1776" s="88" t="n">
        <v>0</v>
      </c>
      <c r="D1776" s="88" t="n">
        <v>14</v>
      </c>
      <c r="E1776" s="89" t="n">
        <v>18.8</v>
      </c>
      <c r="F1776" s="90" t="s">
        <v>55</v>
      </c>
      <c r="G1776" s="91" t="n">
        <v>7869</v>
      </c>
      <c r="H1776" s="21" t="n">
        <f aca="false">ROUND(IF(OR((MID(B1776,SEARCH("R",B1776),3)="R12"),(MID(B1776,SEARCH("R",B1776),3)="R13"),(MID(B1776,SEARCH("R",B1776),3)="R14")),(G1776+90),IF(OR((MID(B1776,SEARCH("R",B1776),3)="R15"),(MID(B1776,SEARCH("R",B1776),3)="R16"),(MID(B1776,SEARCH("R",B1776),3)="R17")),(G1776+190),(G1776+290))),-1)+20</f>
        <v>8180</v>
      </c>
      <c r="I1776" s="78" t="str">
        <f aca="false">HYPERLINK(T("https://www.google.ru/search?q="&amp;B1776&amp;"&amp;tbm=isch"), " (../рисунок протектора) ")</f>
        <v> (../рисунок протектора) </v>
      </c>
      <c r="J1776" s="92" t="s">
        <v>1801</v>
      </c>
      <c r="K1776" s="77" t="n">
        <f aca="false">H1776*2</f>
        <v>16360</v>
      </c>
      <c r="L1776" s="77" t="n">
        <f aca="false">H1776*4</f>
        <v>32720</v>
      </c>
      <c r="M1776" s="2" t="n">
        <f aca="false">G1776*12</f>
        <v>94428</v>
      </c>
    </row>
    <row r="1777" customFormat="false" ht="13.8" hidden="false" customHeight="false" outlineLevel="0" collapsed="false">
      <c r="A1777" s="86" t="n">
        <v>2948</v>
      </c>
      <c r="B1777" s="87" t="s">
        <v>1802</v>
      </c>
      <c r="C1777" s="88" t="n">
        <v>8</v>
      </c>
      <c r="D1777" s="88"/>
      <c r="E1777" s="89" t="n">
        <v>18</v>
      </c>
      <c r="F1777" s="90"/>
      <c r="G1777" s="91" t="n">
        <v>19270</v>
      </c>
      <c r="H1777" s="21" t="n">
        <f aca="false">ROUND(IF(OR((MID(B1777,SEARCH("R",B1777),3)="R12"),(MID(B1777,SEARCH("R",B1777),3)="R13"),(MID(B1777,SEARCH("R",B1777),3)="R14")),(G1777+90),IF(OR((MID(B1777,SEARCH("R",B1777),3)="R15"),(MID(B1777,SEARCH("R",B1777),3)="R16"),(MID(B1777,SEARCH("R",B1777),3)="R17")),(G1777+190),(G1777+290))),-1)+20</f>
        <v>19580</v>
      </c>
      <c r="I1777" s="78" t="str">
        <f aca="false">HYPERLINK(T("https://www.google.ru/search?q="&amp;B1777&amp;"&amp;tbm=isch"), " (../рисунок протектора) ")</f>
        <v> (../рисунок протектора) </v>
      </c>
      <c r="J1777" s="92" t="s">
        <v>1802</v>
      </c>
      <c r="K1777" s="77" t="n">
        <f aca="false">H1777*2</f>
        <v>39160</v>
      </c>
      <c r="L1777" s="77" t="n">
        <f aca="false">H1777*4</f>
        <v>78320</v>
      </c>
      <c r="M1777" s="2" t="n">
        <f aca="false">G1777*12</f>
        <v>231240</v>
      </c>
    </row>
    <row r="1778" customFormat="false" ht="13.8" hidden="false" customHeight="false" outlineLevel="0" collapsed="false">
      <c r="A1778" s="86" t="n">
        <v>5684</v>
      </c>
      <c r="B1778" s="87" t="s">
        <v>1803</v>
      </c>
      <c r="C1778" s="88" t="n">
        <v>0</v>
      </c>
      <c r="D1778" s="88" t="n">
        <v>8</v>
      </c>
      <c r="E1778" s="89" t="n">
        <v>14.5</v>
      </c>
      <c r="F1778" s="90" t="s">
        <v>55</v>
      </c>
      <c r="G1778" s="91" t="n">
        <v>6558</v>
      </c>
      <c r="H1778" s="21" t="n">
        <f aca="false">ROUND(IF(OR((MID(B1778,SEARCH("R",B1778),3)="R12"),(MID(B1778,SEARCH("R",B1778),3)="R13"),(MID(B1778,SEARCH("R",B1778),3)="R14")),(G1778+90),IF(OR((MID(B1778,SEARCH("R",B1778),3)="R15"),(MID(B1778,SEARCH("R",B1778),3)="R16"),(MID(B1778,SEARCH("R",B1778),3)="R17")),(G1778+190),(G1778+290))),-1)+20</f>
        <v>6770</v>
      </c>
      <c r="I1778" s="78" t="str">
        <f aca="false">HYPERLINK(T("https://www.google.ru/search?q="&amp;B1778&amp;"&amp;tbm=isch"), " (../рисунок протектора) ")</f>
        <v> (../рисунок протектора) </v>
      </c>
      <c r="J1778" s="92" t="s">
        <v>1803</v>
      </c>
      <c r="K1778" s="77" t="n">
        <f aca="false">H1778*2</f>
        <v>13540</v>
      </c>
      <c r="L1778" s="77" t="n">
        <f aca="false">H1778*4</f>
        <v>27080</v>
      </c>
      <c r="M1778" s="2" t="n">
        <f aca="false">G1778*12</f>
        <v>78696</v>
      </c>
    </row>
    <row r="1779" customFormat="false" ht="13.8" hidden="false" customHeight="false" outlineLevel="0" collapsed="false">
      <c r="A1779" s="86" t="n">
        <v>1199</v>
      </c>
      <c r="B1779" s="87" t="s">
        <v>1804</v>
      </c>
      <c r="C1779" s="88" t="n">
        <v>3</v>
      </c>
      <c r="D1779" s="88"/>
      <c r="E1779" s="89" t="n">
        <v>13.999</v>
      </c>
      <c r="F1779" s="90"/>
      <c r="G1779" s="91" t="n">
        <v>18316</v>
      </c>
      <c r="H1779" s="21" t="n">
        <f aca="false">ROUND(IF(OR((MID(B1779,SEARCH("R",B1779),3)="R12"),(MID(B1779,SEARCH("R",B1779),3)="R13"),(MID(B1779,SEARCH("R",B1779),3)="R14")),(G1779+90),IF(OR((MID(B1779,SEARCH("R",B1779),3)="R15"),(MID(B1779,SEARCH("R",B1779),3)="R16"),(MID(B1779,SEARCH("R",B1779),3)="R17")),(G1779+190),(G1779+290))),-1)+20</f>
        <v>18630</v>
      </c>
      <c r="I1779" s="78" t="str">
        <f aca="false">HYPERLINK(T("https://www.google.ru/search?q="&amp;B1779&amp;"&amp;tbm=isch"), " (../рисунок протектора) ")</f>
        <v> (../рисунок протектора) </v>
      </c>
      <c r="J1779" s="92" t="s">
        <v>1804</v>
      </c>
      <c r="K1779" s="77" t="n">
        <f aca="false">H1779*2</f>
        <v>37260</v>
      </c>
      <c r="L1779" s="77" t="n">
        <f aca="false">H1779*4</f>
        <v>74520</v>
      </c>
      <c r="M1779" s="2" t="n">
        <f aca="false">G1779*12</f>
        <v>219792</v>
      </c>
    </row>
    <row r="1780" customFormat="false" ht="13.8" hidden="false" customHeight="false" outlineLevel="0" collapsed="false">
      <c r="A1780" s="86" t="n">
        <v>2942</v>
      </c>
      <c r="B1780" s="87" t="s">
        <v>1805</v>
      </c>
      <c r="C1780" s="88" t="n">
        <v>24</v>
      </c>
      <c r="D1780" s="88"/>
      <c r="E1780" s="89" t="n">
        <v>14.926</v>
      </c>
      <c r="F1780" s="90"/>
      <c r="G1780" s="91" t="n">
        <v>19739</v>
      </c>
      <c r="H1780" s="21" t="n">
        <f aca="false">ROUND(IF(OR((MID(B1780,SEARCH("R",B1780),3)="R12"),(MID(B1780,SEARCH("R",B1780),3)="R13"),(MID(B1780,SEARCH("R",B1780),3)="R14")),(G1780+90),IF(OR((MID(B1780,SEARCH("R",B1780),3)="R15"),(MID(B1780,SEARCH("R",B1780),3)="R16"),(MID(B1780,SEARCH("R",B1780),3)="R17")),(G1780+190),(G1780+290))),-1)+20</f>
        <v>20050</v>
      </c>
      <c r="I1780" s="78" t="str">
        <f aca="false">HYPERLINK(T("https://www.google.ru/search?q="&amp;B1780&amp;"&amp;tbm=isch"), " (../рисунок протектора) ")</f>
        <v> (../рисунок протектора) </v>
      </c>
      <c r="J1780" s="92" t="s">
        <v>1805</v>
      </c>
      <c r="K1780" s="77" t="n">
        <f aca="false">H1780*2</f>
        <v>40100</v>
      </c>
      <c r="L1780" s="77" t="n">
        <f aca="false">H1780*4</f>
        <v>80200</v>
      </c>
      <c r="M1780" s="2" t="n">
        <f aca="false">G1780*12</f>
        <v>236868</v>
      </c>
    </row>
    <row r="1781" customFormat="false" ht="13.8" hidden="false" customHeight="false" outlineLevel="0" collapsed="false">
      <c r="A1781" s="86" t="n">
        <v>4060</v>
      </c>
      <c r="B1781" s="87" t="s">
        <v>1806</v>
      </c>
      <c r="C1781" s="88" t="n">
        <v>35</v>
      </c>
      <c r="D1781" s="88"/>
      <c r="E1781" s="89" t="n">
        <v>14.7</v>
      </c>
      <c r="F1781" s="90"/>
      <c r="G1781" s="91" t="n">
        <v>8235</v>
      </c>
      <c r="H1781" s="21" t="n">
        <f aca="false">ROUND(IF(OR((MID(B1781,SEARCH("R",B1781),3)="R12"),(MID(B1781,SEARCH("R",B1781),3)="R13"),(MID(B1781,SEARCH("R",B1781),3)="R14")),(G1781+90),IF(OR((MID(B1781,SEARCH("R",B1781),3)="R15"),(MID(B1781,SEARCH("R",B1781),3)="R16"),(MID(B1781,SEARCH("R",B1781),3)="R17")),(G1781+190),(G1781+290))),-1)+20</f>
        <v>8550</v>
      </c>
      <c r="I1781" s="78" t="str">
        <f aca="false">HYPERLINK(T("https://www.google.ru/search?q="&amp;B1781&amp;"&amp;tbm=isch"), " (../рисунок протектора) ")</f>
        <v> (../рисунок протектора) </v>
      </c>
      <c r="J1781" s="92" t="s">
        <v>1806</v>
      </c>
      <c r="K1781" s="77" t="n">
        <f aca="false">H1781*2</f>
        <v>17100</v>
      </c>
      <c r="L1781" s="77" t="n">
        <f aca="false">H1781*4</f>
        <v>34200</v>
      </c>
      <c r="M1781" s="2" t="n">
        <f aca="false">G1781*12</f>
        <v>98820</v>
      </c>
    </row>
    <row r="1782" customFormat="false" ht="13.8" hidden="false" customHeight="false" outlineLevel="0" collapsed="false">
      <c r="A1782" s="86" t="n">
        <v>5517</v>
      </c>
      <c r="B1782" s="87" t="s">
        <v>1807</v>
      </c>
      <c r="C1782" s="88" t="n">
        <v>-4</v>
      </c>
      <c r="D1782" s="88" t="n">
        <v>50</v>
      </c>
      <c r="E1782" s="89" t="n">
        <v>13.3</v>
      </c>
      <c r="F1782" s="90" t="s">
        <v>53</v>
      </c>
      <c r="G1782" s="91" t="n">
        <v>11714</v>
      </c>
      <c r="H1782" s="21" t="n">
        <f aca="false">ROUND(IF(OR((MID(B1782,SEARCH("R",B1782),3)="R12"),(MID(B1782,SEARCH("R",B1782),3)="R13"),(MID(B1782,SEARCH("R",B1782),3)="R14")),(G1782+90),IF(OR((MID(B1782,SEARCH("R",B1782),3)="R15"),(MID(B1782,SEARCH("R",B1782),3)="R16"),(MID(B1782,SEARCH("R",B1782),3)="R17")),(G1782+190),(G1782+290))),-1)+20</f>
        <v>12020</v>
      </c>
      <c r="I1782" s="78" t="str">
        <f aca="false">HYPERLINK(T("https://www.google.ru/search?q="&amp;B1782&amp;"&amp;tbm=isch"), " (../рисунок протектора) ")</f>
        <v> (../рисунок протектора) </v>
      </c>
      <c r="J1782" s="92" t="s">
        <v>1807</v>
      </c>
      <c r="K1782" s="77" t="n">
        <f aca="false">H1782*2</f>
        <v>24040</v>
      </c>
      <c r="L1782" s="77" t="n">
        <f aca="false">H1782*4</f>
        <v>48080</v>
      </c>
      <c r="M1782" s="2" t="n">
        <f aca="false">G1782*12</f>
        <v>140568</v>
      </c>
    </row>
    <row r="1783" customFormat="false" ht="13.8" hidden="false" customHeight="false" outlineLevel="0" collapsed="false">
      <c r="A1783" s="86" t="n">
        <v>5566</v>
      </c>
      <c r="B1783" s="87" t="s">
        <v>1808</v>
      </c>
      <c r="C1783" s="88" t="n">
        <v>0</v>
      </c>
      <c r="D1783" s="88" t="n">
        <v>4</v>
      </c>
      <c r="E1783" s="89" t="n">
        <v>13.76</v>
      </c>
      <c r="F1783" s="90" t="s">
        <v>53</v>
      </c>
      <c r="G1783" s="91" t="n">
        <v>14795</v>
      </c>
      <c r="H1783" s="21" t="n">
        <f aca="false">ROUND(IF(OR((MID(B1783,SEARCH("R",B1783),3)="R12"),(MID(B1783,SEARCH("R",B1783),3)="R13"),(MID(B1783,SEARCH("R",B1783),3)="R14")),(G1783+90),IF(OR((MID(B1783,SEARCH("R",B1783),3)="R15"),(MID(B1783,SEARCH("R",B1783),3)="R16"),(MID(B1783,SEARCH("R",B1783),3)="R17")),(G1783+190),(G1783+290))),-1)+20</f>
        <v>15110</v>
      </c>
      <c r="I1783" s="78" t="str">
        <f aca="false">HYPERLINK(T("https://www.google.ru/search?q="&amp;B1783&amp;"&amp;tbm=isch"), " (../рисунок протектора) ")</f>
        <v> (../рисунок протектора) </v>
      </c>
      <c r="J1783" s="92" t="s">
        <v>1808</v>
      </c>
      <c r="K1783" s="77" t="n">
        <f aca="false">H1783*2</f>
        <v>30220</v>
      </c>
      <c r="L1783" s="77" t="n">
        <f aca="false">H1783*4</f>
        <v>60440</v>
      </c>
      <c r="M1783" s="2" t="n">
        <f aca="false">G1783*12</f>
        <v>177540</v>
      </c>
    </row>
    <row r="1784" customFormat="false" ht="13.8" hidden="false" customHeight="false" outlineLevel="0" collapsed="false">
      <c r="A1784" s="86" t="n">
        <v>5986</v>
      </c>
      <c r="B1784" s="87" t="s">
        <v>1809</v>
      </c>
      <c r="C1784" s="88" t="n">
        <v>0</v>
      </c>
      <c r="D1784" s="88" t="n">
        <v>8</v>
      </c>
      <c r="E1784" s="89" t="n">
        <v>14.6</v>
      </c>
      <c r="F1784" s="90" t="s">
        <v>55</v>
      </c>
      <c r="G1784" s="91" t="n">
        <v>10586</v>
      </c>
      <c r="H1784" s="21" t="n">
        <f aca="false">ROUND(IF(OR((MID(B1784,SEARCH("R",B1784),3)="R12"),(MID(B1784,SEARCH("R",B1784),3)="R13"),(MID(B1784,SEARCH("R",B1784),3)="R14")),(G1784+90),IF(OR((MID(B1784,SEARCH("R",B1784),3)="R15"),(MID(B1784,SEARCH("R",B1784),3)="R16"),(MID(B1784,SEARCH("R",B1784),3)="R17")),(G1784+190),(G1784+290))),-1)+20</f>
        <v>10900</v>
      </c>
      <c r="I1784" s="78" t="str">
        <f aca="false">HYPERLINK(T("https://www.google.ru/search?q="&amp;B1784&amp;"&amp;tbm=isch"), " (../рисунок протектора) ")</f>
        <v> (../рисунок протектора) </v>
      </c>
      <c r="J1784" s="92" t="s">
        <v>1809</v>
      </c>
      <c r="K1784" s="77" t="n">
        <f aca="false">H1784*2</f>
        <v>21800</v>
      </c>
      <c r="L1784" s="77" t="n">
        <f aca="false">H1784*4</f>
        <v>43600</v>
      </c>
      <c r="M1784" s="2" t="n">
        <f aca="false">G1784*12</f>
        <v>127032</v>
      </c>
    </row>
    <row r="1785" customFormat="false" ht="13.8" hidden="false" customHeight="false" outlineLevel="0" collapsed="false">
      <c r="A1785" s="86" t="n">
        <v>2950</v>
      </c>
      <c r="B1785" s="87" t="s">
        <v>1810</v>
      </c>
      <c r="C1785" s="88" t="n">
        <v>6</v>
      </c>
      <c r="D1785" s="88"/>
      <c r="E1785" s="89" t="n">
        <v>14.432</v>
      </c>
      <c r="F1785" s="90"/>
      <c r="G1785" s="91" t="n">
        <v>17250</v>
      </c>
      <c r="H1785" s="21" t="n">
        <f aca="false">ROUND(IF(OR((MID(B1785,SEARCH("R",B1785),3)="R12"),(MID(B1785,SEARCH("R",B1785),3)="R13"),(MID(B1785,SEARCH("R",B1785),3)="R14")),(G1785+90),IF(OR((MID(B1785,SEARCH("R",B1785),3)="R15"),(MID(B1785,SEARCH("R",B1785),3)="R16"),(MID(B1785,SEARCH("R",B1785),3)="R17")),(G1785+190),(G1785+290))),-1)+20</f>
        <v>17560</v>
      </c>
      <c r="I1785" s="78" t="str">
        <f aca="false">HYPERLINK(T("https://www.google.ru/search?q="&amp;B1785&amp;"&amp;tbm=isch"), " (../рисунок протектора) ")</f>
        <v> (../рисунок протектора) </v>
      </c>
      <c r="J1785" s="92" t="s">
        <v>1810</v>
      </c>
      <c r="K1785" s="77" t="n">
        <f aca="false">H1785*2</f>
        <v>35120</v>
      </c>
      <c r="L1785" s="77" t="n">
        <f aca="false">H1785*4</f>
        <v>70240</v>
      </c>
      <c r="M1785" s="2" t="n">
        <f aca="false">G1785*12</f>
        <v>207000</v>
      </c>
    </row>
    <row r="1786" customFormat="false" ht="13.8" hidden="false" customHeight="false" outlineLevel="0" collapsed="false">
      <c r="A1786" s="86" t="n">
        <v>1194</v>
      </c>
      <c r="B1786" s="87" t="s">
        <v>1811</v>
      </c>
      <c r="C1786" s="88" t="n">
        <v>2</v>
      </c>
      <c r="D1786" s="88"/>
      <c r="E1786" s="89" t="n">
        <v>15.17</v>
      </c>
      <c r="F1786" s="90"/>
      <c r="G1786" s="91" t="n">
        <v>17800</v>
      </c>
      <c r="H1786" s="21" t="n">
        <f aca="false">ROUND(IF(OR((MID(B1786,SEARCH("R",B1786),3)="R12"),(MID(B1786,SEARCH("R",B1786),3)="R13"),(MID(B1786,SEARCH("R",B1786),3)="R14")),(G1786+90),IF(OR((MID(B1786,SEARCH("R",B1786),3)="R15"),(MID(B1786,SEARCH("R",B1786),3)="R16"),(MID(B1786,SEARCH("R",B1786),3)="R17")),(G1786+190),(G1786+290))),-1)+20</f>
        <v>18110</v>
      </c>
      <c r="I1786" s="78" t="str">
        <f aca="false">HYPERLINK(T("https://www.google.ru/search?q="&amp;B1786&amp;"&amp;tbm=isch"), " (../рисунок протектора) ")</f>
        <v> (../рисунок протектора) </v>
      </c>
      <c r="J1786" s="92" t="s">
        <v>1811</v>
      </c>
      <c r="K1786" s="77" t="n">
        <f aca="false">H1786*2</f>
        <v>36220</v>
      </c>
      <c r="L1786" s="77" t="n">
        <f aca="false">H1786*4</f>
        <v>72440</v>
      </c>
      <c r="M1786" s="2" t="n">
        <f aca="false">G1786*12</f>
        <v>213600</v>
      </c>
    </row>
    <row r="1787" customFormat="false" ht="13.8" hidden="false" customHeight="false" outlineLevel="0" collapsed="false">
      <c r="A1787" s="86" t="n">
        <v>5624</v>
      </c>
      <c r="B1787" s="87" t="s">
        <v>1812</v>
      </c>
      <c r="C1787" s="88" t="n">
        <v>0</v>
      </c>
      <c r="D1787" s="88" t="n">
        <v>8</v>
      </c>
      <c r="E1787" s="89" t="n">
        <v>18.5</v>
      </c>
      <c r="F1787" s="90" t="s">
        <v>55</v>
      </c>
      <c r="G1787" s="91" t="n">
        <v>10652</v>
      </c>
      <c r="H1787" s="21" t="n">
        <f aca="false">ROUND(IF(OR((MID(B1787,SEARCH("R",B1787),3)="R12"),(MID(B1787,SEARCH("R",B1787),3)="R13"),(MID(B1787,SEARCH("R",B1787),3)="R14")),(G1787+90),IF(OR((MID(B1787,SEARCH("R",B1787),3)="R15"),(MID(B1787,SEARCH("R",B1787),3)="R16"),(MID(B1787,SEARCH("R",B1787),3)="R17")),(G1787+190),(G1787+290))),-1)+20</f>
        <v>10960</v>
      </c>
      <c r="I1787" s="78" t="str">
        <f aca="false">HYPERLINK(T("https://www.google.ru/search?q="&amp;B1787&amp;"&amp;tbm=isch"), " (../рисунок протектора) ")</f>
        <v> (../рисунок протектора) </v>
      </c>
      <c r="J1787" s="92" t="s">
        <v>1812</v>
      </c>
      <c r="K1787" s="77" t="n">
        <f aca="false">H1787*2</f>
        <v>21920</v>
      </c>
      <c r="L1787" s="77" t="n">
        <f aca="false">H1787*4</f>
        <v>43840</v>
      </c>
      <c r="M1787" s="2" t="n">
        <f aca="false">G1787*12</f>
        <v>127824</v>
      </c>
    </row>
    <row r="1788" customFormat="false" ht="13.8" hidden="false" customHeight="false" outlineLevel="0" collapsed="false">
      <c r="A1788" s="86" t="n">
        <v>1922</v>
      </c>
      <c r="B1788" s="87" t="s">
        <v>1813</v>
      </c>
      <c r="C1788" s="88" t="n">
        <v>0</v>
      </c>
      <c r="D1788" s="88" t="n">
        <v>5</v>
      </c>
      <c r="E1788" s="89" t="n">
        <v>20.15</v>
      </c>
      <c r="F1788" s="90" t="s">
        <v>53</v>
      </c>
      <c r="G1788" s="91" t="n">
        <v>8369</v>
      </c>
      <c r="H1788" s="21" t="n">
        <f aca="false">ROUND(IF(OR((MID(B1788,SEARCH("R",B1788),3)="R12"),(MID(B1788,SEARCH("R",B1788),3)="R13"),(MID(B1788,SEARCH("R",B1788),3)="R14")),(G1788+90),IF(OR((MID(B1788,SEARCH("R",B1788),3)="R15"),(MID(B1788,SEARCH("R",B1788),3)="R16"),(MID(B1788,SEARCH("R",B1788),3)="R17")),(G1788+190),(G1788+290))),-1)+20</f>
        <v>8680</v>
      </c>
      <c r="I1788" s="78" t="str">
        <f aca="false">HYPERLINK(T("https://www.google.ru/search?q="&amp;B1788&amp;"&amp;tbm=isch"), " (../рисунок протектора) ")</f>
        <v> (../рисунок протектора) </v>
      </c>
      <c r="J1788" s="92" t="s">
        <v>1813</v>
      </c>
      <c r="K1788" s="77" t="n">
        <f aca="false">H1788*2</f>
        <v>17360</v>
      </c>
      <c r="L1788" s="77" t="n">
        <f aca="false">H1788*4</f>
        <v>34720</v>
      </c>
      <c r="M1788" s="2" t="n">
        <f aca="false">G1788*12</f>
        <v>100428</v>
      </c>
    </row>
    <row r="1789" customFormat="false" ht="13.8" hidden="false" customHeight="false" outlineLevel="0" collapsed="false">
      <c r="A1789" s="86" t="n">
        <v>5997</v>
      </c>
      <c r="B1789" s="87" t="s">
        <v>1814</v>
      </c>
      <c r="C1789" s="88" t="n">
        <v>0</v>
      </c>
      <c r="D1789" s="88" t="n">
        <v>12</v>
      </c>
      <c r="E1789" s="89" t="n">
        <v>21.9</v>
      </c>
      <c r="F1789" s="90" t="s">
        <v>55</v>
      </c>
      <c r="G1789" s="91" t="n">
        <v>7858</v>
      </c>
      <c r="H1789" s="21" t="n">
        <f aca="false">ROUND(IF(OR((MID(B1789,SEARCH("R",B1789),3)="R12"),(MID(B1789,SEARCH("R",B1789),3)="R13"),(MID(B1789,SEARCH("R",B1789),3)="R14")),(G1789+90),IF(OR((MID(B1789,SEARCH("R",B1789),3)="R15"),(MID(B1789,SEARCH("R",B1789),3)="R16"),(MID(B1789,SEARCH("R",B1789),3)="R17")),(G1789+190),(G1789+290))),-1)+20</f>
        <v>8170</v>
      </c>
      <c r="I1789" s="78" t="str">
        <f aca="false">HYPERLINK(T("https://www.google.ru/search?q="&amp;B1789&amp;"&amp;tbm=isch"), " (../рисунок протектора) ")</f>
        <v> (../рисунок протектора) </v>
      </c>
      <c r="J1789" s="92" t="s">
        <v>1814</v>
      </c>
      <c r="K1789" s="77" t="n">
        <f aca="false">H1789*2</f>
        <v>16340</v>
      </c>
      <c r="L1789" s="77" t="n">
        <f aca="false">H1789*4</f>
        <v>32680</v>
      </c>
      <c r="M1789" s="2" t="n">
        <f aca="false">G1789*12</f>
        <v>94296</v>
      </c>
    </row>
    <row r="1790" customFormat="false" ht="13.8" hidden="false" customHeight="false" outlineLevel="0" collapsed="false">
      <c r="A1790" s="86" t="n">
        <v>5625</v>
      </c>
      <c r="B1790" s="87" t="s">
        <v>1815</v>
      </c>
      <c r="C1790" s="88" t="n">
        <v>0</v>
      </c>
      <c r="D1790" s="88" t="n">
        <v>8</v>
      </c>
      <c r="E1790" s="89" t="n">
        <v>20.1</v>
      </c>
      <c r="F1790" s="90" t="s">
        <v>55</v>
      </c>
      <c r="G1790" s="91" t="n">
        <v>10743</v>
      </c>
      <c r="H1790" s="21" t="n">
        <f aca="false">ROUND(IF(OR((MID(B1790,SEARCH("R",B1790),3)="R12"),(MID(B1790,SEARCH("R",B1790),3)="R13"),(MID(B1790,SEARCH("R",B1790),3)="R14")),(G1790+90),IF(OR((MID(B1790,SEARCH("R",B1790),3)="R15"),(MID(B1790,SEARCH("R",B1790),3)="R16"),(MID(B1790,SEARCH("R",B1790),3)="R17")),(G1790+190),(G1790+290))),-1)+20</f>
        <v>11050</v>
      </c>
      <c r="I1790" s="78" t="str">
        <f aca="false">HYPERLINK(T("https://www.google.ru/search?q="&amp;B1790&amp;"&amp;tbm=isch"), " (../рисунок протектора) ")</f>
        <v> (../рисунок протектора) </v>
      </c>
      <c r="J1790" s="92" t="s">
        <v>1815</v>
      </c>
      <c r="K1790" s="77" t="n">
        <f aca="false">H1790*2</f>
        <v>22100</v>
      </c>
      <c r="L1790" s="77" t="n">
        <f aca="false">H1790*4</f>
        <v>44200</v>
      </c>
      <c r="M1790" s="2" t="n">
        <f aca="false">G1790*12</f>
        <v>128916</v>
      </c>
    </row>
    <row r="1791" customFormat="false" ht="13.8" hidden="false" customHeight="false" outlineLevel="0" collapsed="false">
      <c r="A1791" s="86" t="n">
        <v>5642</v>
      </c>
      <c r="B1791" s="87" t="s">
        <v>1816</v>
      </c>
      <c r="C1791" s="88" t="n">
        <v>0</v>
      </c>
      <c r="D1791" s="88" t="n">
        <v>8</v>
      </c>
      <c r="E1791" s="89" t="n">
        <v>20</v>
      </c>
      <c r="F1791" s="90" t="s">
        <v>55</v>
      </c>
      <c r="G1791" s="91" t="n">
        <v>9199</v>
      </c>
      <c r="H1791" s="21" t="n">
        <f aca="false">ROUND(IF(OR((MID(B1791,SEARCH("R",B1791),3)="R12"),(MID(B1791,SEARCH("R",B1791),3)="R13"),(MID(B1791,SEARCH("R",B1791),3)="R14")),(G1791+90),IF(OR((MID(B1791,SEARCH("R",B1791),3)="R15"),(MID(B1791,SEARCH("R",B1791),3)="R16"),(MID(B1791,SEARCH("R",B1791),3)="R17")),(G1791+190),(G1791+290))),-1)+20</f>
        <v>9510</v>
      </c>
      <c r="I1791" s="78" t="str">
        <f aca="false">HYPERLINK(T("https://www.google.ru/search?q="&amp;B1791&amp;"&amp;tbm=isch"), " (../рисунок протектора) ")</f>
        <v> (../рисунок протектора) </v>
      </c>
      <c r="J1791" s="92" t="s">
        <v>1816</v>
      </c>
      <c r="K1791" s="77" t="n">
        <f aca="false">H1791*2</f>
        <v>19020</v>
      </c>
      <c r="L1791" s="77" t="n">
        <f aca="false">H1791*4</f>
        <v>38040</v>
      </c>
      <c r="M1791" s="2" t="n">
        <f aca="false">G1791*12</f>
        <v>110388</v>
      </c>
    </row>
    <row r="1792" customFormat="false" ht="13.8" hidden="false" customHeight="false" outlineLevel="0" collapsed="false">
      <c r="A1792" s="86" t="n">
        <v>3499</v>
      </c>
      <c r="B1792" s="87" t="s">
        <v>1817</v>
      </c>
      <c r="C1792" s="88" t="n">
        <v>0</v>
      </c>
      <c r="D1792" s="88" t="n">
        <v>26</v>
      </c>
      <c r="E1792" s="89" t="n">
        <v>20.7</v>
      </c>
      <c r="F1792" s="90" t="s">
        <v>55</v>
      </c>
      <c r="G1792" s="91" t="n">
        <v>9331</v>
      </c>
      <c r="H1792" s="21" t="n">
        <f aca="false">ROUND(IF(OR((MID(B1792,SEARCH("R",B1792),3)="R12"),(MID(B1792,SEARCH("R",B1792),3)="R13"),(MID(B1792,SEARCH("R",B1792),3)="R14")),(G1792+90),IF(OR((MID(B1792,SEARCH("R",B1792),3)="R15"),(MID(B1792,SEARCH("R",B1792),3)="R16"),(MID(B1792,SEARCH("R",B1792),3)="R17")),(G1792+190),(G1792+290))),-1)+20</f>
        <v>9640</v>
      </c>
      <c r="I1792" s="78" t="str">
        <f aca="false">HYPERLINK(T("https://www.google.ru/search?q="&amp;B1792&amp;"&amp;tbm=isch"), " (../рисунок протектора) ")</f>
        <v> (../рисунок протектора) </v>
      </c>
      <c r="J1792" s="92" t="s">
        <v>1817</v>
      </c>
      <c r="K1792" s="77" t="n">
        <f aca="false">H1792*2</f>
        <v>19280</v>
      </c>
      <c r="L1792" s="77" t="n">
        <f aca="false">H1792*4</f>
        <v>38560</v>
      </c>
      <c r="M1792" s="2" t="n">
        <f aca="false">G1792*12</f>
        <v>111972</v>
      </c>
    </row>
    <row r="1793" customFormat="false" ht="13.8" hidden="false" customHeight="false" outlineLevel="0" collapsed="false">
      <c r="A1793" s="86" t="n">
        <v>5995</v>
      </c>
      <c r="B1793" s="87" t="s">
        <v>1818</v>
      </c>
      <c r="C1793" s="88" t="n">
        <v>0</v>
      </c>
      <c r="D1793" s="88" t="n">
        <v>8</v>
      </c>
      <c r="E1793" s="89" t="n">
        <v>27</v>
      </c>
      <c r="F1793" s="90" t="s">
        <v>55</v>
      </c>
      <c r="G1793" s="91" t="n">
        <v>10593</v>
      </c>
      <c r="H1793" s="21" t="n">
        <f aca="false">ROUND(IF(OR((MID(B1793,SEARCH("R",B1793),3)="R12"),(MID(B1793,SEARCH("R",B1793),3)="R13"),(MID(B1793,SEARCH("R",B1793),3)="R14")),(G1793+90),IF(OR((MID(B1793,SEARCH("R",B1793),3)="R15"),(MID(B1793,SEARCH("R",B1793),3)="R16"),(MID(B1793,SEARCH("R",B1793),3)="R17")),(G1793+190),(G1793+290))),-1)+20</f>
        <v>10800</v>
      </c>
      <c r="I1793" s="78" t="str">
        <f aca="false">HYPERLINK(T("https://www.google.ru/search?q="&amp;B1793&amp;"&amp;tbm=isch"), " (../рисунок протектора) ")</f>
        <v> (../рисунок протектора) </v>
      </c>
      <c r="J1793" s="92" t="s">
        <v>1818</v>
      </c>
      <c r="K1793" s="77" t="n">
        <f aca="false">H1793*2</f>
        <v>21600</v>
      </c>
      <c r="L1793" s="77" t="n">
        <f aca="false">H1793*4</f>
        <v>43200</v>
      </c>
      <c r="M1793" s="2" t="n">
        <f aca="false">G1793*12</f>
        <v>127116</v>
      </c>
    </row>
    <row r="1794" customFormat="false" ht="13.8" hidden="false" customHeight="false" outlineLevel="0" collapsed="false">
      <c r="A1794" s="86" t="n">
        <v>5434</v>
      </c>
      <c r="B1794" s="87" t="s">
        <v>1819</v>
      </c>
      <c r="C1794" s="88" t="n">
        <v>0</v>
      </c>
      <c r="D1794" s="88" t="n">
        <v>4</v>
      </c>
      <c r="E1794" s="89" t="n">
        <v>27.8</v>
      </c>
      <c r="F1794" s="90" t="s">
        <v>53</v>
      </c>
      <c r="G1794" s="91" t="n">
        <v>13297</v>
      </c>
      <c r="H1794" s="21" t="n">
        <f aca="false">ROUND(IF(OR((MID(B1794,SEARCH("R",B1794),3)="R12"),(MID(B1794,SEARCH("R",B1794),3)="R13"),(MID(B1794,SEARCH("R",B1794),3)="R14")),(G1794+90),IF(OR((MID(B1794,SEARCH("R",B1794),3)="R15"),(MID(B1794,SEARCH("R",B1794),3)="R16"),(MID(B1794,SEARCH("R",B1794),3)="R17")),(G1794+190),(G1794+290))),-1)+20</f>
        <v>13510</v>
      </c>
      <c r="I1794" s="78" t="str">
        <f aca="false">HYPERLINK(T("https://www.google.ru/search?q="&amp;B1794&amp;"&amp;tbm=isch"), " (../рисунок протектора) ")</f>
        <v> (../рисунок протектора) </v>
      </c>
      <c r="J1794" s="92" t="s">
        <v>1819</v>
      </c>
      <c r="K1794" s="77" t="n">
        <f aca="false">H1794*2</f>
        <v>27020</v>
      </c>
      <c r="L1794" s="77" t="n">
        <f aca="false">H1794*4</f>
        <v>54040</v>
      </c>
      <c r="M1794" s="2" t="n">
        <f aca="false">G1794*12</f>
        <v>159564</v>
      </c>
    </row>
    <row r="1795" customFormat="false" ht="13.8" hidden="false" customHeight="false" outlineLevel="0" collapsed="false">
      <c r="A1795" s="86" t="n">
        <v>1372</v>
      </c>
      <c r="B1795" s="87" t="s">
        <v>1820</v>
      </c>
      <c r="C1795" s="88" t="n">
        <v>0</v>
      </c>
      <c r="D1795" s="88" t="n">
        <v>30</v>
      </c>
      <c r="E1795" s="89" t="n">
        <v>17.3</v>
      </c>
      <c r="F1795" s="90" t="s">
        <v>53</v>
      </c>
      <c r="G1795" s="91" t="n">
        <v>5639</v>
      </c>
      <c r="H1795" s="21" t="n">
        <f aca="false">ROUND(IF(OR((MID(B1795,SEARCH("R",B1795),3)="R12"),(MID(B1795,SEARCH("R",B1795),3)="R13"),(MID(B1795,SEARCH("R",B1795),3)="R14")),(G1795+90),IF(OR((MID(B1795,SEARCH("R",B1795),3)="R15"),(MID(B1795,SEARCH("R",B1795),3)="R16"),(MID(B1795,SEARCH("R",B1795),3)="R17")),(G1795+190),(G1795+290))),-1)+20</f>
        <v>5850</v>
      </c>
      <c r="I1795" s="78" t="str">
        <f aca="false">HYPERLINK(T("https://www.google.ru/search?q="&amp;B1795&amp;"&amp;tbm=isch"), " (../рисунок протектора) ")</f>
        <v> (../рисунок протектора) </v>
      </c>
      <c r="J1795" s="92" t="s">
        <v>1820</v>
      </c>
      <c r="K1795" s="77" t="n">
        <f aca="false">H1795*2</f>
        <v>11700</v>
      </c>
      <c r="L1795" s="77" t="n">
        <f aca="false">H1795*4</f>
        <v>23400</v>
      </c>
      <c r="M1795" s="2" t="n">
        <f aca="false">G1795*12</f>
        <v>67668</v>
      </c>
    </row>
    <row r="1796" customFormat="false" ht="13.8" hidden="false" customHeight="false" outlineLevel="0" collapsed="false">
      <c r="A1796" s="86" t="n">
        <v>5998</v>
      </c>
      <c r="B1796" s="87" t="s">
        <v>1821</v>
      </c>
      <c r="C1796" s="88" t="n">
        <v>0</v>
      </c>
      <c r="D1796" s="88" t="n">
        <v>28</v>
      </c>
      <c r="E1796" s="89" t="n">
        <v>16.7</v>
      </c>
      <c r="F1796" s="90" t="s">
        <v>55</v>
      </c>
      <c r="G1796" s="91" t="n">
        <v>6413</v>
      </c>
      <c r="H1796" s="21" t="n">
        <f aca="false">ROUND(IF(OR((MID(B1796,SEARCH("R",B1796),3)="R12"),(MID(B1796,SEARCH("R",B1796),3)="R13"),(MID(B1796,SEARCH("R",B1796),3)="R14")),(G1796+90),IF(OR((MID(B1796,SEARCH("R",B1796),3)="R15"),(MID(B1796,SEARCH("R",B1796),3)="R16"),(MID(B1796,SEARCH("R",B1796),3)="R17")),(G1796+190),(G1796+290))),-1)+20</f>
        <v>6720</v>
      </c>
      <c r="I1796" s="78" t="str">
        <f aca="false">HYPERLINK(T("https://www.google.ru/search?q="&amp;B1796&amp;"&amp;tbm=isch"), " (../рисунок протектора) ")</f>
        <v> (../рисунок протектора) </v>
      </c>
      <c r="J1796" s="92" t="s">
        <v>1821</v>
      </c>
      <c r="K1796" s="77" t="n">
        <f aca="false">H1796*2</f>
        <v>13440</v>
      </c>
      <c r="L1796" s="77" t="n">
        <f aca="false">H1796*4</f>
        <v>26880</v>
      </c>
      <c r="M1796" s="2" t="n">
        <f aca="false">G1796*12</f>
        <v>76956</v>
      </c>
    </row>
    <row r="1797" customFormat="false" ht="13.8" hidden="false" customHeight="false" outlineLevel="0" collapsed="false">
      <c r="A1797" s="86" t="n">
        <v>5021</v>
      </c>
      <c r="B1797" s="87" t="s">
        <v>1822</v>
      </c>
      <c r="C1797" s="88" t="n">
        <v>0</v>
      </c>
      <c r="D1797" s="88" t="n">
        <v>3</v>
      </c>
      <c r="E1797" s="89" t="n">
        <v>16.4</v>
      </c>
      <c r="F1797" s="90" t="s">
        <v>53</v>
      </c>
      <c r="G1797" s="91" t="n">
        <v>14254</v>
      </c>
      <c r="H1797" s="21" t="n">
        <f aca="false">ROUND(IF(OR((MID(B1797,SEARCH("R",B1797),3)="R12"),(MID(B1797,SEARCH("R",B1797),3)="R13"),(MID(B1797,SEARCH("R",B1797),3)="R14")),(G1797+90),IF(OR((MID(B1797,SEARCH("R",B1797),3)="R15"),(MID(B1797,SEARCH("R",B1797),3)="R16"),(MID(B1797,SEARCH("R",B1797),3)="R17")),(G1797+190),(G1797+290))),-1)+20</f>
        <v>14560</v>
      </c>
      <c r="I1797" s="78" t="str">
        <f aca="false">HYPERLINK(T("https://www.google.ru/search?q="&amp;B1797&amp;"&amp;tbm=isch"), " (../рисунок протектора) ")</f>
        <v> (../рисунок протектора) </v>
      </c>
      <c r="J1797" s="92" t="s">
        <v>1822</v>
      </c>
      <c r="K1797" s="77" t="n">
        <f aca="false">H1797*2</f>
        <v>29120</v>
      </c>
      <c r="L1797" s="77" t="n">
        <f aca="false">H1797*4</f>
        <v>58240</v>
      </c>
      <c r="M1797" s="2" t="n">
        <f aca="false">G1797*12</f>
        <v>171048</v>
      </c>
    </row>
    <row r="1798" customFormat="false" ht="13.8" hidden="false" customHeight="false" outlineLevel="0" collapsed="false">
      <c r="A1798" s="86" t="n">
        <v>5649</v>
      </c>
      <c r="B1798" s="87" t="s">
        <v>1823</v>
      </c>
      <c r="C1798" s="88" t="n">
        <v>0</v>
      </c>
      <c r="D1798" s="88" t="n">
        <v>12</v>
      </c>
      <c r="E1798" s="89" t="n">
        <v>16.7</v>
      </c>
      <c r="F1798" s="90" t="s">
        <v>55</v>
      </c>
      <c r="G1798" s="91" t="n">
        <v>9013</v>
      </c>
      <c r="H1798" s="21" t="n">
        <f aca="false">ROUND(IF(OR((MID(B1798,SEARCH("R",B1798),3)="R12"),(MID(B1798,SEARCH("R",B1798),3)="R13"),(MID(B1798,SEARCH("R",B1798),3)="R14")),(G1798+90),IF(OR((MID(B1798,SEARCH("R",B1798),3)="R15"),(MID(B1798,SEARCH("R",B1798),3)="R16"),(MID(B1798,SEARCH("R",B1798),3)="R17")),(G1798+190),(G1798+290))),-1)+20</f>
        <v>9320</v>
      </c>
      <c r="I1798" s="78" t="str">
        <f aca="false">HYPERLINK(T("https://www.google.ru/search?q="&amp;B1798&amp;"&amp;tbm=isch"), " (../рисунок протектора) ")</f>
        <v> (../рисунок протектора) </v>
      </c>
      <c r="J1798" s="92" t="s">
        <v>1823</v>
      </c>
      <c r="K1798" s="77" t="n">
        <f aca="false">H1798*2</f>
        <v>18640</v>
      </c>
      <c r="L1798" s="77" t="n">
        <f aca="false">H1798*4</f>
        <v>37280</v>
      </c>
      <c r="M1798" s="2" t="n">
        <f aca="false">G1798*12</f>
        <v>108156</v>
      </c>
    </row>
    <row r="1799" customFormat="false" ht="13.8" hidden="false" customHeight="false" outlineLevel="0" collapsed="false">
      <c r="A1799" s="86" t="n">
        <v>1066</v>
      </c>
      <c r="B1799" s="87" t="s">
        <v>1824</v>
      </c>
      <c r="C1799" s="88" t="n">
        <v>50</v>
      </c>
      <c r="D1799" s="88"/>
      <c r="E1799" s="89" t="n">
        <v>16.55</v>
      </c>
      <c r="F1799" s="90"/>
      <c r="G1799" s="91" t="n">
        <v>18194</v>
      </c>
      <c r="H1799" s="21" t="n">
        <f aca="false">ROUND(IF(OR((MID(B1799,SEARCH("R",B1799),3)="R12"),(MID(B1799,SEARCH("R",B1799),3)="R13"),(MID(B1799,SEARCH("R",B1799),3)="R14")),(G1799+90),IF(OR((MID(B1799,SEARCH("R",B1799),3)="R15"),(MID(B1799,SEARCH("R",B1799),3)="R16"),(MID(B1799,SEARCH("R",B1799),3)="R17")),(G1799+190),(G1799+290))),-1)+20</f>
        <v>18500</v>
      </c>
      <c r="I1799" s="78" t="str">
        <f aca="false">HYPERLINK(T("https://www.google.ru/search?q="&amp;B1799&amp;"&amp;tbm=isch"), " (../рисунок протектора) ")</f>
        <v> (../рисунок протектора) </v>
      </c>
      <c r="J1799" s="92" t="s">
        <v>1824</v>
      </c>
      <c r="K1799" s="77" t="n">
        <f aca="false">H1799*2</f>
        <v>37000</v>
      </c>
      <c r="L1799" s="77" t="n">
        <f aca="false">H1799*4</f>
        <v>74000</v>
      </c>
      <c r="M1799" s="2" t="n">
        <f aca="false">G1799*12</f>
        <v>218328</v>
      </c>
    </row>
    <row r="1800" customFormat="false" ht="13.8" hidden="false" customHeight="false" outlineLevel="0" collapsed="false">
      <c r="A1800" s="86" t="n">
        <v>1597</v>
      </c>
      <c r="B1800" s="87" t="s">
        <v>1825</v>
      </c>
      <c r="C1800" s="88" t="n">
        <v>0</v>
      </c>
      <c r="D1800" s="88" t="n">
        <v>1</v>
      </c>
      <c r="E1800" s="89" t="n">
        <v>7</v>
      </c>
      <c r="F1800" s="90" t="s">
        <v>53</v>
      </c>
      <c r="G1800" s="91" t="n">
        <v>15121</v>
      </c>
      <c r="H1800" s="21" t="n">
        <f aca="false">ROUND(IF(OR((MID(B1800,SEARCH("R",B1800),3)="R12"),(MID(B1800,SEARCH("R",B1800),3)="R13"),(MID(B1800,SEARCH("R",B1800),3)="R14")),(G1800+90),IF(OR((MID(B1800,SEARCH("R",B1800),3)="R15"),(MID(B1800,SEARCH("R",B1800),3)="R16"),(MID(B1800,SEARCH("R",B1800),3)="R17")),(G1800+190),(G1800+290))),-1)+20</f>
        <v>15330</v>
      </c>
      <c r="I1800" s="78" t="str">
        <f aca="false">HYPERLINK(T("https://www.google.ru/search?q="&amp;B1800&amp;"&amp;tbm=isch"), " (../рисунок протектора) ")</f>
        <v> (../рисунок протектора) </v>
      </c>
      <c r="J1800" s="92" t="s">
        <v>1825</v>
      </c>
      <c r="K1800" s="77" t="n">
        <f aca="false">H1800*2</f>
        <v>30660</v>
      </c>
      <c r="L1800" s="77" t="n">
        <f aca="false">H1800*4</f>
        <v>61320</v>
      </c>
      <c r="M1800" s="2" t="n">
        <f aca="false">G1800*12</f>
        <v>181452</v>
      </c>
    </row>
    <row r="1801" customFormat="false" ht="13.8" hidden="false" customHeight="false" outlineLevel="0" collapsed="false">
      <c r="A1801" s="86" t="n">
        <v>5771</v>
      </c>
      <c r="B1801" s="87" t="s">
        <v>1826</v>
      </c>
      <c r="C1801" s="88" t="n">
        <v>0</v>
      </c>
      <c r="D1801" s="88" t="n">
        <v>8</v>
      </c>
      <c r="E1801" s="89" t="n">
        <v>26.8</v>
      </c>
      <c r="F1801" s="90" t="s">
        <v>55</v>
      </c>
      <c r="G1801" s="91" t="n">
        <v>10428</v>
      </c>
      <c r="H1801" s="21" t="n">
        <f aca="false">ROUND(IF(OR((MID(B1801,SEARCH("R",B1801),3)="R12"),(MID(B1801,SEARCH("R",B1801),3)="R13"),(MID(B1801,SEARCH("R",B1801),3)="R14")),(G1801+90),IF(OR((MID(B1801,SEARCH("R",B1801),3)="R15"),(MID(B1801,SEARCH("R",B1801),3)="R16"),(MID(B1801,SEARCH("R",B1801),3)="R17")),(G1801+190),(G1801+290))),-1)+20</f>
        <v>10640</v>
      </c>
      <c r="I1801" s="78" t="str">
        <f aca="false">HYPERLINK(T("https://www.google.ru/search?q="&amp;B1801&amp;"&amp;tbm=isch"), " (../рисунок протектора) ")</f>
        <v> (../рисунок протектора) </v>
      </c>
      <c r="J1801" s="92" t="s">
        <v>1826</v>
      </c>
      <c r="K1801" s="77" t="n">
        <f aca="false">H1801*2</f>
        <v>21280</v>
      </c>
      <c r="L1801" s="77" t="n">
        <f aca="false">H1801*4</f>
        <v>42560</v>
      </c>
      <c r="M1801" s="2" t="n">
        <f aca="false">G1801*12</f>
        <v>125136</v>
      </c>
    </row>
    <row r="1802" customFormat="false" ht="13.8" hidden="false" customHeight="false" outlineLevel="0" collapsed="false">
      <c r="A1802" s="86" t="n">
        <v>5534</v>
      </c>
      <c r="B1802" s="87" t="s">
        <v>1827</v>
      </c>
      <c r="C1802" s="88" t="n">
        <v>0</v>
      </c>
      <c r="D1802" s="88" t="n">
        <v>8</v>
      </c>
      <c r="E1802" s="89" t="n">
        <v>29.5</v>
      </c>
      <c r="F1802" s="90" t="s">
        <v>53</v>
      </c>
      <c r="G1802" s="91" t="n">
        <v>23448</v>
      </c>
      <c r="H1802" s="21" t="n">
        <f aca="false">ROUND(IF(OR((MID(B1802,SEARCH("R",B1802),3)="R12"),(MID(B1802,SEARCH("R",B1802),3)="R13"),(MID(B1802,SEARCH("R",B1802),3)="R14")),(G1802+90),IF(OR((MID(B1802,SEARCH("R",B1802),3)="R15"),(MID(B1802,SEARCH("R",B1802),3)="R16"),(MID(B1802,SEARCH("R",B1802),3)="R17")),(G1802+190),(G1802+290))),-1)+20</f>
        <v>23660</v>
      </c>
      <c r="I1802" s="78" t="str">
        <f aca="false">HYPERLINK(T("https://www.google.ru/search?q="&amp;B1802&amp;"&amp;tbm=isch"), " (../рисунок протектора) ")</f>
        <v> (../рисунок протектора) </v>
      </c>
      <c r="J1802" s="92" t="s">
        <v>1827</v>
      </c>
      <c r="K1802" s="77" t="n">
        <f aca="false">H1802*2</f>
        <v>47320</v>
      </c>
      <c r="L1802" s="77" t="n">
        <f aca="false">H1802*4</f>
        <v>94640</v>
      </c>
      <c r="M1802" s="2" t="n">
        <f aca="false">G1802*12</f>
        <v>281376</v>
      </c>
    </row>
    <row r="1803" customFormat="false" ht="13.8" hidden="false" customHeight="false" outlineLevel="0" collapsed="false">
      <c r="A1803" s="86" t="n">
        <v>5764</v>
      </c>
      <c r="B1803" s="87" t="s">
        <v>1828</v>
      </c>
      <c r="C1803" s="88" t="n">
        <v>0</v>
      </c>
      <c r="D1803" s="88" t="n">
        <v>12</v>
      </c>
      <c r="E1803" s="89" t="n">
        <v>28.2</v>
      </c>
      <c r="F1803" s="90" t="s">
        <v>55</v>
      </c>
      <c r="G1803" s="91" t="n">
        <v>11199</v>
      </c>
      <c r="H1803" s="21" t="n">
        <f aca="false">ROUND(IF(OR((MID(B1803,SEARCH("R",B1803),3)="R12"),(MID(B1803,SEARCH("R",B1803),3)="R13"),(MID(B1803,SEARCH("R",B1803),3)="R14")),(G1803+90),IF(OR((MID(B1803,SEARCH("R",B1803),3)="R15"),(MID(B1803,SEARCH("R",B1803),3)="R16"),(MID(B1803,SEARCH("R",B1803),3)="R17")),(G1803+190),(G1803+290))),-1)+20</f>
        <v>11410</v>
      </c>
      <c r="I1803" s="78" t="str">
        <f aca="false">HYPERLINK(T("https://www.google.ru/search?q="&amp;B1803&amp;"&amp;tbm=isch"), " (../рисунок протектора) ")</f>
        <v> (../рисунок протектора) </v>
      </c>
      <c r="J1803" s="92" t="s">
        <v>1828</v>
      </c>
      <c r="K1803" s="77" t="n">
        <f aca="false">H1803*2</f>
        <v>22820</v>
      </c>
      <c r="L1803" s="77" t="n">
        <f aca="false">H1803*4</f>
        <v>45640</v>
      </c>
      <c r="M1803" s="2" t="n">
        <f aca="false">G1803*12</f>
        <v>134388</v>
      </c>
    </row>
    <row r="1804" customFormat="false" ht="13.8" hidden="false" customHeight="false" outlineLevel="0" collapsed="false">
      <c r="A1804" s="86" t="n">
        <v>2149</v>
      </c>
      <c r="B1804" s="87" t="s">
        <v>1829</v>
      </c>
      <c r="C1804" s="88" t="n">
        <v>0</v>
      </c>
      <c r="D1804" s="88" t="n">
        <v>2</v>
      </c>
      <c r="E1804" s="89" t="n">
        <v>22.1</v>
      </c>
      <c r="F1804" s="90" t="s">
        <v>55</v>
      </c>
      <c r="G1804" s="91" t="n">
        <v>6395</v>
      </c>
      <c r="H1804" s="21" t="n">
        <f aca="false">ROUND(IF(OR((MID(B1804,SEARCH("R",B1804),3)="R12"),(MID(B1804,SEARCH("R",B1804),3)="R13"),(MID(B1804,SEARCH("R",B1804),3)="R14")),(G1804+90),IF(OR((MID(B1804,SEARCH("R",B1804),3)="R15"),(MID(B1804,SEARCH("R",B1804),3)="R16"),(MID(B1804,SEARCH("R",B1804),3)="R17")),(G1804+190),(G1804+290))),-1)+20</f>
        <v>6610</v>
      </c>
      <c r="I1804" s="78" t="str">
        <f aca="false">HYPERLINK(T("https://www.google.ru/search?q="&amp;B1804&amp;"&amp;tbm=isch"), " (../рисунок протектора) ")</f>
        <v> (../рисунок протектора) </v>
      </c>
      <c r="J1804" s="92" t="s">
        <v>1829</v>
      </c>
      <c r="K1804" s="77" t="n">
        <f aca="false">H1804*2</f>
        <v>13220</v>
      </c>
      <c r="L1804" s="77" t="n">
        <f aca="false">H1804*4</f>
        <v>26440</v>
      </c>
      <c r="M1804" s="2" t="n">
        <f aca="false">G1804*12</f>
        <v>76740</v>
      </c>
    </row>
    <row r="1805" customFormat="false" ht="13.8" hidden="false" customHeight="false" outlineLevel="0" collapsed="false">
      <c r="A1805" s="86" t="n">
        <v>1551</v>
      </c>
      <c r="B1805" s="87" t="s">
        <v>1830</v>
      </c>
      <c r="C1805" s="88" t="n">
        <v>0</v>
      </c>
      <c r="D1805" s="88" t="n">
        <v>9</v>
      </c>
      <c r="E1805" s="89" t="n">
        <v>20</v>
      </c>
      <c r="F1805" s="90" t="s">
        <v>53</v>
      </c>
      <c r="G1805" s="91" t="n">
        <v>8248</v>
      </c>
      <c r="H1805" s="21" t="n">
        <f aca="false">ROUND(IF(OR((MID(B1805,SEARCH("R",B1805),3)="R12"),(MID(B1805,SEARCH("R",B1805),3)="R13"),(MID(B1805,SEARCH("R",B1805),3)="R14")),(G1805+90),IF(OR((MID(B1805,SEARCH("R",B1805),3)="R15"),(MID(B1805,SEARCH("R",B1805),3)="R16"),(MID(B1805,SEARCH("R",B1805),3)="R17")),(G1805+190),(G1805+290))),-1)+20</f>
        <v>8460</v>
      </c>
      <c r="I1805" s="78" t="str">
        <f aca="false">HYPERLINK(T("https://www.google.ru/search?q="&amp;B1805&amp;"&amp;tbm=isch"), " (../рисунок протектора) ")</f>
        <v> (../рисунок протектора) </v>
      </c>
      <c r="J1805" s="92" t="s">
        <v>1830</v>
      </c>
      <c r="K1805" s="77" t="n">
        <f aca="false">H1805*2</f>
        <v>16920</v>
      </c>
      <c r="L1805" s="77" t="n">
        <f aca="false">H1805*4</f>
        <v>33840</v>
      </c>
      <c r="M1805" s="2" t="n">
        <f aca="false">G1805*12</f>
        <v>98976</v>
      </c>
    </row>
    <row r="1806" customFormat="false" ht="13.8" hidden="false" customHeight="false" outlineLevel="0" collapsed="false">
      <c r="A1806" s="86" t="n">
        <v>3487</v>
      </c>
      <c r="B1806" s="87" t="s">
        <v>1831</v>
      </c>
      <c r="C1806" s="88" t="n">
        <v>28</v>
      </c>
      <c r="D1806" s="88" t="n">
        <v>16</v>
      </c>
      <c r="E1806" s="89" t="n">
        <v>18</v>
      </c>
      <c r="F1806" s="90" t="s">
        <v>53</v>
      </c>
      <c r="G1806" s="91" t="n">
        <v>6470</v>
      </c>
      <c r="H1806" s="21" t="n">
        <f aca="false">ROUND(IF(OR((MID(B1806,SEARCH("R",B1806),3)="R12"),(MID(B1806,SEARCH("R",B1806),3)="R13"),(MID(B1806,SEARCH("R",B1806),3)="R14")),(G1806+90),IF(OR((MID(B1806,SEARCH("R",B1806),3)="R15"),(MID(B1806,SEARCH("R",B1806),3)="R16"),(MID(B1806,SEARCH("R",B1806),3)="R17")),(G1806+190),(G1806+290))),-1)+20</f>
        <v>6680</v>
      </c>
      <c r="I1806" s="78" t="str">
        <f aca="false">HYPERLINK(T("https://www.google.ru/search?q="&amp;B1806&amp;"&amp;tbm=isch"), " (../рисунок протектора) ")</f>
        <v> (../рисунок протектора) </v>
      </c>
      <c r="J1806" s="92" t="s">
        <v>1831</v>
      </c>
      <c r="K1806" s="77" t="n">
        <f aca="false">H1806*2</f>
        <v>13360</v>
      </c>
      <c r="L1806" s="77" t="n">
        <f aca="false">H1806*4</f>
        <v>26720</v>
      </c>
      <c r="M1806" s="2" t="n">
        <f aca="false">G1806*12</f>
        <v>77640</v>
      </c>
    </row>
    <row r="1807" customFormat="false" ht="13.8" hidden="false" customHeight="false" outlineLevel="0" collapsed="false">
      <c r="A1807" s="86" t="n">
        <v>1275</v>
      </c>
      <c r="B1807" s="87" t="s">
        <v>1832</v>
      </c>
      <c r="C1807" s="88" t="n">
        <v>10</v>
      </c>
      <c r="D1807" s="88"/>
      <c r="E1807" s="89" t="n">
        <v>19.1</v>
      </c>
      <c r="F1807" s="90"/>
      <c r="G1807" s="91" t="n">
        <v>4667</v>
      </c>
      <c r="H1807" s="21" t="n">
        <f aca="false">ROUND(IF(OR((MID(B1807,SEARCH("R",B1807),3)="R12"),(MID(B1807,SEARCH("R",B1807),3)="R13"),(MID(B1807,SEARCH("R",B1807),3)="R14")),(G1807+90),IF(OR((MID(B1807,SEARCH("R",B1807),3)="R15"),(MID(B1807,SEARCH("R",B1807),3)="R16"),(MID(B1807,SEARCH("R",B1807),3)="R17")),(G1807+190),(G1807+290))),-1)+20</f>
        <v>4880</v>
      </c>
      <c r="I1807" s="78" t="str">
        <f aca="false">HYPERLINK(T("https://www.google.ru/search?q="&amp;B1807&amp;"&amp;tbm=isch"), " (../рисунок протектора) ")</f>
        <v> (../рисунок протектора) </v>
      </c>
      <c r="J1807" s="92" t="s">
        <v>1832</v>
      </c>
      <c r="K1807" s="77" t="n">
        <f aca="false">H1807*2</f>
        <v>9760</v>
      </c>
      <c r="L1807" s="77" t="n">
        <f aca="false">H1807*4</f>
        <v>19520</v>
      </c>
      <c r="M1807" s="2" t="n">
        <f aca="false">G1807*12</f>
        <v>56004</v>
      </c>
    </row>
    <row r="1808" customFormat="false" ht="13.8" hidden="false" customHeight="false" outlineLevel="0" collapsed="false">
      <c r="A1808" s="86" t="n">
        <v>4996</v>
      </c>
      <c r="B1808" s="87" t="s">
        <v>1833</v>
      </c>
      <c r="C1808" s="88" t="n">
        <v>0</v>
      </c>
      <c r="D1808" s="88" t="n">
        <v>4</v>
      </c>
      <c r="E1808" s="89" t="n">
        <v>36.1</v>
      </c>
      <c r="F1808" s="90" t="s">
        <v>53</v>
      </c>
      <c r="G1808" s="91" t="n">
        <v>17665</v>
      </c>
      <c r="H1808" s="21" t="n">
        <f aca="false">ROUND(IF(OR((MID(B1808,SEARCH("R",B1808),3)="R12"),(MID(B1808,SEARCH("R",B1808),3)="R13"),(MID(B1808,SEARCH("R",B1808),3)="R14")),(G1808+90),IF(OR((MID(B1808,SEARCH("R",B1808),3)="R15"),(MID(B1808,SEARCH("R",B1808),3)="R16"),(MID(B1808,SEARCH("R",B1808),3)="R17")),(G1808+190),(G1808+290))),-1)+20</f>
        <v>17980</v>
      </c>
      <c r="I1808" s="78" t="str">
        <f aca="false">HYPERLINK(T("https://www.google.ru/search?q="&amp;B1808&amp;"&amp;tbm=isch"), " (../рисунок протектора) ")</f>
        <v> (../рисунок протектора) </v>
      </c>
      <c r="J1808" s="92" t="s">
        <v>1833</v>
      </c>
      <c r="K1808" s="77" t="n">
        <f aca="false">H1808*2</f>
        <v>35960</v>
      </c>
      <c r="L1808" s="77" t="n">
        <f aca="false">H1808*4</f>
        <v>71920</v>
      </c>
      <c r="M1808" s="2" t="n">
        <f aca="false">G1808*12</f>
        <v>211980</v>
      </c>
    </row>
    <row r="1809" customFormat="false" ht="13.8" hidden="false" customHeight="false" outlineLevel="0" collapsed="false">
      <c r="A1809" s="86" t="n">
        <v>2940</v>
      </c>
      <c r="B1809" s="87" t="s">
        <v>1834</v>
      </c>
      <c r="C1809" s="88" t="n">
        <v>28</v>
      </c>
      <c r="D1809" s="88"/>
      <c r="E1809" s="89" t="n">
        <v>17.42</v>
      </c>
      <c r="F1809" s="90"/>
      <c r="G1809" s="91" t="n">
        <v>20863</v>
      </c>
      <c r="H1809" s="21" t="n">
        <f aca="false">ROUND(IF(OR((MID(B1809,SEARCH("R",B1809),3)="R12"),(MID(B1809,SEARCH("R",B1809),3)="R13"),(MID(B1809,SEARCH("R",B1809),3)="R14")),(G1809+90),IF(OR((MID(B1809,SEARCH("R",B1809),3)="R15"),(MID(B1809,SEARCH("R",B1809),3)="R16"),(MID(B1809,SEARCH("R",B1809),3)="R17")),(G1809+190),(G1809+290))),-1)+20</f>
        <v>21170</v>
      </c>
      <c r="I1809" s="78" t="str">
        <f aca="false">HYPERLINK(T("https://www.google.ru/search?q="&amp;B1809&amp;"&amp;tbm=isch"), " (../рисунок протектора) ")</f>
        <v> (../рисунок протектора) </v>
      </c>
      <c r="J1809" s="92" t="s">
        <v>1834</v>
      </c>
      <c r="K1809" s="77" t="n">
        <f aca="false">H1809*2</f>
        <v>42340</v>
      </c>
      <c r="L1809" s="77" t="n">
        <f aca="false">H1809*4</f>
        <v>84680</v>
      </c>
      <c r="M1809" s="2" t="n">
        <f aca="false">G1809*12</f>
        <v>250356</v>
      </c>
    </row>
    <row r="1810" customFormat="false" ht="13.8" hidden="false" customHeight="false" outlineLevel="0" collapsed="false">
      <c r="A1810" s="86" t="n">
        <v>4918</v>
      </c>
      <c r="B1810" s="87" t="s">
        <v>1835</v>
      </c>
      <c r="C1810" s="88" t="n">
        <v>0</v>
      </c>
      <c r="D1810" s="88" t="n">
        <v>3</v>
      </c>
      <c r="E1810" s="89" t="n">
        <v>15.3</v>
      </c>
      <c r="F1810" s="90" t="s">
        <v>53</v>
      </c>
      <c r="G1810" s="91" t="n">
        <v>12193</v>
      </c>
      <c r="H1810" s="21" t="n">
        <f aca="false">ROUND(IF(OR((MID(B1810,SEARCH("R",B1810),3)="R12"),(MID(B1810,SEARCH("R",B1810),3)="R13"),(MID(B1810,SEARCH("R",B1810),3)="R14")),(G1810+90),IF(OR((MID(B1810,SEARCH("R",B1810),3)="R15"),(MID(B1810,SEARCH("R",B1810),3)="R16"),(MID(B1810,SEARCH("R",B1810),3)="R17")),(G1810+190),(G1810+290))),-1)+20</f>
        <v>12500</v>
      </c>
      <c r="I1810" s="78" t="str">
        <f aca="false">HYPERLINK(T("https://www.google.ru/search?q="&amp;B1810&amp;"&amp;tbm=isch"), " (../рисунок протектора) ")</f>
        <v> (../рисунок протектора) </v>
      </c>
      <c r="J1810" s="92" t="s">
        <v>1835</v>
      </c>
      <c r="K1810" s="77" t="n">
        <f aca="false">H1810*2</f>
        <v>25000</v>
      </c>
      <c r="L1810" s="77" t="n">
        <f aca="false">H1810*4</f>
        <v>50000</v>
      </c>
      <c r="M1810" s="2" t="n">
        <f aca="false">G1810*12</f>
        <v>146316</v>
      </c>
    </row>
    <row r="1811" customFormat="false" ht="13.8" hidden="false" customHeight="false" outlineLevel="0" collapsed="false">
      <c r="A1811" s="86" t="n">
        <v>4922</v>
      </c>
      <c r="B1811" s="87" t="s">
        <v>1836</v>
      </c>
      <c r="C1811" s="88" t="n">
        <v>0</v>
      </c>
      <c r="D1811" s="88" t="n">
        <v>4</v>
      </c>
      <c r="E1811" s="89" t="n">
        <v>14.9</v>
      </c>
      <c r="F1811" s="90" t="s">
        <v>53</v>
      </c>
      <c r="G1811" s="91" t="n">
        <v>12170</v>
      </c>
      <c r="H1811" s="21" t="n">
        <f aca="false">ROUND(IF(OR((MID(B1811,SEARCH("R",B1811),3)="R12"),(MID(B1811,SEARCH("R",B1811),3)="R13"),(MID(B1811,SEARCH("R",B1811),3)="R14")),(G1811+90),IF(OR((MID(B1811,SEARCH("R",B1811),3)="R15"),(MID(B1811,SEARCH("R",B1811),3)="R16"),(MID(B1811,SEARCH("R",B1811),3)="R17")),(G1811+190),(G1811+290))),-1)+20</f>
        <v>12480</v>
      </c>
      <c r="I1811" s="78" t="str">
        <f aca="false">HYPERLINK(T("https://www.google.ru/search?q="&amp;B1811&amp;"&amp;tbm=isch"), " (../рисунок протектора) ")</f>
        <v> (../рисунок протектора) </v>
      </c>
      <c r="J1811" s="92" t="s">
        <v>1836</v>
      </c>
      <c r="K1811" s="77" t="n">
        <f aca="false">H1811*2</f>
        <v>24960</v>
      </c>
      <c r="L1811" s="77" t="n">
        <f aca="false">H1811*4</f>
        <v>49920</v>
      </c>
      <c r="M1811" s="2" t="n">
        <f aca="false">G1811*12</f>
        <v>146040</v>
      </c>
    </row>
    <row r="1812" customFormat="false" ht="13.8" hidden="false" customHeight="false" outlineLevel="0" collapsed="false">
      <c r="A1812" s="86" t="n">
        <v>5285</v>
      </c>
      <c r="B1812" s="87" t="s">
        <v>1837</v>
      </c>
      <c r="C1812" s="88" t="n">
        <v>0</v>
      </c>
      <c r="D1812" s="88" t="n">
        <v>1</v>
      </c>
      <c r="E1812" s="89" t="n">
        <v>28.7</v>
      </c>
      <c r="F1812" s="90" t="s">
        <v>55</v>
      </c>
      <c r="G1812" s="91" t="n">
        <v>11943</v>
      </c>
      <c r="H1812" s="21" t="n">
        <f aca="false">ROUND(IF(OR((MID(B1812,SEARCH("R",B1812),3)="R12"),(MID(B1812,SEARCH("R",B1812),3)="R13"),(MID(B1812,SEARCH("R",B1812),3)="R14")),(G1812+90),IF(OR((MID(B1812,SEARCH("R",B1812),3)="R15"),(MID(B1812,SEARCH("R",B1812),3)="R16"),(MID(B1812,SEARCH("R",B1812),3)="R17")),(G1812+190),(G1812+290))),-1)+20</f>
        <v>12250</v>
      </c>
      <c r="I1812" s="78" t="str">
        <f aca="false">HYPERLINK(T("https://www.google.ru/search?q="&amp;B1812&amp;"&amp;tbm=isch"), " (../рисунок протектора) ")</f>
        <v> (../рисунок протектора) </v>
      </c>
      <c r="J1812" s="92" t="s">
        <v>1837</v>
      </c>
      <c r="K1812" s="77" t="n">
        <f aca="false">H1812*2</f>
        <v>24500</v>
      </c>
      <c r="L1812" s="77" t="n">
        <f aca="false">H1812*4</f>
        <v>49000</v>
      </c>
      <c r="M1812" s="2" t="n">
        <f aca="false">G1812*12</f>
        <v>143316</v>
      </c>
    </row>
    <row r="1813" customFormat="false" ht="13.8" hidden="false" customHeight="false" outlineLevel="0" collapsed="false">
      <c r="A1813" s="86" t="n">
        <v>1009</v>
      </c>
      <c r="B1813" s="87" t="s">
        <v>1838</v>
      </c>
      <c r="C1813" s="88" t="n">
        <v>3</v>
      </c>
      <c r="D1813" s="88"/>
      <c r="E1813" s="89" t="n">
        <v>37</v>
      </c>
      <c r="F1813" s="90"/>
      <c r="G1813" s="91" t="n">
        <v>3984</v>
      </c>
      <c r="H1813" s="21" t="n">
        <f aca="false">ROUND(IF(OR((MID(B1813,SEARCH("R",B1813),3)="R12"),(MID(B1813,SEARCH("R",B1813),3)="R13"),(MID(B1813,SEARCH("R",B1813),3)="R14")),(G1813+90),IF(OR((MID(B1813,SEARCH("R",B1813),3)="R15"),(MID(B1813,SEARCH("R",B1813),3)="R16"),(MID(B1813,SEARCH("R",B1813),3)="R17")),(G1813+190),(G1813+290))),-1)+20</f>
        <v>4190</v>
      </c>
      <c r="I1813" s="78" t="str">
        <f aca="false">HYPERLINK(T("https://www.google.ru/search?q="&amp;B1813&amp;"&amp;tbm=isch"), " (../рисунок протектора) ")</f>
        <v> (../рисунок протектора) </v>
      </c>
      <c r="J1813" s="92" t="s">
        <v>1838</v>
      </c>
      <c r="K1813" s="77" t="n">
        <f aca="false">H1813*2</f>
        <v>8380</v>
      </c>
      <c r="L1813" s="77" t="n">
        <f aca="false">H1813*4</f>
        <v>16760</v>
      </c>
      <c r="M1813" s="2" t="n">
        <f aca="false">G1813*12</f>
        <v>47808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RowHeight="13.8" zeroHeight="false" outlineLevelRow="0" outlineLevelCol="0"/>
  <cols>
    <col collapsed="false" customWidth="true" hidden="false" outlineLevel="0" max="1" min="1" style="74" width="9.77"/>
    <col collapsed="false" customWidth="true" hidden="false" outlineLevel="0" max="2" min="2" style="1" width="65.89"/>
    <col collapsed="false" customWidth="true" hidden="false" outlineLevel="0" max="3" min="3" style="75" width="11.66"/>
    <col collapsed="false" customWidth="true" hidden="false" outlineLevel="0" max="4" min="4" style="75" width="10.56"/>
    <col collapsed="false" customWidth="true" hidden="false" outlineLevel="0" max="5" min="5" style="76" width="6.21"/>
    <col collapsed="false" customWidth="true" hidden="false" outlineLevel="0" max="6" min="6" style="76" width="9.63"/>
    <col collapsed="false" customWidth="true" hidden="false" outlineLevel="0" max="7" min="7" style="2" width="11.99"/>
    <col collapsed="false" customWidth="true" hidden="false" outlineLevel="0" max="8" min="8" style="77" width="11.99"/>
    <col collapsed="false" customWidth="true" hidden="false" outlineLevel="0" max="9" min="9" style="1" width="25.6"/>
    <col collapsed="false" customWidth="true" hidden="false" outlineLevel="0" max="10" min="10" style="1" width="52.31"/>
    <col collapsed="false" customWidth="false" hidden="false" outlineLevel="0" max="11" min="11" style="77" width="11.52"/>
    <col collapsed="false" customWidth="true" hidden="false" outlineLevel="0" max="12" min="12" style="77" width="10.84"/>
    <col collapsed="false" customWidth="true" hidden="false" outlineLevel="0" max="13" min="13" style="1" width="14.81"/>
    <col collapsed="false" customWidth="false" hidden="false" outlineLevel="0" max="1025" min="14" style="1" width="11.52"/>
  </cols>
  <sheetData>
    <row r="1" s="75" customFormat="true" ht="52.5" hidden="false" customHeight="false" outlineLevel="0" collapsed="false">
      <c r="A1" s="79" t="s">
        <v>39</v>
      </c>
      <c r="B1" s="79" t="s">
        <v>40</v>
      </c>
      <c r="C1" s="80" t="s">
        <v>41</v>
      </c>
      <c r="D1" s="80" t="s">
        <v>42</v>
      </c>
      <c r="E1" s="80" t="s">
        <v>43</v>
      </c>
      <c r="F1" s="81" t="s">
        <v>44</v>
      </c>
      <c r="G1" s="82" t="s">
        <v>45</v>
      </c>
      <c r="H1" s="82" t="s">
        <v>46</v>
      </c>
      <c r="I1" s="83" t="s">
        <v>47</v>
      </c>
      <c r="J1" s="84" t="s">
        <v>48</v>
      </c>
      <c r="K1" s="85" t="s">
        <v>49</v>
      </c>
      <c r="L1" s="85" t="s">
        <v>50</v>
      </c>
      <c r="M1" s="85" t="s">
        <v>51</v>
      </c>
      <c r="AMJ1" s="1"/>
    </row>
    <row r="2" customFormat="false" ht="13.8" hidden="false" customHeight="false" outlineLevel="0" collapsed="false">
      <c r="A2" s="86" t="n">
        <v>3267</v>
      </c>
      <c r="B2" s="87" t="s">
        <v>1839</v>
      </c>
      <c r="C2" s="88" t="n">
        <v>1</v>
      </c>
      <c r="D2" s="88"/>
      <c r="E2" s="89" t="n">
        <v>6</v>
      </c>
      <c r="F2" s="90"/>
      <c r="G2" s="91" t="n">
        <v>1458</v>
      </c>
      <c r="H2" s="52" t="n">
        <f aca="false">ROUND(IF(OR((MID(B2,SEARCH("R",B2),3)="R12"),(MID(B2,SEARCH("R",B2),3)="R13"),(MID(B2,SEARCH("R",B2),3)="R14")),(G2+90),IF(OR((MID(B2,SEARCH("R",B2),3)="R15"),(MID(B2,SEARCH("R",B2),3)="R16"),(MID(B2,SEARCH("R",B2),3)="R17")),(G2+190),(G2+290))),-1)+20</f>
        <v>1670</v>
      </c>
      <c r="I2" s="78" t="str">
        <f aca="false">HYPERLINK(T("https://www.google.ru/search?q="&amp;B2&amp;"&amp;tbm=isch"), " (../рисунок протектора) ")</f>
        <v> (../рисунок протектора) </v>
      </c>
      <c r="J2" s="92" t="s">
        <v>1839</v>
      </c>
      <c r="K2" s="77" t="n">
        <f aca="false">H2*2</f>
        <v>3340</v>
      </c>
      <c r="L2" s="77" t="n">
        <f aca="false">H2*4</f>
        <v>6680</v>
      </c>
      <c r="M2" s="2" t="n">
        <f aca="false">G2*12</f>
        <v>17496</v>
      </c>
    </row>
    <row r="3" customFormat="false" ht="13.8" hidden="false" customHeight="false" outlineLevel="0" collapsed="false">
      <c r="A3" s="86" t="n">
        <v>5829</v>
      </c>
      <c r="B3" s="87" t="s">
        <v>1840</v>
      </c>
      <c r="C3" s="88" t="n">
        <v>0</v>
      </c>
      <c r="D3" s="88" t="n">
        <v>5</v>
      </c>
      <c r="E3" s="89" t="n">
        <v>6</v>
      </c>
      <c r="F3" s="90" t="s">
        <v>55</v>
      </c>
      <c r="G3" s="91" t="n">
        <v>2528</v>
      </c>
      <c r="H3" s="52" t="n">
        <f aca="false">ROUND(IF(OR((MID(B3,SEARCH("R",B3),3)="R12"),(MID(B3,SEARCH("R",B3),3)="R13"),(MID(B3,SEARCH("R",B3),3)="R14")),(G3+90),IF(OR((MID(B3,SEARCH("R",B3),3)="R15"),(MID(B3,SEARCH("R",B3),3)="R16"),(MID(B3,SEARCH("R",B3),3)="R17")),(G3+190),(G3+290))),-1)+20</f>
        <v>2740</v>
      </c>
      <c r="I3" s="78" t="str">
        <f aca="false">HYPERLINK(T("https://www.google.ru/search?q="&amp;B3&amp;"&amp;tbm=isch"), " (../рисунок протектора) ")</f>
        <v> (../рисунок протектора) </v>
      </c>
      <c r="J3" s="92" t="s">
        <v>1840</v>
      </c>
      <c r="K3" s="77" t="n">
        <f aca="false">H3*2</f>
        <v>5480</v>
      </c>
      <c r="L3" s="77" t="n">
        <f aca="false">H3*4</f>
        <v>10960</v>
      </c>
      <c r="M3" s="2" t="n">
        <f aca="false">G3*12</f>
        <v>30336</v>
      </c>
    </row>
    <row r="4" customFormat="false" ht="13.8" hidden="false" customHeight="false" outlineLevel="0" collapsed="false">
      <c r="A4" s="86" t="n">
        <v>832</v>
      </c>
      <c r="B4" s="87" t="s">
        <v>1841</v>
      </c>
      <c r="C4" s="88" t="n">
        <v>1</v>
      </c>
      <c r="D4" s="88"/>
      <c r="E4" s="89" t="n">
        <v>6.1</v>
      </c>
      <c r="F4" s="90"/>
      <c r="G4" s="91" t="n">
        <v>2088</v>
      </c>
      <c r="H4" s="52" t="n">
        <f aca="false">ROUND(IF(OR((MID(B4,SEARCH("R",B4),3)="R12"),(MID(B4,SEARCH("R",B4),3)="R13"),(MID(B4,SEARCH("R",B4),3)="R14")),(G4+90),IF(OR((MID(B4,SEARCH("R",B4),3)="R15"),(MID(B4,SEARCH("R",B4),3)="R16"),(MID(B4,SEARCH("R",B4),3)="R17")),(G4+190),(G4+290))),-1)+20</f>
        <v>2300</v>
      </c>
      <c r="I4" s="78" t="str">
        <f aca="false">HYPERLINK(T("https://www.google.ru/search?q="&amp;B4&amp;"&amp;tbm=isch"), " (../рисунок протектора) ")</f>
        <v> (../рисунок протектора) </v>
      </c>
      <c r="J4" s="92" t="s">
        <v>1841</v>
      </c>
      <c r="K4" s="77" t="n">
        <f aca="false">H4*2</f>
        <v>4600</v>
      </c>
      <c r="L4" s="77" t="n">
        <f aca="false">H4*4</f>
        <v>9200</v>
      </c>
      <c r="M4" s="2" t="n">
        <f aca="false">G4*12</f>
        <v>25056</v>
      </c>
    </row>
    <row r="5" customFormat="false" ht="13.8" hidden="false" customHeight="false" outlineLevel="0" collapsed="false">
      <c r="A5" s="86" t="n">
        <v>438</v>
      </c>
      <c r="B5" s="87" t="s">
        <v>1842</v>
      </c>
      <c r="C5" s="88" t="n">
        <v>1</v>
      </c>
      <c r="D5" s="88"/>
      <c r="E5" s="89" t="n">
        <v>5.6</v>
      </c>
      <c r="F5" s="90"/>
      <c r="G5" s="91" t="n">
        <v>1510</v>
      </c>
      <c r="H5" s="52" t="n">
        <f aca="false">ROUND(IF(OR((MID(B5,SEARCH("R",B5),3)="R12"),(MID(B5,SEARCH("R",B5),3)="R13"),(MID(B5,SEARCH("R",B5),3)="R14")),(G5+90),IF(OR((MID(B5,SEARCH("R",B5),3)="R15"),(MID(B5,SEARCH("R",B5),3)="R16"),(MID(B5,SEARCH("R",B5),3)="R17")),(G5+190),(G5+290))),-1)+20</f>
        <v>1620</v>
      </c>
      <c r="I5" s="78" t="str">
        <f aca="false">HYPERLINK(T("https://www.google.ru/search?q="&amp;B5&amp;"&amp;tbm=isch"), " (../рисунок протектора) ")</f>
        <v> (../рисунок протектора) </v>
      </c>
      <c r="J5" s="92" t="s">
        <v>1842</v>
      </c>
      <c r="K5" s="77" t="n">
        <f aca="false">H5*2</f>
        <v>3240</v>
      </c>
      <c r="L5" s="77" t="n">
        <f aca="false">H5*4</f>
        <v>6480</v>
      </c>
      <c r="M5" s="2" t="n">
        <f aca="false">G5*12</f>
        <v>18120</v>
      </c>
    </row>
    <row r="6" customFormat="false" ht="13.8" hidden="false" customHeight="false" outlineLevel="0" collapsed="false">
      <c r="A6" s="86" t="n">
        <v>475</v>
      </c>
      <c r="B6" s="87" t="s">
        <v>1843</v>
      </c>
      <c r="C6" s="88" t="n">
        <v>1</v>
      </c>
      <c r="D6" s="88"/>
      <c r="E6" s="89" t="n">
        <v>3</v>
      </c>
      <c r="F6" s="90"/>
      <c r="G6" s="91" t="n">
        <v>1357</v>
      </c>
      <c r="H6" s="52" t="n">
        <f aca="false">ROUND(IF(OR((MID(B6,SEARCH("R",B6),3)="R12"),(MID(B6,SEARCH("R",B6),3)="R13"),(MID(B6,SEARCH("R",B6),3)="R14")),(G6+90),IF(OR((MID(B6,SEARCH("R",B6),3)="R15"),(MID(B6,SEARCH("R",B6),3)="R16"),(MID(B6,SEARCH("R",B6),3)="R17")),(G6+190),(G6+290))),-1)+20</f>
        <v>1470</v>
      </c>
      <c r="I6" s="78" t="str">
        <f aca="false">HYPERLINK(T("https://www.google.ru/search?q="&amp;B6&amp;"&amp;tbm=isch"), " (../рисунок протектора) ")</f>
        <v> (../рисунок протектора) </v>
      </c>
      <c r="J6" s="92" t="s">
        <v>1843</v>
      </c>
      <c r="K6" s="77" t="n">
        <f aca="false">H6*2</f>
        <v>2940</v>
      </c>
      <c r="L6" s="77" t="n">
        <f aca="false">H6*4</f>
        <v>5880</v>
      </c>
      <c r="M6" s="2" t="n">
        <f aca="false">G6*12</f>
        <v>16284</v>
      </c>
    </row>
    <row r="7" customFormat="false" ht="13.8" hidden="false" customHeight="false" outlineLevel="0" collapsed="false">
      <c r="A7" s="86" t="n">
        <v>3711</v>
      </c>
      <c r="B7" s="87" t="s">
        <v>1844</v>
      </c>
      <c r="C7" s="88" t="n">
        <v>0</v>
      </c>
      <c r="D7" s="88" t="n">
        <v>2</v>
      </c>
      <c r="E7" s="89" t="n">
        <v>5.6</v>
      </c>
      <c r="F7" s="90" t="s">
        <v>53</v>
      </c>
      <c r="G7" s="91" t="n">
        <v>2257</v>
      </c>
      <c r="H7" s="52" t="n">
        <f aca="false">ROUND(IF(OR((MID(B7,SEARCH("R",B7),3)="R12"),(MID(B7,SEARCH("R",B7),3)="R13"),(MID(B7,SEARCH("R",B7),3)="R14")),(G7+90),IF(OR((MID(B7,SEARCH("R",B7),3)="R15"),(MID(B7,SEARCH("R",B7),3)="R16"),(MID(B7,SEARCH("R",B7),3)="R17")),(G7+190),(G7+290))),-1)+20</f>
        <v>2370</v>
      </c>
      <c r="I7" s="78" t="str">
        <f aca="false">HYPERLINK(T("https://www.google.ru/search?q="&amp;B7&amp;"&amp;tbm=isch"), " (../рисунок протектора) ")</f>
        <v> (../рисунок протектора) </v>
      </c>
      <c r="J7" s="92" t="s">
        <v>1844</v>
      </c>
      <c r="K7" s="77" t="n">
        <f aca="false">H7*2</f>
        <v>4740</v>
      </c>
      <c r="L7" s="77" t="n">
        <f aca="false">H7*4</f>
        <v>9480</v>
      </c>
      <c r="M7" s="2" t="n">
        <f aca="false">G7*12</f>
        <v>27084</v>
      </c>
    </row>
    <row r="8" customFormat="false" ht="13.8" hidden="false" customHeight="false" outlineLevel="0" collapsed="false">
      <c r="A8" s="86" t="n">
        <v>481</v>
      </c>
      <c r="B8" s="87" t="s">
        <v>1845</v>
      </c>
      <c r="C8" s="88" t="n">
        <v>1</v>
      </c>
      <c r="D8" s="88"/>
      <c r="E8" s="89" t="n">
        <v>5.6</v>
      </c>
      <c r="F8" s="90"/>
      <c r="G8" s="91" t="n">
        <v>1901</v>
      </c>
      <c r="H8" s="52" t="n">
        <f aca="false">ROUND(IF(OR((MID(B8,SEARCH("R",B8),3)="R12"),(MID(B8,SEARCH("R",B8),3)="R13"),(MID(B8,SEARCH("R",B8),3)="R14")),(G8+90),IF(OR((MID(B8,SEARCH("R",B8),3)="R15"),(MID(B8,SEARCH("R",B8),3)="R16"),(MID(B8,SEARCH("R",B8),3)="R17")),(G8+190),(G8+290))),-1)+20</f>
        <v>2010</v>
      </c>
      <c r="I8" s="78" t="str">
        <f aca="false">HYPERLINK(T("https://www.google.ru/search?q="&amp;B8&amp;"&amp;tbm=isch"), " (../рисунок протектора) ")</f>
        <v> (../рисунок протектора) </v>
      </c>
      <c r="J8" s="92" t="s">
        <v>1845</v>
      </c>
      <c r="K8" s="77" t="n">
        <f aca="false">H8*2</f>
        <v>4020</v>
      </c>
      <c r="L8" s="77" t="n">
        <f aca="false">H8*4</f>
        <v>8040</v>
      </c>
      <c r="M8" s="2" t="n">
        <f aca="false">G8*12</f>
        <v>22812</v>
      </c>
    </row>
    <row r="9" customFormat="false" ht="13.8" hidden="false" customHeight="false" outlineLevel="0" collapsed="false">
      <c r="A9" s="86" t="n">
        <v>4815</v>
      </c>
      <c r="B9" s="87" t="s">
        <v>1846</v>
      </c>
      <c r="C9" s="88" t="n">
        <v>0</v>
      </c>
      <c r="D9" s="88" t="n">
        <v>40</v>
      </c>
      <c r="E9" s="89" t="n">
        <v>6.3</v>
      </c>
      <c r="F9" s="90" t="s">
        <v>53</v>
      </c>
      <c r="G9" s="91" t="n">
        <v>3331</v>
      </c>
      <c r="H9" s="52" t="n">
        <f aca="false">ROUND(IF(OR((MID(B9,SEARCH("R",B9),3)="R12"),(MID(B9,SEARCH("R",B9),3)="R13"),(MID(B9,SEARCH("R",B9),3)="R14")),(G9+90),IF(OR((MID(B9,SEARCH("R",B9),3)="R15"),(MID(B9,SEARCH("R",B9),3)="R16"),(MID(B9,SEARCH("R",B9),3)="R17")),(G9+190),(G9+290))),-1)+20</f>
        <v>3440</v>
      </c>
      <c r="I9" s="78" t="str">
        <f aca="false">HYPERLINK(T("https://www.google.ru/search?q="&amp;B9&amp;"&amp;tbm=isch"), " (../рисунок протектора) ")</f>
        <v> (../рисунок протектора) </v>
      </c>
      <c r="J9" s="92" t="s">
        <v>1846</v>
      </c>
      <c r="K9" s="77" t="n">
        <f aca="false">H9*2</f>
        <v>6880</v>
      </c>
      <c r="L9" s="77" t="n">
        <f aca="false">H9*4</f>
        <v>13760</v>
      </c>
      <c r="M9" s="2" t="n">
        <f aca="false">G9*12</f>
        <v>39972</v>
      </c>
    </row>
    <row r="10" customFormat="false" ht="13.8" hidden="false" customHeight="false" outlineLevel="0" collapsed="false">
      <c r="A10" s="86" t="n">
        <v>5836</v>
      </c>
      <c r="B10" s="87" t="s">
        <v>1847</v>
      </c>
      <c r="C10" s="88" t="n">
        <v>0</v>
      </c>
      <c r="D10" s="88" t="n">
        <v>15</v>
      </c>
      <c r="E10" s="89" t="n">
        <v>5.89</v>
      </c>
      <c r="F10" s="90" t="s">
        <v>53</v>
      </c>
      <c r="G10" s="91" t="n">
        <v>2439</v>
      </c>
      <c r="H10" s="52" t="n">
        <f aca="false">ROUND(IF(OR((MID(B10,SEARCH("R",B10),3)="R12"),(MID(B10,SEARCH("R",B10),3)="R13"),(MID(B10,SEARCH("R",B10),3)="R14")),(G10+90),IF(OR((MID(B10,SEARCH("R",B10),3)="R15"),(MID(B10,SEARCH("R",B10),3)="R16"),(MID(B10,SEARCH("R",B10),3)="R17")),(G10+190),(G10+290))),-1)+20</f>
        <v>2550</v>
      </c>
      <c r="I10" s="78" t="str">
        <f aca="false">HYPERLINK(T("https://www.google.ru/search?q="&amp;B10&amp;"&amp;tbm=isch"), " (../рисунок протектора) ")</f>
        <v> (../рисунок протектора) </v>
      </c>
      <c r="J10" s="92" t="s">
        <v>1847</v>
      </c>
      <c r="K10" s="77" t="n">
        <f aca="false">H10*2</f>
        <v>5100</v>
      </c>
      <c r="L10" s="77" t="n">
        <f aca="false">H10*4</f>
        <v>10200</v>
      </c>
      <c r="M10" s="2" t="n">
        <f aca="false">G10*12</f>
        <v>29268</v>
      </c>
    </row>
    <row r="11" customFormat="false" ht="13.8" hidden="false" customHeight="false" outlineLevel="0" collapsed="false">
      <c r="A11" s="86" t="n">
        <v>27</v>
      </c>
      <c r="B11" s="87" t="s">
        <v>1848</v>
      </c>
      <c r="C11" s="88" t="n">
        <v>2</v>
      </c>
      <c r="D11" s="88"/>
      <c r="E11" s="89" t="n">
        <v>5.7</v>
      </c>
      <c r="F11" s="90"/>
      <c r="G11" s="91" t="n">
        <v>1860</v>
      </c>
      <c r="H11" s="52" t="n">
        <f aca="false">ROUND(IF(OR((MID(B11,SEARCH("R",B11),3)="R12"),(MID(B11,SEARCH("R",B11),3)="R13"),(MID(B11,SEARCH("R",B11),3)="R14")),(G11+90),IF(OR((MID(B11,SEARCH("R",B11),3)="R15"),(MID(B11,SEARCH("R",B11),3)="R16"),(MID(B11,SEARCH("R",B11),3)="R17")),(G11+190),(G11+290))),-1)+20</f>
        <v>1970</v>
      </c>
      <c r="I11" s="78" t="str">
        <f aca="false">HYPERLINK(T("https://www.google.ru/search?q="&amp;B11&amp;"&amp;tbm=isch"), " (../рисунок протектора) ")</f>
        <v> (../рисунок протектора) </v>
      </c>
      <c r="J11" s="92" t="s">
        <v>1848</v>
      </c>
      <c r="K11" s="77" t="n">
        <f aca="false">H11*2</f>
        <v>3940</v>
      </c>
      <c r="L11" s="77" t="n">
        <f aca="false">H11*4</f>
        <v>7880</v>
      </c>
      <c r="M11" s="2" t="n">
        <f aca="false">G11*12</f>
        <v>22320</v>
      </c>
    </row>
    <row r="12" customFormat="false" ht="13.8" hidden="false" customHeight="false" outlineLevel="0" collapsed="false">
      <c r="A12" s="86" t="n">
        <v>4326</v>
      </c>
      <c r="B12" s="87" t="s">
        <v>1849</v>
      </c>
      <c r="C12" s="88" t="n">
        <v>0</v>
      </c>
      <c r="D12" s="88" t="n">
        <v>1</v>
      </c>
      <c r="E12" s="89" t="n">
        <v>6.2</v>
      </c>
      <c r="F12" s="90" t="s">
        <v>55</v>
      </c>
      <c r="G12" s="91" t="n">
        <v>3472</v>
      </c>
      <c r="H12" s="52" t="n">
        <f aca="false">ROUND(IF(OR((MID(B12,SEARCH("R",B12),3)="R12"),(MID(B12,SEARCH("R",B12),3)="R13"),(MID(B12,SEARCH("R",B12),3)="R14")),(G12+90),IF(OR((MID(B12,SEARCH("R",B12),3)="R15"),(MID(B12,SEARCH("R",B12),3)="R16"),(MID(B12,SEARCH("R",B12),3)="R17")),(G12+190),(G12+290))),-1)+20</f>
        <v>3580</v>
      </c>
      <c r="I12" s="78" t="str">
        <f aca="false">HYPERLINK(T("https://www.google.ru/search?q="&amp;B12&amp;"&amp;tbm=isch"), " (../рисунок протектора) ")</f>
        <v> (../рисунок протектора) </v>
      </c>
      <c r="J12" s="92" t="s">
        <v>1849</v>
      </c>
      <c r="K12" s="77" t="n">
        <f aca="false">H12*2</f>
        <v>7160</v>
      </c>
      <c r="L12" s="77" t="n">
        <f aca="false">H12*4</f>
        <v>14320</v>
      </c>
      <c r="M12" s="2" t="n">
        <f aca="false">G12*12</f>
        <v>41664</v>
      </c>
    </row>
    <row r="13" customFormat="false" ht="13.8" hidden="false" customHeight="false" outlineLevel="0" collapsed="false">
      <c r="A13" s="86" t="n">
        <v>4358</v>
      </c>
      <c r="B13" s="87" t="s">
        <v>1850</v>
      </c>
      <c r="C13" s="88" t="n">
        <v>0</v>
      </c>
      <c r="D13" s="88" t="n">
        <v>12</v>
      </c>
      <c r="E13" s="89" t="n">
        <v>5.53</v>
      </c>
      <c r="F13" s="90" t="s">
        <v>53</v>
      </c>
      <c r="G13" s="91" t="n">
        <v>2565</v>
      </c>
      <c r="H13" s="52" t="n">
        <f aca="false">ROUND(IF(OR((MID(B13,SEARCH("R",B13),3)="R12"),(MID(B13,SEARCH("R",B13),3)="R13"),(MID(B13,SEARCH("R",B13),3)="R14")),(G13+90),IF(OR((MID(B13,SEARCH("R",B13),3)="R15"),(MID(B13,SEARCH("R",B13),3)="R16"),(MID(B13,SEARCH("R",B13),3)="R17")),(G13+190),(G13+290))),-1)+20</f>
        <v>2680</v>
      </c>
      <c r="I13" s="78" t="str">
        <f aca="false">HYPERLINK(T("https://www.google.ru/search?q="&amp;B13&amp;"&amp;tbm=isch"), " (../рисунок протектора) ")</f>
        <v> (../рисунок протектора) </v>
      </c>
      <c r="J13" s="92" t="s">
        <v>1850</v>
      </c>
      <c r="K13" s="77" t="n">
        <f aca="false">H13*2</f>
        <v>5360</v>
      </c>
      <c r="L13" s="77" t="n">
        <f aca="false">H13*4</f>
        <v>10720</v>
      </c>
      <c r="M13" s="2" t="n">
        <f aca="false">G13*12</f>
        <v>30780</v>
      </c>
    </row>
    <row r="14" customFormat="false" ht="13.8" hidden="false" customHeight="false" outlineLevel="0" collapsed="false">
      <c r="A14" s="86" t="n">
        <v>508</v>
      </c>
      <c r="B14" s="87" t="s">
        <v>1851</v>
      </c>
      <c r="C14" s="88" t="n">
        <v>1</v>
      </c>
      <c r="D14" s="88"/>
      <c r="E14" s="89" t="n">
        <v>6.3</v>
      </c>
      <c r="F14" s="90"/>
      <c r="G14" s="91" t="n">
        <v>1942</v>
      </c>
      <c r="H14" s="52" t="n">
        <f aca="false">ROUND(IF(OR((MID(B14,SEARCH("R",B14),3)="R12"),(MID(B14,SEARCH("R",B14),3)="R13"),(MID(B14,SEARCH("R",B14),3)="R14")),(G14+90),IF(OR((MID(B14,SEARCH("R",B14),3)="R15"),(MID(B14,SEARCH("R",B14),3)="R16"),(MID(B14,SEARCH("R",B14),3)="R17")),(G14+190),(G14+290))),-1)+20</f>
        <v>2050</v>
      </c>
      <c r="I14" s="78" t="str">
        <f aca="false">HYPERLINK(T("https://www.google.ru/search?q="&amp;B14&amp;"&amp;tbm=isch"), " (../рисунок протектора) ")</f>
        <v> (../рисунок протектора) </v>
      </c>
      <c r="J14" s="92" t="s">
        <v>1851</v>
      </c>
      <c r="K14" s="77" t="n">
        <f aca="false">H14*2</f>
        <v>4100</v>
      </c>
      <c r="L14" s="77" t="n">
        <f aca="false">H14*4</f>
        <v>8200</v>
      </c>
      <c r="M14" s="2" t="n">
        <f aca="false">G14*12</f>
        <v>23304</v>
      </c>
    </row>
    <row r="15" customFormat="false" ht="13.8" hidden="false" customHeight="false" outlineLevel="0" collapsed="false">
      <c r="A15" s="86" t="n">
        <v>4434</v>
      </c>
      <c r="B15" s="87" t="s">
        <v>1852</v>
      </c>
      <c r="C15" s="88" t="n">
        <v>0</v>
      </c>
      <c r="D15" s="88" t="n">
        <v>17</v>
      </c>
      <c r="E15" s="89" t="n">
        <v>6.69</v>
      </c>
      <c r="F15" s="90" t="s">
        <v>53</v>
      </c>
      <c r="G15" s="91" t="n">
        <v>3908</v>
      </c>
      <c r="H15" s="52" t="n">
        <f aca="false">ROUND(IF(OR((MID(B15,SEARCH("R",B15),3)="R12"),(MID(B15,SEARCH("R",B15),3)="R13"),(MID(B15,SEARCH("R",B15),3)="R14")),(G15+90),IF(OR((MID(B15,SEARCH("R",B15),3)="R15"),(MID(B15,SEARCH("R",B15),3)="R16"),(MID(B15,SEARCH("R",B15),3)="R17")),(G15+190),(G15+290))),-1)+20</f>
        <v>4020</v>
      </c>
      <c r="I15" s="78" t="str">
        <f aca="false">HYPERLINK(T("https://www.google.ru/search?q="&amp;B15&amp;"&amp;tbm=isch"), " (../рисунок протектора) ")</f>
        <v> (../рисунок протектора) </v>
      </c>
      <c r="J15" s="92" t="s">
        <v>1852</v>
      </c>
      <c r="K15" s="77" t="n">
        <f aca="false">H15*2</f>
        <v>8040</v>
      </c>
      <c r="L15" s="77" t="n">
        <f aca="false">H15*4</f>
        <v>16080</v>
      </c>
      <c r="M15" s="2" t="n">
        <f aca="false">G15*12</f>
        <v>46896</v>
      </c>
    </row>
    <row r="16" customFormat="false" ht="13.8" hidden="false" customHeight="false" outlineLevel="0" collapsed="false">
      <c r="A16" s="86" t="n">
        <v>4727</v>
      </c>
      <c r="B16" s="87" t="s">
        <v>1853</v>
      </c>
      <c r="C16" s="88" t="n">
        <v>0</v>
      </c>
      <c r="D16" s="88" t="n">
        <v>11</v>
      </c>
      <c r="E16" s="89" t="n">
        <v>5.69</v>
      </c>
      <c r="F16" s="90" t="s">
        <v>53</v>
      </c>
      <c r="G16" s="91" t="n">
        <v>3557</v>
      </c>
      <c r="H16" s="52" t="n">
        <f aca="false">ROUND(IF(OR((MID(B16,SEARCH("R",B16),3)="R12"),(MID(B16,SEARCH("R",B16),3)="R13"),(MID(B16,SEARCH("R",B16),3)="R14")),(G16+90),IF(OR((MID(B16,SEARCH("R",B16),3)="R15"),(MID(B16,SEARCH("R",B16),3)="R16"),(MID(B16,SEARCH("R",B16),3)="R17")),(G16+190),(G16+290))),-1)+20</f>
        <v>3670</v>
      </c>
      <c r="I16" s="78" t="str">
        <f aca="false">HYPERLINK(T("https://www.google.ru/search?q="&amp;B16&amp;"&amp;tbm=isch"), " (../рисунок протектора) ")</f>
        <v> (../рисунок протектора) </v>
      </c>
      <c r="J16" s="92" t="s">
        <v>1853</v>
      </c>
      <c r="K16" s="77" t="n">
        <f aca="false">H16*2</f>
        <v>7340</v>
      </c>
      <c r="L16" s="77" t="n">
        <f aca="false">H16*4</f>
        <v>14680</v>
      </c>
      <c r="M16" s="2" t="n">
        <f aca="false">G16*12</f>
        <v>42684</v>
      </c>
    </row>
    <row r="17" customFormat="false" ht="13.8" hidden="false" customHeight="false" outlineLevel="0" collapsed="false">
      <c r="A17" s="86" t="n">
        <v>4480</v>
      </c>
      <c r="B17" s="87" t="s">
        <v>1854</v>
      </c>
      <c r="C17" s="88" t="n">
        <v>0</v>
      </c>
      <c r="D17" s="88" t="n">
        <v>1</v>
      </c>
      <c r="E17" s="89" t="n">
        <v>6.6</v>
      </c>
      <c r="F17" s="90" t="s">
        <v>53</v>
      </c>
      <c r="G17" s="91" t="n">
        <v>3393</v>
      </c>
      <c r="H17" s="52" t="n">
        <f aca="false">ROUND(IF(OR((MID(B17,SEARCH("R",B17),3)="R12"),(MID(B17,SEARCH("R",B17),3)="R13"),(MID(B17,SEARCH("R",B17),3)="R14")),(G17+90),IF(OR((MID(B17,SEARCH("R",B17),3)="R15"),(MID(B17,SEARCH("R",B17),3)="R16"),(MID(B17,SEARCH("R",B17),3)="R17")),(G17+190),(G17+290))),-1)+20</f>
        <v>3500</v>
      </c>
      <c r="I17" s="78" t="str">
        <f aca="false">HYPERLINK(T("https://www.google.ru/search?q="&amp;B17&amp;"&amp;tbm=isch"), " (../рисунок протектора) ")</f>
        <v> (../рисунок протектора) </v>
      </c>
      <c r="J17" s="92" t="s">
        <v>1854</v>
      </c>
      <c r="K17" s="77" t="n">
        <f aca="false">H17*2</f>
        <v>7000</v>
      </c>
      <c r="L17" s="77" t="n">
        <f aca="false">H17*4</f>
        <v>14000</v>
      </c>
      <c r="M17" s="2" t="n">
        <f aca="false">G17*12</f>
        <v>40716</v>
      </c>
    </row>
    <row r="18" customFormat="false" ht="13.8" hidden="false" customHeight="false" outlineLevel="0" collapsed="false">
      <c r="A18" s="86" t="n">
        <v>4779</v>
      </c>
      <c r="B18" s="87" t="s">
        <v>1855</v>
      </c>
      <c r="C18" s="88" t="n">
        <v>0</v>
      </c>
      <c r="D18" s="88" t="n">
        <v>50</v>
      </c>
      <c r="E18" s="89" t="n">
        <v>6.1</v>
      </c>
      <c r="F18" s="90" t="s">
        <v>55</v>
      </c>
      <c r="G18" s="91" t="n">
        <v>2457</v>
      </c>
      <c r="H18" s="52" t="n">
        <f aca="false">ROUND(IF(OR((MID(B18,SEARCH("R",B18),3)="R12"),(MID(B18,SEARCH("R",B18),3)="R13"),(MID(B18,SEARCH("R",B18),3)="R14")),(G18+90),IF(OR((MID(B18,SEARCH("R",B18),3)="R15"),(MID(B18,SEARCH("R",B18),3)="R16"),(MID(B18,SEARCH("R",B18),3)="R17")),(G18+190),(G18+290))),-1)+20</f>
        <v>2570</v>
      </c>
      <c r="I18" s="78" t="str">
        <f aca="false">HYPERLINK(T("https://www.google.ru/search?q="&amp;B18&amp;"&amp;tbm=isch"), " (../рисунок протектора) ")</f>
        <v> (../рисунок протектора) </v>
      </c>
      <c r="J18" s="92" t="s">
        <v>1855</v>
      </c>
      <c r="K18" s="77" t="n">
        <f aca="false">H18*2</f>
        <v>5140</v>
      </c>
      <c r="L18" s="77" t="n">
        <f aca="false">H18*4</f>
        <v>10280</v>
      </c>
      <c r="M18" s="2" t="n">
        <f aca="false">G18*12</f>
        <v>29484</v>
      </c>
    </row>
    <row r="19" customFormat="false" ht="13.8" hidden="false" customHeight="false" outlineLevel="0" collapsed="false">
      <c r="A19" s="86" t="n">
        <v>4553</v>
      </c>
      <c r="B19" s="87" t="s">
        <v>1856</v>
      </c>
      <c r="C19" s="88" t="n">
        <v>0</v>
      </c>
      <c r="D19" s="88" t="n">
        <v>50</v>
      </c>
      <c r="E19" s="89" t="n">
        <v>6.5</v>
      </c>
      <c r="F19" s="90" t="s">
        <v>53</v>
      </c>
      <c r="G19" s="91" t="n">
        <v>2683</v>
      </c>
      <c r="H19" s="52" t="n">
        <f aca="false">ROUND(IF(OR((MID(B19,SEARCH("R",B19),3)="R12"),(MID(B19,SEARCH("R",B19),3)="R13"),(MID(B19,SEARCH("R",B19),3)="R14")),(G19+90),IF(OR((MID(B19,SEARCH("R",B19),3)="R15"),(MID(B19,SEARCH("R",B19),3)="R16"),(MID(B19,SEARCH("R",B19),3)="R17")),(G19+190),(G19+290))),-1)+20</f>
        <v>2790</v>
      </c>
      <c r="I19" s="78" t="str">
        <f aca="false">HYPERLINK(T("https://www.google.ru/search?q="&amp;B19&amp;"&amp;tbm=isch"), " (../рисунок протектора) ")</f>
        <v> (../рисунок протектора) </v>
      </c>
      <c r="J19" s="92" t="s">
        <v>1856</v>
      </c>
      <c r="K19" s="77" t="n">
        <f aca="false">H19*2</f>
        <v>5580</v>
      </c>
      <c r="L19" s="77" t="n">
        <f aca="false">H19*4</f>
        <v>11160</v>
      </c>
      <c r="M19" s="2" t="n">
        <f aca="false">G19*12</f>
        <v>32196</v>
      </c>
    </row>
    <row r="20" customFormat="false" ht="13.8" hidden="false" customHeight="false" outlineLevel="0" collapsed="false">
      <c r="A20" s="86" t="n">
        <v>391</v>
      </c>
      <c r="B20" s="87" t="s">
        <v>1857</v>
      </c>
      <c r="C20" s="88" t="n">
        <v>1</v>
      </c>
      <c r="D20" s="88"/>
      <c r="E20" s="89" t="n">
        <v>5.7</v>
      </c>
      <c r="F20" s="90"/>
      <c r="G20" s="91" t="n">
        <v>1996</v>
      </c>
      <c r="H20" s="52" t="n">
        <f aca="false">ROUND(IF(OR((MID(B20,SEARCH("R",B20),3)="R12"),(MID(B20,SEARCH("R",B20),3)="R13"),(MID(B20,SEARCH("R",B20),3)="R14")),(G20+90),IF(OR((MID(B20,SEARCH("R",B20),3)="R15"),(MID(B20,SEARCH("R",B20),3)="R16"),(MID(B20,SEARCH("R",B20),3)="R17")),(G20+190),(G20+290))),-1)+20</f>
        <v>2110</v>
      </c>
      <c r="I20" s="78" t="str">
        <f aca="false">HYPERLINK(T("https://www.google.ru/search?q="&amp;B20&amp;"&amp;tbm=isch"), " (../рисунок протектора) ")</f>
        <v> (../рисунок протектора) </v>
      </c>
      <c r="J20" s="92" t="s">
        <v>1857</v>
      </c>
      <c r="K20" s="77" t="n">
        <f aca="false">H20*2</f>
        <v>4220</v>
      </c>
      <c r="L20" s="77" t="n">
        <f aca="false">H20*4</f>
        <v>8440</v>
      </c>
      <c r="M20" s="2" t="n">
        <f aca="false">G20*12</f>
        <v>23952</v>
      </c>
    </row>
    <row r="21" customFormat="false" ht="13.8" hidden="false" customHeight="false" outlineLevel="0" collapsed="false">
      <c r="A21" s="86" t="n">
        <v>5837</v>
      </c>
      <c r="B21" s="87" t="s">
        <v>1858</v>
      </c>
      <c r="C21" s="88" t="n">
        <v>0</v>
      </c>
      <c r="D21" s="88" t="n">
        <v>21</v>
      </c>
      <c r="E21" s="89" t="n">
        <v>5.66</v>
      </c>
      <c r="F21" s="90" t="s">
        <v>53</v>
      </c>
      <c r="G21" s="91" t="n">
        <v>2167</v>
      </c>
      <c r="H21" s="52" t="n">
        <f aca="false">ROUND(IF(OR((MID(B21,SEARCH("R",B21),3)="R12"),(MID(B21,SEARCH("R",B21),3)="R13"),(MID(B21,SEARCH("R",B21),3)="R14")),(G21+90),IF(OR((MID(B21,SEARCH("R",B21),3)="R15"),(MID(B21,SEARCH("R",B21),3)="R16"),(MID(B21,SEARCH("R",B21),3)="R17")),(G21+190),(G21+290))),-1)+20</f>
        <v>2280</v>
      </c>
      <c r="I21" s="78" t="str">
        <f aca="false">HYPERLINK(T("https://www.google.ru/search?q="&amp;B21&amp;"&amp;tbm=isch"), " (../рисунок протектора) ")</f>
        <v> (../рисунок протектора) </v>
      </c>
      <c r="J21" s="92" t="s">
        <v>1858</v>
      </c>
      <c r="K21" s="77" t="n">
        <f aca="false">H21*2</f>
        <v>4560</v>
      </c>
      <c r="L21" s="77" t="n">
        <f aca="false">H21*4</f>
        <v>9120</v>
      </c>
      <c r="M21" s="2" t="n">
        <f aca="false">G21*12</f>
        <v>26004</v>
      </c>
    </row>
    <row r="22" customFormat="false" ht="13.8" hidden="false" customHeight="false" outlineLevel="0" collapsed="false">
      <c r="A22" s="86" t="n">
        <v>1453</v>
      </c>
      <c r="B22" s="87" t="s">
        <v>1859</v>
      </c>
      <c r="C22" s="88" t="n">
        <v>0</v>
      </c>
      <c r="D22" s="88" t="n">
        <v>50</v>
      </c>
      <c r="E22" s="89" t="n">
        <v>5.8</v>
      </c>
      <c r="F22" s="90" t="s">
        <v>55</v>
      </c>
      <c r="G22" s="91" t="n">
        <v>1849</v>
      </c>
      <c r="H22" s="52" t="n">
        <f aca="false">ROUND(IF(OR((MID(B22,SEARCH("R",B22),3)="R12"),(MID(B22,SEARCH("R",B22),3)="R13"),(MID(B22,SEARCH("R",B22),3)="R14")),(G22+90),IF(OR((MID(B22,SEARCH("R",B22),3)="R15"),(MID(B22,SEARCH("R",B22),3)="R16"),(MID(B22,SEARCH("R",B22),3)="R17")),(G22+190),(G22+290))),-1)+20</f>
        <v>1960</v>
      </c>
      <c r="I22" s="78" t="str">
        <f aca="false">HYPERLINK(T("https://www.google.ru/search?q="&amp;B22&amp;"&amp;tbm=isch"), " (../рисунок протектора) ")</f>
        <v> (../рисунок протектора) </v>
      </c>
      <c r="J22" s="92" t="s">
        <v>1859</v>
      </c>
      <c r="K22" s="77" t="n">
        <f aca="false">H22*2</f>
        <v>3920</v>
      </c>
      <c r="L22" s="77" t="n">
        <f aca="false">H22*4</f>
        <v>7840</v>
      </c>
      <c r="M22" s="2" t="n">
        <f aca="false">G22*12</f>
        <v>22188</v>
      </c>
    </row>
    <row r="23" customFormat="false" ht="13.8" hidden="false" customHeight="false" outlineLevel="0" collapsed="false">
      <c r="A23" s="86" t="n">
        <v>4775</v>
      </c>
      <c r="B23" s="87" t="s">
        <v>1860</v>
      </c>
      <c r="C23" s="88" t="n">
        <v>0</v>
      </c>
      <c r="D23" s="88" t="n">
        <v>16</v>
      </c>
      <c r="E23" s="89" t="n">
        <v>5.7</v>
      </c>
      <c r="F23" s="90" t="s">
        <v>55</v>
      </c>
      <c r="G23" s="91" t="n">
        <v>2606</v>
      </c>
      <c r="H23" s="52" t="n">
        <f aca="false">ROUND(IF(OR((MID(B23,SEARCH("R",B23),3)="R12"),(MID(B23,SEARCH("R",B23),3)="R13"),(MID(B23,SEARCH("R",B23),3)="R14")),(G23+90),IF(OR((MID(B23,SEARCH("R",B23),3)="R15"),(MID(B23,SEARCH("R",B23),3)="R16"),(MID(B23,SEARCH("R",B23),3)="R17")),(G23+190),(G23+290))),-1)+20</f>
        <v>2720</v>
      </c>
      <c r="I23" s="78" t="str">
        <f aca="false">HYPERLINK(T("https://www.google.ru/search?q="&amp;B23&amp;"&amp;tbm=isch"), " (../рисунок протектора) ")</f>
        <v> (../рисунок протектора) </v>
      </c>
      <c r="J23" s="92" t="s">
        <v>1860</v>
      </c>
      <c r="K23" s="77" t="n">
        <f aca="false">H23*2</f>
        <v>5440</v>
      </c>
      <c r="L23" s="77" t="n">
        <f aca="false">H23*4</f>
        <v>10880</v>
      </c>
      <c r="M23" s="2" t="n">
        <f aca="false">G23*12</f>
        <v>31272</v>
      </c>
    </row>
    <row r="24" customFormat="false" ht="13.8" hidden="false" customHeight="false" outlineLevel="0" collapsed="false">
      <c r="A24" s="86" t="n">
        <v>4539</v>
      </c>
      <c r="B24" s="87" t="s">
        <v>1861</v>
      </c>
      <c r="C24" s="88" t="n">
        <v>0</v>
      </c>
      <c r="D24" s="88" t="n">
        <v>4</v>
      </c>
      <c r="E24" s="89" t="n">
        <v>6.9</v>
      </c>
      <c r="F24" s="90" t="s">
        <v>53</v>
      </c>
      <c r="G24" s="91" t="n">
        <v>2675</v>
      </c>
      <c r="H24" s="52" t="n">
        <f aca="false">ROUND(IF(OR((MID(B24,SEARCH("R",B24),3)="R12"),(MID(B24,SEARCH("R",B24),3)="R13"),(MID(B24,SEARCH("R",B24),3)="R14")),(G24+90),IF(OR((MID(B24,SEARCH("R",B24),3)="R15"),(MID(B24,SEARCH("R",B24),3)="R16"),(MID(B24,SEARCH("R",B24),3)="R17")),(G24+190),(G24+290))),-1)+20</f>
        <v>2790</v>
      </c>
      <c r="I24" s="78" t="str">
        <f aca="false">HYPERLINK(T("https://www.google.ru/search?q="&amp;B24&amp;"&amp;tbm=isch"), " (../рисунок протектора) ")</f>
        <v> (../рисунок протектора) </v>
      </c>
      <c r="J24" s="92" t="s">
        <v>1861</v>
      </c>
      <c r="K24" s="77" t="n">
        <f aca="false">H24*2</f>
        <v>5580</v>
      </c>
      <c r="L24" s="77" t="n">
        <f aca="false">H24*4</f>
        <v>11160</v>
      </c>
      <c r="M24" s="2" t="n">
        <f aca="false">G24*12</f>
        <v>32100</v>
      </c>
    </row>
    <row r="25" customFormat="false" ht="13.8" hidden="false" customHeight="false" outlineLevel="0" collapsed="false">
      <c r="A25" s="86" t="n">
        <v>2855</v>
      </c>
      <c r="B25" s="87" t="s">
        <v>1862</v>
      </c>
      <c r="C25" s="88" t="n">
        <v>3</v>
      </c>
      <c r="D25" s="88"/>
      <c r="E25" s="89" t="n">
        <v>7.6</v>
      </c>
      <c r="F25" s="90"/>
      <c r="G25" s="91" t="n">
        <v>10602</v>
      </c>
      <c r="H25" s="52" t="n">
        <f aca="false">ROUND(IF(OR((MID(B25,SEARCH("R",B25),3)="R12"),(MID(B25,SEARCH("R",B25),3)="R13"),(MID(B25,SEARCH("R",B25),3)="R14")),(G25+90),IF(OR((MID(B25,SEARCH("R",B25),3)="R15"),(MID(B25,SEARCH("R",B25),3)="R16"),(MID(B25,SEARCH("R",B25),3)="R17")),(G25+190),(G25+290))),-1)+20</f>
        <v>10910</v>
      </c>
      <c r="I25" s="78" t="str">
        <f aca="false">HYPERLINK(T("https://www.google.ru/search?q="&amp;B25&amp;"&amp;tbm=isch"), " (../рисунок протектора) ")</f>
        <v> (../рисунок протектора) </v>
      </c>
      <c r="J25" s="92" t="s">
        <v>1862</v>
      </c>
      <c r="K25" s="77" t="n">
        <f aca="false">H25*2</f>
        <v>21820</v>
      </c>
      <c r="L25" s="77" t="n">
        <f aca="false">H25*4</f>
        <v>43640</v>
      </c>
      <c r="M25" s="2" t="n">
        <f aca="false">G25*12</f>
        <v>127224</v>
      </c>
    </row>
    <row r="26" customFormat="false" ht="13.8" hidden="false" customHeight="false" outlineLevel="0" collapsed="false">
      <c r="A26" s="86" t="n">
        <v>5199</v>
      </c>
      <c r="B26" s="87" t="s">
        <v>1863</v>
      </c>
      <c r="C26" s="88" t="n">
        <v>0</v>
      </c>
      <c r="D26" s="88" t="n">
        <v>10</v>
      </c>
      <c r="E26" s="89" t="n">
        <v>6.2</v>
      </c>
      <c r="F26" s="90" t="s">
        <v>53</v>
      </c>
      <c r="G26" s="91" t="n">
        <v>3070</v>
      </c>
      <c r="H26" s="52" t="n">
        <f aca="false">ROUND(IF(OR((MID(B26,SEARCH("R",B26),3)="R12"),(MID(B26,SEARCH("R",B26),3)="R13"),(MID(B26,SEARCH("R",B26),3)="R14")),(G26+90),IF(OR((MID(B26,SEARCH("R",B26),3)="R15"),(MID(B26,SEARCH("R",B26),3)="R16"),(MID(B26,SEARCH("R",B26),3)="R17")),(G26+190),(G26+290))),-1)+20</f>
        <v>3180</v>
      </c>
      <c r="I26" s="78" t="str">
        <f aca="false">HYPERLINK(T("https://www.google.ru/search?q="&amp;B26&amp;"&amp;tbm=isch"), " (../рисунок протектора) ")</f>
        <v> (../рисунок протектора) </v>
      </c>
      <c r="J26" s="92" t="s">
        <v>1863</v>
      </c>
      <c r="K26" s="77" t="n">
        <f aca="false">H26*2</f>
        <v>6360</v>
      </c>
      <c r="L26" s="77" t="n">
        <f aca="false">H26*4</f>
        <v>12720</v>
      </c>
      <c r="M26" s="2" t="n">
        <f aca="false">G26*12</f>
        <v>36840</v>
      </c>
    </row>
    <row r="27" customFormat="false" ht="13.8" hidden="false" customHeight="false" outlineLevel="0" collapsed="false">
      <c r="A27" s="86" t="n">
        <v>4256</v>
      </c>
      <c r="B27" s="87" t="s">
        <v>1864</v>
      </c>
      <c r="C27" s="88" t="n">
        <v>0</v>
      </c>
      <c r="D27" s="88" t="n">
        <v>14</v>
      </c>
      <c r="E27" s="89" t="n">
        <v>8.2</v>
      </c>
      <c r="F27" s="90" t="s">
        <v>53</v>
      </c>
      <c r="G27" s="91" t="n">
        <v>5970</v>
      </c>
      <c r="H27" s="52" t="n">
        <f aca="false">ROUND(IF(OR((MID(B27,SEARCH("R",B27),3)="R12"),(MID(B27,SEARCH("R",B27),3)="R13"),(MID(B27,SEARCH("R",B27),3)="R14")),(G27+90),IF(OR((MID(B27,SEARCH("R",B27),3)="R15"),(MID(B27,SEARCH("R",B27),3)="R16"),(MID(B27,SEARCH("R",B27),3)="R17")),(G27+190),(G27+290))),-1)+20</f>
        <v>6080</v>
      </c>
      <c r="I27" s="78" t="str">
        <f aca="false">HYPERLINK(T("https://www.google.ru/search?q="&amp;B27&amp;"&amp;tbm=isch"), " (../рисунок протектора) ")</f>
        <v> (../рисунок протектора) </v>
      </c>
      <c r="J27" s="92" t="s">
        <v>1864</v>
      </c>
      <c r="K27" s="77" t="n">
        <f aca="false">H27*2</f>
        <v>12160</v>
      </c>
      <c r="L27" s="77" t="n">
        <f aca="false">H27*4</f>
        <v>24320</v>
      </c>
      <c r="M27" s="2" t="n">
        <f aca="false">G27*12</f>
        <v>71640</v>
      </c>
    </row>
    <row r="28" customFormat="false" ht="13.8" hidden="false" customHeight="false" outlineLevel="0" collapsed="false">
      <c r="A28" s="86" t="n">
        <v>4442</v>
      </c>
      <c r="B28" s="87" t="s">
        <v>1865</v>
      </c>
      <c r="C28" s="88" t="n">
        <v>0</v>
      </c>
      <c r="D28" s="88" t="n">
        <v>1</v>
      </c>
      <c r="E28" s="89" t="n">
        <v>6.3</v>
      </c>
      <c r="F28" s="90" t="s">
        <v>53</v>
      </c>
      <c r="G28" s="91" t="n">
        <v>2910</v>
      </c>
      <c r="H28" s="52" t="n">
        <f aca="false">ROUND(IF(OR((MID(B28,SEARCH("R",B28),3)="R12"),(MID(B28,SEARCH("R",B28),3)="R13"),(MID(B28,SEARCH("R",B28),3)="R14")),(G28+90),IF(OR((MID(B28,SEARCH("R",B28),3)="R15"),(MID(B28,SEARCH("R",B28),3)="R16"),(MID(B28,SEARCH("R",B28),3)="R17")),(G28+190),(G28+290))),-1)+20</f>
        <v>3020</v>
      </c>
      <c r="I28" s="78" t="str">
        <f aca="false">HYPERLINK(T("https://www.google.ru/search?q="&amp;B28&amp;"&amp;tbm=isch"), " (../рисунок протектора) ")</f>
        <v> (../рисунок протектора) </v>
      </c>
      <c r="J28" s="92" t="s">
        <v>1865</v>
      </c>
      <c r="K28" s="77" t="n">
        <f aca="false">H28*2</f>
        <v>6040</v>
      </c>
      <c r="L28" s="77" t="n">
        <f aca="false">H28*4</f>
        <v>12080</v>
      </c>
      <c r="M28" s="2" t="n">
        <f aca="false">G28*12</f>
        <v>34920</v>
      </c>
    </row>
    <row r="29" customFormat="false" ht="13.8" hidden="false" customHeight="false" outlineLevel="0" collapsed="false">
      <c r="A29" s="86" t="n">
        <v>604</v>
      </c>
      <c r="B29" s="87" t="s">
        <v>1866</v>
      </c>
      <c r="C29" s="88" t="n">
        <v>1</v>
      </c>
      <c r="D29" s="88"/>
      <c r="E29" s="89" t="n">
        <v>5.9</v>
      </c>
      <c r="F29" s="90"/>
      <c r="G29" s="91" t="n">
        <v>1033</v>
      </c>
      <c r="H29" s="52" t="n">
        <f aca="false">ROUND(IF(OR((MID(B29,SEARCH("R",B29),3)="R12"),(MID(B29,SEARCH("R",B29),3)="R13"),(MID(B29,SEARCH("R",B29),3)="R14")),(G29+90),IF(OR((MID(B29,SEARCH("R",B29),3)="R15"),(MID(B29,SEARCH("R",B29),3)="R16"),(MID(B29,SEARCH("R",B29),3)="R17")),(G29+190),(G29+290))),-1)+20</f>
        <v>1140</v>
      </c>
      <c r="I29" s="78" t="str">
        <f aca="false">HYPERLINK(T("https://www.google.ru/search?q="&amp;B29&amp;"&amp;tbm=isch"), " (../рисунок протектора) ")</f>
        <v> (../рисунок протектора) </v>
      </c>
      <c r="J29" s="92" t="s">
        <v>1866</v>
      </c>
      <c r="K29" s="77" t="n">
        <f aca="false">H29*2</f>
        <v>2280</v>
      </c>
      <c r="L29" s="77" t="n">
        <f aca="false">H29*4</f>
        <v>4560</v>
      </c>
      <c r="M29" s="2" t="n">
        <f aca="false">G29*12</f>
        <v>12396</v>
      </c>
    </row>
    <row r="30" customFormat="false" ht="13.8" hidden="false" customHeight="false" outlineLevel="0" collapsed="false">
      <c r="A30" s="86" t="n">
        <v>14</v>
      </c>
      <c r="B30" s="87" t="s">
        <v>1867</v>
      </c>
      <c r="C30" s="88" t="n">
        <v>1</v>
      </c>
      <c r="D30" s="88"/>
      <c r="E30" s="89" t="n">
        <v>6</v>
      </c>
      <c r="F30" s="90"/>
      <c r="G30" s="91" t="n">
        <v>1581</v>
      </c>
      <c r="H30" s="52" t="n">
        <f aca="false">ROUND(IF(OR((MID(B30,SEARCH("R",B30),3)="R12"),(MID(B30,SEARCH("R",B30),3)="R13"),(MID(B30,SEARCH("R",B30),3)="R14")),(G30+90),IF(OR((MID(B30,SEARCH("R",B30),3)="R15"),(MID(B30,SEARCH("R",B30),3)="R16"),(MID(B30,SEARCH("R",B30),3)="R17")),(G30+190),(G30+290))),-1)+20</f>
        <v>1690</v>
      </c>
      <c r="I30" s="78" t="str">
        <f aca="false">HYPERLINK(T("https://www.google.ru/search?q="&amp;B30&amp;"&amp;tbm=isch"), " (../рисунок протектора) ")</f>
        <v> (../рисунок протектора) </v>
      </c>
      <c r="J30" s="92" t="s">
        <v>1867</v>
      </c>
      <c r="K30" s="77" t="n">
        <f aca="false">H30*2</f>
        <v>3380</v>
      </c>
      <c r="L30" s="77" t="n">
        <f aca="false">H30*4</f>
        <v>6760</v>
      </c>
      <c r="M30" s="2" t="n">
        <f aca="false">G30*12</f>
        <v>18972</v>
      </c>
    </row>
    <row r="31" customFormat="false" ht="13.8" hidden="false" customHeight="false" outlineLevel="0" collapsed="false">
      <c r="A31" s="86" t="n">
        <v>65</v>
      </c>
      <c r="B31" s="87" t="s">
        <v>1868</v>
      </c>
      <c r="C31" s="88" t="n">
        <v>1</v>
      </c>
      <c r="D31" s="88"/>
      <c r="E31" s="89" t="n">
        <v>5.6</v>
      </c>
      <c r="F31" s="90"/>
      <c r="G31" s="91" t="n">
        <v>1016</v>
      </c>
      <c r="H31" s="52" t="n">
        <f aca="false">ROUND(IF(OR((MID(B31,SEARCH("R",B31),3)="R12"),(MID(B31,SEARCH("R",B31),3)="R13"),(MID(B31,SEARCH("R",B31),3)="R14")),(G31+90),IF(OR((MID(B31,SEARCH("R",B31),3)="R15"),(MID(B31,SEARCH("R",B31),3)="R16"),(MID(B31,SEARCH("R",B31),3)="R17")),(G31+190),(G31+290))),-1)+20</f>
        <v>1130</v>
      </c>
      <c r="I31" s="78" t="str">
        <f aca="false">HYPERLINK(T("https://www.google.ru/search?q="&amp;B31&amp;"&amp;tbm=isch"), " (../рисунок протектора) ")</f>
        <v> (../рисунок протектора) </v>
      </c>
      <c r="J31" s="92" t="s">
        <v>1868</v>
      </c>
      <c r="K31" s="77" t="n">
        <f aca="false">H31*2</f>
        <v>2260</v>
      </c>
      <c r="L31" s="77" t="n">
        <f aca="false">H31*4</f>
        <v>4520</v>
      </c>
      <c r="M31" s="2" t="n">
        <f aca="false">G31*12</f>
        <v>12192</v>
      </c>
    </row>
    <row r="32" customFormat="false" ht="13.8" hidden="false" customHeight="false" outlineLevel="0" collapsed="false">
      <c r="A32" s="86" t="n">
        <v>4774</v>
      </c>
      <c r="B32" s="87" t="s">
        <v>1869</v>
      </c>
      <c r="C32" s="88" t="n">
        <v>0</v>
      </c>
      <c r="D32" s="88" t="n">
        <v>2</v>
      </c>
      <c r="E32" s="89" t="n">
        <v>6</v>
      </c>
      <c r="F32" s="90" t="s">
        <v>53</v>
      </c>
      <c r="G32" s="91" t="n">
        <v>2803</v>
      </c>
      <c r="H32" s="52" t="n">
        <f aca="false">ROUND(IF(OR((MID(B32,SEARCH("R",B32),3)="R12"),(MID(B32,SEARCH("R",B32),3)="R13"),(MID(B32,SEARCH("R",B32),3)="R14")),(G32+90),IF(OR((MID(B32,SEARCH("R",B32),3)="R15"),(MID(B32,SEARCH("R",B32),3)="R16"),(MID(B32,SEARCH("R",B32),3)="R17")),(G32+190),(G32+290))),-1)+20</f>
        <v>2910</v>
      </c>
      <c r="I32" s="78" t="str">
        <f aca="false">HYPERLINK(T("https://www.google.ru/search?q="&amp;B32&amp;"&amp;tbm=isch"), " (../рисунок протектора) ")</f>
        <v> (../рисунок протектора) </v>
      </c>
      <c r="J32" s="92" t="s">
        <v>1869</v>
      </c>
      <c r="K32" s="77" t="n">
        <f aca="false">H32*2</f>
        <v>5820</v>
      </c>
      <c r="L32" s="77" t="n">
        <f aca="false">H32*4</f>
        <v>11640</v>
      </c>
      <c r="M32" s="2" t="n">
        <f aca="false">G32*12</f>
        <v>33636</v>
      </c>
    </row>
    <row r="33" customFormat="false" ht="13.8" hidden="false" customHeight="false" outlineLevel="0" collapsed="false">
      <c r="A33" s="86" t="n">
        <v>4537</v>
      </c>
      <c r="B33" s="87" t="s">
        <v>1870</v>
      </c>
      <c r="C33" s="88" t="n">
        <v>0</v>
      </c>
      <c r="D33" s="88" t="n">
        <v>50</v>
      </c>
      <c r="E33" s="89" t="n">
        <v>7</v>
      </c>
      <c r="F33" s="90" t="s">
        <v>53</v>
      </c>
      <c r="G33" s="91" t="n">
        <v>2861</v>
      </c>
      <c r="H33" s="52" t="n">
        <f aca="false">ROUND(IF(OR((MID(B33,SEARCH("R",B33),3)="R12"),(MID(B33,SEARCH("R",B33),3)="R13"),(MID(B33,SEARCH("R",B33),3)="R14")),(G33+90),IF(OR((MID(B33,SEARCH("R",B33),3)="R15"),(MID(B33,SEARCH("R",B33),3)="R16"),(MID(B33,SEARCH("R",B33),3)="R17")),(G33+190),(G33+290))),-1)+20</f>
        <v>2970</v>
      </c>
      <c r="I33" s="78" t="str">
        <f aca="false">HYPERLINK(T("https://www.google.ru/search?q="&amp;B33&amp;"&amp;tbm=isch"), " (../рисунок протектора) ")</f>
        <v> (../рисунок протектора) </v>
      </c>
      <c r="J33" s="92" t="s">
        <v>1870</v>
      </c>
      <c r="K33" s="77" t="n">
        <f aca="false">H33*2</f>
        <v>5940</v>
      </c>
      <c r="L33" s="77" t="n">
        <f aca="false">H33*4</f>
        <v>11880</v>
      </c>
      <c r="M33" s="2" t="n">
        <f aca="false">G33*12</f>
        <v>34332</v>
      </c>
    </row>
    <row r="34" customFormat="false" ht="13.8" hidden="false" customHeight="false" outlineLevel="0" collapsed="false">
      <c r="A34" s="86" t="n">
        <v>393</v>
      </c>
      <c r="B34" s="87" t="s">
        <v>1871</v>
      </c>
      <c r="C34" s="88" t="n">
        <v>1</v>
      </c>
      <c r="D34" s="88"/>
      <c r="E34" s="89" t="n">
        <v>6</v>
      </c>
      <c r="F34" s="90"/>
      <c r="G34" s="91" t="n">
        <v>1039</v>
      </c>
      <c r="H34" s="52" t="n">
        <f aca="false">ROUND(IF(OR((MID(B34,SEARCH("R",B34),3)="R12"),(MID(B34,SEARCH("R",B34),3)="R13"),(MID(B34,SEARCH("R",B34),3)="R14")),(G34+90),IF(OR((MID(B34,SEARCH("R",B34),3)="R15"),(MID(B34,SEARCH("R",B34),3)="R16"),(MID(B34,SEARCH("R",B34),3)="R17")),(G34+190),(G34+290))),-1)+20</f>
        <v>1150</v>
      </c>
      <c r="I34" s="78" t="str">
        <f aca="false">HYPERLINK(T("https://www.google.ru/search?q="&amp;B34&amp;"&amp;tbm=isch"), " (../рисунок протектора) ")</f>
        <v> (../рисунок протектора) </v>
      </c>
      <c r="J34" s="92" t="s">
        <v>1871</v>
      </c>
      <c r="K34" s="77" t="n">
        <f aca="false">H34*2</f>
        <v>2300</v>
      </c>
      <c r="L34" s="77" t="n">
        <f aca="false">H34*4</f>
        <v>4600</v>
      </c>
      <c r="M34" s="2" t="n">
        <f aca="false">G34*12</f>
        <v>12468</v>
      </c>
    </row>
    <row r="35" customFormat="false" ht="13.8" hidden="false" customHeight="false" outlineLevel="0" collapsed="false">
      <c r="A35" s="86" t="n">
        <v>5217</v>
      </c>
      <c r="B35" s="87" t="s">
        <v>1872</v>
      </c>
      <c r="C35" s="88" t="n">
        <v>0</v>
      </c>
      <c r="D35" s="88" t="n">
        <v>7</v>
      </c>
      <c r="E35" s="89" t="n">
        <v>8.3</v>
      </c>
      <c r="F35" s="90" t="s">
        <v>53</v>
      </c>
      <c r="G35" s="91" t="n">
        <v>5097</v>
      </c>
      <c r="H35" s="52" t="n">
        <f aca="false">ROUND(IF(OR((MID(B35,SEARCH("R",B35),3)="R12"),(MID(B35,SEARCH("R",B35),3)="R13"),(MID(B35,SEARCH("R",B35),3)="R14")),(G35+90),IF(OR((MID(B35,SEARCH("R",B35),3)="R15"),(MID(B35,SEARCH("R",B35),3)="R16"),(MID(B35,SEARCH("R",B35),3)="R17")),(G35+190),(G35+290))),-1)+20</f>
        <v>5210</v>
      </c>
      <c r="I35" s="78" t="str">
        <f aca="false">HYPERLINK(T("https://www.google.ru/search?q="&amp;B35&amp;"&amp;tbm=isch"), " (../рисунок протектора) ")</f>
        <v> (../рисунок протектора) </v>
      </c>
      <c r="J35" s="92" t="s">
        <v>1872</v>
      </c>
      <c r="K35" s="77" t="n">
        <f aca="false">H35*2</f>
        <v>10420</v>
      </c>
      <c r="L35" s="77" t="n">
        <f aca="false">H35*4</f>
        <v>20840</v>
      </c>
      <c r="M35" s="2" t="n">
        <f aca="false">G35*12</f>
        <v>61164</v>
      </c>
    </row>
    <row r="36" customFormat="false" ht="13.8" hidden="false" customHeight="false" outlineLevel="0" collapsed="false">
      <c r="A36" s="86" t="n">
        <v>5221</v>
      </c>
      <c r="B36" s="87" t="s">
        <v>1873</v>
      </c>
      <c r="C36" s="88" t="n">
        <v>0</v>
      </c>
      <c r="D36" s="88" t="n">
        <v>50</v>
      </c>
      <c r="E36" s="89" t="n">
        <v>8</v>
      </c>
      <c r="F36" s="90" t="s">
        <v>55</v>
      </c>
      <c r="G36" s="91" t="n">
        <v>3458</v>
      </c>
      <c r="H36" s="52" t="n">
        <f aca="false">ROUND(IF(OR((MID(B36,SEARCH("R",B36),3)="R12"),(MID(B36,SEARCH("R",B36),3)="R13"),(MID(B36,SEARCH("R",B36),3)="R14")),(G36+90),IF(OR((MID(B36,SEARCH("R",B36),3)="R15"),(MID(B36,SEARCH("R",B36),3)="R16"),(MID(B36,SEARCH("R",B36),3)="R17")),(G36+190),(G36+290))),-1)+20</f>
        <v>3570</v>
      </c>
      <c r="I36" s="78" t="str">
        <f aca="false">HYPERLINK(T("https://www.google.ru/search?q="&amp;B36&amp;"&amp;tbm=isch"), " (../рисунок протектора) ")</f>
        <v> (../рисунок протектора) </v>
      </c>
      <c r="J36" s="92" t="s">
        <v>1873</v>
      </c>
      <c r="K36" s="77" t="n">
        <f aca="false">H36*2</f>
        <v>7140</v>
      </c>
      <c r="L36" s="77" t="n">
        <f aca="false">H36*4</f>
        <v>14280</v>
      </c>
      <c r="M36" s="2" t="n">
        <f aca="false">G36*12</f>
        <v>41496</v>
      </c>
    </row>
    <row r="37" customFormat="false" ht="13.8" hidden="false" customHeight="false" outlineLevel="0" collapsed="false">
      <c r="A37" s="86" t="n">
        <v>4877</v>
      </c>
      <c r="B37" s="87" t="s">
        <v>1874</v>
      </c>
      <c r="C37" s="88" t="n">
        <v>0</v>
      </c>
      <c r="D37" s="88" t="n">
        <v>8</v>
      </c>
      <c r="E37" s="89" t="n">
        <v>6.5</v>
      </c>
      <c r="F37" s="90" t="s">
        <v>53</v>
      </c>
      <c r="G37" s="91" t="n">
        <v>3581</v>
      </c>
      <c r="H37" s="52" t="n">
        <f aca="false">ROUND(IF(OR((MID(B37,SEARCH("R",B37),3)="R12"),(MID(B37,SEARCH("R",B37),3)="R13"),(MID(B37,SEARCH("R",B37),3)="R14")),(G37+90),IF(OR((MID(B37,SEARCH("R",B37),3)="R15"),(MID(B37,SEARCH("R",B37),3)="R16"),(MID(B37,SEARCH("R",B37),3)="R17")),(G37+190),(G37+290))),-1)+20</f>
        <v>3690</v>
      </c>
      <c r="I37" s="78" t="str">
        <f aca="false">HYPERLINK(T("https://www.google.ru/search?q="&amp;B37&amp;"&amp;tbm=isch"), " (../рисунок протектора) ")</f>
        <v> (../рисунок протектора) </v>
      </c>
      <c r="J37" s="92" t="s">
        <v>1874</v>
      </c>
      <c r="K37" s="77" t="n">
        <f aca="false">H37*2</f>
        <v>7380</v>
      </c>
      <c r="L37" s="77" t="n">
        <f aca="false">H37*4</f>
        <v>14760</v>
      </c>
      <c r="M37" s="2" t="n">
        <f aca="false">G37*12</f>
        <v>42972</v>
      </c>
    </row>
    <row r="38" customFormat="false" ht="13.8" hidden="false" customHeight="false" outlineLevel="0" collapsed="false">
      <c r="A38" s="86" t="n">
        <v>4100</v>
      </c>
      <c r="B38" s="87" t="s">
        <v>1875</v>
      </c>
      <c r="C38" s="88" t="n">
        <v>1</v>
      </c>
      <c r="D38" s="88"/>
      <c r="E38" s="89" t="n">
        <v>6.05</v>
      </c>
      <c r="F38" s="90"/>
      <c r="G38" s="91" t="n">
        <v>1118</v>
      </c>
      <c r="H38" s="52" t="n">
        <f aca="false">ROUND(IF(OR((MID(B38,SEARCH("R",B38),3)="R12"),(MID(B38,SEARCH("R",B38),3)="R13"),(MID(B38,SEARCH("R",B38),3)="R14")),(G38+90),IF(OR((MID(B38,SEARCH("R",B38),3)="R15"),(MID(B38,SEARCH("R",B38),3)="R16"),(MID(B38,SEARCH("R",B38),3)="R17")),(G38+190),(G38+290))),-1)+20</f>
        <v>1230</v>
      </c>
      <c r="I38" s="78" t="str">
        <f aca="false">HYPERLINK(T("https://www.google.ru/search?q="&amp;B38&amp;"&amp;tbm=isch"), " (../рисунок протектора) ")</f>
        <v> (../рисунок протектора) </v>
      </c>
      <c r="J38" s="92" t="s">
        <v>1875</v>
      </c>
      <c r="K38" s="77" t="n">
        <f aca="false">H38*2</f>
        <v>2460</v>
      </c>
      <c r="L38" s="77" t="n">
        <f aca="false">H38*4</f>
        <v>4920</v>
      </c>
      <c r="M38" s="2" t="n">
        <f aca="false">G38*12</f>
        <v>13416</v>
      </c>
    </row>
    <row r="39" customFormat="false" ht="13.8" hidden="false" customHeight="false" outlineLevel="0" collapsed="false">
      <c r="A39" s="86" t="n">
        <v>275</v>
      </c>
      <c r="B39" s="87" t="s">
        <v>1876</v>
      </c>
      <c r="C39" s="88" t="n">
        <v>1</v>
      </c>
      <c r="D39" s="88"/>
      <c r="E39" s="89" t="n">
        <v>6.9</v>
      </c>
      <c r="F39" s="90"/>
      <c r="G39" s="91" t="n">
        <v>1587</v>
      </c>
      <c r="H39" s="52" t="n">
        <f aca="false">ROUND(IF(OR((MID(B39,SEARCH("R",B39),3)="R12"),(MID(B39,SEARCH("R",B39),3)="R13"),(MID(B39,SEARCH("R",B39),3)="R14")),(G39+90),IF(OR((MID(B39,SEARCH("R",B39),3)="R15"),(MID(B39,SEARCH("R",B39),3)="R16"),(MID(B39,SEARCH("R",B39),3)="R17")),(G39+190),(G39+290))),-1)+20</f>
        <v>1700</v>
      </c>
      <c r="I39" s="78" t="str">
        <f aca="false">HYPERLINK(T("https://www.google.ru/search?q="&amp;B39&amp;"&amp;tbm=isch"), " (../рисунок протектора) ")</f>
        <v> (../рисунок протектора) </v>
      </c>
      <c r="J39" s="92" t="s">
        <v>1876</v>
      </c>
      <c r="K39" s="77" t="n">
        <f aca="false">H39*2</f>
        <v>3400</v>
      </c>
      <c r="L39" s="77" t="n">
        <f aca="false">H39*4</f>
        <v>6800</v>
      </c>
      <c r="M39" s="2" t="n">
        <f aca="false">G39*12</f>
        <v>19044</v>
      </c>
    </row>
    <row r="40" customFormat="false" ht="13.8" hidden="false" customHeight="false" outlineLevel="0" collapsed="false">
      <c r="A40" s="86" t="n">
        <v>4478</v>
      </c>
      <c r="B40" s="87" t="s">
        <v>1877</v>
      </c>
      <c r="C40" s="88" t="n">
        <v>0</v>
      </c>
      <c r="D40" s="88" t="n">
        <v>21</v>
      </c>
      <c r="E40" s="89" t="n">
        <v>6.8</v>
      </c>
      <c r="F40" s="90" t="s">
        <v>53</v>
      </c>
      <c r="G40" s="91" t="n">
        <v>3616</v>
      </c>
      <c r="H40" s="52" t="n">
        <f aca="false">ROUND(IF(OR((MID(B40,SEARCH("R",B40),3)="R12"),(MID(B40,SEARCH("R",B40),3)="R13"),(MID(B40,SEARCH("R",B40),3)="R14")),(G40+90),IF(OR((MID(B40,SEARCH("R",B40),3)="R15"),(MID(B40,SEARCH("R",B40),3)="R16"),(MID(B40,SEARCH("R",B40),3)="R17")),(G40+190),(G40+290))),-1)+20</f>
        <v>3730</v>
      </c>
      <c r="I40" s="78" t="str">
        <f aca="false">HYPERLINK(T("https://www.google.ru/search?q="&amp;B40&amp;"&amp;tbm=isch"), " (../рисунок протектора) ")</f>
        <v> (../рисунок протектора) </v>
      </c>
      <c r="J40" s="92" t="s">
        <v>1877</v>
      </c>
      <c r="K40" s="77" t="n">
        <f aca="false">H40*2</f>
        <v>7460</v>
      </c>
      <c r="L40" s="77" t="n">
        <f aca="false">H40*4</f>
        <v>14920</v>
      </c>
      <c r="M40" s="2" t="n">
        <f aca="false">G40*12</f>
        <v>43392</v>
      </c>
    </row>
    <row r="41" customFormat="false" ht="13.8" hidden="false" customHeight="false" outlineLevel="0" collapsed="false">
      <c r="A41" s="86" t="n">
        <v>4554</v>
      </c>
      <c r="B41" s="87" t="s">
        <v>1878</v>
      </c>
      <c r="C41" s="88" t="n">
        <v>0</v>
      </c>
      <c r="D41" s="88" t="n">
        <v>50</v>
      </c>
      <c r="E41" s="89" t="n">
        <v>7</v>
      </c>
      <c r="F41" s="90" t="s">
        <v>53</v>
      </c>
      <c r="G41" s="91" t="n">
        <v>2978</v>
      </c>
      <c r="H41" s="52" t="n">
        <f aca="false">ROUND(IF(OR((MID(B41,SEARCH("R",B41),3)="R12"),(MID(B41,SEARCH("R",B41),3)="R13"),(MID(B41,SEARCH("R",B41),3)="R14")),(G41+90),IF(OR((MID(B41,SEARCH("R",B41),3)="R15"),(MID(B41,SEARCH("R",B41),3)="R16"),(MID(B41,SEARCH("R",B41),3)="R17")),(G41+190),(G41+290))),-1)+20</f>
        <v>3090</v>
      </c>
      <c r="I41" s="78" t="str">
        <f aca="false">HYPERLINK(T("https://www.google.ru/search?q="&amp;B41&amp;"&amp;tbm=isch"), " (../рисунок протектора) ")</f>
        <v> (../рисунок протектора) </v>
      </c>
      <c r="J41" s="92" t="s">
        <v>1878</v>
      </c>
      <c r="K41" s="77" t="n">
        <f aca="false">H41*2</f>
        <v>6180</v>
      </c>
      <c r="L41" s="77" t="n">
        <f aca="false">H41*4</f>
        <v>12360</v>
      </c>
      <c r="M41" s="2" t="n">
        <f aca="false">G41*12</f>
        <v>35736</v>
      </c>
    </row>
    <row r="42" customFormat="false" ht="13.8" hidden="false" customHeight="false" outlineLevel="0" collapsed="false">
      <c r="A42" s="86" t="n">
        <v>4052</v>
      </c>
      <c r="B42" s="87" t="s">
        <v>1879</v>
      </c>
      <c r="C42" s="88" t="n">
        <v>1</v>
      </c>
      <c r="D42" s="88"/>
      <c r="E42" s="89" t="n">
        <v>6.1</v>
      </c>
      <c r="F42" s="90"/>
      <c r="G42" s="91" t="n">
        <v>1121</v>
      </c>
      <c r="H42" s="52" t="n">
        <f aca="false">ROUND(IF(OR((MID(B42,SEARCH("R",B42),3)="R12"),(MID(B42,SEARCH("R",B42),3)="R13"),(MID(B42,SEARCH("R",B42),3)="R14")),(G42+90),IF(OR((MID(B42,SEARCH("R",B42),3)="R15"),(MID(B42,SEARCH("R",B42),3)="R16"),(MID(B42,SEARCH("R",B42),3)="R17")),(G42+190),(G42+290))),-1)+20</f>
        <v>1330</v>
      </c>
      <c r="I42" s="78" t="str">
        <f aca="false">HYPERLINK(T("https://www.google.ru/search?q="&amp;B42&amp;"&amp;tbm=isch"), " (../рисунок протектора) ")</f>
        <v> (../рисунок протектора) </v>
      </c>
      <c r="J42" s="92" t="s">
        <v>1879</v>
      </c>
      <c r="K42" s="77" t="n">
        <f aca="false">H42*2</f>
        <v>2660</v>
      </c>
      <c r="L42" s="77" t="n">
        <f aca="false">H42*4</f>
        <v>5320</v>
      </c>
      <c r="M42" s="2" t="n">
        <f aca="false">G42*12</f>
        <v>13452</v>
      </c>
    </row>
    <row r="43" customFormat="false" ht="13.8" hidden="false" customHeight="false" outlineLevel="0" collapsed="false">
      <c r="A43" s="86" t="n">
        <v>4776</v>
      </c>
      <c r="B43" s="87" t="s">
        <v>1880</v>
      </c>
      <c r="C43" s="88" t="n">
        <v>0</v>
      </c>
      <c r="D43" s="88" t="n">
        <v>24</v>
      </c>
      <c r="E43" s="89" t="n">
        <v>6.4</v>
      </c>
      <c r="F43" s="90" t="s">
        <v>55</v>
      </c>
      <c r="G43" s="91" t="n">
        <v>2857</v>
      </c>
      <c r="H43" s="52" t="n">
        <f aca="false">ROUND(IF(OR((MID(B43,SEARCH("R",B43),3)="R12"),(MID(B43,SEARCH("R",B43),3)="R13"),(MID(B43,SEARCH("R",B43),3)="R14")),(G43+90),IF(OR((MID(B43,SEARCH("R",B43),3)="R15"),(MID(B43,SEARCH("R",B43),3)="R16"),(MID(B43,SEARCH("R",B43),3)="R17")),(G43+190),(G43+290))),-1)+20</f>
        <v>2970</v>
      </c>
      <c r="I43" s="78" t="str">
        <f aca="false">HYPERLINK(T("https://www.google.ru/search?q="&amp;B43&amp;"&amp;tbm=isch"), " (../рисунок протектора) ")</f>
        <v> (../рисунок протектора) </v>
      </c>
      <c r="J43" s="92" t="s">
        <v>1880</v>
      </c>
      <c r="K43" s="77" t="n">
        <f aca="false">H43*2</f>
        <v>5940</v>
      </c>
      <c r="L43" s="77" t="n">
        <f aca="false">H43*4</f>
        <v>11880</v>
      </c>
      <c r="M43" s="2" t="n">
        <f aca="false">G43*12</f>
        <v>34284</v>
      </c>
    </row>
    <row r="44" customFormat="false" ht="13.8" hidden="false" customHeight="false" outlineLevel="0" collapsed="false">
      <c r="A44" s="86" t="n">
        <v>4540</v>
      </c>
      <c r="B44" s="87" t="s">
        <v>1881</v>
      </c>
      <c r="C44" s="88" t="n">
        <v>0</v>
      </c>
      <c r="D44" s="88" t="n">
        <v>50</v>
      </c>
      <c r="E44" s="89" t="n">
        <v>6.7</v>
      </c>
      <c r="F44" s="90" t="s">
        <v>53</v>
      </c>
      <c r="G44" s="91" t="n">
        <v>2875</v>
      </c>
      <c r="H44" s="52" t="n">
        <f aca="false">ROUND(IF(OR((MID(B44,SEARCH("R",B44),3)="R12"),(MID(B44,SEARCH("R",B44),3)="R13"),(MID(B44,SEARCH("R",B44),3)="R14")),(G44+90),IF(OR((MID(B44,SEARCH("R",B44),3)="R15"),(MID(B44,SEARCH("R",B44),3)="R16"),(MID(B44,SEARCH("R",B44),3)="R17")),(G44+190),(G44+290))),-1)+20</f>
        <v>2990</v>
      </c>
      <c r="I44" s="78" t="str">
        <f aca="false">HYPERLINK(T("https://www.google.ru/search?q="&amp;B44&amp;"&amp;tbm=isch"), " (../рисунок протектора) ")</f>
        <v> (../рисунок протектора) </v>
      </c>
      <c r="J44" s="92" t="s">
        <v>1881</v>
      </c>
      <c r="K44" s="77" t="n">
        <f aca="false">H44*2</f>
        <v>5980</v>
      </c>
      <c r="L44" s="77" t="n">
        <f aca="false">H44*4</f>
        <v>11960</v>
      </c>
      <c r="M44" s="2" t="n">
        <f aca="false">G44*12</f>
        <v>34500</v>
      </c>
    </row>
    <row r="45" customFormat="false" ht="13.8" hidden="false" customHeight="false" outlineLevel="0" collapsed="false">
      <c r="A45" s="86" t="n">
        <v>2917</v>
      </c>
      <c r="B45" s="87" t="s">
        <v>1882</v>
      </c>
      <c r="C45" s="88" t="n">
        <v>1</v>
      </c>
      <c r="D45" s="88"/>
      <c r="E45" s="89" t="n">
        <v>6.4</v>
      </c>
      <c r="F45" s="90"/>
      <c r="G45" s="91" t="n">
        <v>1601</v>
      </c>
      <c r="H45" s="52" t="n">
        <f aca="false">ROUND(IF(OR((MID(B45,SEARCH("R",B45),3)="R12"),(MID(B45,SEARCH("R",B45),3)="R13"),(MID(B45,SEARCH("R",B45),3)="R14")),(G45+90),IF(OR((MID(B45,SEARCH("R",B45),3)="R15"),(MID(B45,SEARCH("R",B45),3)="R16"),(MID(B45,SEARCH("R",B45),3)="R17")),(G45+190),(G45+290))),-1)+20</f>
        <v>1710</v>
      </c>
      <c r="I45" s="78" t="str">
        <f aca="false">HYPERLINK(T("https://www.google.ru/search?q="&amp;B45&amp;"&amp;tbm=isch"), " (../рисунок протектора) ")</f>
        <v> (../рисунок протектора) </v>
      </c>
      <c r="J45" s="92" t="s">
        <v>1882</v>
      </c>
      <c r="K45" s="77" t="n">
        <f aca="false">H45*2</f>
        <v>3420</v>
      </c>
      <c r="L45" s="77" t="n">
        <f aca="false">H45*4</f>
        <v>6840</v>
      </c>
      <c r="M45" s="2" t="n">
        <f aca="false">G45*12</f>
        <v>19212</v>
      </c>
    </row>
    <row r="46" customFormat="false" ht="13.8" hidden="false" customHeight="false" outlineLevel="0" collapsed="false">
      <c r="A46" s="86" t="n">
        <v>2518</v>
      </c>
      <c r="B46" s="87" t="s">
        <v>1883</v>
      </c>
      <c r="C46" s="88" t="n">
        <v>50</v>
      </c>
      <c r="D46" s="88"/>
      <c r="E46" s="89" t="n">
        <v>6</v>
      </c>
      <c r="F46" s="90"/>
      <c r="G46" s="91" t="n">
        <v>1731</v>
      </c>
      <c r="H46" s="52" t="n">
        <f aca="false">ROUND(IF(OR((MID(B46,SEARCH("R",B46),3)="R12"),(MID(B46,SEARCH("R",B46),3)="R13"),(MID(B46,SEARCH("R",B46),3)="R14")),(G46+90),IF(OR((MID(B46,SEARCH("R",B46),3)="R15"),(MID(B46,SEARCH("R",B46),3)="R16"),(MID(B46,SEARCH("R",B46),3)="R17")),(G46+190),(G46+290))),-1)+20</f>
        <v>1840</v>
      </c>
      <c r="I46" s="78" t="str">
        <f aca="false">HYPERLINK(T("https://www.google.ru/search?q="&amp;B46&amp;"&amp;tbm=isch"), " (../рисунок протектора) ")</f>
        <v> (../рисунок протектора) </v>
      </c>
      <c r="J46" s="92" t="s">
        <v>1883</v>
      </c>
      <c r="K46" s="77" t="n">
        <f aca="false">H46*2</f>
        <v>3680</v>
      </c>
      <c r="L46" s="77" t="n">
        <f aca="false">H46*4</f>
        <v>7360</v>
      </c>
      <c r="M46" s="2" t="n">
        <f aca="false">G46*12</f>
        <v>20772</v>
      </c>
    </row>
    <row r="47" customFormat="false" ht="13.8" hidden="false" customHeight="false" outlineLevel="0" collapsed="false">
      <c r="A47" s="86" t="n">
        <v>57</v>
      </c>
      <c r="B47" s="87" t="s">
        <v>1884</v>
      </c>
      <c r="C47" s="88" t="n">
        <v>1</v>
      </c>
      <c r="D47" s="88"/>
      <c r="E47" s="89" t="n">
        <v>6.8</v>
      </c>
      <c r="F47" s="90"/>
      <c r="G47" s="91" t="n">
        <v>1086</v>
      </c>
      <c r="H47" s="52" t="n">
        <f aca="false">ROUND(IF(OR((MID(B47,SEARCH("R",B47),3)="R12"),(MID(B47,SEARCH("R",B47),3)="R13"),(MID(B47,SEARCH("R",B47),3)="R14")),(G47+90),IF(OR((MID(B47,SEARCH("R",B47),3)="R15"),(MID(B47,SEARCH("R",B47),3)="R16"),(MID(B47,SEARCH("R",B47),3)="R17")),(G47+190),(G47+290))),-1)+20</f>
        <v>1200</v>
      </c>
      <c r="I47" s="78" t="str">
        <f aca="false">HYPERLINK(T("https://www.google.ru/search?q="&amp;B47&amp;"&amp;tbm=isch"), " (../рисунок протектора) ")</f>
        <v> (../рисунок протектора) </v>
      </c>
      <c r="J47" s="92" t="s">
        <v>1884</v>
      </c>
      <c r="K47" s="77" t="n">
        <f aca="false">H47*2</f>
        <v>2400</v>
      </c>
      <c r="L47" s="77" t="n">
        <f aca="false">H47*4</f>
        <v>4800</v>
      </c>
      <c r="M47" s="2" t="n">
        <f aca="false">G47*12</f>
        <v>13032</v>
      </c>
    </row>
    <row r="48" customFormat="false" ht="13.8" hidden="false" customHeight="false" outlineLevel="0" collapsed="false">
      <c r="A48" s="86" t="n">
        <v>4763</v>
      </c>
      <c r="B48" s="87" t="s">
        <v>1885</v>
      </c>
      <c r="C48" s="88" t="n">
        <v>0</v>
      </c>
      <c r="D48" s="88" t="n">
        <v>8</v>
      </c>
      <c r="E48" s="89" t="n">
        <v>6.3</v>
      </c>
      <c r="F48" s="90" t="s">
        <v>55</v>
      </c>
      <c r="G48" s="91" t="n">
        <v>2852</v>
      </c>
      <c r="H48" s="52" t="n">
        <f aca="false">ROUND(IF(OR((MID(B48,SEARCH("R",B48),3)="R12"),(MID(B48,SEARCH("R",B48),3)="R13"),(MID(B48,SEARCH("R",B48),3)="R14")),(G48+90),IF(OR((MID(B48,SEARCH("R",B48),3)="R15"),(MID(B48,SEARCH("R",B48),3)="R16"),(MID(B48,SEARCH("R",B48),3)="R17")),(G48+190),(G48+290))),-1)+20</f>
        <v>2960</v>
      </c>
      <c r="I48" s="78" t="str">
        <f aca="false">HYPERLINK(T("https://www.google.ru/search?q="&amp;B48&amp;"&amp;tbm=isch"), " (../рисунок протектора) ")</f>
        <v> (../рисунок протектора) </v>
      </c>
      <c r="J48" s="92" t="s">
        <v>1885</v>
      </c>
      <c r="K48" s="77" t="n">
        <f aca="false">H48*2</f>
        <v>5920</v>
      </c>
      <c r="L48" s="77" t="n">
        <f aca="false">H48*4</f>
        <v>11840</v>
      </c>
      <c r="M48" s="2" t="n">
        <f aca="false">G48*12</f>
        <v>34224</v>
      </c>
    </row>
    <row r="49" customFormat="false" ht="13.8" hidden="false" customHeight="false" outlineLevel="0" collapsed="false">
      <c r="A49" s="86" t="n">
        <v>3354</v>
      </c>
      <c r="B49" s="87" t="s">
        <v>1886</v>
      </c>
      <c r="C49" s="88" t="n">
        <v>1</v>
      </c>
      <c r="D49" s="88"/>
      <c r="E49" s="89" t="n">
        <v>7.1</v>
      </c>
      <c r="F49" s="90"/>
      <c r="G49" s="91" t="n">
        <v>2010</v>
      </c>
      <c r="H49" s="52" t="n">
        <f aca="false">ROUND(IF(OR((MID(B49,SEARCH("R",B49),3)="R12"),(MID(B49,SEARCH("R",B49),3)="R13"),(MID(B49,SEARCH("R",B49),3)="R14")),(G49+90),IF(OR((MID(B49,SEARCH("R",B49),3)="R15"),(MID(B49,SEARCH("R",B49),3)="R16"),(MID(B49,SEARCH("R",B49),3)="R17")),(G49+190),(G49+290))),-1)+20</f>
        <v>2120</v>
      </c>
      <c r="I49" s="78" t="str">
        <f aca="false">HYPERLINK(T("https://www.google.ru/search?q="&amp;B49&amp;"&amp;tbm=isch"), " (../рисунок протектора) ")</f>
        <v> (../рисунок протектора) </v>
      </c>
      <c r="J49" s="92" t="s">
        <v>1886</v>
      </c>
      <c r="K49" s="77" t="n">
        <f aca="false">H49*2</f>
        <v>4240</v>
      </c>
      <c r="L49" s="77" t="n">
        <f aca="false">H49*4</f>
        <v>8480</v>
      </c>
      <c r="M49" s="2" t="n">
        <f aca="false">G49*12</f>
        <v>24120</v>
      </c>
    </row>
    <row r="50" customFormat="false" ht="13.8" hidden="false" customHeight="false" outlineLevel="0" collapsed="false">
      <c r="A50" s="86" t="n">
        <v>4834</v>
      </c>
      <c r="B50" s="87" t="s">
        <v>1887</v>
      </c>
      <c r="C50" s="88" t="n">
        <v>0</v>
      </c>
      <c r="D50" s="88" t="n">
        <v>5</v>
      </c>
      <c r="E50" s="89" t="n">
        <v>6</v>
      </c>
      <c r="F50" s="90" t="s">
        <v>53</v>
      </c>
      <c r="G50" s="91" t="n">
        <v>2590</v>
      </c>
      <c r="H50" s="52" t="n">
        <f aca="false">ROUND(IF(OR((MID(B50,SEARCH("R",B50),3)="R12"),(MID(B50,SEARCH("R",B50),3)="R13"),(MID(B50,SEARCH("R",B50),3)="R14")),(G50+90),IF(OR((MID(B50,SEARCH("R",B50),3)="R15"),(MID(B50,SEARCH("R",B50),3)="R16"),(MID(B50,SEARCH("R",B50),3)="R17")),(G50+190),(G50+290))),-1)+20</f>
        <v>2700</v>
      </c>
      <c r="I50" s="78" t="str">
        <f aca="false">HYPERLINK(T("https://www.google.ru/search?q="&amp;B50&amp;"&amp;tbm=isch"), " (../рисунок протектора) ")</f>
        <v> (../рисунок протектора) </v>
      </c>
      <c r="J50" s="92" t="s">
        <v>1887</v>
      </c>
      <c r="K50" s="77" t="n">
        <f aca="false">H50*2</f>
        <v>5400</v>
      </c>
      <c r="L50" s="77" t="n">
        <f aca="false">H50*4</f>
        <v>10800</v>
      </c>
      <c r="M50" s="2" t="n">
        <f aca="false">G50*12</f>
        <v>31080</v>
      </c>
    </row>
    <row r="51" customFormat="false" ht="13.8" hidden="false" customHeight="false" outlineLevel="0" collapsed="false">
      <c r="A51" s="86" t="n">
        <v>4866</v>
      </c>
      <c r="B51" s="87" t="s">
        <v>1888</v>
      </c>
      <c r="C51" s="88" t="n">
        <v>0</v>
      </c>
      <c r="D51" s="88" t="n">
        <v>2</v>
      </c>
      <c r="E51" s="89" t="n">
        <v>6.9</v>
      </c>
      <c r="F51" s="90" t="s">
        <v>53</v>
      </c>
      <c r="G51" s="91" t="n">
        <v>1993</v>
      </c>
      <c r="H51" s="52" t="n">
        <f aca="false">ROUND(IF(OR((MID(B51,SEARCH("R",B51),3)="R12"),(MID(B51,SEARCH("R",B51),3)="R13"),(MID(B51,SEARCH("R",B51),3)="R14")),(G51+90),IF(OR((MID(B51,SEARCH("R",B51),3)="R15"),(MID(B51,SEARCH("R",B51),3)="R16"),(MID(B51,SEARCH("R",B51),3)="R17")),(G51+190),(G51+290))),-1)+20</f>
        <v>2100</v>
      </c>
      <c r="I51" s="78" t="str">
        <f aca="false">HYPERLINK(T("https://www.google.ru/search?q="&amp;B51&amp;"&amp;tbm=isch"), " (../рисунок протектора) ")</f>
        <v> (../рисунок протектора) </v>
      </c>
      <c r="J51" s="92" t="s">
        <v>1888</v>
      </c>
      <c r="K51" s="77" t="n">
        <f aca="false">H51*2</f>
        <v>4200</v>
      </c>
      <c r="L51" s="77" t="n">
        <f aca="false">H51*4</f>
        <v>8400</v>
      </c>
      <c r="M51" s="2" t="n">
        <f aca="false">G51*12</f>
        <v>23916</v>
      </c>
    </row>
    <row r="52" customFormat="false" ht="13.8" hidden="false" customHeight="false" outlineLevel="0" collapsed="false">
      <c r="A52" s="86" t="n">
        <v>5502</v>
      </c>
      <c r="B52" s="87" t="s">
        <v>1889</v>
      </c>
      <c r="C52" s="88" t="n">
        <v>0</v>
      </c>
      <c r="D52" s="88" t="n">
        <v>50</v>
      </c>
      <c r="E52" s="89" t="n">
        <v>7</v>
      </c>
      <c r="F52" s="90" t="s">
        <v>53</v>
      </c>
      <c r="G52" s="91" t="n">
        <v>2995</v>
      </c>
      <c r="H52" s="52" t="n">
        <f aca="false">ROUND(IF(OR((MID(B52,SEARCH("R",B52),3)="R12"),(MID(B52,SEARCH("R",B52),3)="R13"),(MID(B52,SEARCH("R",B52),3)="R14")),(G52+90),IF(OR((MID(B52,SEARCH("R",B52),3)="R15"),(MID(B52,SEARCH("R",B52),3)="R16"),(MID(B52,SEARCH("R",B52),3)="R17")),(G52+190),(G52+290))),-1)+20</f>
        <v>3110</v>
      </c>
      <c r="I52" s="78" t="str">
        <f aca="false">HYPERLINK(T("https://www.google.ru/search?q="&amp;B52&amp;"&amp;tbm=isch"), " (../рисунок протектора) ")</f>
        <v> (../рисунок протектора) </v>
      </c>
      <c r="J52" s="92" t="s">
        <v>1889</v>
      </c>
      <c r="K52" s="77" t="n">
        <f aca="false">H52*2</f>
        <v>6220</v>
      </c>
      <c r="L52" s="77" t="n">
        <f aca="false">H52*4</f>
        <v>12440</v>
      </c>
      <c r="M52" s="2" t="n">
        <f aca="false">G52*12</f>
        <v>35940</v>
      </c>
    </row>
    <row r="53" customFormat="false" ht="13.8" hidden="false" customHeight="false" outlineLevel="0" collapsed="false">
      <c r="A53" s="86" t="n">
        <v>4443</v>
      </c>
      <c r="B53" s="87" t="s">
        <v>1890</v>
      </c>
      <c r="C53" s="88" t="n">
        <v>0</v>
      </c>
      <c r="D53" s="88" t="n">
        <v>28</v>
      </c>
      <c r="E53" s="89" t="n">
        <v>7.1</v>
      </c>
      <c r="F53" s="90" t="s">
        <v>53</v>
      </c>
      <c r="G53" s="91" t="n">
        <v>3122</v>
      </c>
      <c r="H53" s="52" t="n">
        <f aca="false">ROUND(IF(OR((MID(B53,SEARCH("R",B53),3)="R12"),(MID(B53,SEARCH("R",B53),3)="R13"),(MID(B53,SEARCH("R",B53),3)="R14")),(G53+90),IF(OR((MID(B53,SEARCH("R",B53),3)="R15"),(MID(B53,SEARCH("R",B53),3)="R16"),(MID(B53,SEARCH("R",B53),3)="R17")),(G53+190),(G53+290))),-1)+20</f>
        <v>3230</v>
      </c>
      <c r="I53" s="78" t="str">
        <f aca="false">HYPERLINK(T("https://www.google.ru/search?q="&amp;B53&amp;"&amp;tbm=isch"), " (../рисунок протектора) ")</f>
        <v> (../рисунок протектора) </v>
      </c>
      <c r="J53" s="92" t="s">
        <v>1890</v>
      </c>
      <c r="K53" s="77" t="n">
        <f aca="false">H53*2</f>
        <v>6460</v>
      </c>
      <c r="L53" s="77" t="n">
        <f aca="false">H53*4</f>
        <v>12920</v>
      </c>
      <c r="M53" s="2" t="n">
        <f aca="false">G53*12</f>
        <v>37464</v>
      </c>
    </row>
    <row r="54" customFormat="false" ht="13.8" hidden="false" customHeight="false" outlineLevel="0" collapsed="false">
      <c r="A54" s="86" t="n">
        <v>5235</v>
      </c>
      <c r="B54" s="87" t="s">
        <v>1891</v>
      </c>
      <c r="C54" s="88" t="n">
        <v>0</v>
      </c>
      <c r="D54" s="88" t="n">
        <v>50</v>
      </c>
      <c r="E54" s="89" t="n">
        <v>8</v>
      </c>
      <c r="F54" s="90" t="s">
        <v>55</v>
      </c>
      <c r="G54" s="91" t="n">
        <v>3458</v>
      </c>
      <c r="H54" s="52" t="n">
        <f aca="false">ROUND(IF(OR((MID(B54,SEARCH("R",B54),3)="R12"),(MID(B54,SEARCH("R",B54),3)="R13"),(MID(B54,SEARCH("R",B54),3)="R14")),(G54+90),IF(OR((MID(B54,SEARCH("R",B54),3)="R15"),(MID(B54,SEARCH("R",B54),3)="R16"),(MID(B54,SEARCH("R",B54),3)="R17")),(G54+190),(G54+290))),-1)+20</f>
        <v>3570</v>
      </c>
      <c r="I54" s="78" t="str">
        <f aca="false">HYPERLINK(T("https://www.google.ru/search?q="&amp;B54&amp;"&amp;tbm=isch"), " (../рисунок протектора) ")</f>
        <v> (../рисунок протектора) </v>
      </c>
      <c r="J54" s="92" t="s">
        <v>1891</v>
      </c>
      <c r="K54" s="77" t="n">
        <f aca="false">H54*2</f>
        <v>7140</v>
      </c>
      <c r="L54" s="77" t="n">
        <f aca="false">H54*4</f>
        <v>14280</v>
      </c>
      <c r="M54" s="2" t="n">
        <f aca="false">G54*12</f>
        <v>41496</v>
      </c>
    </row>
    <row r="55" customFormat="false" ht="13.8" hidden="false" customHeight="false" outlineLevel="0" collapsed="false">
      <c r="A55" s="86" t="n">
        <v>4445</v>
      </c>
      <c r="B55" s="87" t="s">
        <v>1892</v>
      </c>
      <c r="C55" s="88" t="n">
        <v>0</v>
      </c>
      <c r="D55" s="88" t="n">
        <v>20</v>
      </c>
      <c r="E55" s="89" t="n">
        <v>8</v>
      </c>
      <c r="F55" s="90" t="s">
        <v>53</v>
      </c>
      <c r="G55" s="91" t="n">
        <v>3782</v>
      </c>
      <c r="H55" s="52" t="n">
        <f aca="false">ROUND(IF(OR((MID(B55,SEARCH("R",B55),3)="R12"),(MID(B55,SEARCH("R",B55),3)="R13"),(MID(B55,SEARCH("R",B55),3)="R14")),(G55+90),IF(OR((MID(B55,SEARCH("R",B55),3)="R15"),(MID(B55,SEARCH("R",B55),3)="R16"),(MID(B55,SEARCH("R",B55),3)="R17")),(G55+190),(G55+290))),-1)+20</f>
        <v>3990</v>
      </c>
      <c r="I55" s="78" t="str">
        <f aca="false">HYPERLINK(T("https://www.google.ru/search?q="&amp;B55&amp;"&amp;tbm=isch"), " (../рисунок протектора) ")</f>
        <v> (../рисунок протектора) </v>
      </c>
      <c r="J55" s="92" t="s">
        <v>1892</v>
      </c>
      <c r="K55" s="77" t="n">
        <f aca="false">H55*2</f>
        <v>7980</v>
      </c>
      <c r="L55" s="77" t="n">
        <f aca="false">H55*4</f>
        <v>15960</v>
      </c>
      <c r="M55" s="2" t="n">
        <f aca="false">G55*12</f>
        <v>45384</v>
      </c>
    </row>
    <row r="56" customFormat="false" ht="13.8" hidden="false" customHeight="false" outlineLevel="0" collapsed="false">
      <c r="A56" s="86" t="n">
        <v>4859</v>
      </c>
      <c r="B56" s="87" t="s">
        <v>1893</v>
      </c>
      <c r="C56" s="88" t="n">
        <v>0</v>
      </c>
      <c r="D56" s="88" t="n">
        <v>20</v>
      </c>
      <c r="E56" s="89" t="n">
        <v>6.7</v>
      </c>
      <c r="F56" s="90" t="s">
        <v>53</v>
      </c>
      <c r="G56" s="91" t="n">
        <v>2320</v>
      </c>
      <c r="H56" s="52" t="n">
        <f aca="false">ROUND(IF(OR((MID(B56,SEARCH("R",B56),3)="R12"),(MID(B56,SEARCH("R",B56),3)="R13"),(MID(B56,SEARCH("R",B56),3)="R14")),(G56+90),IF(OR((MID(B56,SEARCH("R",B56),3)="R15"),(MID(B56,SEARCH("R",B56),3)="R16"),(MID(B56,SEARCH("R",B56),3)="R17")),(G56+190),(G56+290))),-1)+20</f>
        <v>2530</v>
      </c>
      <c r="I56" s="78" t="str">
        <f aca="false">HYPERLINK(T("https://www.google.ru/search?q="&amp;B56&amp;"&amp;tbm=isch"), " (../рисунок протектора) ")</f>
        <v> (../рисунок протектора) </v>
      </c>
      <c r="J56" s="92" t="s">
        <v>1893</v>
      </c>
      <c r="K56" s="77" t="n">
        <f aca="false">H56*2</f>
        <v>5060</v>
      </c>
      <c r="L56" s="77" t="n">
        <f aca="false">H56*4</f>
        <v>10120</v>
      </c>
      <c r="M56" s="2" t="n">
        <f aca="false">G56*12</f>
        <v>27840</v>
      </c>
    </row>
    <row r="57" customFormat="false" ht="13.8" hidden="false" customHeight="false" outlineLevel="0" collapsed="false">
      <c r="A57" s="86" t="n">
        <v>2389</v>
      </c>
      <c r="B57" s="87" t="s">
        <v>1894</v>
      </c>
      <c r="C57" s="88" t="n">
        <v>1</v>
      </c>
      <c r="D57" s="88"/>
      <c r="E57" s="89" t="n">
        <v>6.8</v>
      </c>
      <c r="F57" s="90"/>
      <c r="G57" s="91" t="n">
        <v>1971</v>
      </c>
      <c r="H57" s="52" t="n">
        <f aca="false">ROUND(IF(OR((MID(B57,SEARCH("R",B57),3)="R12"),(MID(B57,SEARCH("R",B57),3)="R13"),(MID(B57,SEARCH("R",B57),3)="R14")),(G57+90),IF(OR((MID(B57,SEARCH("R",B57),3)="R15"),(MID(B57,SEARCH("R",B57),3)="R16"),(MID(B57,SEARCH("R",B57),3)="R17")),(G57+190),(G57+290))),-1)+20</f>
        <v>2080</v>
      </c>
      <c r="I57" s="78" t="str">
        <f aca="false">HYPERLINK(T("https://www.google.ru/search?q="&amp;B57&amp;"&amp;tbm=isch"), " (../рисунок протектора) ")</f>
        <v> (../рисунок протектора) </v>
      </c>
      <c r="J57" s="92" t="s">
        <v>1894</v>
      </c>
      <c r="K57" s="77" t="n">
        <f aca="false">H57*2</f>
        <v>4160</v>
      </c>
      <c r="L57" s="77" t="n">
        <f aca="false">H57*4</f>
        <v>8320</v>
      </c>
      <c r="M57" s="2" t="n">
        <f aca="false">G57*12</f>
        <v>23652</v>
      </c>
    </row>
    <row r="58" customFormat="false" ht="13.8" hidden="false" customHeight="false" outlineLevel="0" collapsed="false">
      <c r="A58" s="86" t="n">
        <v>472</v>
      </c>
      <c r="B58" s="87" t="s">
        <v>1895</v>
      </c>
      <c r="C58" s="88" t="n">
        <v>1</v>
      </c>
      <c r="D58" s="88"/>
      <c r="E58" s="89" t="n">
        <v>6.7</v>
      </c>
      <c r="F58" s="90"/>
      <c r="G58" s="91" t="n">
        <v>1966</v>
      </c>
      <c r="H58" s="52" t="n">
        <f aca="false">ROUND(IF(OR((MID(B58,SEARCH("R",B58),3)="R12"),(MID(B58,SEARCH("R",B58),3)="R13"),(MID(B58,SEARCH("R",B58),3)="R14")),(G58+90),IF(OR((MID(B58,SEARCH("R",B58),3)="R15"),(MID(B58,SEARCH("R",B58),3)="R16"),(MID(B58,SEARCH("R",B58),3)="R17")),(G58+190),(G58+290))),-1)+20</f>
        <v>2080</v>
      </c>
      <c r="I58" s="78" t="str">
        <f aca="false">HYPERLINK(T("https://www.google.ru/search?q="&amp;B58&amp;"&amp;tbm=isch"), " (../рисунок протектора) ")</f>
        <v> (../рисунок протектора) </v>
      </c>
      <c r="J58" s="92" t="s">
        <v>1895</v>
      </c>
      <c r="K58" s="77" t="n">
        <f aca="false">H58*2</f>
        <v>4160</v>
      </c>
      <c r="L58" s="77" t="n">
        <f aca="false">H58*4</f>
        <v>8320</v>
      </c>
      <c r="M58" s="2" t="n">
        <f aca="false">G58*12</f>
        <v>23592</v>
      </c>
    </row>
    <row r="59" customFormat="false" ht="13.8" hidden="false" customHeight="false" outlineLevel="0" collapsed="false">
      <c r="A59" s="86" t="n">
        <v>4676</v>
      </c>
      <c r="B59" s="87" t="s">
        <v>1896</v>
      </c>
      <c r="C59" s="88" t="n">
        <v>0</v>
      </c>
      <c r="D59" s="88" t="n">
        <v>50</v>
      </c>
      <c r="E59" s="89" t="n">
        <v>8.1</v>
      </c>
      <c r="F59" s="90" t="s">
        <v>55</v>
      </c>
      <c r="G59" s="91" t="n">
        <v>2687</v>
      </c>
      <c r="H59" s="52" t="n">
        <f aca="false">ROUND(IF(OR((MID(B59,SEARCH("R",B59),3)="R12"),(MID(B59,SEARCH("R",B59),3)="R13"),(MID(B59,SEARCH("R",B59),3)="R14")),(G59+90),IF(OR((MID(B59,SEARCH("R",B59),3)="R15"),(MID(B59,SEARCH("R",B59),3)="R16"),(MID(B59,SEARCH("R",B59),3)="R17")),(G59+190),(G59+290))),-1)+20</f>
        <v>2800</v>
      </c>
      <c r="I59" s="78" t="str">
        <f aca="false">HYPERLINK(T("https://www.google.ru/search?q="&amp;B59&amp;"&amp;tbm=isch"), " (../рисунок протектора) ")</f>
        <v> (../рисунок протектора) </v>
      </c>
      <c r="J59" s="92" t="s">
        <v>1896</v>
      </c>
      <c r="K59" s="77" t="n">
        <f aca="false">H59*2</f>
        <v>5600</v>
      </c>
      <c r="L59" s="77" t="n">
        <f aca="false">H59*4</f>
        <v>11200</v>
      </c>
      <c r="M59" s="2" t="n">
        <f aca="false">G59*12</f>
        <v>32244</v>
      </c>
    </row>
    <row r="60" customFormat="false" ht="13.8" hidden="false" customHeight="false" outlineLevel="0" collapsed="false">
      <c r="A60" s="86" t="n">
        <v>418</v>
      </c>
      <c r="B60" s="87" t="s">
        <v>1897</v>
      </c>
      <c r="C60" s="88" t="n">
        <v>1</v>
      </c>
      <c r="D60" s="88"/>
      <c r="E60" s="89" t="n">
        <v>7.1</v>
      </c>
      <c r="F60" s="90"/>
      <c r="G60" s="91" t="n">
        <v>1180</v>
      </c>
      <c r="H60" s="52" t="n">
        <f aca="false">ROUND(IF(OR((MID(B60,SEARCH("R",B60),3)="R12"),(MID(B60,SEARCH("R",B60),3)="R13"),(MID(B60,SEARCH("R",B60),3)="R14")),(G60+90),IF(OR((MID(B60,SEARCH("R",B60),3)="R15"),(MID(B60,SEARCH("R",B60),3)="R16"),(MID(B60,SEARCH("R",B60),3)="R17")),(G60+190),(G60+290))),-1)+20</f>
        <v>1290</v>
      </c>
      <c r="I60" s="78" t="str">
        <f aca="false">HYPERLINK(T("https://www.google.ru/search?q="&amp;B60&amp;"&amp;tbm=isch"), " (../рисунок протектора) ")</f>
        <v> (../рисунок протектора) </v>
      </c>
      <c r="J60" s="92" t="s">
        <v>1897</v>
      </c>
      <c r="K60" s="77" t="n">
        <f aca="false">H60*2</f>
        <v>2580</v>
      </c>
      <c r="L60" s="77" t="n">
        <f aca="false">H60*4</f>
        <v>5160</v>
      </c>
      <c r="M60" s="2" t="n">
        <f aca="false">G60*12</f>
        <v>14160</v>
      </c>
    </row>
    <row r="61" customFormat="false" ht="13.8" hidden="false" customHeight="false" outlineLevel="0" collapsed="false">
      <c r="A61" s="86" t="n">
        <v>443</v>
      </c>
      <c r="B61" s="87" t="s">
        <v>1898</v>
      </c>
      <c r="C61" s="88" t="n">
        <v>1</v>
      </c>
      <c r="D61" s="88"/>
      <c r="E61" s="89" t="n">
        <v>8</v>
      </c>
      <c r="F61" s="90"/>
      <c r="G61" s="91" t="n">
        <v>1233</v>
      </c>
      <c r="H61" s="52" t="n">
        <f aca="false">ROUND(IF(OR((MID(B61,SEARCH("R",B61),3)="R12"),(MID(B61,SEARCH("R",B61),3)="R13"),(MID(B61,SEARCH("R",B61),3)="R14")),(G61+90),IF(OR((MID(B61,SEARCH("R",B61),3)="R15"),(MID(B61,SEARCH("R",B61),3)="R16"),(MID(B61,SEARCH("R",B61),3)="R17")),(G61+190),(G61+290))),-1)+20</f>
        <v>1340</v>
      </c>
      <c r="I61" s="78" t="str">
        <f aca="false">HYPERLINK(T("https://www.google.ru/search?q="&amp;B61&amp;"&amp;tbm=isch"), " (../рисунок протектора) ")</f>
        <v> (../рисунок протектора) </v>
      </c>
      <c r="J61" s="92" t="s">
        <v>1898</v>
      </c>
      <c r="K61" s="77" t="n">
        <f aca="false">H61*2</f>
        <v>2680</v>
      </c>
      <c r="L61" s="77" t="n">
        <f aca="false">H61*4</f>
        <v>5360</v>
      </c>
      <c r="M61" s="2" t="n">
        <f aca="false">G61*12</f>
        <v>14796</v>
      </c>
    </row>
    <row r="62" customFormat="false" ht="13.8" hidden="false" customHeight="false" outlineLevel="0" collapsed="false">
      <c r="A62" s="86" t="n">
        <v>4662</v>
      </c>
      <c r="B62" s="87" t="s">
        <v>1899</v>
      </c>
      <c r="C62" s="88" t="n">
        <v>0</v>
      </c>
      <c r="D62" s="88" t="n">
        <v>50</v>
      </c>
      <c r="E62" s="89" t="n">
        <v>7.1</v>
      </c>
      <c r="F62" s="90" t="s">
        <v>53</v>
      </c>
      <c r="G62" s="91" t="n">
        <v>3916</v>
      </c>
      <c r="H62" s="52" t="n">
        <f aca="false">ROUND(IF(OR((MID(B62,SEARCH("R",B62),3)="R12"),(MID(B62,SEARCH("R",B62),3)="R13"),(MID(B62,SEARCH("R",B62),3)="R14")),(G62+90),IF(OR((MID(B62,SEARCH("R",B62),3)="R15"),(MID(B62,SEARCH("R",B62),3)="R16"),(MID(B62,SEARCH("R",B62),3)="R17")),(G62+190),(G62+290))),-1)+20</f>
        <v>4030</v>
      </c>
      <c r="I62" s="78" t="str">
        <f aca="false">HYPERLINK(T("https://www.google.ru/search?q="&amp;B62&amp;"&amp;tbm=isch"), " (../рисунок протектора) ")</f>
        <v> (../рисунок протектора) </v>
      </c>
      <c r="J62" s="92" t="s">
        <v>1899</v>
      </c>
      <c r="K62" s="77" t="n">
        <f aca="false">H62*2</f>
        <v>8060</v>
      </c>
      <c r="L62" s="77" t="n">
        <f aca="false">H62*4</f>
        <v>16120</v>
      </c>
      <c r="M62" s="2" t="n">
        <f aca="false">G62*12</f>
        <v>46992</v>
      </c>
    </row>
    <row r="63" customFormat="false" ht="13.8" hidden="false" customHeight="false" outlineLevel="0" collapsed="false">
      <c r="A63" s="86" t="n">
        <v>4780</v>
      </c>
      <c r="B63" s="87" t="s">
        <v>1900</v>
      </c>
      <c r="C63" s="88" t="n">
        <v>0</v>
      </c>
      <c r="D63" s="88" t="n">
        <v>19</v>
      </c>
      <c r="E63" s="89" t="n">
        <v>7.5</v>
      </c>
      <c r="F63" s="90" t="s">
        <v>55</v>
      </c>
      <c r="G63" s="91" t="n">
        <v>3130</v>
      </c>
      <c r="H63" s="52" t="n">
        <f aca="false">ROUND(IF(OR((MID(B63,SEARCH("R",B63),3)="R12"),(MID(B63,SEARCH("R",B63),3)="R13"),(MID(B63,SEARCH("R",B63),3)="R14")),(G63+90),IF(OR((MID(B63,SEARCH("R",B63),3)="R15"),(MID(B63,SEARCH("R",B63),3)="R16"),(MID(B63,SEARCH("R",B63),3)="R17")),(G63+190),(G63+290))),-1)+20</f>
        <v>3240</v>
      </c>
      <c r="I63" s="78" t="str">
        <f aca="false">HYPERLINK(T("https://www.google.ru/search?q="&amp;B63&amp;"&amp;tbm=isch"), " (../рисунок протектора) ")</f>
        <v> (../рисунок протектора) </v>
      </c>
      <c r="J63" s="92" t="s">
        <v>1900</v>
      </c>
      <c r="K63" s="77" t="n">
        <f aca="false">H63*2</f>
        <v>6480</v>
      </c>
      <c r="L63" s="77" t="n">
        <f aca="false">H63*4</f>
        <v>12960</v>
      </c>
      <c r="M63" s="2" t="n">
        <f aca="false">G63*12</f>
        <v>37560</v>
      </c>
    </row>
    <row r="64" customFormat="false" ht="13.8" hidden="false" customHeight="false" outlineLevel="0" collapsed="false">
      <c r="A64" s="86" t="n">
        <v>4555</v>
      </c>
      <c r="B64" s="87" t="s">
        <v>1901</v>
      </c>
      <c r="C64" s="88" t="n">
        <v>0</v>
      </c>
      <c r="D64" s="88" t="n">
        <v>1</v>
      </c>
      <c r="E64" s="89" t="n">
        <v>8.5</v>
      </c>
      <c r="F64" s="90" t="s">
        <v>53</v>
      </c>
      <c r="G64" s="91" t="n">
        <v>3187</v>
      </c>
      <c r="H64" s="52" t="n">
        <f aca="false">ROUND(IF(OR((MID(B64,SEARCH("R",B64),3)="R12"),(MID(B64,SEARCH("R",B64),3)="R13"),(MID(B64,SEARCH("R",B64),3)="R14")),(G64+90),IF(OR((MID(B64,SEARCH("R",B64),3)="R15"),(MID(B64,SEARCH("R",B64),3)="R16"),(MID(B64,SEARCH("R",B64),3)="R17")),(G64+190),(G64+290))),-1)+20</f>
        <v>3300</v>
      </c>
      <c r="I64" s="78" t="str">
        <f aca="false">HYPERLINK(T("https://www.google.ru/search?q="&amp;B64&amp;"&amp;tbm=isch"), " (../рисунок протектора) ")</f>
        <v> (../рисунок протектора) </v>
      </c>
      <c r="J64" s="92" t="s">
        <v>1901</v>
      </c>
      <c r="K64" s="77" t="n">
        <f aca="false">H64*2</f>
        <v>6600</v>
      </c>
      <c r="L64" s="77" t="n">
        <f aca="false">H64*4</f>
        <v>13200</v>
      </c>
      <c r="M64" s="2" t="n">
        <f aca="false">G64*12</f>
        <v>38244</v>
      </c>
    </row>
    <row r="65" customFormat="false" ht="13.8" hidden="false" customHeight="false" outlineLevel="0" collapsed="false">
      <c r="A65" s="86" t="n">
        <v>4600</v>
      </c>
      <c r="B65" s="87" t="s">
        <v>1902</v>
      </c>
      <c r="C65" s="88" t="n">
        <v>0</v>
      </c>
      <c r="D65" s="88" t="n">
        <v>50</v>
      </c>
      <c r="E65" s="89" t="n">
        <v>6.9</v>
      </c>
      <c r="F65" s="90" t="s">
        <v>53</v>
      </c>
      <c r="G65" s="91" t="n">
        <v>3444</v>
      </c>
      <c r="H65" s="52" t="n">
        <f aca="false">ROUND(IF(OR((MID(B65,SEARCH("R",B65),3)="R12"),(MID(B65,SEARCH("R",B65),3)="R13"),(MID(B65,SEARCH("R",B65),3)="R14")),(G65+90),IF(OR((MID(B65,SEARCH("R",B65),3)="R15"),(MID(B65,SEARCH("R",B65),3)="R16"),(MID(B65,SEARCH("R",B65),3)="R17")),(G65+190),(G65+290))),-1)+20</f>
        <v>3550</v>
      </c>
      <c r="I65" s="78" t="str">
        <f aca="false">HYPERLINK(T("https://www.google.ru/search?q="&amp;B65&amp;"&amp;tbm=isch"), " (../рисунок протектора) ")</f>
        <v> (../рисунок протектора) </v>
      </c>
      <c r="J65" s="92" t="s">
        <v>1902</v>
      </c>
      <c r="K65" s="77" t="n">
        <f aca="false">H65*2</f>
        <v>7100</v>
      </c>
      <c r="L65" s="77" t="n">
        <f aca="false">H65*4</f>
        <v>14200</v>
      </c>
      <c r="M65" s="2" t="n">
        <f aca="false">G65*12</f>
        <v>41328</v>
      </c>
    </row>
    <row r="66" customFormat="false" ht="13.8" hidden="false" customHeight="false" outlineLevel="0" collapsed="false">
      <c r="A66" s="86" t="n">
        <v>2764</v>
      </c>
      <c r="B66" s="87" t="s">
        <v>1903</v>
      </c>
      <c r="C66" s="88" t="n">
        <v>50</v>
      </c>
      <c r="D66" s="88"/>
      <c r="E66" s="89" t="n">
        <v>7</v>
      </c>
      <c r="F66" s="90"/>
      <c r="G66" s="91" t="n">
        <v>2410</v>
      </c>
      <c r="H66" s="52" t="n">
        <f aca="false">ROUND(IF(OR((MID(B66,SEARCH("R",B66),3)="R12"),(MID(B66,SEARCH("R",B66),3)="R13"),(MID(B66,SEARCH("R",B66),3)="R14")),(G66+90),IF(OR((MID(B66,SEARCH("R",B66),3)="R15"),(MID(B66,SEARCH("R",B66),3)="R16"),(MID(B66,SEARCH("R",B66),3)="R17")),(G66+190),(G66+290))),-1)+20</f>
        <v>2520</v>
      </c>
      <c r="I66" s="78" t="str">
        <f aca="false">HYPERLINK(T("https://www.google.ru/search?q="&amp;B66&amp;"&amp;tbm=isch"), " (../рисунок протектора) ")</f>
        <v> (../рисунок протектора) </v>
      </c>
      <c r="J66" s="92" t="s">
        <v>1903</v>
      </c>
      <c r="K66" s="77" t="n">
        <f aca="false">H66*2</f>
        <v>5040</v>
      </c>
      <c r="L66" s="77" t="n">
        <f aca="false">H66*4</f>
        <v>10080</v>
      </c>
      <c r="M66" s="2" t="n">
        <f aca="false">G66*12</f>
        <v>28920</v>
      </c>
    </row>
    <row r="67" customFormat="false" ht="13.8" hidden="false" customHeight="false" outlineLevel="0" collapsed="false">
      <c r="A67" s="86" t="n">
        <v>4127</v>
      </c>
      <c r="B67" s="87" t="s">
        <v>1904</v>
      </c>
      <c r="C67" s="88" t="n">
        <v>50</v>
      </c>
      <c r="D67" s="88"/>
      <c r="E67" s="89" t="n">
        <v>7.4</v>
      </c>
      <c r="F67" s="90"/>
      <c r="G67" s="91" t="n">
        <v>1873</v>
      </c>
      <c r="H67" s="52" t="n">
        <f aca="false">ROUND(IF(OR((MID(B67,SEARCH("R",B67),3)="R12"),(MID(B67,SEARCH("R",B67),3)="R13"),(MID(B67,SEARCH("R",B67),3)="R14")),(G67+90),IF(OR((MID(B67,SEARCH("R",B67),3)="R15"),(MID(B67,SEARCH("R",B67),3)="R16"),(MID(B67,SEARCH("R",B67),3)="R17")),(G67+190),(G67+290))),-1)+20</f>
        <v>1980</v>
      </c>
      <c r="I67" s="78" t="str">
        <f aca="false">HYPERLINK(T("https://www.google.ru/search?q="&amp;B67&amp;"&amp;tbm=isch"), " (../рисунок протектора) ")</f>
        <v> (../рисунок протектора) </v>
      </c>
      <c r="J67" s="92" t="s">
        <v>1904</v>
      </c>
      <c r="K67" s="77" t="n">
        <f aca="false">H67*2</f>
        <v>3960</v>
      </c>
      <c r="L67" s="77" t="n">
        <f aca="false">H67*4</f>
        <v>7920</v>
      </c>
      <c r="M67" s="2" t="n">
        <f aca="false">G67*12</f>
        <v>22476</v>
      </c>
    </row>
    <row r="68" customFormat="false" ht="13.8" hidden="false" customHeight="false" outlineLevel="0" collapsed="false">
      <c r="A68" s="86" t="n">
        <v>2255</v>
      </c>
      <c r="B68" s="87" t="s">
        <v>1905</v>
      </c>
      <c r="C68" s="88" t="n">
        <v>0</v>
      </c>
      <c r="D68" s="88" t="n">
        <v>1</v>
      </c>
      <c r="E68" s="89" t="n">
        <v>8.2</v>
      </c>
      <c r="F68" s="90" t="s">
        <v>53</v>
      </c>
      <c r="G68" s="91" t="n">
        <v>2832</v>
      </c>
      <c r="H68" s="52" t="n">
        <f aca="false">ROUND(IF(OR((MID(B68,SEARCH("R",B68),3)="R12"),(MID(B68,SEARCH("R",B68),3)="R13"),(MID(B68,SEARCH("R",B68),3)="R14")),(G68+90),IF(OR((MID(B68,SEARCH("R",B68),3)="R15"),(MID(B68,SEARCH("R",B68),3)="R16"),(MID(B68,SEARCH("R",B68),3)="R17")),(G68+190),(G68+290))),-1)+20</f>
        <v>2940</v>
      </c>
      <c r="I68" s="78" t="str">
        <f aca="false">HYPERLINK(T("https://www.google.ru/search?q="&amp;B68&amp;"&amp;tbm=isch"), " (../рисунок протектора) ")</f>
        <v> (../рисунок протектора) </v>
      </c>
      <c r="J68" s="92" t="s">
        <v>1905</v>
      </c>
      <c r="K68" s="77" t="n">
        <f aca="false">H68*2</f>
        <v>5880</v>
      </c>
      <c r="L68" s="77" t="n">
        <f aca="false">H68*4</f>
        <v>11760</v>
      </c>
      <c r="M68" s="2" t="n">
        <f aca="false">G68*12</f>
        <v>33984</v>
      </c>
    </row>
    <row r="69" customFormat="false" ht="13.8" hidden="false" customHeight="false" outlineLevel="0" collapsed="false">
      <c r="A69" s="86" t="n">
        <v>4300</v>
      </c>
      <c r="B69" s="87" t="s">
        <v>1906</v>
      </c>
      <c r="C69" s="88" t="n">
        <v>0</v>
      </c>
      <c r="D69" s="88" t="n">
        <v>50</v>
      </c>
      <c r="E69" s="89" t="n">
        <v>7.6</v>
      </c>
      <c r="F69" s="90" t="s">
        <v>55</v>
      </c>
      <c r="G69" s="91" t="n">
        <v>3210</v>
      </c>
      <c r="H69" s="52" t="n">
        <f aca="false">ROUND(IF(OR((MID(B69,SEARCH("R",B69),3)="R12"),(MID(B69,SEARCH("R",B69),3)="R13"),(MID(B69,SEARCH("R",B69),3)="R14")),(G69+90),IF(OR((MID(B69,SEARCH("R",B69),3)="R15"),(MID(B69,SEARCH("R",B69),3)="R16"),(MID(B69,SEARCH("R",B69),3)="R17")),(G69+190),(G69+290))),-1)+20</f>
        <v>3320</v>
      </c>
      <c r="I69" s="78" t="str">
        <f aca="false">HYPERLINK(T("https://www.google.ru/search?q="&amp;B69&amp;"&amp;tbm=isch"), " (../рисунок протектора) ")</f>
        <v> (../рисунок протектора) </v>
      </c>
      <c r="J69" s="92" t="s">
        <v>1906</v>
      </c>
      <c r="K69" s="77" t="n">
        <f aca="false">H69*2</f>
        <v>6640</v>
      </c>
      <c r="L69" s="77" t="n">
        <f aca="false">H69*4</f>
        <v>13280</v>
      </c>
      <c r="M69" s="2" t="n">
        <f aca="false">G69*12</f>
        <v>38520</v>
      </c>
    </row>
    <row r="70" customFormat="false" ht="13.8" hidden="false" customHeight="false" outlineLevel="0" collapsed="false">
      <c r="A70" s="86" t="n">
        <v>3600</v>
      </c>
      <c r="B70" s="87" t="s">
        <v>1907</v>
      </c>
      <c r="C70" s="88" t="n">
        <v>0</v>
      </c>
      <c r="D70" s="88" t="n">
        <v>48</v>
      </c>
      <c r="E70" s="89" t="n">
        <v>7.3</v>
      </c>
      <c r="F70" s="90" t="s">
        <v>55</v>
      </c>
      <c r="G70" s="91" t="n">
        <v>3798</v>
      </c>
      <c r="H70" s="52" t="n">
        <f aca="false">ROUND(IF(OR((MID(B70,SEARCH("R",B70),3)="R12"),(MID(B70,SEARCH("R",B70),3)="R13"),(MID(B70,SEARCH("R",B70),3)="R14")),(G70+90),IF(OR((MID(B70,SEARCH("R",B70),3)="R15"),(MID(B70,SEARCH("R",B70),3)="R16"),(MID(B70,SEARCH("R",B70),3)="R17")),(G70+190),(G70+290))),-1)+20</f>
        <v>3910</v>
      </c>
      <c r="I70" s="78" t="str">
        <f aca="false">HYPERLINK(T("https://www.google.ru/search?q="&amp;B70&amp;"&amp;tbm=isch"), " (../рисунок протектора) ")</f>
        <v> (../рисунок протектора) </v>
      </c>
      <c r="J70" s="92" t="s">
        <v>1907</v>
      </c>
      <c r="K70" s="77" t="n">
        <f aca="false">H70*2</f>
        <v>7820</v>
      </c>
      <c r="L70" s="77" t="n">
        <f aca="false">H70*4</f>
        <v>15640</v>
      </c>
      <c r="M70" s="2" t="n">
        <f aca="false">G70*12</f>
        <v>45576</v>
      </c>
    </row>
    <row r="71" customFormat="false" ht="13.8" hidden="false" customHeight="false" outlineLevel="0" collapsed="false">
      <c r="A71" s="86" t="n">
        <v>3283</v>
      </c>
      <c r="B71" s="87" t="s">
        <v>1908</v>
      </c>
      <c r="C71" s="88" t="n">
        <v>1</v>
      </c>
      <c r="D71" s="88"/>
      <c r="E71" s="89" t="n">
        <v>7.5</v>
      </c>
      <c r="F71" s="90"/>
      <c r="G71" s="91" t="n">
        <v>1204</v>
      </c>
      <c r="H71" s="52" t="n">
        <f aca="false">ROUND(IF(OR((MID(B71,SEARCH("R",B71),3)="R12"),(MID(B71,SEARCH("R",B71),3)="R13"),(MID(B71,SEARCH("R",B71),3)="R14")),(G71+90),IF(OR((MID(B71,SEARCH("R",B71),3)="R15"),(MID(B71,SEARCH("R",B71),3)="R16"),(MID(B71,SEARCH("R",B71),3)="R17")),(G71+190),(G71+290))),-1)+20</f>
        <v>1310</v>
      </c>
      <c r="I71" s="78" t="str">
        <f aca="false">HYPERLINK(T("https://www.google.ru/search?q="&amp;B71&amp;"&amp;tbm=isch"), " (../рисунок протектора) ")</f>
        <v> (../рисунок протектора) </v>
      </c>
      <c r="J71" s="92" t="s">
        <v>1908</v>
      </c>
      <c r="K71" s="77" t="n">
        <f aca="false">H71*2</f>
        <v>2620</v>
      </c>
      <c r="L71" s="77" t="n">
        <f aca="false">H71*4</f>
        <v>5240</v>
      </c>
      <c r="M71" s="2" t="n">
        <f aca="false">G71*12</f>
        <v>14448</v>
      </c>
    </row>
    <row r="72" customFormat="false" ht="13.8" hidden="false" customHeight="false" outlineLevel="0" collapsed="false">
      <c r="A72" s="86" t="n">
        <v>4359</v>
      </c>
      <c r="B72" s="87" t="s">
        <v>1909</v>
      </c>
      <c r="C72" s="88" t="n">
        <v>0</v>
      </c>
      <c r="D72" s="88" t="n">
        <v>50</v>
      </c>
      <c r="E72" s="89" t="n">
        <v>7.63</v>
      </c>
      <c r="F72" s="90" t="s">
        <v>53</v>
      </c>
      <c r="G72" s="91" t="n">
        <v>2986</v>
      </c>
      <c r="H72" s="52" t="n">
        <f aca="false">ROUND(IF(OR((MID(B72,SEARCH("R",B72),3)="R12"),(MID(B72,SEARCH("R",B72),3)="R13"),(MID(B72,SEARCH("R",B72),3)="R14")),(G72+90),IF(OR((MID(B72,SEARCH("R",B72),3)="R15"),(MID(B72,SEARCH("R",B72),3)="R16"),(MID(B72,SEARCH("R",B72),3)="R17")),(G72+190),(G72+290))),-1)+20</f>
        <v>3100</v>
      </c>
      <c r="I72" s="78" t="str">
        <f aca="false">HYPERLINK(T("https://www.google.ru/search?q="&amp;B72&amp;"&amp;tbm=isch"), " (../рисунок протектора) ")</f>
        <v> (../рисунок протектора) </v>
      </c>
      <c r="J72" s="92" t="s">
        <v>1909</v>
      </c>
      <c r="K72" s="77" t="n">
        <f aca="false">H72*2</f>
        <v>6200</v>
      </c>
      <c r="L72" s="77" t="n">
        <f aca="false">H72*4</f>
        <v>12400</v>
      </c>
      <c r="M72" s="2" t="n">
        <f aca="false">G72*12</f>
        <v>35832</v>
      </c>
    </row>
    <row r="73" customFormat="false" ht="13.8" hidden="false" customHeight="false" outlineLevel="0" collapsed="false">
      <c r="A73" s="86" t="n">
        <v>2759</v>
      </c>
      <c r="B73" s="87" t="s">
        <v>1910</v>
      </c>
      <c r="C73" s="88" t="n">
        <v>0</v>
      </c>
      <c r="D73" s="88" t="n">
        <v>4</v>
      </c>
      <c r="E73" s="89" t="n">
        <v>7.4</v>
      </c>
      <c r="F73" s="90" t="s">
        <v>55</v>
      </c>
      <c r="G73" s="91" t="n">
        <v>2943</v>
      </c>
      <c r="H73" s="52" t="n">
        <f aca="false">ROUND(IF(OR((MID(B73,SEARCH("R",B73),3)="R12"),(MID(B73,SEARCH("R",B73),3)="R13"),(MID(B73,SEARCH("R",B73),3)="R14")),(G73+90),IF(OR((MID(B73,SEARCH("R",B73),3)="R15"),(MID(B73,SEARCH("R",B73),3)="R16"),(MID(B73,SEARCH("R",B73),3)="R17")),(G73+190),(G73+290))),-1)+20</f>
        <v>3050</v>
      </c>
      <c r="I73" s="78" t="str">
        <f aca="false">HYPERLINK(T("https://www.google.ru/search?q="&amp;B73&amp;"&amp;tbm=isch"), " (../рисунок протектора) ")</f>
        <v> (../рисунок протектора) </v>
      </c>
      <c r="J73" s="92" t="s">
        <v>1910</v>
      </c>
      <c r="K73" s="77" t="n">
        <f aca="false">H73*2</f>
        <v>6100</v>
      </c>
      <c r="L73" s="77" t="n">
        <f aca="false">H73*4</f>
        <v>12200</v>
      </c>
      <c r="M73" s="2" t="n">
        <f aca="false">G73*12</f>
        <v>35316</v>
      </c>
    </row>
    <row r="74" customFormat="false" ht="13.8" hidden="false" customHeight="false" outlineLevel="0" collapsed="false">
      <c r="A74" s="86" t="n">
        <v>3680</v>
      </c>
      <c r="B74" s="87" t="s">
        <v>1911</v>
      </c>
      <c r="C74" s="88" t="n">
        <v>0</v>
      </c>
      <c r="D74" s="88" t="n">
        <v>50</v>
      </c>
      <c r="E74" s="89" t="n">
        <v>6.9</v>
      </c>
      <c r="F74" s="90" t="s">
        <v>53</v>
      </c>
      <c r="G74" s="91" t="n">
        <v>3881</v>
      </c>
      <c r="H74" s="52" t="n">
        <f aca="false">ROUND(IF(OR((MID(B74,SEARCH("R",B74),3)="R12"),(MID(B74,SEARCH("R",B74),3)="R13"),(MID(B74,SEARCH("R",B74),3)="R14")),(G74+90),IF(OR((MID(B74,SEARCH("R",B74),3)="R15"),(MID(B74,SEARCH("R",B74),3)="R16"),(MID(B74,SEARCH("R",B74),3)="R17")),(G74+190),(G74+290))),-1)+20</f>
        <v>3990</v>
      </c>
      <c r="I74" s="78" t="str">
        <f aca="false">HYPERLINK(T("https://www.google.ru/search?q="&amp;B74&amp;"&amp;tbm=isch"), " (../рисунок протектора) ")</f>
        <v> (../рисунок протектора) </v>
      </c>
      <c r="J74" s="92" t="s">
        <v>1911</v>
      </c>
      <c r="K74" s="77" t="n">
        <f aca="false">H74*2</f>
        <v>7980</v>
      </c>
      <c r="L74" s="77" t="n">
        <f aca="false">H74*4</f>
        <v>15960</v>
      </c>
      <c r="M74" s="2" t="n">
        <f aca="false">G74*12</f>
        <v>46572</v>
      </c>
    </row>
    <row r="75" customFormat="false" ht="13.8" hidden="false" customHeight="false" outlineLevel="0" collapsed="false">
      <c r="A75" s="86" t="n">
        <v>3662</v>
      </c>
      <c r="B75" s="87" t="s">
        <v>1912</v>
      </c>
      <c r="C75" s="88" t="n">
        <v>0</v>
      </c>
      <c r="D75" s="88" t="n">
        <v>50</v>
      </c>
      <c r="E75" s="89" t="n">
        <v>7.2</v>
      </c>
      <c r="F75" s="90" t="s">
        <v>53</v>
      </c>
      <c r="G75" s="91" t="n">
        <v>4152</v>
      </c>
      <c r="H75" s="52" t="n">
        <f aca="false">ROUND(IF(OR((MID(B75,SEARCH("R",B75),3)="R12"),(MID(B75,SEARCH("R",B75),3)="R13"),(MID(B75,SEARCH("R",B75),3)="R14")),(G75+90),IF(OR((MID(B75,SEARCH("R",B75),3)="R15"),(MID(B75,SEARCH("R",B75),3)="R16"),(MID(B75,SEARCH("R",B75),3)="R17")),(G75+190),(G75+290))),-1)+20</f>
        <v>4260</v>
      </c>
      <c r="I75" s="78" t="str">
        <f aca="false">HYPERLINK(T("https://www.google.ru/search?q="&amp;B75&amp;"&amp;tbm=isch"), " (../рисунок протектора) ")</f>
        <v> (../рисунок протектора) </v>
      </c>
      <c r="J75" s="92" t="s">
        <v>1912</v>
      </c>
      <c r="K75" s="77" t="n">
        <f aca="false">H75*2</f>
        <v>8520</v>
      </c>
      <c r="L75" s="77" t="n">
        <f aca="false">H75*4</f>
        <v>17040</v>
      </c>
      <c r="M75" s="2" t="n">
        <f aca="false">G75*12</f>
        <v>49824</v>
      </c>
    </row>
    <row r="76" customFormat="false" ht="13.8" hidden="false" customHeight="false" outlineLevel="0" collapsed="false">
      <c r="A76" s="86" t="n">
        <v>4817</v>
      </c>
      <c r="B76" s="87" t="s">
        <v>1913</v>
      </c>
      <c r="C76" s="88" t="n">
        <v>0</v>
      </c>
      <c r="D76" s="88" t="n">
        <v>50</v>
      </c>
      <c r="E76" s="89" t="n">
        <v>7.1</v>
      </c>
      <c r="F76" s="90" t="s">
        <v>53</v>
      </c>
      <c r="G76" s="91" t="n">
        <v>3377</v>
      </c>
      <c r="H76" s="52" t="n">
        <f aca="false">ROUND(IF(OR((MID(B76,SEARCH("R",B76),3)="R12"),(MID(B76,SEARCH("R",B76),3)="R13"),(MID(B76,SEARCH("R",B76),3)="R14")),(G76+90),IF(OR((MID(B76,SEARCH("R",B76),3)="R15"),(MID(B76,SEARCH("R",B76),3)="R16"),(MID(B76,SEARCH("R",B76),3)="R17")),(G76+190),(G76+290))),-1)+20</f>
        <v>3490</v>
      </c>
      <c r="I76" s="78" t="str">
        <f aca="false">HYPERLINK(T("https://www.google.ru/search?q="&amp;B76&amp;"&amp;tbm=isch"), " (../рисунок протектора) ")</f>
        <v> (../рисунок протектора) </v>
      </c>
      <c r="J76" s="92" t="s">
        <v>1913</v>
      </c>
      <c r="K76" s="77" t="n">
        <f aca="false">H76*2</f>
        <v>6980</v>
      </c>
      <c r="L76" s="77" t="n">
        <f aca="false">H76*4</f>
        <v>13960</v>
      </c>
      <c r="M76" s="2" t="n">
        <f aca="false">G76*12</f>
        <v>40524</v>
      </c>
    </row>
    <row r="77" customFormat="false" ht="13.8" hidden="false" customHeight="false" outlineLevel="0" collapsed="false">
      <c r="A77" s="86" t="n">
        <v>4587</v>
      </c>
      <c r="B77" s="87" t="s">
        <v>1914</v>
      </c>
      <c r="C77" s="88" t="n">
        <v>0</v>
      </c>
      <c r="D77" s="88" t="n">
        <v>17</v>
      </c>
      <c r="E77" s="89" t="n">
        <v>7.13</v>
      </c>
      <c r="F77" s="90" t="s">
        <v>53</v>
      </c>
      <c r="G77" s="91" t="n">
        <v>2657</v>
      </c>
      <c r="H77" s="52" t="n">
        <f aca="false">ROUND(IF(OR((MID(B77,SEARCH("R",B77),3)="R12"),(MID(B77,SEARCH("R",B77),3)="R13"),(MID(B77,SEARCH("R",B77),3)="R14")),(G77+90),IF(OR((MID(B77,SEARCH("R",B77),3)="R15"),(MID(B77,SEARCH("R",B77),3)="R16"),(MID(B77,SEARCH("R",B77),3)="R17")),(G77+190),(G77+290))),-1)+20</f>
        <v>2770</v>
      </c>
      <c r="I77" s="78" t="str">
        <f aca="false">HYPERLINK(T("https://www.google.ru/search?q="&amp;B77&amp;"&amp;tbm=isch"), " (../рисунок протектора) ")</f>
        <v> (../рисунок протектора) </v>
      </c>
      <c r="J77" s="92" t="s">
        <v>1914</v>
      </c>
      <c r="K77" s="77" t="n">
        <f aca="false">H77*2</f>
        <v>5540</v>
      </c>
      <c r="L77" s="77" t="n">
        <f aca="false">H77*4</f>
        <v>11080</v>
      </c>
      <c r="M77" s="2" t="n">
        <f aca="false">G77*12</f>
        <v>31884</v>
      </c>
    </row>
    <row r="78" customFormat="false" ht="13.8" hidden="false" customHeight="false" outlineLevel="0" collapsed="false">
      <c r="A78" s="86" t="n">
        <v>638</v>
      </c>
      <c r="B78" s="87" t="s">
        <v>1915</v>
      </c>
      <c r="C78" s="88" t="n">
        <v>0</v>
      </c>
      <c r="D78" s="88" t="n">
        <v>1</v>
      </c>
      <c r="E78" s="89" t="n">
        <v>7.3</v>
      </c>
      <c r="F78" s="90" t="s">
        <v>55</v>
      </c>
      <c r="G78" s="91" t="n">
        <v>2291</v>
      </c>
      <c r="H78" s="52" t="n">
        <f aca="false">ROUND(IF(OR((MID(B78,SEARCH("R",B78),3)="R12"),(MID(B78,SEARCH("R",B78),3)="R13"),(MID(B78,SEARCH("R",B78),3)="R14")),(G78+90),IF(OR((MID(B78,SEARCH("R",B78),3)="R15"),(MID(B78,SEARCH("R",B78),3)="R16"),(MID(B78,SEARCH("R",B78),3)="R17")),(G78+190),(G78+290))),-1)+20</f>
        <v>2400</v>
      </c>
      <c r="I78" s="78" t="str">
        <f aca="false">HYPERLINK(T("https://www.google.ru/search?q="&amp;B78&amp;"&amp;tbm=isch"), " (../рисунок протектора) ")</f>
        <v> (../рисунок протектора) </v>
      </c>
      <c r="J78" s="92" t="s">
        <v>1915</v>
      </c>
      <c r="K78" s="77" t="n">
        <f aca="false">H78*2</f>
        <v>4800</v>
      </c>
      <c r="L78" s="77" t="n">
        <f aca="false">H78*4</f>
        <v>9600</v>
      </c>
      <c r="M78" s="2" t="n">
        <f aca="false">G78*12</f>
        <v>27492</v>
      </c>
    </row>
    <row r="79" customFormat="false" ht="13.8" hidden="false" customHeight="false" outlineLevel="0" collapsed="false">
      <c r="A79" s="86" t="n">
        <v>61</v>
      </c>
      <c r="B79" s="87" t="s">
        <v>1916</v>
      </c>
      <c r="C79" s="88" t="n">
        <v>8</v>
      </c>
      <c r="D79" s="88"/>
      <c r="E79" s="89" t="n">
        <v>8</v>
      </c>
      <c r="F79" s="90"/>
      <c r="G79" s="91" t="n">
        <v>2691</v>
      </c>
      <c r="H79" s="52" t="n">
        <f aca="false">ROUND(IF(OR((MID(B79,SEARCH("R",B79),3)="R12"),(MID(B79,SEARCH("R",B79),3)="R13"),(MID(B79,SEARCH("R",B79),3)="R14")),(G79+90),IF(OR((MID(B79,SEARCH("R",B79),3)="R15"),(MID(B79,SEARCH("R",B79),3)="R16"),(MID(B79,SEARCH("R",B79),3)="R17")),(G79+190),(G79+290))),-1)+20</f>
        <v>2800</v>
      </c>
      <c r="I79" s="78" t="str">
        <f aca="false">HYPERLINK(T("https://www.google.ru/search?q="&amp;B79&amp;"&amp;tbm=isch"), " (../рисунок протектора) ")</f>
        <v> (../рисунок протектора) </v>
      </c>
      <c r="J79" s="92" t="s">
        <v>1916</v>
      </c>
      <c r="K79" s="77" t="n">
        <f aca="false">H79*2</f>
        <v>5600</v>
      </c>
      <c r="L79" s="77" t="n">
        <f aca="false">H79*4</f>
        <v>11200</v>
      </c>
      <c r="M79" s="2" t="n">
        <f aca="false">G79*12</f>
        <v>32292</v>
      </c>
    </row>
    <row r="80" customFormat="false" ht="13.8" hidden="false" customHeight="false" outlineLevel="0" collapsed="false">
      <c r="A80" s="86" t="n">
        <v>566</v>
      </c>
      <c r="B80" s="87" t="s">
        <v>1917</v>
      </c>
      <c r="C80" s="88" t="n">
        <v>50</v>
      </c>
      <c r="D80" s="88"/>
      <c r="E80" s="89" t="n">
        <v>7.3</v>
      </c>
      <c r="F80" s="90"/>
      <c r="G80" s="91" t="n">
        <v>2353</v>
      </c>
      <c r="H80" s="52" t="n">
        <f aca="false">ROUND(IF(OR((MID(B80,SEARCH("R",B80),3)="R12"),(MID(B80,SEARCH("R",B80),3)="R13"),(MID(B80,SEARCH("R",B80),3)="R14")),(G80+90),IF(OR((MID(B80,SEARCH("R",B80),3)="R15"),(MID(B80,SEARCH("R",B80),3)="R16"),(MID(B80,SEARCH("R",B80),3)="R17")),(G80+190),(G80+290))),-1)+20</f>
        <v>2460</v>
      </c>
      <c r="I80" s="78" t="str">
        <f aca="false">HYPERLINK(T("https://www.google.ru/search?q="&amp;B80&amp;"&amp;tbm=isch"), " (../рисунок протектора) ")</f>
        <v> (../рисунок протектора) </v>
      </c>
      <c r="J80" s="92" t="s">
        <v>1917</v>
      </c>
      <c r="K80" s="77" t="n">
        <f aca="false">H80*2</f>
        <v>4920</v>
      </c>
      <c r="L80" s="77" t="n">
        <f aca="false">H80*4</f>
        <v>9840</v>
      </c>
      <c r="M80" s="2" t="n">
        <f aca="false">G80*12</f>
        <v>28236</v>
      </c>
    </row>
    <row r="81" customFormat="false" ht="13.8" hidden="false" customHeight="false" outlineLevel="0" collapsed="false">
      <c r="A81" s="86" t="n">
        <v>4277</v>
      </c>
      <c r="B81" s="87" t="s">
        <v>1918</v>
      </c>
      <c r="C81" s="88" t="n">
        <v>0</v>
      </c>
      <c r="D81" s="88" t="n">
        <v>20</v>
      </c>
      <c r="E81" s="89" t="n">
        <v>13.2</v>
      </c>
      <c r="F81" s="90" t="s">
        <v>53</v>
      </c>
      <c r="G81" s="91" t="n">
        <v>3812</v>
      </c>
      <c r="H81" s="52" t="n">
        <f aca="false">ROUND(IF(OR((MID(B81,SEARCH("R",B81),3)="R12"),(MID(B81,SEARCH("R",B81),3)="R13"),(MID(B81,SEARCH("R",B81),3)="R14")),(G81+90),IF(OR((MID(B81,SEARCH("R",B81),3)="R15"),(MID(B81,SEARCH("R",B81),3)="R16"),(MID(B81,SEARCH("R",B81),3)="R17")),(G81+190),(G81+290))),-1)+20</f>
        <v>3920</v>
      </c>
      <c r="I81" s="78" t="str">
        <f aca="false">HYPERLINK(T("https://www.google.ru/search?q="&amp;B81&amp;"&amp;tbm=isch"), " (../рисунок протектора) ")</f>
        <v> (../рисунок протектора) </v>
      </c>
      <c r="J81" s="92" t="s">
        <v>1918</v>
      </c>
      <c r="K81" s="77" t="n">
        <f aca="false">H81*2</f>
        <v>7840</v>
      </c>
      <c r="L81" s="77" t="n">
        <f aca="false">H81*4</f>
        <v>15680</v>
      </c>
      <c r="M81" s="2" t="n">
        <f aca="false">G81*12</f>
        <v>45744</v>
      </c>
    </row>
    <row r="82" customFormat="false" ht="13.8" hidden="false" customHeight="false" outlineLevel="0" collapsed="false">
      <c r="A82" s="86" t="n">
        <v>5218</v>
      </c>
      <c r="B82" s="87" t="s">
        <v>1919</v>
      </c>
      <c r="C82" s="88" t="n">
        <v>0</v>
      </c>
      <c r="D82" s="88" t="n">
        <v>4</v>
      </c>
      <c r="E82" s="89" t="n">
        <v>10.2</v>
      </c>
      <c r="F82" s="90" t="s">
        <v>53</v>
      </c>
      <c r="G82" s="91" t="n">
        <v>5006</v>
      </c>
      <c r="H82" s="52" t="n">
        <f aca="false">ROUND(IF(OR((MID(B82,SEARCH("R",B82),3)="R12"),(MID(B82,SEARCH("R",B82),3)="R13"),(MID(B82,SEARCH("R",B82),3)="R14")),(G82+90),IF(OR((MID(B82,SEARCH("R",B82),3)="R15"),(MID(B82,SEARCH("R",B82),3)="R16"),(MID(B82,SEARCH("R",B82),3)="R17")),(G82+190),(G82+290))),-1)+20</f>
        <v>5120</v>
      </c>
      <c r="I82" s="78" t="str">
        <f aca="false">HYPERLINK(T("https://www.google.ru/search?q="&amp;B82&amp;"&amp;tbm=isch"), " (../рисунок протектора) ")</f>
        <v> (../рисунок протектора) </v>
      </c>
      <c r="J82" s="92" t="s">
        <v>1919</v>
      </c>
      <c r="K82" s="77" t="n">
        <f aca="false">H82*2</f>
        <v>10240</v>
      </c>
      <c r="L82" s="77" t="n">
        <f aca="false">H82*4</f>
        <v>20480</v>
      </c>
      <c r="M82" s="2" t="n">
        <f aca="false">G82*12</f>
        <v>60072</v>
      </c>
    </row>
    <row r="83" customFormat="false" ht="13.8" hidden="false" customHeight="false" outlineLevel="0" collapsed="false">
      <c r="A83" s="86" t="n">
        <v>4286</v>
      </c>
      <c r="B83" s="87" t="s">
        <v>1920</v>
      </c>
      <c r="C83" s="88" t="n">
        <v>0</v>
      </c>
      <c r="D83" s="88" t="n">
        <v>1</v>
      </c>
      <c r="E83" s="89" t="n">
        <v>8.9</v>
      </c>
      <c r="F83" s="90" t="s">
        <v>53</v>
      </c>
      <c r="G83" s="91" t="n">
        <v>2447</v>
      </c>
      <c r="H83" s="52" t="n">
        <f aca="false">ROUND(IF(OR((MID(B83,SEARCH("R",B83),3)="R12"),(MID(B83,SEARCH("R",B83),3)="R13"),(MID(B83,SEARCH("R",B83),3)="R14")),(G83+90),IF(OR((MID(B83,SEARCH("R",B83),3)="R15"),(MID(B83,SEARCH("R",B83),3)="R16"),(MID(B83,SEARCH("R",B83),3)="R17")),(G83+190),(G83+290))),-1)+20</f>
        <v>2560</v>
      </c>
      <c r="I83" s="78" t="str">
        <f aca="false">HYPERLINK(T("https://www.google.ru/search?q="&amp;B83&amp;"&amp;tbm=isch"), " (../рисунок протектора) ")</f>
        <v> (../рисунок протектора) </v>
      </c>
      <c r="J83" s="92" t="s">
        <v>1920</v>
      </c>
      <c r="K83" s="77" t="n">
        <f aca="false">H83*2</f>
        <v>5120</v>
      </c>
      <c r="L83" s="77" t="n">
        <f aca="false">H83*4</f>
        <v>10240</v>
      </c>
      <c r="M83" s="2" t="n">
        <f aca="false">G83*12</f>
        <v>29364</v>
      </c>
    </row>
    <row r="84" customFormat="false" ht="13.8" hidden="false" customHeight="false" outlineLevel="0" collapsed="false">
      <c r="A84" s="86" t="n">
        <v>831</v>
      </c>
      <c r="B84" s="87" t="s">
        <v>1921</v>
      </c>
      <c r="C84" s="88" t="n">
        <v>1</v>
      </c>
      <c r="D84" s="88"/>
      <c r="E84" s="89" t="n">
        <v>7.5</v>
      </c>
      <c r="F84" s="90"/>
      <c r="G84" s="91" t="n">
        <v>1128</v>
      </c>
      <c r="H84" s="52" t="n">
        <f aca="false">ROUND(IF(OR((MID(B84,SEARCH("R",B84),3)="R12"),(MID(B84,SEARCH("R",B84),3)="R13"),(MID(B84,SEARCH("R",B84),3)="R14")),(G84+90),IF(OR((MID(B84,SEARCH("R",B84),3)="R15"),(MID(B84,SEARCH("R",B84),3)="R16"),(MID(B84,SEARCH("R",B84),3)="R17")),(G84+190),(G84+290))),-1)+20</f>
        <v>1340</v>
      </c>
      <c r="I84" s="78" t="str">
        <f aca="false">HYPERLINK(T("https://www.google.ru/search?q="&amp;B84&amp;"&amp;tbm=isch"), " (../рисунок протектора) ")</f>
        <v> (../рисунок протектора) </v>
      </c>
      <c r="J84" s="92" t="s">
        <v>1921</v>
      </c>
      <c r="K84" s="77" t="n">
        <f aca="false">H84*2</f>
        <v>2680</v>
      </c>
      <c r="L84" s="77" t="n">
        <f aca="false">H84*4</f>
        <v>5360</v>
      </c>
      <c r="M84" s="2" t="n">
        <f aca="false">G84*12</f>
        <v>13536</v>
      </c>
    </row>
    <row r="85" customFormat="false" ht="13.8" hidden="false" customHeight="false" outlineLevel="0" collapsed="false">
      <c r="A85" s="86" t="n">
        <v>504</v>
      </c>
      <c r="B85" s="87" t="s">
        <v>1922</v>
      </c>
      <c r="C85" s="88" t="n">
        <v>1</v>
      </c>
      <c r="D85" s="88"/>
      <c r="E85" s="89" t="n">
        <v>7.6</v>
      </c>
      <c r="F85" s="90"/>
      <c r="G85" s="91" t="n">
        <v>2351</v>
      </c>
      <c r="H85" s="52" t="n">
        <f aca="false">ROUND(IF(OR((MID(B85,SEARCH("R",B85),3)="R12"),(MID(B85,SEARCH("R",B85),3)="R13"),(MID(B85,SEARCH("R",B85),3)="R14")),(G85+90),IF(OR((MID(B85,SEARCH("R",B85),3)="R15"),(MID(B85,SEARCH("R",B85),3)="R16"),(MID(B85,SEARCH("R",B85),3)="R17")),(G85+190),(G85+290))),-1)+20</f>
        <v>2560</v>
      </c>
      <c r="I85" s="78" t="str">
        <f aca="false">HYPERLINK(T("https://www.google.ru/search?q="&amp;B85&amp;"&amp;tbm=isch"), " (../рисунок протектора) ")</f>
        <v> (../рисунок протектора) </v>
      </c>
      <c r="J85" s="92" t="s">
        <v>1922</v>
      </c>
      <c r="K85" s="77" t="n">
        <f aca="false">H85*2</f>
        <v>5120</v>
      </c>
      <c r="L85" s="77" t="n">
        <f aca="false">H85*4</f>
        <v>10240</v>
      </c>
      <c r="M85" s="2" t="n">
        <f aca="false">G85*12</f>
        <v>28212</v>
      </c>
    </row>
    <row r="86" customFormat="false" ht="13.8" hidden="false" customHeight="false" outlineLevel="0" collapsed="false">
      <c r="A86" s="86" t="n">
        <v>1533</v>
      </c>
      <c r="B86" s="87" t="s">
        <v>1923</v>
      </c>
      <c r="C86" s="88" t="n">
        <v>0</v>
      </c>
      <c r="D86" s="88" t="n">
        <v>4</v>
      </c>
      <c r="E86" s="89" t="n">
        <v>7.7</v>
      </c>
      <c r="F86" s="90" t="s">
        <v>53</v>
      </c>
      <c r="G86" s="91" t="n">
        <v>3151</v>
      </c>
      <c r="H86" s="52" t="n">
        <f aca="false">ROUND(IF(OR((MID(B86,SEARCH("R",B86),3)="R12"),(MID(B86,SEARCH("R",B86),3)="R13"),(MID(B86,SEARCH("R",B86),3)="R14")),(G86+90),IF(OR((MID(B86,SEARCH("R",B86),3)="R15"),(MID(B86,SEARCH("R",B86),3)="R16"),(MID(B86,SEARCH("R",B86),3)="R17")),(G86+190),(G86+290))),-1)+20</f>
        <v>3360</v>
      </c>
      <c r="I86" s="78" t="str">
        <f aca="false">HYPERLINK(T("https://www.google.ru/search?q="&amp;B86&amp;"&amp;tbm=isch"), " (../рисунок протектора) ")</f>
        <v> (../рисунок протектора) </v>
      </c>
      <c r="J86" s="92" t="s">
        <v>1923</v>
      </c>
      <c r="K86" s="77" t="n">
        <f aca="false">H86*2</f>
        <v>6720</v>
      </c>
      <c r="L86" s="77" t="n">
        <f aca="false">H86*4</f>
        <v>13440</v>
      </c>
      <c r="M86" s="2" t="n">
        <f aca="false">G86*12</f>
        <v>37812</v>
      </c>
    </row>
    <row r="87" customFormat="false" ht="13.8" hidden="false" customHeight="false" outlineLevel="0" collapsed="false">
      <c r="A87" s="86" t="n">
        <v>5251</v>
      </c>
      <c r="B87" s="87" t="s">
        <v>1924</v>
      </c>
      <c r="C87" s="88" t="n">
        <v>0</v>
      </c>
      <c r="D87" s="88" t="n">
        <v>4</v>
      </c>
      <c r="E87" s="89" t="n">
        <v>6.6</v>
      </c>
      <c r="F87" s="90" t="s">
        <v>53</v>
      </c>
      <c r="G87" s="91" t="n">
        <v>3383</v>
      </c>
      <c r="H87" s="52" t="n">
        <f aca="false">ROUND(IF(OR((MID(B87,SEARCH("R",B87),3)="R12"),(MID(B87,SEARCH("R",B87),3)="R13"),(MID(B87,SEARCH("R",B87),3)="R14")),(G87+90),IF(OR((MID(B87,SEARCH("R",B87),3)="R15"),(MID(B87,SEARCH("R",B87),3)="R16"),(MID(B87,SEARCH("R",B87),3)="R17")),(G87+190),(G87+290))),-1)+20</f>
        <v>3590</v>
      </c>
      <c r="I87" s="78" t="str">
        <f aca="false">HYPERLINK(T("https://www.google.ru/search?q="&amp;B87&amp;"&amp;tbm=isch"), " (../рисунок протектора) ")</f>
        <v> (../рисунок протектора) </v>
      </c>
      <c r="J87" s="92" t="s">
        <v>1924</v>
      </c>
      <c r="K87" s="77" t="n">
        <f aca="false">H87*2</f>
        <v>7180</v>
      </c>
      <c r="L87" s="77" t="n">
        <f aca="false">H87*4</f>
        <v>14360</v>
      </c>
      <c r="M87" s="2" t="n">
        <f aca="false">G87*12</f>
        <v>40596</v>
      </c>
    </row>
    <row r="88" customFormat="false" ht="13.8" hidden="false" customHeight="false" outlineLevel="0" collapsed="false">
      <c r="A88" s="86" t="n">
        <v>60</v>
      </c>
      <c r="B88" s="87" t="s">
        <v>1925</v>
      </c>
      <c r="C88" s="88" t="n">
        <v>1</v>
      </c>
      <c r="D88" s="88"/>
      <c r="E88" s="89" t="n">
        <v>7.5</v>
      </c>
      <c r="F88" s="90"/>
      <c r="G88" s="91" t="n">
        <v>1128</v>
      </c>
      <c r="H88" s="52" t="n">
        <f aca="false">ROUND(IF(OR((MID(B88,SEARCH("R",B88),3)="R12"),(MID(B88,SEARCH("R",B88),3)="R13"),(MID(B88,SEARCH("R",B88),3)="R14")),(G88+90),IF(OR((MID(B88,SEARCH("R",B88),3)="R15"),(MID(B88,SEARCH("R",B88),3)="R16"),(MID(B88,SEARCH("R",B88),3)="R17")),(G88+190),(G88+290))),-1)+20</f>
        <v>1340</v>
      </c>
      <c r="I88" s="78" t="str">
        <f aca="false">HYPERLINK(T("https://www.google.ru/search?q="&amp;B88&amp;"&amp;tbm=isch"), " (../рисунок протектора) ")</f>
        <v> (../рисунок протектора) </v>
      </c>
      <c r="J88" s="92" t="s">
        <v>1925</v>
      </c>
      <c r="K88" s="77" t="n">
        <f aca="false">H88*2</f>
        <v>2680</v>
      </c>
      <c r="L88" s="77" t="n">
        <f aca="false">H88*4</f>
        <v>5360</v>
      </c>
      <c r="M88" s="2" t="n">
        <f aca="false">G88*12</f>
        <v>13536</v>
      </c>
    </row>
    <row r="89" customFormat="false" ht="13.8" hidden="false" customHeight="false" outlineLevel="0" collapsed="false">
      <c r="A89" s="86" t="n">
        <v>4764</v>
      </c>
      <c r="B89" s="87" t="s">
        <v>1926</v>
      </c>
      <c r="C89" s="88" t="n">
        <v>0</v>
      </c>
      <c r="D89" s="88" t="n">
        <v>7</v>
      </c>
      <c r="E89" s="89" t="n">
        <v>7.7</v>
      </c>
      <c r="F89" s="90" t="s">
        <v>53</v>
      </c>
      <c r="G89" s="91" t="n">
        <v>3381</v>
      </c>
      <c r="H89" s="52" t="n">
        <f aca="false">ROUND(IF(OR((MID(B89,SEARCH("R",B89),3)="R12"),(MID(B89,SEARCH("R",B89),3)="R13"),(MID(B89,SEARCH("R",B89),3)="R14")),(G89+90),IF(OR((MID(B89,SEARCH("R",B89),3)="R15"),(MID(B89,SEARCH("R",B89),3)="R16"),(MID(B89,SEARCH("R",B89),3)="R17")),(G89+190),(G89+290))),-1)+20</f>
        <v>3590</v>
      </c>
      <c r="I89" s="78" t="str">
        <f aca="false">HYPERLINK(T("https://www.google.ru/search?q="&amp;B89&amp;"&amp;tbm=isch"), " (../рисунок протектора) ")</f>
        <v> (../рисунок протектора) </v>
      </c>
      <c r="J89" s="92" t="s">
        <v>1926</v>
      </c>
      <c r="K89" s="77" t="n">
        <f aca="false">H89*2</f>
        <v>7180</v>
      </c>
      <c r="L89" s="77" t="n">
        <f aca="false">H89*4</f>
        <v>14360</v>
      </c>
      <c r="M89" s="2" t="n">
        <f aca="false">G89*12</f>
        <v>40572</v>
      </c>
    </row>
    <row r="90" customFormat="false" ht="13.8" hidden="false" customHeight="false" outlineLevel="0" collapsed="false">
      <c r="A90" s="86" t="n">
        <v>4534</v>
      </c>
      <c r="B90" s="87" t="s">
        <v>1927</v>
      </c>
      <c r="C90" s="88" t="n">
        <v>0</v>
      </c>
      <c r="D90" s="88" t="n">
        <v>50</v>
      </c>
      <c r="E90" s="89" t="n">
        <v>7.9</v>
      </c>
      <c r="F90" s="90" t="s">
        <v>53</v>
      </c>
      <c r="G90" s="91" t="n">
        <v>3392</v>
      </c>
      <c r="H90" s="52" t="n">
        <f aca="false">ROUND(IF(OR((MID(B90,SEARCH("R",B90),3)="R12"),(MID(B90,SEARCH("R",B90),3)="R13"),(MID(B90,SEARCH("R",B90),3)="R14")),(G90+90),IF(OR((MID(B90,SEARCH("R",B90),3)="R15"),(MID(B90,SEARCH("R",B90),3)="R16"),(MID(B90,SEARCH("R",B90),3)="R17")),(G90+190),(G90+290))),-1)+20</f>
        <v>3600</v>
      </c>
      <c r="I90" s="78" t="str">
        <f aca="false">HYPERLINK(T("https://www.google.ru/search?q="&amp;B90&amp;"&amp;tbm=isch"), " (../рисунок протектора) ")</f>
        <v> (../рисунок протектора) </v>
      </c>
      <c r="J90" s="92" t="s">
        <v>1927</v>
      </c>
      <c r="K90" s="77" t="n">
        <f aca="false">H90*2</f>
        <v>7200</v>
      </c>
      <c r="L90" s="77" t="n">
        <f aca="false">H90*4</f>
        <v>14400</v>
      </c>
      <c r="M90" s="2" t="n">
        <f aca="false">G90*12</f>
        <v>40704</v>
      </c>
    </row>
    <row r="91" customFormat="false" ht="13.8" hidden="false" customHeight="false" outlineLevel="0" collapsed="false">
      <c r="A91" s="86" t="n">
        <v>5379</v>
      </c>
      <c r="B91" s="87" t="s">
        <v>1928</v>
      </c>
      <c r="C91" s="88" t="n">
        <v>0</v>
      </c>
      <c r="D91" s="88" t="n">
        <v>1</v>
      </c>
      <c r="E91" s="89" t="n">
        <v>7.8</v>
      </c>
      <c r="F91" s="90" t="s">
        <v>53</v>
      </c>
      <c r="G91" s="91" t="n">
        <v>3417</v>
      </c>
      <c r="H91" s="52" t="n">
        <f aca="false">ROUND(IF(OR((MID(B91,SEARCH("R",B91),3)="R12"),(MID(B91,SEARCH("R",B91),3)="R13"),(MID(B91,SEARCH("R",B91),3)="R14")),(G91+90),IF(OR((MID(B91,SEARCH("R",B91),3)="R15"),(MID(B91,SEARCH("R",B91),3)="R16"),(MID(B91,SEARCH("R",B91),3)="R17")),(G91+190),(G91+290))),-1)+20</f>
        <v>3630</v>
      </c>
      <c r="I91" s="78" t="str">
        <f aca="false">HYPERLINK(T("https://www.google.ru/search?q="&amp;B91&amp;"&amp;tbm=isch"), " (../рисунок протектора) ")</f>
        <v> (../рисунок протектора) </v>
      </c>
      <c r="J91" s="92" t="s">
        <v>1928</v>
      </c>
      <c r="K91" s="77" t="n">
        <f aca="false">H91*2</f>
        <v>7260</v>
      </c>
      <c r="L91" s="77" t="n">
        <f aca="false">H91*4</f>
        <v>14520</v>
      </c>
      <c r="M91" s="2" t="n">
        <f aca="false">G91*12</f>
        <v>41004</v>
      </c>
    </row>
    <row r="92" customFormat="false" ht="13.8" hidden="false" customHeight="false" outlineLevel="0" collapsed="false">
      <c r="A92" s="86" t="n">
        <v>4419</v>
      </c>
      <c r="B92" s="87" t="s">
        <v>1929</v>
      </c>
      <c r="C92" s="88" t="n">
        <v>0</v>
      </c>
      <c r="D92" s="88" t="n">
        <v>50</v>
      </c>
      <c r="E92" s="89" t="n">
        <v>8.24</v>
      </c>
      <c r="F92" s="90" t="s">
        <v>53</v>
      </c>
      <c r="G92" s="91" t="n">
        <v>4349</v>
      </c>
      <c r="H92" s="52" t="n">
        <f aca="false">ROUND(IF(OR((MID(B92,SEARCH("R",B92),3)="R12"),(MID(B92,SEARCH("R",B92),3)="R13"),(MID(B92,SEARCH("R",B92),3)="R14")),(G92+90),IF(OR((MID(B92,SEARCH("R",B92),3)="R15"),(MID(B92,SEARCH("R",B92),3)="R16"),(MID(B92,SEARCH("R",B92),3)="R17")),(G92+190),(G92+290))),-1)+20</f>
        <v>4560</v>
      </c>
      <c r="I92" s="78" t="str">
        <f aca="false">HYPERLINK(T("https://www.google.ru/search?q="&amp;B92&amp;"&amp;tbm=isch"), " (../рисунок протектора) ")</f>
        <v> (../рисунок протектора) </v>
      </c>
      <c r="J92" s="92" t="s">
        <v>1929</v>
      </c>
      <c r="K92" s="77" t="n">
        <f aca="false">H92*2</f>
        <v>9120</v>
      </c>
      <c r="L92" s="77" t="n">
        <f aca="false">H92*4</f>
        <v>18240</v>
      </c>
      <c r="M92" s="2" t="n">
        <f aca="false">G92*12</f>
        <v>52188</v>
      </c>
    </row>
    <row r="93" customFormat="false" ht="13.8" hidden="false" customHeight="false" outlineLevel="0" collapsed="false">
      <c r="A93" s="86" t="n">
        <v>379</v>
      </c>
      <c r="B93" s="87" t="s">
        <v>1930</v>
      </c>
      <c r="C93" s="88" t="n">
        <v>1</v>
      </c>
      <c r="D93" s="88"/>
      <c r="E93" s="89" t="n">
        <v>8</v>
      </c>
      <c r="F93" s="90"/>
      <c r="G93" s="91" t="n">
        <v>2131</v>
      </c>
      <c r="H93" s="52" t="n">
        <f aca="false">ROUND(IF(OR((MID(B93,SEARCH("R",B93),3)="R12"),(MID(B93,SEARCH("R",B93),3)="R13"),(MID(B93,SEARCH("R",B93),3)="R14")),(G93+90),IF(OR((MID(B93,SEARCH("R",B93),3)="R15"),(MID(B93,SEARCH("R",B93),3)="R16"),(MID(B93,SEARCH("R",B93),3)="R17")),(G93+190),(G93+290))),-1)+20</f>
        <v>2340</v>
      </c>
      <c r="I93" s="78" t="str">
        <f aca="false">HYPERLINK(T("https://www.google.ru/search?q="&amp;B93&amp;"&amp;tbm=isch"), " (../рисунок протектора) ")</f>
        <v> (../рисунок протектора) </v>
      </c>
      <c r="J93" s="92" t="s">
        <v>1930</v>
      </c>
      <c r="K93" s="77" t="n">
        <f aca="false">H93*2</f>
        <v>4680</v>
      </c>
      <c r="L93" s="77" t="n">
        <f aca="false">H93*4</f>
        <v>9360</v>
      </c>
      <c r="M93" s="2" t="n">
        <f aca="false">G93*12</f>
        <v>25572</v>
      </c>
    </row>
    <row r="94" customFormat="false" ht="13.8" hidden="false" customHeight="false" outlineLevel="0" collapsed="false">
      <c r="A94" s="86" t="n">
        <v>4821</v>
      </c>
      <c r="B94" s="87" t="s">
        <v>1931</v>
      </c>
      <c r="C94" s="88" t="n">
        <v>0</v>
      </c>
      <c r="D94" s="88" t="n">
        <v>20</v>
      </c>
      <c r="E94" s="89" t="n">
        <v>8</v>
      </c>
      <c r="F94" s="90" t="s">
        <v>53</v>
      </c>
      <c r="G94" s="91" t="n">
        <v>4180</v>
      </c>
      <c r="H94" s="52" t="n">
        <f aca="false">ROUND(IF(OR((MID(B94,SEARCH("R",B94),3)="R12"),(MID(B94,SEARCH("R",B94),3)="R13"),(MID(B94,SEARCH("R",B94),3)="R14")),(G94+90),IF(OR((MID(B94,SEARCH("R",B94),3)="R15"),(MID(B94,SEARCH("R",B94),3)="R16"),(MID(B94,SEARCH("R",B94),3)="R17")),(G94+190),(G94+290))),-1)+20</f>
        <v>4390</v>
      </c>
      <c r="I94" s="78" t="str">
        <f aca="false">HYPERLINK(T("https://www.google.ru/search?q="&amp;B94&amp;"&amp;tbm=isch"), " (../рисунок протектора) ")</f>
        <v> (../рисунок протектора) </v>
      </c>
      <c r="J94" s="92" t="s">
        <v>1931</v>
      </c>
      <c r="K94" s="77" t="n">
        <f aca="false">H94*2</f>
        <v>8780</v>
      </c>
      <c r="L94" s="77" t="n">
        <f aca="false">H94*4</f>
        <v>17560</v>
      </c>
      <c r="M94" s="2" t="n">
        <f aca="false">G94*12</f>
        <v>50160</v>
      </c>
    </row>
    <row r="95" customFormat="false" ht="13.8" hidden="false" customHeight="false" outlineLevel="0" collapsed="false">
      <c r="A95" s="86" t="n">
        <v>2536</v>
      </c>
      <c r="B95" s="87" t="s">
        <v>1932</v>
      </c>
      <c r="C95" s="88" t="n">
        <v>1</v>
      </c>
      <c r="D95" s="88"/>
      <c r="E95" s="89" t="n">
        <v>7.8</v>
      </c>
      <c r="F95" s="90"/>
      <c r="G95" s="91" t="n">
        <v>2962</v>
      </c>
      <c r="H95" s="52" t="n">
        <f aca="false">ROUND(IF(OR((MID(B95,SEARCH("R",B95),3)="R12"),(MID(B95,SEARCH("R",B95),3)="R13"),(MID(B95,SEARCH("R",B95),3)="R14")),(G95+90),IF(OR((MID(B95,SEARCH("R",B95),3)="R15"),(MID(B95,SEARCH("R",B95),3)="R16"),(MID(B95,SEARCH("R",B95),3)="R17")),(G95+190),(G95+290))),-1)+20</f>
        <v>3170</v>
      </c>
      <c r="I95" s="78" t="str">
        <f aca="false">HYPERLINK(T("https://www.google.ru/search?q="&amp;B95&amp;"&amp;tbm=isch"), " (../рисунок протектора) ")</f>
        <v> (../рисунок протектора) </v>
      </c>
      <c r="J95" s="92" t="s">
        <v>1932</v>
      </c>
      <c r="K95" s="77" t="n">
        <f aca="false">H95*2</f>
        <v>6340</v>
      </c>
      <c r="L95" s="77" t="n">
        <f aca="false">H95*4</f>
        <v>12680</v>
      </c>
      <c r="M95" s="2" t="n">
        <f aca="false">G95*12</f>
        <v>35544</v>
      </c>
    </row>
    <row r="96" customFormat="false" ht="13.8" hidden="false" customHeight="false" outlineLevel="0" collapsed="false">
      <c r="A96" s="86" t="n">
        <v>3987</v>
      </c>
      <c r="B96" s="87" t="s">
        <v>1933</v>
      </c>
      <c r="C96" s="88" t="n">
        <v>1</v>
      </c>
      <c r="D96" s="88"/>
      <c r="E96" s="89" t="n">
        <v>7.6</v>
      </c>
      <c r="F96" s="90"/>
      <c r="G96" s="91" t="n">
        <v>3702</v>
      </c>
      <c r="H96" s="52" t="n">
        <f aca="false">ROUND(IF(OR((MID(B96,SEARCH("R",B96),3)="R12"),(MID(B96,SEARCH("R",B96),3)="R13"),(MID(B96,SEARCH("R",B96),3)="R14")),(G96+90),IF(OR((MID(B96,SEARCH("R",B96),3)="R15"),(MID(B96,SEARCH("R",B96),3)="R16"),(MID(B96,SEARCH("R",B96),3)="R17")),(G96+190),(G96+290))),-1)+20</f>
        <v>3910</v>
      </c>
      <c r="I96" s="78" t="str">
        <f aca="false">HYPERLINK(T("https://www.google.ru/search?q="&amp;B96&amp;"&amp;tbm=isch"), " (../рисунок протектора) ")</f>
        <v> (../рисунок протектора) </v>
      </c>
      <c r="J96" s="92" t="s">
        <v>1933</v>
      </c>
      <c r="K96" s="77" t="n">
        <f aca="false">H96*2</f>
        <v>7820</v>
      </c>
      <c r="L96" s="77" t="n">
        <f aca="false">H96*4</f>
        <v>15640</v>
      </c>
      <c r="M96" s="2" t="n">
        <f aca="false">G96*12</f>
        <v>44424</v>
      </c>
    </row>
    <row r="97" customFormat="false" ht="13.8" hidden="false" customHeight="false" outlineLevel="0" collapsed="false">
      <c r="A97" s="86" t="n">
        <v>5838</v>
      </c>
      <c r="B97" s="87" t="s">
        <v>1934</v>
      </c>
      <c r="C97" s="88" t="n">
        <v>0</v>
      </c>
      <c r="D97" s="88" t="n">
        <v>1</v>
      </c>
      <c r="E97" s="89" t="n">
        <v>6.67</v>
      </c>
      <c r="F97" s="90" t="s">
        <v>53</v>
      </c>
      <c r="G97" s="91" t="n">
        <v>2563</v>
      </c>
      <c r="H97" s="52" t="n">
        <f aca="false">ROUND(IF(OR((MID(B97,SEARCH("R",B97),3)="R12"),(MID(B97,SEARCH("R",B97),3)="R13"),(MID(B97,SEARCH("R",B97),3)="R14")),(G97+90),IF(OR((MID(B97,SEARCH("R",B97),3)="R15"),(MID(B97,SEARCH("R",B97),3)="R16"),(MID(B97,SEARCH("R",B97),3)="R17")),(G97+190),(G97+290))),-1)+20</f>
        <v>2670</v>
      </c>
      <c r="I97" s="78" t="str">
        <f aca="false">HYPERLINK(T("https://www.google.ru/search?q="&amp;B97&amp;"&amp;tbm=isch"), " (../рисунок протектора) ")</f>
        <v> (../рисунок протектора) </v>
      </c>
      <c r="J97" s="92" t="s">
        <v>1934</v>
      </c>
      <c r="K97" s="77" t="n">
        <f aca="false">H97*2</f>
        <v>5340</v>
      </c>
      <c r="L97" s="77" t="n">
        <f aca="false">H97*4</f>
        <v>10680</v>
      </c>
      <c r="M97" s="2" t="n">
        <f aca="false">G97*12</f>
        <v>30756</v>
      </c>
    </row>
    <row r="98" customFormat="false" ht="13.8" hidden="false" customHeight="false" outlineLevel="0" collapsed="false">
      <c r="A98" s="86" t="n">
        <v>4050</v>
      </c>
      <c r="B98" s="87" t="s">
        <v>1935</v>
      </c>
      <c r="C98" s="88" t="n">
        <v>1</v>
      </c>
      <c r="D98" s="88"/>
      <c r="E98" s="89" t="n">
        <v>6.8</v>
      </c>
      <c r="F98" s="90"/>
      <c r="G98" s="91" t="n">
        <v>1163</v>
      </c>
      <c r="H98" s="52" t="n">
        <f aca="false">ROUND(IF(OR((MID(B98,SEARCH("R",B98),3)="R12"),(MID(B98,SEARCH("R",B98),3)="R13"),(MID(B98,SEARCH("R",B98),3)="R14")),(G98+90),IF(OR((MID(B98,SEARCH("R",B98),3)="R15"),(MID(B98,SEARCH("R",B98),3)="R16"),(MID(B98,SEARCH("R",B98),3)="R17")),(G98+190),(G98+290))),-1)+20</f>
        <v>1270</v>
      </c>
      <c r="I98" s="78" t="str">
        <f aca="false">HYPERLINK(T("https://www.google.ru/search?q="&amp;B98&amp;"&amp;tbm=isch"), " (../рисунок протектора) ")</f>
        <v> (../рисунок протектора) </v>
      </c>
      <c r="J98" s="92" t="s">
        <v>1935</v>
      </c>
      <c r="K98" s="77" t="n">
        <f aca="false">H98*2</f>
        <v>2540</v>
      </c>
      <c r="L98" s="77" t="n">
        <f aca="false">H98*4</f>
        <v>5080</v>
      </c>
      <c r="M98" s="2" t="n">
        <f aca="false">G98*12</f>
        <v>13956</v>
      </c>
    </row>
    <row r="99" customFormat="false" ht="13.8" hidden="false" customHeight="false" outlineLevel="0" collapsed="false">
      <c r="A99" s="86" t="n">
        <v>2256</v>
      </c>
      <c r="B99" s="87" t="s">
        <v>1936</v>
      </c>
      <c r="C99" s="88" t="n">
        <v>0</v>
      </c>
      <c r="D99" s="88" t="n">
        <v>2</v>
      </c>
      <c r="E99" s="89" t="n">
        <v>7.5</v>
      </c>
      <c r="F99" s="90" t="s">
        <v>55</v>
      </c>
      <c r="G99" s="91" t="n">
        <v>2603</v>
      </c>
      <c r="H99" s="52" t="n">
        <f aca="false">ROUND(IF(OR((MID(B99,SEARCH("R",B99),3)="R12"),(MID(B99,SEARCH("R",B99),3)="R13"),(MID(B99,SEARCH("R",B99),3)="R14")),(G99+90),IF(OR((MID(B99,SEARCH("R",B99),3)="R15"),(MID(B99,SEARCH("R",B99),3)="R16"),(MID(B99,SEARCH("R",B99),3)="R17")),(G99+190),(G99+290))),-1)+20</f>
        <v>2710</v>
      </c>
      <c r="I99" s="78" t="str">
        <f aca="false">HYPERLINK(T("https://www.google.ru/search?q="&amp;B99&amp;"&amp;tbm=isch"), " (../рисунок протектора) ")</f>
        <v> (../рисунок протектора) </v>
      </c>
      <c r="J99" s="92" t="s">
        <v>1936</v>
      </c>
      <c r="K99" s="77" t="n">
        <f aca="false">H99*2</f>
        <v>5420</v>
      </c>
      <c r="L99" s="77" t="n">
        <f aca="false">H99*4</f>
        <v>10840</v>
      </c>
      <c r="M99" s="2" t="n">
        <f aca="false">G99*12</f>
        <v>31236</v>
      </c>
    </row>
    <row r="100" customFormat="false" ht="13.8" hidden="false" customHeight="false" outlineLevel="0" collapsed="false">
      <c r="A100" s="86" t="n">
        <v>2420</v>
      </c>
      <c r="B100" s="87" t="s">
        <v>1937</v>
      </c>
      <c r="C100" s="88" t="n">
        <v>2</v>
      </c>
      <c r="D100" s="88" t="n">
        <v>50</v>
      </c>
      <c r="E100" s="89" t="n">
        <v>7</v>
      </c>
      <c r="F100" s="90" t="s">
        <v>53</v>
      </c>
      <c r="G100" s="91" t="n">
        <v>2167</v>
      </c>
      <c r="H100" s="52" t="n">
        <f aca="false">ROUND(IF(OR((MID(B100,SEARCH("R",B100),3)="R12"),(MID(B100,SEARCH("R",B100),3)="R13"),(MID(B100,SEARCH("R",B100),3)="R14")),(G100+90),IF(OR((MID(B100,SEARCH("R",B100),3)="R15"),(MID(B100,SEARCH("R",B100),3)="R16"),(MID(B100,SEARCH("R",B100),3)="R17")),(G100+190),(G100+290))),-1)+20</f>
        <v>2280</v>
      </c>
      <c r="I100" s="78" t="str">
        <f aca="false">HYPERLINK(T("https://www.google.ru/search?q="&amp;B100&amp;"&amp;tbm=isch"), " (../рисунок протектора) ")</f>
        <v> (../рисунок протектора) </v>
      </c>
      <c r="J100" s="92" t="s">
        <v>1937</v>
      </c>
      <c r="K100" s="77" t="n">
        <f aca="false">H100*2</f>
        <v>4560</v>
      </c>
      <c r="L100" s="77" t="n">
        <f aca="false">H100*4</f>
        <v>9120</v>
      </c>
      <c r="M100" s="2" t="n">
        <f aca="false">G100*12</f>
        <v>26004</v>
      </c>
    </row>
    <row r="101" customFormat="false" ht="13.8" hidden="false" customHeight="false" outlineLevel="0" collapsed="false">
      <c r="A101" s="86" t="n">
        <v>4360</v>
      </c>
      <c r="B101" s="87" t="s">
        <v>1938</v>
      </c>
      <c r="C101" s="88" t="n">
        <v>0</v>
      </c>
      <c r="D101" s="88" t="n">
        <v>39</v>
      </c>
      <c r="E101" s="89" t="n">
        <v>6.78</v>
      </c>
      <c r="F101" s="90" t="s">
        <v>53</v>
      </c>
      <c r="G101" s="91" t="n">
        <v>2569</v>
      </c>
      <c r="H101" s="52" t="n">
        <f aca="false">ROUND(IF(OR((MID(B101,SEARCH("R",B101),3)="R12"),(MID(B101,SEARCH("R",B101),3)="R13"),(MID(B101,SEARCH("R",B101),3)="R14")),(G101+90),IF(OR((MID(B101,SEARCH("R",B101),3)="R15"),(MID(B101,SEARCH("R",B101),3)="R16"),(MID(B101,SEARCH("R",B101),3)="R17")),(G101+190),(G101+290))),-1)+20</f>
        <v>2680</v>
      </c>
      <c r="I101" s="78" t="str">
        <f aca="false">HYPERLINK(T("https://www.google.ru/search?q="&amp;B101&amp;"&amp;tbm=isch"), " (../рисунок протектора) ")</f>
        <v> (../рисунок протектора) </v>
      </c>
      <c r="J101" s="92" t="s">
        <v>1938</v>
      </c>
      <c r="K101" s="77" t="n">
        <f aca="false">H101*2</f>
        <v>5360</v>
      </c>
      <c r="L101" s="77" t="n">
        <f aca="false">H101*4</f>
        <v>10720</v>
      </c>
      <c r="M101" s="2" t="n">
        <f aca="false">G101*12</f>
        <v>30828</v>
      </c>
    </row>
    <row r="102" customFormat="false" ht="13.8" hidden="false" customHeight="false" outlineLevel="0" collapsed="false">
      <c r="A102" s="86" t="n">
        <v>3640</v>
      </c>
      <c r="B102" s="87" t="s">
        <v>1939</v>
      </c>
      <c r="C102" s="88" t="n">
        <v>0</v>
      </c>
      <c r="D102" s="88" t="n">
        <v>50</v>
      </c>
      <c r="E102" s="89" t="n">
        <v>7</v>
      </c>
      <c r="F102" s="90" t="s">
        <v>53</v>
      </c>
      <c r="G102" s="91" t="n">
        <v>2757</v>
      </c>
      <c r="H102" s="52" t="n">
        <f aca="false">ROUND(IF(OR((MID(B102,SEARCH("R",B102),3)="R12"),(MID(B102,SEARCH("R",B102),3)="R13"),(MID(B102,SEARCH("R",B102),3)="R14")),(G102+90),IF(OR((MID(B102,SEARCH("R",B102),3)="R15"),(MID(B102,SEARCH("R",B102),3)="R16"),(MID(B102,SEARCH("R",B102),3)="R17")),(G102+190),(G102+290))),-1)+20</f>
        <v>2870</v>
      </c>
      <c r="I102" s="78" t="str">
        <f aca="false">HYPERLINK(T("https://www.google.ru/search?q="&amp;B102&amp;"&amp;tbm=isch"), " (../рисунок протектора) ")</f>
        <v> (../рисунок протектора) </v>
      </c>
      <c r="J102" s="92" t="s">
        <v>1939</v>
      </c>
      <c r="K102" s="77" t="n">
        <f aca="false">H102*2</f>
        <v>5740</v>
      </c>
      <c r="L102" s="77" t="n">
        <f aca="false">H102*4</f>
        <v>11480</v>
      </c>
      <c r="M102" s="2" t="n">
        <f aca="false">G102*12</f>
        <v>33084</v>
      </c>
    </row>
    <row r="103" customFormat="false" ht="13.8" hidden="false" customHeight="false" outlineLevel="0" collapsed="false">
      <c r="A103" s="86" t="n">
        <v>527</v>
      </c>
      <c r="B103" s="87" t="s">
        <v>1940</v>
      </c>
      <c r="C103" s="88" t="n">
        <v>1</v>
      </c>
      <c r="D103" s="88"/>
      <c r="E103" s="89" t="n">
        <v>7.2</v>
      </c>
      <c r="F103" s="90"/>
      <c r="G103" s="91" t="n">
        <v>2139</v>
      </c>
      <c r="H103" s="52" t="n">
        <f aca="false">ROUND(IF(OR((MID(B103,SEARCH("R",B103),3)="R12"),(MID(B103,SEARCH("R",B103),3)="R13"),(MID(B103,SEARCH("R",B103),3)="R14")),(G103+90),IF(OR((MID(B103,SEARCH("R",B103),3)="R15"),(MID(B103,SEARCH("R",B103),3)="R16"),(MID(B103,SEARCH("R",B103),3)="R17")),(G103+190),(G103+290))),-1)+20</f>
        <v>2250</v>
      </c>
      <c r="I103" s="78" t="str">
        <f aca="false">HYPERLINK(T("https://www.google.ru/search?q="&amp;B103&amp;"&amp;tbm=isch"), " (../рисунок протектора) ")</f>
        <v> (../рисунок протектора) </v>
      </c>
      <c r="J103" s="92" t="s">
        <v>1940</v>
      </c>
      <c r="K103" s="77" t="n">
        <f aca="false">H103*2</f>
        <v>4500</v>
      </c>
      <c r="L103" s="77" t="n">
        <f aca="false">H103*4</f>
        <v>9000</v>
      </c>
      <c r="M103" s="2" t="n">
        <f aca="false">G103*12</f>
        <v>25668</v>
      </c>
    </row>
    <row r="104" customFormat="false" ht="13.8" hidden="false" customHeight="false" outlineLevel="0" collapsed="false">
      <c r="A104" s="86" t="n">
        <v>3823</v>
      </c>
      <c r="B104" s="87" t="s">
        <v>1941</v>
      </c>
      <c r="C104" s="88" t="n">
        <v>1</v>
      </c>
      <c r="D104" s="88"/>
      <c r="E104" s="89" t="n">
        <v>7.3</v>
      </c>
      <c r="F104" s="90"/>
      <c r="G104" s="91" t="n">
        <v>2948</v>
      </c>
      <c r="H104" s="52" t="n">
        <f aca="false">ROUND(IF(OR((MID(B104,SEARCH("R",B104),3)="R12"),(MID(B104,SEARCH("R",B104),3)="R13"),(MID(B104,SEARCH("R",B104),3)="R14")),(G104+90),IF(OR((MID(B104,SEARCH("R",B104),3)="R15"),(MID(B104,SEARCH("R",B104),3)="R16"),(MID(B104,SEARCH("R",B104),3)="R17")),(G104+190),(G104+290))),-1)+20</f>
        <v>3060</v>
      </c>
      <c r="I104" s="78" t="str">
        <f aca="false">HYPERLINK(T("https://www.google.ru/search?q="&amp;B104&amp;"&amp;tbm=isch"), " (../рисунок протектора) ")</f>
        <v> (../рисунок протектора) </v>
      </c>
      <c r="J104" s="92" t="s">
        <v>1941</v>
      </c>
      <c r="K104" s="77" t="n">
        <f aca="false">H104*2</f>
        <v>6120</v>
      </c>
      <c r="L104" s="77" t="n">
        <f aca="false">H104*4</f>
        <v>12240</v>
      </c>
      <c r="M104" s="2" t="n">
        <f aca="false">G104*12</f>
        <v>35376</v>
      </c>
    </row>
    <row r="105" customFormat="false" ht="13.8" hidden="false" customHeight="false" outlineLevel="0" collapsed="false">
      <c r="A105" s="86" t="n">
        <v>4467</v>
      </c>
      <c r="B105" s="87" t="s">
        <v>1942</v>
      </c>
      <c r="C105" s="88" t="n">
        <v>0</v>
      </c>
      <c r="D105" s="88" t="n">
        <v>2</v>
      </c>
      <c r="E105" s="89" t="n">
        <v>7.2</v>
      </c>
      <c r="F105" s="90" t="s">
        <v>53</v>
      </c>
      <c r="G105" s="91" t="n">
        <v>3534</v>
      </c>
      <c r="H105" s="52" t="n">
        <f aca="false">ROUND(IF(OR((MID(B105,SEARCH("R",B105),3)="R12"),(MID(B105,SEARCH("R",B105),3)="R13"),(MID(B105,SEARCH("R",B105),3)="R14")),(G105+90),IF(OR((MID(B105,SEARCH("R",B105),3)="R15"),(MID(B105,SEARCH("R",B105),3)="R16"),(MID(B105,SEARCH("R",B105),3)="R17")),(G105+190),(G105+290))),-1)+20</f>
        <v>3640</v>
      </c>
      <c r="I105" s="78" t="str">
        <f aca="false">HYPERLINK(T("https://www.google.ru/search?q="&amp;B105&amp;"&amp;tbm=isch"), " (../рисунок протектора) ")</f>
        <v> (../рисунок протектора) </v>
      </c>
      <c r="J105" s="92" t="s">
        <v>1942</v>
      </c>
      <c r="K105" s="77" t="n">
        <f aca="false">H105*2</f>
        <v>7280</v>
      </c>
      <c r="L105" s="77" t="n">
        <f aca="false">H105*4</f>
        <v>14560</v>
      </c>
      <c r="M105" s="2" t="n">
        <f aca="false">G105*12</f>
        <v>42408</v>
      </c>
    </row>
    <row r="106" customFormat="false" ht="13.8" hidden="false" customHeight="false" outlineLevel="0" collapsed="false">
      <c r="A106" s="86" t="n">
        <v>31</v>
      </c>
      <c r="B106" s="87" t="s">
        <v>1943</v>
      </c>
      <c r="C106" s="88" t="n">
        <v>50</v>
      </c>
      <c r="D106" s="88"/>
      <c r="E106" s="89" t="n">
        <v>7.3</v>
      </c>
      <c r="F106" s="90"/>
      <c r="G106" s="91" t="n">
        <v>1497</v>
      </c>
      <c r="H106" s="52" t="n">
        <f aca="false">ROUND(IF(OR((MID(B106,SEARCH("R",B106),3)="R12"),(MID(B106,SEARCH("R",B106),3)="R13"),(MID(B106,SEARCH("R",B106),3)="R14")),(G106+90),IF(OR((MID(B106,SEARCH("R",B106),3)="R15"),(MID(B106,SEARCH("R",B106),3)="R16"),(MID(B106,SEARCH("R",B106),3)="R17")),(G106+190),(G106+290))),-1)+20</f>
        <v>1610</v>
      </c>
      <c r="I106" s="78" t="str">
        <f aca="false">HYPERLINK(T("https://www.google.ru/search?q="&amp;B106&amp;"&amp;tbm=isch"), " (../рисунок протектора) ")</f>
        <v> (../рисунок протектора) </v>
      </c>
      <c r="J106" s="92" t="s">
        <v>1943</v>
      </c>
      <c r="K106" s="77" t="n">
        <f aca="false">H106*2</f>
        <v>3220</v>
      </c>
      <c r="L106" s="77" t="n">
        <f aca="false">H106*4</f>
        <v>6440</v>
      </c>
      <c r="M106" s="2" t="n">
        <f aca="false">G106*12</f>
        <v>17964</v>
      </c>
    </row>
    <row r="107" customFormat="false" ht="13.8" hidden="false" customHeight="false" outlineLevel="0" collapsed="false">
      <c r="A107" s="86" t="n">
        <v>4586</v>
      </c>
      <c r="B107" s="87" t="s">
        <v>1944</v>
      </c>
      <c r="C107" s="88" t="n">
        <v>0</v>
      </c>
      <c r="D107" s="88" t="n">
        <v>49</v>
      </c>
      <c r="E107" s="89" t="n">
        <v>7.3</v>
      </c>
      <c r="F107" s="90" t="s">
        <v>55</v>
      </c>
      <c r="G107" s="91" t="n">
        <v>2110</v>
      </c>
      <c r="H107" s="52" t="n">
        <f aca="false">ROUND(IF(OR((MID(B107,SEARCH("R",B107),3)="R12"),(MID(B107,SEARCH("R",B107),3)="R13"),(MID(B107,SEARCH("R",B107),3)="R14")),(G107+90),IF(OR((MID(B107,SEARCH("R",B107),3)="R15"),(MID(B107,SEARCH("R",B107),3)="R16"),(MID(B107,SEARCH("R",B107),3)="R17")),(G107+190),(G107+290))),-1)+20</f>
        <v>2220</v>
      </c>
      <c r="I107" s="78" t="str">
        <f aca="false">HYPERLINK(T("https://www.google.ru/search?q="&amp;B107&amp;"&amp;tbm=isch"), " (../рисунок протектора) ")</f>
        <v> (../рисунок протектора) </v>
      </c>
      <c r="J107" s="92" t="s">
        <v>1944</v>
      </c>
      <c r="K107" s="77" t="n">
        <f aca="false">H107*2</f>
        <v>4440</v>
      </c>
      <c r="L107" s="77" t="n">
        <f aca="false">H107*4</f>
        <v>8880</v>
      </c>
      <c r="M107" s="2" t="n">
        <f aca="false">G107*12</f>
        <v>25320</v>
      </c>
    </row>
    <row r="108" customFormat="false" ht="13.8" hidden="false" customHeight="false" outlineLevel="0" collapsed="false">
      <c r="A108" s="86" t="n">
        <v>69</v>
      </c>
      <c r="B108" s="87" t="s">
        <v>1945</v>
      </c>
      <c r="C108" s="88" t="n">
        <v>1</v>
      </c>
      <c r="D108" s="88"/>
      <c r="E108" s="89" t="n">
        <v>6.7</v>
      </c>
      <c r="F108" s="90"/>
      <c r="G108" s="91" t="n">
        <v>2047</v>
      </c>
      <c r="H108" s="52" t="n">
        <f aca="false">ROUND(IF(OR((MID(B108,SEARCH("R",B108),3)="R12"),(MID(B108,SEARCH("R",B108),3)="R13"),(MID(B108,SEARCH("R",B108),3)="R14")),(G108+90),IF(OR((MID(B108,SEARCH("R",B108),3)="R15"),(MID(B108,SEARCH("R",B108),3)="R16"),(MID(B108,SEARCH("R",B108),3)="R17")),(G108+190),(G108+290))),-1)+20</f>
        <v>2160</v>
      </c>
      <c r="I108" s="78" t="str">
        <f aca="false">HYPERLINK(T("https://www.google.ru/search?q="&amp;B108&amp;"&amp;tbm=isch"), " (../рисунок протектора) ")</f>
        <v> (../рисунок протектора) </v>
      </c>
      <c r="J108" s="92" t="s">
        <v>1945</v>
      </c>
      <c r="K108" s="77" t="n">
        <f aca="false">H108*2</f>
        <v>4320</v>
      </c>
      <c r="L108" s="77" t="n">
        <f aca="false">H108*4</f>
        <v>8640</v>
      </c>
      <c r="M108" s="2" t="n">
        <f aca="false">G108*12</f>
        <v>24564</v>
      </c>
    </row>
    <row r="109" customFormat="false" ht="13.8" hidden="false" customHeight="false" outlineLevel="0" collapsed="false">
      <c r="A109" s="86" t="n">
        <v>79</v>
      </c>
      <c r="B109" s="87" t="s">
        <v>1946</v>
      </c>
      <c r="C109" s="88" t="n">
        <v>15</v>
      </c>
      <c r="D109" s="88"/>
      <c r="E109" s="89" t="n">
        <v>6.7</v>
      </c>
      <c r="F109" s="90"/>
      <c r="G109" s="91" t="n">
        <v>3866</v>
      </c>
      <c r="H109" s="52" t="n">
        <f aca="false">ROUND(IF(OR((MID(B109,SEARCH("R",B109),3)="R12"),(MID(B109,SEARCH("R",B109),3)="R13"),(MID(B109,SEARCH("R",B109),3)="R14")),(G109+90),IF(OR((MID(B109,SEARCH("R",B109),3)="R15"),(MID(B109,SEARCH("R",B109),3)="R16"),(MID(B109,SEARCH("R",B109),3)="R17")),(G109+190),(G109+290))),-1)+20</f>
        <v>3980</v>
      </c>
      <c r="I109" s="78" t="str">
        <f aca="false">HYPERLINK(T("https://www.google.ru/search?q="&amp;B109&amp;"&amp;tbm=isch"), " (../рисунок протектора) ")</f>
        <v> (../рисунок протектора) </v>
      </c>
      <c r="J109" s="92" t="s">
        <v>1946</v>
      </c>
      <c r="K109" s="77" t="n">
        <f aca="false">H109*2</f>
        <v>7960</v>
      </c>
      <c r="L109" s="77" t="n">
        <f aca="false">H109*4</f>
        <v>15920</v>
      </c>
      <c r="M109" s="2" t="n">
        <f aca="false">G109*12</f>
        <v>46392</v>
      </c>
    </row>
    <row r="110" customFormat="false" ht="13.8" hidden="false" customHeight="false" outlineLevel="0" collapsed="false">
      <c r="A110" s="86" t="n">
        <v>3985</v>
      </c>
      <c r="B110" s="87" t="s">
        <v>1946</v>
      </c>
      <c r="C110" s="88" t="n">
        <v>1</v>
      </c>
      <c r="D110" s="88"/>
      <c r="E110" s="89" t="n">
        <v>6.7</v>
      </c>
      <c r="F110" s="90"/>
      <c r="G110" s="91" t="n">
        <v>3077</v>
      </c>
      <c r="H110" s="52" t="n">
        <f aca="false">ROUND(IF(OR((MID(B110,SEARCH("R",B110),3)="R12"),(MID(B110,SEARCH("R",B110),3)="R13"),(MID(B110,SEARCH("R",B110),3)="R14")),(G110+90),IF(OR((MID(B110,SEARCH("R",B110),3)="R15"),(MID(B110,SEARCH("R",B110),3)="R16"),(MID(B110,SEARCH("R",B110),3)="R17")),(G110+190),(G110+290))),-1)+20</f>
        <v>3190</v>
      </c>
      <c r="I110" s="78" t="str">
        <f aca="false">HYPERLINK(T("https://www.google.ru/search?q="&amp;B110&amp;"&amp;tbm=isch"), " (../рисунок протектора) ")</f>
        <v> (../рисунок протектора) </v>
      </c>
      <c r="J110" s="92" t="s">
        <v>1946</v>
      </c>
      <c r="K110" s="77" t="n">
        <f aca="false">H110*2</f>
        <v>6380</v>
      </c>
      <c r="L110" s="77" t="n">
        <f aca="false">H110*4</f>
        <v>12760</v>
      </c>
      <c r="M110" s="2" t="n">
        <f aca="false">G110*12</f>
        <v>36924</v>
      </c>
    </row>
    <row r="111" customFormat="false" ht="13.8" hidden="false" customHeight="false" outlineLevel="0" collapsed="false">
      <c r="A111" s="86" t="n">
        <v>4542</v>
      </c>
      <c r="B111" s="87" t="s">
        <v>1947</v>
      </c>
      <c r="C111" s="88" t="n">
        <v>0</v>
      </c>
      <c r="D111" s="88" t="n">
        <v>50</v>
      </c>
      <c r="E111" s="89" t="n">
        <v>7.3</v>
      </c>
      <c r="F111" s="90" t="s">
        <v>55</v>
      </c>
      <c r="G111" s="91" t="n">
        <v>3011</v>
      </c>
      <c r="H111" s="52" t="n">
        <f aca="false">ROUND(IF(OR((MID(B111,SEARCH("R",B111),3)="R12"),(MID(B111,SEARCH("R",B111),3)="R13"),(MID(B111,SEARCH("R",B111),3)="R14")),(G111+90),IF(OR((MID(B111,SEARCH("R",B111),3)="R15"),(MID(B111,SEARCH("R",B111),3)="R16"),(MID(B111,SEARCH("R",B111),3)="R17")),(G111+190),(G111+290))),-1)+20</f>
        <v>3120</v>
      </c>
      <c r="I111" s="78" t="str">
        <f aca="false">HYPERLINK(T("https://www.google.ru/search?q="&amp;B111&amp;"&amp;tbm=isch"), " (../рисунок протектора) ")</f>
        <v> (../рисунок протектора) </v>
      </c>
      <c r="J111" s="92" t="s">
        <v>1947</v>
      </c>
      <c r="K111" s="77" t="n">
        <f aca="false">H111*2</f>
        <v>6240</v>
      </c>
      <c r="L111" s="77" t="n">
        <f aca="false">H111*4</f>
        <v>12480</v>
      </c>
      <c r="M111" s="2" t="n">
        <f aca="false">G111*12</f>
        <v>36132</v>
      </c>
    </row>
    <row r="112" customFormat="false" ht="13.8" hidden="false" customHeight="false" outlineLevel="0" collapsed="false">
      <c r="A112" s="86" t="n">
        <v>4601</v>
      </c>
      <c r="B112" s="87" t="s">
        <v>1948</v>
      </c>
      <c r="C112" s="88" t="n">
        <v>0</v>
      </c>
      <c r="D112" s="88" t="n">
        <v>23</v>
      </c>
      <c r="E112" s="89" t="n">
        <v>7.3</v>
      </c>
      <c r="F112" s="90" t="s">
        <v>53</v>
      </c>
      <c r="G112" s="91" t="n">
        <v>3116</v>
      </c>
      <c r="H112" s="52" t="n">
        <f aca="false">ROUND(IF(OR((MID(B112,SEARCH("R",B112),3)="R12"),(MID(B112,SEARCH("R",B112),3)="R13"),(MID(B112,SEARCH("R",B112),3)="R14")),(G112+90),IF(OR((MID(B112,SEARCH("R",B112),3)="R15"),(MID(B112,SEARCH("R",B112),3)="R16"),(MID(B112,SEARCH("R",B112),3)="R17")),(G112+190),(G112+290))),-1)+20</f>
        <v>3230</v>
      </c>
      <c r="I112" s="78" t="str">
        <f aca="false">HYPERLINK(T("https://www.google.ru/search?q="&amp;B112&amp;"&amp;tbm=isch"), " (../рисунок протектора) ")</f>
        <v> (../рисунок протектора) </v>
      </c>
      <c r="J112" s="92" t="s">
        <v>1948</v>
      </c>
      <c r="K112" s="77" t="n">
        <f aca="false">H112*2</f>
        <v>6460</v>
      </c>
      <c r="L112" s="77" t="n">
        <f aca="false">H112*4</f>
        <v>12920</v>
      </c>
      <c r="M112" s="2" t="n">
        <f aca="false">G112*12</f>
        <v>37392</v>
      </c>
    </row>
    <row r="113" customFormat="false" ht="13.8" hidden="false" customHeight="false" outlineLevel="0" collapsed="false">
      <c r="A113" s="86" t="n">
        <v>1694</v>
      </c>
      <c r="B113" s="87" t="s">
        <v>1949</v>
      </c>
      <c r="C113" s="88" t="n">
        <v>50</v>
      </c>
      <c r="D113" s="88"/>
      <c r="E113" s="89" t="n">
        <v>7.1</v>
      </c>
      <c r="F113" s="90"/>
      <c r="G113" s="91" t="n">
        <v>2004</v>
      </c>
      <c r="H113" s="52" t="n">
        <f aca="false">ROUND(IF(OR((MID(B113,SEARCH("R",B113),3)="R12"),(MID(B113,SEARCH("R",B113),3)="R13"),(MID(B113,SEARCH("R",B113),3)="R14")),(G113+90),IF(OR((MID(B113,SEARCH("R",B113),3)="R15"),(MID(B113,SEARCH("R",B113),3)="R16"),(MID(B113,SEARCH("R",B113),3)="R17")),(G113+190),(G113+290))),-1)+20</f>
        <v>2110</v>
      </c>
      <c r="I113" s="78" t="str">
        <f aca="false">HYPERLINK(T("https://www.google.ru/search?q="&amp;B113&amp;"&amp;tbm=isch"), " (../рисунок протектора) ")</f>
        <v> (../рисунок протектора) </v>
      </c>
      <c r="J113" s="92" t="s">
        <v>1949</v>
      </c>
      <c r="K113" s="77" t="n">
        <f aca="false">H113*2</f>
        <v>4220</v>
      </c>
      <c r="L113" s="77" t="n">
        <f aca="false">H113*4</f>
        <v>8440</v>
      </c>
      <c r="M113" s="2" t="n">
        <f aca="false">G113*12</f>
        <v>24048</v>
      </c>
    </row>
    <row r="114" customFormat="false" ht="13.8" hidden="false" customHeight="false" outlineLevel="0" collapsed="false">
      <c r="A114" s="86" t="n">
        <v>4110</v>
      </c>
      <c r="B114" s="87" t="s">
        <v>1950</v>
      </c>
      <c r="C114" s="88" t="n">
        <v>1</v>
      </c>
      <c r="D114" s="88"/>
      <c r="E114" s="89" t="n">
        <v>6.25</v>
      </c>
      <c r="F114" s="90"/>
      <c r="G114" s="91" t="n">
        <v>1130</v>
      </c>
      <c r="H114" s="52" t="n">
        <f aca="false">ROUND(IF(OR((MID(B114,SEARCH("R",B114),3)="R12"),(MID(B114,SEARCH("R",B114),3)="R13"),(MID(B114,SEARCH("R",B114),3)="R14")),(G114+90),IF(OR((MID(B114,SEARCH("R",B114),3)="R15"),(MID(B114,SEARCH("R",B114),3)="R16"),(MID(B114,SEARCH("R",B114),3)="R17")),(G114+190),(G114+290))),-1)+20</f>
        <v>1240</v>
      </c>
      <c r="I114" s="78" t="str">
        <f aca="false">HYPERLINK(T("https://www.google.ru/search?q="&amp;B114&amp;"&amp;tbm=isch"), " (../рисунок протектора) ")</f>
        <v> (../рисунок протектора) </v>
      </c>
      <c r="J114" s="92" t="s">
        <v>1950</v>
      </c>
      <c r="K114" s="77" t="n">
        <f aca="false">H114*2</f>
        <v>2480</v>
      </c>
      <c r="L114" s="77" t="n">
        <f aca="false">H114*4</f>
        <v>4960</v>
      </c>
      <c r="M114" s="2" t="n">
        <f aca="false">G114*12</f>
        <v>13560</v>
      </c>
    </row>
    <row r="115" customFormat="false" ht="13.8" hidden="false" customHeight="false" outlineLevel="0" collapsed="false">
      <c r="A115" s="86" t="n">
        <v>2251</v>
      </c>
      <c r="B115" s="87" t="s">
        <v>1951</v>
      </c>
      <c r="C115" s="88" t="n">
        <v>0</v>
      </c>
      <c r="D115" s="88" t="n">
        <v>45</v>
      </c>
      <c r="E115" s="89" t="n">
        <v>8.1</v>
      </c>
      <c r="F115" s="90" t="s">
        <v>55</v>
      </c>
      <c r="G115" s="91" t="n">
        <v>2302</v>
      </c>
      <c r="H115" s="52" t="n">
        <f aca="false">ROUND(IF(OR((MID(B115,SEARCH("R",B115),3)="R12"),(MID(B115,SEARCH("R",B115),3)="R13"),(MID(B115,SEARCH("R",B115),3)="R14")),(G115+90),IF(OR((MID(B115,SEARCH("R",B115),3)="R15"),(MID(B115,SEARCH("R",B115),3)="R16"),(MID(B115,SEARCH("R",B115),3)="R17")),(G115+190),(G115+290))),-1)+20</f>
        <v>2410</v>
      </c>
      <c r="I115" s="78" t="str">
        <f aca="false">HYPERLINK(T("https://www.google.ru/search?q="&amp;B115&amp;"&amp;tbm=isch"), " (../рисунок протектора) ")</f>
        <v> (../рисунок протектора) </v>
      </c>
      <c r="J115" s="92" t="s">
        <v>1951</v>
      </c>
      <c r="K115" s="77" t="n">
        <f aca="false">H115*2</f>
        <v>4820</v>
      </c>
      <c r="L115" s="77" t="n">
        <f aca="false">H115*4</f>
        <v>9640</v>
      </c>
      <c r="M115" s="2" t="n">
        <f aca="false">G115*12</f>
        <v>27624</v>
      </c>
    </row>
    <row r="116" customFormat="false" ht="13.8" hidden="false" customHeight="false" outlineLevel="0" collapsed="false">
      <c r="A116" s="86" t="n">
        <v>3805</v>
      </c>
      <c r="B116" s="87" t="s">
        <v>1952</v>
      </c>
      <c r="C116" s="88" t="n">
        <v>2</v>
      </c>
      <c r="D116" s="88"/>
      <c r="E116" s="89" t="n">
        <v>7.6</v>
      </c>
      <c r="F116" s="90"/>
      <c r="G116" s="91" t="n">
        <v>1591</v>
      </c>
      <c r="H116" s="52" t="n">
        <f aca="false">ROUND(IF(OR((MID(B116,SEARCH("R",B116),3)="R12"),(MID(B116,SEARCH("R",B116),3)="R13"),(MID(B116,SEARCH("R",B116),3)="R14")),(G116+90),IF(OR((MID(B116,SEARCH("R",B116),3)="R15"),(MID(B116,SEARCH("R",B116),3)="R16"),(MID(B116,SEARCH("R",B116),3)="R17")),(G116+190),(G116+290))),-1)+20</f>
        <v>1700</v>
      </c>
      <c r="I116" s="78" t="str">
        <f aca="false">HYPERLINK(T("https://www.google.ru/search?q="&amp;B116&amp;"&amp;tbm=isch"), " (../рисунок протектора) ")</f>
        <v> (../рисунок протектора) </v>
      </c>
      <c r="J116" s="92" t="s">
        <v>1952</v>
      </c>
      <c r="K116" s="77" t="n">
        <f aca="false">H116*2</f>
        <v>3400</v>
      </c>
      <c r="L116" s="77" t="n">
        <f aca="false">H116*4</f>
        <v>6800</v>
      </c>
      <c r="M116" s="2" t="n">
        <f aca="false">G116*12</f>
        <v>19092</v>
      </c>
    </row>
    <row r="117" customFormat="false" ht="13.8" hidden="false" customHeight="false" outlineLevel="0" collapsed="false">
      <c r="A117" s="86" t="n">
        <v>4778</v>
      </c>
      <c r="B117" s="87" t="s">
        <v>1953</v>
      </c>
      <c r="C117" s="88" t="n">
        <v>0</v>
      </c>
      <c r="D117" s="88" t="n">
        <v>8</v>
      </c>
      <c r="E117" s="89" t="n">
        <v>7.4</v>
      </c>
      <c r="F117" s="90" t="s">
        <v>53</v>
      </c>
      <c r="G117" s="91" t="n">
        <v>3190</v>
      </c>
      <c r="H117" s="52" t="n">
        <f aca="false">ROUND(IF(OR((MID(B117,SEARCH("R",B117),3)="R12"),(MID(B117,SEARCH("R",B117),3)="R13"),(MID(B117,SEARCH("R",B117),3)="R14")),(G117+90),IF(OR((MID(B117,SEARCH("R",B117),3)="R15"),(MID(B117,SEARCH("R",B117),3)="R16"),(MID(B117,SEARCH("R",B117),3)="R17")),(G117+190),(G117+290))),-1)+20</f>
        <v>3300</v>
      </c>
      <c r="I117" s="78" t="str">
        <f aca="false">HYPERLINK(T("https://www.google.ru/search?q="&amp;B117&amp;"&amp;tbm=isch"), " (../рисунок протектора) ")</f>
        <v> (../рисунок протектора) </v>
      </c>
      <c r="J117" s="92" t="s">
        <v>1953</v>
      </c>
      <c r="K117" s="77" t="n">
        <f aca="false">H117*2</f>
        <v>6600</v>
      </c>
      <c r="L117" s="77" t="n">
        <f aca="false">H117*4</f>
        <v>13200</v>
      </c>
      <c r="M117" s="2" t="n">
        <f aca="false">G117*12</f>
        <v>38280</v>
      </c>
    </row>
    <row r="118" customFormat="false" ht="13.8" hidden="false" customHeight="false" outlineLevel="0" collapsed="false">
      <c r="A118" s="86" t="n">
        <v>4543</v>
      </c>
      <c r="B118" s="87" t="s">
        <v>1954</v>
      </c>
      <c r="C118" s="88" t="n">
        <v>0</v>
      </c>
      <c r="D118" s="88" t="n">
        <v>50</v>
      </c>
      <c r="E118" s="89" t="n">
        <v>8</v>
      </c>
      <c r="F118" s="90" t="s">
        <v>53</v>
      </c>
      <c r="G118" s="91" t="n">
        <v>3224</v>
      </c>
      <c r="H118" s="52" t="n">
        <f aca="false">ROUND(IF(OR((MID(B118,SEARCH("R",B118),3)="R12"),(MID(B118,SEARCH("R",B118),3)="R13"),(MID(B118,SEARCH("R",B118),3)="R14")),(G118+90),IF(OR((MID(B118,SEARCH("R",B118),3)="R15"),(MID(B118,SEARCH("R",B118),3)="R16"),(MID(B118,SEARCH("R",B118),3)="R17")),(G118+190),(G118+290))),-1)+20</f>
        <v>3330</v>
      </c>
      <c r="I118" s="78" t="str">
        <f aca="false">HYPERLINK(T("https://www.google.ru/search?q="&amp;B118&amp;"&amp;tbm=isch"), " (../рисунок протектора) ")</f>
        <v> (../рисунок протектора) </v>
      </c>
      <c r="J118" s="92" t="s">
        <v>1954</v>
      </c>
      <c r="K118" s="77" t="n">
        <f aca="false">H118*2</f>
        <v>6660</v>
      </c>
      <c r="L118" s="77" t="n">
        <f aca="false">H118*4</f>
        <v>13320</v>
      </c>
      <c r="M118" s="2" t="n">
        <f aca="false">G118*12</f>
        <v>38688</v>
      </c>
    </row>
    <row r="119" customFormat="false" ht="13.8" hidden="false" customHeight="false" outlineLevel="0" collapsed="false">
      <c r="A119" s="86" t="n">
        <v>1672</v>
      </c>
      <c r="B119" s="87" t="s">
        <v>1955</v>
      </c>
      <c r="C119" s="88" t="n">
        <v>50</v>
      </c>
      <c r="D119" s="88"/>
      <c r="E119" s="89" t="n">
        <v>7.7</v>
      </c>
      <c r="F119" s="90"/>
      <c r="G119" s="91" t="n">
        <v>1825</v>
      </c>
      <c r="H119" s="52" t="n">
        <f aca="false">ROUND(IF(OR((MID(B119,SEARCH("R",B119),3)="R12"),(MID(B119,SEARCH("R",B119),3)="R13"),(MID(B119,SEARCH("R",B119),3)="R14")),(G119+90),IF(OR((MID(B119,SEARCH("R",B119),3)="R15"),(MID(B119,SEARCH("R",B119),3)="R16"),(MID(B119,SEARCH("R",B119),3)="R17")),(G119+190),(G119+290))),-1)+20</f>
        <v>1940</v>
      </c>
      <c r="I119" s="78" t="str">
        <f aca="false">HYPERLINK(T("https://www.google.ru/search?q="&amp;B119&amp;"&amp;tbm=isch"), " (../рисунок протектора) ")</f>
        <v> (../рисунок протектора) </v>
      </c>
      <c r="J119" s="92" t="s">
        <v>1955</v>
      </c>
      <c r="K119" s="77" t="n">
        <f aca="false">H119*2</f>
        <v>3880</v>
      </c>
      <c r="L119" s="77" t="n">
        <f aca="false">H119*4</f>
        <v>7760</v>
      </c>
      <c r="M119" s="2" t="n">
        <f aca="false">G119*12</f>
        <v>21900</v>
      </c>
    </row>
    <row r="120" customFormat="false" ht="13.8" hidden="false" customHeight="false" outlineLevel="0" collapsed="false">
      <c r="A120" s="86" t="n">
        <v>4349</v>
      </c>
      <c r="B120" s="87" t="s">
        <v>1956</v>
      </c>
      <c r="C120" s="88" t="n">
        <v>0</v>
      </c>
      <c r="D120" s="88" t="n">
        <v>50</v>
      </c>
      <c r="E120" s="89" t="n">
        <v>7.6</v>
      </c>
      <c r="F120" s="90" t="s">
        <v>53</v>
      </c>
      <c r="G120" s="91" t="n">
        <v>3406</v>
      </c>
      <c r="H120" s="52" t="n">
        <f aca="false">ROUND(IF(OR((MID(B120,SEARCH("R",B120),3)="R12"),(MID(B120,SEARCH("R",B120),3)="R13"),(MID(B120,SEARCH("R",B120),3)="R14")),(G120+90),IF(OR((MID(B120,SEARCH("R",B120),3)="R15"),(MID(B120,SEARCH("R",B120),3)="R16"),(MID(B120,SEARCH("R",B120),3)="R17")),(G120+190),(G120+290))),-1)+20</f>
        <v>3520</v>
      </c>
      <c r="I120" s="78" t="str">
        <f aca="false">HYPERLINK(T("https://www.google.ru/search?q="&amp;B120&amp;"&amp;tbm=isch"), " (../рисунок протектора) ")</f>
        <v> (../рисунок протектора) </v>
      </c>
      <c r="J120" s="92" t="s">
        <v>1956</v>
      </c>
      <c r="K120" s="77" t="n">
        <f aca="false">H120*2</f>
        <v>7040</v>
      </c>
      <c r="L120" s="77" t="n">
        <f aca="false">H120*4</f>
        <v>14080</v>
      </c>
      <c r="M120" s="2" t="n">
        <f aca="false">G120*12</f>
        <v>40872</v>
      </c>
    </row>
    <row r="121" customFormat="false" ht="13.8" hidden="false" customHeight="false" outlineLevel="0" collapsed="false">
      <c r="A121" s="86" t="n">
        <v>4361</v>
      </c>
      <c r="B121" s="87" t="s">
        <v>1957</v>
      </c>
      <c r="C121" s="88" t="n">
        <v>0</v>
      </c>
      <c r="D121" s="88" t="n">
        <v>50</v>
      </c>
      <c r="E121" s="89" t="n">
        <v>7.44</v>
      </c>
      <c r="F121" s="90" t="s">
        <v>55</v>
      </c>
      <c r="G121" s="91" t="n">
        <v>2231</v>
      </c>
      <c r="H121" s="52" t="n">
        <f aca="false">ROUND(IF(OR((MID(B121,SEARCH("R",B121),3)="R12"),(MID(B121,SEARCH("R",B121),3)="R13"),(MID(B121,SEARCH("R",B121),3)="R14")),(G121+90),IF(OR((MID(B121,SEARCH("R",B121),3)="R15"),(MID(B121,SEARCH("R",B121),3)="R16"),(MID(B121,SEARCH("R",B121),3)="R17")),(G121+190),(G121+290))),-1)+20</f>
        <v>2340</v>
      </c>
      <c r="I121" s="78" t="str">
        <f aca="false">HYPERLINK(T("https://www.google.ru/search?q="&amp;B121&amp;"&amp;tbm=isch"), " (../рисунок протектора) ")</f>
        <v> (../рисунок протектора) </v>
      </c>
      <c r="J121" s="92" t="s">
        <v>1957</v>
      </c>
      <c r="K121" s="77" t="n">
        <f aca="false">H121*2</f>
        <v>4680</v>
      </c>
      <c r="L121" s="77" t="n">
        <f aca="false">H121*4</f>
        <v>9360</v>
      </c>
      <c r="M121" s="2" t="n">
        <f aca="false">G121*12</f>
        <v>26772</v>
      </c>
    </row>
    <row r="122" customFormat="false" ht="13.8" hidden="false" customHeight="false" outlineLevel="0" collapsed="false">
      <c r="A122" s="86" t="n">
        <v>1481</v>
      </c>
      <c r="B122" s="87" t="s">
        <v>1958</v>
      </c>
      <c r="C122" s="88" t="n">
        <v>0</v>
      </c>
      <c r="D122" s="88" t="n">
        <v>50</v>
      </c>
      <c r="E122" s="89" t="n">
        <v>8.07</v>
      </c>
      <c r="F122" s="90" t="s">
        <v>53</v>
      </c>
      <c r="G122" s="91" t="n">
        <v>4143</v>
      </c>
      <c r="H122" s="52" t="n">
        <f aca="false">ROUND(IF(OR((MID(B122,SEARCH("R",B122),3)="R12"),(MID(B122,SEARCH("R",B122),3)="R13"),(MID(B122,SEARCH("R",B122),3)="R14")),(G122+90),IF(OR((MID(B122,SEARCH("R",B122),3)="R15"),(MID(B122,SEARCH("R",B122),3)="R16"),(MID(B122,SEARCH("R",B122),3)="R17")),(G122+190),(G122+290))),-1)+20</f>
        <v>4250</v>
      </c>
      <c r="I122" s="78" t="str">
        <f aca="false">HYPERLINK(T("https://www.google.ru/search?q="&amp;B122&amp;"&amp;tbm=isch"), " (../рисунок протектора) ")</f>
        <v> (../рисунок протектора) </v>
      </c>
      <c r="J122" s="92" t="s">
        <v>1958</v>
      </c>
      <c r="K122" s="77" t="n">
        <f aca="false">H122*2</f>
        <v>8500</v>
      </c>
      <c r="L122" s="77" t="n">
        <f aca="false">H122*4</f>
        <v>17000</v>
      </c>
      <c r="M122" s="2" t="n">
        <f aca="false">G122*12</f>
        <v>49716</v>
      </c>
    </row>
    <row r="123" customFormat="false" ht="13.8" hidden="false" customHeight="false" outlineLevel="0" collapsed="false">
      <c r="A123" s="86" t="n">
        <v>4468</v>
      </c>
      <c r="B123" s="87" t="s">
        <v>1959</v>
      </c>
      <c r="C123" s="88" t="n">
        <v>0</v>
      </c>
      <c r="D123" s="88" t="n">
        <v>6</v>
      </c>
      <c r="E123" s="89" t="n">
        <v>8.2</v>
      </c>
      <c r="F123" s="90" t="s">
        <v>53</v>
      </c>
      <c r="G123" s="91" t="n">
        <v>3961</v>
      </c>
      <c r="H123" s="52" t="n">
        <f aca="false">ROUND(IF(OR((MID(B123,SEARCH("R",B123),3)="R12"),(MID(B123,SEARCH("R",B123),3)="R13"),(MID(B123,SEARCH("R",B123),3)="R14")),(G123+90),IF(OR((MID(B123,SEARCH("R",B123),3)="R15"),(MID(B123,SEARCH("R",B123),3)="R16"),(MID(B123,SEARCH("R",B123),3)="R17")),(G123+190),(G123+290))),-1)+20</f>
        <v>4070</v>
      </c>
      <c r="I123" s="78" t="str">
        <f aca="false">HYPERLINK(T("https://www.google.ru/search?q="&amp;B123&amp;"&amp;tbm=isch"), " (../рисунок протектора) ")</f>
        <v> (../рисунок протектора) </v>
      </c>
      <c r="J123" s="92" t="s">
        <v>1959</v>
      </c>
      <c r="K123" s="77" t="n">
        <f aca="false">H123*2</f>
        <v>8140</v>
      </c>
      <c r="L123" s="77" t="n">
        <f aca="false">H123*4</f>
        <v>16280</v>
      </c>
      <c r="M123" s="2" t="n">
        <f aca="false">G123*12</f>
        <v>47532</v>
      </c>
    </row>
    <row r="124" customFormat="false" ht="13.8" hidden="false" customHeight="false" outlineLevel="0" collapsed="false">
      <c r="A124" s="86" t="n">
        <v>4808</v>
      </c>
      <c r="B124" s="87" t="s">
        <v>1960</v>
      </c>
      <c r="C124" s="88" t="n">
        <v>0</v>
      </c>
      <c r="D124" s="88" t="n">
        <v>4</v>
      </c>
      <c r="E124" s="89" t="n">
        <v>7.4</v>
      </c>
      <c r="F124" s="90" t="s">
        <v>53</v>
      </c>
      <c r="G124" s="91" t="n">
        <v>3018</v>
      </c>
      <c r="H124" s="52" t="n">
        <f aca="false">ROUND(IF(OR((MID(B124,SEARCH("R",B124),3)="R12"),(MID(B124,SEARCH("R",B124),3)="R13"),(MID(B124,SEARCH("R",B124),3)="R14")),(G124+90),IF(OR((MID(B124,SEARCH("R",B124),3)="R15"),(MID(B124,SEARCH("R",B124),3)="R16"),(MID(B124,SEARCH("R",B124),3)="R17")),(G124+190),(G124+290))),-1)+20</f>
        <v>3130</v>
      </c>
      <c r="I124" s="78" t="str">
        <f aca="false">HYPERLINK(T("https://www.google.ru/search?q="&amp;B124&amp;"&amp;tbm=isch"), " (../рисунок протектора) ")</f>
        <v> (../рисунок протектора) </v>
      </c>
      <c r="J124" s="92" t="s">
        <v>1960</v>
      </c>
      <c r="K124" s="77" t="n">
        <f aca="false">H124*2</f>
        <v>6260</v>
      </c>
      <c r="L124" s="77" t="n">
        <f aca="false">H124*4</f>
        <v>12520</v>
      </c>
      <c r="M124" s="2" t="n">
        <f aca="false">G124*12</f>
        <v>36216</v>
      </c>
    </row>
    <row r="125" customFormat="false" ht="13.8" hidden="false" customHeight="false" outlineLevel="0" collapsed="false">
      <c r="A125" s="86" t="n">
        <v>4903</v>
      </c>
      <c r="B125" s="87" t="s">
        <v>1961</v>
      </c>
      <c r="C125" s="88" t="n">
        <v>0</v>
      </c>
      <c r="D125" s="88" t="n">
        <v>4</v>
      </c>
      <c r="E125" s="89" t="n">
        <v>7.6</v>
      </c>
      <c r="F125" s="90" t="s">
        <v>53</v>
      </c>
      <c r="G125" s="91" t="n">
        <v>3506</v>
      </c>
      <c r="H125" s="52" t="n">
        <f aca="false">ROUND(IF(OR((MID(B125,SEARCH("R",B125),3)="R12"),(MID(B125,SEARCH("R",B125),3)="R13"),(MID(B125,SEARCH("R",B125),3)="R14")),(G125+90),IF(OR((MID(B125,SEARCH("R",B125),3)="R15"),(MID(B125,SEARCH("R",B125),3)="R16"),(MID(B125,SEARCH("R",B125),3)="R17")),(G125+190),(G125+290))),-1)+20</f>
        <v>3620</v>
      </c>
      <c r="I125" s="78" t="str">
        <f aca="false">HYPERLINK(T("https://www.google.ru/search?q="&amp;B125&amp;"&amp;tbm=isch"), " (../рисунок протектора) ")</f>
        <v> (../рисунок протектора) </v>
      </c>
      <c r="J125" s="92" t="s">
        <v>1961</v>
      </c>
      <c r="K125" s="77" t="n">
        <f aca="false">H125*2</f>
        <v>7240</v>
      </c>
      <c r="L125" s="77" t="n">
        <f aca="false">H125*4</f>
        <v>14480</v>
      </c>
      <c r="M125" s="2" t="n">
        <f aca="false">G125*12</f>
        <v>42072</v>
      </c>
    </row>
    <row r="126" customFormat="false" ht="13.8" hidden="false" customHeight="false" outlineLevel="0" collapsed="false">
      <c r="A126" s="86" t="n">
        <v>4061</v>
      </c>
      <c r="B126" s="87" t="s">
        <v>1962</v>
      </c>
      <c r="C126" s="88" t="n">
        <v>50</v>
      </c>
      <c r="D126" s="88"/>
      <c r="E126" s="89" t="n">
        <v>6.9</v>
      </c>
      <c r="F126" s="90"/>
      <c r="G126" s="91" t="n">
        <v>1931</v>
      </c>
      <c r="H126" s="52" t="n">
        <f aca="false">ROUND(IF(OR((MID(B126,SEARCH("R",B126),3)="R12"),(MID(B126,SEARCH("R",B126),3)="R13"),(MID(B126,SEARCH("R",B126),3)="R14")),(G126+90),IF(OR((MID(B126,SEARCH("R",B126),3)="R15"),(MID(B126,SEARCH("R",B126),3)="R16"),(MID(B126,SEARCH("R",B126),3)="R17")),(G126+190),(G126+290))),-1)+20</f>
        <v>2040</v>
      </c>
      <c r="I126" s="78" t="str">
        <f aca="false">HYPERLINK(T("https://www.google.ru/search?q="&amp;B126&amp;"&amp;tbm=isch"), " (../рисунок протектора) ")</f>
        <v> (../рисунок протектора) </v>
      </c>
      <c r="J126" s="92" t="s">
        <v>1962</v>
      </c>
      <c r="K126" s="77" t="n">
        <f aca="false">H126*2</f>
        <v>4080</v>
      </c>
      <c r="L126" s="77" t="n">
        <f aca="false">H126*4</f>
        <v>8160</v>
      </c>
      <c r="M126" s="2" t="n">
        <f aca="false">G126*12</f>
        <v>23172</v>
      </c>
    </row>
    <row r="127" customFormat="false" ht="13.8" hidden="false" customHeight="false" outlineLevel="0" collapsed="false">
      <c r="A127" s="86" t="n">
        <v>4460</v>
      </c>
      <c r="B127" s="87" t="s">
        <v>1963</v>
      </c>
      <c r="C127" s="88" t="n">
        <v>0</v>
      </c>
      <c r="D127" s="88" t="n">
        <v>1</v>
      </c>
      <c r="E127" s="89" t="n">
        <v>8.1</v>
      </c>
      <c r="F127" s="90" t="s">
        <v>53</v>
      </c>
      <c r="G127" s="91" t="n">
        <v>3729</v>
      </c>
      <c r="H127" s="52" t="n">
        <f aca="false">ROUND(IF(OR((MID(B127,SEARCH("R",B127),3)="R12"),(MID(B127,SEARCH("R",B127),3)="R13"),(MID(B127,SEARCH("R",B127),3)="R14")),(G127+90),IF(OR((MID(B127,SEARCH("R",B127),3)="R15"),(MID(B127,SEARCH("R",B127),3)="R16"),(MID(B127,SEARCH("R",B127),3)="R17")),(G127+190),(G127+290))),-1)+20</f>
        <v>3840</v>
      </c>
      <c r="I127" s="78" t="str">
        <f aca="false">HYPERLINK(T("https://www.google.ru/search?q="&amp;B127&amp;"&amp;tbm=isch"), " (../рисунок протектора) ")</f>
        <v> (../рисунок протектора) </v>
      </c>
      <c r="J127" s="92" t="s">
        <v>1963</v>
      </c>
      <c r="K127" s="77" t="n">
        <f aca="false">H127*2</f>
        <v>7680</v>
      </c>
      <c r="L127" s="77" t="n">
        <f aca="false">H127*4</f>
        <v>15360</v>
      </c>
      <c r="M127" s="2" t="n">
        <f aca="false">G127*12</f>
        <v>44748</v>
      </c>
    </row>
    <row r="128" customFormat="false" ht="13.8" hidden="false" customHeight="false" outlineLevel="0" collapsed="false">
      <c r="A128" s="86" t="n">
        <v>5055</v>
      </c>
      <c r="B128" s="87" t="s">
        <v>1964</v>
      </c>
      <c r="C128" s="88" t="n">
        <v>0</v>
      </c>
      <c r="D128" s="88" t="n">
        <v>8</v>
      </c>
      <c r="E128" s="89" t="n">
        <v>10.2</v>
      </c>
      <c r="F128" s="90" t="s">
        <v>53</v>
      </c>
      <c r="G128" s="91" t="n">
        <v>4313</v>
      </c>
      <c r="H128" s="52" t="n">
        <f aca="false">ROUND(IF(OR((MID(B128,SEARCH("R",B128),3)="R12"),(MID(B128,SEARCH("R",B128),3)="R13"),(MID(B128,SEARCH("R",B128),3)="R14")),(G128+90),IF(OR((MID(B128,SEARCH("R",B128),3)="R15"),(MID(B128,SEARCH("R",B128),3)="R16"),(MID(B128,SEARCH("R",B128),3)="R17")),(G128+190),(G128+290))),-1)+20</f>
        <v>4420</v>
      </c>
      <c r="I128" s="78" t="str">
        <f aca="false">HYPERLINK(T("https://www.google.ru/search?q="&amp;B128&amp;"&amp;tbm=isch"), " (../рисунок протектора) ")</f>
        <v> (../рисунок протектора) </v>
      </c>
      <c r="J128" s="92" t="s">
        <v>1964</v>
      </c>
      <c r="K128" s="77" t="n">
        <f aca="false">H128*2</f>
        <v>8840</v>
      </c>
      <c r="L128" s="77" t="n">
        <f aca="false">H128*4</f>
        <v>17680</v>
      </c>
      <c r="M128" s="2" t="n">
        <f aca="false">G128*12</f>
        <v>51756</v>
      </c>
    </row>
    <row r="129" customFormat="false" ht="13.8" hidden="false" customHeight="false" outlineLevel="0" collapsed="false">
      <c r="A129" s="86" t="n">
        <v>269</v>
      </c>
      <c r="B129" s="87" t="s">
        <v>1965</v>
      </c>
      <c r="C129" s="88" t="n">
        <v>1</v>
      </c>
      <c r="D129" s="88"/>
      <c r="E129" s="89" t="n">
        <v>7.8</v>
      </c>
      <c r="F129" s="90"/>
      <c r="G129" s="91" t="n">
        <v>2763</v>
      </c>
      <c r="H129" s="52" t="n">
        <f aca="false">ROUND(IF(OR((MID(B129,SEARCH("R",B129),3)="R12"),(MID(B129,SEARCH("R",B129),3)="R13"),(MID(B129,SEARCH("R",B129),3)="R14")),(G129+90),IF(OR((MID(B129,SEARCH("R",B129),3)="R15"),(MID(B129,SEARCH("R",B129),3)="R16"),(MID(B129,SEARCH("R",B129),3)="R17")),(G129+190),(G129+290))),-1)+20</f>
        <v>2970</v>
      </c>
      <c r="I129" s="78" t="str">
        <f aca="false">HYPERLINK(T("https://www.google.ru/search?q="&amp;B129&amp;"&amp;tbm=isch"), " (../рисунок протектора) ")</f>
        <v> (../рисунок протектора) </v>
      </c>
      <c r="J129" s="92" t="s">
        <v>1965</v>
      </c>
      <c r="K129" s="77" t="n">
        <f aca="false">H129*2</f>
        <v>5940</v>
      </c>
      <c r="L129" s="77" t="n">
        <f aca="false">H129*4</f>
        <v>11880</v>
      </c>
      <c r="M129" s="2" t="n">
        <f aca="false">G129*12</f>
        <v>33156</v>
      </c>
    </row>
    <row r="130" customFormat="false" ht="13.8" hidden="false" customHeight="false" outlineLevel="0" collapsed="false">
      <c r="A130" s="86" t="n">
        <v>4670</v>
      </c>
      <c r="B130" s="87" t="s">
        <v>1966</v>
      </c>
      <c r="C130" s="88" t="n">
        <v>0</v>
      </c>
      <c r="D130" s="88" t="n">
        <v>50</v>
      </c>
      <c r="E130" s="89" t="n">
        <v>9</v>
      </c>
      <c r="F130" s="90" t="s">
        <v>55</v>
      </c>
      <c r="G130" s="91" t="n">
        <v>3311</v>
      </c>
      <c r="H130" s="52" t="n">
        <f aca="false">ROUND(IF(OR((MID(B130,SEARCH("R",B130),3)="R12"),(MID(B130,SEARCH("R",B130),3)="R13"),(MID(B130,SEARCH("R",B130),3)="R14")),(G130+90),IF(OR((MID(B130,SEARCH("R",B130),3)="R15"),(MID(B130,SEARCH("R",B130),3)="R16"),(MID(B130,SEARCH("R",B130),3)="R17")),(G130+190),(G130+290))),-1)+20</f>
        <v>3520</v>
      </c>
      <c r="I130" s="78" t="str">
        <f aca="false">HYPERLINK(T("https://www.google.ru/search?q="&amp;B130&amp;"&amp;tbm=isch"), " (../рисунок протектора) ")</f>
        <v> (../рисунок протектора) </v>
      </c>
      <c r="J130" s="92" t="s">
        <v>1966</v>
      </c>
      <c r="K130" s="77" t="n">
        <f aca="false">H130*2</f>
        <v>7040</v>
      </c>
      <c r="L130" s="77" t="n">
        <f aca="false">H130*4</f>
        <v>14080</v>
      </c>
      <c r="M130" s="2" t="n">
        <f aca="false">G130*12</f>
        <v>39732</v>
      </c>
    </row>
    <row r="131" customFormat="false" ht="13.8" hidden="false" customHeight="false" outlineLevel="0" collapsed="false">
      <c r="A131" s="86" t="n">
        <v>2253</v>
      </c>
      <c r="B131" s="87" t="s">
        <v>1967</v>
      </c>
      <c r="C131" s="88" t="n">
        <v>20</v>
      </c>
      <c r="D131" s="88" t="n">
        <v>50</v>
      </c>
      <c r="E131" s="89" t="n">
        <v>8.8</v>
      </c>
      <c r="F131" s="90" t="s">
        <v>55</v>
      </c>
      <c r="G131" s="91" t="n">
        <v>3532</v>
      </c>
      <c r="H131" s="52" t="n">
        <f aca="false">ROUND(IF(OR((MID(B131,SEARCH("R",B131),3)="R12"),(MID(B131,SEARCH("R",B131),3)="R13"),(MID(B131,SEARCH("R",B131),3)="R14")),(G131+90),IF(OR((MID(B131,SEARCH("R",B131),3)="R15"),(MID(B131,SEARCH("R",B131),3)="R16"),(MID(B131,SEARCH("R",B131),3)="R17")),(G131+190),(G131+290))),-1)+20</f>
        <v>3740</v>
      </c>
      <c r="I131" s="78" t="str">
        <f aca="false">HYPERLINK(T("https://www.google.ru/search?q="&amp;B131&amp;"&amp;tbm=isch"), " (../рисунок протектора) ")</f>
        <v> (../рисунок протектора) </v>
      </c>
      <c r="J131" s="92" t="s">
        <v>1967</v>
      </c>
      <c r="K131" s="77" t="n">
        <f aca="false">H131*2</f>
        <v>7480</v>
      </c>
      <c r="L131" s="77" t="n">
        <f aca="false">H131*4</f>
        <v>14960</v>
      </c>
      <c r="M131" s="2" t="n">
        <f aca="false">G131*12</f>
        <v>42384</v>
      </c>
    </row>
    <row r="132" customFormat="false" ht="13.8" hidden="false" customHeight="false" outlineLevel="0" collapsed="false">
      <c r="A132" s="86" t="n">
        <v>3636</v>
      </c>
      <c r="B132" s="87" t="s">
        <v>1968</v>
      </c>
      <c r="C132" s="88" t="n">
        <v>0</v>
      </c>
      <c r="D132" s="88" t="n">
        <v>4</v>
      </c>
      <c r="E132" s="89" t="n">
        <v>7.6</v>
      </c>
      <c r="F132" s="90" t="s">
        <v>55</v>
      </c>
      <c r="G132" s="91" t="n">
        <v>5091</v>
      </c>
      <c r="H132" s="52" t="n">
        <f aca="false">ROUND(IF(OR((MID(B132,SEARCH("R",B132),3)="R12"),(MID(B132,SEARCH("R",B132),3)="R13"),(MID(B132,SEARCH("R",B132),3)="R14")),(G132+90),IF(OR((MID(B132,SEARCH("R",B132),3)="R15"),(MID(B132,SEARCH("R",B132),3)="R16"),(MID(B132,SEARCH("R",B132),3)="R17")),(G132+190),(G132+290))),-1)+20</f>
        <v>5300</v>
      </c>
      <c r="I132" s="78" t="str">
        <f aca="false">HYPERLINK(T("https://www.google.ru/search?q="&amp;B132&amp;"&amp;tbm=isch"), " (../рисунок протектора) ")</f>
        <v> (../рисунок протектора) </v>
      </c>
      <c r="J132" s="92" t="s">
        <v>1968</v>
      </c>
      <c r="K132" s="77" t="n">
        <f aca="false">H132*2</f>
        <v>10600</v>
      </c>
      <c r="L132" s="77" t="n">
        <f aca="false">H132*4</f>
        <v>21200</v>
      </c>
      <c r="M132" s="2" t="n">
        <f aca="false">G132*12</f>
        <v>61092</v>
      </c>
    </row>
    <row r="133" customFormat="false" ht="13.8" hidden="false" customHeight="false" outlineLevel="0" collapsed="false">
      <c r="A133" s="86" t="n">
        <v>84</v>
      </c>
      <c r="B133" s="87" t="s">
        <v>1969</v>
      </c>
      <c r="C133" s="88" t="n">
        <v>1</v>
      </c>
      <c r="D133" s="88"/>
      <c r="E133" s="89" t="n">
        <v>8</v>
      </c>
      <c r="F133" s="90"/>
      <c r="G133" s="91" t="n">
        <v>4108</v>
      </c>
      <c r="H133" s="52" t="n">
        <f aca="false">ROUND(IF(OR((MID(B133,SEARCH("R",B133),3)="R12"),(MID(B133,SEARCH("R",B133),3)="R13"),(MID(B133,SEARCH("R",B133),3)="R14")),(G133+90),IF(OR((MID(B133,SEARCH("R",B133),3)="R15"),(MID(B133,SEARCH("R",B133),3)="R16"),(MID(B133,SEARCH("R",B133),3)="R17")),(G133+190),(G133+290))),-1)+20</f>
        <v>4320</v>
      </c>
      <c r="I133" s="78" t="str">
        <f aca="false">HYPERLINK(T("https://www.google.ru/search?q="&amp;B133&amp;"&amp;tbm=isch"), " (../рисунок протектора) ")</f>
        <v> (../рисунок протектора) </v>
      </c>
      <c r="J133" s="92" t="s">
        <v>1969</v>
      </c>
      <c r="K133" s="77" t="n">
        <f aca="false">H133*2</f>
        <v>8640</v>
      </c>
      <c r="L133" s="77" t="n">
        <f aca="false">H133*4</f>
        <v>17280</v>
      </c>
      <c r="M133" s="2" t="n">
        <f aca="false">G133*12</f>
        <v>49296</v>
      </c>
    </row>
    <row r="134" customFormat="false" ht="13.8" hidden="false" customHeight="false" outlineLevel="0" collapsed="false">
      <c r="A134" s="86" t="n">
        <v>3284</v>
      </c>
      <c r="B134" s="87" t="s">
        <v>1970</v>
      </c>
      <c r="C134" s="88" t="n">
        <v>1</v>
      </c>
      <c r="D134" s="88"/>
      <c r="E134" s="89" t="n">
        <v>8</v>
      </c>
      <c r="F134" s="90"/>
      <c r="G134" s="91" t="n">
        <v>2961</v>
      </c>
      <c r="H134" s="52" t="n">
        <f aca="false">ROUND(IF(OR((MID(B134,SEARCH("R",B134),3)="R12"),(MID(B134,SEARCH("R",B134),3)="R13"),(MID(B134,SEARCH("R",B134),3)="R14")),(G134+90),IF(OR((MID(B134,SEARCH("R",B134),3)="R15"),(MID(B134,SEARCH("R",B134),3)="R16"),(MID(B134,SEARCH("R",B134),3)="R17")),(G134+190),(G134+290))),-1)+20</f>
        <v>3170</v>
      </c>
      <c r="I134" s="78" t="str">
        <f aca="false">HYPERLINK(T("https://www.google.ru/search?q="&amp;B134&amp;"&amp;tbm=isch"), " (../рисунок протектора) ")</f>
        <v> (../рисунок протектора) </v>
      </c>
      <c r="J134" s="92" t="s">
        <v>1970</v>
      </c>
      <c r="K134" s="77" t="n">
        <f aca="false">H134*2</f>
        <v>6340</v>
      </c>
      <c r="L134" s="77" t="n">
        <f aca="false">H134*4</f>
        <v>12680</v>
      </c>
      <c r="M134" s="2" t="n">
        <f aca="false">G134*12</f>
        <v>35532</v>
      </c>
    </row>
    <row r="135" customFormat="false" ht="13.8" hidden="false" customHeight="false" outlineLevel="0" collapsed="false">
      <c r="A135" s="86" t="n">
        <v>5787</v>
      </c>
      <c r="B135" s="87" t="s">
        <v>1971</v>
      </c>
      <c r="C135" s="88" t="n">
        <v>0</v>
      </c>
      <c r="D135" s="88" t="n">
        <v>1</v>
      </c>
      <c r="E135" s="89" t="n">
        <v>7.6</v>
      </c>
      <c r="F135" s="90" t="s">
        <v>53</v>
      </c>
      <c r="G135" s="91" t="n">
        <v>4157</v>
      </c>
      <c r="H135" s="52" t="n">
        <f aca="false">ROUND(IF(OR((MID(B135,SEARCH("R",B135),3)="R12"),(MID(B135,SEARCH("R",B135),3)="R13"),(MID(B135,SEARCH("R",B135),3)="R14")),(G135+90),IF(OR((MID(B135,SEARCH("R",B135),3)="R15"),(MID(B135,SEARCH("R",B135),3)="R16"),(MID(B135,SEARCH("R",B135),3)="R17")),(G135+190),(G135+290))),-1)+20</f>
        <v>4370</v>
      </c>
      <c r="I135" s="78" t="str">
        <f aca="false">HYPERLINK(T("https://www.google.ru/search?q="&amp;B135&amp;"&amp;tbm=isch"), " (../рисунок протектора) ")</f>
        <v> (../рисунок протектора) </v>
      </c>
      <c r="J135" s="92" t="s">
        <v>1971</v>
      </c>
      <c r="K135" s="77" t="n">
        <f aca="false">H135*2</f>
        <v>8740</v>
      </c>
      <c r="L135" s="77" t="n">
        <f aca="false">H135*4</f>
        <v>17480</v>
      </c>
      <c r="M135" s="2" t="n">
        <f aca="false">G135*12</f>
        <v>49884</v>
      </c>
    </row>
    <row r="136" customFormat="false" ht="13.8" hidden="false" customHeight="false" outlineLevel="0" collapsed="false">
      <c r="A136" s="86" t="n">
        <v>4362</v>
      </c>
      <c r="B136" s="87" t="s">
        <v>1972</v>
      </c>
      <c r="C136" s="88" t="n">
        <v>0</v>
      </c>
      <c r="D136" s="88" t="n">
        <v>50</v>
      </c>
      <c r="E136" s="89" t="n">
        <v>7.81</v>
      </c>
      <c r="F136" s="90" t="s">
        <v>53</v>
      </c>
      <c r="G136" s="91" t="n">
        <v>3823</v>
      </c>
      <c r="H136" s="52" t="n">
        <f aca="false">ROUND(IF(OR((MID(B136,SEARCH("R",B136),3)="R12"),(MID(B136,SEARCH("R",B136),3)="R13"),(MID(B136,SEARCH("R",B136),3)="R14")),(G136+90),IF(OR((MID(B136,SEARCH("R",B136),3)="R15"),(MID(B136,SEARCH("R",B136),3)="R16"),(MID(B136,SEARCH("R",B136),3)="R17")),(G136+190),(G136+290))),-1)+20</f>
        <v>4030</v>
      </c>
      <c r="I136" s="78" t="str">
        <f aca="false">HYPERLINK(T("https://www.google.ru/search?q="&amp;B136&amp;"&amp;tbm=isch"), " (../рисунок протектора) ")</f>
        <v> (../рисунок протектора) </v>
      </c>
      <c r="J136" s="92" t="s">
        <v>1972</v>
      </c>
      <c r="K136" s="77" t="n">
        <f aca="false">H136*2</f>
        <v>8060</v>
      </c>
      <c r="L136" s="77" t="n">
        <f aca="false">H136*4</f>
        <v>16120</v>
      </c>
      <c r="M136" s="2" t="n">
        <f aca="false">G136*12</f>
        <v>45876</v>
      </c>
    </row>
    <row r="137" customFormat="false" ht="13.8" hidden="false" customHeight="false" outlineLevel="0" collapsed="false">
      <c r="A137" s="86" t="n">
        <v>3685</v>
      </c>
      <c r="B137" s="87" t="s">
        <v>1973</v>
      </c>
      <c r="C137" s="88" t="n">
        <v>0</v>
      </c>
      <c r="D137" s="88" t="n">
        <v>10</v>
      </c>
      <c r="E137" s="89" t="n">
        <v>7.8</v>
      </c>
      <c r="F137" s="90" t="s">
        <v>53</v>
      </c>
      <c r="G137" s="91" t="n">
        <v>5361</v>
      </c>
      <c r="H137" s="52" t="n">
        <f aca="false">ROUND(IF(OR((MID(B137,SEARCH("R",B137),3)="R12"),(MID(B137,SEARCH("R",B137),3)="R13"),(MID(B137,SEARCH("R",B137),3)="R14")),(G137+90),IF(OR((MID(B137,SEARCH("R",B137),3)="R15"),(MID(B137,SEARCH("R",B137),3)="R16"),(MID(B137,SEARCH("R",B137),3)="R17")),(G137+190),(G137+290))),-1)+20</f>
        <v>5570</v>
      </c>
      <c r="I137" s="78" t="str">
        <f aca="false">HYPERLINK(T("https://www.google.ru/search?q="&amp;B137&amp;"&amp;tbm=isch"), " (../рисунок протектора) ")</f>
        <v> (../рисунок протектора) </v>
      </c>
      <c r="J137" s="92" t="s">
        <v>1973</v>
      </c>
      <c r="K137" s="77" t="n">
        <f aca="false">H137*2</f>
        <v>11140</v>
      </c>
      <c r="L137" s="77" t="n">
        <f aca="false">H137*4</f>
        <v>22280</v>
      </c>
      <c r="M137" s="2" t="n">
        <f aca="false">G137*12</f>
        <v>64332</v>
      </c>
    </row>
    <row r="138" customFormat="false" ht="13.8" hidden="false" customHeight="false" outlineLevel="0" collapsed="false">
      <c r="A138" s="86" t="n">
        <v>5383</v>
      </c>
      <c r="B138" s="87" t="s">
        <v>1974</v>
      </c>
      <c r="C138" s="88" t="n">
        <v>0</v>
      </c>
      <c r="D138" s="88" t="n">
        <v>4</v>
      </c>
      <c r="E138" s="89" t="n">
        <v>7.8</v>
      </c>
      <c r="F138" s="90" t="s">
        <v>53</v>
      </c>
      <c r="G138" s="91" t="n">
        <v>4897</v>
      </c>
      <c r="H138" s="52" t="n">
        <f aca="false">ROUND(IF(OR((MID(B138,SEARCH("R",B138),3)="R12"),(MID(B138,SEARCH("R",B138),3)="R13"),(MID(B138,SEARCH("R",B138),3)="R14")),(G138+90),IF(OR((MID(B138,SEARCH("R",B138),3)="R15"),(MID(B138,SEARCH("R",B138),3)="R16"),(MID(B138,SEARCH("R",B138),3)="R17")),(G138+190),(G138+290))),-1)+20</f>
        <v>5110</v>
      </c>
      <c r="I138" s="78" t="str">
        <f aca="false">HYPERLINK(T("https://www.google.ru/search?q="&amp;B138&amp;"&amp;tbm=isch"), " (../рисунок протектора) ")</f>
        <v> (../рисунок протектора) </v>
      </c>
      <c r="J138" s="92" t="s">
        <v>1974</v>
      </c>
      <c r="K138" s="77" t="n">
        <f aca="false">H138*2</f>
        <v>10220</v>
      </c>
      <c r="L138" s="77" t="n">
        <f aca="false">H138*4</f>
        <v>20440</v>
      </c>
      <c r="M138" s="2" t="n">
        <f aca="false">G138*12</f>
        <v>58764</v>
      </c>
    </row>
    <row r="139" customFormat="false" ht="13.8" hidden="false" customHeight="false" outlineLevel="0" collapsed="false">
      <c r="A139" s="86" t="n">
        <v>3988</v>
      </c>
      <c r="B139" s="87" t="s">
        <v>1975</v>
      </c>
      <c r="C139" s="88" t="n">
        <v>2</v>
      </c>
      <c r="D139" s="88"/>
      <c r="E139" s="89" t="n">
        <v>8</v>
      </c>
      <c r="F139" s="90"/>
      <c r="G139" s="91" t="n">
        <v>4320</v>
      </c>
      <c r="H139" s="52" t="n">
        <f aca="false">ROUND(IF(OR((MID(B139,SEARCH("R",B139),3)="R12"),(MID(B139,SEARCH("R",B139),3)="R13"),(MID(B139,SEARCH("R",B139),3)="R14")),(G139+90),IF(OR((MID(B139,SEARCH("R",B139),3)="R15"),(MID(B139,SEARCH("R",B139),3)="R16"),(MID(B139,SEARCH("R",B139),3)="R17")),(G139+190),(G139+290))),-1)+20</f>
        <v>4530</v>
      </c>
      <c r="I139" s="78" t="str">
        <f aca="false">HYPERLINK(T("https://www.google.ru/search?q="&amp;B139&amp;"&amp;tbm=isch"), " (../рисунок протектора) ")</f>
        <v> (../рисунок протектора) </v>
      </c>
      <c r="J139" s="92" t="s">
        <v>1975</v>
      </c>
      <c r="K139" s="77" t="n">
        <f aca="false">H139*2</f>
        <v>9060</v>
      </c>
      <c r="L139" s="77" t="n">
        <f aca="false">H139*4</f>
        <v>18120</v>
      </c>
      <c r="M139" s="2" t="n">
        <f aca="false">G139*12</f>
        <v>51840</v>
      </c>
    </row>
    <row r="140" customFormat="false" ht="13.8" hidden="false" customHeight="false" outlineLevel="0" collapsed="false">
      <c r="A140" s="86" t="n">
        <v>3701</v>
      </c>
      <c r="B140" s="87" t="s">
        <v>1976</v>
      </c>
      <c r="C140" s="88" t="n">
        <v>0</v>
      </c>
      <c r="D140" s="88" t="n">
        <v>50</v>
      </c>
      <c r="E140" s="89" t="n">
        <v>7.8</v>
      </c>
      <c r="F140" s="90" t="s">
        <v>53</v>
      </c>
      <c r="G140" s="91" t="n">
        <v>2319</v>
      </c>
      <c r="H140" s="52" t="n">
        <f aca="false">ROUND(IF(OR((MID(B140,SEARCH("R",B140),3)="R12"),(MID(B140,SEARCH("R",B140),3)="R13"),(MID(B140,SEARCH("R",B140),3)="R14")),(G140+90),IF(OR((MID(B140,SEARCH("R",B140),3)="R15"),(MID(B140,SEARCH("R",B140),3)="R16"),(MID(B140,SEARCH("R",B140),3)="R17")),(G140+190),(G140+290))),-1)+20</f>
        <v>2430</v>
      </c>
      <c r="I140" s="78" t="str">
        <f aca="false">HYPERLINK(T("https://www.google.ru/search?q="&amp;B140&amp;"&amp;tbm=isch"), " (../рисунок протектора) ")</f>
        <v> (../рисунок протектора) </v>
      </c>
      <c r="J140" s="92" t="s">
        <v>1976</v>
      </c>
      <c r="K140" s="77" t="n">
        <f aca="false">H140*2</f>
        <v>4860</v>
      </c>
      <c r="L140" s="77" t="n">
        <f aca="false">H140*4</f>
        <v>9720</v>
      </c>
      <c r="M140" s="2" t="n">
        <f aca="false">G140*12</f>
        <v>27828</v>
      </c>
    </row>
    <row r="141" customFormat="false" ht="13.8" hidden="false" customHeight="false" outlineLevel="0" collapsed="false">
      <c r="A141" s="86" t="n">
        <v>3778</v>
      </c>
      <c r="B141" s="87" t="s">
        <v>1977</v>
      </c>
      <c r="C141" s="88" t="n">
        <v>0</v>
      </c>
      <c r="D141" s="88" t="n">
        <v>50</v>
      </c>
      <c r="E141" s="89" t="n">
        <v>7</v>
      </c>
      <c r="F141" s="90" t="s">
        <v>55</v>
      </c>
      <c r="G141" s="91" t="n">
        <v>2695</v>
      </c>
      <c r="H141" s="52" t="n">
        <f aca="false">ROUND(IF(OR((MID(B141,SEARCH("R",B141),3)="R12"),(MID(B141,SEARCH("R",B141),3)="R13"),(MID(B141,SEARCH("R",B141),3)="R14")),(G141+90),IF(OR((MID(B141,SEARCH("R",B141),3)="R15"),(MID(B141,SEARCH("R",B141),3)="R16"),(MID(B141,SEARCH("R",B141),3)="R17")),(G141+190),(G141+290))),-1)+20</f>
        <v>2810</v>
      </c>
      <c r="I141" s="78" t="str">
        <f aca="false">HYPERLINK(T("https://www.google.ru/search?q="&amp;B141&amp;"&amp;tbm=isch"), " (../рисунок протектора) ")</f>
        <v> (../рисунок протектора) </v>
      </c>
      <c r="J141" s="92" t="s">
        <v>1977</v>
      </c>
      <c r="K141" s="77" t="n">
        <f aca="false">H141*2</f>
        <v>5620</v>
      </c>
      <c r="L141" s="77" t="n">
        <f aca="false">H141*4</f>
        <v>11240</v>
      </c>
      <c r="M141" s="2" t="n">
        <f aca="false">G141*12</f>
        <v>32340</v>
      </c>
    </row>
    <row r="142" customFormat="false" ht="13.8" hidden="false" customHeight="false" outlineLevel="0" collapsed="false">
      <c r="A142" s="86" t="n">
        <v>503</v>
      </c>
      <c r="B142" s="87" t="s">
        <v>1978</v>
      </c>
      <c r="C142" s="88" t="n">
        <v>1</v>
      </c>
      <c r="D142" s="88"/>
      <c r="E142" s="89" t="n">
        <v>7.3</v>
      </c>
      <c r="F142" s="90"/>
      <c r="G142" s="91" t="n">
        <v>2186</v>
      </c>
      <c r="H142" s="52" t="n">
        <f aca="false">ROUND(IF(OR((MID(B142,SEARCH("R",B142),3)="R12"),(MID(B142,SEARCH("R",B142),3)="R13"),(MID(B142,SEARCH("R",B142),3)="R14")),(G142+90),IF(OR((MID(B142,SEARCH("R",B142),3)="R15"),(MID(B142,SEARCH("R",B142),3)="R16"),(MID(B142,SEARCH("R",B142),3)="R17")),(G142+190),(G142+290))),-1)+20</f>
        <v>2300</v>
      </c>
      <c r="I142" s="78" t="str">
        <f aca="false">HYPERLINK(T("https://www.google.ru/search?q="&amp;B142&amp;"&amp;tbm=isch"), " (../рисунок протектора) ")</f>
        <v> (../рисунок протектора) </v>
      </c>
      <c r="J142" s="92" t="s">
        <v>1978</v>
      </c>
      <c r="K142" s="77" t="n">
        <f aca="false">H142*2</f>
        <v>4600</v>
      </c>
      <c r="L142" s="77" t="n">
        <f aca="false">H142*4</f>
        <v>9200</v>
      </c>
      <c r="M142" s="2" t="n">
        <f aca="false">G142*12</f>
        <v>26232</v>
      </c>
    </row>
    <row r="143" customFormat="false" ht="13.8" hidden="false" customHeight="false" outlineLevel="0" collapsed="false">
      <c r="A143" s="86" t="n">
        <v>2424</v>
      </c>
      <c r="B143" s="87" t="s">
        <v>1979</v>
      </c>
      <c r="C143" s="88" t="n">
        <v>50</v>
      </c>
      <c r="D143" s="88"/>
      <c r="E143" s="89" t="n">
        <v>7.8</v>
      </c>
      <c r="F143" s="90"/>
      <c r="G143" s="91" t="n">
        <v>2136</v>
      </c>
      <c r="H143" s="52" t="n">
        <f aca="false">ROUND(IF(OR((MID(B143,SEARCH("R",B143),3)="R12"),(MID(B143,SEARCH("R",B143),3)="R13"),(MID(B143,SEARCH("R",B143),3)="R14")),(G143+90),IF(OR((MID(B143,SEARCH("R",B143),3)="R15"),(MID(B143,SEARCH("R",B143),3)="R16"),(MID(B143,SEARCH("R",B143),3)="R17")),(G143+190),(G143+290))),-1)+20</f>
        <v>2250</v>
      </c>
      <c r="I143" s="78" t="str">
        <f aca="false">HYPERLINK(T("https://www.google.ru/search?q="&amp;B143&amp;"&amp;tbm=isch"), " (../рисунок протектора) ")</f>
        <v> (../рисунок протектора) </v>
      </c>
      <c r="J143" s="92" t="s">
        <v>1979</v>
      </c>
      <c r="K143" s="77" t="n">
        <f aca="false">H143*2</f>
        <v>4500</v>
      </c>
      <c r="L143" s="77" t="n">
        <f aca="false">H143*4</f>
        <v>9000</v>
      </c>
      <c r="M143" s="2" t="n">
        <f aca="false">G143*12</f>
        <v>25632</v>
      </c>
    </row>
    <row r="144" customFormat="false" ht="13.8" hidden="false" customHeight="false" outlineLevel="0" collapsed="false">
      <c r="A144" s="86" t="n">
        <v>4330</v>
      </c>
      <c r="B144" s="87" t="s">
        <v>1979</v>
      </c>
      <c r="C144" s="88" t="n">
        <v>0</v>
      </c>
      <c r="D144" s="88" t="n">
        <v>50</v>
      </c>
      <c r="E144" s="89" t="n">
        <v>7.6</v>
      </c>
      <c r="F144" s="90" t="s">
        <v>55</v>
      </c>
      <c r="G144" s="91" t="n">
        <v>2383</v>
      </c>
      <c r="H144" s="52" t="n">
        <f aca="false">ROUND(IF(OR((MID(B144,SEARCH("R",B144),3)="R12"),(MID(B144,SEARCH("R",B144),3)="R13"),(MID(B144,SEARCH("R",B144),3)="R14")),(G144+90),IF(OR((MID(B144,SEARCH("R",B144),3)="R15"),(MID(B144,SEARCH("R",B144),3)="R16"),(MID(B144,SEARCH("R",B144),3)="R17")),(G144+190),(G144+290))),-1)+20</f>
        <v>2490</v>
      </c>
      <c r="I144" s="78" t="str">
        <f aca="false">HYPERLINK(T("https://www.google.ru/search?q="&amp;B144&amp;"&amp;tbm=isch"), " (../рисунок протектора) ")</f>
        <v> (../рисунок протектора) </v>
      </c>
      <c r="J144" s="92" t="s">
        <v>1979</v>
      </c>
      <c r="K144" s="77" t="n">
        <f aca="false">H144*2</f>
        <v>4980</v>
      </c>
      <c r="L144" s="77" t="n">
        <f aca="false">H144*4</f>
        <v>9960</v>
      </c>
      <c r="M144" s="2" t="n">
        <f aca="false">G144*12</f>
        <v>28596</v>
      </c>
    </row>
    <row r="145" customFormat="false" ht="13.8" hidden="false" customHeight="false" outlineLevel="0" collapsed="false">
      <c r="A145" s="86" t="n">
        <v>4625</v>
      </c>
      <c r="B145" s="87" t="s">
        <v>1980</v>
      </c>
      <c r="C145" s="88" t="n">
        <v>0</v>
      </c>
      <c r="D145" s="88" t="n">
        <v>1</v>
      </c>
      <c r="E145" s="89" t="n">
        <v>7.6</v>
      </c>
      <c r="F145" s="90" t="s">
        <v>53</v>
      </c>
      <c r="G145" s="91" t="n">
        <v>1984</v>
      </c>
      <c r="H145" s="52" t="n">
        <f aca="false">ROUND(IF(OR((MID(B145,SEARCH("R",B145),3)="R12"),(MID(B145,SEARCH("R",B145),3)="R13"),(MID(B145,SEARCH("R",B145),3)="R14")),(G145+90),IF(OR((MID(B145,SEARCH("R",B145),3)="R15"),(MID(B145,SEARCH("R",B145),3)="R16"),(MID(B145,SEARCH("R",B145),3)="R17")),(G145+190),(G145+290))),-1)+20</f>
        <v>2090</v>
      </c>
      <c r="I145" s="78" t="str">
        <f aca="false">HYPERLINK(T("https://www.google.ru/search?q="&amp;B145&amp;"&amp;tbm=isch"), " (../рисунок протектора) ")</f>
        <v> (../рисунок протектора) </v>
      </c>
      <c r="J145" s="92" t="s">
        <v>1980</v>
      </c>
      <c r="K145" s="77" t="n">
        <f aca="false">H145*2</f>
        <v>4180</v>
      </c>
      <c r="L145" s="77" t="n">
        <f aca="false">H145*4</f>
        <v>8360</v>
      </c>
      <c r="M145" s="2" t="n">
        <f aca="false">G145*12</f>
        <v>23808</v>
      </c>
    </row>
    <row r="146" customFormat="false" ht="13.8" hidden="false" customHeight="false" outlineLevel="0" collapsed="false">
      <c r="A146" s="86" t="n">
        <v>4564</v>
      </c>
      <c r="B146" s="87" t="s">
        <v>1981</v>
      </c>
      <c r="C146" s="88" t="n">
        <v>0</v>
      </c>
      <c r="D146" s="88" t="n">
        <v>7</v>
      </c>
      <c r="E146" s="89" t="n">
        <v>8.35</v>
      </c>
      <c r="F146" s="90" t="s">
        <v>55</v>
      </c>
      <c r="G146" s="91" t="n">
        <v>3289</v>
      </c>
      <c r="H146" s="52" t="n">
        <f aca="false">ROUND(IF(OR((MID(B146,SEARCH("R",B146),3)="R12"),(MID(B146,SEARCH("R",B146),3)="R13"),(MID(B146,SEARCH("R",B146),3)="R14")),(G146+90),IF(OR((MID(B146,SEARCH("R",B146),3)="R15"),(MID(B146,SEARCH("R",B146),3)="R16"),(MID(B146,SEARCH("R",B146),3)="R17")),(G146+190),(G146+290))),-1)+20</f>
        <v>3400</v>
      </c>
      <c r="I146" s="78" t="str">
        <f aca="false">HYPERLINK(T("https://www.google.ru/search?q="&amp;B146&amp;"&amp;tbm=isch"), " (../рисунок протектора) ")</f>
        <v> (../рисунок протектора) </v>
      </c>
      <c r="J146" s="92" t="s">
        <v>1981</v>
      </c>
      <c r="K146" s="77" t="n">
        <f aca="false">H146*2</f>
        <v>6800</v>
      </c>
      <c r="L146" s="77" t="n">
        <f aca="false">H146*4</f>
        <v>13600</v>
      </c>
      <c r="M146" s="2" t="n">
        <f aca="false">G146*12</f>
        <v>39468</v>
      </c>
    </row>
    <row r="147" customFormat="false" ht="13.8" hidden="false" customHeight="false" outlineLevel="0" collapsed="false">
      <c r="A147" s="86" t="n">
        <v>4784</v>
      </c>
      <c r="B147" s="87" t="s">
        <v>1982</v>
      </c>
      <c r="C147" s="88" t="n">
        <v>0</v>
      </c>
      <c r="D147" s="88" t="n">
        <v>50</v>
      </c>
      <c r="E147" s="89" t="n">
        <v>7.9</v>
      </c>
      <c r="F147" s="90" t="s">
        <v>55</v>
      </c>
      <c r="G147" s="91" t="n">
        <v>3395</v>
      </c>
      <c r="H147" s="52" t="n">
        <f aca="false">ROUND(IF(OR((MID(B147,SEARCH("R",B147),3)="R12"),(MID(B147,SEARCH("R",B147),3)="R13"),(MID(B147,SEARCH("R",B147),3)="R14")),(G147+90),IF(OR((MID(B147,SEARCH("R",B147),3)="R15"),(MID(B147,SEARCH("R",B147),3)="R16"),(MID(B147,SEARCH("R",B147),3)="R17")),(G147+190),(G147+290))),-1)+20</f>
        <v>3610</v>
      </c>
      <c r="I147" s="78" t="str">
        <f aca="false">HYPERLINK(T("https://www.google.ru/search?q="&amp;B147&amp;"&amp;tbm=isch"), " (../рисунок протектора) ")</f>
        <v> (../рисунок протектора) </v>
      </c>
      <c r="J147" s="92" t="s">
        <v>1982</v>
      </c>
      <c r="K147" s="77" t="n">
        <f aca="false">H147*2</f>
        <v>7220</v>
      </c>
      <c r="L147" s="77" t="n">
        <f aca="false">H147*4</f>
        <v>14440</v>
      </c>
      <c r="M147" s="2" t="n">
        <f aca="false">G147*12</f>
        <v>40740</v>
      </c>
    </row>
    <row r="148" customFormat="false" ht="13.8" hidden="false" customHeight="false" outlineLevel="0" collapsed="false">
      <c r="A148" s="86" t="n">
        <v>4565</v>
      </c>
      <c r="B148" s="87" t="s">
        <v>1983</v>
      </c>
      <c r="C148" s="88" t="n">
        <v>0</v>
      </c>
      <c r="D148" s="88" t="n">
        <v>25</v>
      </c>
      <c r="E148" s="89" t="n">
        <v>8.5</v>
      </c>
      <c r="F148" s="90" t="s">
        <v>53</v>
      </c>
      <c r="G148" s="91" t="n">
        <v>3410</v>
      </c>
      <c r="H148" s="52" t="n">
        <f aca="false">ROUND(IF(OR((MID(B148,SEARCH("R",B148),3)="R12"),(MID(B148,SEARCH("R",B148),3)="R13"),(MID(B148,SEARCH("R",B148),3)="R14")),(G148+90),IF(OR((MID(B148,SEARCH("R",B148),3)="R15"),(MID(B148,SEARCH("R",B148),3)="R16"),(MID(B148,SEARCH("R",B148),3)="R17")),(G148+190),(G148+290))),-1)+20</f>
        <v>3620</v>
      </c>
      <c r="I148" s="78" t="str">
        <f aca="false">HYPERLINK(T("https://www.google.ru/search?q="&amp;B148&amp;"&amp;tbm=isch"), " (../рисунок протектора) ")</f>
        <v> (../рисунок протектора) </v>
      </c>
      <c r="J148" s="92" t="s">
        <v>1983</v>
      </c>
      <c r="K148" s="77" t="n">
        <f aca="false">H148*2</f>
        <v>7240</v>
      </c>
      <c r="L148" s="77" t="n">
        <f aca="false">H148*4</f>
        <v>14480</v>
      </c>
      <c r="M148" s="2" t="n">
        <f aca="false">G148*12</f>
        <v>40920</v>
      </c>
    </row>
    <row r="149" customFormat="false" ht="13.8" hidden="false" customHeight="false" outlineLevel="0" collapsed="false">
      <c r="A149" s="86" t="n">
        <v>4830</v>
      </c>
      <c r="B149" s="87" t="s">
        <v>1984</v>
      </c>
      <c r="C149" s="88" t="n">
        <v>0</v>
      </c>
      <c r="D149" s="88" t="n">
        <v>20</v>
      </c>
      <c r="E149" s="89" t="n">
        <v>8</v>
      </c>
      <c r="F149" s="90" t="s">
        <v>53</v>
      </c>
      <c r="G149" s="91" t="n">
        <v>4143</v>
      </c>
      <c r="H149" s="52" t="n">
        <f aca="false">ROUND(IF(OR((MID(B149,SEARCH("R",B149),3)="R12"),(MID(B149,SEARCH("R",B149),3)="R13"),(MID(B149,SEARCH("R",B149),3)="R14")),(G149+90),IF(OR((MID(B149,SEARCH("R",B149),3)="R15"),(MID(B149,SEARCH("R",B149),3)="R16"),(MID(B149,SEARCH("R",B149),3)="R17")),(G149+190),(G149+290))),-1)+20</f>
        <v>4350</v>
      </c>
      <c r="I149" s="78" t="str">
        <f aca="false">HYPERLINK(T("https://www.google.ru/search?q="&amp;B149&amp;"&amp;tbm=isch"), " (../рисунок протектора) ")</f>
        <v> (../рисунок протектора) </v>
      </c>
      <c r="J149" s="92" t="s">
        <v>1984</v>
      </c>
      <c r="K149" s="77" t="n">
        <f aca="false">H149*2</f>
        <v>8700</v>
      </c>
      <c r="L149" s="77" t="n">
        <f aca="false">H149*4</f>
        <v>17400</v>
      </c>
      <c r="M149" s="2" t="n">
        <f aca="false">G149*12</f>
        <v>49716</v>
      </c>
    </row>
    <row r="150" customFormat="false" ht="13.8" hidden="false" customHeight="false" outlineLevel="0" collapsed="false">
      <c r="A150" s="86" t="n">
        <v>5839</v>
      </c>
      <c r="B150" s="87" t="s">
        <v>1985</v>
      </c>
      <c r="C150" s="88" t="n">
        <v>0</v>
      </c>
      <c r="D150" s="88" t="n">
        <v>24</v>
      </c>
      <c r="E150" s="89" t="n">
        <v>8.13</v>
      </c>
      <c r="F150" s="90" t="s">
        <v>53</v>
      </c>
      <c r="G150" s="91" t="n">
        <v>3165</v>
      </c>
      <c r="H150" s="52" t="n">
        <f aca="false">ROUND(IF(OR((MID(B150,SEARCH("R",B150),3)="R12"),(MID(B150,SEARCH("R",B150),3)="R13"),(MID(B150,SEARCH("R",B150),3)="R14")),(G150+90),IF(OR((MID(B150,SEARCH("R",B150),3)="R15"),(MID(B150,SEARCH("R",B150),3)="R16"),(MID(B150,SEARCH("R",B150),3)="R17")),(G150+190),(G150+290))),-1)+20</f>
        <v>3380</v>
      </c>
      <c r="I150" s="78" t="str">
        <f aca="false">HYPERLINK(T("https://www.google.ru/search?q="&amp;B150&amp;"&amp;tbm=isch"), " (../рисунок протектора) ")</f>
        <v> (../рисунок протектора) </v>
      </c>
      <c r="J150" s="92" t="s">
        <v>1985</v>
      </c>
      <c r="K150" s="77" t="n">
        <f aca="false">H150*2</f>
        <v>6760</v>
      </c>
      <c r="L150" s="77" t="n">
        <f aca="false">H150*4</f>
        <v>13520</v>
      </c>
      <c r="M150" s="2" t="n">
        <f aca="false">G150*12</f>
        <v>37980</v>
      </c>
    </row>
    <row r="151" customFormat="false" ht="13.8" hidden="false" customHeight="false" outlineLevel="0" collapsed="false">
      <c r="A151" s="86" t="n">
        <v>4673</v>
      </c>
      <c r="B151" s="87" t="s">
        <v>1986</v>
      </c>
      <c r="C151" s="88" t="n">
        <v>0</v>
      </c>
      <c r="D151" s="88" t="n">
        <v>50</v>
      </c>
      <c r="E151" s="89" t="n">
        <v>9.1</v>
      </c>
      <c r="F151" s="90" t="s">
        <v>55</v>
      </c>
      <c r="G151" s="91" t="n">
        <v>3132</v>
      </c>
      <c r="H151" s="52" t="n">
        <f aca="false">ROUND(IF(OR((MID(B151,SEARCH("R",B151),3)="R12"),(MID(B151,SEARCH("R",B151),3)="R13"),(MID(B151,SEARCH("R",B151),3)="R14")),(G151+90),IF(OR((MID(B151,SEARCH("R",B151),3)="R15"),(MID(B151,SEARCH("R",B151),3)="R16"),(MID(B151,SEARCH("R",B151),3)="R17")),(G151+190),(G151+290))),-1)+20</f>
        <v>3340</v>
      </c>
      <c r="I151" s="78" t="str">
        <f aca="false">HYPERLINK(T("https://www.google.ru/search?q="&amp;B151&amp;"&amp;tbm=isch"), " (../рисунок протектора) ")</f>
        <v> (../рисунок протектора) </v>
      </c>
      <c r="J151" s="92" t="s">
        <v>1986</v>
      </c>
      <c r="K151" s="77" t="n">
        <f aca="false">H151*2</f>
        <v>6680</v>
      </c>
      <c r="L151" s="77" t="n">
        <f aca="false">H151*4</f>
        <v>13360</v>
      </c>
      <c r="M151" s="2" t="n">
        <f aca="false">G151*12</f>
        <v>37584</v>
      </c>
    </row>
    <row r="152" customFormat="false" ht="13.8" hidden="false" customHeight="false" outlineLevel="0" collapsed="false">
      <c r="A152" s="86" t="n">
        <v>3607</v>
      </c>
      <c r="B152" s="87" t="s">
        <v>1987</v>
      </c>
      <c r="C152" s="88" t="n">
        <v>0</v>
      </c>
      <c r="D152" s="88" t="n">
        <v>40</v>
      </c>
      <c r="E152" s="89" t="n">
        <v>8.6</v>
      </c>
      <c r="F152" s="90" t="s">
        <v>55</v>
      </c>
      <c r="G152" s="91" t="n">
        <v>4072</v>
      </c>
      <c r="H152" s="52" t="n">
        <f aca="false">ROUND(IF(OR((MID(B152,SEARCH("R",B152),3)="R12"),(MID(B152,SEARCH("R",B152),3)="R13"),(MID(B152,SEARCH("R",B152),3)="R14")),(G152+90),IF(OR((MID(B152,SEARCH("R",B152),3)="R15"),(MID(B152,SEARCH("R",B152),3)="R16"),(MID(B152,SEARCH("R",B152),3)="R17")),(G152+190),(G152+290))),-1)+20</f>
        <v>4280</v>
      </c>
      <c r="I152" s="78" t="str">
        <f aca="false">HYPERLINK(T("https://www.google.ru/search?q="&amp;B152&amp;"&amp;tbm=isch"), " (../рисунок протектора) ")</f>
        <v> (../рисунок протектора) </v>
      </c>
      <c r="J152" s="92" t="s">
        <v>1987</v>
      </c>
      <c r="K152" s="77" t="n">
        <f aca="false">H152*2</f>
        <v>8560</v>
      </c>
      <c r="L152" s="77" t="n">
        <f aca="false">H152*4</f>
        <v>17120</v>
      </c>
      <c r="M152" s="2" t="n">
        <f aca="false">G152*12</f>
        <v>48864</v>
      </c>
    </row>
    <row r="153" customFormat="false" ht="13.8" hidden="false" customHeight="false" outlineLevel="0" collapsed="false">
      <c r="A153" s="86" t="n">
        <v>834</v>
      </c>
      <c r="B153" s="87" t="s">
        <v>1988</v>
      </c>
      <c r="C153" s="88" t="n">
        <v>1</v>
      </c>
      <c r="D153" s="88"/>
      <c r="E153" s="89" t="n">
        <v>8.3</v>
      </c>
      <c r="F153" s="90"/>
      <c r="G153" s="91" t="n">
        <v>2773</v>
      </c>
      <c r="H153" s="52" t="n">
        <f aca="false">ROUND(IF(OR((MID(B153,SEARCH("R",B153),3)="R12"),(MID(B153,SEARCH("R",B153),3)="R13"),(MID(B153,SEARCH("R",B153),3)="R14")),(G153+90),IF(OR((MID(B153,SEARCH("R",B153),3)="R15"),(MID(B153,SEARCH("R",B153),3)="R16"),(MID(B153,SEARCH("R",B153),3)="R17")),(G153+190),(G153+290))),-1)+20</f>
        <v>2980</v>
      </c>
      <c r="I153" s="78" t="str">
        <f aca="false">HYPERLINK(T("https://www.google.ru/search?q="&amp;B153&amp;"&amp;tbm=isch"), " (../рисунок протектора) ")</f>
        <v> (../рисунок протектора) </v>
      </c>
      <c r="J153" s="92" t="s">
        <v>1988</v>
      </c>
      <c r="K153" s="77" t="n">
        <f aca="false">H153*2</f>
        <v>5960</v>
      </c>
      <c r="L153" s="77" t="n">
        <f aca="false">H153*4</f>
        <v>11920</v>
      </c>
      <c r="M153" s="2" t="n">
        <f aca="false">G153*12</f>
        <v>33276</v>
      </c>
    </row>
    <row r="154" customFormat="false" ht="13.8" hidden="false" customHeight="false" outlineLevel="0" collapsed="false">
      <c r="A154" s="86" t="n">
        <v>4363</v>
      </c>
      <c r="B154" s="87" t="s">
        <v>1989</v>
      </c>
      <c r="C154" s="88" t="n">
        <v>0</v>
      </c>
      <c r="D154" s="88" t="n">
        <v>50</v>
      </c>
      <c r="E154" s="89" t="n">
        <v>8.42</v>
      </c>
      <c r="F154" s="90" t="s">
        <v>53</v>
      </c>
      <c r="G154" s="91" t="n">
        <v>3407</v>
      </c>
      <c r="H154" s="52" t="n">
        <f aca="false">ROUND(IF(OR((MID(B154,SEARCH("R",B154),3)="R12"),(MID(B154,SEARCH("R",B154),3)="R13"),(MID(B154,SEARCH("R",B154),3)="R14")),(G154+90),IF(OR((MID(B154,SEARCH("R",B154),3)="R15"),(MID(B154,SEARCH("R",B154),3)="R16"),(MID(B154,SEARCH("R",B154),3)="R17")),(G154+190),(G154+290))),-1)+20</f>
        <v>3620</v>
      </c>
      <c r="I154" s="78" t="str">
        <f aca="false">HYPERLINK(T("https://www.google.ru/search?q="&amp;B154&amp;"&amp;tbm=isch"), " (../рисунок протектора) ")</f>
        <v> (../рисунок протектора) </v>
      </c>
      <c r="J154" s="92" t="s">
        <v>1989</v>
      </c>
      <c r="K154" s="77" t="n">
        <f aca="false">H154*2</f>
        <v>7240</v>
      </c>
      <c r="L154" s="77" t="n">
        <f aca="false">H154*4</f>
        <v>14480</v>
      </c>
      <c r="M154" s="2" t="n">
        <f aca="false">G154*12</f>
        <v>40884</v>
      </c>
    </row>
    <row r="155" customFormat="false" ht="13.8" hidden="false" customHeight="false" outlineLevel="0" collapsed="false">
      <c r="A155" s="86" t="n">
        <v>487</v>
      </c>
      <c r="B155" s="87" t="s">
        <v>1990</v>
      </c>
      <c r="C155" s="88" t="n">
        <v>1</v>
      </c>
      <c r="D155" s="88"/>
      <c r="E155" s="89" t="n">
        <v>7.6</v>
      </c>
      <c r="F155" s="90"/>
      <c r="G155" s="91" t="n">
        <v>2733</v>
      </c>
      <c r="H155" s="52" t="n">
        <f aca="false">ROUND(IF(OR((MID(B155,SEARCH("R",B155),3)="R12"),(MID(B155,SEARCH("R",B155),3)="R13"),(MID(B155,SEARCH("R",B155),3)="R14")),(G155+90),IF(OR((MID(B155,SEARCH("R",B155),3)="R15"),(MID(B155,SEARCH("R",B155),3)="R16"),(MID(B155,SEARCH("R",B155),3)="R17")),(G155+190),(G155+290))),-1)+20</f>
        <v>2940</v>
      </c>
      <c r="I155" s="78" t="str">
        <f aca="false">HYPERLINK(T("https://www.google.ru/search?q="&amp;B155&amp;"&amp;tbm=isch"), " (../рисунок протектора) ")</f>
        <v> (../рисунок протектора) </v>
      </c>
      <c r="J155" s="92" t="s">
        <v>1990</v>
      </c>
      <c r="K155" s="77" t="n">
        <f aca="false">H155*2</f>
        <v>5880</v>
      </c>
      <c r="L155" s="77" t="n">
        <f aca="false">H155*4</f>
        <v>11760</v>
      </c>
      <c r="M155" s="2" t="n">
        <f aca="false">G155*12</f>
        <v>32796</v>
      </c>
    </row>
    <row r="156" customFormat="false" ht="13.8" hidden="false" customHeight="false" outlineLevel="0" collapsed="false">
      <c r="A156" s="86" t="n">
        <v>3686</v>
      </c>
      <c r="B156" s="87" t="s">
        <v>1991</v>
      </c>
      <c r="C156" s="88" t="n">
        <v>0</v>
      </c>
      <c r="D156" s="88" t="n">
        <v>50</v>
      </c>
      <c r="E156" s="89" t="n">
        <v>8.6</v>
      </c>
      <c r="F156" s="90" t="s">
        <v>53</v>
      </c>
      <c r="G156" s="91" t="n">
        <v>4370</v>
      </c>
      <c r="H156" s="52" t="n">
        <f aca="false">ROUND(IF(OR((MID(B156,SEARCH("R",B156),3)="R12"),(MID(B156,SEARCH("R",B156),3)="R13"),(MID(B156,SEARCH("R",B156),3)="R14")),(G156+90),IF(OR((MID(B156,SEARCH("R",B156),3)="R15"),(MID(B156,SEARCH("R",B156),3)="R16"),(MID(B156,SEARCH("R",B156),3)="R17")),(G156+190),(G156+290))),-1)+20</f>
        <v>4580</v>
      </c>
      <c r="I156" s="78" t="str">
        <f aca="false">HYPERLINK(T("https://www.google.ru/search?q="&amp;B156&amp;"&amp;tbm=isch"), " (../рисунок протектора) ")</f>
        <v> (../рисунок протектора) </v>
      </c>
      <c r="J156" s="92" t="s">
        <v>1991</v>
      </c>
      <c r="K156" s="77" t="n">
        <f aca="false">H156*2</f>
        <v>9160</v>
      </c>
      <c r="L156" s="77" t="n">
        <f aca="false">H156*4</f>
        <v>18320</v>
      </c>
      <c r="M156" s="2" t="n">
        <f aca="false">G156*12</f>
        <v>52440</v>
      </c>
    </row>
    <row r="157" customFormat="false" ht="13.8" hidden="false" customHeight="false" outlineLevel="0" collapsed="false">
      <c r="A157" s="86" t="n">
        <v>4728</v>
      </c>
      <c r="B157" s="87" t="s">
        <v>1992</v>
      </c>
      <c r="C157" s="88" t="n">
        <v>0</v>
      </c>
      <c r="D157" s="88" t="n">
        <v>23</v>
      </c>
      <c r="E157" s="89" t="n">
        <v>7.62</v>
      </c>
      <c r="F157" s="90" t="s">
        <v>53</v>
      </c>
      <c r="G157" s="91" t="n">
        <v>4274</v>
      </c>
      <c r="H157" s="52" t="n">
        <f aca="false">ROUND(IF(OR((MID(B157,SEARCH("R",B157),3)="R12"),(MID(B157,SEARCH("R",B157),3)="R13"),(MID(B157,SEARCH("R",B157),3)="R14")),(G157+90),IF(OR((MID(B157,SEARCH("R",B157),3)="R15"),(MID(B157,SEARCH("R",B157),3)="R16"),(MID(B157,SEARCH("R",B157),3)="R17")),(G157+190),(G157+290))),-1)+20</f>
        <v>4480</v>
      </c>
      <c r="I157" s="78" t="str">
        <f aca="false">HYPERLINK(T("https://www.google.ru/search?q="&amp;B157&amp;"&amp;tbm=isch"), " (../рисунок протектора) ")</f>
        <v> (../рисунок протектора) </v>
      </c>
      <c r="J157" s="92" t="s">
        <v>1992</v>
      </c>
      <c r="K157" s="77" t="n">
        <f aca="false">H157*2</f>
        <v>8960</v>
      </c>
      <c r="L157" s="77" t="n">
        <f aca="false">H157*4</f>
        <v>17920</v>
      </c>
      <c r="M157" s="2" t="n">
        <f aca="false">G157*12</f>
        <v>51288</v>
      </c>
    </row>
    <row r="158" customFormat="false" ht="13.8" hidden="false" customHeight="false" outlineLevel="0" collapsed="false">
      <c r="A158" s="86" t="n">
        <v>4474</v>
      </c>
      <c r="B158" s="87" t="s">
        <v>1993</v>
      </c>
      <c r="C158" s="88" t="n">
        <v>0</v>
      </c>
      <c r="D158" s="88" t="n">
        <v>6</v>
      </c>
      <c r="E158" s="89" t="n">
        <v>8.6</v>
      </c>
      <c r="F158" s="90" t="s">
        <v>53</v>
      </c>
      <c r="G158" s="91" t="n">
        <v>4052</v>
      </c>
      <c r="H158" s="52" t="n">
        <f aca="false">ROUND(IF(OR((MID(B158,SEARCH("R",B158),3)="R12"),(MID(B158,SEARCH("R",B158),3)="R13"),(MID(B158,SEARCH("R",B158),3)="R14")),(G158+90),IF(OR((MID(B158,SEARCH("R",B158),3)="R15"),(MID(B158,SEARCH("R",B158),3)="R16"),(MID(B158,SEARCH("R",B158),3)="R17")),(G158+190),(G158+290))),-1)+20</f>
        <v>4260</v>
      </c>
      <c r="I158" s="78" t="str">
        <f aca="false">HYPERLINK(T("https://www.google.ru/search?q="&amp;B158&amp;"&amp;tbm=isch"), " (../рисунок протектора) ")</f>
        <v> (../рисунок протектора) </v>
      </c>
      <c r="J158" s="92" t="s">
        <v>1993</v>
      </c>
      <c r="K158" s="77" t="n">
        <f aca="false">H158*2</f>
        <v>8520</v>
      </c>
      <c r="L158" s="77" t="n">
        <f aca="false">H158*4</f>
        <v>17040</v>
      </c>
      <c r="M158" s="2" t="n">
        <f aca="false">G158*12</f>
        <v>48624</v>
      </c>
    </row>
    <row r="159" customFormat="false" ht="13.8" hidden="false" customHeight="false" outlineLevel="0" collapsed="false">
      <c r="A159" s="86" t="n">
        <v>3828</v>
      </c>
      <c r="B159" s="87" t="s">
        <v>1994</v>
      </c>
      <c r="C159" s="88" t="n">
        <v>4</v>
      </c>
      <c r="D159" s="88"/>
      <c r="E159" s="89" t="n">
        <v>7.5</v>
      </c>
      <c r="F159" s="90"/>
      <c r="G159" s="91" t="n">
        <v>5699</v>
      </c>
      <c r="H159" s="52" t="n">
        <f aca="false">ROUND(IF(OR((MID(B159,SEARCH("R",B159),3)="R12"),(MID(B159,SEARCH("R",B159),3)="R13"),(MID(B159,SEARCH("R",B159),3)="R14")),(G159+90),IF(OR((MID(B159,SEARCH("R",B159),3)="R15"),(MID(B159,SEARCH("R",B159),3)="R16"),(MID(B159,SEARCH("R",B159),3)="R17")),(G159+190),(G159+290))),-1)+20</f>
        <v>5910</v>
      </c>
      <c r="I159" s="78" t="str">
        <f aca="false">HYPERLINK(T("https://www.google.ru/search?q="&amp;B159&amp;"&amp;tbm=isch"), " (../рисунок протектора) ")</f>
        <v> (../рисунок протектора) </v>
      </c>
      <c r="J159" s="92" t="s">
        <v>1994</v>
      </c>
      <c r="K159" s="77" t="n">
        <f aca="false">H159*2</f>
        <v>11820</v>
      </c>
      <c r="L159" s="77" t="n">
        <f aca="false">H159*4</f>
        <v>23640</v>
      </c>
      <c r="M159" s="2" t="n">
        <f aca="false">G159*12</f>
        <v>68388</v>
      </c>
    </row>
    <row r="160" customFormat="false" ht="13.8" hidden="false" customHeight="false" outlineLevel="0" collapsed="false">
      <c r="A160" s="86" t="n">
        <v>4631</v>
      </c>
      <c r="B160" s="87" t="s">
        <v>1995</v>
      </c>
      <c r="C160" s="88" t="n">
        <v>0</v>
      </c>
      <c r="D160" s="88" t="n">
        <v>1</v>
      </c>
      <c r="E160" s="89" t="n">
        <v>8.6</v>
      </c>
      <c r="F160" s="90" t="s">
        <v>53</v>
      </c>
      <c r="G160" s="91" t="n">
        <v>3124</v>
      </c>
      <c r="H160" s="52" t="n">
        <f aca="false">ROUND(IF(OR((MID(B160,SEARCH("R",B160),3)="R12"),(MID(B160,SEARCH("R",B160),3)="R13"),(MID(B160,SEARCH("R",B160),3)="R14")),(G160+90),IF(OR((MID(B160,SEARCH("R",B160),3)="R15"),(MID(B160,SEARCH("R",B160),3)="R16"),(MID(B160,SEARCH("R",B160),3)="R17")),(G160+190),(G160+290))),-1)+20</f>
        <v>3330</v>
      </c>
      <c r="I160" s="78" t="str">
        <f aca="false">HYPERLINK(T("https://www.google.ru/search?q="&amp;B160&amp;"&amp;tbm=isch"), " (../рисунок протектора) ")</f>
        <v> (../рисунок протектора) </v>
      </c>
      <c r="J160" s="92" t="s">
        <v>1995</v>
      </c>
      <c r="K160" s="77" t="n">
        <f aca="false">H160*2</f>
        <v>6660</v>
      </c>
      <c r="L160" s="77" t="n">
        <f aca="false">H160*4</f>
        <v>13320</v>
      </c>
      <c r="M160" s="2" t="n">
        <f aca="false">G160*12</f>
        <v>37488</v>
      </c>
    </row>
    <row r="161" customFormat="false" ht="13.8" hidden="false" customHeight="false" outlineLevel="0" collapsed="false">
      <c r="A161" s="86" t="n">
        <v>4654</v>
      </c>
      <c r="B161" s="87" t="s">
        <v>1995</v>
      </c>
      <c r="C161" s="88" t="n">
        <v>0</v>
      </c>
      <c r="D161" s="88" t="n">
        <v>27</v>
      </c>
      <c r="E161" s="89" t="n">
        <v>8.6</v>
      </c>
      <c r="F161" s="90" t="s">
        <v>53</v>
      </c>
      <c r="G161" s="91" t="n">
        <v>4111</v>
      </c>
      <c r="H161" s="52" t="n">
        <f aca="false">ROUND(IF(OR((MID(B161,SEARCH("R",B161),3)="R12"),(MID(B161,SEARCH("R",B161),3)="R13"),(MID(B161,SEARCH("R",B161),3)="R14")),(G161+90),IF(OR((MID(B161,SEARCH("R",B161),3)="R15"),(MID(B161,SEARCH("R",B161),3)="R16"),(MID(B161,SEARCH("R",B161),3)="R17")),(G161+190),(G161+290))),-1)+20</f>
        <v>4320</v>
      </c>
      <c r="I161" s="78" t="str">
        <f aca="false">HYPERLINK(T("https://www.google.ru/search?q="&amp;B161&amp;"&amp;tbm=isch"), " (../рисунок протектора) ")</f>
        <v> (../рисунок протектора) </v>
      </c>
      <c r="J161" s="92" t="s">
        <v>1995</v>
      </c>
      <c r="K161" s="77" t="n">
        <f aca="false">H161*2</f>
        <v>8640</v>
      </c>
      <c r="L161" s="77" t="n">
        <f aca="false">H161*4</f>
        <v>17280</v>
      </c>
      <c r="M161" s="2" t="n">
        <f aca="false">G161*12</f>
        <v>49332</v>
      </c>
    </row>
    <row r="162" customFormat="false" ht="13.8" hidden="false" customHeight="false" outlineLevel="0" collapsed="false">
      <c r="A162" s="86" t="n">
        <v>4602</v>
      </c>
      <c r="B162" s="87" t="s">
        <v>1996</v>
      </c>
      <c r="C162" s="88" t="n">
        <v>0</v>
      </c>
      <c r="D162" s="88" t="n">
        <v>12</v>
      </c>
      <c r="E162" s="89" t="n">
        <v>7.5</v>
      </c>
      <c r="F162" s="90" t="s">
        <v>53</v>
      </c>
      <c r="G162" s="91" t="n">
        <v>3719</v>
      </c>
      <c r="H162" s="52" t="n">
        <f aca="false">ROUND(IF(OR((MID(B162,SEARCH("R",B162),3)="R12"),(MID(B162,SEARCH("R",B162),3)="R13"),(MID(B162,SEARCH("R",B162),3)="R14")),(G162+90),IF(OR((MID(B162,SEARCH("R",B162),3)="R15"),(MID(B162,SEARCH("R",B162),3)="R16"),(MID(B162,SEARCH("R",B162),3)="R17")),(G162+190),(G162+290))),-1)+20</f>
        <v>3930</v>
      </c>
      <c r="I162" s="78" t="str">
        <f aca="false">HYPERLINK(T("https://www.google.ru/search?q="&amp;B162&amp;"&amp;tbm=isch"), " (../рисунок протектора) ")</f>
        <v> (../рисунок протектора) </v>
      </c>
      <c r="J162" s="92" t="s">
        <v>1996</v>
      </c>
      <c r="K162" s="77" t="n">
        <f aca="false">H162*2</f>
        <v>7860</v>
      </c>
      <c r="L162" s="77" t="n">
        <f aca="false">H162*4</f>
        <v>15720</v>
      </c>
      <c r="M162" s="2" t="n">
        <f aca="false">G162*12</f>
        <v>44628</v>
      </c>
    </row>
    <row r="163" customFormat="false" ht="13.8" hidden="false" customHeight="false" outlineLevel="0" collapsed="false">
      <c r="A163" s="86" t="n">
        <v>202</v>
      </c>
      <c r="B163" s="87" t="s">
        <v>1997</v>
      </c>
      <c r="C163" s="88" t="n">
        <v>1</v>
      </c>
      <c r="D163" s="88"/>
      <c r="E163" s="89" t="n">
        <v>7.73</v>
      </c>
      <c r="F163" s="90"/>
      <c r="G163" s="91" t="n">
        <v>5706</v>
      </c>
      <c r="H163" s="52" t="n">
        <f aca="false">ROUND(IF(OR((MID(B163,SEARCH("R",B163),3)="R12"),(MID(B163,SEARCH("R",B163),3)="R13"),(MID(B163,SEARCH("R",B163),3)="R14")),(G163+90),IF(OR((MID(B163,SEARCH("R",B163),3)="R15"),(MID(B163,SEARCH("R",B163),3)="R16"),(MID(B163,SEARCH("R",B163),3)="R17")),(G163+190),(G163+290))),-1)+20</f>
        <v>5920</v>
      </c>
      <c r="I163" s="78" t="str">
        <f aca="false">HYPERLINK(T("https://www.google.ru/search?q="&amp;B163&amp;"&amp;tbm=isch"), " (../рисунок протектора) ")</f>
        <v> (../рисунок протектора) </v>
      </c>
      <c r="J163" s="92" t="s">
        <v>1997</v>
      </c>
      <c r="K163" s="77" t="n">
        <f aca="false">H163*2</f>
        <v>11840</v>
      </c>
      <c r="L163" s="77" t="n">
        <f aca="false">H163*4</f>
        <v>23680</v>
      </c>
      <c r="M163" s="2" t="n">
        <f aca="false">G163*12</f>
        <v>68472</v>
      </c>
    </row>
    <row r="164" customFormat="false" ht="13.8" hidden="false" customHeight="false" outlineLevel="0" collapsed="false">
      <c r="A164" s="86" t="n">
        <v>4677</v>
      </c>
      <c r="B164" s="87" t="s">
        <v>1998</v>
      </c>
      <c r="C164" s="88" t="n">
        <v>0</v>
      </c>
      <c r="D164" s="88" t="n">
        <v>50</v>
      </c>
      <c r="E164" s="89" t="n">
        <v>8.7</v>
      </c>
      <c r="F164" s="90" t="s">
        <v>55</v>
      </c>
      <c r="G164" s="91" t="n">
        <v>2722</v>
      </c>
      <c r="H164" s="52" t="n">
        <f aca="false">ROUND(IF(OR((MID(B164,SEARCH("R",B164),3)="R12"),(MID(B164,SEARCH("R",B164),3)="R13"),(MID(B164,SEARCH("R",B164),3)="R14")),(G164+90),IF(OR((MID(B164,SEARCH("R",B164),3)="R15"),(MID(B164,SEARCH("R",B164),3)="R16"),(MID(B164,SEARCH("R",B164),3)="R17")),(G164+190),(G164+290))),-1)+20</f>
        <v>2830</v>
      </c>
      <c r="I164" s="78" t="str">
        <f aca="false">HYPERLINK(T("https://www.google.ru/search?q="&amp;B164&amp;"&amp;tbm=isch"), " (../рисунок протектора) ")</f>
        <v> (../рисунок протектора) </v>
      </c>
      <c r="J164" s="92" t="s">
        <v>1998</v>
      </c>
      <c r="K164" s="77" t="n">
        <f aca="false">H164*2</f>
        <v>5660</v>
      </c>
      <c r="L164" s="77" t="n">
        <f aca="false">H164*4</f>
        <v>11320</v>
      </c>
      <c r="M164" s="2" t="n">
        <f aca="false">G164*12</f>
        <v>32664</v>
      </c>
    </row>
    <row r="165" customFormat="false" ht="13.8" hidden="false" customHeight="false" outlineLevel="0" collapsed="false">
      <c r="A165" s="86" t="n">
        <v>2181</v>
      </c>
      <c r="B165" s="87" t="s">
        <v>1999</v>
      </c>
      <c r="C165" s="88" t="n">
        <v>0</v>
      </c>
      <c r="D165" s="88" t="n">
        <v>1</v>
      </c>
      <c r="E165" s="89" t="n">
        <v>7</v>
      </c>
      <c r="F165" s="90" t="s">
        <v>53</v>
      </c>
      <c r="G165" s="91" t="n">
        <v>3373</v>
      </c>
      <c r="H165" s="52" t="n">
        <f aca="false">ROUND(IF(OR((MID(B165,SEARCH("R",B165),3)="R12"),(MID(B165,SEARCH("R",B165),3)="R13"),(MID(B165,SEARCH("R",B165),3)="R14")),(G165+90),IF(OR((MID(B165,SEARCH("R",B165),3)="R15"),(MID(B165,SEARCH("R",B165),3)="R16"),(MID(B165,SEARCH("R",B165),3)="R17")),(G165+190),(G165+290))),-1)+20</f>
        <v>3480</v>
      </c>
      <c r="I165" s="78" t="str">
        <f aca="false">HYPERLINK(T("https://www.google.ru/search?q="&amp;B165&amp;"&amp;tbm=isch"), " (../рисунок протектора) ")</f>
        <v> (../рисунок протектора) </v>
      </c>
      <c r="J165" s="92" t="s">
        <v>1999</v>
      </c>
      <c r="K165" s="77" t="n">
        <f aca="false">H165*2</f>
        <v>6960</v>
      </c>
      <c r="L165" s="77" t="n">
        <f aca="false">H165*4</f>
        <v>13920</v>
      </c>
      <c r="M165" s="2" t="n">
        <f aca="false">G165*12</f>
        <v>40476</v>
      </c>
    </row>
    <row r="166" customFormat="false" ht="13.8" hidden="false" customHeight="false" outlineLevel="0" collapsed="false">
      <c r="A166" s="86" t="n">
        <v>2196</v>
      </c>
      <c r="B166" s="87" t="s">
        <v>2000</v>
      </c>
      <c r="C166" s="88" t="n">
        <v>0</v>
      </c>
      <c r="D166" s="88" t="n">
        <v>3</v>
      </c>
      <c r="E166" s="89" t="n">
        <v>7</v>
      </c>
      <c r="F166" s="90" t="s">
        <v>53</v>
      </c>
      <c r="G166" s="91" t="n">
        <v>1959</v>
      </c>
      <c r="H166" s="52" t="n">
        <f aca="false">ROUND(IF(OR((MID(B166,SEARCH("R",B166),3)="R12"),(MID(B166,SEARCH("R",B166),3)="R13"),(MID(B166,SEARCH("R",B166),3)="R14")),(G166+90),IF(OR((MID(B166,SEARCH("R",B166),3)="R15"),(MID(B166,SEARCH("R",B166),3)="R16"),(MID(B166,SEARCH("R",B166),3)="R17")),(G166+190),(G166+290))),-1)+20</f>
        <v>2070</v>
      </c>
      <c r="I166" s="78" t="str">
        <f aca="false">HYPERLINK(T("https://www.google.ru/search?q="&amp;B166&amp;"&amp;tbm=isch"), " (../рисунок протектора) ")</f>
        <v> (../рисунок протектора) </v>
      </c>
      <c r="J166" s="92" t="s">
        <v>2000</v>
      </c>
      <c r="K166" s="77" t="n">
        <f aca="false">H166*2</f>
        <v>4140</v>
      </c>
      <c r="L166" s="77" t="n">
        <f aca="false">H166*4</f>
        <v>8280</v>
      </c>
      <c r="M166" s="2" t="n">
        <f aca="false">G166*12</f>
        <v>23508</v>
      </c>
    </row>
    <row r="167" customFormat="false" ht="13.8" hidden="false" customHeight="false" outlineLevel="0" collapsed="false">
      <c r="A167" s="86" t="n">
        <v>444</v>
      </c>
      <c r="B167" s="87" t="s">
        <v>2001</v>
      </c>
      <c r="C167" s="88" t="n">
        <v>1</v>
      </c>
      <c r="D167" s="88"/>
      <c r="E167" s="89" t="n">
        <v>8.715</v>
      </c>
      <c r="F167" s="90"/>
      <c r="G167" s="91" t="n">
        <v>2415</v>
      </c>
      <c r="H167" s="52" t="n">
        <f aca="false">ROUND(IF(OR((MID(B167,SEARCH("R",B167),3)="R12"),(MID(B167,SEARCH("R",B167),3)="R13"),(MID(B167,SEARCH("R",B167),3)="R14")),(G167+90),IF(OR((MID(B167,SEARCH("R",B167),3)="R15"),(MID(B167,SEARCH("R",B167),3)="R16"),(MID(B167,SEARCH("R",B167),3)="R17")),(G167+190),(G167+290))),-1)+20</f>
        <v>2530</v>
      </c>
      <c r="I167" s="78" t="str">
        <f aca="false">HYPERLINK(T("https://www.google.ru/search?q="&amp;B167&amp;"&amp;tbm=isch"), " (../рисунок протектора) ")</f>
        <v> (../рисунок протектора) </v>
      </c>
      <c r="J167" s="92" t="s">
        <v>2001</v>
      </c>
      <c r="K167" s="77" t="n">
        <f aca="false">H167*2</f>
        <v>5060</v>
      </c>
      <c r="L167" s="77" t="n">
        <f aca="false">H167*4</f>
        <v>10120</v>
      </c>
      <c r="M167" s="2" t="n">
        <f aca="false">G167*12</f>
        <v>28980</v>
      </c>
    </row>
    <row r="168" customFormat="false" ht="13.8" hidden="false" customHeight="false" outlineLevel="0" collapsed="false">
      <c r="A168" s="86" t="n">
        <v>531</v>
      </c>
      <c r="B168" s="87" t="s">
        <v>2002</v>
      </c>
      <c r="C168" s="88" t="n">
        <v>1</v>
      </c>
      <c r="D168" s="88"/>
      <c r="E168" s="89" t="n">
        <v>8</v>
      </c>
      <c r="F168" s="90"/>
      <c r="G168" s="91" t="n">
        <v>2602</v>
      </c>
      <c r="H168" s="52" t="n">
        <f aca="false">ROUND(IF(OR((MID(B168,SEARCH("R",B168),3)="R12"),(MID(B168,SEARCH("R",B168),3)="R13"),(MID(B168,SEARCH("R",B168),3)="R14")),(G168+90),IF(OR((MID(B168,SEARCH("R",B168),3)="R15"),(MID(B168,SEARCH("R",B168),3)="R16"),(MID(B168,SEARCH("R",B168),3)="R17")),(G168+190),(G168+290))),-1)+20</f>
        <v>2710</v>
      </c>
      <c r="I168" s="78" t="str">
        <f aca="false">HYPERLINK(T("https://www.google.ru/search?q="&amp;B168&amp;"&amp;tbm=isch"), " (../рисунок протектора) ")</f>
        <v> (../рисунок протектора) </v>
      </c>
      <c r="J168" s="92" t="s">
        <v>2002</v>
      </c>
      <c r="K168" s="77" t="n">
        <f aca="false">H168*2</f>
        <v>5420</v>
      </c>
      <c r="L168" s="77" t="n">
        <f aca="false">H168*4</f>
        <v>10840</v>
      </c>
      <c r="M168" s="2" t="n">
        <f aca="false">G168*12</f>
        <v>31224</v>
      </c>
    </row>
    <row r="169" customFormat="false" ht="13.8" hidden="false" customHeight="false" outlineLevel="0" collapsed="false">
      <c r="A169" s="86" t="n">
        <v>2440</v>
      </c>
      <c r="B169" s="87" t="s">
        <v>2003</v>
      </c>
      <c r="C169" s="88" t="n">
        <v>3</v>
      </c>
      <c r="D169" s="88" t="n">
        <v>3</v>
      </c>
      <c r="E169" s="89" t="n">
        <v>8</v>
      </c>
      <c r="F169" s="90" t="s">
        <v>53</v>
      </c>
      <c r="G169" s="91" t="n">
        <v>3120</v>
      </c>
      <c r="H169" s="52" t="n">
        <f aca="false">ROUND(IF(OR((MID(B169,SEARCH("R",B169),3)="R12"),(MID(B169,SEARCH("R",B169),3)="R13"),(MID(B169,SEARCH("R",B169),3)="R14")),(G169+90),IF(OR((MID(B169,SEARCH("R",B169),3)="R15"),(MID(B169,SEARCH("R",B169),3)="R16"),(MID(B169,SEARCH("R",B169),3)="R17")),(G169+190),(G169+290))),-1)+20</f>
        <v>3230</v>
      </c>
      <c r="I169" s="78" t="str">
        <f aca="false">HYPERLINK(T("https://www.google.ru/search?q="&amp;B169&amp;"&amp;tbm=isch"), " (../рисунок протектора) ")</f>
        <v> (../рисунок протектора) </v>
      </c>
      <c r="J169" s="92" t="s">
        <v>2003</v>
      </c>
      <c r="K169" s="77" t="n">
        <f aca="false">H169*2</f>
        <v>6460</v>
      </c>
      <c r="L169" s="77" t="n">
        <f aca="false">H169*4</f>
        <v>12920</v>
      </c>
      <c r="M169" s="2" t="n">
        <f aca="false">G169*12</f>
        <v>37440</v>
      </c>
    </row>
    <row r="170" customFormat="false" ht="13.8" hidden="false" customHeight="false" outlineLevel="0" collapsed="false">
      <c r="A170" s="86" t="n">
        <v>4729</v>
      </c>
      <c r="B170" s="87" t="s">
        <v>2004</v>
      </c>
      <c r="C170" s="88" t="n">
        <v>0</v>
      </c>
      <c r="D170" s="88" t="n">
        <v>4</v>
      </c>
      <c r="E170" s="89" t="n">
        <v>6.93</v>
      </c>
      <c r="F170" s="90" t="s">
        <v>53</v>
      </c>
      <c r="G170" s="91" t="n">
        <v>4215</v>
      </c>
      <c r="H170" s="52" t="n">
        <f aca="false">ROUND(IF(OR((MID(B170,SEARCH("R",B170),3)="R12"),(MID(B170,SEARCH("R",B170),3)="R13"),(MID(B170,SEARCH("R",B170),3)="R14")),(G170+90),IF(OR((MID(B170,SEARCH("R",B170),3)="R15"),(MID(B170,SEARCH("R",B170),3)="R16"),(MID(B170,SEARCH("R",B170),3)="R17")),(G170+190),(G170+290))),-1)+20</f>
        <v>4330</v>
      </c>
      <c r="I170" s="78" t="str">
        <f aca="false">HYPERLINK(T("https://www.google.ru/search?q="&amp;B170&amp;"&amp;tbm=isch"), " (../рисунок протектора) ")</f>
        <v> (../рисунок протектора) </v>
      </c>
      <c r="J170" s="92" t="s">
        <v>2004</v>
      </c>
      <c r="K170" s="77" t="n">
        <f aca="false">H170*2</f>
        <v>8660</v>
      </c>
      <c r="L170" s="77" t="n">
        <f aca="false">H170*4</f>
        <v>17320</v>
      </c>
      <c r="M170" s="2" t="n">
        <f aca="false">G170*12</f>
        <v>50580</v>
      </c>
    </row>
    <row r="171" customFormat="false" ht="13.8" hidden="false" customHeight="false" outlineLevel="0" collapsed="false">
      <c r="A171" s="86" t="n">
        <v>4633</v>
      </c>
      <c r="B171" s="87" t="s">
        <v>2005</v>
      </c>
      <c r="C171" s="88" t="n">
        <v>0</v>
      </c>
      <c r="D171" s="88" t="n">
        <v>50</v>
      </c>
      <c r="E171" s="89" t="n">
        <v>7.6</v>
      </c>
      <c r="F171" s="90" t="s">
        <v>53</v>
      </c>
      <c r="G171" s="91" t="n">
        <v>2308</v>
      </c>
      <c r="H171" s="52" t="n">
        <f aca="false">ROUND(IF(OR((MID(B171,SEARCH("R",B171),3)="R12"),(MID(B171,SEARCH("R",B171),3)="R13"),(MID(B171,SEARCH("R",B171),3)="R14")),(G171+90),IF(OR((MID(B171,SEARCH("R",B171),3)="R15"),(MID(B171,SEARCH("R",B171),3)="R16"),(MID(B171,SEARCH("R",B171),3)="R17")),(G171+190),(G171+290))),-1)+20</f>
        <v>2420</v>
      </c>
      <c r="I171" s="78" t="str">
        <f aca="false">HYPERLINK(T("https://www.google.ru/search?q="&amp;B171&amp;"&amp;tbm=isch"), " (../рисунок протектора) ")</f>
        <v> (../рисунок протектора) </v>
      </c>
      <c r="J171" s="92" t="s">
        <v>2005</v>
      </c>
      <c r="K171" s="77" t="n">
        <f aca="false">H171*2</f>
        <v>4840</v>
      </c>
      <c r="L171" s="77" t="n">
        <f aca="false">H171*4</f>
        <v>9680</v>
      </c>
      <c r="M171" s="2" t="n">
        <f aca="false">G171*12</f>
        <v>27696</v>
      </c>
    </row>
    <row r="172" customFormat="false" ht="13.8" hidden="false" customHeight="false" outlineLevel="0" collapsed="false">
      <c r="A172" s="86" t="n">
        <v>4637</v>
      </c>
      <c r="B172" s="87" t="s">
        <v>2006</v>
      </c>
      <c r="C172" s="88" t="n">
        <v>0</v>
      </c>
      <c r="D172" s="88" t="n">
        <v>50</v>
      </c>
      <c r="E172" s="89" t="n">
        <v>7.4</v>
      </c>
      <c r="F172" s="90" t="s">
        <v>53</v>
      </c>
      <c r="G172" s="91" t="n">
        <v>3424</v>
      </c>
      <c r="H172" s="52" t="n">
        <f aca="false">ROUND(IF(OR((MID(B172,SEARCH("R",B172),3)="R12"),(MID(B172,SEARCH("R",B172),3)="R13"),(MID(B172,SEARCH("R",B172),3)="R14")),(G172+90),IF(OR((MID(B172,SEARCH("R",B172),3)="R15"),(MID(B172,SEARCH("R",B172),3)="R16"),(MID(B172,SEARCH("R",B172),3)="R17")),(G172+190),(G172+290))),-1)+20</f>
        <v>3530</v>
      </c>
      <c r="I172" s="78" t="str">
        <f aca="false">HYPERLINK(T("https://www.google.ru/search?q="&amp;B172&amp;"&amp;tbm=isch"), " (../рисунок протектора) ")</f>
        <v> (../рисунок протектора) </v>
      </c>
      <c r="J172" s="92" t="s">
        <v>2006</v>
      </c>
      <c r="K172" s="77" t="n">
        <f aca="false">H172*2</f>
        <v>7060</v>
      </c>
      <c r="L172" s="77" t="n">
        <f aca="false">H172*4</f>
        <v>14120</v>
      </c>
      <c r="M172" s="2" t="n">
        <f aca="false">G172*12</f>
        <v>41088</v>
      </c>
    </row>
    <row r="173" customFormat="false" ht="13.8" hidden="false" customHeight="false" outlineLevel="0" collapsed="false">
      <c r="A173" s="86" t="n">
        <v>4620</v>
      </c>
      <c r="B173" s="87" t="s">
        <v>2007</v>
      </c>
      <c r="C173" s="88" t="n">
        <v>0</v>
      </c>
      <c r="D173" s="88" t="n">
        <v>50</v>
      </c>
      <c r="E173" s="89" t="n">
        <v>7.9</v>
      </c>
      <c r="F173" s="90" t="s">
        <v>53</v>
      </c>
      <c r="G173" s="91" t="n">
        <v>2776</v>
      </c>
      <c r="H173" s="52" t="n">
        <f aca="false">ROUND(IF(OR((MID(B173,SEARCH("R",B173),3)="R12"),(MID(B173,SEARCH("R",B173),3)="R13"),(MID(B173,SEARCH("R",B173),3)="R14")),(G173+90),IF(OR((MID(B173,SEARCH("R",B173),3)="R15"),(MID(B173,SEARCH("R",B173),3)="R16"),(MID(B173,SEARCH("R",B173),3)="R17")),(G173+190),(G173+290))),-1)+20</f>
        <v>2890</v>
      </c>
      <c r="I173" s="78" t="str">
        <f aca="false">HYPERLINK(T("https://www.google.ru/search?q="&amp;B173&amp;"&amp;tbm=isch"), " (../рисунок протектора) ")</f>
        <v> (../рисунок протектора) </v>
      </c>
      <c r="J173" s="92" t="s">
        <v>2007</v>
      </c>
      <c r="K173" s="77" t="n">
        <f aca="false">H173*2</f>
        <v>5780</v>
      </c>
      <c r="L173" s="77" t="n">
        <f aca="false">H173*4</f>
        <v>11560</v>
      </c>
      <c r="M173" s="2" t="n">
        <f aca="false">G173*12</f>
        <v>33312</v>
      </c>
    </row>
    <row r="174" customFormat="false" ht="13.8" hidden="false" customHeight="false" outlineLevel="0" collapsed="false">
      <c r="A174" s="86" t="n">
        <v>4781</v>
      </c>
      <c r="B174" s="87" t="s">
        <v>2008</v>
      </c>
      <c r="C174" s="88" t="n">
        <v>0</v>
      </c>
      <c r="D174" s="88" t="n">
        <v>14</v>
      </c>
      <c r="E174" s="89" t="n">
        <v>8.2</v>
      </c>
      <c r="F174" s="90" t="s">
        <v>55</v>
      </c>
      <c r="G174" s="91" t="n">
        <v>3391</v>
      </c>
      <c r="H174" s="52" t="n">
        <f aca="false">ROUND(IF(OR((MID(B174,SEARCH("R",B174),3)="R12"),(MID(B174,SEARCH("R",B174),3)="R13"),(MID(B174,SEARCH("R",B174),3)="R14")),(G174+90),IF(OR((MID(B174,SEARCH("R",B174),3)="R15"),(MID(B174,SEARCH("R",B174),3)="R16"),(MID(B174,SEARCH("R",B174),3)="R17")),(G174+190),(G174+290))),-1)+20</f>
        <v>3500</v>
      </c>
      <c r="I174" s="78" t="str">
        <f aca="false">HYPERLINK(T("https://www.google.ru/search?q="&amp;B174&amp;"&amp;tbm=isch"), " (../рисунок протектора) ")</f>
        <v> (../рисунок протектора) </v>
      </c>
      <c r="J174" s="92" t="s">
        <v>2008</v>
      </c>
      <c r="K174" s="77" t="n">
        <f aca="false">H174*2</f>
        <v>7000</v>
      </c>
      <c r="L174" s="77" t="n">
        <f aca="false">H174*4</f>
        <v>14000</v>
      </c>
      <c r="M174" s="2" t="n">
        <f aca="false">G174*12</f>
        <v>40692</v>
      </c>
    </row>
    <row r="175" customFormat="false" ht="13.8" hidden="false" customHeight="false" outlineLevel="0" collapsed="false">
      <c r="A175" s="86" t="n">
        <v>4556</v>
      </c>
      <c r="B175" s="87" t="s">
        <v>2009</v>
      </c>
      <c r="C175" s="88" t="n">
        <v>0</v>
      </c>
      <c r="D175" s="88" t="n">
        <v>50</v>
      </c>
      <c r="E175" s="89" t="n">
        <v>8.3</v>
      </c>
      <c r="F175" s="90" t="s">
        <v>53</v>
      </c>
      <c r="G175" s="91" t="n">
        <v>2882</v>
      </c>
      <c r="H175" s="52" t="n">
        <f aca="false">ROUND(IF(OR((MID(B175,SEARCH("R",B175),3)="R12"),(MID(B175,SEARCH("R",B175),3)="R13"),(MID(B175,SEARCH("R",B175),3)="R14")),(G175+90),IF(OR((MID(B175,SEARCH("R",B175),3)="R15"),(MID(B175,SEARCH("R",B175),3)="R16"),(MID(B175,SEARCH("R",B175),3)="R17")),(G175+190),(G175+290))),-1)+20</f>
        <v>2990</v>
      </c>
      <c r="I175" s="78" t="str">
        <f aca="false">HYPERLINK(T("https://www.google.ru/search?q="&amp;B175&amp;"&amp;tbm=isch"), " (../рисунок протектора) ")</f>
        <v> (../рисунок протектора) </v>
      </c>
      <c r="J175" s="92" t="s">
        <v>2009</v>
      </c>
      <c r="K175" s="77" t="n">
        <f aca="false">H175*2</f>
        <v>5980</v>
      </c>
      <c r="L175" s="77" t="n">
        <f aca="false">H175*4</f>
        <v>11960</v>
      </c>
      <c r="M175" s="2" t="n">
        <f aca="false">G175*12</f>
        <v>34584</v>
      </c>
    </row>
    <row r="176" customFormat="false" ht="13.8" hidden="false" customHeight="false" outlineLevel="0" collapsed="false">
      <c r="A176" s="86" t="n">
        <v>4904</v>
      </c>
      <c r="B176" s="87" t="s">
        <v>2010</v>
      </c>
      <c r="C176" s="88" t="n">
        <v>0</v>
      </c>
      <c r="D176" s="88" t="n">
        <v>8</v>
      </c>
      <c r="E176" s="89" t="n">
        <v>7.4</v>
      </c>
      <c r="F176" s="90" t="s">
        <v>53</v>
      </c>
      <c r="G176" s="91" t="n">
        <v>3801</v>
      </c>
      <c r="H176" s="52" t="n">
        <f aca="false">ROUND(IF(OR((MID(B176,SEARCH("R",B176),3)="R12"),(MID(B176,SEARCH("R",B176),3)="R13"),(MID(B176,SEARCH("R",B176),3)="R14")),(G176+90),IF(OR((MID(B176,SEARCH("R",B176),3)="R15"),(MID(B176,SEARCH("R",B176),3)="R16"),(MID(B176,SEARCH("R",B176),3)="R17")),(G176+190),(G176+290))),-1)+20</f>
        <v>3910</v>
      </c>
      <c r="I176" s="78" t="str">
        <f aca="false">HYPERLINK(T("https://www.google.ru/search?q="&amp;B176&amp;"&amp;tbm=isch"), " (../рисунок протектора) ")</f>
        <v> (../рисунок протектора) </v>
      </c>
      <c r="J176" s="92" t="s">
        <v>2010</v>
      </c>
      <c r="K176" s="77" t="n">
        <f aca="false">H176*2</f>
        <v>7820</v>
      </c>
      <c r="L176" s="77" t="n">
        <f aca="false">H176*4</f>
        <v>15640</v>
      </c>
      <c r="M176" s="2" t="n">
        <f aca="false">G176*12</f>
        <v>45612</v>
      </c>
    </row>
    <row r="177" customFormat="false" ht="13.8" hidden="false" customHeight="false" outlineLevel="0" collapsed="false">
      <c r="A177" s="86" t="n">
        <v>4603</v>
      </c>
      <c r="B177" s="87" t="s">
        <v>2011</v>
      </c>
      <c r="C177" s="88" t="n">
        <v>0</v>
      </c>
      <c r="D177" s="88" t="n">
        <v>50</v>
      </c>
      <c r="E177" s="89" t="n">
        <v>7.8</v>
      </c>
      <c r="F177" s="90" t="s">
        <v>53</v>
      </c>
      <c r="G177" s="91" t="n">
        <v>3824</v>
      </c>
      <c r="H177" s="52" t="n">
        <f aca="false">ROUND(IF(OR((MID(B177,SEARCH("R",B177),3)="R12"),(MID(B177,SEARCH("R",B177),3)="R13"),(MID(B177,SEARCH("R",B177),3)="R14")),(G177+90),IF(OR((MID(B177,SEARCH("R",B177),3)="R15"),(MID(B177,SEARCH("R",B177),3)="R16"),(MID(B177,SEARCH("R",B177),3)="R17")),(G177+190),(G177+290))),-1)+20</f>
        <v>3930</v>
      </c>
      <c r="I177" s="78" t="str">
        <f aca="false">HYPERLINK(T("https://www.google.ru/search?q="&amp;B177&amp;"&amp;tbm=isch"), " (../рисунок протектора) ")</f>
        <v> (../рисунок протектора) </v>
      </c>
      <c r="J177" s="92" t="s">
        <v>2011</v>
      </c>
      <c r="K177" s="77" t="n">
        <f aca="false">H177*2</f>
        <v>7860</v>
      </c>
      <c r="L177" s="77" t="n">
        <f aca="false">H177*4</f>
        <v>15720</v>
      </c>
      <c r="M177" s="2" t="n">
        <f aca="false">G177*12</f>
        <v>45888</v>
      </c>
    </row>
    <row r="178" customFormat="false" ht="13.8" hidden="false" customHeight="false" outlineLevel="0" collapsed="false">
      <c r="A178" s="86" t="n">
        <v>1821</v>
      </c>
      <c r="B178" s="87" t="s">
        <v>2012</v>
      </c>
      <c r="C178" s="88" t="n">
        <v>50</v>
      </c>
      <c r="D178" s="88"/>
      <c r="E178" s="89" t="n">
        <v>7.6</v>
      </c>
      <c r="F178" s="90"/>
      <c r="G178" s="91" t="n">
        <v>2277</v>
      </c>
      <c r="H178" s="52" t="n">
        <f aca="false">ROUND(IF(OR((MID(B178,SEARCH("R",B178),3)="R12"),(MID(B178,SEARCH("R",B178),3)="R13"),(MID(B178,SEARCH("R",B178),3)="R14")),(G178+90),IF(OR((MID(B178,SEARCH("R",B178),3)="R15"),(MID(B178,SEARCH("R",B178),3)="R16"),(MID(B178,SEARCH("R",B178),3)="R17")),(G178+190),(G178+290))),-1)+20</f>
        <v>2390</v>
      </c>
      <c r="I178" s="78" t="str">
        <f aca="false">HYPERLINK(T("https://www.google.ru/search?q="&amp;B178&amp;"&amp;tbm=isch"), " (../рисунок протектора) ")</f>
        <v> (../рисунок протектора) </v>
      </c>
      <c r="J178" s="92" t="s">
        <v>2012</v>
      </c>
      <c r="K178" s="77" t="n">
        <f aca="false">H178*2</f>
        <v>4780</v>
      </c>
      <c r="L178" s="77" t="n">
        <f aca="false">H178*4</f>
        <v>9560</v>
      </c>
      <c r="M178" s="2" t="n">
        <f aca="false">G178*12</f>
        <v>27324</v>
      </c>
    </row>
    <row r="179" customFormat="false" ht="13.8" hidden="false" customHeight="false" outlineLevel="0" collapsed="false">
      <c r="A179" s="86" t="n">
        <v>4128</v>
      </c>
      <c r="B179" s="87" t="s">
        <v>2013</v>
      </c>
      <c r="C179" s="88" t="n">
        <v>1</v>
      </c>
      <c r="D179" s="88"/>
      <c r="E179" s="89" t="n">
        <v>8.1</v>
      </c>
      <c r="F179" s="90"/>
      <c r="G179" s="91" t="n">
        <v>2039</v>
      </c>
      <c r="H179" s="52" t="n">
        <f aca="false">ROUND(IF(OR((MID(B179,SEARCH("R",B179),3)="R12"),(MID(B179,SEARCH("R",B179),3)="R13"),(MID(B179,SEARCH("R",B179),3)="R14")),(G179+90),IF(OR((MID(B179,SEARCH("R",B179),3)="R15"),(MID(B179,SEARCH("R",B179),3)="R16"),(MID(B179,SEARCH("R",B179),3)="R17")),(G179+190),(G179+290))),-1)+20</f>
        <v>2150</v>
      </c>
      <c r="I179" s="78" t="str">
        <f aca="false">HYPERLINK(T("https://www.google.ru/search?q="&amp;B179&amp;"&amp;tbm=isch"), " (../рисунок протектора) ")</f>
        <v> (../рисунок протектора) </v>
      </c>
      <c r="J179" s="92" t="s">
        <v>2013</v>
      </c>
      <c r="K179" s="77" t="n">
        <f aca="false">H179*2</f>
        <v>4300</v>
      </c>
      <c r="L179" s="77" t="n">
        <f aca="false">H179*4</f>
        <v>8600</v>
      </c>
      <c r="M179" s="2" t="n">
        <f aca="false">G179*12</f>
        <v>24468</v>
      </c>
    </row>
    <row r="180" customFormat="false" ht="13.8" hidden="false" customHeight="false" outlineLevel="0" collapsed="false">
      <c r="A180" s="86" t="n">
        <v>3602</v>
      </c>
      <c r="B180" s="87" t="s">
        <v>2014</v>
      </c>
      <c r="C180" s="88" t="n">
        <v>0</v>
      </c>
      <c r="D180" s="88" t="n">
        <v>19</v>
      </c>
      <c r="E180" s="89" t="n">
        <v>7.6</v>
      </c>
      <c r="F180" s="90" t="s">
        <v>55</v>
      </c>
      <c r="G180" s="91" t="n">
        <v>4218</v>
      </c>
      <c r="H180" s="52" t="n">
        <f aca="false">ROUND(IF(OR((MID(B180,SEARCH("R",B180),3)="R12"),(MID(B180,SEARCH("R",B180),3)="R13"),(MID(B180,SEARCH("R",B180),3)="R14")),(G180+90),IF(OR((MID(B180,SEARCH("R",B180),3)="R15"),(MID(B180,SEARCH("R",B180),3)="R16"),(MID(B180,SEARCH("R",B180),3)="R17")),(G180+190),(G180+290))),-1)+20</f>
        <v>4330</v>
      </c>
      <c r="I180" s="78" t="str">
        <f aca="false">HYPERLINK(T("https://www.google.ru/search?q="&amp;B180&amp;"&amp;tbm=isch"), " (../рисунок протектора) ")</f>
        <v> (../рисунок протектора) </v>
      </c>
      <c r="J180" s="92" t="s">
        <v>2014</v>
      </c>
      <c r="K180" s="77" t="n">
        <f aca="false">H180*2</f>
        <v>8660</v>
      </c>
      <c r="L180" s="77" t="n">
        <f aca="false">H180*4</f>
        <v>17320</v>
      </c>
      <c r="M180" s="2" t="n">
        <f aca="false">G180*12</f>
        <v>50616</v>
      </c>
    </row>
    <row r="181" customFormat="false" ht="13.8" hidden="false" customHeight="false" outlineLevel="0" collapsed="false">
      <c r="A181" s="86" t="n">
        <v>2501</v>
      </c>
      <c r="B181" s="87" t="s">
        <v>2015</v>
      </c>
      <c r="C181" s="88" t="n">
        <v>1</v>
      </c>
      <c r="D181" s="88"/>
      <c r="E181" s="89" t="n">
        <v>8.1</v>
      </c>
      <c r="F181" s="90"/>
      <c r="G181" s="91" t="n">
        <v>2306</v>
      </c>
      <c r="H181" s="52" t="n">
        <f aca="false">ROUND(IF(OR((MID(B181,SEARCH("R",B181),3)="R12"),(MID(B181,SEARCH("R",B181),3)="R13"),(MID(B181,SEARCH("R",B181),3)="R14")),(G181+90),IF(OR((MID(B181,SEARCH("R",B181),3)="R15"),(MID(B181,SEARCH("R",B181),3)="R16"),(MID(B181,SEARCH("R",B181),3)="R17")),(G181+190),(G181+290))),-1)+20</f>
        <v>2420</v>
      </c>
      <c r="I181" s="78" t="str">
        <f aca="false">HYPERLINK(T("https://www.google.ru/search?q="&amp;B181&amp;"&amp;tbm=isch"), " (../рисунок протектора) ")</f>
        <v> (../рисунок протектора) </v>
      </c>
      <c r="J181" s="92" t="s">
        <v>2015</v>
      </c>
      <c r="K181" s="77" t="n">
        <f aca="false">H181*2</f>
        <v>4840</v>
      </c>
      <c r="L181" s="77" t="n">
        <f aca="false">H181*4</f>
        <v>9680</v>
      </c>
      <c r="M181" s="2" t="n">
        <f aca="false">G181*12</f>
        <v>27672</v>
      </c>
    </row>
    <row r="182" customFormat="false" ht="13.8" hidden="false" customHeight="false" outlineLevel="0" collapsed="false">
      <c r="A182" s="86" t="n">
        <v>74</v>
      </c>
      <c r="B182" s="87" t="s">
        <v>2016</v>
      </c>
      <c r="C182" s="88" t="n">
        <v>33</v>
      </c>
      <c r="D182" s="88"/>
      <c r="E182" s="89" t="n">
        <v>8.72</v>
      </c>
      <c r="F182" s="90"/>
      <c r="G182" s="91" t="n">
        <v>2977</v>
      </c>
      <c r="H182" s="52" t="n">
        <f aca="false">ROUND(IF(OR((MID(B182,SEARCH("R",B182),3)="R12"),(MID(B182,SEARCH("R",B182),3)="R13"),(MID(B182,SEARCH("R",B182),3)="R14")),(G182+90),IF(OR((MID(B182,SEARCH("R",B182),3)="R15"),(MID(B182,SEARCH("R",B182),3)="R16"),(MID(B182,SEARCH("R",B182),3)="R17")),(G182+190),(G182+290))),-1)+20</f>
        <v>3090</v>
      </c>
      <c r="I182" s="78" t="str">
        <f aca="false">HYPERLINK(T("https://www.google.ru/search?q="&amp;B182&amp;"&amp;tbm=isch"), " (../рисунок протектора) ")</f>
        <v> (../рисунок протектора) </v>
      </c>
      <c r="J182" s="92" t="s">
        <v>2016</v>
      </c>
      <c r="K182" s="77" t="n">
        <f aca="false">H182*2</f>
        <v>6180</v>
      </c>
      <c r="L182" s="77" t="n">
        <f aca="false">H182*4</f>
        <v>12360</v>
      </c>
      <c r="M182" s="2" t="n">
        <f aca="false">G182*12</f>
        <v>35724</v>
      </c>
    </row>
    <row r="183" customFormat="false" ht="13.8" hidden="false" customHeight="false" outlineLevel="0" collapsed="false">
      <c r="A183" s="86" t="n">
        <v>4364</v>
      </c>
      <c r="B183" s="87" t="s">
        <v>2017</v>
      </c>
      <c r="C183" s="88" t="n">
        <v>0</v>
      </c>
      <c r="D183" s="88" t="n">
        <v>50</v>
      </c>
      <c r="E183" s="89" t="n">
        <v>9.06</v>
      </c>
      <c r="F183" s="90" t="s">
        <v>53</v>
      </c>
      <c r="G183" s="91" t="n">
        <v>3143</v>
      </c>
      <c r="H183" s="52" t="n">
        <f aca="false">ROUND(IF(OR((MID(B183,SEARCH("R",B183),3)="R12"),(MID(B183,SEARCH("R",B183),3)="R13"),(MID(B183,SEARCH("R",B183),3)="R14")),(G183+90),IF(OR((MID(B183,SEARCH("R",B183),3)="R15"),(MID(B183,SEARCH("R",B183),3)="R16"),(MID(B183,SEARCH("R",B183),3)="R17")),(G183+190),(G183+290))),-1)+20</f>
        <v>3250</v>
      </c>
      <c r="I183" s="78" t="str">
        <f aca="false">HYPERLINK(T("https://www.google.ru/search?q="&amp;B183&amp;"&amp;tbm=isch"), " (../рисунок протектора) ")</f>
        <v> (../рисунок протектора) </v>
      </c>
      <c r="J183" s="92" t="s">
        <v>2017</v>
      </c>
      <c r="K183" s="77" t="n">
        <f aca="false">H183*2</f>
        <v>6500</v>
      </c>
      <c r="L183" s="77" t="n">
        <f aca="false">H183*4</f>
        <v>13000</v>
      </c>
      <c r="M183" s="2" t="n">
        <f aca="false">G183*12</f>
        <v>37716</v>
      </c>
    </row>
    <row r="184" customFormat="false" ht="13.8" hidden="false" customHeight="false" outlineLevel="0" collapsed="false">
      <c r="A184" s="86" t="n">
        <v>3642</v>
      </c>
      <c r="B184" s="87" t="s">
        <v>2018</v>
      </c>
      <c r="C184" s="88" t="n">
        <v>0</v>
      </c>
      <c r="D184" s="88" t="n">
        <v>1</v>
      </c>
      <c r="E184" s="89" t="n">
        <v>7.8</v>
      </c>
      <c r="F184" s="90" t="s">
        <v>55</v>
      </c>
      <c r="G184" s="91" t="n">
        <v>3217</v>
      </c>
      <c r="H184" s="52" t="n">
        <f aca="false">ROUND(IF(OR((MID(B184,SEARCH("R",B184),3)="R12"),(MID(B184,SEARCH("R",B184),3)="R13"),(MID(B184,SEARCH("R",B184),3)="R14")),(G184+90),IF(OR((MID(B184,SEARCH("R",B184),3)="R15"),(MID(B184,SEARCH("R",B184),3)="R16"),(MID(B184,SEARCH("R",B184),3)="R17")),(G184+190),(G184+290))),-1)+20</f>
        <v>3330</v>
      </c>
      <c r="I184" s="78" t="str">
        <f aca="false">HYPERLINK(T("https://www.google.ru/search?q="&amp;B184&amp;"&amp;tbm=isch"), " (../рисунок протектора) ")</f>
        <v> (../рисунок протектора) </v>
      </c>
      <c r="J184" s="92" t="s">
        <v>2018</v>
      </c>
      <c r="K184" s="77" t="n">
        <f aca="false">H184*2</f>
        <v>6660</v>
      </c>
      <c r="L184" s="77" t="n">
        <f aca="false">H184*4</f>
        <v>13320</v>
      </c>
      <c r="M184" s="2" t="n">
        <f aca="false">G184*12</f>
        <v>38604</v>
      </c>
    </row>
    <row r="185" customFormat="false" ht="13.8" hidden="false" customHeight="false" outlineLevel="0" collapsed="false">
      <c r="A185" s="86" t="n">
        <v>4396</v>
      </c>
      <c r="B185" s="87" t="s">
        <v>2019</v>
      </c>
      <c r="C185" s="88" t="n">
        <v>0</v>
      </c>
      <c r="D185" s="88" t="n">
        <v>50</v>
      </c>
      <c r="E185" s="89" t="n">
        <v>8.9</v>
      </c>
      <c r="F185" s="90" t="s">
        <v>55</v>
      </c>
      <c r="G185" s="91" t="n">
        <v>3134</v>
      </c>
      <c r="H185" s="52" t="n">
        <f aca="false">ROUND(IF(OR((MID(B185,SEARCH("R",B185),3)="R12"),(MID(B185,SEARCH("R",B185),3)="R13"),(MID(B185,SEARCH("R",B185),3)="R14")),(G185+90),IF(OR((MID(B185,SEARCH("R",B185),3)="R15"),(MID(B185,SEARCH("R",B185),3)="R16"),(MID(B185,SEARCH("R",B185),3)="R17")),(G185+190),(G185+290))),-1)+20</f>
        <v>3340</v>
      </c>
      <c r="I185" s="78" t="str">
        <f aca="false">HYPERLINK(T("https://www.google.ru/search?q="&amp;B185&amp;"&amp;tbm=isch"), " (../рисунок протектора) ")</f>
        <v> (../рисунок протектора) </v>
      </c>
      <c r="J185" s="92" t="s">
        <v>2019</v>
      </c>
      <c r="K185" s="77" t="n">
        <f aca="false">H185*2</f>
        <v>6680</v>
      </c>
      <c r="L185" s="77" t="n">
        <f aca="false">H185*4</f>
        <v>13360</v>
      </c>
      <c r="M185" s="2" t="n">
        <f aca="false">G185*12</f>
        <v>37608</v>
      </c>
    </row>
    <row r="186" customFormat="false" ht="13.8" hidden="false" customHeight="false" outlineLevel="0" collapsed="false">
      <c r="A186" s="86" t="n">
        <v>4678</v>
      </c>
      <c r="B186" s="87" t="s">
        <v>2020</v>
      </c>
      <c r="C186" s="88" t="n">
        <v>0</v>
      </c>
      <c r="D186" s="88" t="n">
        <v>50</v>
      </c>
      <c r="E186" s="89" t="n">
        <v>8.6</v>
      </c>
      <c r="F186" s="90" t="s">
        <v>55</v>
      </c>
      <c r="G186" s="91" t="n">
        <v>3104</v>
      </c>
      <c r="H186" s="52" t="n">
        <f aca="false">ROUND(IF(OR((MID(B186,SEARCH("R",B186),3)="R12"),(MID(B186,SEARCH("R",B186),3)="R13"),(MID(B186,SEARCH("R",B186),3)="R14")),(G186+90),IF(OR((MID(B186,SEARCH("R",B186),3)="R15"),(MID(B186,SEARCH("R",B186),3)="R16"),(MID(B186,SEARCH("R",B186),3)="R17")),(G186+190),(G186+290))),-1)+20</f>
        <v>3310</v>
      </c>
      <c r="I186" s="78" t="str">
        <f aca="false">HYPERLINK(T("https://www.google.ru/search?q="&amp;B186&amp;"&amp;tbm=isch"), " (../рисунок протектора) ")</f>
        <v> (../рисунок протектора) </v>
      </c>
      <c r="J186" s="92" t="s">
        <v>2020</v>
      </c>
      <c r="K186" s="77" t="n">
        <f aca="false">H186*2</f>
        <v>6620</v>
      </c>
      <c r="L186" s="77" t="n">
        <f aca="false">H186*4</f>
        <v>13240</v>
      </c>
      <c r="M186" s="2" t="n">
        <f aca="false">G186*12</f>
        <v>37248</v>
      </c>
    </row>
    <row r="187" customFormat="false" ht="13.8" hidden="false" customHeight="false" outlineLevel="0" collapsed="false">
      <c r="A187" s="86" t="n">
        <v>445</v>
      </c>
      <c r="B187" s="87" t="s">
        <v>2021</v>
      </c>
      <c r="C187" s="88" t="n">
        <v>1</v>
      </c>
      <c r="D187" s="88"/>
      <c r="E187" s="89" t="n">
        <v>8.8</v>
      </c>
      <c r="F187" s="90"/>
      <c r="G187" s="91" t="n">
        <v>2420</v>
      </c>
      <c r="H187" s="52" t="n">
        <f aca="false">ROUND(IF(OR((MID(B187,SEARCH("R",B187),3)="R12"),(MID(B187,SEARCH("R",B187),3)="R13"),(MID(B187,SEARCH("R",B187),3)="R14")),(G187+90),IF(OR((MID(B187,SEARCH("R",B187),3)="R15"),(MID(B187,SEARCH("R",B187),3)="R16"),(MID(B187,SEARCH("R",B187),3)="R17")),(G187+190),(G187+290))),-1)+20</f>
        <v>2630</v>
      </c>
      <c r="I187" s="78" t="str">
        <f aca="false">HYPERLINK(T("https://www.google.ru/search?q="&amp;B187&amp;"&amp;tbm=isch"), " (../рисунок протектора) ")</f>
        <v> (../рисунок протектора) </v>
      </c>
      <c r="J187" s="92" t="s">
        <v>2021</v>
      </c>
      <c r="K187" s="77" t="n">
        <f aca="false">H187*2</f>
        <v>5260</v>
      </c>
      <c r="L187" s="77" t="n">
        <f aca="false">H187*4</f>
        <v>10520</v>
      </c>
      <c r="M187" s="2" t="n">
        <f aca="false">G187*12</f>
        <v>29040</v>
      </c>
    </row>
    <row r="188" customFormat="false" ht="13.8" hidden="false" customHeight="false" outlineLevel="0" collapsed="false">
      <c r="A188" s="86" t="n">
        <v>5227</v>
      </c>
      <c r="B188" s="87" t="s">
        <v>2022</v>
      </c>
      <c r="C188" s="88" t="n">
        <v>0</v>
      </c>
      <c r="D188" s="88" t="n">
        <v>41</v>
      </c>
      <c r="E188" s="89" t="n">
        <v>8.3</v>
      </c>
      <c r="F188" s="90" t="s">
        <v>53</v>
      </c>
      <c r="G188" s="91" t="n">
        <v>3295</v>
      </c>
      <c r="H188" s="52" t="n">
        <f aca="false">ROUND(IF(OR((MID(B188,SEARCH("R",B188),3)="R12"),(MID(B188,SEARCH("R",B188),3)="R13"),(MID(B188,SEARCH("R",B188),3)="R14")),(G188+90),IF(OR((MID(B188,SEARCH("R",B188),3)="R15"),(MID(B188,SEARCH("R",B188),3)="R16"),(MID(B188,SEARCH("R",B188),3)="R17")),(G188+190),(G188+290))),-1)+20</f>
        <v>3510</v>
      </c>
      <c r="I188" s="78" t="str">
        <f aca="false">HYPERLINK(T("https://www.google.ru/search?q="&amp;B188&amp;"&amp;tbm=isch"), " (../рисунок протектора) ")</f>
        <v> (../рисунок протектора) </v>
      </c>
      <c r="J188" s="92" t="s">
        <v>2022</v>
      </c>
      <c r="K188" s="77" t="n">
        <f aca="false">H188*2</f>
        <v>7020</v>
      </c>
      <c r="L188" s="77" t="n">
        <f aca="false">H188*4</f>
        <v>14040</v>
      </c>
      <c r="M188" s="2" t="n">
        <f aca="false">G188*12</f>
        <v>39540</v>
      </c>
    </row>
    <row r="189" customFormat="false" ht="13.8" hidden="false" customHeight="false" outlineLevel="0" collapsed="false">
      <c r="A189" s="86" t="n">
        <v>3655</v>
      </c>
      <c r="B189" s="87" t="s">
        <v>2023</v>
      </c>
      <c r="C189" s="88" t="n">
        <v>0</v>
      </c>
      <c r="D189" s="88" t="n">
        <v>50</v>
      </c>
      <c r="E189" s="89" t="n">
        <v>7.48</v>
      </c>
      <c r="F189" s="90" t="s">
        <v>53</v>
      </c>
      <c r="G189" s="91" t="n">
        <v>4423</v>
      </c>
      <c r="H189" s="52" t="n">
        <f aca="false">ROUND(IF(OR((MID(B189,SEARCH("R",B189),3)="R12"),(MID(B189,SEARCH("R",B189),3)="R13"),(MID(B189,SEARCH("R",B189),3)="R14")),(G189+90),IF(OR((MID(B189,SEARCH("R",B189),3)="R15"),(MID(B189,SEARCH("R",B189),3)="R16"),(MID(B189,SEARCH("R",B189),3)="R17")),(G189+190),(G189+290))),-1)+20</f>
        <v>4630</v>
      </c>
      <c r="I189" s="78" t="str">
        <f aca="false">HYPERLINK(T("https://www.google.ru/search?q="&amp;B189&amp;"&amp;tbm=isch"), " (../рисунок протектора) ")</f>
        <v> (../рисунок протектора) </v>
      </c>
      <c r="J189" s="92" t="s">
        <v>2023</v>
      </c>
      <c r="K189" s="77" t="n">
        <f aca="false">H189*2</f>
        <v>9260</v>
      </c>
      <c r="L189" s="77" t="n">
        <f aca="false">H189*4</f>
        <v>18520</v>
      </c>
      <c r="M189" s="2" t="n">
        <f aca="false">G189*12</f>
        <v>53076</v>
      </c>
    </row>
    <row r="190" customFormat="false" ht="13.8" hidden="false" customHeight="false" outlineLevel="0" collapsed="false">
      <c r="A190" s="86" t="n">
        <v>3687</v>
      </c>
      <c r="B190" s="87" t="s">
        <v>2024</v>
      </c>
      <c r="C190" s="88" t="n">
        <v>0</v>
      </c>
      <c r="D190" s="88" t="n">
        <v>50</v>
      </c>
      <c r="E190" s="89" t="n">
        <v>7.5</v>
      </c>
      <c r="F190" s="90" t="s">
        <v>53</v>
      </c>
      <c r="G190" s="91" t="n">
        <v>4600</v>
      </c>
      <c r="H190" s="52" t="n">
        <f aca="false">ROUND(IF(OR((MID(B190,SEARCH("R",B190),3)="R12"),(MID(B190,SEARCH("R",B190),3)="R13"),(MID(B190,SEARCH("R",B190),3)="R14")),(G190+90),IF(OR((MID(B190,SEARCH("R",B190),3)="R15"),(MID(B190,SEARCH("R",B190),3)="R16"),(MID(B190,SEARCH("R",B190),3)="R17")),(G190+190),(G190+290))),-1)+20</f>
        <v>4810</v>
      </c>
      <c r="I190" s="78" t="str">
        <f aca="false">HYPERLINK(T("https://www.google.ru/search?q="&amp;B190&amp;"&amp;tbm=isch"), " (../рисунок протектора) ")</f>
        <v> (../рисунок протектора) </v>
      </c>
      <c r="J190" s="92" t="s">
        <v>2024</v>
      </c>
      <c r="K190" s="77" t="n">
        <f aca="false">H190*2</f>
        <v>9620</v>
      </c>
      <c r="L190" s="77" t="n">
        <f aca="false">H190*4</f>
        <v>19240</v>
      </c>
      <c r="M190" s="2" t="n">
        <f aca="false">G190*12</f>
        <v>55200</v>
      </c>
    </row>
    <row r="191" customFormat="false" ht="13.8" hidden="false" customHeight="false" outlineLevel="0" collapsed="false">
      <c r="A191" s="86" t="n">
        <v>4782</v>
      </c>
      <c r="B191" s="87" t="s">
        <v>2025</v>
      </c>
      <c r="C191" s="88" t="n">
        <v>0</v>
      </c>
      <c r="D191" s="88" t="n">
        <v>50</v>
      </c>
      <c r="E191" s="89" t="n">
        <v>8.3</v>
      </c>
      <c r="F191" s="90" t="s">
        <v>55</v>
      </c>
      <c r="G191" s="91" t="n">
        <v>3541</v>
      </c>
      <c r="H191" s="52" t="n">
        <f aca="false">ROUND(IF(OR((MID(B191,SEARCH("R",B191),3)="R12"),(MID(B191,SEARCH("R",B191),3)="R13"),(MID(B191,SEARCH("R",B191),3)="R14")),(G191+90),IF(OR((MID(B191,SEARCH("R",B191),3)="R15"),(MID(B191,SEARCH("R",B191),3)="R16"),(MID(B191,SEARCH("R",B191),3)="R17")),(G191+190),(G191+290))),-1)+20</f>
        <v>3750</v>
      </c>
      <c r="I191" s="78" t="str">
        <f aca="false">HYPERLINK(T("https://www.google.ru/search?q="&amp;B191&amp;"&amp;tbm=isch"), " (../рисунок протектора) ")</f>
        <v> (../рисунок протектора) </v>
      </c>
      <c r="J191" s="92" t="s">
        <v>2025</v>
      </c>
      <c r="K191" s="77" t="n">
        <f aca="false">H191*2</f>
        <v>7500</v>
      </c>
      <c r="L191" s="77" t="n">
        <f aca="false">H191*4</f>
        <v>15000</v>
      </c>
      <c r="M191" s="2" t="n">
        <f aca="false">G191*12</f>
        <v>42492</v>
      </c>
    </row>
    <row r="192" customFormat="false" ht="13.8" hidden="false" customHeight="false" outlineLevel="0" collapsed="false">
      <c r="A192" s="86" t="n">
        <v>4905</v>
      </c>
      <c r="B192" s="87" t="s">
        <v>2026</v>
      </c>
      <c r="C192" s="88" t="n">
        <v>0</v>
      </c>
      <c r="D192" s="88" t="n">
        <v>15</v>
      </c>
      <c r="E192" s="89" t="n">
        <v>7.6</v>
      </c>
      <c r="F192" s="90" t="s">
        <v>53</v>
      </c>
      <c r="G192" s="91" t="n">
        <v>3791</v>
      </c>
      <c r="H192" s="52" t="n">
        <f aca="false">ROUND(IF(OR((MID(B192,SEARCH("R",B192),3)="R12"),(MID(B192,SEARCH("R",B192),3)="R13"),(MID(B192,SEARCH("R",B192),3)="R14")),(G192+90),IF(OR((MID(B192,SEARCH("R",B192),3)="R15"),(MID(B192,SEARCH("R",B192),3)="R16"),(MID(B192,SEARCH("R",B192),3)="R17")),(G192+190),(G192+290))),-1)+20</f>
        <v>4000</v>
      </c>
      <c r="I192" s="78" t="str">
        <f aca="false">HYPERLINK(T("https://www.google.ru/search?q="&amp;B192&amp;"&amp;tbm=isch"), " (../рисунок протектора) ")</f>
        <v> (../рисунок протектора) </v>
      </c>
      <c r="J192" s="92" t="s">
        <v>2026</v>
      </c>
      <c r="K192" s="77" t="n">
        <f aca="false">H192*2</f>
        <v>8000</v>
      </c>
      <c r="L192" s="77" t="n">
        <f aca="false">H192*4</f>
        <v>16000</v>
      </c>
      <c r="M192" s="2" t="n">
        <f aca="false">G192*12</f>
        <v>45492</v>
      </c>
    </row>
    <row r="193" customFormat="false" ht="13.8" hidden="false" customHeight="false" outlineLevel="0" collapsed="false">
      <c r="A193" s="86" t="n">
        <v>4604</v>
      </c>
      <c r="B193" s="87" t="s">
        <v>2027</v>
      </c>
      <c r="C193" s="88" t="n">
        <v>0</v>
      </c>
      <c r="D193" s="88" t="n">
        <v>50</v>
      </c>
      <c r="E193" s="89" t="n">
        <v>8.3</v>
      </c>
      <c r="F193" s="90" t="s">
        <v>53</v>
      </c>
      <c r="G193" s="91" t="n">
        <v>3831</v>
      </c>
      <c r="H193" s="52" t="n">
        <f aca="false">ROUND(IF(OR((MID(B193,SEARCH("R",B193),3)="R12"),(MID(B193,SEARCH("R",B193),3)="R13"),(MID(B193,SEARCH("R",B193),3)="R14")),(G193+90),IF(OR((MID(B193,SEARCH("R",B193),3)="R15"),(MID(B193,SEARCH("R",B193),3)="R16"),(MID(B193,SEARCH("R",B193),3)="R17")),(G193+190),(G193+290))),-1)+20</f>
        <v>4040</v>
      </c>
      <c r="I193" s="78" t="str">
        <f aca="false">HYPERLINK(T("https://www.google.ru/search?q="&amp;B193&amp;"&amp;tbm=isch"), " (../рисунок протектора) ")</f>
        <v> (../рисунок протектора) </v>
      </c>
      <c r="J193" s="92" t="s">
        <v>2027</v>
      </c>
      <c r="K193" s="77" t="n">
        <f aca="false">H193*2</f>
        <v>8080</v>
      </c>
      <c r="L193" s="77" t="n">
        <f aca="false">H193*4</f>
        <v>16160</v>
      </c>
      <c r="M193" s="2" t="n">
        <f aca="false">G193*12</f>
        <v>45972</v>
      </c>
    </row>
    <row r="194" customFormat="false" ht="13.8" hidden="false" customHeight="false" outlineLevel="0" collapsed="false">
      <c r="A194" s="86" t="n">
        <v>4094</v>
      </c>
      <c r="B194" s="87" t="s">
        <v>2028</v>
      </c>
      <c r="C194" s="88" t="n">
        <v>1</v>
      </c>
      <c r="D194" s="88"/>
      <c r="E194" s="89" t="n">
        <v>7.3</v>
      </c>
      <c r="F194" s="90"/>
      <c r="G194" s="91" t="n">
        <v>1192</v>
      </c>
      <c r="H194" s="52" t="n">
        <f aca="false">ROUND(IF(OR((MID(B194,SEARCH("R",B194),3)="R12"),(MID(B194,SEARCH("R",B194),3)="R13"),(MID(B194,SEARCH("R",B194),3)="R14")),(G194+90),IF(OR((MID(B194,SEARCH("R",B194),3)="R15"),(MID(B194,SEARCH("R",B194),3)="R16"),(MID(B194,SEARCH("R",B194),3)="R17")),(G194+190),(G194+290))),-1)+20</f>
        <v>1400</v>
      </c>
      <c r="I194" s="78" t="str">
        <f aca="false">HYPERLINK(T("https://www.google.ru/search?q="&amp;B194&amp;"&amp;tbm=isch"), " (../рисунок протектора) ")</f>
        <v> (../рисунок протектора) </v>
      </c>
      <c r="J194" s="92" t="s">
        <v>2028</v>
      </c>
      <c r="K194" s="77" t="n">
        <f aca="false">H194*2</f>
        <v>2800</v>
      </c>
      <c r="L194" s="77" t="n">
        <f aca="false">H194*4</f>
        <v>5600</v>
      </c>
      <c r="M194" s="2" t="n">
        <f aca="false">G194*12</f>
        <v>14304</v>
      </c>
    </row>
    <row r="195" customFormat="false" ht="13.8" hidden="false" customHeight="false" outlineLevel="0" collapsed="false">
      <c r="A195" s="86" t="n">
        <v>5499</v>
      </c>
      <c r="B195" s="87" t="s">
        <v>2029</v>
      </c>
      <c r="C195" s="88" t="n">
        <v>0</v>
      </c>
      <c r="D195" s="88" t="n">
        <v>50</v>
      </c>
      <c r="E195" s="89" t="n">
        <v>8.54</v>
      </c>
      <c r="F195" s="90" t="s">
        <v>53</v>
      </c>
      <c r="G195" s="91" t="n">
        <v>3189</v>
      </c>
      <c r="H195" s="52" t="n">
        <f aca="false">ROUND(IF(OR((MID(B195,SEARCH("R",B195),3)="R12"),(MID(B195,SEARCH("R",B195),3)="R13"),(MID(B195,SEARCH("R",B195),3)="R14")),(G195+90),IF(OR((MID(B195,SEARCH("R",B195),3)="R15"),(MID(B195,SEARCH("R",B195),3)="R16"),(MID(B195,SEARCH("R",B195),3)="R17")),(G195+190),(G195+290))),-1)+20</f>
        <v>3400</v>
      </c>
      <c r="I195" s="78" t="str">
        <f aca="false">HYPERLINK(T("https://www.google.ru/search?q="&amp;B195&amp;"&amp;tbm=isch"), " (../рисунок протектора) ")</f>
        <v> (../рисунок протектора) </v>
      </c>
      <c r="J195" s="92" t="s">
        <v>2029</v>
      </c>
      <c r="K195" s="77" t="n">
        <f aca="false">H195*2</f>
        <v>6800</v>
      </c>
      <c r="L195" s="77" t="n">
        <f aca="false">H195*4</f>
        <v>13600</v>
      </c>
      <c r="M195" s="2" t="n">
        <f aca="false">G195*12</f>
        <v>38268</v>
      </c>
    </row>
    <row r="196" customFormat="false" ht="13.8" hidden="false" customHeight="false" outlineLevel="0" collapsed="false">
      <c r="A196" s="86" t="n">
        <v>4301</v>
      </c>
      <c r="B196" s="87" t="s">
        <v>2030</v>
      </c>
      <c r="C196" s="88" t="n">
        <v>0</v>
      </c>
      <c r="D196" s="88" t="n">
        <v>50</v>
      </c>
      <c r="E196" s="89" t="n">
        <v>8.6</v>
      </c>
      <c r="F196" s="90" t="s">
        <v>55</v>
      </c>
      <c r="G196" s="91" t="n">
        <v>3493</v>
      </c>
      <c r="H196" s="52" t="n">
        <f aca="false">ROUND(IF(OR((MID(B196,SEARCH("R",B196),3)="R12"),(MID(B196,SEARCH("R",B196),3)="R13"),(MID(B196,SEARCH("R",B196),3)="R14")),(G196+90),IF(OR((MID(B196,SEARCH("R",B196),3)="R15"),(MID(B196,SEARCH("R",B196),3)="R16"),(MID(B196,SEARCH("R",B196),3)="R17")),(G196+190),(G196+290))),-1)+20</f>
        <v>3700</v>
      </c>
      <c r="I196" s="78" t="str">
        <f aca="false">HYPERLINK(T("https://www.google.ru/search?q="&amp;B196&amp;"&amp;tbm=isch"), " (../рисунок протектора) ")</f>
        <v> (../рисунок протектора) </v>
      </c>
      <c r="J196" s="92" t="s">
        <v>2030</v>
      </c>
      <c r="K196" s="77" t="n">
        <f aca="false">H196*2</f>
        <v>7400</v>
      </c>
      <c r="L196" s="77" t="n">
        <f aca="false">H196*4</f>
        <v>14800</v>
      </c>
      <c r="M196" s="2" t="n">
        <f aca="false">G196*12</f>
        <v>41916</v>
      </c>
    </row>
    <row r="197" customFormat="false" ht="13.8" hidden="false" customHeight="false" outlineLevel="0" collapsed="false">
      <c r="A197" s="86" t="n">
        <v>3601</v>
      </c>
      <c r="B197" s="87" t="s">
        <v>2031</v>
      </c>
      <c r="C197" s="88" t="n">
        <v>0</v>
      </c>
      <c r="D197" s="88" t="n">
        <v>36</v>
      </c>
      <c r="E197" s="89" t="n">
        <v>8.1</v>
      </c>
      <c r="F197" s="90" t="s">
        <v>55</v>
      </c>
      <c r="G197" s="91" t="n">
        <v>4149</v>
      </c>
      <c r="H197" s="52" t="n">
        <f aca="false">ROUND(IF(OR((MID(B197,SEARCH("R",B197),3)="R12"),(MID(B197,SEARCH("R",B197),3)="R13"),(MID(B197,SEARCH("R",B197),3)="R14")),(G197+90),IF(OR((MID(B197,SEARCH("R",B197),3)="R15"),(MID(B197,SEARCH("R",B197),3)="R16"),(MID(B197,SEARCH("R",B197),3)="R17")),(G197+190),(G197+290))),-1)+20</f>
        <v>4360</v>
      </c>
      <c r="I197" s="78" t="str">
        <f aca="false">HYPERLINK(T("https://www.google.ru/search?q="&amp;B197&amp;"&amp;tbm=isch"), " (../рисунок протектора) ")</f>
        <v> (../рисунок протектора) </v>
      </c>
      <c r="J197" s="92" t="s">
        <v>2031</v>
      </c>
      <c r="K197" s="77" t="n">
        <f aca="false">H197*2</f>
        <v>8720</v>
      </c>
      <c r="L197" s="77" t="n">
        <f aca="false">H197*4</f>
        <v>17440</v>
      </c>
      <c r="M197" s="2" t="n">
        <f aca="false">G197*12</f>
        <v>49788</v>
      </c>
    </row>
    <row r="198" customFormat="false" ht="13.8" hidden="false" customHeight="false" outlineLevel="0" collapsed="false">
      <c r="A198" s="86" t="n">
        <v>4366</v>
      </c>
      <c r="B198" s="87" t="s">
        <v>2032</v>
      </c>
      <c r="C198" s="88" t="n">
        <v>0</v>
      </c>
      <c r="D198" s="88" t="n">
        <v>50</v>
      </c>
      <c r="E198" s="89" t="n">
        <v>9.34</v>
      </c>
      <c r="F198" s="90" t="s">
        <v>53</v>
      </c>
      <c r="G198" s="91" t="n">
        <v>3385</v>
      </c>
      <c r="H198" s="52" t="n">
        <f aca="false">ROUND(IF(OR((MID(B198,SEARCH("R",B198),3)="R12"),(MID(B198,SEARCH("R",B198),3)="R13"),(MID(B198,SEARCH("R",B198),3)="R14")),(G198+90),IF(OR((MID(B198,SEARCH("R",B198),3)="R15"),(MID(B198,SEARCH("R",B198),3)="R16"),(MID(B198,SEARCH("R",B198),3)="R17")),(G198+190),(G198+290))),-1)+20</f>
        <v>3600</v>
      </c>
      <c r="I198" s="78" t="str">
        <f aca="false">HYPERLINK(T("https://www.google.ru/search?q="&amp;B198&amp;"&amp;tbm=isch"), " (../рисунок протектора) ")</f>
        <v> (../рисунок протектора) </v>
      </c>
      <c r="J198" s="92" t="s">
        <v>2032</v>
      </c>
      <c r="K198" s="77" t="n">
        <f aca="false">H198*2</f>
        <v>7200</v>
      </c>
      <c r="L198" s="77" t="n">
        <f aca="false">H198*4</f>
        <v>14400</v>
      </c>
      <c r="M198" s="2" t="n">
        <f aca="false">G198*12</f>
        <v>40620</v>
      </c>
    </row>
    <row r="199" customFormat="false" ht="13.8" hidden="false" customHeight="false" outlineLevel="0" collapsed="false">
      <c r="A199" s="86" t="n">
        <v>5174</v>
      </c>
      <c r="B199" s="87" t="s">
        <v>2033</v>
      </c>
      <c r="C199" s="88" t="n">
        <v>0</v>
      </c>
      <c r="D199" s="88" t="n">
        <v>50</v>
      </c>
      <c r="E199" s="89" t="n">
        <v>8.6</v>
      </c>
      <c r="F199" s="90" t="s">
        <v>53</v>
      </c>
      <c r="G199" s="91" t="n">
        <v>3493</v>
      </c>
      <c r="H199" s="52" t="n">
        <f aca="false">ROUND(IF(OR((MID(B199,SEARCH("R",B199),3)="R12"),(MID(B199,SEARCH("R",B199),3)="R13"),(MID(B199,SEARCH("R",B199),3)="R14")),(G199+90),IF(OR((MID(B199,SEARCH("R",B199),3)="R15"),(MID(B199,SEARCH("R",B199),3)="R16"),(MID(B199,SEARCH("R",B199),3)="R17")),(G199+190),(G199+290))),-1)+20</f>
        <v>3700</v>
      </c>
      <c r="I199" s="78" t="str">
        <f aca="false">HYPERLINK(T("https://www.google.ru/search?q="&amp;B199&amp;"&amp;tbm=isch"), " (../рисунок протектора) ")</f>
        <v> (../рисунок протектора) </v>
      </c>
      <c r="J199" s="92" t="s">
        <v>2033</v>
      </c>
      <c r="K199" s="77" t="n">
        <f aca="false">H199*2</f>
        <v>7400</v>
      </c>
      <c r="L199" s="77" t="n">
        <f aca="false">H199*4</f>
        <v>14800</v>
      </c>
      <c r="M199" s="2" t="n">
        <f aca="false">G199*12</f>
        <v>41916</v>
      </c>
    </row>
    <row r="200" customFormat="false" ht="13.8" hidden="false" customHeight="false" outlineLevel="0" collapsed="false">
      <c r="A200" s="86" t="n">
        <v>4804</v>
      </c>
      <c r="B200" s="87" t="s">
        <v>2034</v>
      </c>
      <c r="C200" s="88" t="n">
        <v>0</v>
      </c>
      <c r="D200" s="88" t="n">
        <v>50</v>
      </c>
      <c r="E200" s="89" t="n">
        <v>8.2</v>
      </c>
      <c r="F200" s="90" t="s">
        <v>53</v>
      </c>
      <c r="G200" s="91" t="n">
        <v>3853</v>
      </c>
      <c r="H200" s="52" t="n">
        <f aca="false">ROUND(IF(OR((MID(B200,SEARCH("R",B200),3)="R12"),(MID(B200,SEARCH("R",B200),3)="R13"),(MID(B200,SEARCH("R",B200),3)="R14")),(G200+90),IF(OR((MID(B200,SEARCH("R",B200),3)="R15"),(MID(B200,SEARCH("R",B200),3)="R16"),(MID(B200,SEARCH("R",B200),3)="R17")),(G200+190),(G200+290))),-1)+20</f>
        <v>4060</v>
      </c>
      <c r="I200" s="78" t="str">
        <f aca="false">HYPERLINK(T("https://www.google.ru/search?q="&amp;B200&amp;"&amp;tbm=isch"), " (../рисунок протектора) ")</f>
        <v> (../рисунок протектора) </v>
      </c>
      <c r="J200" s="92" t="s">
        <v>2034</v>
      </c>
      <c r="K200" s="77" t="n">
        <f aca="false">H200*2</f>
        <v>8120</v>
      </c>
      <c r="L200" s="77" t="n">
        <f aca="false">H200*4</f>
        <v>16240</v>
      </c>
      <c r="M200" s="2" t="n">
        <f aca="false">G200*12</f>
        <v>46236</v>
      </c>
    </row>
    <row r="201" customFormat="false" ht="13.8" hidden="false" customHeight="false" outlineLevel="0" collapsed="false">
      <c r="A201" s="86" t="n">
        <v>3826</v>
      </c>
      <c r="B201" s="87" t="s">
        <v>2035</v>
      </c>
      <c r="C201" s="88" t="n">
        <v>50</v>
      </c>
      <c r="D201" s="88"/>
      <c r="E201" s="89" t="n">
        <v>7.8</v>
      </c>
      <c r="F201" s="90"/>
      <c r="G201" s="91" t="n">
        <v>4972</v>
      </c>
      <c r="H201" s="52" t="n">
        <f aca="false">ROUND(IF(OR((MID(B201,SEARCH("R",B201),3)="R12"),(MID(B201,SEARCH("R",B201),3)="R13"),(MID(B201,SEARCH("R",B201),3)="R14")),(G201+90),IF(OR((MID(B201,SEARCH("R",B201),3)="R15"),(MID(B201,SEARCH("R",B201),3)="R16"),(MID(B201,SEARCH("R",B201),3)="R17")),(G201+190),(G201+290))),-1)+20</f>
        <v>5180</v>
      </c>
      <c r="I201" s="78" t="str">
        <f aca="false">HYPERLINK(T("https://www.google.ru/search?q="&amp;B201&amp;"&amp;tbm=isch"), " (../рисунок протектора) ")</f>
        <v> (../рисунок протектора) </v>
      </c>
      <c r="J201" s="92" t="s">
        <v>2035</v>
      </c>
      <c r="K201" s="77" t="n">
        <f aca="false">H201*2</f>
        <v>10360</v>
      </c>
      <c r="L201" s="77" t="n">
        <f aca="false">H201*4</f>
        <v>20720</v>
      </c>
      <c r="M201" s="2" t="n">
        <f aca="false">G201*12</f>
        <v>59664</v>
      </c>
    </row>
    <row r="202" customFormat="false" ht="13.8" hidden="false" customHeight="false" outlineLevel="0" collapsed="false">
      <c r="A202" s="86" t="n">
        <v>4652</v>
      </c>
      <c r="B202" s="87" t="s">
        <v>2036</v>
      </c>
      <c r="C202" s="88" t="n">
        <v>0</v>
      </c>
      <c r="D202" s="88" t="n">
        <v>50</v>
      </c>
      <c r="E202" s="89" t="n">
        <v>8.4</v>
      </c>
      <c r="F202" s="90" t="s">
        <v>53</v>
      </c>
      <c r="G202" s="91" t="n">
        <v>4264</v>
      </c>
      <c r="H202" s="52" t="n">
        <f aca="false">ROUND(IF(OR((MID(B202,SEARCH("R",B202),3)="R12"),(MID(B202,SEARCH("R",B202),3)="R13"),(MID(B202,SEARCH("R",B202),3)="R14")),(G202+90),IF(OR((MID(B202,SEARCH("R",B202),3)="R15"),(MID(B202,SEARCH("R",B202),3)="R16"),(MID(B202,SEARCH("R",B202),3)="R17")),(G202+190),(G202+290))),-1)+20</f>
        <v>4470</v>
      </c>
      <c r="I202" s="78" t="str">
        <f aca="false">HYPERLINK(T("https://www.google.ru/search?q="&amp;B202&amp;"&amp;tbm=isch"), " (../рисунок протектора) ")</f>
        <v> (../рисунок протектора) </v>
      </c>
      <c r="J202" s="92" t="s">
        <v>2036</v>
      </c>
      <c r="K202" s="77" t="n">
        <f aca="false">H202*2</f>
        <v>8940</v>
      </c>
      <c r="L202" s="77" t="n">
        <f aca="false">H202*4</f>
        <v>17880</v>
      </c>
      <c r="M202" s="2" t="n">
        <f aca="false">G202*12</f>
        <v>51168</v>
      </c>
    </row>
    <row r="203" customFormat="false" ht="13.8" hidden="false" customHeight="false" outlineLevel="0" collapsed="false">
      <c r="A203" s="86" t="n">
        <v>4446</v>
      </c>
      <c r="B203" s="87" t="s">
        <v>2037</v>
      </c>
      <c r="C203" s="88" t="n">
        <v>0</v>
      </c>
      <c r="D203" s="88" t="n">
        <v>1</v>
      </c>
      <c r="E203" s="89" t="n">
        <v>7.3</v>
      </c>
      <c r="F203" s="90" t="s">
        <v>53</v>
      </c>
      <c r="G203" s="91" t="n">
        <v>4015</v>
      </c>
      <c r="H203" s="52" t="n">
        <f aca="false">ROUND(IF(OR((MID(B203,SEARCH("R",B203),3)="R12"),(MID(B203,SEARCH("R",B203),3)="R13"),(MID(B203,SEARCH("R",B203),3)="R14")),(G203+90),IF(OR((MID(B203,SEARCH("R",B203),3)="R15"),(MID(B203,SEARCH("R",B203),3)="R16"),(MID(B203,SEARCH("R",B203),3)="R17")),(G203+190),(G203+290))),-1)+20</f>
        <v>4130</v>
      </c>
      <c r="I203" s="78" t="str">
        <f aca="false">HYPERLINK(T("https://www.google.ru/search?q="&amp;B203&amp;"&amp;tbm=isch"), " (../рисунок протектора) ")</f>
        <v> (../рисунок протектора) </v>
      </c>
      <c r="J203" s="92" t="s">
        <v>2037</v>
      </c>
      <c r="K203" s="77" t="n">
        <f aca="false">H203*2</f>
        <v>8260</v>
      </c>
      <c r="L203" s="77" t="n">
        <f aca="false">H203*4</f>
        <v>16520</v>
      </c>
      <c r="M203" s="2" t="n">
        <f aca="false">G203*12</f>
        <v>48180</v>
      </c>
    </row>
    <row r="204" customFormat="false" ht="13.8" hidden="false" customHeight="false" outlineLevel="0" collapsed="false">
      <c r="A204" s="86" t="n">
        <v>606</v>
      </c>
      <c r="B204" s="87" t="s">
        <v>2038</v>
      </c>
      <c r="C204" s="88" t="n">
        <v>2</v>
      </c>
      <c r="D204" s="88"/>
      <c r="E204" s="89" t="n">
        <v>8</v>
      </c>
      <c r="F204" s="90"/>
      <c r="G204" s="91" t="n">
        <v>2449</v>
      </c>
      <c r="H204" s="52" t="n">
        <f aca="false">ROUND(IF(OR((MID(B204,SEARCH("R",B204),3)="R12"),(MID(B204,SEARCH("R",B204),3)="R13"),(MID(B204,SEARCH("R",B204),3)="R14")),(G204+90),IF(OR((MID(B204,SEARCH("R",B204),3)="R15"),(MID(B204,SEARCH("R",B204),3)="R16"),(MID(B204,SEARCH("R",B204),3)="R17")),(G204+190),(G204+290))),-1)+20</f>
        <v>2560</v>
      </c>
      <c r="I204" s="78" t="str">
        <f aca="false">HYPERLINK(T("https://www.google.ru/search?q="&amp;B204&amp;"&amp;tbm=isch"), " (../рисунок протектора) ")</f>
        <v> (../рисунок протектора) </v>
      </c>
      <c r="J204" s="92" t="s">
        <v>2038</v>
      </c>
      <c r="K204" s="77" t="n">
        <f aca="false">H204*2</f>
        <v>5120</v>
      </c>
      <c r="L204" s="77" t="n">
        <f aca="false">H204*4</f>
        <v>10240</v>
      </c>
      <c r="M204" s="2" t="n">
        <f aca="false">G204*12</f>
        <v>29388</v>
      </c>
    </row>
    <row r="205" customFormat="false" ht="13.8" hidden="false" customHeight="false" outlineLevel="0" collapsed="false">
      <c r="A205" s="86" t="n">
        <v>3327</v>
      </c>
      <c r="B205" s="87" t="s">
        <v>2039</v>
      </c>
      <c r="C205" s="88" t="n">
        <v>1</v>
      </c>
      <c r="D205" s="88"/>
      <c r="E205" s="89" t="n">
        <v>8.7</v>
      </c>
      <c r="F205" s="90"/>
      <c r="G205" s="91" t="n">
        <v>2266</v>
      </c>
      <c r="H205" s="52" t="n">
        <f aca="false">ROUND(IF(OR((MID(B205,SEARCH("R",B205),3)="R12"),(MID(B205,SEARCH("R",B205),3)="R13"),(MID(B205,SEARCH("R",B205),3)="R14")),(G205+90),IF(OR((MID(B205,SEARCH("R",B205),3)="R15"),(MID(B205,SEARCH("R",B205),3)="R16"),(MID(B205,SEARCH("R",B205),3)="R17")),(G205+190),(G205+290))),-1)+20</f>
        <v>2380</v>
      </c>
      <c r="I205" s="78" t="str">
        <f aca="false">HYPERLINK(T("https://www.google.ru/search?q="&amp;B205&amp;"&amp;tbm=isch"), " (../рисунок протектора) ")</f>
        <v> (../рисунок протектора) </v>
      </c>
      <c r="J205" s="92" t="s">
        <v>2039</v>
      </c>
      <c r="K205" s="77" t="n">
        <f aca="false">H205*2</f>
        <v>4760</v>
      </c>
      <c r="L205" s="77" t="n">
        <f aca="false">H205*4</f>
        <v>9520</v>
      </c>
      <c r="M205" s="2" t="n">
        <f aca="false">G205*12</f>
        <v>27192</v>
      </c>
    </row>
    <row r="206" customFormat="false" ht="13.8" hidden="false" customHeight="false" outlineLevel="0" collapsed="false">
      <c r="A206" s="86" t="n">
        <v>4392</v>
      </c>
      <c r="B206" s="87" t="s">
        <v>2039</v>
      </c>
      <c r="C206" s="88" t="n">
        <v>0</v>
      </c>
      <c r="D206" s="88" t="n">
        <v>44</v>
      </c>
      <c r="E206" s="89" t="n">
        <v>8.8</v>
      </c>
      <c r="F206" s="90" t="s">
        <v>55</v>
      </c>
      <c r="G206" s="91" t="n">
        <v>2403</v>
      </c>
      <c r="H206" s="52" t="n">
        <f aca="false">ROUND(IF(OR((MID(B206,SEARCH("R",B206),3)="R12"),(MID(B206,SEARCH("R",B206),3)="R13"),(MID(B206,SEARCH("R",B206),3)="R14")),(G206+90),IF(OR((MID(B206,SEARCH("R",B206),3)="R15"),(MID(B206,SEARCH("R",B206),3)="R16"),(MID(B206,SEARCH("R",B206),3)="R17")),(G206+190),(G206+290))),-1)+20</f>
        <v>2510</v>
      </c>
      <c r="I206" s="78" t="str">
        <f aca="false">HYPERLINK(T("https://www.google.ru/search?q="&amp;B206&amp;"&amp;tbm=isch"), " (../рисунок протектора) ")</f>
        <v> (../рисунок протектора) </v>
      </c>
      <c r="J206" s="92" t="s">
        <v>2039</v>
      </c>
      <c r="K206" s="77" t="n">
        <f aca="false">H206*2</f>
        <v>5020</v>
      </c>
      <c r="L206" s="77" t="n">
        <f aca="false">H206*4</f>
        <v>10040</v>
      </c>
      <c r="M206" s="2" t="n">
        <f aca="false">G206*12</f>
        <v>28836</v>
      </c>
    </row>
    <row r="207" customFormat="false" ht="13.8" hidden="false" customHeight="false" outlineLevel="0" collapsed="false">
      <c r="A207" s="86" t="n">
        <v>4699</v>
      </c>
      <c r="B207" s="87" t="s">
        <v>2040</v>
      </c>
      <c r="C207" s="88" t="n">
        <v>0</v>
      </c>
      <c r="D207" s="88" t="n">
        <v>50</v>
      </c>
      <c r="E207" s="89" t="n">
        <v>9.1</v>
      </c>
      <c r="F207" s="90" t="s">
        <v>53</v>
      </c>
      <c r="G207" s="91" t="n">
        <v>3132</v>
      </c>
      <c r="H207" s="52" t="n">
        <f aca="false">ROUND(IF(OR((MID(B207,SEARCH("R",B207),3)="R12"),(MID(B207,SEARCH("R",B207),3)="R13"),(MID(B207,SEARCH("R",B207),3)="R14")),(G207+90),IF(OR((MID(B207,SEARCH("R",B207),3)="R15"),(MID(B207,SEARCH("R",B207),3)="R16"),(MID(B207,SEARCH("R",B207),3)="R17")),(G207+190),(G207+290))),-1)+20</f>
        <v>3240</v>
      </c>
      <c r="I207" s="78" t="str">
        <f aca="false">HYPERLINK(T("https://www.google.ru/search?q="&amp;B207&amp;"&amp;tbm=isch"), " (../рисунок протектора) ")</f>
        <v> (../рисунок протектора) </v>
      </c>
      <c r="J207" s="92" t="s">
        <v>2040</v>
      </c>
      <c r="K207" s="77" t="n">
        <f aca="false">H207*2</f>
        <v>6480</v>
      </c>
      <c r="L207" s="77" t="n">
        <f aca="false">H207*4</f>
        <v>12960</v>
      </c>
      <c r="M207" s="2" t="n">
        <f aca="false">G207*12</f>
        <v>37584</v>
      </c>
    </row>
    <row r="208" customFormat="false" ht="13.8" hidden="false" customHeight="false" outlineLevel="0" collapsed="false">
      <c r="A208" s="86" t="n">
        <v>1501</v>
      </c>
      <c r="B208" s="87" t="s">
        <v>2041</v>
      </c>
      <c r="C208" s="88" t="n">
        <v>0</v>
      </c>
      <c r="D208" s="88" t="n">
        <v>18</v>
      </c>
      <c r="E208" s="89" t="n">
        <v>7.9</v>
      </c>
      <c r="F208" s="90" t="s">
        <v>53</v>
      </c>
      <c r="G208" s="91" t="n">
        <v>4388</v>
      </c>
      <c r="H208" s="52" t="n">
        <f aca="false">ROUND(IF(OR((MID(B208,SEARCH("R",B208),3)="R12"),(MID(B208,SEARCH("R",B208),3)="R13"),(MID(B208,SEARCH("R",B208),3)="R14")),(G208+90),IF(OR((MID(B208,SEARCH("R",B208),3)="R15"),(MID(B208,SEARCH("R",B208),3)="R16"),(MID(B208,SEARCH("R",B208),3)="R17")),(G208+190),(G208+290))),-1)+20</f>
        <v>4500</v>
      </c>
      <c r="I208" s="78" t="str">
        <f aca="false">HYPERLINK(T("https://www.google.ru/search?q="&amp;B208&amp;"&amp;tbm=isch"), " (../рисунок протектора) ")</f>
        <v> (../рисунок протектора) </v>
      </c>
      <c r="J208" s="92" t="s">
        <v>2041</v>
      </c>
      <c r="K208" s="77" t="n">
        <f aca="false">H208*2</f>
        <v>9000</v>
      </c>
      <c r="L208" s="77" t="n">
        <f aca="false">H208*4</f>
        <v>18000</v>
      </c>
      <c r="M208" s="2" t="n">
        <f aca="false">G208*12</f>
        <v>52656</v>
      </c>
    </row>
    <row r="209" customFormat="false" ht="13.8" hidden="false" customHeight="false" outlineLevel="0" collapsed="false">
      <c r="A209" s="86" t="n">
        <v>4730</v>
      </c>
      <c r="B209" s="87" t="s">
        <v>2042</v>
      </c>
      <c r="C209" s="88" t="n">
        <v>0</v>
      </c>
      <c r="D209" s="88" t="n">
        <v>20</v>
      </c>
      <c r="E209" s="89" t="n">
        <v>7.32</v>
      </c>
      <c r="F209" s="90" t="s">
        <v>53</v>
      </c>
      <c r="G209" s="91" t="n">
        <v>4335</v>
      </c>
      <c r="H209" s="52" t="n">
        <f aca="false">ROUND(IF(OR((MID(B209,SEARCH("R",B209),3)="R12"),(MID(B209,SEARCH("R",B209),3)="R13"),(MID(B209,SEARCH("R",B209),3)="R14")),(G209+90),IF(OR((MID(B209,SEARCH("R",B209),3)="R15"),(MID(B209,SEARCH("R",B209),3)="R16"),(MID(B209,SEARCH("R",B209),3)="R17")),(G209+190),(G209+290))),-1)+20</f>
        <v>4450</v>
      </c>
      <c r="I209" s="78" t="str">
        <f aca="false">HYPERLINK(T("https://www.google.ru/search?q="&amp;B209&amp;"&amp;tbm=isch"), " (../рисунок протектора) ")</f>
        <v> (../рисунок протектора) </v>
      </c>
      <c r="J209" s="92" t="s">
        <v>2042</v>
      </c>
      <c r="K209" s="77" t="n">
        <f aca="false">H209*2</f>
        <v>8900</v>
      </c>
      <c r="L209" s="77" t="n">
        <f aca="false">H209*4</f>
        <v>17800</v>
      </c>
      <c r="M209" s="2" t="n">
        <f aca="false">G209*12</f>
        <v>52020</v>
      </c>
    </row>
    <row r="210" customFormat="false" ht="13.8" hidden="false" customHeight="false" outlineLevel="0" collapsed="false">
      <c r="A210" s="86" t="n">
        <v>4616</v>
      </c>
      <c r="B210" s="87" t="s">
        <v>2043</v>
      </c>
      <c r="C210" s="88" t="n">
        <v>0</v>
      </c>
      <c r="D210" s="88" t="n">
        <v>50</v>
      </c>
      <c r="E210" s="89" t="n">
        <v>8.3</v>
      </c>
      <c r="F210" s="90" t="s">
        <v>53</v>
      </c>
      <c r="G210" s="91" t="n">
        <v>2528</v>
      </c>
      <c r="H210" s="52" t="n">
        <f aca="false">ROUND(IF(OR((MID(B210,SEARCH("R",B210),3)="R12"),(MID(B210,SEARCH("R",B210),3)="R13"),(MID(B210,SEARCH("R",B210),3)="R14")),(G210+90),IF(OR((MID(B210,SEARCH("R",B210),3)="R15"),(MID(B210,SEARCH("R",B210),3)="R16"),(MID(B210,SEARCH("R",B210),3)="R17")),(G210+190),(G210+290))),-1)+20</f>
        <v>2640</v>
      </c>
      <c r="I210" s="78" t="str">
        <f aca="false">HYPERLINK(T("https://www.google.ru/search?q="&amp;B210&amp;"&amp;tbm=isch"), " (../рисунок протектора) ")</f>
        <v> (../рисунок протектора) </v>
      </c>
      <c r="J210" s="92" t="s">
        <v>2043</v>
      </c>
      <c r="K210" s="77" t="n">
        <f aca="false">H210*2</f>
        <v>5280</v>
      </c>
      <c r="L210" s="77" t="n">
        <f aca="false">H210*4</f>
        <v>10560</v>
      </c>
      <c r="M210" s="2" t="n">
        <f aca="false">G210*12</f>
        <v>30336</v>
      </c>
    </row>
    <row r="211" customFormat="false" ht="13.8" hidden="false" customHeight="false" outlineLevel="0" collapsed="false">
      <c r="A211" s="86" t="n">
        <v>4545</v>
      </c>
      <c r="B211" s="87" t="s">
        <v>2044</v>
      </c>
      <c r="C211" s="88" t="n">
        <v>0</v>
      </c>
      <c r="D211" s="88" t="n">
        <v>29</v>
      </c>
      <c r="E211" s="89" t="n">
        <v>8.7</v>
      </c>
      <c r="F211" s="90" t="s">
        <v>53</v>
      </c>
      <c r="G211" s="91" t="n">
        <v>3431</v>
      </c>
      <c r="H211" s="52" t="n">
        <f aca="false">ROUND(IF(OR((MID(B211,SEARCH("R",B211),3)="R12"),(MID(B211,SEARCH("R",B211),3)="R13"),(MID(B211,SEARCH("R",B211),3)="R14")),(G211+90),IF(OR((MID(B211,SEARCH("R",B211),3)="R15"),(MID(B211,SEARCH("R",B211),3)="R16"),(MID(B211,SEARCH("R",B211),3)="R17")),(G211+190),(G211+290))),-1)+20</f>
        <v>3540</v>
      </c>
      <c r="I211" s="78" t="str">
        <f aca="false">HYPERLINK(T("https://www.google.ru/search?q="&amp;B211&amp;"&amp;tbm=isch"), " (../рисунок протектора) ")</f>
        <v> (../рисунок протектора) </v>
      </c>
      <c r="J211" s="92" t="s">
        <v>2044</v>
      </c>
      <c r="K211" s="77" t="n">
        <f aca="false">H211*2</f>
        <v>7080</v>
      </c>
      <c r="L211" s="77" t="n">
        <f aca="false">H211*4</f>
        <v>14160</v>
      </c>
      <c r="M211" s="2" t="n">
        <f aca="false">G211*12</f>
        <v>41172</v>
      </c>
    </row>
    <row r="212" customFormat="false" ht="13.8" hidden="false" customHeight="false" outlineLevel="0" collapsed="false">
      <c r="A212" s="86" t="n">
        <v>1680</v>
      </c>
      <c r="B212" s="87" t="s">
        <v>2045</v>
      </c>
      <c r="C212" s="88" t="n">
        <v>50</v>
      </c>
      <c r="D212" s="88"/>
      <c r="E212" s="89" t="n">
        <v>8.2</v>
      </c>
      <c r="F212" s="90"/>
      <c r="G212" s="91" t="n">
        <v>2399</v>
      </c>
      <c r="H212" s="52" t="n">
        <f aca="false">ROUND(IF(OR((MID(B212,SEARCH("R",B212),3)="R12"),(MID(B212,SEARCH("R",B212),3)="R13"),(MID(B212,SEARCH("R",B212),3)="R14")),(G212+90),IF(OR((MID(B212,SEARCH("R",B212),3)="R15"),(MID(B212,SEARCH("R",B212),3)="R16"),(MID(B212,SEARCH("R",B212),3)="R17")),(G212+190),(G212+290))),-1)+20</f>
        <v>2510</v>
      </c>
      <c r="I212" s="78" t="str">
        <f aca="false">HYPERLINK(T("https://www.google.ru/search?q="&amp;B212&amp;"&amp;tbm=isch"), " (../рисунок протектора) ")</f>
        <v> (../рисунок протектора) </v>
      </c>
      <c r="J212" s="92" t="s">
        <v>2045</v>
      </c>
      <c r="K212" s="77" t="n">
        <f aca="false">H212*2</f>
        <v>5020</v>
      </c>
      <c r="L212" s="77" t="n">
        <f aca="false">H212*4</f>
        <v>10040</v>
      </c>
      <c r="M212" s="2" t="n">
        <f aca="false">G212*12</f>
        <v>28788</v>
      </c>
    </row>
    <row r="213" customFormat="false" ht="13.8" hidden="false" customHeight="false" outlineLevel="0" collapsed="false">
      <c r="A213" s="86" t="n">
        <v>2231</v>
      </c>
      <c r="B213" s="87" t="s">
        <v>2046</v>
      </c>
      <c r="C213" s="88" t="n">
        <v>0</v>
      </c>
      <c r="D213" s="88" t="n">
        <v>1</v>
      </c>
      <c r="E213" s="89" t="n">
        <v>9.2</v>
      </c>
      <c r="F213" s="90" t="s">
        <v>55</v>
      </c>
      <c r="G213" s="91" t="n">
        <v>2417</v>
      </c>
      <c r="H213" s="52" t="n">
        <f aca="false">ROUND(IF(OR((MID(B213,SEARCH("R",B213),3)="R12"),(MID(B213,SEARCH("R",B213),3)="R13"),(MID(B213,SEARCH("R",B213),3)="R14")),(G213+90),IF(OR((MID(B213,SEARCH("R",B213),3)="R15"),(MID(B213,SEARCH("R",B213),3)="R16"),(MID(B213,SEARCH("R",B213),3)="R17")),(G213+190),(G213+290))),-1)+20</f>
        <v>2530</v>
      </c>
      <c r="I213" s="78" t="str">
        <f aca="false">HYPERLINK(T("https://www.google.ru/search?q="&amp;B213&amp;"&amp;tbm=isch"), " (../рисунок протектора) ")</f>
        <v> (../рисунок протектора) </v>
      </c>
      <c r="J213" s="92" t="s">
        <v>2046</v>
      </c>
      <c r="K213" s="77" t="n">
        <f aca="false">H213*2</f>
        <v>5060</v>
      </c>
      <c r="L213" s="77" t="n">
        <f aca="false">H213*4</f>
        <v>10120</v>
      </c>
      <c r="M213" s="2" t="n">
        <f aca="false">G213*12</f>
        <v>29004</v>
      </c>
    </row>
    <row r="214" customFormat="false" ht="13.8" hidden="false" customHeight="false" outlineLevel="0" collapsed="false">
      <c r="A214" s="86" t="n">
        <v>4367</v>
      </c>
      <c r="B214" s="87" t="s">
        <v>2047</v>
      </c>
      <c r="C214" s="88" t="n">
        <v>0</v>
      </c>
      <c r="D214" s="88" t="n">
        <v>50</v>
      </c>
      <c r="E214" s="89" t="n">
        <v>9.01</v>
      </c>
      <c r="F214" s="90" t="s">
        <v>55</v>
      </c>
      <c r="G214" s="91" t="n">
        <v>2765</v>
      </c>
      <c r="H214" s="52" t="n">
        <f aca="false">ROUND(IF(OR((MID(B214,SEARCH("R",B214),3)="R12"),(MID(B214,SEARCH("R",B214),3)="R13"),(MID(B214,SEARCH("R",B214),3)="R14")),(G214+90),IF(OR((MID(B214,SEARCH("R",B214),3)="R15"),(MID(B214,SEARCH("R",B214),3)="R16"),(MID(B214,SEARCH("R",B214),3)="R17")),(G214+190),(G214+290))),-1)+20</f>
        <v>2880</v>
      </c>
      <c r="I214" s="78" t="str">
        <f aca="false">HYPERLINK(T("https://www.google.ru/search?q="&amp;B214&amp;"&amp;tbm=isch"), " (../рисунок протектора) ")</f>
        <v> (../рисунок протектора) </v>
      </c>
      <c r="J214" s="92" t="s">
        <v>2047</v>
      </c>
      <c r="K214" s="77" t="n">
        <f aca="false">H214*2</f>
        <v>5760</v>
      </c>
      <c r="L214" s="77" t="n">
        <f aca="false">H214*4</f>
        <v>11520</v>
      </c>
      <c r="M214" s="2" t="n">
        <f aca="false">G214*12</f>
        <v>33180</v>
      </c>
    </row>
    <row r="215" customFormat="false" ht="13.8" hidden="false" customHeight="false" outlineLevel="0" collapsed="false">
      <c r="A215" s="86" t="n">
        <v>2422</v>
      </c>
      <c r="B215" s="87" t="s">
        <v>2048</v>
      </c>
      <c r="C215" s="88" t="n">
        <v>50</v>
      </c>
      <c r="D215" s="88"/>
      <c r="E215" s="89" t="n">
        <v>8.3</v>
      </c>
      <c r="F215" s="90"/>
      <c r="G215" s="91" t="n">
        <v>2620</v>
      </c>
      <c r="H215" s="52" t="n">
        <f aca="false">ROUND(IF(OR((MID(B215,SEARCH("R",B215),3)="R12"),(MID(B215,SEARCH("R",B215),3)="R13"),(MID(B215,SEARCH("R",B215),3)="R14")),(G215+90),IF(OR((MID(B215,SEARCH("R",B215),3)="R15"),(MID(B215,SEARCH("R",B215),3)="R16"),(MID(B215,SEARCH("R",B215),3)="R17")),(G215+190),(G215+290))),-1)+20</f>
        <v>2730</v>
      </c>
      <c r="I215" s="78" t="str">
        <f aca="false">HYPERLINK(T("https://www.google.ru/search?q="&amp;B215&amp;"&amp;tbm=isch"), " (../рисунок протектора) ")</f>
        <v> (../рисунок протектора) </v>
      </c>
      <c r="J215" s="92" t="s">
        <v>2048</v>
      </c>
      <c r="K215" s="77" t="n">
        <f aca="false">H215*2</f>
        <v>5460</v>
      </c>
      <c r="L215" s="77" t="n">
        <f aca="false">H215*4</f>
        <v>10920</v>
      </c>
      <c r="M215" s="2" t="n">
        <f aca="false">G215*12</f>
        <v>31440</v>
      </c>
    </row>
    <row r="216" customFormat="false" ht="13.8" hidden="false" customHeight="false" outlineLevel="0" collapsed="false">
      <c r="A216" s="86" t="n">
        <v>4331</v>
      </c>
      <c r="B216" s="87" t="s">
        <v>2048</v>
      </c>
      <c r="C216" s="88" t="n">
        <v>0</v>
      </c>
      <c r="D216" s="88" t="n">
        <v>30</v>
      </c>
      <c r="E216" s="89" t="n">
        <v>8.4</v>
      </c>
      <c r="F216" s="90" t="s">
        <v>53</v>
      </c>
      <c r="G216" s="91" t="n">
        <v>2842</v>
      </c>
      <c r="H216" s="52" t="n">
        <f aca="false">ROUND(IF(OR((MID(B216,SEARCH("R",B216),3)="R12"),(MID(B216,SEARCH("R",B216),3)="R13"),(MID(B216,SEARCH("R",B216),3)="R14")),(G216+90),IF(OR((MID(B216,SEARCH("R",B216),3)="R15"),(MID(B216,SEARCH("R",B216),3)="R16"),(MID(B216,SEARCH("R",B216),3)="R17")),(G216+190),(G216+290))),-1)+20</f>
        <v>2950</v>
      </c>
      <c r="I216" s="78" t="str">
        <f aca="false">HYPERLINK(T("https://www.google.ru/search?q="&amp;B216&amp;"&amp;tbm=isch"), " (../рисунок протектора) ")</f>
        <v> (../рисунок протектора) </v>
      </c>
      <c r="J216" s="92" t="s">
        <v>2048</v>
      </c>
      <c r="K216" s="77" t="n">
        <f aca="false">H216*2</f>
        <v>5900</v>
      </c>
      <c r="L216" s="77" t="n">
        <f aca="false">H216*4</f>
        <v>11800</v>
      </c>
      <c r="M216" s="2" t="n">
        <f aca="false">G216*12</f>
        <v>34104</v>
      </c>
    </row>
    <row r="217" customFormat="false" ht="13.8" hidden="false" customHeight="false" outlineLevel="0" collapsed="false">
      <c r="A217" s="86" t="n">
        <v>4335</v>
      </c>
      <c r="B217" s="87" t="s">
        <v>2048</v>
      </c>
      <c r="C217" s="88" t="n">
        <v>0</v>
      </c>
      <c r="D217" s="88" t="n">
        <v>50</v>
      </c>
      <c r="E217" s="89" t="n">
        <v>8.3</v>
      </c>
      <c r="F217" s="90" t="s">
        <v>53</v>
      </c>
      <c r="G217" s="91" t="n">
        <v>2656</v>
      </c>
      <c r="H217" s="52" t="n">
        <f aca="false">ROUND(IF(OR((MID(B217,SEARCH("R",B217),3)="R12"),(MID(B217,SEARCH("R",B217),3)="R13"),(MID(B217,SEARCH("R",B217),3)="R14")),(G217+90),IF(OR((MID(B217,SEARCH("R",B217),3)="R15"),(MID(B217,SEARCH("R",B217),3)="R16"),(MID(B217,SEARCH("R",B217),3)="R17")),(G217+190),(G217+290))),-1)+20</f>
        <v>2770</v>
      </c>
      <c r="I217" s="78" t="str">
        <f aca="false">HYPERLINK(T("https://www.google.ru/search?q="&amp;B217&amp;"&amp;tbm=isch"), " (../рисунок протектора) ")</f>
        <v> (../рисунок протектора) </v>
      </c>
      <c r="J217" s="92" t="s">
        <v>2048</v>
      </c>
      <c r="K217" s="77" t="n">
        <f aca="false">H217*2</f>
        <v>5540</v>
      </c>
      <c r="L217" s="77" t="n">
        <f aca="false">H217*4</f>
        <v>11080</v>
      </c>
      <c r="M217" s="2" t="n">
        <f aca="false">G217*12</f>
        <v>31872</v>
      </c>
    </row>
    <row r="218" customFormat="false" ht="13.8" hidden="false" customHeight="false" outlineLevel="0" collapsed="false">
      <c r="A218" s="86" t="n">
        <v>4814</v>
      </c>
      <c r="B218" s="87" t="s">
        <v>2049</v>
      </c>
      <c r="C218" s="88" t="n">
        <v>0</v>
      </c>
      <c r="D218" s="88" t="n">
        <v>8</v>
      </c>
      <c r="E218" s="89" t="n">
        <v>7.6</v>
      </c>
      <c r="F218" s="90" t="s">
        <v>53</v>
      </c>
      <c r="G218" s="91" t="n">
        <v>4157</v>
      </c>
      <c r="H218" s="52" t="n">
        <f aca="false">ROUND(IF(OR((MID(B218,SEARCH("R",B218),3)="R12"),(MID(B218,SEARCH("R",B218),3)="R13"),(MID(B218,SEARCH("R",B218),3)="R14")),(G218+90),IF(OR((MID(B218,SEARCH("R",B218),3)="R15"),(MID(B218,SEARCH("R",B218),3)="R16"),(MID(B218,SEARCH("R",B218),3)="R17")),(G218+190),(G218+290))),-1)+20</f>
        <v>4270</v>
      </c>
      <c r="I218" s="78" t="str">
        <f aca="false">HYPERLINK(T("https://www.google.ru/search?q="&amp;B218&amp;"&amp;tbm=isch"), " (../рисунок протектора) ")</f>
        <v> (../рисунок протектора) </v>
      </c>
      <c r="J218" s="92" t="s">
        <v>2049</v>
      </c>
      <c r="K218" s="77" t="n">
        <f aca="false">H218*2</f>
        <v>8540</v>
      </c>
      <c r="L218" s="77" t="n">
        <f aca="false">H218*4</f>
        <v>17080</v>
      </c>
      <c r="M218" s="2" t="n">
        <f aca="false">G218*12</f>
        <v>49884</v>
      </c>
    </row>
    <row r="219" customFormat="false" ht="13.8" hidden="false" customHeight="false" outlineLevel="0" collapsed="false">
      <c r="A219" s="86" t="n">
        <v>3986</v>
      </c>
      <c r="B219" s="87" t="s">
        <v>2050</v>
      </c>
      <c r="C219" s="88" t="n">
        <v>3</v>
      </c>
      <c r="D219" s="88"/>
      <c r="E219" s="89" t="n">
        <v>8.2</v>
      </c>
      <c r="F219" s="90"/>
      <c r="G219" s="91" t="n">
        <v>3617</v>
      </c>
      <c r="H219" s="52" t="n">
        <f aca="false">ROUND(IF(OR((MID(B219,SEARCH("R",B219),3)="R12"),(MID(B219,SEARCH("R",B219),3)="R13"),(MID(B219,SEARCH("R",B219),3)="R14")),(G219+90),IF(OR((MID(B219,SEARCH("R",B219),3)="R15"),(MID(B219,SEARCH("R",B219),3)="R16"),(MID(B219,SEARCH("R",B219),3)="R17")),(G219+190),(G219+290))),-1)+20</f>
        <v>3730</v>
      </c>
      <c r="I219" s="78" t="str">
        <f aca="false">HYPERLINK(T("https://www.google.ru/search?q="&amp;B219&amp;"&amp;tbm=isch"), " (../рисунок протектора) ")</f>
        <v> (../рисунок протектора) </v>
      </c>
      <c r="J219" s="92" t="s">
        <v>2050</v>
      </c>
      <c r="K219" s="77" t="n">
        <f aca="false">H219*2</f>
        <v>7460</v>
      </c>
      <c r="L219" s="77" t="n">
        <f aca="false">H219*4</f>
        <v>14920</v>
      </c>
      <c r="M219" s="2" t="n">
        <f aca="false">G219*12</f>
        <v>43404</v>
      </c>
    </row>
    <row r="220" customFormat="false" ht="13.8" hidden="false" customHeight="false" outlineLevel="0" collapsed="false">
      <c r="A220" s="86" t="n">
        <v>4584</v>
      </c>
      <c r="B220" s="87" t="s">
        <v>2051</v>
      </c>
      <c r="C220" s="88" t="n">
        <v>0</v>
      </c>
      <c r="D220" s="88" t="n">
        <v>50</v>
      </c>
      <c r="E220" s="89" t="n">
        <v>11</v>
      </c>
      <c r="F220" s="90" t="s">
        <v>53</v>
      </c>
      <c r="G220" s="91" t="n">
        <v>4860</v>
      </c>
      <c r="H220" s="52" t="n">
        <f aca="false">ROUND(IF(OR((MID(B220,SEARCH("R",B220),3)="R12"),(MID(B220,SEARCH("R",B220),3)="R13"),(MID(B220,SEARCH("R",B220),3)="R14")),(G220+90),IF(OR((MID(B220,SEARCH("R",B220),3)="R15"),(MID(B220,SEARCH("R",B220),3)="R16"),(MID(B220,SEARCH("R",B220),3)="R17")),(G220+190),(G220+290))),-1)+20</f>
        <v>5070</v>
      </c>
      <c r="I220" s="78" t="str">
        <f aca="false">HYPERLINK(T("https://www.google.ru/search?q="&amp;B220&amp;"&amp;tbm=isch"), " (../рисунок протектора) ")</f>
        <v> (../рисунок протектора) </v>
      </c>
      <c r="J220" s="92" t="s">
        <v>2051</v>
      </c>
      <c r="K220" s="77" t="n">
        <f aca="false">H220*2</f>
        <v>10140</v>
      </c>
      <c r="L220" s="77" t="n">
        <f aca="false">H220*4</f>
        <v>20280</v>
      </c>
      <c r="M220" s="2" t="n">
        <f aca="false">G220*12</f>
        <v>58320</v>
      </c>
    </row>
    <row r="221" customFormat="false" ht="13.8" hidden="false" customHeight="false" outlineLevel="0" collapsed="false">
      <c r="A221" s="86" t="n">
        <v>4245</v>
      </c>
      <c r="B221" s="87" t="s">
        <v>2052</v>
      </c>
      <c r="C221" s="88" t="n">
        <v>0</v>
      </c>
      <c r="D221" s="88" t="n">
        <v>2</v>
      </c>
      <c r="E221" s="89" t="n">
        <v>11.6</v>
      </c>
      <c r="F221" s="90" t="s">
        <v>53</v>
      </c>
      <c r="G221" s="91" t="n">
        <v>5101</v>
      </c>
      <c r="H221" s="52" t="n">
        <f aca="false">ROUND(IF(OR((MID(B221,SEARCH("R",B221),3)="R12"),(MID(B221,SEARCH("R",B221),3)="R13"),(MID(B221,SEARCH("R",B221),3)="R14")),(G221+90),IF(OR((MID(B221,SEARCH("R",B221),3)="R15"),(MID(B221,SEARCH("R",B221),3)="R16"),(MID(B221,SEARCH("R",B221),3)="R17")),(G221+190),(G221+290))),-1)+20</f>
        <v>5310</v>
      </c>
      <c r="I221" s="78" t="str">
        <f aca="false">HYPERLINK(T("https://www.google.ru/search?q="&amp;B221&amp;"&amp;tbm=isch"), " (../рисунок протектора) ")</f>
        <v> (../рисунок протектора) </v>
      </c>
      <c r="J221" s="92" t="s">
        <v>2052</v>
      </c>
      <c r="K221" s="77" t="n">
        <f aca="false">H221*2</f>
        <v>10620</v>
      </c>
      <c r="L221" s="77" t="n">
        <f aca="false">H221*4</f>
        <v>21240</v>
      </c>
      <c r="M221" s="2" t="n">
        <f aca="false">G221*12</f>
        <v>61212</v>
      </c>
    </row>
    <row r="222" customFormat="false" ht="13.8" hidden="false" customHeight="false" outlineLevel="0" collapsed="false">
      <c r="A222" s="86" t="n">
        <v>5066</v>
      </c>
      <c r="B222" s="87" t="s">
        <v>2053</v>
      </c>
      <c r="C222" s="88" t="n">
        <v>0</v>
      </c>
      <c r="D222" s="88" t="n">
        <v>4</v>
      </c>
      <c r="E222" s="89" t="n">
        <v>12.6</v>
      </c>
      <c r="F222" s="90" t="s">
        <v>53</v>
      </c>
      <c r="G222" s="91" t="n">
        <v>4952</v>
      </c>
      <c r="H222" s="52" t="n">
        <f aca="false">ROUND(IF(OR((MID(B222,SEARCH("R",B222),3)="R12"),(MID(B222,SEARCH("R",B222),3)="R13"),(MID(B222,SEARCH("R",B222),3)="R14")),(G222+90),IF(OR((MID(B222,SEARCH("R",B222),3)="R15"),(MID(B222,SEARCH("R",B222),3)="R16"),(MID(B222,SEARCH("R",B222),3)="R17")),(G222+190),(G222+290))),-1)+20</f>
        <v>5160</v>
      </c>
      <c r="I222" s="78" t="str">
        <f aca="false">HYPERLINK(T("https://www.google.ru/search?q="&amp;B222&amp;"&amp;tbm=isch"), " (../рисунок протектора) ")</f>
        <v> (../рисунок протектора) </v>
      </c>
      <c r="J222" s="92" t="s">
        <v>2053</v>
      </c>
      <c r="K222" s="77" t="n">
        <f aca="false">H222*2</f>
        <v>10320</v>
      </c>
      <c r="L222" s="77" t="n">
        <f aca="false">H222*4</f>
        <v>20640</v>
      </c>
      <c r="M222" s="2" t="n">
        <f aca="false">G222*12</f>
        <v>59424</v>
      </c>
    </row>
    <row r="223" customFormat="false" ht="13.8" hidden="false" customHeight="false" outlineLevel="0" collapsed="false">
      <c r="A223" s="86" t="n">
        <v>4444</v>
      </c>
      <c r="B223" s="87" t="s">
        <v>2054</v>
      </c>
      <c r="C223" s="88" t="n">
        <v>0</v>
      </c>
      <c r="D223" s="88" t="n">
        <v>6</v>
      </c>
      <c r="E223" s="89" t="n">
        <v>9.2</v>
      </c>
      <c r="F223" s="90" t="s">
        <v>53</v>
      </c>
      <c r="G223" s="91" t="n">
        <v>4146</v>
      </c>
      <c r="H223" s="52" t="n">
        <f aca="false">ROUND(IF(OR((MID(B223,SEARCH("R",B223),3)="R12"),(MID(B223,SEARCH("R",B223),3)="R13"),(MID(B223,SEARCH("R",B223),3)="R14")),(G223+90),IF(OR((MID(B223,SEARCH("R",B223),3)="R15"),(MID(B223,SEARCH("R",B223),3)="R16"),(MID(B223,SEARCH("R",B223),3)="R17")),(G223+190),(G223+290))),-1)+20</f>
        <v>4260</v>
      </c>
      <c r="I223" s="78" t="str">
        <f aca="false">HYPERLINK(T("https://www.google.ru/search?q="&amp;B223&amp;"&amp;tbm=isch"), " (../рисунок протектора) ")</f>
        <v> (../рисунок протектора) </v>
      </c>
      <c r="J223" s="92" t="s">
        <v>2054</v>
      </c>
      <c r="K223" s="77" t="n">
        <f aca="false">H223*2</f>
        <v>8520</v>
      </c>
      <c r="L223" s="77" t="n">
        <f aca="false">H223*4</f>
        <v>17040</v>
      </c>
      <c r="M223" s="2" t="n">
        <f aca="false">G223*12</f>
        <v>49752</v>
      </c>
    </row>
    <row r="224" customFormat="false" ht="13.8" hidden="false" customHeight="false" outlineLevel="0" collapsed="false">
      <c r="A224" s="86" t="n">
        <v>4282</v>
      </c>
      <c r="B224" s="87" t="s">
        <v>2055</v>
      </c>
      <c r="C224" s="88" t="n">
        <v>0</v>
      </c>
      <c r="D224" s="88" t="n">
        <v>50</v>
      </c>
      <c r="E224" s="89" t="n">
        <v>11.2</v>
      </c>
      <c r="F224" s="90" t="s">
        <v>53</v>
      </c>
      <c r="G224" s="91" t="n">
        <v>4586</v>
      </c>
      <c r="H224" s="52" t="n">
        <f aca="false">ROUND(IF(OR((MID(B224,SEARCH("R",B224),3)="R12"),(MID(B224,SEARCH("R",B224),3)="R13"),(MID(B224,SEARCH("R",B224),3)="R14")),(G224+90),IF(OR((MID(B224,SEARCH("R",B224),3)="R15"),(MID(B224,SEARCH("R",B224),3)="R16"),(MID(B224,SEARCH("R",B224),3)="R17")),(G224+190),(G224+290))),-1)+20</f>
        <v>4700</v>
      </c>
      <c r="I224" s="78" t="str">
        <f aca="false">HYPERLINK(T("https://www.google.ru/search?q="&amp;B224&amp;"&amp;tbm=isch"), " (../рисунок протектора) ")</f>
        <v> (../рисунок протектора) </v>
      </c>
      <c r="J224" s="92" t="s">
        <v>2055</v>
      </c>
      <c r="K224" s="77" t="n">
        <f aca="false">H224*2</f>
        <v>9400</v>
      </c>
      <c r="L224" s="77" t="n">
        <f aca="false">H224*4</f>
        <v>18800</v>
      </c>
      <c r="M224" s="2" t="n">
        <f aca="false">G224*12</f>
        <v>55032</v>
      </c>
    </row>
    <row r="225" customFormat="false" ht="13.8" hidden="false" customHeight="false" outlineLevel="0" collapsed="false">
      <c r="A225" s="86" t="n">
        <v>2471</v>
      </c>
      <c r="B225" s="87" t="s">
        <v>2056</v>
      </c>
      <c r="C225" s="88" t="n">
        <v>8</v>
      </c>
      <c r="D225" s="88"/>
      <c r="E225" s="89" t="n">
        <v>11.26</v>
      </c>
      <c r="F225" s="90"/>
      <c r="G225" s="91" t="n">
        <v>3622</v>
      </c>
      <c r="H225" s="52" t="n">
        <f aca="false">ROUND(IF(OR((MID(B225,SEARCH("R",B225),3)="R12"),(MID(B225,SEARCH("R",B225),3)="R13"),(MID(B225,SEARCH("R",B225),3)="R14")),(G225+90),IF(OR((MID(B225,SEARCH("R",B225),3)="R15"),(MID(B225,SEARCH("R",B225),3)="R16"),(MID(B225,SEARCH("R",B225),3)="R17")),(G225+190),(G225+290))),-1)+20</f>
        <v>3730</v>
      </c>
      <c r="I225" s="78" t="str">
        <f aca="false">HYPERLINK(T("https://www.google.ru/search?q="&amp;B225&amp;"&amp;tbm=isch"), " (../рисунок протектора) ")</f>
        <v> (../рисунок протектора) </v>
      </c>
      <c r="J225" s="92" t="s">
        <v>2056</v>
      </c>
      <c r="K225" s="77" t="n">
        <f aca="false">H225*2</f>
        <v>7460</v>
      </c>
      <c r="L225" s="77" t="n">
        <f aca="false">H225*4</f>
        <v>14920</v>
      </c>
      <c r="M225" s="2" t="n">
        <f aca="false">G225*12</f>
        <v>43464</v>
      </c>
    </row>
    <row r="226" customFormat="false" ht="13.8" hidden="false" customHeight="false" outlineLevel="0" collapsed="false">
      <c r="A226" s="86" t="n">
        <v>5069</v>
      </c>
      <c r="B226" s="87" t="s">
        <v>2057</v>
      </c>
      <c r="C226" s="88" t="n">
        <v>0</v>
      </c>
      <c r="D226" s="88" t="n">
        <v>21</v>
      </c>
      <c r="E226" s="89" t="n">
        <v>11</v>
      </c>
      <c r="F226" s="90" t="s">
        <v>53</v>
      </c>
      <c r="G226" s="91" t="n">
        <v>4574</v>
      </c>
      <c r="H226" s="52" t="n">
        <f aca="false">ROUND(IF(OR((MID(B226,SEARCH("R",B226),3)="R12"),(MID(B226,SEARCH("R",B226),3)="R13"),(MID(B226,SEARCH("R",B226),3)="R14")),(G226+90),IF(OR((MID(B226,SEARCH("R",B226),3)="R15"),(MID(B226,SEARCH("R",B226),3)="R16"),(MID(B226,SEARCH("R",B226),3)="R17")),(G226+190),(G226+290))),-1)+20</f>
        <v>4680</v>
      </c>
      <c r="I226" s="78" t="str">
        <f aca="false">HYPERLINK(T("https://www.google.ru/search?q="&amp;B226&amp;"&amp;tbm=isch"), " (../рисунок протектора) ")</f>
        <v> (../рисунок протектора) </v>
      </c>
      <c r="J226" s="92" t="s">
        <v>2057</v>
      </c>
      <c r="K226" s="77" t="n">
        <f aca="false">H226*2</f>
        <v>9360</v>
      </c>
      <c r="L226" s="77" t="n">
        <f aca="false">H226*4</f>
        <v>18720</v>
      </c>
      <c r="M226" s="2" t="n">
        <f aca="false">G226*12</f>
        <v>54888</v>
      </c>
    </row>
    <row r="227" customFormat="false" ht="13.8" hidden="false" customHeight="false" outlineLevel="0" collapsed="false">
      <c r="A227" s="86" t="n">
        <v>3824</v>
      </c>
      <c r="B227" s="87" t="s">
        <v>2058</v>
      </c>
      <c r="C227" s="88" t="n">
        <v>2</v>
      </c>
      <c r="D227" s="88"/>
      <c r="E227" s="89" t="n">
        <v>10.8</v>
      </c>
      <c r="F227" s="90"/>
      <c r="G227" s="91" t="n">
        <v>3149</v>
      </c>
      <c r="H227" s="52" t="n">
        <f aca="false">ROUND(IF(OR((MID(B227,SEARCH("R",B227),3)="R12"),(MID(B227,SEARCH("R",B227),3)="R13"),(MID(B227,SEARCH("R",B227),3)="R14")),(G227+90),IF(OR((MID(B227,SEARCH("R",B227),3)="R15"),(MID(B227,SEARCH("R",B227),3)="R16"),(MID(B227,SEARCH("R",B227),3)="R17")),(G227+190),(G227+290))),-1)+20</f>
        <v>3260</v>
      </c>
      <c r="I227" s="78" t="str">
        <f aca="false">HYPERLINK(T("https://www.google.ru/search?q="&amp;B227&amp;"&amp;tbm=isch"), " (../рисунок протектора) ")</f>
        <v> (../рисунок протектора) </v>
      </c>
      <c r="J227" s="92" t="s">
        <v>2058</v>
      </c>
      <c r="K227" s="77" t="n">
        <f aca="false">H227*2</f>
        <v>6520</v>
      </c>
      <c r="L227" s="77" t="n">
        <f aca="false">H227*4</f>
        <v>13040</v>
      </c>
      <c r="M227" s="2" t="n">
        <f aca="false">G227*12</f>
        <v>37788</v>
      </c>
    </row>
    <row r="228" customFormat="false" ht="13.8" hidden="false" customHeight="false" outlineLevel="0" collapsed="false">
      <c r="A228" s="86" t="n">
        <v>251</v>
      </c>
      <c r="B228" s="87" t="s">
        <v>2059</v>
      </c>
      <c r="C228" s="88" t="n">
        <v>1</v>
      </c>
      <c r="D228" s="88"/>
      <c r="E228" s="89" t="n">
        <v>11.01</v>
      </c>
      <c r="F228" s="90"/>
      <c r="G228" s="91" t="n">
        <v>4961</v>
      </c>
      <c r="H228" s="52" t="n">
        <f aca="false">ROUND(IF(OR((MID(B228,SEARCH("R",B228),3)="R12"),(MID(B228,SEARCH("R",B228),3)="R13"),(MID(B228,SEARCH("R",B228),3)="R14")),(G228+90),IF(OR((MID(B228,SEARCH("R",B228),3)="R15"),(MID(B228,SEARCH("R",B228),3)="R16"),(MID(B228,SEARCH("R",B228),3)="R17")),(G228+190),(G228+290))),-1)+20</f>
        <v>5070</v>
      </c>
      <c r="I228" s="78" t="str">
        <f aca="false">HYPERLINK(T("https://www.google.ru/search?q="&amp;B228&amp;"&amp;tbm=isch"), " (../рисунок протектора) ")</f>
        <v> (../рисунок протектора) </v>
      </c>
      <c r="J228" s="92" t="s">
        <v>2059</v>
      </c>
      <c r="K228" s="77" t="n">
        <f aca="false">H228*2</f>
        <v>10140</v>
      </c>
      <c r="L228" s="77" t="n">
        <f aca="false">H228*4</f>
        <v>20280</v>
      </c>
      <c r="M228" s="2" t="n">
        <f aca="false">G228*12</f>
        <v>59532</v>
      </c>
    </row>
    <row r="229" customFormat="false" ht="13.8" hidden="false" customHeight="false" outlineLevel="0" collapsed="false">
      <c r="A229" s="86" t="n">
        <v>405</v>
      </c>
      <c r="B229" s="87" t="s">
        <v>2060</v>
      </c>
      <c r="C229" s="88" t="n">
        <v>1</v>
      </c>
      <c r="D229" s="88"/>
      <c r="E229" s="89" t="n">
        <v>8.4</v>
      </c>
      <c r="F229" s="90"/>
      <c r="G229" s="91" t="n">
        <v>1257</v>
      </c>
      <c r="H229" s="52" t="n">
        <f aca="false">ROUND(IF(OR((MID(B229,SEARCH("R",B229),3)="R12"),(MID(B229,SEARCH("R",B229),3)="R13"),(MID(B229,SEARCH("R",B229),3)="R14")),(G229+90),IF(OR((MID(B229,SEARCH("R",B229),3)="R15"),(MID(B229,SEARCH("R",B229),3)="R16"),(MID(B229,SEARCH("R",B229),3)="R17")),(G229+190),(G229+290))),-1)+20</f>
        <v>1470</v>
      </c>
      <c r="I229" s="78" t="str">
        <f aca="false">HYPERLINK(T("https://www.google.ru/search?q="&amp;B229&amp;"&amp;tbm=isch"), " (../рисунок протектора) ")</f>
        <v> (../рисунок протектора) </v>
      </c>
      <c r="J229" s="92" t="s">
        <v>2060</v>
      </c>
      <c r="K229" s="77" t="n">
        <f aca="false">H229*2</f>
        <v>2940</v>
      </c>
      <c r="L229" s="77" t="n">
        <f aca="false">H229*4</f>
        <v>5880</v>
      </c>
      <c r="M229" s="2" t="n">
        <f aca="false">G229*12</f>
        <v>15084</v>
      </c>
    </row>
    <row r="230" customFormat="false" ht="13.8" hidden="false" customHeight="false" outlineLevel="0" collapsed="false">
      <c r="A230" s="86" t="n">
        <v>430</v>
      </c>
      <c r="B230" s="87" t="s">
        <v>2061</v>
      </c>
      <c r="C230" s="88" t="n">
        <v>1</v>
      </c>
      <c r="D230" s="88"/>
      <c r="E230" s="89" t="n">
        <v>8.4</v>
      </c>
      <c r="F230" s="90"/>
      <c r="G230" s="91" t="n">
        <v>1257</v>
      </c>
      <c r="H230" s="52" t="n">
        <f aca="false">ROUND(IF(OR((MID(B230,SEARCH("R",B230),3)="R12"),(MID(B230,SEARCH("R",B230),3)="R13"),(MID(B230,SEARCH("R",B230),3)="R14")),(G230+90),IF(OR((MID(B230,SEARCH("R",B230),3)="R15"),(MID(B230,SEARCH("R",B230),3)="R16"),(MID(B230,SEARCH("R",B230),3)="R17")),(G230+190),(G230+290))),-1)+20</f>
        <v>1470</v>
      </c>
      <c r="I230" s="78" t="str">
        <f aca="false">HYPERLINK(T("https://www.google.ru/search?q="&amp;B230&amp;"&amp;tbm=isch"), " (../рисунок протектора) ")</f>
        <v> (../рисунок протектора) </v>
      </c>
      <c r="J230" s="92" t="s">
        <v>2061</v>
      </c>
      <c r="K230" s="77" t="n">
        <f aca="false">H230*2</f>
        <v>2940</v>
      </c>
      <c r="L230" s="77" t="n">
        <f aca="false">H230*4</f>
        <v>5880</v>
      </c>
      <c r="M230" s="2" t="n">
        <f aca="false">G230*12</f>
        <v>15084</v>
      </c>
    </row>
    <row r="231" customFormat="false" ht="13.8" hidden="false" customHeight="false" outlineLevel="0" collapsed="false">
      <c r="A231" s="86" t="n">
        <v>247</v>
      </c>
      <c r="B231" s="87" t="s">
        <v>2062</v>
      </c>
      <c r="C231" s="88" t="n">
        <v>1</v>
      </c>
      <c r="D231" s="88"/>
      <c r="E231" s="89" t="n">
        <v>8.8</v>
      </c>
      <c r="F231" s="90"/>
      <c r="G231" s="91" t="n">
        <v>1280</v>
      </c>
      <c r="H231" s="52" t="n">
        <f aca="false">ROUND(IF(OR((MID(B231,SEARCH("R",B231),3)="R12"),(MID(B231,SEARCH("R",B231),3)="R13"),(MID(B231,SEARCH("R",B231),3)="R14")),(G231+90),IF(OR((MID(B231,SEARCH("R",B231),3)="R15"),(MID(B231,SEARCH("R",B231),3)="R16"),(MID(B231,SEARCH("R",B231),3)="R17")),(G231+190),(G231+290))),-1)+20</f>
        <v>1490</v>
      </c>
      <c r="I231" s="78" t="str">
        <f aca="false">HYPERLINK(T("https://www.google.ru/search?q="&amp;B231&amp;"&amp;tbm=isch"), " (../рисунок протектора) ")</f>
        <v> (../рисунок протектора) </v>
      </c>
      <c r="J231" s="92" t="s">
        <v>2062</v>
      </c>
      <c r="K231" s="77" t="n">
        <f aca="false">H231*2</f>
        <v>2980</v>
      </c>
      <c r="L231" s="77" t="n">
        <f aca="false">H231*4</f>
        <v>5960</v>
      </c>
      <c r="M231" s="2" t="n">
        <f aca="false">G231*12</f>
        <v>15360</v>
      </c>
    </row>
    <row r="232" customFormat="false" ht="13.8" hidden="false" customHeight="false" outlineLevel="0" collapsed="false">
      <c r="A232" s="86" t="n">
        <v>4878</v>
      </c>
      <c r="B232" s="87" t="s">
        <v>2063</v>
      </c>
      <c r="C232" s="88" t="n">
        <v>0</v>
      </c>
      <c r="D232" s="88" t="n">
        <v>2</v>
      </c>
      <c r="E232" s="89" t="n">
        <v>8</v>
      </c>
      <c r="F232" s="90" t="s">
        <v>53</v>
      </c>
      <c r="G232" s="91" t="n">
        <v>6249</v>
      </c>
      <c r="H232" s="52" t="n">
        <f aca="false">ROUND(IF(OR((MID(B232,SEARCH("R",B232),3)="R12"),(MID(B232,SEARCH("R",B232),3)="R13"),(MID(B232,SEARCH("R",B232),3)="R14")),(G232+90),IF(OR((MID(B232,SEARCH("R",B232),3)="R15"),(MID(B232,SEARCH("R",B232),3)="R16"),(MID(B232,SEARCH("R",B232),3)="R17")),(G232+190),(G232+290))),-1)+20</f>
        <v>6460</v>
      </c>
      <c r="I232" s="78" t="str">
        <f aca="false">HYPERLINK(T("https://www.google.ru/search?q="&amp;B232&amp;"&amp;tbm=isch"), " (../рисунок протектора) ")</f>
        <v> (../рисунок протектора) </v>
      </c>
      <c r="J232" s="92" t="s">
        <v>2063</v>
      </c>
      <c r="K232" s="77" t="n">
        <f aca="false">H232*2</f>
        <v>12920</v>
      </c>
      <c r="L232" s="77" t="n">
        <f aca="false">H232*4</f>
        <v>25840</v>
      </c>
      <c r="M232" s="2" t="n">
        <f aca="false">G232*12</f>
        <v>74988</v>
      </c>
    </row>
    <row r="233" customFormat="false" ht="13.8" hidden="false" customHeight="false" outlineLevel="0" collapsed="false">
      <c r="A233" s="86" t="n">
        <v>5178</v>
      </c>
      <c r="B233" s="87" t="s">
        <v>2064</v>
      </c>
      <c r="C233" s="88" t="n">
        <v>0</v>
      </c>
      <c r="D233" s="88" t="n">
        <v>2</v>
      </c>
      <c r="E233" s="89" t="n">
        <v>7.9</v>
      </c>
      <c r="F233" s="90" t="s">
        <v>53</v>
      </c>
      <c r="G233" s="91" t="n">
        <v>4926</v>
      </c>
      <c r="H233" s="52" t="n">
        <f aca="false">ROUND(IF(OR((MID(B233,SEARCH("R",B233),3)="R12"),(MID(B233,SEARCH("R",B233),3)="R13"),(MID(B233,SEARCH("R",B233),3)="R14")),(G233+90),IF(OR((MID(B233,SEARCH("R",B233),3)="R15"),(MID(B233,SEARCH("R",B233),3)="R16"),(MID(B233,SEARCH("R",B233),3)="R17")),(G233+190),(G233+290))),-1)+20</f>
        <v>5140</v>
      </c>
      <c r="I233" s="78" t="str">
        <f aca="false">HYPERLINK(T("https://www.google.ru/search?q="&amp;B233&amp;"&amp;tbm=isch"), " (../рисунок протектора) ")</f>
        <v> (../рисунок протектора) </v>
      </c>
      <c r="J233" s="92" t="s">
        <v>2064</v>
      </c>
      <c r="K233" s="77" t="n">
        <f aca="false">H233*2</f>
        <v>10280</v>
      </c>
      <c r="L233" s="77" t="n">
        <f aca="false">H233*4</f>
        <v>20560</v>
      </c>
      <c r="M233" s="2" t="n">
        <f aca="false">G233*12</f>
        <v>59112</v>
      </c>
    </row>
    <row r="234" customFormat="false" ht="13.8" hidden="false" customHeight="false" outlineLevel="0" collapsed="false">
      <c r="A234" s="86" t="n">
        <v>3672</v>
      </c>
      <c r="B234" s="87" t="s">
        <v>2065</v>
      </c>
      <c r="C234" s="88" t="n">
        <v>0</v>
      </c>
      <c r="D234" s="88" t="n">
        <v>11</v>
      </c>
      <c r="E234" s="89" t="n">
        <v>9.2</v>
      </c>
      <c r="F234" s="90" t="s">
        <v>53</v>
      </c>
      <c r="G234" s="91" t="n">
        <v>7434</v>
      </c>
      <c r="H234" s="52" t="n">
        <f aca="false">ROUND(IF(OR((MID(B234,SEARCH("R",B234),3)="R12"),(MID(B234,SEARCH("R",B234),3)="R13"),(MID(B234,SEARCH("R",B234),3)="R14")),(G234+90),IF(OR((MID(B234,SEARCH("R",B234),3)="R15"),(MID(B234,SEARCH("R",B234),3)="R16"),(MID(B234,SEARCH("R",B234),3)="R17")),(G234+190),(G234+290))),-1)+20</f>
        <v>7640</v>
      </c>
      <c r="I234" s="78" t="str">
        <f aca="false">HYPERLINK(T("https://www.google.ru/search?q="&amp;B234&amp;"&amp;tbm=isch"), " (../рисунок протектора) ")</f>
        <v> (../рисунок протектора) </v>
      </c>
      <c r="J234" s="92" t="s">
        <v>2065</v>
      </c>
      <c r="K234" s="77" t="n">
        <f aca="false">H234*2</f>
        <v>15280</v>
      </c>
      <c r="L234" s="77" t="n">
        <f aca="false">H234*4</f>
        <v>30560</v>
      </c>
      <c r="M234" s="2" t="n">
        <f aca="false">G234*12</f>
        <v>89208</v>
      </c>
    </row>
    <row r="235" customFormat="false" ht="13.8" hidden="false" customHeight="false" outlineLevel="0" collapsed="false">
      <c r="A235" s="86" t="n">
        <v>3993</v>
      </c>
      <c r="B235" s="87" t="s">
        <v>2066</v>
      </c>
      <c r="C235" s="88" t="n">
        <v>26</v>
      </c>
      <c r="D235" s="88"/>
      <c r="E235" s="89" t="n">
        <v>8.38</v>
      </c>
      <c r="F235" s="90"/>
      <c r="G235" s="91" t="n">
        <v>5795</v>
      </c>
      <c r="H235" s="52" t="n">
        <f aca="false">ROUND(IF(OR((MID(B235,SEARCH("R",B235),3)="R12"),(MID(B235,SEARCH("R",B235),3)="R13"),(MID(B235,SEARCH("R",B235),3)="R14")),(G235+90),IF(OR((MID(B235,SEARCH("R",B235),3)="R15"),(MID(B235,SEARCH("R",B235),3)="R16"),(MID(B235,SEARCH("R",B235),3)="R17")),(G235+190),(G235+290))),-1)+20</f>
        <v>6010</v>
      </c>
      <c r="I235" s="78" t="str">
        <f aca="false">HYPERLINK(T("https://www.google.ru/search?q="&amp;B235&amp;"&amp;tbm=isch"), " (../рисунок протектора) ")</f>
        <v> (../рисунок протектора) </v>
      </c>
      <c r="J235" s="92" t="s">
        <v>2066</v>
      </c>
      <c r="K235" s="77" t="n">
        <f aca="false">H235*2</f>
        <v>12020</v>
      </c>
      <c r="L235" s="77" t="n">
        <f aca="false">H235*4</f>
        <v>24040</v>
      </c>
      <c r="M235" s="2" t="n">
        <f aca="false">G235*12</f>
        <v>69540</v>
      </c>
    </row>
    <row r="236" customFormat="false" ht="13.8" hidden="false" customHeight="false" outlineLevel="0" collapsed="false">
      <c r="A236" s="86" t="n">
        <v>4865</v>
      </c>
      <c r="B236" s="87" t="s">
        <v>2067</v>
      </c>
      <c r="C236" s="88" t="n">
        <v>0</v>
      </c>
      <c r="D236" s="88" t="n">
        <v>3</v>
      </c>
      <c r="E236" s="89" t="n">
        <v>7.5</v>
      </c>
      <c r="F236" s="90" t="s">
        <v>53</v>
      </c>
      <c r="G236" s="91" t="n">
        <v>2753</v>
      </c>
      <c r="H236" s="52" t="n">
        <f aca="false">ROUND(IF(OR((MID(B236,SEARCH("R",B236),3)="R12"),(MID(B236,SEARCH("R",B236),3)="R13"),(MID(B236,SEARCH("R",B236),3)="R14")),(G236+90),IF(OR((MID(B236,SEARCH("R",B236),3)="R15"),(MID(B236,SEARCH("R",B236),3)="R16"),(MID(B236,SEARCH("R",B236),3)="R17")),(G236+190),(G236+290))),-1)+20</f>
        <v>2960</v>
      </c>
      <c r="I236" s="78" t="str">
        <f aca="false">HYPERLINK(T("https://www.google.ru/search?q="&amp;B236&amp;"&amp;tbm=isch"), " (../рисунок протектора) ")</f>
        <v> (../рисунок протектора) </v>
      </c>
      <c r="J236" s="92" t="s">
        <v>2067</v>
      </c>
      <c r="K236" s="77" t="n">
        <f aca="false">H236*2</f>
        <v>5920</v>
      </c>
      <c r="L236" s="77" t="n">
        <f aca="false">H236*4</f>
        <v>11840</v>
      </c>
      <c r="M236" s="2" t="n">
        <f aca="false">G236*12</f>
        <v>33036</v>
      </c>
    </row>
    <row r="237" customFormat="false" ht="13.8" hidden="false" customHeight="false" outlineLevel="0" collapsed="false">
      <c r="A237" s="86" t="n">
        <v>4769</v>
      </c>
      <c r="B237" s="87" t="s">
        <v>2068</v>
      </c>
      <c r="C237" s="88" t="n">
        <v>0</v>
      </c>
      <c r="D237" s="88" t="n">
        <v>8</v>
      </c>
      <c r="E237" s="89" t="n">
        <v>8.3</v>
      </c>
      <c r="F237" s="90" t="s">
        <v>55</v>
      </c>
      <c r="G237" s="91" t="n">
        <v>3494</v>
      </c>
      <c r="H237" s="52" t="n">
        <f aca="false">ROUND(IF(OR((MID(B237,SEARCH("R",B237),3)="R12"),(MID(B237,SEARCH("R",B237),3)="R13"),(MID(B237,SEARCH("R",B237),3)="R14")),(G237+90),IF(OR((MID(B237,SEARCH("R",B237),3)="R15"),(MID(B237,SEARCH("R",B237),3)="R16"),(MID(B237,SEARCH("R",B237),3)="R17")),(G237+190),(G237+290))),-1)+20</f>
        <v>3700</v>
      </c>
      <c r="I237" s="78" t="str">
        <f aca="false">HYPERLINK(T("https://www.google.ru/search?q="&amp;B237&amp;"&amp;tbm=isch"), " (../рисунок протектора) ")</f>
        <v> (../рисунок протектора) </v>
      </c>
      <c r="J237" s="92" t="s">
        <v>2068</v>
      </c>
      <c r="K237" s="77" t="n">
        <f aca="false">H237*2</f>
        <v>7400</v>
      </c>
      <c r="L237" s="77" t="n">
        <f aca="false">H237*4</f>
        <v>14800</v>
      </c>
      <c r="M237" s="2" t="n">
        <f aca="false">G237*12</f>
        <v>41928</v>
      </c>
    </row>
    <row r="238" customFormat="false" ht="13.8" hidden="false" customHeight="false" outlineLevel="0" collapsed="false">
      <c r="A238" s="86" t="n">
        <v>3688</v>
      </c>
      <c r="B238" s="87" t="s">
        <v>2069</v>
      </c>
      <c r="C238" s="88" t="n">
        <v>0</v>
      </c>
      <c r="D238" s="88" t="n">
        <v>7</v>
      </c>
      <c r="E238" s="89" t="n">
        <v>7.2</v>
      </c>
      <c r="F238" s="90" t="s">
        <v>53</v>
      </c>
      <c r="G238" s="91" t="n">
        <v>5718</v>
      </c>
      <c r="H238" s="52" t="n">
        <f aca="false">ROUND(IF(OR((MID(B238,SEARCH("R",B238),3)="R12"),(MID(B238,SEARCH("R",B238),3)="R13"),(MID(B238,SEARCH("R",B238),3)="R14")),(G238+90),IF(OR((MID(B238,SEARCH("R",B238),3)="R15"),(MID(B238,SEARCH("R",B238),3)="R16"),(MID(B238,SEARCH("R",B238),3)="R17")),(G238+190),(G238+290))),-1)+20</f>
        <v>5930</v>
      </c>
      <c r="I238" s="78" t="str">
        <f aca="false">HYPERLINK(T("https://www.google.ru/search?q="&amp;B238&amp;"&amp;tbm=isch"), " (../рисунок протектора) ")</f>
        <v> (../рисунок протектора) </v>
      </c>
      <c r="J238" s="92" t="s">
        <v>2069</v>
      </c>
      <c r="K238" s="77" t="n">
        <f aca="false">H238*2</f>
        <v>11860</v>
      </c>
      <c r="L238" s="77" t="n">
        <f aca="false">H238*4</f>
        <v>23720</v>
      </c>
      <c r="M238" s="2" t="n">
        <f aca="false">G238*12</f>
        <v>68616</v>
      </c>
    </row>
    <row r="239" customFormat="false" ht="13.8" hidden="false" customHeight="false" outlineLevel="0" collapsed="false">
      <c r="A239" s="86" t="n">
        <v>4731</v>
      </c>
      <c r="B239" s="87" t="s">
        <v>2070</v>
      </c>
      <c r="C239" s="88" t="n">
        <v>0</v>
      </c>
      <c r="D239" s="88" t="n">
        <v>32</v>
      </c>
      <c r="E239" s="89" t="n">
        <v>7.34</v>
      </c>
      <c r="F239" s="90" t="s">
        <v>53</v>
      </c>
      <c r="G239" s="91" t="n">
        <v>5589</v>
      </c>
      <c r="H239" s="52" t="n">
        <f aca="false">ROUND(IF(OR((MID(B239,SEARCH("R",B239),3)="R12"),(MID(B239,SEARCH("R",B239),3)="R13"),(MID(B239,SEARCH("R",B239),3)="R14")),(G239+90),IF(OR((MID(B239,SEARCH("R",B239),3)="R15"),(MID(B239,SEARCH("R",B239),3)="R16"),(MID(B239,SEARCH("R",B239),3)="R17")),(G239+190),(G239+290))),-1)+20</f>
        <v>5800</v>
      </c>
      <c r="I239" s="78" t="str">
        <f aca="false">HYPERLINK(T("https://www.google.ru/search?q="&amp;B239&amp;"&amp;tbm=isch"), " (../рисунок протектора) ")</f>
        <v> (../рисунок протектора) </v>
      </c>
      <c r="J239" s="92" t="s">
        <v>2070</v>
      </c>
      <c r="K239" s="77" t="n">
        <f aca="false">H239*2</f>
        <v>11600</v>
      </c>
      <c r="L239" s="77" t="n">
        <f aca="false">H239*4</f>
        <v>23200</v>
      </c>
      <c r="M239" s="2" t="n">
        <f aca="false">G239*12</f>
        <v>67068</v>
      </c>
    </row>
    <row r="240" customFormat="false" ht="13.8" hidden="false" customHeight="false" outlineLevel="0" collapsed="false">
      <c r="A240" s="86" t="n">
        <v>4618</v>
      </c>
      <c r="B240" s="87" t="s">
        <v>2071</v>
      </c>
      <c r="C240" s="88" t="n">
        <v>0</v>
      </c>
      <c r="D240" s="88" t="n">
        <v>50</v>
      </c>
      <c r="E240" s="89" t="n">
        <v>8.5</v>
      </c>
      <c r="F240" s="90" t="s">
        <v>53</v>
      </c>
      <c r="G240" s="91" t="n">
        <v>3817</v>
      </c>
      <c r="H240" s="52" t="n">
        <f aca="false">ROUND(IF(OR((MID(B240,SEARCH("R",B240),3)="R12"),(MID(B240,SEARCH("R",B240),3)="R13"),(MID(B240,SEARCH("R",B240),3)="R14")),(G240+90),IF(OR((MID(B240,SEARCH("R",B240),3)="R15"),(MID(B240,SEARCH("R",B240),3)="R16"),(MID(B240,SEARCH("R",B240),3)="R17")),(G240+190),(G240+290))),-1)+20</f>
        <v>4030</v>
      </c>
      <c r="I240" s="78" t="str">
        <f aca="false">HYPERLINK(T("https://www.google.ru/search?q="&amp;B240&amp;"&amp;tbm=isch"), " (../рисунок протектора) ")</f>
        <v> (../рисунок протектора) </v>
      </c>
      <c r="J240" s="92" t="s">
        <v>2071</v>
      </c>
      <c r="K240" s="77" t="n">
        <f aca="false">H240*2</f>
        <v>8060</v>
      </c>
      <c r="L240" s="77" t="n">
        <f aca="false">H240*4</f>
        <v>16120</v>
      </c>
      <c r="M240" s="2" t="n">
        <f aca="false">G240*12</f>
        <v>45804</v>
      </c>
    </row>
    <row r="241" customFormat="false" ht="13.8" hidden="false" customHeight="false" outlineLevel="0" collapsed="false">
      <c r="A241" s="86" t="n">
        <v>4137</v>
      </c>
      <c r="B241" s="87" t="s">
        <v>2072</v>
      </c>
      <c r="C241" s="88" t="n">
        <v>24</v>
      </c>
      <c r="D241" s="88"/>
      <c r="E241" s="89" t="n">
        <v>8.7</v>
      </c>
      <c r="F241" s="90"/>
      <c r="G241" s="91" t="n">
        <v>2958</v>
      </c>
      <c r="H241" s="52" t="n">
        <f aca="false">ROUND(IF(OR((MID(B241,SEARCH("R",B241),3)="R12"),(MID(B241,SEARCH("R",B241),3)="R13"),(MID(B241,SEARCH("R",B241),3)="R14")),(G241+90),IF(OR((MID(B241,SEARCH("R",B241),3)="R15"),(MID(B241,SEARCH("R",B241),3)="R16"),(MID(B241,SEARCH("R",B241),3)="R17")),(G241+190),(G241+290))),-1)+20</f>
        <v>3170</v>
      </c>
      <c r="I241" s="78" t="str">
        <f aca="false">HYPERLINK(T("https://www.google.ru/search?q="&amp;B241&amp;"&amp;tbm=isch"), " (../рисунок протектора) ")</f>
        <v> (../рисунок протектора) </v>
      </c>
      <c r="J241" s="92" t="s">
        <v>2072</v>
      </c>
      <c r="K241" s="77" t="n">
        <f aca="false">H241*2</f>
        <v>6340</v>
      </c>
      <c r="L241" s="77" t="n">
        <f aca="false">H241*4</f>
        <v>12680</v>
      </c>
      <c r="M241" s="2" t="n">
        <f aca="false">G241*12</f>
        <v>35496</v>
      </c>
    </row>
    <row r="242" customFormat="false" ht="13.8" hidden="false" customHeight="false" outlineLevel="0" collapsed="false">
      <c r="A242" s="86" t="n">
        <v>2383</v>
      </c>
      <c r="B242" s="87" t="s">
        <v>2073</v>
      </c>
      <c r="C242" s="88" t="n">
        <v>1</v>
      </c>
      <c r="D242" s="88"/>
      <c r="E242" s="89" t="n">
        <v>8.7</v>
      </c>
      <c r="F242" s="90"/>
      <c r="G242" s="91" t="n">
        <v>2731</v>
      </c>
      <c r="H242" s="52" t="n">
        <f aca="false">ROUND(IF(OR((MID(B242,SEARCH("R",B242),3)="R12"),(MID(B242,SEARCH("R",B242),3)="R13"),(MID(B242,SEARCH("R",B242),3)="R14")),(G242+90),IF(OR((MID(B242,SEARCH("R",B242),3)="R15"),(MID(B242,SEARCH("R",B242),3)="R16"),(MID(B242,SEARCH("R",B242),3)="R17")),(G242+190),(G242+290))),-1)+20</f>
        <v>2940</v>
      </c>
      <c r="I242" s="78" t="str">
        <f aca="false">HYPERLINK(T("https://www.google.ru/search?q="&amp;B242&amp;"&amp;tbm=isch"), " (../рисунок протектора) ")</f>
        <v> (../рисунок протектора) </v>
      </c>
      <c r="J242" s="92" t="s">
        <v>2073</v>
      </c>
      <c r="K242" s="77" t="n">
        <f aca="false">H242*2</f>
        <v>5880</v>
      </c>
      <c r="L242" s="77" t="n">
        <f aca="false">H242*4</f>
        <v>11760</v>
      </c>
      <c r="M242" s="2" t="n">
        <f aca="false">G242*12</f>
        <v>32772</v>
      </c>
    </row>
    <row r="243" customFormat="false" ht="13.8" hidden="false" customHeight="false" outlineLevel="0" collapsed="false">
      <c r="A243" s="86" t="n">
        <v>3722</v>
      </c>
      <c r="B243" s="87" t="s">
        <v>2074</v>
      </c>
      <c r="C243" s="88" t="n">
        <v>6</v>
      </c>
      <c r="D243" s="88"/>
      <c r="E243" s="89" t="n">
        <v>7.34</v>
      </c>
      <c r="F243" s="90"/>
      <c r="G243" s="91" t="n">
        <v>4885</v>
      </c>
      <c r="H243" s="52" t="n">
        <f aca="false">ROUND(IF(OR((MID(B243,SEARCH("R",B243),3)="R12"),(MID(B243,SEARCH("R",B243),3)="R13"),(MID(B243,SEARCH("R",B243),3)="R14")),(G243+90),IF(OR((MID(B243,SEARCH("R",B243),3)="R15"),(MID(B243,SEARCH("R",B243),3)="R16"),(MID(B243,SEARCH("R",B243),3)="R17")),(G243+190),(G243+290))),-1)+20</f>
        <v>5100</v>
      </c>
      <c r="I243" s="78" t="str">
        <f aca="false">HYPERLINK(T("https://www.google.ru/search?q="&amp;B243&amp;"&amp;tbm=isch"), " (../рисунок протектора) ")</f>
        <v> (../рисунок протектора) </v>
      </c>
      <c r="J243" s="92" t="s">
        <v>2074</v>
      </c>
      <c r="K243" s="77" t="n">
        <f aca="false">H243*2</f>
        <v>10200</v>
      </c>
      <c r="L243" s="77" t="n">
        <f aca="false">H243*4</f>
        <v>20400</v>
      </c>
      <c r="M243" s="2" t="n">
        <f aca="false">G243*12</f>
        <v>58620</v>
      </c>
    </row>
    <row r="244" customFormat="false" ht="13.8" hidden="false" customHeight="false" outlineLevel="0" collapsed="false">
      <c r="A244" s="86" t="n">
        <v>2252</v>
      </c>
      <c r="B244" s="87" t="s">
        <v>2075</v>
      </c>
      <c r="C244" s="88" t="n">
        <v>1</v>
      </c>
      <c r="D244" s="88"/>
      <c r="E244" s="89" t="n">
        <v>9.7</v>
      </c>
      <c r="F244" s="90"/>
      <c r="G244" s="91" t="n">
        <v>3812</v>
      </c>
      <c r="H244" s="52" t="n">
        <f aca="false">ROUND(IF(OR((MID(B244,SEARCH("R",B244),3)="R12"),(MID(B244,SEARCH("R",B244),3)="R13"),(MID(B244,SEARCH("R",B244),3)="R14")),(G244+90),IF(OR((MID(B244,SEARCH("R",B244),3)="R15"),(MID(B244,SEARCH("R",B244),3)="R16"),(MID(B244,SEARCH("R",B244),3)="R17")),(G244+190),(G244+290))),-1)+20</f>
        <v>4020</v>
      </c>
      <c r="I244" s="78" t="str">
        <f aca="false">HYPERLINK(T("https://www.google.ru/search?q="&amp;B244&amp;"&amp;tbm=isch"), " (../рисунок протектора) ")</f>
        <v> (../рисунок протектора) </v>
      </c>
      <c r="J244" s="92" t="s">
        <v>2075</v>
      </c>
      <c r="K244" s="77" t="n">
        <f aca="false">H244*2</f>
        <v>8040</v>
      </c>
      <c r="L244" s="77" t="n">
        <f aca="false">H244*4</f>
        <v>16080</v>
      </c>
      <c r="M244" s="2" t="n">
        <f aca="false">G244*12</f>
        <v>45744</v>
      </c>
    </row>
    <row r="245" customFormat="false" ht="13.8" hidden="false" customHeight="false" outlineLevel="0" collapsed="false">
      <c r="A245" s="86" t="n">
        <v>4722</v>
      </c>
      <c r="B245" s="87" t="s">
        <v>2076</v>
      </c>
      <c r="C245" s="88" t="n">
        <v>0</v>
      </c>
      <c r="D245" s="88" t="n">
        <v>18</v>
      </c>
      <c r="E245" s="89" t="n">
        <v>8.1</v>
      </c>
      <c r="F245" s="90" t="s">
        <v>53</v>
      </c>
      <c r="G245" s="91" t="n">
        <v>3848</v>
      </c>
      <c r="H245" s="52" t="n">
        <f aca="false">ROUND(IF(OR((MID(B245,SEARCH("R",B245),3)="R12"),(MID(B245,SEARCH("R",B245),3)="R13"),(MID(B245,SEARCH("R",B245),3)="R14")),(G245+90),IF(OR((MID(B245,SEARCH("R",B245),3)="R15"),(MID(B245,SEARCH("R",B245),3)="R16"),(MID(B245,SEARCH("R",B245),3)="R17")),(G245+190),(G245+290))),-1)+20</f>
        <v>4060</v>
      </c>
      <c r="I245" s="78" t="str">
        <f aca="false">HYPERLINK(T("https://www.google.ru/search?q="&amp;B245&amp;"&amp;tbm=isch"), " (../рисунок протектора) ")</f>
        <v> (../рисунок протектора) </v>
      </c>
      <c r="J245" s="92" t="s">
        <v>2076</v>
      </c>
      <c r="K245" s="77" t="n">
        <f aca="false">H245*2</f>
        <v>8120</v>
      </c>
      <c r="L245" s="77" t="n">
        <f aca="false">H245*4</f>
        <v>16240</v>
      </c>
      <c r="M245" s="2" t="n">
        <f aca="false">G245*12</f>
        <v>46176</v>
      </c>
    </row>
    <row r="246" customFormat="false" ht="13.8" hidden="false" customHeight="false" outlineLevel="0" collapsed="false">
      <c r="A246" s="86" t="n">
        <v>4368</v>
      </c>
      <c r="B246" s="87" t="s">
        <v>2077</v>
      </c>
      <c r="C246" s="88" t="n">
        <v>0</v>
      </c>
      <c r="D246" s="88" t="n">
        <v>50</v>
      </c>
      <c r="E246" s="89" t="n">
        <v>9.72</v>
      </c>
      <c r="F246" s="90" t="s">
        <v>53</v>
      </c>
      <c r="G246" s="91" t="n">
        <v>4309</v>
      </c>
      <c r="H246" s="52" t="n">
        <f aca="false">ROUND(IF(OR((MID(B246,SEARCH("R",B246),3)="R12"),(MID(B246,SEARCH("R",B246),3)="R13"),(MID(B246,SEARCH("R",B246),3)="R14")),(G246+90),IF(OR((MID(B246,SEARCH("R",B246),3)="R15"),(MID(B246,SEARCH("R",B246),3)="R16"),(MID(B246,SEARCH("R",B246),3)="R17")),(G246+190),(G246+290))),-1)+20</f>
        <v>4520</v>
      </c>
      <c r="I246" s="78" t="str">
        <f aca="false">HYPERLINK(T("https://www.google.ru/search?q="&amp;B246&amp;"&amp;tbm=isch"), " (../рисунок протектора) ")</f>
        <v> (../рисунок протектора) </v>
      </c>
      <c r="J246" s="92" t="s">
        <v>2077</v>
      </c>
      <c r="K246" s="77" t="n">
        <f aca="false">H246*2</f>
        <v>9040</v>
      </c>
      <c r="L246" s="77" t="n">
        <f aca="false">H246*4</f>
        <v>18080</v>
      </c>
      <c r="M246" s="2" t="n">
        <f aca="false">G246*12</f>
        <v>51708</v>
      </c>
    </row>
    <row r="247" customFormat="false" ht="13.8" hidden="false" customHeight="false" outlineLevel="0" collapsed="false">
      <c r="A247" s="86" t="n">
        <v>3646</v>
      </c>
      <c r="B247" s="87" t="s">
        <v>2078</v>
      </c>
      <c r="C247" s="88" t="n">
        <v>0</v>
      </c>
      <c r="D247" s="88" t="n">
        <v>50</v>
      </c>
      <c r="E247" s="89" t="n">
        <v>8.8</v>
      </c>
      <c r="F247" s="90" t="s">
        <v>55</v>
      </c>
      <c r="G247" s="91" t="n">
        <v>4126</v>
      </c>
      <c r="H247" s="52" t="n">
        <f aca="false">ROUND(IF(OR((MID(B247,SEARCH("R",B247),3)="R12"),(MID(B247,SEARCH("R",B247),3)="R13"),(MID(B247,SEARCH("R",B247),3)="R14")),(G247+90),IF(OR((MID(B247,SEARCH("R",B247),3)="R15"),(MID(B247,SEARCH("R",B247),3)="R16"),(MID(B247,SEARCH("R",B247),3)="R17")),(G247+190),(G247+290))),-1)+20</f>
        <v>4340</v>
      </c>
      <c r="I247" s="78" t="str">
        <f aca="false">HYPERLINK(T("https://www.google.ru/search?q="&amp;B247&amp;"&amp;tbm=isch"), " (../рисунок протектора) ")</f>
        <v> (../рисунок протектора) </v>
      </c>
      <c r="J247" s="92" t="s">
        <v>2078</v>
      </c>
      <c r="K247" s="77" t="n">
        <f aca="false">H247*2</f>
        <v>8680</v>
      </c>
      <c r="L247" s="77" t="n">
        <f aca="false">H247*4</f>
        <v>17360</v>
      </c>
      <c r="M247" s="2" t="n">
        <f aca="false">G247*12</f>
        <v>49512</v>
      </c>
    </row>
    <row r="248" customFormat="false" ht="13.8" hidden="false" customHeight="false" outlineLevel="0" collapsed="false">
      <c r="A248" s="86" t="n">
        <v>4491</v>
      </c>
      <c r="B248" s="87" t="s">
        <v>2079</v>
      </c>
      <c r="C248" s="88" t="n">
        <v>0</v>
      </c>
      <c r="D248" s="88" t="n">
        <v>3</v>
      </c>
      <c r="E248" s="89" t="n">
        <v>8.7</v>
      </c>
      <c r="F248" s="90" t="s">
        <v>53</v>
      </c>
      <c r="G248" s="91" t="n">
        <v>5401</v>
      </c>
      <c r="H248" s="52" t="n">
        <f aca="false">ROUND(IF(OR((MID(B248,SEARCH("R",B248),3)="R12"),(MID(B248,SEARCH("R",B248),3)="R13"),(MID(B248,SEARCH("R",B248),3)="R14")),(G248+90),IF(OR((MID(B248,SEARCH("R",B248),3)="R15"),(MID(B248,SEARCH("R",B248),3)="R16"),(MID(B248,SEARCH("R",B248),3)="R17")),(G248+190),(G248+290))),-1)+20</f>
        <v>5610</v>
      </c>
      <c r="I248" s="78" t="str">
        <f aca="false">HYPERLINK(T("https://www.google.ru/search?q="&amp;B248&amp;"&amp;tbm=isch"), " (../рисунок протектора) ")</f>
        <v> (../рисунок протектора) </v>
      </c>
      <c r="J248" s="92" t="s">
        <v>2079</v>
      </c>
      <c r="K248" s="77" t="n">
        <f aca="false">H248*2</f>
        <v>11220</v>
      </c>
      <c r="L248" s="77" t="n">
        <f aca="false">H248*4</f>
        <v>22440</v>
      </c>
      <c r="M248" s="2" t="n">
        <f aca="false">G248*12</f>
        <v>64812</v>
      </c>
    </row>
    <row r="249" customFormat="false" ht="13.8" hidden="false" customHeight="false" outlineLevel="0" collapsed="false">
      <c r="A249" s="86" t="n">
        <v>641</v>
      </c>
      <c r="B249" s="87" t="s">
        <v>2080</v>
      </c>
      <c r="C249" s="88" t="n">
        <v>2</v>
      </c>
      <c r="D249" s="88"/>
      <c r="E249" s="89" t="n">
        <v>8.6</v>
      </c>
      <c r="F249" s="90"/>
      <c r="G249" s="91" t="n">
        <v>2670</v>
      </c>
      <c r="H249" s="52" t="n">
        <f aca="false">ROUND(IF(OR((MID(B249,SEARCH("R",B249),3)="R12"),(MID(B249,SEARCH("R",B249),3)="R13"),(MID(B249,SEARCH("R",B249),3)="R14")),(G249+90),IF(OR((MID(B249,SEARCH("R",B249),3)="R15"),(MID(B249,SEARCH("R",B249),3)="R16"),(MID(B249,SEARCH("R",B249),3)="R17")),(G249+190),(G249+290))),-1)+20</f>
        <v>2880</v>
      </c>
      <c r="I249" s="78" t="str">
        <f aca="false">HYPERLINK(T("https://www.google.ru/search?q="&amp;B249&amp;"&amp;tbm=isch"), " (../рисунок протектора) ")</f>
        <v> (../рисунок протектора) </v>
      </c>
      <c r="J249" s="92" t="s">
        <v>2080</v>
      </c>
      <c r="K249" s="77" t="n">
        <f aca="false">H249*2</f>
        <v>5760</v>
      </c>
      <c r="L249" s="77" t="n">
        <f aca="false">H249*4</f>
        <v>11520</v>
      </c>
      <c r="M249" s="2" t="n">
        <f aca="false">G249*12</f>
        <v>32040</v>
      </c>
    </row>
    <row r="250" customFormat="false" ht="13.8" hidden="false" customHeight="false" outlineLevel="0" collapsed="false">
      <c r="A250" s="86" t="n">
        <v>466</v>
      </c>
      <c r="B250" s="87" t="s">
        <v>2081</v>
      </c>
      <c r="C250" s="88" t="n">
        <v>2</v>
      </c>
      <c r="D250" s="88"/>
      <c r="E250" s="89" t="n">
        <v>9.4</v>
      </c>
      <c r="F250" s="90"/>
      <c r="G250" s="91" t="n">
        <v>3887</v>
      </c>
      <c r="H250" s="52" t="n">
        <f aca="false">ROUND(IF(OR((MID(B250,SEARCH("R",B250),3)="R12"),(MID(B250,SEARCH("R",B250),3)="R13"),(MID(B250,SEARCH("R",B250),3)="R14")),(G250+90),IF(OR((MID(B250,SEARCH("R",B250),3)="R15"),(MID(B250,SEARCH("R",B250),3)="R16"),(MID(B250,SEARCH("R",B250),3)="R17")),(G250+190),(G250+290))),-1)+20</f>
        <v>4100</v>
      </c>
      <c r="I250" s="78" t="str">
        <f aca="false">HYPERLINK(T("https://www.google.ru/search?q="&amp;B250&amp;"&amp;tbm=isch"), " (../рисунок протектора) ")</f>
        <v> (../рисунок протектора) </v>
      </c>
      <c r="J250" s="92" t="s">
        <v>2081</v>
      </c>
      <c r="K250" s="77" t="n">
        <f aca="false">H250*2</f>
        <v>8200</v>
      </c>
      <c r="L250" s="77" t="n">
        <f aca="false">H250*4</f>
        <v>16400</v>
      </c>
      <c r="M250" s="2" t="n">
        <f aca="false">G250*12</f>
        <v>46644</v>
      </c>
    </row>
    <row r="251" customFormat="false" ht="13.8" hidden="false" customHeight="false" outlineLevel="0" collapsed="false">
      <c r="A251" s="86" t="n">
        <v>3297</v>
      </c>
      <c r="B251" s="87" t="s">
        <v>2082</v>
      </c>
      <c r="C251" s="88" t="n">
        <v>1</v>
      </c>
      <c r="D251" s="88"/>
      <c r="E251" s="89" t="n">
        <v>10.6</v>
      </c>
      <c r="F251" s="90"/>
      <c r="G251" s="91" t="n">
        <v>4096</v>
      </c>
      <c r="H251" s="52" t="n">
        <f aca="false">ROUND(IF(OR((MID(B251,SEARCH("R",B251),3)="R12"),(MID(B251,SEARCH("R",B251),3)="R13"),(MID(B251,SEARCH("R",B251),3)="R14")),(G251+90),IF(OR((MID(B251,SEARCH("R",B251),3)="R15"),(MID(B251,SEARCH("R",B251),3)="R16"),(MID(B251,SEARCH("R",B251),3)="R17")),(G251+190),(G251+290))),-1)+20</f>
        <v>4310</v>
      </c>
      <c r="I251" s="78" t="str">
        <f aca="false">HYPERLINK(T("https://www.google.ru/search?q="&amp;B251&amp;"&amp;tbm=isch"), " (../рисунок протектора) ")</f>
        <v> (../рисунок протектора) </v>
      </c>
      <c r="J251" s="92" t="s">
        <v>2082</v>
      </c>
      <c r="K251" s="77" t="n">
        <f aca="false">H251*2</f>
        <v>8620</v>
      </c>
      <c r="L251" s="77" t="n">
        <f aca="false">H251*4</f>
        <v>17240</v>
      </c>
      <c r="M251" s="2" t="n">
        <f aca="false">G251*12</f>
        <v>49152</v>
      </c>
    </row>
    <row r="252" customFormat="false" ht="13.8" hidden="false" customHeight="false" outlineLevel="0" collapsed="false">
      <c r="A252" s="86" t="n">
        <v>3584</v>
      </c>
      <c r="B252" s="87" t="s">
        <v>2083</v>
      </c>
      <c r="C252" s="88" t="n">
        <v>1</v>
      </c>
      <c r="D252" s="88"/>
      <c r="E252" s="89" t="n">
        <v>7.9</v>
      </c>
      <c r="F252" s="90"/>
      <c r="G252" s="91" t="n">
        <v>1990</v>
      </c>
      <c r="H252" s="52" t="n">
        <f aca="false">ROUND(IF(OR((MID(B252,SEARCH("R",B252),3)="R12"),(MID(B252,SEARCH("R",B252),3)="R13"),(MID(B252,SEARCH("R",B252),3)="R14")),(G252+90),IF(OR((MID(B252,SEARCH("R",B252),3)="R15"),(MID(B252,SEARCH("R",B252),3)="R16"),(MID(B252,SEARCH("R",B252),3)="R17")),(G252+190),(G252+290))),-1)+20</f>
        <v>2200</v>
      </c>
      <c r="I252" s="78" t="str">
        <f aca="false">HYPERLINK(T("https://www.google.ru/search?q="&amp;B252&amp;"&amp;tbm=isch"), " (../рисунок протектора) ")</f>
        <v> (../рисунок протектора) </v>
      </c>
      <c r="J252" s="92" t="s">
        <v>2083</v>
      </c>
      <c r="K252" s="77" t="n">
        <f aca="false">H252*2</f>
        <v>4400</v>
      </c>
      <c r="L252" s="77" t="n">
        <f aca="false">H252*4</f>
        <v>8800</v>
      </c>
      <c r="M252" s="2" t="n">
        <f aca="false">G252*12</f>
        <v>23880</v>
      </c>
    </row>
    <row r="253" customFormat="false" ht="13.8" hidden="false" customHeight="false" outlineLevel="0" collapsed="false">
      <c r="A253" s="86" t="n">
        <v>286</v>
      </c>
      <c r="B253" s="87" t="s">
        <v>2084</v>
      </c>
      <c r="C253" s="88" t="n">
        <v>50</v>
      </c>
      <c r="D253" s="88"/>
      <c r="E253" s="89" t="n">
        <v>11.5</v>
      </c>
      <c r="F253" s="90"/>
      <c r="G253" s="91" t="n">
        <v>3636</v>
      </c>
      <c r="H253" s="52" t="n">
        <f aca="false">ROUND(IF(OR((MID(B253,SEARCH("R",B253),3)="R12"),(MID(B253,SEARCH("R",B253),3)="R13"),(MID(B253,SEARCH("R",B253),3)="R14")),(G253+90),IF(OR((MID(B253,SEARCH("R",B253),3)="R15"),(MID(B253,SEARCH("R",B253),3)="R16"),(MID(B253,SEARCH("R",B253),3)="R17")),(G253+190),(G253+290))),-1)+20</f>
        <v>3850</v>
      </c>
      <c r="I253" s="78" t="str">
        <f aca="false">HYPERLINK(T("https://www.google.ru/search?q="&amp;B253&amp;"&amp;tbm=isch"), " (../рисунок протектора) ")</f>
        <v> (../рисунок протектора) </v>
      </c>
      <c r="J253" s="92" t="s">
        <v>2084</v>
      </c>
      <c r="K253" s="77" t="n">
        <f aca="false">H253*2</f>
        <v>7700</v>
      </c>
      <c r="L253" s="77" t="n">
        <f aca="false">H253*4</f>
        <v>15400</v>
      </c>
      <c r="M253" s="2" t="n">
        <f aca="false">G253*12</f>
        <v>43632</v>
      </c>
    </row>
    <row r="254" customFormat="false" ht="13.8" hidden="false" customHeight="false" outlineLevel="0" collapsed="false">
      <c r="A254" s="86" t="n">
        <v>3724</v>
      </c>
      <c r="B254" s="87" t="s">
        <v>2085</v>
      </c>
      <c r="C254" s="88" t="n">
        <v>24</v>
      </c>
      <c r="D254" s="88"/>
      <c r="E254" s="89" t="n">
        <v>10.86</v>
      </c>
      <c r="F254" s="90"/>
      <c r="G254" s="91" t="n">
        <v>4343</v>
      </c>
      <c r="H254" s="52" t="n">
        <f aca="false">ROUND(IF(OR((MID(B254,SEARCH("R",B254),3)="R12"),(MID(B254,SEARCH("R",B254),3)="R13"),(MID(B254,SEARCH("R",B254),3)="R14")),(G254+90),IF(OR((MID(B254,SEARCH("R",B254),3)="R15"),(MID(B254,SEARCH("R",B254),3)="R16"),(MID(B254,SEARCH("R",B254),3)="R17")),(G254+190),(G254+290))),-1)+20</f>
        <v>4550</v>
      </c>
      <c r="I254" s="78" t="str">
        <f aca="false">HYPERLINK(T("https://www.google.ru/search?q="&amp;B254&amp;"&amp;tbm=isch"), " (../рисунок протектора) ")</f>
        <v> (../рисунок протектора) </v>
      </c>
      <c r="J254" s="92" t="s">
        <v>2085</v>
      </c>
      <c r="K254" s="77" t="n">
        <f aca="false">H254*2</f>
        <v>9100</v>
      </c>
      <c r="L254" s="77" t="n">
        <f aca="false">H254*4</f>
        <v>18200</v>
      </c>
      <c r="M254" s="2" t="n">
        <f aca="false">G254*12</f>
        <v>52116</v>
      </c>
    </row>
    <row r="255" customFormat="false" ht="13.8" hidden="false" customHeight="false" outlineLevel="0" collapsed="false">
      <c r="A255" s="86" t="n">
        <v>3689</v>
      </c>
      <c r="B255" s="87" t="s">
        <v>2086</v>
      </c>
      <c r="C255" s="88" t="n">
        <v>0</v>
      </c>
      <c r="D255" s="88" t="n">
        <v>28</v>
      </c>
      <c r="E255" s="89" t="n">
        <v>8.2</v>
      </c>
      <c r="F255" s="90" t="s">
        <v>53</v>
      </c>
      <c r="G255" s="91" t="n">
        <v>6813</v>
      </c>
      <c r="H255" s="52" t="n">
        <f aca="false">ROUND(IF(OR((MID(B255,SEARCH("R",B255),3)="R12"),(MID(B255,SEARCH("R",B255),3)="R13"),(MID(B255,SEARCH("R",B255),3)="R14")),(G255+90),IF(OR((MID(B255,SEARCH("R",B255),3)="R15"),(MID(B255,SEARCH("R",B255),3)="R16"),(MID(B255,SEARCH("R",B255),3)="R17")),(G255+190),(G255+290))),-1)+20</f>
        <v>7020</v>
      </c>
      <c r="I255" s="78" t="str">
        <f aca="false">HYPERLINK(T("https://www.google.ru/search?q="&amp;B255&amp;"&amp;tbm=isch"), " (../рисунок протектора) ")</f>
        <v> (../рисунок протектора) </v>
      </c>
      <c r="J255" s="92" t="s">
        <v>2086</v>
      </c>
      <c r="K255" s="77" t="n">
        <f aca="false">H255*2</f>
        <v>14040</v>
      </c>
      <c r="L255" s="77" t="n">
        <f aca="false">H255*4</f>
        <v>28080</v>
      </c>
      <c r="M255" s="2" t="n">
        <f aca="false">G255*12</f>
        <v>81756</v>
      </c>
    </row>
    <row r="256" customFormat="false" ht="13.8" hidden="false" customHeight="false" outlineLevel="0" collapsed="false">
      <c r="A256" s="86" t="n">
        <v>4732</v>
      </c>
      <c r="B256" s="87" t="s">
        <v>2087</v>
      </c>
      <c r="C256" s="88" t="n">
        <v>0</v>
      </c>
      <c r="D256" s="88" t="n">
        <v>40</v>
      </c>
      <c r="E256" s="89" t="n">
        <v>7.61</v>
      </c>
      <c r="F256" s="90" t="s">
        <v>53</v>
      </c>
      <c r="G256" s="91" t="n">
        <v>6507</v>
      </c>
      <c r="H256" s="52" t="n">
        <f aca="false">ROUND(IF(OR((MID(B256,SEARCH("R",B256),3)="R12"),(MID(B256,SEARCH("R",B256),3)="R13"),(MID(B256,SEARCH("R",B256),3)="R14")),(G256+90),IF(OR((MID(B256,SEARCH("R",B256),3)="R15"),(MID(B256,SEARCH("R",B256),3)="R16"),(MID(B256,SEARCH("R",B256),3)="R17")),(G256+190),(G256+290))),-1)+20</f>
        <v>6720</v>
      </c>
      <c r="I256" s="78" t="str">
        <f aca="false">HYPERLINK(T("https://www.google.ru/search?q="&amp;B256&amp;"&amp;tbm=isch"), " (../рисунок протектора) ")</f>
        <v> (../рисунок протектора) </v>
      </c>
      <c r="J256" s="92" t="s">
        <v>2087</v>
      </c>
      <c r="K256" s="77" t="n">
        <f aca="false">H256*2</f>
        <v>13440</v>
      </c>
      <c r="L256" s="77" t="n">
        <f aca="false">H256*4</f>
        <v>26880</v>
      </c>
      <c r="M256" s="2" t="n">
        <f aca="false">G256*12</f>
        <v>78084</v>
      </c>
    </row>
    <row r="257" customFormat="false" ht="13.8" hidden="false" customHeight="false" outlineLevel="0" collapsed="false">
      <c r="A257" s="86" t="n">
        <v>2776</v>
      </c>
      <c r="B257" s="87" t="s">
        <v>2088</v>
      </c>
      <c r="C257" s="88" t="n">
        <v>50</v>
      </c>
      <c r="D257" s="88"/>
      <c r="E257" s="89" t="n">
        <v>10.8</v>
      </c>
      <c r="F257" s="90"/>
      <c r="G257" s="91" t="n">
        <v>3967</v>
      </c>
      <c r="H257" s="52" t="n">
        <f aca="false">ROUND(IF(OR((MID(B257,SEARCH("R",B257),3)="R12"),(MID(B257,SEARCH("R",B257),3)="R13"),(MID(B257,SEARCH("R",B257),3)="R14")),(G257+90),IF(OR((MID(B257,SEARCH("R",B257),3)="R15"),(MID(B257,SEARCH("R",B257),3)="R16"),(MID(B257,SEARCH("R",B257),3)="R17")),(G257+190),(G257+290))),-1)+20</f>
        <v>4180</v>
      </c>
      <c r="I257" s="78" t="str">
        <f aca="false">HYPERLINK(T("https://www.google.ru/search?q="&amp;B257&amp;"&amp;tbm=isch"), " (../рисунок протектора) ")</f>
        <v> (../рисунок протектора) </v>
      </c>
      <c r="J257" s="92" t="s">
        <v>2088</v>
      </c>
      <c r="K257" s="77" t="n">
        <f aca="false">H257*2</f>
        <v>8360</v>
      </c>
      <c r="L257" s="77" t="n">
        <f aca="false">H257*4</f>
        <v>16720</v>
      </c>
      <c r="M257" s="2" t="n">
        <f aca="false">G257*12</f>
        <v>47604</v>
      </c>
    </row>
    <row r="258" customFormat="false" ht="13.8" hidden="false" customHeight="false" outlineLevel="0" collapsed="false">
      <c r="A258" s="86" t="n">
        <v>4138</v>
      </c>
      <c r="B258" s="87" t="s">
        <v>2089</v>
      </c>
      <c r="C258" s="88" t="n">
        <v>12</v>
      </c>
      <c r="D258" s="88"/>
      <c r="E258" s="89" t="n">
        <v>9.1</v>
      </c>
      <c r="F258" s="90"/>
      <c r="G258" s="91" t="n">
        <v>3460</v>
      </c>
      <c r="H258" s="52" t="n">
        <f aca="false">ROUND(IF(OR((MID(B258,SEARCH("R",B258),3)="R12"),(MID(B258,SEARCH("R",B258),3)="R13"),(MID(B258,SEARCH("R",B258),3)="R14")),(G258+90),IF(OR((MID(B258,SEARCH("R",B258),3)="R15"),(MID(B258,SEARCH("R",B258),3)="R16"),(MID(B258,SEARCH("R",B258),3)="R17")),(G258+190),(G258+290))),-1)+20</f>
        <v>3670</v>
      </c>
      <c r="I258" s="78" t="str">
        <f aca="false">HYPERLINK(T("https://www.google.ru/search?q="&amp;B258&amp;"&amp;tbm=isch"), " (../рисунок протектора) ")</f>
        <v> (../рисунок протектора) </v>
      </c>
      <c r="J258" s="92" t="s">
        <v>2089</v>
      </c>
      <c r="K258" s="77" t="n">
        <f aca="false">H258*2</f>
        <v>7340</v>
      </c>
      <c r="L258" s="77" t="n">
        <f aca="false">H258*4</f>
        <v>14680</v>
      </c>
      <c r="M258" s="2" t="n">
        <f aca="false">G258*12</f>
        <v>41520</v>
      </c>
    </row>
    <row r="259" customFormat="false" ht="13.8" hidden="false" customHeight="false" outlineLevel="0" collapsed="false">
      <c r="A259" s="86" t="n">
        <v>139</v>
      </c>
      <c r="B259" s="87" t="s">
        <v>2090</v>
      </c>
      <c r="C259" s="88" t="n">
        <v>4</v>
      </c>
      <c r="D259" s="88"/>
      <c r="E259" s="89" t="n">
        <v>7.89</v>
      </c>
      <c r="F259" s="90"/>
      <c r="G259" s="91" t="n">
        <v>6838</v>
      </c>
      <c r="H259" s="52" t="n">
        <f aca="false">ROUND(IF(OR((MID(B259,SEARCH("R",B259),3)="R12"),(MID(B259,SEARCH("R",B259),3)="R13"),(MID(B259,SEARCH("R",B259),3)="R14")),(G259+90),IF(OR((MID(B259,SEARCH("R",B259),3)="R15"),(MID(B259,SEARCH("R",B259),3)="R16"),(MID(B259,SEARCH("R",B259),3)="R17")),(G259+190),(G259+290))),-1)+20</f>
        <v>7050</v>
      </c>
      <c r="I259" s="78" t="str">
        <f aca="false">HYPERLINK(T("https://www.google.ru/search?q="&amp;B259&amp;"&amp;tbm=isch"), " (../рисунок протектора) ")</f>
        <v> (../рисунок протектора) </v>
      </c>
      <c r="J259" s="92" t="s">
        <v>2090</v>
      </c>
      <c r="K259" s="77" t="n">
        <f aca="false">H259*2</f>
        <v>14100</v>
      </c>
      <c r="L259" s="77" t="n">
        <f aca="false">H259*4</f>
        <v>28200</v>
      </c>
      <c r="M259" s="2" t="n">
        <f aca="false">G259*12</f>
        <v>82056</v>
      </c>
    </row>
    <row r="260" customFormat="false" ht="13.8" hidden="false" customHeight="false" outlineLevel="0" collapsed="false">
      <c r="A260" s="86" t="n">
        <v>2234</v>
      </c>
      <c r="B260" s="87" t="s">
        <v>2091</v>
      </c>
      <c r="C260" s="88" t="n">
        <v>2</v>
      </c>
      <c r="D260" s="88" t="n">
        <v>50</v>
      </c>
      <c r="E260" s="89" t="n">
        <v>10</v>
      </c>
      <c r="F260" s="90" t="s">
        <v>55</v>
      </c>
      <c r="G260" s="91" t="n">
        <v>4539</v>
      </c>
      <c r="H260" s="52" t="n">
        <f aca="false">ROUND(IF(OR((MID(B260,SEARCH("R",B260),3)="R12"),(MID(B260,SEARCH("R",B260),3)="R13"),(MID(B260,SEARCH("R",B260),3)="R14")),(G260+90),IF(OR((MID(B260,SEARCH("R",B260),3)="R15"),(MID(B260,SEARCH("R",B260),3)="R16"),(MID(B260,SEARCH("R",B260),3)="R17")),(G260+190),(G260+290))),-1)+20</f>
        <v>4750</v>
      </c>
      <c r="I260" s="78" t="str">
        <f aca="false">HYPERLINK(T("https://www.google.ru/search?q="&amp;B260&amp;"&amp;tbm=isch"), " (../рисунок протектора) ")</f>
        <v> (../рисунок протектора) </v>
      </c>
      <c r="J260" s="92" t="s">
        <v>2091</v>
      </c>
      <c r="K260" s="77" t="n">
        <f aca="false">H260*2</f>
        <v>9500</v>
      </c>
      <c r="L260" s="77" t="n">
        <f aca="false">H260*4</f>
        <v>19000</v>
      </c>
      <c r="M260" s="2" t="n">
        <f aca="false">G260*12</f>
        <v>54468</v>
      </c>
    </row>
    <row r="261" customFormat="false" ht="13.8" hidden="false" customHeight="false" outlineLevel="0" collapsed="false">
      <c r="A261" s="86" t="n">
        <v>3610</v>
      </c>
      <c r="B261" s="87" t="s">
        <v>2092</v>
      </c>
      <c r="C261" s="88" t="n">
        <v>0</v>
      </c>
      <c r="D261" s="88" t="n">
        <v>8</v>
      </c>
      <c r="E261" s="89" t="n">
        <v>8.5</v>
      </c>
      <c r="F261" s="90" t="s">
        <v>55</v>
      </c>
      <c r="G261" s="91" t="n">
        <v>6239</v>
      </c>
      <c r="H261" s="52" t="n">
        <f aca="false">ROUND(IF(OR((MID(B261,SEARCH("R",B261),3)="R12"),(MID(B261,SEARCH("R",B261),3)="R13"),(MID(B261,SEARCH("R",B261),3)="R14")),(G261+90),IF(OR((MID(B261,SEARCH("R",B261),3)="R15"),(MID(B261,SEARCH("R",B261),3)="R16"),(MID(B261,SEARCH("R",B261),3)="R17")),(G261+190),(G261+290))),-1)+20</f>
        <v>6450</v>
      </c>
      <c r="I261" s="78" t="str">
        <f aca="false">HYPERLINK(T("https://www.google.ru/search?q="&amp;B261&amp;"&amp;tbm=isch"), " (../рисунок протектора) ")</f>
        <v> (../рисунок протектора) </v>
      </c>
      <c r="J261" s="92" t="s">
        <v>2092</v>
      </c>
      <c r="K261" s="77" t="n">
        <f aca="false">H261*2</f>
        <v>12900</v>
      </c>
      <c r="L261" s="77" t="n">
        <f aca="false">H261*4</f>
        <v>25800</v>
      </c>
      <c r="M261" s="2" t="n">
        <f aca="false">G261*12</f>
        <v>74868</v>
      </c>
    </row>
    <row r="262" customFormat="false" ht="13.8" hidden="false" customHeight="false" outlineLevel="0" collapsed="false">
      <c r="A262" s="86" t="n">
        <v>4369</v>
      </c>
      <c r="B262" s="87" t="s">
        <v>2093</v>
      </c>
      <c r="C262" s="88" t="n">
        <v>0</v>
      </c>
      <c r="D262" s="88" t="n">
        <v>50</v>
      </c>
      <c r="E262" s="89" t="n">
        <v>9.73</v>
      </c>
      <c r="F262" s="90" t="s">
        <v>53</v>
      </c>
      <c r="G262" s="91" t="n">
        <v>4685</v>
      </c>
      <c r="H262" s="52" t="n">
        <f aca="false">ROUND(IF(OR((MID(B262,SEARCH("R",B262),3)="R12"),(MID(B262,SEARCH("R",B262),3)="R13"),(MID(B262,SEARCH("R",B262),3)="R14")),(G262+90),IF(OR((MID(B262,SEARCH("R",B262),3)="R15"),(MID(B262,SEARCH("R",B262),3)="R16"),(MID(B262,SEARCH("R",B262),3)="R17")),(G262+190),(G262+290))),-1)+20</f>
        <v>4900</v>
      </c>
      <c r="I262" s="78" t="str">
        <f aca="false">HYPERLINK(T("https://www.google.ru/search?q="&amp;B262&amp;"&amp;tbm=isch"), " (../рисунок протектора) ")</f>
        <v> (../рисунок протектора) </v>
      </c>
      <c r="J262" s="92" t="s">
        <v>2093</v>
      </c>
      <c r="K262" s="77" t="n">
        <f aca="false">H262*2</f>
        <v>9800</v>
      </c>
      <c r="L262" s="77" t="n">
        <f aca="false">H262*4</f>
        <v>19600</v>
      </c>
      <c r="M262" s="2" t="n">
        <f aca="false">G262*12</f>
        <v>56220</v>
      </c>
    </row>
    <row r="263" customFormat="false" ht="13.8" hidden="false" customHeight="false" outlineLevel="0" collapsed="false">
      <c r="A263" s="86" t="n">
        <v>3647</v>
      </c>
      <c r="B263" s="87" t="s">
        <v>2094</v>
      </c>
      <c r="C263" s="88" t="n">
        <v>0</v>
      </c>
      <c r="D263" s="88" t="n">
        <v>2</v>
      </c>
      <c r="E263" s="89" t="n">
        <v>9</v>
      </c>
      <c r="F263" s="90" t="s">
        <v>53</v>
      </c>
      <c r="G263" s="91" t="n">
        <v>4613</v>
      </c>
      <c r="H263" s="52" t="n">
        <f aca="false">ROUND(IF(OR((MID(B263,SEARCH("R",B263),3)="R12"),(MID(B263,SEARCH("R",B263),3)="R13"),(MID(B263,SEARCH("R",B263),3)="R14")),(G263+90),IF(OR((MID(B263,SEARCH("R",B263),3)="R15"),(MID(B263,SEARCH("R",B263),3)="R16"),(MID(B263,SEARCH("R",B263),3)="R17")),(G263+190),(G263+290))),-1)+20</f>
        <v>4820</v>
      </c>
      <c r="I263" s="78" t="str">
        <f aca="false">HYPERLINK(T("https://www.google.ru/search?q="&amp;B263&amp;"&amp;tbm=isch"), " (../рисунок протектора) ")</f>
        <v> (../рисунок протектора) </v>
      </c>
      <c r="J263" s="92" t="s">
        <v>2094</v>
      </c>
      <c r="K263" s="77" t="n">
        <f aca="false">H263*2</f>
        <v>9640</v>
      </c>
      <c r="L263" s="77" t="n">
        <f aca="false">H263*4</f>
        <v>19280</v>
      </c>
      <c r="M263" s="2" t="n">
        <f aca="false">G263*12</f>
        <v>55356</v>
      </c>
    </row>
    <row r="264" customFormat="false" ht="13.8" hidden="false" customHeight="false" outlineLevel="0" collapsed="false">
      <c r="A264" s="86" t="n">
        <v>4884</v>
      </c>
      <c r="B264" s="87" t="s">
        <v>2095</v>
      </c>
      <c r="C264" s="88" t="n">
        <v>0</v>
      </c>
      <c r="D264" s="88" t="n">
        <v>8</v>
      </c>
      <c r="E264" s="89" t="n">
        <v>8.2</v>
      </c>
      <c r="F264" s="90" t="s">
        <v>53</v>
      </c>
      <c r="G264" s="91" t="n">
        <v>5875</v>
      </c>
      <c r="H264" s="52" t="n">
        <f aca="false">ROUND(IF(OR((MID(B264,SEARCH("R",B264),3)="R12"),(MID(B264,SEARCH("R",B264),3)="R13"),(MID(B264,SEARCH("R",B264),3)="R14")),(G264+90),IF(OR((MID(B264,SEARCH("R",B264),3)="R15"),(MID(B264,SEARCH("R",B264),3)="R16"),(MID(B264,SEARCH("R",B264),3)="R17")),(G264+190),(G264+290))),-1)+20</f>
        <v>6090</v>
      </c>
      <c r="I264" s="78" t="str">
        <f aca="false">HYPERLINK(T("https://www.google.ru/search?q="&amp;B264&amp;"&amp;tbm=isch"), " (../рисунок протектора) ")</f>
        <v> (../рисунок протектора) </v>
      </c>
      <c r="J264" s="92" t="s">
        <v>2095</v>
      </c>
      <c r="K264" s="77" t="n">
        <f aca="false">H264*2</f>
        <v>12180</v>
      </c>
      <c r="L264" s="77" t="n">
        <f aca="false">H264*4</f>
        <v>24360</v>
      </c>
      <c r="M264" s="2" t="n">
        <f aca="false">G264*12</f>
        <v>70500</v>
      </c>
    </row>
    <row r="265" customFormat="false" ht="13.8" hidden="false" customHeight="false" outlineLevel="0" collapsed="false">
      <c r="A265" s="86" t="n">
        <v>4934</v>
      </c>
      <c r="B265" s="87" t="s">
        <v>2096</v>
      </c>
      <c r="C265" s="88" t="n">
        <v>0</v>
      </c>
      <c r="D265" s="88" t="n">
        <v>2</v>
      </c>
      <c r="E265" s="89" t="n">
        <v>9.2</v>
      </c>
      <c r="F265" s="90" t="s">
        <v>53</v>
      </c>
      <c r="G265" s="91" t="n">
        <v>5906</v>
      </c>
      <c r="H265" s="52" t="n">
        <f aca="false">ROUND(IF(OR((MID(B265,SEARCH("R",B265),3)="R12"),(MID(B265,SEARCH("R",B265),3)="R13"),(MID(B265,SEARCH("R",B265),3)="R14")),(G265+90),IF(OR((MID(B265,SEARCH("R",B265),3)="R15"),(MID(B265,SEARCH("R",B265),3)="R16"),(MID(B265,SEARCH("R",B265),3)="R17")),(G265+190),(G265+290))),-1)+20</f>
        <v>6120</v>
      </c>
      <c r="I265" s="78" t="str">
        <f aca="false">HYPERLINK(T("https://www.google.ru/search?q="&amp;B265&amp;"&amp;tbm=isch"), " (../рисунок протектора) ")</f>
        <v> (../рисунок протектора) </v>
      </c>
      <c r="J265" s="92" t="s">
        <v>2096</v>
      </c>
      <c r="K265" s="77" t="n">
        <f aca="false">H265*2</f>
        <v>12240</v>
      </c>
      <c r="L265" s="77" t="n">
        <f aca="false">H265*4</f>
        <v>24480</v>
      </c>
      <c r="M265" s="2" t="n">
        <f aca="false">G265*12</f>
        <v>70872</v>
      </c>
    </row>
    <row r="266" customFormat="false" ht="13.8" hidden="false" customHeight="false" outlineLevel="0" collapsed="false">
      <c r="A266" s="86" t="n">
        <v>94</v>
      </c>
      <c r="B266" s="87" t="s">
        <v>2097</v>
      </c>
      <c r="C266" s="88" t="n">
        <v>2</v>
      </c>
      <c r="D266" s="88"/>
      <c r="E266" s="89" t="n">
        <v>8.7</v>
      </c>
      <c r="F266" s="90"/>
      <c r="G266" s="91" t="n">
        <v>6562</v>
      </c>
      <c r="H266" s="52" t="n">
        <f aca="false">ROUND(IF(OR((MID(B266,SEARCH("R",B266),3)="R12"),(MID(B266,SEARCH("R",B266),3)="R13"),(MID(B266,SEARCH("R",B266),3)="R14")),(G266+90),IF(OR((MID(B266,SEARCH("R",B266),3)="R15"),(MID(B266,SEARCH("R",B266),3)="R16"),(MID(B266,SEARCH("R",B266),3)="R17")),(G266+190),(G266+290))),-1)+20</f>
        <v>6770</v>
      </c>
      <c r="I266" s="78" t="str">
        <f aca="false">HYPERLINK(T("https://www.google.ru/search?q="&amp;B266&amp;"&amp;tbm=isch"), " (../рисунок протектора) ")</f>
        <v> (../рисунок протектора) </v>
      </c>
      <c r="J266" s="92" t="s">
        <v>2097</v>
      </c>
      <c r="K266" s="77" t="n">
        <f aca="false">H266*2</f>
        <v>13540</v>
      </c>
      <c r="L266" s="77" t="n">
        <f aca="false">H266*4</f>
        <v>27080</v>
      </c>
      <c r="M266" s="2" t="n">
        <f aca="false">G266*12</f>
        <v>78744</v>
      </c>
    </row>
    <row r="267" customFormat="false" ht="13.8" hidden="false" customHeight="false" outlineLevel="0" collapsed="false">
      <c r="A267" s="86" t="n">
        <v>3992</v>
      </c>
      <c r="B267" s="87" t="s">
        <v>2097</v>
      </c>
      <c r="C267" s="88" t="n">
        <v>6</v>
      </c>
      <c r="D267" s="88"/>
      <c r="E267" s="89" t="n">
        <v>8.7</v>
      </c>
      <c r="F267" s="90"/>
      <c r="G267" s="91" t="n">
        <v>5219</v>
      </c>
      <c r="H267" s="52" t="n">
        <f aca="false">ROUND(IF(OR((MID(B267,SEARCH("R",B267),3)="R12"),(MID(B267,SEARCH("R",B267),3)="R13"),(MID(B267,SEARCH("R",B267),3)="R14")),(G267+90),IF(OR((MID(B267,SEARCH("R",B267),3)="R15"),(MID(B267,SEARCH("R",B267),3)="R16"),(MID(B267,SEARCH("R",B267),3)="R17")),(G267+190),(G267+290))),-1)+20</f>
        <v>5430</v>
      </c>
      <c r="I267" s="78" t="str">
        <f aca="false">HYPERLINK(T("https://www.google.ru/search?q="&amp;B267&amp;"&amp;tbm=isch"), " (../рисунок протектора) ")</f>
        <v> (../рисунок протектора) </v>
      </c>
      <c r="J267" s="92" t="s">
        <v>2097</v>
      </c>
      <c r="K267" s="77" t="n">
        <f aca="false">H267*2</f>
        <v>10860</v>
      </c>
      <c r="L267" s="77" t="n">
        <f aca="false">H267*4</f>
        <v>21720</v>
      </c>
      <c r="M267" s="2" t="n">
        <f aca="false">G267*12</f>
        <v>62628</v>
      </c>
    </row>
    <row r="268" customFormat="false" ht="13.8" hidden="false" customHeight="false" outlineLevel="0" collapsed="false">
      <c r="A268" s="86" t="n">
        <v>3878</v>
      </c>
      <c r="B268" s="87" t="s">
        <v>2098</v>
      </c>
      <c r="C268" s="88" t="n">
        <v>8</v>
      </c>
      <c r="D268" s="88"/>
      <c r="E268" s="89" t="n">
        <v>10.1</v>
      </c>
      <c r="F268" s="90"/>
      <c r="G268" s="91" t="n">
        <v>14921</v>
      </c>
      <c r="H268" s="52" t="n">
        <f aca="false">ROUND(IF(OR((MID(B268,SEARCH("R",B268),3)="R12"),(MID(B268,SEARCH("R",B268),3)="R13"),(MID(B268,SEARCH("R",B268),3)="R14")),(G268+90),IF(OR((MID(B268,SEARCH("R",B268),3)="R15"),(MID(B268,SEARCH("R",B268),3)="R16"),(MID(B268,SEARCH("R",B268),3)="R17")),(G268+190),(G268+290))),-1)+20</f>
        <v>15230</v>
      </c>
      <c r="I268" s="78" t="str">
        <f aca="false">HYPERLINK(T("https://www.google.ru/search?q="&amp;B268&amp;"&amp;tbm=isch"), " (../рисунок протектора) ")</f>
        <v> (../рисунок протектора) </v>
      </c>
      <c r="J268" s="92" t="s">
        <v>2098</v>
      </c>
      <c r="K268" s="77" t="n">
        <f aca="false">H268*2</f>
        <v>30460</v>
      </c>
      <c r="L268" s="77" t="n">
        <f aca="false">H268*4</f>
        <v>60920</v>
      </c>
      <c r="M268" s="2" t="n">
        <f aca="false">G268*12</f>
        <v>179052</v>
      </c>
    </row>
    <row r="269" customFormat="false" ht="13.8" hidden="false" customHeight="false" outlineLevel="0" collapsed="false">
      <c r="A269" s="86" t="n">
        <v>4768</v>
      </c>
      <c r="B269" s="87" t="s">
        <v>2099</v>
      </c>
      <c r="C269" s="88" t="n">
        <v>0</v>
      </c>
      <c r="D269" s="88" t="n">
        <v>32</v>
      </c>
      <c r="E269" s="89" t="n">
        <v>8.8</v>
      </c>
      <c r="F269" s="90" t="s">
        <v>55</v>
      </c>
      <c r="G269" s="91" t="n">
        <v>3634</v>
      </c>
      <c r="H269" s="52" t="n">
        <f aca="false">ROUND(IF(OR((MID(B269,SEARCH("R",B269),3)="R12"),(MID(B269,SEARCH("R",B269),3)="R13"),(MID(B269,SEARCH("R",B269),3)="R14")),(G269+90),IF(OR((MID(B269,SEARCH("R",B269),3)="R15"),(MID(B269,SEARCH("R",B269),3)="R16"),(MID(B269,SEARCH("R",B269),3)="R17")),(G269+190),(G269+290))),-1)+20</f>
        <v>3840</v>
      </c>
      <c r="I269" s="78" t="str">
        <f aca="false">HYPERLINK(T("https://www.google.ru/search?q="&amp;B269&amp;"&amp;tbm=isch"), " (../рисунок протектора) ")</f>
        <v> (../рисунок протектора) </v>
      </c>
      <c r="J269" s="92" t="s">
        <v>2099</v>
      </c>
      <c r="K269" s="77" t="n">
        <f aca="false">H269*2</f>
        <v>7680</v>
      </c>
      <c r="L269" s="77" t="n">
        <f aca="false">H269*4</f>
        <v>15360</v>
      </c>
      <c r="M269" s="2" t="n">
        <f aca="false">G269*12</f>
        <v>43608</v>
      </c>
    </row>
    <row r="270" customFormat="false" ht="13.8" hidden="false" customHeight="false" outlineLevel="0" collapsed="false">
      <c r="A270" s="86" t="n">
        <v>294</v>
      </c>
      <c r="B270" s="87" t="s">
        <v>2100</v>
      </c>
      <c r="C270" s="88" t="n">
        <v>1</v>
      </c>
      <c r="D270" s="88"/>
      <c r="E270" s="89" t="n">
        <v>9</v>
      </c>
      <c r="F270" s="90"/>
      <c r="G270" s="91" t="n">
        <v>4045</v>
      </c>
      <c r="H270" s="52" t="n">
        <f aca="false">ROUND(IF(OR((MID(B270,SEARCH("R",B270),3)="R12"),(MID(B270,SEARCH("R",B270),3)="R13"),(MID(B270,SEARCH("R",B270),3)="R14")),(G270+90),IF(OR((MID(B270,SEARCH("R",B270),3)="R15"),(MID(B270,SEARCH("R",B270),3)="R16"),(MID(B270,SEARCH("R",B270),3)="R17")),(G270+190),(G270+290))),-1)+20</f>
        <v>4260</v>
      </c>
      <c r="I270" s="78" t="str">
        <f aca="false">HYPERLINK(T("https://www.google.ru/search?q="&amp;B270&amp;"&amp;tbm=isch"), " (../рисунок протектора) ")</f>
        <v> (../рисунок протектора) </v>
      </c>
      <c r="J270" s="92" t="s">
        <v>2100</v>
      </c>
      <c r="K270" s="77" t="n">
        <f aca="false">H270*2</f>
        <v>8520</v>
      </c>
      <c r="L270" s="77" t="n">
        <f aca="false">H270*4</f>
        <v>17040</v>
      </c>
      <c r="M270" s="2" t="n">
        <f aca="false">G270*12</f>
        <v>48540</v>
      </c>
    </row>
    <row r="271" customFormat="false" ht="13.8" hidden="false" customHeight="false" outlineLevel="0" collapsed="false">
      <c r="A271" s="86" t="n">
        <v>4833</v>
      </c>
      <c r="B271" s="87" t="s">
        <v>2101</v>
      </c>
      <c r="C271" s="88" t="n">
        <v>0</v>
      </c>
      <c r="D271" s="88" t="n">
        <v>2</v>
      </c>
      <c r="E271" s="89" t="n">
        <v>8</v>
      </c>
      <c r="F271" s="90" t="s">
        <v>53</v>
      </c>
      <c r="G271" s="91" t="n">
        <v>2859</v>
      </c>
      <c r="H271" s="52" t="n">
        <f aca="false">ROUND(IF(OR((MID(B271,SEARCH("R",B271),3)="R12"),(MID(B271,SEARCH("R",B271),3)="R13"),(MID(B271,SEARCH("R",B271),3)="R14")),(G271+90),IF(OR((MID(B271,SEARCH("R",B271),3)="R15"),(MID(B271,SEARCH("R",B271),3)="R16"),(MID(B271,SEARCH("R",B271),3)="R17")),(G271+190),(G271+290))),-1)+20</f>
        <v>3070</v>
      </c>
      <c r="I271" s="78" t="str">
        <f aca="false">HYPERLINK(T("https://www.google.ru/search?q="&amp;B271&amp;"&amp;tbm=isch"), " (../рисунок протектора) ")</f>
        <v> (../рисунок протектора) </v>
      </c>
      <c r="J271" s="92" t="s">
        <v>2101</v>
      </c>
      <c r="K271" s="77" t="n">
        <f aca="false">H271*2</f>
        <v>6140</v>
      </c>
      <c r="L271" s="77" t="n">
        <f aca="false">H271*4</f>
        <v>12280</v>
      </c>
      <c r="M271" s="2" t="n">
        <f aca="false">G271*12</f>
        <v>34308</v>
      </c>
    </row>
    <row r="272" customFormat="false" ht="13.8" hidden="false" customHeight="false" outlineLevel="0" collapsed="false">
      <c r="A272" s="86" t="n">
        <v>3656</v>
      </c>
      <c r="B272" s="87" t="s">
        <v>2102</v>
      </c>
      <c r="C272" s="88" t="n">
        <v>0</v>
      </c>
      <c r="D272" s="88" t="n">
        <v>31</v>
      </c>
      <c r="E272" s="89" t="n">
        <v>7.5</v>
      </c>
      <c r="F272" s="90" t="s">
        <v>53</v>
      </c>
      <c r="G272" s="91" t="n">
        <v>4581</v>
      </c>
      <c r="H272" s="52" t="n">
        <f aca="false">ROUND(IF(OR((MID(B272,SEARCH("R",B272),3)="R12"),(MID(B272,SEARCH("R",B272),3)="R13"),(MID(B272,SEARCH("R",B272),3)="R14")),(G272+90),IF(OR((MID(B272,SEARCH("R",B272),3)="R15"),(MID(B272,SEARCH("R",B272),3)="R16"),(MID(B272,SEARCH("R",B272),3)="R17")),(G272+190),(G272+290))),-1)+20</f>
        <v>4790</v>
      </c>
      <c r="I272" s="78" t="str">
        <f aca="false">HYPERLINK(T("https://www.google.ru/search?q="&amp;B272&amp;"&amp;tbm=isch"), " (../рисунок протектора) ")</f>
        <v> (../рисунок протектора) </v>
      </c>
      <c r="J272" s="92" t="s">
        <v>2102</v>
      </c>
      <c r="K272" s="77" t="n">
        <f aca="false">H272*2</f>
        <v>9580</v>
      </c>
      <c r="L272" s="77" t="n">
        <f aca="false">H272*4</f>
        <v>19160</v>
      </c>
      <c r="M272" s="2" t="n">
        <f aca="false">G272*12</f>
        <v>54972</v>
      </c>
    </row>
    <row r="273" customFormat="false" ht="13.8" hidden="false" customHeight="false" outlineLevel="0" collapsed="false">
      <c r="A273" s="86" t="n">
        <v>4406</v>
      </c>
      <c r="B273" s="87" t="s">
        <v>2103</v>
      </c>
      <c r="C273" s="88" t="n">
        <v>0</v>
      </c>
      <c r="D273" s="88" t="n">
        <v>15</v>
      </c>
      <c r="E273" s="89" t="n">
        <v>8.7</v>
      </c>
      <c r="F273" s="90" t="s">
        <v>53</v>
      </c>
      <c r="G273" s="91" t="n">
        <v>3798</v>
      </c>
      <c r="H273" s="52" t="n">
        <f aca="false">ROUND(IF(OR((MID(B273,SEARCH("R",B273),3)="R12"),(MID(B273,SEARCH("R",B273),3)="R13"),(MID(B273,SEARCH("R",B273),3)="R14")),(G273+90),IF(OR((MID(B273,SEARCH("R",B273),3)="R15"),(MID(B273,SEARCH("R",B273),3)="R16"),(MID(B273,SEARCH("R",B273),3)="R17")),(G273+190),(G273+290))),-1)+20</f>
        <v>4010</v>
      </c>
      <c r="I273" s="78" t="str">
        <f aca="false">HYPERLINK(T("https://www.google.ru/search?q="&amp;B273&amp;"&amp;tbm=isch"), " (../рисунок протектора) ")</f>
        <v> (../рисунок протектора) </v>
      </c>
      <c r="J273" s="92" t="s">
        <v>2103</v>
      </c>
      <c r="K273" s="77" t="n">
        <f aca="false">H273*2</f>
        <v>8020</v>
      </c>
      <c r="L273" s="77" t="n">
        <f aca="false">H273*4</f>
        <v>16040</v>
      </c>
      <c r="M273" s="2" t="n">
        <f aca="false">G273*12</f>
        <v>45576</v>
      </c>
    </row>
    <row r="274" customFormat="false" ht="13.8" hidden="false" customHeight="false" outlineLevel="0" collapsed="false">
      <c r="A274" s="86" t="n">
        <v>4436</v>
      </c>
      <c r="B274" s="87" t="s">
        <v>2103</v>
      </c>
      <c r="C274" s="88" t="n">
        <v>0</v>
      </c>
      <c r="D274" s="88" t="n">
        <v>34</v>
      </c>
      <c r="E274" s="89" t="n">
        <v>8.85</v>
      </c>
      <c r="F274" s="90" t="s">
        <v>53</v>
      </c>
      <c r="G274" s="91" t="n">
        <v>4873</v>
      </c>
      <c r="H274" s="52" t="n">
        <f aca="false">ROUND(IF(OR((MID(B274,SEARCH("R",B274),3)="R12"),(MID(B274,SEARCH("R",B274),3)="R13"),(MID(B274,SEARCH("R",B274),3)="R14")),(G274+90),IF(OR((MID(B274,SEARCH("R",B274),3)="R15"),(MID(B274,SEARCH("R",B274),3)="R16"),(MID(B274,SEARCH("R",B274),3)="R17")),(G274+190),(G274+290))),-1)+20</f>
        <v>5080</v>
      </c>
      <c r="I274" s="78" t="str">
        <f aca="false">HYPERLINK(T("https://www.google.ru/search?q="&amp;B274&amp;"&amp;tbm=isch"), " (../рисунок протектора) ")</f>
        <v> (../рисунок протектора) </v>
      </c>
      <c r="J274" s="92" t="s">
        <v>2103</v>
      </c>
      <c r="K274" s="77" t="n">
        <f aca="false">H274*2</f>
        <v>10160</v>
      </c>
      <c r="L274" s="77" t="n">
        <f aca="false">H274*4</f>
        <v>20320</v>
      </c>
      <c r="M274" s="2" t="n">
        <f aca="false">G274*12</f>
        <v>58476</v>
      </c>
    </row>
    <row r="275" customFormat="false" ht="13.8" hidden="false" customHeight="false" outlineLevel="0" collapsed="false">
      <c r="A275" s="86" t="n">
        <v>4634</v>
      </c>
      <c r="B275" s="87" t="s">
        <v>2104</v>
      </c>
      <c r="C275" s="88" t="n">
        <v>0</v>
      </c>
      <c r="D275" s="88" t="n">
        <v>50</v>
      </c>
      <c r="E275" s="89" t="n">
        <v>8.5</v>
      </c>
      <c r="F275" s="90" t="s">
        <v>53</v>
      </c>
      <c r="G275" s="91" t="n">
        <v>2810</v>
      </c>
      <c r="H275" s="52" t="n">
        <f aca="false">ROUND(IF(OR((MID(B275,SEARCH("R",B275),3)="R12"),(MID(B275,SEARCH("R",B275),3)="R13"),(MID(B275,SEARCH("R",B275),3)="R14")),(G275+90),IF(OR((MID(B275,SEARCH("R",B275),3)="R15"),(MID(B275,SEARCH("R",B275),3)="R16"),(MID(B275,SEARCH("R",B275),3)="R17")),(G275+190),(G275+290))),-1)+20</f>
        <v>3020</v>
      </c>
      <c r="I275" s="78" t="str">
        <f aca="false">HYPERLINK(T("https://www.google.ru/search?q="&amp;B275&amp;"&amp;tbm=isch"), " (../рисунок протектора) ")</f>
        <v> (../рисунок протектора) </v>
      </c>
      <c r="J275" s="92" t="s">
        <v>2104</v>
      </c>
      <c r="K275" s="77" t="n">
        <f aca="false">H275*2</f>
        <v>6040</v>
      </c>
      <c r="L275" s="77" t="n">
        <f aca="false">H275*4</f>
        <v>12080</v>
      </c>
      <c r="M275" s="2" t="n">
        <f aca="false">G275*12</f>
        <v>33720</v>
      </c>
    </row>
    <row r="276" customFormat="false" ht="13.8" hidden="false" customHeight="false" outlineLevel="0" collapsed="false">
      <c r="A276" s="86" t="n">
        <v>4626</v>
      </c>
      <c r="B276" s="87" t="s">
        <v>2105</v>
      </c>
      <c r="C276" s="88" t="n">
        <v>0</v>
      </c>
      <c r="D276" s="88" t="n">
        <v>3</v>
      </c>
      <c r="E276" s="89" t="n">
        <v>8.9</v>
      </c>
      <c r="F276" s="90" t="s">
        <v>53</v>
      </c>
      <c r="G276" s="91" t="n">
        <v>2865</v>
      </c>
      <c r="H276" s="52" t="n">
        <f aca="false">ROUND(IF(OR((MID(B276,SEARCH("R",B276),3)="R12"),(MID(B276,SEARCH("R",B276),3)="R13"),(MID(B276,SEARCH("R",B276),3)="R14")),(G276+90),IF(OR((MID(B276,SEARCH("R",B276),3)="R15"),(MID(B276,SEARCH("R",B276),3)="R16"),(MID(B276,SEARCH("R",B276),3)="R17")),(G276+190),(G276+290))),-1)+20</f>
        <v>3080</v>
      </c>
      <c r="I276" s="78" t="str">
        <f aca="false">HYPERLINK(T("https://www.google.ru/search?q="&amp;B276&amp;"&amp;tbm=isch"), " (../рисунок протектора) ")</f>
        <v> (../рисунок протектора) </v>
      </c>
      <c r="J276" s="92" t="s">
        <v>2105</v>
      </c>
      <c r="K276" s="77" t="n">
        <f aca="false">H276*2</f>
        <v>6160</v>
      </c>
      <c r="L276" s="77" t="n">
        <f aca="false">H276*4</f>
        <v>12320</v>
      </c>
      <c r="M276" s="2" t="n">
        <f aca="false">G276*12</f>
        <v>34380</v>
      </c>
    </row>
    <row r="277" customFormat="false" ht="13.8" hidden="false" customHeight="false" outlineLevel="0" collapsed="false">
      <c r="A277" s="86" t="n">
        <v>4566</v>
      </c>
      <c r="B277" s="87" t="s">
        <v>2106</v>
      </c>
      <c r="C277" s="88" t="n">
        <v>0</v>
      </c>
      <c r="D277" s="88" t="n">
        <v>50</v>
      </c>
      <c r="E277" s="89" t="n">
        <v>9.3</v>
      </c>
      <c r="F277" s="90" t="s">
        <v>53</v>
      </c>
      <c r="G277" s="91" t="n">
        <v>3663</v>
      </c>
      <c r="H277" s="52" t="n">
        <f aca="false">ROUND(IF(OR((MID(B277,SEARCH("R",B277),3)="R12"),(MID(B277,SEARCH("R",B277),3)="R13"),(MID(B277,SEARCH("R",B277),3)="R14")),(G277+90),IF(OR((MID(B277,SEARCH("R",B277),3)="R15"),(MID(B277,SEARCH("R",B277),3)="R16"),(MID(B277,SEARCH("R",B277),3)="R17")),(G277+190),(G277+290))),-1)+20</f>
        <v>3870</v>
      </c>
      <c r="I277" s="78" t="str">
        <f aca="false">HYPERLINK(T("https://www.google.ru/search?q="&amp;B277&amp;"&amp;tbm=isch"), " (../рисунок протектора) ")</f>
        <v> (../рисунок протектора) </v>
      </c>
      <c r="J277" s="92" t="s">
        <v>2106</v>
      </c>
      <c r="K277" s="77" t="n">
        <f aca="false">H277*2</f>
        <v>7740</v>
      </c>
      <c r="L277" s="77" t="n">
        <f aca="false">H277*4</f>
        <v>15480</v>
      </c>
      <c r="M277" s="2" t="n">
        <f aca="false">G277*12</f>
        <v>43956</v>
      </c>
    </row>
    <row r="278" customFormat="false" ht="13.8" hidden="false" customHeight="false" outlineLevel="0" collapsed="false">
      <c r="A278" s="86" t="n">
        <v>4906</v>
      </c>
      <c r="B278" s="87" t="s">
        <v>2107</v>
      </c>
      <c r="C278" s="88" t="n">
        <v>0</v>
      </c>
      <c r="D278" s="88" t="n">
        <v>20</v>
      </c>
      <c r="E278" s="89" t="n">
        <v>7.6</v>
      </c>
      <c r="F278" s="90" t="s">
        <v>53</v>
      </c>
      <c r="G278" s="91" t="n">
        <v>4207</v>
      </c>
      <c r="H278" s="52" t="n">
        <f aca="false">ROUND(IF(OR((MID(B278,SEARCH("R",B278),3)="R12"),(MID(B278,SEARCH("R",B278),3)="R13"),(MID(B278,SEARCH("R",B278),3)="R14")),(G278+90),IF(OR((MID(B278,SEARCH("R",B278),3)="R15"),(MID(B278,SEARCH("R",B278),3)="R16"),(MID(B278,SEARCH("R",B278),3)="R17")),(G278+190),(G278+290))),-1)+20</f>
        <v>4420</v>
      </c>
      <c r="I278" s="78" t="str">
        <f aca="false">HYPERLINK(T("https://www.google.ru/search?q="&amp;B278&amp;"&amp;tbm=isch"), " (../рисунок протектора) ")</f>
        <v> (../рисунок протектора) </v>
      </c>
      <c r="J278" s="92" t="s">
        <v>2107</v>
      </c>
      <c r="K278" s="77" t="n">
        <f aca="false">H278*2</f>
        <v>8840</v>
      </c>
      <c r="L278" s="77" t="n">
        <f aca="false">H278*4</f>
        <v>17680</v>
      </c>
      <c r="M278" s="2" t="n">
        <f aca="false">G278*12</f>
        <v>50484</v>
      </c>
    </row>
    <row r="279" customFormat="false" ht="13.8" hidden="false" customHeight="false" outlineLevel="0" collapsed="false">
      <c r="A279" s="86" t="n">
        <v>4593</v>
      </c>
      <c r="B279" s="87" t="s">
        <v>2108</v>
      </c>
      <c r="C279" s="88" t="n">
        <v>0</v>
      </c>
      <c r="D279" s="88" t="n">
        <v>20</v>
      </c>
      <c r="E279" s="89" t="n">
        <v>8.4</v>
      </c>
      <c r="F279" s="90" t="s">
        <v>53</v>
      </c>
      <c r="G279" s="91" t="n">
        <v>4253</v>
      </c>
      <c r="H279" s="52" t="n">
        <f aca="false">ROUND(IF(OR((MID(B279,SEARCH("R",B279),3)="R12"),(MID(B279,SEARCH("R",B279),3)="R13"),(MID(B279,SEARCH("R",B279),3)="R14")),(G279+90),IF(OR((MID(B279,SEARCH("R",B279),3)="R15"),(MID(B279,SEARCH("R",B279),3)="R16"),(MID(B279,SEARCH("R",B279),3)="R17")),(G279+190),(G279+290))),-1)+20</f>
        <v>4460</v>
      </c>
      <c r="I279" s="78" t="str">
        <f aca="false">HYPERLINK(T("https://www.google.ru/search?q="&amp;B279&amp;"&amp;tbm=isch"), " (../рисунок протектора) ")</f>
        <v> (../рисунок протектора) </v>
      </c>
      <c r="J279" s="92" t="s">
        <v>2108</v>
      </c>
      <c r="K279" s="77" t="n">
        <f aca="false">H279*2</f>
        <v>8920</v>
      </c>
      <c r="L279" s="77" t="n">
        <f aca="false">H279*4</f>
        <v>17840</v>
      </c>
      <c r="M279" s="2" t="n">
        <f aca="false">G279*12</f>
        <v>51036</v>
      </c>
    </row>
    <row r="280" customFormat="false" ht="13.8" hidden="false" customHeight="false" outlineLevel="0" collapsed="false">
      <c r="A280" s="86" t="n">
        <v>4133</v>
      </c>
      <c r="B280" s="87" t="s">
        <v>2109</v>
      </c>
      <c r="C280" s="88" t="n">
        <v>7</v>
      </c>
      <c r="D280" s="88"/>
      <c r="E280" s="89" t="n">
        <v>9</v>
      </c>
      <c r="F280" s="90"/>
      <c r="G280" s="91" t="n">
        <v>2317</v>
      </c>
      <c r="H280" s="52" t="n">
        <f aca="false">ROUND(IF(OR((MID(B280,SEARCH("R",B280),3)="R12"),(MID(B280,SEARCH("R",B280),3)="R13"),(MID(B280,SEARCH("R",B280),3)="R14")),(G280+90),IF(OR((MID(B280,SEARCH("R",B280),3)="R15"),(MID(B280,SEARCH("R",B280),3)="R16"),(MID(B280,SEARCH("R",B280),3)="R17")),(G280+190),(G280+290))),-1)+20</f>
        <v>2530</v>
      </c>
      <c r="I280" s="78" t="str">
        <f aca="false">HYPERLINK(T("https://www.google.ru/search?q="&amp;B280&amp;"&amp;tbm=isch"), " (../рисунок протектора) ")</f>
        <v> (../рисунок протектора) </v>
      </c>
      <c r="J280" s="92" t="s">
        <v>2109</v>
      </c>
      <c r="K280" s="77" t="n">
        <f aca="false">H280*2</f>
        <v>5060</v>
      </c>
      <c r="L280" s="77" t="n">
        <f aca="false">H280*4</f>
        <v>10120</v>
      </c>
      <c r="M280" s="2" t="n">
        <f aca="false">G280*12</f>
        <v>27804</v>
      </c>
    </row>
    <row r="281" customFormat="false" ht="13.8" hidden="false" customHeight="false" outlineLevel="0" collapsed="false">
      <c r="A281" s="86" t="n">
        <v>2227</v>
      </c>
      <c r="B281" s="87" t="s">
        <v>2110</v>
      </c>
      <c r="C281" s="88" t="n">
        <v>50</v>
      </c>
      <c r="D281" s="88" t="n">
        <v>50</v>
      </c>
      <c r="E281" s="89" t="n">
        <v>9.2</v>
      </c>
      <c r="F281" s="90" t="s">
        <v>55</v>
      </c>
      <c r="G281" s="91" t="n">
        <v>3133</v>
      </c>
      <c r="H281" s="52" t="n">
        <f aca="false">ROUND(IF(OR((MID(B281,SEARCH("R",B281),3)="R12"),(MID(B281,SEARCH("R",B281),3)="R13"),(MID(B281,SEARCH("R",B281),3)="R14")),(G281+90),IF(OR((MID(B281,SEARCH("R",B281),3)="R15"),(MID(B281,SEARCH("R",B281),3)="R16"),(MID(B281,SEARCH("R",B281),3)="R17")),(G281+190),(G281+290))),-1)+20</f>
        <v>3340</v>
      </c>
      <c r="I281" s="78" t="str">
        <f aca="false">HYPERLINK(T("https://www.google.ru/search?q="&amp;B281&amp;"&amp;tbm=isch"), " (../рисунок протектора) ")</f>
        <v> (../рисунок протектора) </v>
      </c>
      <c r="J281" s="92" t="s">
        <v>2110</v>
      </c>
      <c r="K281" s="77" t="n">
        <f aca="false">H281*2</f>
        <v>6680</v>
      </c>
      <c r="L281" s="77" t="n">
        <f aca="false">H281*4</f>
        <v>13360</v>
      </c>
      <c r="M281" s="2" t="n">
        <f aca="false">G281*12</f>
        <v>37596</v>
      </c>
    </row>
    <row r="282" customFormat="false" ht="13.8" hidden="false" customHeight="false" outlineLevel="0" collapsed="false">
      <c r="A282" s="86" t="n">
        <v>3604</v>
      </c>
      <c r="B282" s="87" t="s">
        <v>2111</v>
      </c>
      <c r="C282" s="88" t="n">
        <v>0</v>
      </c>
      <c r="D282" s="88" t="n">
        <v>19</v>
      </c>
      <c r="E282" s="89" t="n">
        <v>8</v>
      </c>
      <c r="F282" s="90" t="s">
        <v>55</v>
      </c>
      <c r="G282" s="91" t="n">
        <v>4496</v>
      </c>
      <c r="H282" s="52" t="n">
        <f aca="false">ROUND(IF(OR((MID(B282,SEARCH("R",B282),3)="R12"),(MID(B282,SEARCH("R",B282),3)="R13"),(MID(B282,SEARCH("R",B282),3)="R14")),(G282+90),IF(OR((MID(B282,SEARCH("R",B282),3)="R15"),(MID(B282,SEARCH("R",B282),3)="R16"),(MID(B282,SEARCH("R",B282),3)="R17")),(G282+190),(G282+290))),-1)+20</f>
        <v>4710</v>
      </c>
      <c r="I282" s="78" t="str">
        <f aca="false">HYPERLINK(T("https://www.google.ru/search?q="&amp;B282&amp;"&amp;tbm=isch"), " (../рисунок протектора) ")</f>
        <v> (../рисунок протектора) </v>
      </c>
      <c r="J282" s="92" t="s">
        <v>2111</v>
      </c>
      <c r="K282" s="77" t="n">
        <f aca="false">H282*2</f>
        <v>9420</v>
      </c>
      <c r="L282" s="77" t="n">
        <f aca="false">H282*4</f>
        <v>18840</v>
      </c>
      <c r="M282" s="2" t="n">
        <f aca="false">G282*12</f>
        <v>53952</v>
      </c>
    </row>
    <row r="283" customFormat="false" ht="13.8" hidden="false" customHeight="false" outlineLevel="0" collapsed="false">
      <c r="A283" s="86" t="n">
        <v>4370</v>
      </c>
      <c r="B283" s="87" t="s">
        <v>2112</v>
      </c>
      <c r="C283" s="88" t="n">
        <v>0</v>
      </c>
      <c r="D283" s="88" t="n">
        <v>50</v>
      </c>
      <c r="E283" s="89" t="n">
        <v>9.73</v>
      </c>
      <c r="F283" s="90" t="s">
        <v>53</v>
      </c>
      <c r="G283" s="91" t="n">
        <v>3482</v>
      </c>
      <c r="H283" s="52" t="n">
        <f aca="false">ROUND(IF(OR((MID(B283,SEARCH("R",B283),3)="R12"),(MID(B283,SEARCH("R",B283),3)="R13"),(MID(B283,SEARCH("R",B283),3)="R14")),(G283+90),IF(OR((MID(B283,SEARCH("R",B283),3)="R15"),(MID(B283,SEARCH("R",B283),3)="R16"),(MID(B283,SEARCH("R",B283),3)="R17")),(G283+190),(G283+290))),-1)+20</f>
        <v>3690</v>
      </c>
      <c r="I283" s="78" t="str">
        <f aca="false">HYPERLINK(T("https://www.google.ru/search?q="&amp;B283&amp;"&amp;tbm=isch"), " (../рисунок протектора) ")</f>
        <v> (../рисунок протектора) </v>
      </c>
      <c r="J283" s="92" t="s">
        <v>2112</v>
      </c>
      <c r="K283" s="77" t="n">
        <f aca="false">H283*2</f>
        <v>7380</v>
      </c>
      <c r="L283" s="77" t="n">
        <f aca="false">H283*4</f>
        <v>14760</v>
      </c>
      <c r="M283" s="2" t="n">
        <f aca="false">G283*12</f>
        <v>41784</v>
      </c>
    </row>
    <row r="284" customFormat="false" ht="13.8" hidden="false" customHeight="false" outlineLevel="0" collapsed="false">
      <c r="A284" s="86" t="n">
        <v>2425</v>
      </c>
      <c r="B284" s="87" t="s">
        <v>2113</v>
      </c>
      <c r="C284" s="88" t="n">
        <v>50</v>
      </c>
      <c r="D284" s="88" t="n">
        <v>50</v>
      </c>
      <c r="E284" s="89" t="n">
        <v>9.2</v>
      </c>
      <c r="F284" s="90" t="s">
        <v>55</v>
      </c>
      <c r="G284" s="91" t="n">
        <v>2758</v>
      </c>
      <c r="H284" s="52" t="n">
        <f aca="false">ROUND(IF(OR((MID(B284,SEARCH("R",B284),3)="R12"),(MID(B284,SEARCH("R",B284),3)="R13"),(MID(B284,SEARCH("R",B284),3)="R14")),(G284+90),IF(OR((MID(B284,SEARCH("R",B284),3)="R15"),(MID(B284,SEARCH("R",B284),3)="R16"),(MID(B284,SEARCH("R",B284),3)="R17")),(G284+190),(G284+290))),-1)+20</f>
        <v>2970</v>
      </c>
      <c r="I284" s="78" t="str">
        <f aca="false">HYPERLINK(T("https://www.google.ru/search?q="&amp;B284&amp;"&amp;tbm=isch"), " (../рисунок протектора) ")</f>
        <v> (../рисунок протектора) </v>
      </c>
      <c r="J284" s="92" t="s">
        <v>2113</v>
      </c>
      <c r="K284" s="77" t="n">
        <f aca="false">H284*2</f>
        <v>5940</v>
      </c>
      <c r="L284" s="77" t="n">
        <f aca="false">H284*4</f>
        <v>11880</v>
      </c>
      <c r="M284" s="2" t="n">
        <f aca="false">G284*12</f>
        <v>33096</v>
      </c>
    </row>
    <row r="285" customFormat="false" ht="13.8" hidden="false" customHeight="false" outlineLevel="0" collapsed="false">
      <c r="A285" s="86" t="n">
        <v>5225</v>
      </c>
      <c r="B285" s="87" t="s">
        <v>2114</v>
      </c>
      <c r="C285" s="88" t="n">
        <v>0</v>
      </c>
      <c r="D285" s="88" t="n">
        <v>50</v>
      </c>
      <c r="E285" s="89" t="n">
        <v>8</v>
      </c>
      <c r="F285" s="90" t="s">
        <v>53</v>
      </c>
      <c r="G285" s="91" t="n">
        <v>3428</v>
      </c>
      <c r="H285" s="52" t="n">
        <f aca="false">ROUND(IF(OR((MID(B285,SEARCH("R",B285),3)="R12"),(MID(B285,SEARCH("R",B285),3)="R13"),(MID(B285,SEARCH("R",B285),3)="R14")),(G285+90),IF(OR((MID(B285,SEARCH("R",B285),3)="R15"),(MID(B285,SEARCH("R",B285),3)="R16"),(MID(B285,SEARCH("R",B285),3)="R17")),(G285+190),(G285+290))),-1)+20</f>
        <v>3640</v>
      </c>
      <c r="I285" s="78" t="str">
        <f aca="false">HYPERLINK(T("https://www.google.ru/search?q="&amp;B285&amp;"&amp;tbm=isch"), " (../рисунок протектора) ")</f>
        <v> (../рисунок протектора) </v>
      </c>
      <c r="J285" s="92" t="s">
        <v>2114</v>
      </c>
      <c r="K285" s="77" t="n">
        <f aca="false">H285*2</f>
        <v>7280</v>
      </c>
      <c r="L285" s="77" t="n">
        <f aca="false">H285*4</f>
        <v>14560</v>
      </c>
      <c r="M285" s="2" t="n">
        <f aca="false">G285*12</f>
        <v>41136</v>
      </c>
    </row>
    <row r="286" customFormat="false" ht="13.8" hidden="false" customHeight="false" outlineLevel="0" collapsed="false">
      <c r="A286" s="86" t="n">
        <v>89</v>
      </c>
      <c r="B286" s="87" t="s">
        <v>2115</v>
      </c>
      <c r="C286" s="88" t="n">
        <v>45</v>
      </c>
      <c r="D286" s="88"/>
      <c r="E286" s="89" t="n">
        <v>8</v>
      </c>
      <c r="F286" s="90"/>
      <c r="G286" s="91" t="n">
        <v>3800</v>
      </c>
      <c r="H286" s="52" t="n">
        <f aca="false">ROUND(IF(OR((MID(B286,SEARCH("R",B286),3)="R12"),(MID(B286,SEARCH("R",B286),3)="R13"),(MID(B286,SEARCH("R",B286),3)="R14")),(G286+90),IF(OR((MID(B286,SEARCH("R",B286),3)="R15"),(MID(B286,SEARCH("R",B286),3)="R16"),(MID(B286,SEARCH("R",B286),3)="R17")),(G286+190),(G286+290))),-1)+20</f>
        <v>4010</v>
      </c>
      <c r="I286" s="78" t="str">
        <f aca="false">HYPERLINK(T("https://www.google.ru/search?q="&amp;B286&amp;"&amp;tbm=isch"), " (../рисунок протектора) ")</f>
        <v> (../рисунок протектора) </v>
      </c>
      <c r="J286" s="92" t="s">
        <v>2115</v>
      </c>
      <c r="K286" s="77" t="n">
        <f aca="false">H286*2</f>
        <v>8020</v>
      </c>
      <c r="L286" s="77" t="n">
        <f aca="false">H286*4</f>
        <v>16040</v>
      </c>
      <c r="M286" s="2" t="n">
        <f aca="false">G286*12</f>
        <v>45600</v>
      </c>
    </row>
    <row r="287" customFormat="false" ht="13.8" hidden="false" customHeight="false" outlineLevel="0" collapsed="false">
      <c r="A287" s="86" t="n">
        <v>5338</v>
      </c>
      <c r="B287" s="87" t="s">
        <v>2116</v>
      </c>
      <c r="C287" s="88" t="n">
        <v>1</v>
      </c>
      <c r="D287" s="88"/>
      <c r="E287" s="89" t="n">
        <v>11.5</v>
      </c>
      <c r="F287" s="90"/>
      <c r="G287" s="91" t="n">
        <v>2148</v>
      </c>
      <c r="H287" s="52" t="n">
        <f aca="false">ROUND(IF(OR((MID(B287,SEARCH("R",B287),3)="R12"),(MID(B287,SEARCH("R",B287),3)="R13"),(MID(B287,SEARCH("R",B287),3)="R14")),(G287+90),IF(OR((MID(B287,SEARCH("R",B287),3)="R15"),(MID(B287,SEARCH("R",B287),3)="R16"),(MID(B287,SEARCH("R",B287),3)="R17")),(G287+190),(G287+290))),-1)+20</f>
        <v>2360</v>
      </c>
      <c r="I287" s="78" t="str">
        <f aca="false">HYPERLINK(T("https://www.google.ru/search?q="&amp;B287&amp;"&amp;tbm=isch"), " (../рисунок протектора) ")</f>
        <v> (../рисунок протектора) </v>
      </c>
      <c r="J287" s="92" t="s">
        <v>2116</v>
      </c>
      <c r="K287" s="77" t="n">
        <f aca="false">H287*2</f>
        <v>4720</v>
      </c>
      <c r="L287" s="77" t="n">
        <f aca="false">H287*4</f>
        <v>9440</v>
      </c>
      <c r="M287" s="2" t="n">
        <f aca="false">G287*12</f>
        <v>25776</v>
      </c>
    </row>
    <row r="288" customFormat="false" ht="13.8" hidden="false" customHeight="false" outlineLevel="0" collapsed="false">
      <c r="A288" s="86" t="n">
        <v>413</v>
      </c>
      <c r="B288" s="87" t="s">
        <v>2117</v>
      </c>
      <c r="C288" s="88" t="n">
        <v>1</v>
      </c>
      <c r="D288" s="88"/>
      <c r="E288" s="89" t="n">
        <v>9.4</v>
      </c>
      <c r="F288" s="90"/>
      <c r="G288" s="91" t="n">
        <v>2138</v>
      </c>
      <c r="H288" s="52" t="n">
        <f aca="false">ROUND(IF(OR((MID(B288,SEARCH("R",B288),3)="R12"),(MID(B288,SEARCH("R",B288),3)="R13"),(MID(B288,SEARCH("R",B288),3)="R14")),(G288+90),IF(OR((MID(B288,SEARCH("R",B288),3)="R15"),(MID(B288,SEARCH("R",B288),3)="R16"),(MID(B288,SEARCH("R",B288),3)="R17")),(G288+190),(G288+290))),-1)+20</f>
        <v>2350</v>
      </c>
      <c r="I288" s="78" t="str">
        <f aca="false">HYPERLINK(T("https://www.google.ru/search?q="&amp;B288&amp;"&amp;tbm=isch"), " (../рисунок протектора) ")</f>
        <v> (../рисунок протектора) </v>
      </c>
      <c r="J288" s="92" t="s">
        <v>2117</v>
      </c>
      <c r="K288" s="77" t="n">
        <f aca="false">H288*2</f>
        <v>4700</v>
      </c>
      <c r="L288" s="77" t="n">
        <f aca="false">H288*4</f>
        <v>9400</v>
      </c>
      <c r="M288" s="2" t="n">
        <f aca="false">G288*12</f>
        <v>25656</v>
      </c>
    </row>
    <row r="289" customFormat="false" ht="13.8" hidden="false" customHeight="false" outlineLevel="0" collapsed="false">
      <c r="A289" s="86" t="n">
        <v>4820</v>
      </c>
      <c r="B289" s="87" t="s">
        <v>2118</v>
      </c>
      <c r="C289" s="88" t="n">
        <v>0</v>
      </c>
      <c r="D289" s="88" t="n">
        <v>32</v>
      </c>
      <c r="E289" s="89" t="n">
        <v>8.8</v>
      </c>
      <c r="F289" s="90" t="s">
        <v>53</v>
      </c>
      <c r="G289" s="91" t="n">
        <v>4978</v>
      </c>
      <c r="H289" s="52" t="n">
        <f aca="false">ROUND(IF(OR((MID(B289,SEARCH("R",B289),3)="R12"),(MID(B289,SEARCH("R",B289),3)="R13"),(MID(B289,SEARCH("R",B289),3)="R14")),(G289+90),IF(OR((MID(B289,SEARCH("R",B289),3)="R15"),(MID(B289,SEARCH("R",B289),3)="R16"),(MID(B289,SEARCH("R",B289),3)="R17")),(G289+190),(G289+290))),-1)+20</f>
        <v>5190</v>
      </c>
      <c r="I289" s="78" t="str">
        <f aca="false">HYPERLINK(T("https://www.google.ru/search?q="&amp;B289&amp;"&amp;tbm=isch"), " (../рисунок протектора) ")</f>
        <v> (../рисунок протектора) </v>
      </c>
      <c r="J289" s="92" t="s">
        <v>2118</v>
      </c>
      <c r="K289" s="77" t="n">
        <f aca="false">H289*2</f>
        <v>10380</v>
      </c>
      <c r="L289" s="77" t="n">
        <f aca="false">H289*4</f>
        <v>20760</v>
      </c>
      <c r="M289" s="2" t="n">
        <f aca="false">G289*12</f>
        <v>59736</v>
      </c>
    </row>
    <row r="290" customFormat="false" ht="13.8" hidden="false" customHeight="false" outlineLevel="0" collapsed="false">
      <c r="A290" s="86" t="n">
        <v>5834</v>
      </c>
      <c r="B290" s="87" t="s">
        <v>2119</v>
      </c>
      <c r="C290" s="88" t="n">
        <v>0</v>
      </c>
      <c r="D290" s="88" t="n">
        <v>8</v>
      </c>
      <c r="E290" s="89" t="n">
        <v>10.5</v>
      </c>
      <c r="F290" s="90" t="s">
        <v>53</v>
      </c>
      <c r="G290" s="91" t="n">
        <v>3914</v>
      </c>
      <c r="H290" s="52" t="n">
        <f aca="false">ROUND(IF(OR((MID(B290,SEARCH("R",B290),3)="R12"),(MID(B290,SEARCH("R",B290),3)="R13"),(MID(B290,SEARCH("R",B290),3)="R14")),(G290+90),IF(OR((MID(B290,SEARCH("R",B290),3)="R15"),(MID(B290,SEARCH("R",B290),3)="R16"),(MID(B290,SEARCH("R",B290),3)="R17")),(G290+190),(G290+290))),-1)+20</f>
        <v>4120</v>
      </c>
      <c r="I290" s="78" t="str">
        <f aca="false">HYPERLINK(T("https://www.google.ru/search?q="&amp;B290&amp;"&amp;tbm=isch"), " (../рисунок протектора) ")</f>
        <v> (../рисунок протектора) </v>
      </c>
      <c r="J290" s="92" t="s">
        <v>2119</v>
      </c>
      <c r="K290" s="77" t="n">
        <f aca="false">H290*2</f>
        <v>8240</v>
      </c>
      <c r="L290" s="77" t="n">
        <f aca="false">H290*4</f>
        <v>16480</v>
      </c>
      <c r="M290" s="2" t="n">
        <f aca="false">G290*12</f>
        <v>46968</v>
      </c>
    </row>
    <row r="291" customFormat="false" ht="13.8" hidden="false" customHeight="false" outlineLevel="0" collapsed="false">
      <c r="A291" s="86" t="n">
        <v>5172</v>
      </c>
      <c r="B291" s="87" t="s">
        <v>2120</v>
      </c>
      <c r="C291" s="88" t="n">
        <v>0</v>
      </c>
      <c r="D291" s="88" t="n">
        <v>50</v>
      </c>
      <c r="E291" s="89" t="n">
        <v>9.1</v>
      </c>
      <c r="F291" s="90" t="s">
        <v>53</v>
      </c>
      <c r="G291" s="91" t="n">
        <v>3897</v>
      </c>
      <c r="H291" s="52" t="n">
        <f aca="false">ROUND(IF(OR((MID(B291,SEARCH("R",B291),3)="R12"),(MID(B291,SEARCH("R",B291),3)="R13"),(MID(B291,SEARCH("R",B291),3)="R14")),(G291+90),IF(OR((MID(B291,SEARCH("R",B291),3)="R15"),(MID(B291,SEARCH("R",B291),3)="R16"),(MID(B291,SEARCH("R",B291),3)="R17")),(G291+190),(G291+290))),-1)+20</f>
        <v>4110</v>
      </c>
      <c r="I291" s="78" t="str">
        <f aca="false">HYPERLINK(T("https://www.google.ru/search?q="&amp;B291&amp;"&amp;tbm=isch"), " (../рисунок протектора) ")</f>
        <v> (../рисунок протектора) </v>
      </c>
      <c r="J291" s="92" t="s">
        <v>2120</v>
      </c>
      <c r="K291" s="77" t="n">
        <f aca="false">H291*2</f>
        <v>8220</v>
      </c>
      <c r="L291" s="77" t="n">
        <f aca="false">H291*4</f>
        <v>16440</v>
      </c>
      <c r="M291" s="2" t="n">
        <f aca="false">G291*12</f>
        <v>46764</v>
      </c>
    </row>
    <row r="292" customFormat="false" ht="13.8" hidden="false" customHeight="false" outlineLevel="0" collapsed="false">
      <c r="A292" s="86" t="n">
        <v>135</v>
      </c>
      <c r="B292" s="87" t="s">
        <v>2121</v>
      </c>
      <c r="C292" s="88" t="n">
        <v>3</v>
      </c>
      <c r="D292" s="88"/>
      <c r="E292" s="89" t="n">
        <v>8.2</v>
      </c>
      <c r="F292" s="90"/>
      <c r="G292" s="91" t="n">
        <v>7236</v>
      </c>
      <c r="H292" s="52" t="n">
        <f aca="false">ROUND(IF(OR((MID(B292,SEARCH("R",B292),3)="R12"),(MID(B292,SEARCH("R",B292),3)="R13"),(MID(B292,SEARCH("R",B292),3)="R14")),(G292+90),IF(OR((MID(B292,SEARCH("R",B292),3)="R15"),(MID(B292,SEARCH("R",B292),3)="R16"),(MID(B292,SEARCH("R",B292),3)="R17")),(G292+190),(G292+290))),-1)+20</f>
        <v>7450</v>
      </c>
      <c r="I292" s="78" t="str">
        <f aca="false">HYPERLINK(T("https://www.google.ru/search?q="&amp;B292&amp;"&amp;tbm=isch"), " (../рисунок протектора) ")</f>
        <v> (../рисунок протектора) </v>
      </c>
      <c r="J292" s="92" t="s">
        <v>2121</v>
      </c>
      <c r="K292" s="77" t="n">
        <f aca="false">H292*2</f>
        <v>14900</v>
      </c>
      <c r="L292" s="77" t="n">
        <f aca="false">H292*4</f>
        <v>29800</v>
      </c>
      <c r="M292" s="2" t="n">
        <f aca="false">G292*12</f>
        <v>86832</v>
      </c>
    </row>
    <row r="293" customFormat="false" ht="13.8" hidden="false" customHeight="false" outlineLevel="0" collapsed="false">
      <c r="A293" s="86" t="n">
        <v>3829</v>
      </c>
      <c r="B293" s="87" t="s">
        <v>2122</v>
      </c>
      <c r="C293" s="88" t="n">
        <v>12</v>
      </c>
      <c r="D293" s="88"/>
      <c r="E293" s="89" t="n">
        <v>8.6</v>
      </c>
      <c r="F293" s="90"/>
      <c r="G293" s="91" t="n">
        <v>7265</v>
      </c>
      <c r="H293" s="52" t="n">
        <f aca="false">ROUND(IF(OR((MID(B293,SEARCH("R",B293),3)="R12"),(MID(B293,SEARCH("R",B293),3)="R13"),(MID(B293,SEARCH("R",B293),3)="R14")),(G293+90),IF(OR((MID(B293,SEARCH("R",B293),3)="R15"),(MID(B293,SEARCH("R",B293),3)="R16"),(MID(B293,SEARCH("R",B293),3)="R17")),(G293+190),(G293+290))),-1)+20</f>
        <v>7480</v>
      </c>
      <c r="I293" s="78" t="str">
        <f aca="false">HYPERLINK(T("https://www.google.ru/search?q="&amp;B293&amp;"&amp;tbm=isch"), " (../рисунок протектора) ")</f>
        <v> (../рисунок протектора) </v>
      </c>
      <c r="J293" s="92" t="s">
        <v>2122</v>
      </c>
      <c r="K293" s="77" t="n">
        <f aca="false">H293*2</f>
        <v>14960</v>
      </c>
      <c r="L293" s="77" t="n">
        <f aca="false">H293*4</f>
        <v>29920</v>
      </c>
      <c r="M293" s="2" t="n">
        <f aca="false">G293*12</f>
        <v>87180</v>
      </c>
    </row>
    <row r="294" customFormat="false" ht="13.8" hidden="false" customHeight="false" outlineLevel="0" collapsed="false">
      <c r="A294" s="86" t="n">
        <v>5047</v>
      </c>
      <c r="B294" s="87" t="s">
        <v>2123</v>
      </c>
      <c r="C294" s="88" t="n">
        <v>0</v>
      </c>
      <c r="D294" s="88" t="n">
        <v>4</v>
      </c>
      <c r="E294" s="89" t="n">
        <v>11.1</v>
      </c>
      <c r="F294" s="90" t="s">
        <v>53</v>
      </c>
      <c r="G294" s="91" t="n">
        <v>4699</v>
      </c>
      <c r="H294" s="52" t="n">
        <f aca="false">ROUND(IF(OR((MID(B294,SEARCH("R",B294),3)="R12"),(MID(B294,SEARCH("R",B294),3)="R13"),(MID(B294,SEARCH("R",B294),3)="R14")),(G294+90),IF(OR((MID(B294,SEARCH("R",B294),3)="R15"),(MID(B294,SEARCH("R",B294),3)="R16"),(MID(B294,SEARCH("R",B294),3)="R17")),(G294+190),(G294+290))),-1)+20</f>
        <v>4910</v>
      </c>
      <c r="I294" s="78" t="str">
        <f aca="false">HYPERLINK(T("https://www.google.ru/search?q="&amp;B294&amp;"&amp;tbm=isch"), " (../рисунок протектора) ")</f>
        <v> (../рисунок протектора) </v>
      </c>
      <c r="J294" s="92" t="s">
        <v>2123</v>
      </c>
      <c r="K294" s="77" t="n">
        <f aca="false">H294*2</f>
        <v>9820</v>
      </c>
      <c r="L294" s="77" t="n">
        <f aca="false">H294*4</f>
        <v>19640</v>
      </c>
      <c r="M294" s="2" t="n">
        <f aca="false">G294*12</f>
        <v>56388</v>
      </c>
    </row>
    <row r="295" customFormat="false" ht="13.8" hidden="false" customHeight="false" outlineLevel="0" collapsed="false">
      <c r="A295" s="86" t="n">
        <v>3547</v>
      </c>
      <c r="B295" s="87" t="s">
        <v>2124</v>
      </c>
      <c r="C295" s="88" t="n">
        <v>1</v>
      </c>
      <c r="D295" s="88"/>
      <c r="E295" s="89" t="n">
        <v>6.7</v>
      </c>
      <c r="F295" s="90"/>
      <c r="G295" s="91" t="n">
        <v>3769</v>
      </c>
      <c r="H295" s="52" t="n">
        <f aca="false">ROUND(IF(OR((MID(B295,SEARCH("R",B295),3)="R12"),(MID(B295,SEARCH("R",B295),3)="R13"),(MID(B295,SEARCH("R",B295),3)="R14")),(G295+90),IF(OR((MID(B295,SEARCH("R",B295),3)="R15"),(MID(B295,SEARCH("R",B295),3)="R16"),(MID(B295,SEARCH("R",B295),3)="R17")),(G295+190),(G295+290))),-1)+20</f>
        <v>3980</v>
      </c>
      <c r="I295" s="78" t="str">
        <f aca="false">HYPERLINK(T("https://www.google.ru/search?q="&amp;B295&amp;"&amp;tbm=isch"), " (../рисунок протектора) ")</f>
        <v> (../рисунок протектора) </v>
      </c>
      <c r="J295" s="92" t="s">
        <v>2124</v>
      </c>
      <c r="K295" s="77" t="n">
        <f aca="false">H295*2</f>
        <v>7960</v>
      </c>
      <c r="L295" s="77" t="n">
        <f aca="false">H295*4</f>
        <v>15920</v>
      </c>
      <c r="M295" s="2" t="n">
        <f aca="false">G295*12</f>
        <v>45228</v>
      </c>
    </row>
    <row r="296" customFormat="false" ht="13.8" hidden="false" customHeight="false" outlineLevel="0" collapsed="false">
      <c r="A296" s="86" t="n">
        <v>5061</v>
      </c>
      <c r="B296" s="87" t="s">
        <v>2125</v>
      </c>
      <c r="C296" s="88" t="n">
        <v>0</v>
      </c>
      <c r="D296" s="88" t="n">
        <v>4</v>
      </c>
      <c r="E296" s="89" t="n">
        <v>11.3</v>
      </c>
      <c r="F296" s="90" t="s">
        <v>55</v>
      </c>
      <c r="G296" s="91" t="n">
        <v>4850</v>
      </c>
      <c r="H296" s="52" t="n">
        <f aca="false">ROUND(IF(OR((MID(B296,SEARCH("R",B296),3)="R12"),(MID(B296,SEARCH("R",B296),3)="R13"),(MID(B296,SEARCH("R",B296),3)="R14")),(G296+90),IF(OR((MID(B296,SEARCH("R",B296),3)="R15"),(MID(B296,SEARCH("R",B296),3)="R16"),(MID(B296,SEARCH("R",B296),3)="R17")),(G296+190),(G296+290))),-1)+20</f>
        <v>5060</v>
      </c>
      <c r="I296" s="78" t="str">
        <f aca="false">HYPERLINK(T("https://www.google.ru/search?q="&amp;B296&amp;"&amp;tbm=isch"), " (../рисунок протектора) ")</f>
        <v> (../рисунок протектора) </v>
      </c>
      <c r="J296" s="92" t="s">
        <v>2125</v>
      </c>
      <c r="K296" s="77" t="n">
        <f aca="false">H296*2</f>
        <v>10120</v>
      </c>
      <c r="L296" s="77" t="n">
        <f aca="false">H296*4</f>
        <v>20240</v>
      </c>
      <c r="M296" s="2" t="n">
        <f aca="false">G296*12</f>
        <v>58200</v>
      </c>
    </row>
    <row r="297" customFormat="false" ht="13.8" hidden="false" customHeight="false" outlineLevel="0" collapsed="false">
      <c r="A297" s="86" t="n">
        <v>4679</v>
      </c>
      <c r="B297" s="87" t="s">
        <v>2126</v>
      </c>
      <c r="C297" s="88" t="n">
        <v>0</v>
      </c>
      <c r="D297" s="88" t="n">
        <v>50</v>
      </c>
      <c r="E297" s="89" t="n">
        <v>9.8</v>
      </c>
      <c r="F297" s="90" t="s">
        <v>55</v>
      </c>
      <c r="G297" s="91" t="n">
        <v>3172</v>
      </c>
      <c r="H297" s="52" t="n">
        <f aca="false">ROUND(IF(OR((MID(B297,SEARCH("R",B297),3)="R12"),(MID(B297,SEARCH("R",B297),3)="R13"),(MID(B297,SEARCH("R",B297),3)="R14")),(G297+90),IF(OR((MID(B297,SEARCH("R",B297),3)="R15"),(MID(B297,SEARCH("R",B297),3)="R16"),(MID(B297,SEARCH("R",B297),3)="R17")),(G297+190),(G297+290))),-1)+20</f>
        <v>3380</v>
      </c>
      <c r="I297" s="78" t="str">
        <f aca="false">HYPERLINK(T("https://www.google.ru/search?q="&amp;B297&amp;"&amp;tbm=isch"), " (../рисунок протектора) ")</f>
        <v> (../рисунок протектора) </v>
      </c>
      <c r="J297" s="92" t="s">
        <v>2126</v>
      </c>
      <c r="K297" s="77" t="n">
        <f aca="false">H297*2</f>
        <v>6760</v>
      </c>
      <c r="L297" s="77" t="n">
        <f aca="false">H297*4</f>
        <v>13520</v>
      </c>
      <c r="M297" s="2" t="n">
        <f aca="false">G297*12</f>
        <v>38064</v>
      </c>
    </row>
    <row r="298" customFormat="false" ht="13.8" hidden="false" customHeight="false" outlineLevel="0" collapsed="false">
      <c r="A298" s="86" t="n">
        <v>446</v>
      </c>
      <c r="B298" s="87" t="s">
        <v>2127</v>
      </c>
      <c r="C298" s="88" t="n">
        <v>1</v>
      </c>
      <c r="D298" s="88"/>
      <c r="E298" s="89" t="n">
        <v>9.1</v>
      </c>
      <c r="F298" s="90"/>
      <c r="G298" s="91" t="n">
        <v>1298</v>
      </c>
      <c r="H298" s="52" t="n">
        <f aca="false">ROUND(IF(OR((MID(B298,SEARCH("R",B298),3)="R12"),(MID(B298,SEARCH("R",B298),3)="R13"),(MID(B298,SEARCH("R",B298),3)="R14")),(G298+90),IF(OR((MID(B298,SEARCH("R",B298),3)="R15"),(MID(B298,SEARCH("R",B298),3)="R16"),(MID(B298,SEARCH("R",B298),3)="R17")),(G298+190),(G298+290))),-1)+20</f>
        <v>1510</v>
      </c>
      <c r="I298" s="78" t="str">
        <f aca="false">HYPERLINK(T("https://www.google.ru/search?q="&amp;B298&amp;"&amp;tbm=isch"), " (../рисунок протектора) ")</f>
        <v> (../рисунок протектора) </v>
      </c>
      <c r="J298" s="92" t="s">
        <v>2127</v>
      </c>
      <c r="K298" s="77" t="n">
        <f aca="false">H298*2</f>
        <v>3020</v>
      </c>
      <c r="L298" s="77" t="n">
        <f aca="false">H298*4</f>
        <v>6040</v>
      </c>
      <c r="M298" s="2" t="n">
        <f aca="false">G298*12</f>
        <v>15576</v>
      </c>
    </row>
    <row r="299" customFormat="false" ht="13.8" hidden="false" customHeight="false" outlineLevel="0" collapsed="false">
      <c r="A299" s="86" t="n">
        <v>5233</v>
      </c>
      <c r="B299" s="87" t="s">
        <v>2128</v>
      </c>
      <c r="C299" s="88" t="n">
        <v>0</v>
      </c>
      <c r="D299" s="88" t="n">
        <v>4</v>
      </c>
      <c r="E299" s="89" t="n">
        <v>8.03</v>
      </c>
      <c r="F299" s="90" t="s">
        <v>53</v>
      </c>
      <c r="G299" s="91" t="n">
        <v>3769</v>
      </c>
      <c r="H299" s="52" t="n">
        <f aca="false">ROUND(IF(OR((MID(B299,SEARCH("R",B299),3)="R12"),(MID(B299,SEARCH("R",B299),3)="R13"),(MID(B299,SEARCH("R",B299),3)="R14")),(G299+90),IF(OR((MID(B299,SEARCH("R",B299),3)="R15"),(MID(B299,SEARCH("R",B299),3)="R16"),(MID(B299,SEARCH("R",B299),3)="R17")),(G299+190),(G299+290))),-1)+20</f>
        <v>3980</v>
      </c>
      <c r="I299" s="78" t="str">
        <f aca="false">HYPERLINK(T("https://www.google.ru/search?q="&amp;B299&amp;"&amp;tbm=isch"), " (../рисунок протектора) ")</f>
        <v> (../рисунок протектора) </v>
      </c>
      <c r="J299" s="92" t="s">
        <v>2128</v>
      </c>
      <c r="K299" s="77" t="n">
        <f aca="false">H299*2</f>
        <v>7960</v>
      </c>
      <c r="L299" s="77" t="n">
        <f aca="false">H299*4</f>
        <v>15920</v>
      </c>
      <c r="M299" s="2" t="n">
        <f aca="false">G299*12</f>
        <v>45228</v>
      </c>
    </row>
    <row r="300" customFormat="false" ht="13.8" hidden="false" customHeight="false" outlineLevel="0" collapsed="false">
      <c r="A300" s="86" t="n">
        <v>4783</v>
      </c>
      <c r="B300" s="87" t="s">
        <v>2129</v>
      </c>
      <c r="C300" s="88" t="n">
        <v>0</v>
      </c>
      <c r="D300" s="88" t="n">
        <v>50</v>
      </c>
      <c r="E300" s="89" t="n">
        <v>9.2</v>
      </c>
      <c r="F300" s="90" t="s">
        <v>55</v>
      </c>
      <c r="G300" s="91" t="n">
        <v>3183</v>
      </c>
      <c r="H300" s="52" t="n">
        <f aca="false">ROUND(IF(OR((MID(B300,SEARCH("R",B300),3)="R12"),(MID(B300,SEARCH("R",B300),3)="R13"),(MID(B300,SEARCH("R",B300),3)="R14")),(G300+90),IF(OR((MID(B300,SEARCH("R",B300),3)="R15"),(MID(B300,SEARCH("R",B300),3)="R16"),(MID(B300,SEARCH("R",B300),3)="R17")),(G300+190),(G300+290))),-1)+20</f>
        <v>3390</v>
      </c>
      <c r="I300" s="78" t="str">
        <f aca="false">HYPERLINK(T("https://www.google.ru/search?q="&amp;B300&amp;"&amp;tbm=isch"), " (../рисунок протектора) ")</f>
        <v> (../рисунок протектора) </v>
      </c>
      <c r="J300" s="92" t="s">
        <v>2129</v>
      </c>
      <c r="K300" s="77" t="n">
        <f aca="false">H300*2</f>
        <v>6780</v>
      </c>
      <c r="L300" s="77" t="n">
        <f aca="false">H300*4</f>
        <v>13560</v>
      </c>
      <c r="M300" s="2" t="n">
        <f aca="false">G300*12</f>
        <v>38196</v>
      </c>
    </row>
    <row r="301" customFormat="false" ht="13.8" hidden="false" customHeight="false" outlineLevel="0" collapsed="false">
      <c r="A301" s="86" t="n">
        <v>5252</v>
      </c>
      <c r="B301" s="87" t="s">
        <v>2130</v>
      </c>
      <c r="C301" s="88" t="n">
        <v>0</v>
      </c>
      <c r="D301" s="88" t="n">
        <v>18</v>
      </c>
      <c r="E301" s="89" t="n">
        <v>7.77</v>
      </c>
      <c r="F301" s="90" t="s">
        <v>53</v>
      </c>
      <c r="G301" s="91" t="n">
        <v>3318</v>
      </c>
      <c r="H301" s="52" t="n">
        <f aca="false">ROUND(IF(OR((MID(B301,SEARCH("R",B301),3)="R12"),(MID(B301,SEARCH("R",B301),3)="R13"),(MID(B301,SEARCH("R",B301),3)="R14")),(G301+90),IF(OR((MID(B301,SEARCH("R",B301),3)="R15"),(MID(B301,SEARCH("R",B301),3)="R16"),(MID(B301,SEARCH("R",B301),3)="R17")),(G301+190),(G301+290))),-1)+20</f>
        <v>3530</v>
      </c>
      <c r="I301" s="78" t="str">
        <f aca="false">HYPERLINK(T("https://www.google.ru/search?q="&amp;B301&amp;"&amp;tbm=isch"), " (../рисунок протектора) ")</f>
        <v> (../рисунок протектора) </v>
      </c>
      <c r="J301" s="92" t="s">
        <v>2130</v>
      </c>
      <c r="K301" s="77" t="n">
        <f aca="false">H301*2</f>
        <v>7060</v>
      </c>
      <c r="L301" s="77" t="n">
        <f aca="false">H301*4</f>
        <v>14120</v>
      </c>
      <c r="M301" s="2" t="n">
        <f aca="false">G301*12</f>
        <v>39816</v>
      </c>
    </row>
    <row r="302" customFormat="false" ht="13.8" hidden="false" customHeight="false" outlineLevel="0" collapsed="false">
      <c r="A302" s="86" t="n">
        <v>4606</v>
      </c>
      <c r="B302" s="87" t="s">
        <v>2131</v>
      </c>
      <c r="C302" s="88" t="n">
        <v>0</v>
      </c>
      <c r="D302" s="88" t="n">
        <v>50</v>
      </c>
      <c r="E302" s="89" t="n">
        <v>8.8</v>
      </c>
      <c r="F302" s="90" t="s">
        <v>53</v>
      </c>
      <c r="G302" s="91" t="n">
        <v>4254</v>
      </c>
      <c r="H302" s="52" t="n">
        <f aca="false">ROUND(IF(OR((MID(B302,SEARCH("R",B302),3)="R12"),(MID(B302,SEARCH("R",B302),3)="R13"),(MID(B302,SEARCH("R",B302),3)="R14")),(G302+90),IF(OR((MID(B302,SEARCH("R",B302),3)="R15"),(MID(B302,SEARCH("R",B302),3)="R16"),(MID(B302,SEARCH("R",B302),3)="R17")),(G302+190),(G302+290))),-1)+20</f>
        <v>4460</v>
      </c>
      <c r="I302" s="78" t="str">
        <f aca="false">HYPERLINK(T("https://www.google.ru/search?q="&amp;B302&amp;"&amp;tbm=isch"), " (../рисунок протектора) ")</f>
        <v> (../рисунок протектора) </v>
      </c>
      <c r="J302" s="92" t="s">
        <v>2131</v>
      </c>
      <c r="K302" s="77" t="n">
        <f aca="false">H302*2</f>
        <v>8920</v>
      </c>
      <c r="L302" s="77" t="n">
        <f aca="false">H302*4</f>
        <v>17840</v>
      </c>
      <c r="M302" s="2" t="n">
        <f aca="false">G302*12</f>
        <v>51048</v>
      </c>
    </row>
    <row r="303" customFormat="false" ht="13.8" hidden="false" customHeight="false" outlineLevel="0" collapsed="false">
      <c r="A303" s="86" t="n">
        <v>2912</v>
      </c>
      <c r="B303" s="87" t="s">
        <v>2132</v>
      </c>
      <c r="C303" s="88" t="n">
        <v>1</v>
      </c>
      <c r="D303" s="88"/>
      <c r="E303" s="89" t="n">
        <v>8.4</v>
      </c>
      <c r="F303" s="90"/>
      <c r="G303" s="91" t="n">
        <v>2117</v>
      </c>
      <c r="H303" s="52" t="n">
        <f aca="false">ROUND(IF(OR((MID(B303,SEARCH("R",B303),3)="R12"),(MID(B303,SEARCH("R",B303),3)="R13"),(MID(B303,SEARCH("R",B303),3)="R14")),(G303+90),IF(OR((MID(B303,SEARCH("R",B303),3)="R15"),(MID(B303,SEARCH("R",B303),3)="R16"),(MID(B303,SEARCH("R",B303),3)="R17")),(G303+190),(G303+290))),-1)+20</f>
        <v>2330</v>
      </c>
      <c r="I303" s="78" t="str">
        <f aca="false">HYPERLINK(T("https://www.google.ru/search?q="&amp;B303&amp;"&amp;tbm=isch"), " (../рисунок протектора) ")</f>
        <v> (../рисунок протектора) </v>
      </c>
      <c r="J303" s="92" t="s">
        <v>2132</v>
      </c>
      <c r="K303" s="77" t="n">
        <f aca="false">H303*2</f>
        <v>4660</v>
      </c>
      <c r="L303" s="77" t="n">
        <f aca="false">H303*4</f>
        <v>9320</v>
      </c>
      <c r="M303" s="2" t="n">
        <f aca="false">G303*12</f>
        <v>25404</v>
      </c>
    </row>
    <row r="304" customFormat="false" ht="13.8" hidden="false" customHeight="false" outlineLevel="0" collapsed="false">
      <c r="A304" s="86" t="n">
        <v>2229</v>
      </c>
      <c r="B304" s="87" t="s">
        <v>2133</v>
      </c>
      <c r="C304" s="88" t="n">
        <v>0</v>
      </c>
      <c r="D304" s="88" t="n">
        <v>50</v>
      </c>
      <c r="E304" s="89" t="n">
        <v>9.7</v>
      </c>
      <c r="F304" s="90" t="s">
        <v>55</v>
      </c>
      <c r="G304" s="91" t="n">
        <v>3411</v>
      </c>
      <c r="H304" s="52" t="n">
        <f aca="false">ROUND(IF(OR((MID(B304,SEARCH("R",B304),3)="R12"),(MID(B304,SEARCH("R",B304),3)="R13"),(MID(B304,SEARCH("R",B304),3)="R14")),(G304+90),IF(OR((MID(B304,SEARCH("R",B304),3)="R15"),(MID(B304,SEARCH("R",B304),3)="R16"),(MID(B304,SEARCH("R",B304),3)="R17")),(G304+190),(G304+290))),-1)+20</f>
        <v>3620</v>
      </c>
      <c r="I304" s="78" t="str">
        <f aca="false">HYPERLINK(T("https://www.google.ru/search?q="&amp;B304&amp;"&amp;tbm=isch"), " (../рисунок протектора) ")</f>
        <v> (../рисунок протектора) </v>
      </c>
      <c r="J304" s="92" t="s">
        <v>2133</v>
      </c>
      <c r="K304" s="77" t="n">
        <f aca="false">H304*2</f>
        <v>7240</v>
      </c>
      <c r="L304" s="77" t="n">
        <f aca="false">H304*4</f>
        <v>14480</v>
      </c>
      <c r="M304" s="2" t="n">
        <f aca="false">G304*12</f>
        <v>40932</v>
      </c>
    </row>
    <row r="305" customFormat="false" ht="13.8" hidden="false" customHeight="false" outlineLevel="0" collapsed="false">
      <c r="A305" s="86" t="n">
        <v>4302</v>
      </c>
      <c r="B305" s="87" t="s">
        <v>2134</v>
      </c>
      <c r="C305" s="88" t="n">
        <v>0</v>
      </c>
      <c r="D305" s="88" t="n">
        <v>50</v>
      </c>
      <c r="E305" s="89" t="n">
        <v>9.3</v>
      </c>
      <c r="F305" s="90" t="s">
        <v>55</v>
      </c>
      <c r="G305" s="91" t="n">
        <v>3909</v>
      </c>
      <c r="H305" s="52" t="n">
        <f aca="false">ROUND(IF(OR((MID(B305,SEARCH("R",B305),3)="R12"),(MID(B305,SEARCH("R",B305),3)="R13"),(MID(B305,SEARCH("R",B305),3)="R14")),(G305+90),IF(OR((MID(B305,SEARCH("R",B305),3)="R15"),(MID(B305,SEARCH("R",B305),3)="R16"),(MID(B305,SEARCH("R",B305),3)="R17")),(G305+190),(G305+290))),-1)+20</f>
        <v>4120</v>
      </c>
      <c r="I305" s="78" t="str">
        <f aca="false">HYPERLINK(T("https://www.google.ru/search?q="&amp;B305&amp;"&amp;tbm=isch"), " (../рисунок протектора) ")</f>
        <v> (../рисунок протектора) </v>
      </c>
      <c r="J305" s="92" t="s">
        <v>2134</v>
      </c>
      <c r="K305" s="77" t="n">
        <f aca="false">H305*2</f>
        <v>8240</v>
      </c>
      <c r="L305" s="77" t="n">
        <f aca="false">H305*4</f>
        <v>16480</v>
      </c>
      <c r="M305" s="2" t="n">
        <f aca="false">G305*12</f>
        <v>46908</v>
      </c>
    </row>
    <row r="306" customFormat="false" ht="13.8" hidden="false" customHeight="false" outlineLevel="0" collapsed="false">
      <c r="A306" s="86" t="n">
        <v>4717</v>
      </c>
      <c r="B306" s="87" t="s">
        <v>2134</v>
      </c>
      <c r="C306" s="88" t="n">
        <v>0</v>
      </c>
      <c r="D306" s="88" t="n">
        <v>4</v>
      </c>
      <c r="E306" s="89" t="n">
        <v>9.3</v>
      </c>
      <c r="F306" s="90" t="s">
        <v>55</v>
      </c>
      <c r="G306" s="91" t="n">
        <v>4140</v>
      </c>
      <c r="H306" s="52" t="n">
        <f aca="false">ROUND(IF(OR((MID(B306,SEARCH("R",B306),3)="R12"),(MID(B306,SEARCH("R",B306),3)="R13"),(MID(B306,SEARCH("R",B306),3)="R14")),(G306+90),IF(OR((MID(B306,SEARCH("R",B306),3)="R15"),(MID(B306,SEARCH("R",B306),3)="R16"),(MID(B306,SEARCH("R",B306),3)="R17")),(G306+190),(G306+290))),-1)+20</f>
        <v>4350</v>
      </c>
      <c r="I306" s="78" t="str">
        <f aca="false">HYPERLINK(T("https://www.google.ru/search?q="&amp;B306&amp;"&amp;tbm=isch"), " (../рисунок протектора) ")</f>
        <v> (../рисунок протектора) </v>
      </c>
      <c r="J306" s="92" t="s">
        <v>2134</v>
      </c>
      <c r="K306" s="77" t="n">
        <f aca="false">H306*2</f>
        <v>8700</v>
      </c>
      <c r="L306" s="77" t="n">
        <f aca="false">H306*4</f>
        <v>17400</v>
      </c>
      <c r="M306" s="2" t="n">
        <f aca="false">G306*12</f>
        <v>49680</v>
      </c>
    </row>
    <row r="307" customFormat="false" ht="13.8" hidden="false" customHeight="false" outlineLevel="0" collapsed="false">
      <c r="A307" s="86" t="n">
        <v>3599</v>
      </c>
      <c r="B307" s="87" t="s">
        <v>2135</v>
      </c>
      <c r="C307" s="88" t="n">
        <v>0</v>
      </c>
      <c r="D307" s="88" t="n">
        <v>50</v>
      </c>
      <c r="E307" s="89" t="n">
        <v>8.7</v>
      </c>
      <c r="F307" s="90" t="s">
        <v>55</v>
      </c>
      <c r="G307" s="91" t="n">
        <v>4579</v>
      </c>
      <c r="H307" s="52" t="n">
        <f aca="false">ROUND(IF(OR((MID(B307,SEARCH("R",B307),3)="R12"),(MID(B307,SEARCH("R",B307),3)="R13"),(MID(B307,SEARCH("R",B307),3)="R14")),(G307+90),IF(OR((MID(B307,SEARCH("R",B307),3)="R15"),(MID(B307,SEARCH("R",B307),3)="R16"),(MID(B307,SEARCH("R",B307),3)="R17")),(G307+190),(G307+290))),-1)+20</f>
        <v>4790</v>
      </c>
      <c r="I307" s="78" t="str">
        <f aca="false">HYPERLINK(T("https://www.google.ru/search?q="&amp;B307&amp;"&amp;tbm=isch"), " (../рисунок протектора) ")</f>
        <v> (../рисунок протектора) </v>
      </c>
      <c r="J307" s="92" t="s">
        <v>2135</v>
      </c>
      <c r="K307" s="77" t="n">
        <f aca="false">H307*2</f>
        <v>9580</v>
      </c>
      <c r="L307" s="77" t="n">
        <f aca="false">H307*4</f>
        <v>19160</v>
      </c>
      <c r="M307" s="2" t="n">
        <f aca="false">G307*12</f>
        <v>54948</v>
      </c>
    </row>
    <row r="308" customFormat="false" ht="13.8" hidden="false" customHeight="false" outlineLevel="0" collapsed="false">
      <c r="A308" s="86" t="n">
        <v>2515</v>
      </c>
      <c r="B308" s="87" t="s">
        <v>2136</v>
      </c>
      <c r="C308" s="88" t="n">
        <v>1</v>
      </c>
      <c r="D308" s="88"/>
      <c r="E308" s="89" t="n">
        <v>9</v>
      </c>
      <c r="F308" s="90"/>
      <c r="G308" s="91" t="n">
        <v>2054</v>
      </c>
      <c r="H308" s="52" t="n">
        <f aca="false">ROUND(IF(OR((MID(B308,SEARCH("R",B308),3)="R12"),(MID(B308,SEARCH("R",B308),3)="R13"),(MID(B308,SEARCH("R",B308),3)="R14")),(G308+90),IF(OR((MID(B308,SEARCH("R",B308),3)="R15"),(MID(B308,SEARCH("R",B308),3)="R16"),(MID(B308,SEARCH("R",B308),3)="R17")),(G308+190),(G308+290))),-1)+20</f>
        <v>2260</v>
      </c>
      <c r="I308" s="78" t="str">
        <f aca="false">HYPERLINK(T("https://www.google.ru/search?q="&amp;B308&amp;"&amp;tbm=isch"), " (../рисунок протектора) ")</f>
        <v> (../рисунок протектора) </v>
      </c>
      <c r="J308" s="92" t="s">
        <v>2136</v>
      </c>
      <c r="K308" s="77" t="n">
        <f aca="false">H308*2</f>
        <v>4520</v>
      </c>
      <c r="L308" s="77" t="n">
        <f aca="false">H308*4</f>
        <v>9040</v>
      </c>
      <c r="M308" s="2" t="n">
        <f aca="false">G308*12</f>
        <v>24648</v>
      </c>
    </row>
    <row r="309" customFormat="false" ht="13.8" hidden="false" customHeight="false" outlineLevel="0" collapsed="false">
      <c r="A309" s="86" t="n">
        <v>1403</v>
      </c>
      <c r="B309" s="87" t="s">
        <v>2137</v>
      </c>
      <c r="C309" s="88" t="n">
        <v>1</v>
      </c>
      <c r="D309" s="88"/>
      <c r="E309" s="89" t="n">
        <v>12</v>
      </c>
      <c r="F309" s="90"/>
      <c r="G309" s="91" t="n">
        <v>4036</v>
      </c>
      <c r="H309" s="52" t="n">
        <f aca="false">ROUND(IF(OR((MID(B309,SEARCH("R",B309),3)="R12"),(MID(B309,SEARCH("R",B309),3)="R13"),(MID(B309,SEARCH("R",B309),3)="R14")),(G309+90),IF(OR((MID(B309,SEARCH("R",B309),3)="R15"),(MID(B309,SEARCH("R",B309),3)="R16"),(MID(B309,SEARCH("R",B309),3)="R17")),(G309+190),(G309+290))),-1)+20</f>
        <v>4250</v>
      </c>
      <c r="I309" s="78" t="str">
        <f aca="false">HYPERLINK(T("https://www.google.ru/search?q="&amp;B309&amp;"&amp;tbm=isch"), " (../рисунок протектора) ")</f>
        <v> (../рисунок протектора) </v>
      </c>
      <c r="J309" s="92" t="s">
        <v>2137</v>
      </c>
      <c r="K309" s="77" t="n">
        <f aca="false">H309*2</f>
        <v>8500</v>
      </c>
      <c r="L309" s="77" t="n">
        <f aca="false">H309*4</f>
        <v>17000</v>
      </c>
      <c r="M309" s="2" t="n">
        <f aca="false">G309*12</f>
        <v>48432</v>
      </c>
    </row>
    <row r="310" customFormat="false" ht="13.8" hidden="false" customHeight="false" outlineLevel="0" collapsed="false">
      <c r="A310" s="86" t="n">
        <v>4372</v>
      </c>
      <c r="B310" s="87" t="s">
        <v>2138</v>
      </c>
      <c r="C310" s="88" t="n">
        <v>0</v>
      </c>
      <c r="D310" s="88" t="n">
        <v>50</v>
      </c>
      <c r="E310" s="89" t="n">
        <v>9.58</v>
      </c>
      <c r="F310" s="90" t="s">
        <v>53</v>
      </c>
      <c r="G310" s="91" t="n">
        <v>3474</v>
      </c>
      <c r="H310" s="52" t="n">
        <f aca="false">ROUND(IF(OR((MID(B310,SEARCH("R",B310),3)="R12"),(MID(B310,SEARCH("R",B310),3)="R13"),(MID(B310,SEARCH("R",B310),3)="R14")),(G310+90),IF(OR((MID(B310,SEARCH("R",B310),3)="R15"),(MID(B310,SEARCH("R",B310),3)="R16"),(MID(B310,SEARCH("R",B310),3)="R17")),(G310+190),(G310+290))),-1)+20</f>
        <v>3680</v>
      </c>
      <c r="I310" s="78" t="str">
        <f aca="false">HYPERLINK(T("https://www.google.ru/search?q="&amp;B310&amp;"&amp;tbm=isch"), " (../рисунок протектора) ")</f>
        <v> (../рисунок протектора) </v>
      </c>
      <c r="J310" s="92" t="s">
        <v>2138</v>
      </c>
      <c r="K310" s="77" t="n">
        <f aca="false">H310*2</f>
        <v>7360</v>
      </c>
      <c r="L310" s="77" t="n">
        <f aca="false">H310*4</f>
        <v>14720</v>
      </c>
      <c r="M310" s="2" t="n">
        <f aca="false">G310*12</f>
        <v>41688</v>
      </c>
    </row>
    <row r="311" customFormat="false" ht="13.8" hidden="false" customHeight="false" outlineLevel="0" collapsed="false">
      <c r="A311" s="86" t="n">
        <v>3643</v>
      </c>
      <c r="B311" s="87" t="s">
        <v>2139</v>
      </c>
      <c r="C311" s="88" t="n">
        <v>0</v>
      </c>
      <c r="D311" s="88" t="n">
        <v>50</v>
      </c>
      <c r="E311" s="89" t="n">
        <v>9</v>
      </c>
      <c r="F311" s="90" t="s">
        <v>53</v>
      </c>
      <c r="G311" s="91" t="n">
        <v>3686</v>
      </c>
      <c r="H311" s="52" t="n">
        <f aca="false">ROUND(IF(OR((MID(B311,SEARCH("R",B311),3)="R12"),(MID(B311,SEARCH("R",B311),3)="R13"),(MID(B311,SEARCH("R",B311),3)="R14")),(G311+90),IF(OR((MID(B311,SEARCH("R",B311),3)="R15"),(MID(B311,SEARCH("R",B311),3)="R16"),(MID(B311,SEARCH("R",B311),3)="R17")),(G311+190),(G311+290))),-1)+20</f>
        <v>3900</v>
      </c>
      <c r="I311" s="78" t="str">
        <f aca="false">HYPERLINK(T("https://www.google.ru/search?q="&amp;B311&amp;"&amp;tbm=isch"), " (../рисунок протектора) ")</f>
        <v> (../рисунок протектора) </v>
      </c>
      <c r="J311" s="92" t="s">
        <v>2139</v>
      </c>
      <c r="K311" s="77" t="n">
        <f aca="false">H311*2</f>
        <v>7800</v>
      </c>
      <c r="L311" s="77" t="n">
        <f aca="false">H311*4</f>
        <v>15600</v>
      </c>
      <c r="M311" s="2" t="n">
        <f aca="false">G311*12</f>
        <v>44232</v>
      </c>
    </row>
    <row r="312" customFormat="false" ht="13.8" hidden="false" customHeight="false" outlineLevel="0" collapsed="false">
      <c r="A312" s="86" t="n">
        <v>4836</v>
      </c>
      <c r="B312" s="87" t="s">
        <v>2140</v>
      </c>
      <c r="C312" s="88" t="n">
        <v>0</v>
      </c>
      <c r="D312" s="88" t="n">
        <v>50</v>
      </c>
      <c r="E312" s="89" t="n">
        <v>8.9</v>
      </c>
      <c r="F312" s="90" t="s">
        <v>53</v>
      </c>
      <c r="G312" s="91" t="n">
        <v>3555</v>
      </c>
      <c r="H312" s="52" t="n">
        <f aca="false">ROUND(IF(OR((MID(B312,SEARCH("R",B312),3)="R12"),(MID(B312,SEARCH("R",B312),3)="R13"),(MID(B312,SEARCH("R",B312),3)="R14")),(G312+90),IF(OR((MID(B312,SEARCH("R",B312),3)="R15"),(MID(B312,SEARCH("R",B312),3)="R16"),(MID(B312,SEARCH("R",B312),3)="R17")),(G312+190),(G312+290))),-1)+20</f>
        <v>3770</v>
      </c>
      <c r="I312" s="78" t="str">
        <f aca="false">HYPERLINK(T("https://www.google.ru/search?q="&amp;B312&amp;"&amp;tbm=isch"), " (../рисунок протектора) ")</f>
        <v> (../рисунок протектора) </v>
      </c>
      <c r="J312" s="92" t="s">
        <v>2140</v>
      </c>
      <c r="K312" s="77" t="n">
        <f aca="false">H312*2</f>
        <v>7540</v>
      </c>
      <c r="L312" s="77" t="n">
        <f aca="false">H312*4</f>
        <v>15080</v>
      </c>
      <c r="M312" s="2" t="n">
        <f aca="false">G312*12</f>
        <v>42660</v>
      </c>
    </row>
    <row r="313" customFormat="false" ht="13.8" hidden="false" customHeight="false" outlineLevel="0" collapsed="false">
      <c r="A313" s="86" t="n">
        <v>3657</v>
      </c>
      <c r="B313" s="87" t="s">
        <v>2141</v>
      </c>
      <c r="C313" s="88" t="n">
        <v>0</v>
      </c>
      <c r="D313" s="88" t="n">
        <v>50</v>
      </c>
      <c r="E313" s="89" t="n">
        <v>8.15</v>
      </c>
      <c r="F313" s="90" t="s">
        <v>53</v>
      </c>
      <c r="G313" s="91" t="n">
        <v>4794</v>
      </c>
      <c r="H313" s="52" t="n">
        <f aca="false">ROUND(IF(OR((MID(B313,SEARCH("R",B313),3)="R12"),(MID(B313,SEARCH("R",B313),3)="R13"),(MID(B313,SEARCH("R",B313),3)="R14")),(G313+90),IF(OR((MID(B313,SEARCH("R",B313),3)="R15"),(MID(B313,SEARCH("R",B313),3)="R16"),(MID(B313,SEARCH("R",B313),3)="R17")),(G313+190),(G313+290))),-1)+20</f>
        <v>5000</v>
      </c>
      <c r="I313" s="78" t="str">
        <f aca="false">HYPERLINK(T("https://www.google.ru/search?q="&amp;B313&amp;"&amp;tbm=isch"), " (../рисунок протектора) ")</f>
        <v> (../рисунок протектора) </v>
      </c>
      <c r="J313" s="92" t="s">
        <v>2141</v>
      </c>
      <c r="K313" s="77" t="n">
        <f aca="false">H313*2</f>
        <v>10000</v>
      </c>
      <c r="L313" s="77" t="n">
        <f aca="false">H313*4</f>
        <v>20000</v>
      </c>
      <c r="M313" s="2" t="n">
        <f aca="false">G313*12</f>
        <v>57528</v>
      </c>
    </row>
    <row r="314" customFormat="false" ht="13.8" hidden="false" customHeight="false" outlineLevel="0" collapsed="false">
      <c r="A314" s="86" t="n">
        <v>3661</v>
      </c>
      <c r="B314" s="87" t="s">
        <v>2142</v>
      </c>
      <c r="C314" s="88" t="n">
        <v>0</v>
      </c>
      <c r="D314" s="88" t="n">
        <v>50</v>
      </c>
      <c r="E314" s="89" t="n">
        <v>9.5</v>
      </c>
      <c r="F314" s="90" t="s">
        <v>53</v>
      </c>
      <c r="G314" s="91" t="n">
        <v>5067</v>
      </c>
      <c r="H314" s="52" t="n">
        <f aca="false">ROUND(IF(OR((MID(B314,SEARCH("R",B314),3)="R12"),(MID(B314,SEARCH("R",B314),3)="R13"),(MID(B314,SEARCH("R",B314),3)="R14")),(G314+90),IF(OR((MID(B314,SEARCH("R",B314),3)="R15"),(MID(B314,SEARCH("R",B314),3)="R16"),(MID(B314,SEARCH("R",B314),3)="R17")),(G314+190),(G314+290))),-1)+20</f>
        <v>5280</v>
      </c>
      <c r="I314" s="78" t="str">
        <f aca="false">HYPERLINK(T("https://www.google.ru/search?q="&amp;B314&amp;"&amp;tbm=isch"), " (../рисунок протектора) ")</f>
        <v> (../рисунок протектора) </v>
      </c>
      <c r="J314" s="92" t="s">
        <v>2142</v>
      </c>
      <c r="K314" s="77" t="n">
        <f aca="false">H314*2</f>
        <v>10560</v>
      </c>
      <c r="L314" s="77" t="n">
        <f aca="false">H314*4</f>
        <v>21120</v>
      </c>
      <c r="M314" s="2" t="n">
        <f aca="false">G314*12</f>
        <v>60804</v>
      </c>
    </row>
    <row r="315" customFormat="false" ht="13.8" hidden="false" customHeight="false" outlineLevel="0" collapsed="false">
      <c r="A315" s="86" t="n">
        <v>3827</v>
      </c>
      <c r="B315" s="87" t="s">
        <v>2143</v>
      </c>
      <c r="C315" s="88" t="n">
        <v>50</v>
      </c>
      <c r="D315" s="88"/>
      <c r="E315" s="89" t="n">
        <v>8.7</v>
      </c>
      <c r="F315" s="90"/>
      <c r="G315" s="91" t="n">
        <v>5461</v>
      </c>
      <c r="H315" s="52" t="n">
        <f aca="false">ROUND(IF(OR((MID(B315,SEARCH("R",B315),3)="R12"),(MID(B315,SEARCH("R",B315),3)="R13"),(MID(B315,SEARCH("R",B315),3)="R14")),(G315+90),IF(OR((MID(B315,SEARCH("R",B315),3)="R15"),(MID(B315,SEARCH("R",B315),3)="R16"),(MID(B315,SEARCH("R",B315),3)="R17")),(G315+190),(G315+290))),-1)+20</f>
        <v>5670</v>
      </c>
      <c r="I315" s="78" t="str">
        <f aca="false">HYPERLINK(T("https://www.google.ru/search?q="&amp;B315&amp;"&amp;tbm=isch"), " (../рисунок протектора) ")</f>
        <v> (../рисунок протектора) </v>
      </c>
      <c r="J315" s="92" t="s">
        <v>2143</v>
      </c>
      <c r="K315" s="77" t="n">
        <f aca="false">H315*2</f>
        <v>11340</v>
      </c>
      <c r="L315" s="77" t="n">
        <f aca="false">H315*4</f>
        <v>22680</v>
      </c>
      <c r="M315" s="2" t="n">
        <f aca="false">G315*12</f>
        <v>65532</v>
      </c>
    </row>
    <row r="316" customFormat="false" ht="13.8" hidden="false" customHeight="false" outlineLevel="0" collapsed="false">
      <c r="A316" s="86" t="n">
        <v>4653</v>
      </c>
      <c r="B316" s="87" t="s">
        <v>2144</v>
      </c>
      <c r="C316" s="88" t="n">
        <v>0</v>
      </c>
      <c r="D316" s="88" t="n">
        <v>50</v>
      </c>
      <c r="E316" s="89" t="n">
        <v>9.3</v>
      </c>
      <c r="F316" s="90" t="s">
        <v>53</v>
      </c>
      <c r="G316" s="91" t="n">
        <v>4809</v>
      </c>
      <c r="H316" s="52" t="n">
        <f aca="false">ROUND(IF(OR((MID(B316,SEARCH("R",B316),3)="R12"),(MID(B316,SEARCH("R",B316),3)="R13"),(MID(B316,SEARCH("R",B316),3)="R14")),(G316+90),IF(OR((MID(B316,SEARCH("R",B316),3)="R15"),(MID(B316,SEARCH("R",B316),3)="R16"),(MID(B316,SEARCH("R",B316),3)="R17")),(G316+190),(G316+290))),-1)+20</f>
        <v>5020</v>
      </c>
      <c r="I316" s="78" t="str">
        <f aca="false">HYPERLINK(T("https://www.google.ru/search?q="&amp;B316&amp;"&amp;tbm=isch"), " (../рисунок протектора) ")</f>
        <v> (../рисунок протектора) </v>
      </c>
      <c r="J316" s="92" t="s">
        <v>2144</v>
      </c>
      <c r="K316" s="77" t="n">
        <f aca="false">H316*2</f>
        <v>10040</v>
      </c>
      <c r="L316" s="77" t="n">
        <f aca="false">H316*4</f>
        <v>20080</v>
      </c>
      <c r="M316" s="2" t="n">
        <f aca="false">G316*12</f>
        <v>57708</v>
      </c>
    </row>
    <row r="317" customFormat="false" ht="13.8" hidden="false" customHeight="false" outlineLevel="0" collapsed="false">
      <c r="A317" s="86" t="n">
        <v>4765</v>
      </c>
      <c r="B317" s="87" t="s">
        <v>2145</v>
      </c>
      <c r="C317" s="88" t="n">
        <v>0</v>
      </c>
      <c r="D317" s="88" t="n">
        <v>50</v>
      </c>
      <c r="E317" s="89" t="n">
        <v>9.3</v>
      </c>
      <c r="F317" s="90" t="s">
        <v>53</v>
      </c>
      <c r="G317" s="91" t="n">
        <v>3188</v>
      </c>
      <c r="H317" s="52" t="n">
        <f aca="false">ROUND(IF(OR((MID(B317,SEARCH("R",B317),3)="R12"),(MID(B317,SEARCH("R",B317),3)="R13"),(MID(B317,SEARCH("R",B317),3)="R14")),(G317+90),IF(OR((MID(B317,SEARCH("R",B317),3)="R15"),(MID(B317,SEARCH("R",B317),3)="R16"),(MID(B317,SEARCH("R",B317),3)="R17")),(G317+190),(G317+290))),-1)+20</f>
        <v>3400</v>
      </c>
      <c r="I317" s="78" t="str">
        <f aca="false">HYPERLINK(T("https://www.google.ru/search?q="&amp;B317&amp;"&amp;tbm=isch"), " (../рисунок протектора) ")</f>
        <v> (../рисунок протектора) </v>
      </c>
      <c r="J317" s="92" t="s">
        <v>2145</v>
      </c>
      <c r="K317" s="77" t="n">
        <f aca="false">H317*2</f>
        <v>6800</v>
      </c>
      <c r="L317" s="77" t="n">
        <f aca="false">H317*4</f>
        <v>13600</v>
      </c>
      <c r="M317" s="2" t="n">
        <f aca="false">G317*12</f>
        <v>38256</v>
      </c>
    </row>
    <row r="318" customFormat="false" ht="13.8" hidden="false" customHeight="false" outlineLevel="0" collapsed="false">
      <c r="A318" s="86" t="n">
        <v>4907</v>
      </c>
      <c r="B318" s="87" t="s">
        <v>2146</v>
      </c>
      <c r="C318" s="88" t="n">
        <v>0</v>
      </c>
      <c r="D318" s="88" t="n">
        <v>2</v>
      </c>
      <c r="E318" s="89" t="n">
        <v>8.8</v>
      </c>
      <c r="F318" s="90" t="s">
        <v>53</v>
      </c>
      <c r="G318" s="91" t="n">
        <v>4254</v>
      </c>
      <c r="H318" s="52" t="n">
        <f aca="false">ROUND(IF(OR((MID(B318,SEARCH("R",B318),3)="R12"),(MID(B318,SEARCH("R",B318),3)="R13"),(MID(B318,SEARCH("R",B318),3)="R14")),(G318+90),IF(OR((MID(B318,SEARCH("R",B318),3)="R15"),(MID(B318,SEARCH("R",B318),3)="R16"),(MID(B318,SEARCH("R",B318),3)="R17")),(G318+190),(G318+290))),-1)+20</f>
        <v>4460</v>
      </c>
      <c r="I318" s="78" t="str">
        <f aca="false">HYPERLINK(T("https://www.google.ru/search?q="&amp;B318&amp;"&amp;tbm=isch"), " (../рисунок протектора) ")</f>
        <v> (../рисунок протектора) </v>
      </c>
      <c r="J318" s="92" t="s">
        <v>2146</v>
      </c>
      <c r="K318" s="77" t="n">
        <f aca="false">H318*2</f>
        <v>8920</v>
      </c>
      <c r="L318" s="77" t="n">
        <f aca="false">H318*4</f>
        <v>17840</v>
      </c>
      <c r="M318" s="2" t="n">
        <f aca="false">G318*12</f>
        <v>51048</v>
      </c>
    </row>
    <row r="319" customFormat="false" ht="13.8" hidden="false" customHeight="false" outlineLevel="0" collapsed="false">
      <c r="A319" s="86" t="n">
        <v>2525</v>
      </c>
      <c r="B319" s="87" t="s">
        <v>2147</v>
      </c>
      <c r="C319" s="88" t="n">
        <v>6</v>
      </c>
      <c r="D319" s="88"/>
      <c r="E319" s="89" t="n">
        <v>9.5</v>
      </c>
      <c r="F319" s="90"/>
      <c r="G319" s="91" t="n">
        <v>2429</v>
      </c>
      <c r="H319" s="52" t="n">
        <f aca="false">ROUND(IF(OR((MID(B319,SEARCH("R",B319),3)="R12"),(MID(B319,SEARCH("R",B319),3)="R13"),(MID(B319,SEARCH("R",B319),3)="R14")),(G319+90),IF(OR((MID(B319,SEARCH("R",B319),3)="R15"),(MID(B319,SEARCH("R",B319),3)="R16"),(MID(B319,SEARCH("R",B319),3)="R17")),(G319+190),(G319+290))),-1)+20</f>
        <v>2640</v>
      </c>
      <c r="I319" s="78" t="str">
        <f aca="false">HYPERLINK(T("https://www.google.ru/search?q="&amp;B319&amp;"&amp;tbm=isch"), " (../рисунок протектора) ")</f>
        <v> (../рисунок протектора) </v>
      </c>
      <c r="J319" s="92" t="s">
        <v>2147</v>
      </c>
      <c r="K319" s="77" t="n">
        <f aca="false">H319*2</f>
        <v>5280</v>
      </c>
      <c r="L319" s="77" t="n">
        <f aca="false">H319*4</f>
        <v>10560</v>
      </c>
      <c r="M319" s="2" t="n">
        <f aca="false">G319*12</f>
        <v>29148</v>
      </c>
    </row>
    <row r="320" customFormat="false" ht="13.8" hidden="false" customHeight="false" outlineLevel="0" collapsed="false">
      <c r="A320" s="86" t="n">
        <v>4319</v>
      </c>
      <c r="B320" s="87" t="s">
        <v>2148</v>
      </c>
      <c r="C320" s="88" t="n">
        <v>0</v>
      </c>
      <c r="D320" s="88" t="n">
        <v>1</v>
      </c>
      <c r="E320" s="89" t="n">
        <v>9.6</v>
      </c>
      <c r="F320" s="90" t="s">
        <v>55</v>
      </c>
      <c r="G320" s="91" t="n">
        <v>3174</v>
      </c>
      <c r="H320" s="52" t="n">
        <f aca="false">ROUND(IF(OR((MID(B320,SEARCH("R",B320),3)="R12"),(MID(B320,SEARCH("R",B320),3)="R13"),(MID(B320,SEARCH("R",B320),3)="R14")),(G320+90),IF(OR((MID(B320,SEARCH("R",B320),3)="R15"),(MID(B320,SEARCH("R",B320),3)="R16"),(MID(B320,SEARCH("R",B320),3)="R17")),(G320+190),(G320+290))),-1)+20</f>
        <v>3380</v>
      </c>
      <c r="I320" s="78" t="str">
        <f aca="false">HYPERLINK(T("https://www.google.ru/search?q="&amp;B320&amp;"&amp;tbm=isch"), " (../рисунок протектора) ")</f>
        <v> (../рисунок протектора) </v>
      </c>
      <c r="J320" s="92" t="s">
        <v>2148</v>
      </c>
      <c r="K320" s="77" t="n">
        <f aca="false">H320*2</f>
        <v>6760</v>
      </c>
      <c r="L320" s="77" t="n">
        <f aca="false">H320*4</f>
        <v>13520</v>
      </c>
      <c r="M320" s="2" t="n">
        <f aca="false">G320*12</f>
        <v>38088</v>
      </c>
    </row>
    <row r="321" customFormat="false" ht="13.8" hidden="false" customHeight="false" outlineLevel="0" collapsed="false">
      <c r="A321" s="86" t="n">
        <v>3347</v>
      </c>
      <c r="B321" s="87" t="s">
        <v>2149</v>
      </c>
      <c r="C321" s="88" t="n">
        <v>1</v>
      </c>
      <c r="D321" s="88"/>
      <c r="E321" s="89" t="n">
        <v>12.4</v>
      </c>
      <c r="F321" s="90"/>
      <c r="G321" s="91" t="n">
        <v>3641</v>
      </c>
      <c r="H321" s="52" t="n">
        <f aca="false">ROUND(IF(OR((MID(B321,SEARCH("R",B321),3)="R12"),(MID(B321,SEARCH("R",B321),3)="R13"),(MID(B321,SEARCH("R",B321),3)="R14")),(G321+90),IF(OR((MID(B321,SEARCH("R",B321),3)="R15"),(MID(B321,SEARCH("R",B321),3)="R16"),(MID(B321,SEARCH("R",B321),3)="R17")),(G321+190),(G321+290))),-1)+20</f>
        <v>3850</v>
      </c>
      <c r="I321" s="78" t="str">
        <f aca="false">HYPERLINK(T("https://www.google.ru/search?q="&amp;B321&amp;"&amp;tbm=isch"), " (../рисунок протектора) ")</f>
        <v> (../рисунок протектора) </v>
      </c>
      <c r="J321" s="92" t="s">
        <v>2149</v>
      </c>
      <c r="K321" s="77" t="n">
        <f aca="false">H321*2</f>
        <v>7700</v>
      </c>
      <c r="L321" s="77" t="n">
        <f aca="false">H321*4</f>
        <v>15400</v>
      </c>
      <c r="M321" s="2" t="n">
        <f aca="false">G321*12</f>
        <v>43692</v>
      </c>
    </row>
    <row r="322" customFormat="false" ht="13.8" hidden="false" customHeight="false" outlineLevel="0" collapsed="false">
      <c r="A322" s="86" t="n">
        <v>4246</v>
      </c>
      <c r="B322" s="87" t="s">
        <v>2150</v>
      </c>
      <c r="C322" s="88" t="n">
        <v>0</v>
      </c>
      <c r="D322" s="88" t="n">
        <v>3</v>
      </c>
      <c r="E322" s="89" t="n">
        <v>12.3</v>
      </c>
      <c r="F322" s="90" t="s">
        <v>53</v>
      </c>
      <c r="G322" s="91" t="n">
        <v>6126</v>
      </c>
      <c r="H322" s="52" t="n">
        <f aca="false">ROUND(IF(OR((MID(B322,SEARCH("R",B322),3)="R12"),(MID(B322,SEARCH("R",B322),3)="R13"),(MID(B322,SEARCH("R",B322),3)="R14")),(G322+90),IF(OR((MID(B322,SEARCH("R",B322),3)="R15"),(MID(B322,SEARCH("R",B322),3)="R16"),(MID(B322,SEARCH("R",B322),3)="R17")),(G322+190),(G322+290))),-1)+20</f>
        <v>6340</v>
      </c>
      <c r="I322" s="78" t="str">
        <f aca="false">HYPERLINK(T("https://www.google.ru/search?q="&amp;B322&amp;"&amp;tbm=isch"), " (../рисунок протектора) ")</f>
        <v> (../рисунок протектора) </v>
      </c>
      <c r="J322" s="92" t="s">
        <v>2150</v>
      </c>
      <c r="K322" s="77" t="n">
        <f aca="false">H322*2</f>
        <v>12680</v>
      </c>
      <c r="L322" s="77" t="n">
        <f aca="false">H322*4</f>
        <v>25360</v>
      </c>
      <c r="M322" s="2" t="n">
        <f aca="false">G322*12</f>
        <v>73512</v>
      </c>
    </row>
    <row r="323" customFormat="false" ht="13.8" hidden="false" customHeight="false" outlineLevel="0" collapsed="false">
      <c r="A323" s="86" t="n">
        <v>563</v>
      </c>
      <c r="B323" s="87" t="s">
        <v>2151</v>
      </c>
      <c r="C323" s="88" t="n">
        <v>50</v>
      </c>
      <c r="D323" s="88"/>
      <c r="E323" s="89" t="n">
        <v>12.1</v>
      </c>
      <c r="F323" s="90"/>
      <c r="G323" s="91" t="n">
        <v>2926</v>
      </c>
      <c r="H323" s="52" t="n">
        <f aca="false">ROUND(IF(OR((MID(B323,SEARCH("R",B323),3)="R12"),(MID(B323,SEARCH("R",B323),3)="R13"),(MID(B323,SEARCH("R",B323),3)="R14")),(G323+90),IF(OR((MID(B323,SEARCH("R",B323),3)="R15"),(MID(B323,SEARCH("R",B323),3)="R16"),(MID(B323,SEARCH("R",B323),3)="R17")),(G323+190),(G323+290))),-1)+20</f>
        <v>3140</v>
      </c>
      <c r="I323" s="78" t="str">
        <f aca="false">HYPERLINK(T("https://www.google.ru/search?q="&amp;B323&amp;"&amp;tbm=isch"), " (../рисунок протектора) ")</f>
        <v> (../рисунок протектора) </v>
      </c>
      <c r="J323" s="92" t="s">
        <v>2151</v>
      </c>
      <c r="K323" s="77" t="n">
        <f aca="false">H323*2</f>
        <v>6280</v>
      </c>
      <c r="L323" s="77" t="n">
        <f aca="false">H323*4</f>
        <v>12560</v>
      </c>
      <c r="M323" s="2" t="n">
        <f aca="false">G323*12</f>
        <v>35112</v>
      </c>
    </row>
    <row r="324" customFormat="false" ht="13.8" hidden="false" customHeight="false" outlineLevel="0" collapsed="false">
      <c r="A324" s="86" t="n">
        <v>4278</v>
      </c>
      <c r="B324" s="87" t="s">
        <v>2152</v>
      </c>
      <c r="C324" s="88" t="n">
        <v>0</v>
      </c>
      <c r="D324" s="88" t="n">
        <v>44</v>
      </c>
      <c r="E324" s="89" t="n">
        <v>12</v>
      </c>
      <c r="F324" s="90" t="s">
        <v>53</v>
      </c>
      <c r="G324" s="91" t="n">
        <v>5104</v>
      </c>
      <c r="H324" s="52" t="n">
        <f aca="false">ROUND(IF(OR((MID(B324,SEARCH("R",B324),3)="R12"),(MID(B324,SEARCH("R",B324),3)="R13"),(MID(B324,SEARCH("R",B324),3)="R14")),(G324+90),IF(OR((MID(B324,SEARCH("R",B324),3)="R15"),(MID(B324,SEARCH("R",B324),3)="R16"),(MID(B324,SEARCH("R",B324),3)="R17")),(G324+190),(G324+290))),-1)+20</f>
        <v>5310</v>
      </c>
      <c r="I324" s="78" t="str">
        <f aca="false">HYPERLINK(T("https://www.google.ru/search?q="&amp;B324&amp;"&amp;tbm=isch"), " (../рисунок протектора) ")</f>
        <v> (../рисунок протектора) </v>
      </c>
      <c r="J324" s="92" t="s">
        <v>2152</v>
      </c>
      <c r="K324" s="77" t="n">
        <f aca="false">H324*2</f>
        <v>10620</v>
      </c>
      <c r="L324" s="77" t="n">
        <f aca="false">H324*4</f>
        <v>21240</v>
      </c>
      <c r="M324" s="2" t="n">
        <f aca="false">G324*12</f>
        <v>61248</v>
      </c>
    </row>
    <row r="325" customFormat="false" ht="13.8" hidden="false" customHeight="false" outlineLevel="0" collapsed="false">
      <c r="A325" s="86" t="n">
        <v>3684</v>
      </c>
      <c r="B325" s="87" t="s">
        <v>2153</v>
      </c>
      <c r="C325" s="88" t="n">
        <v>0</v>
      </c>
      <c r="D325" s="88" t="n">
        <v>8</v>
      </c>
      <c r="E325" s="89" t="n">
        <v>11.9</v>
      </c>
      <c r="F325" s="90" t="s">
        <v>53</v>
      </c>
      <c r="G325" s="91" t="n">
        <v>7297</v>
      </c>
      <c r="H325" s="52" t="n">
        <f aca="false">ROUND(IF(OR((MID(B325,SEARCH("R",B325),3)="R12"),(MID(B325,SEARCH("R",B325),3)="R13"),(MID(B325,SEARCH("R",B325),3)="R14")),(G325+90),IF(OR((MID(B325,SEARCH("R",B325),3)="R15"),(MID(B325,SEARCH("R",B325),3)="R16"),(MID(B325,SEARCH("R",B325),3)="R17")),(G325+190),(G325+290))),-1)+20</f>
        <v>7510</v>
      </c>
      <c r="I325" s="78" t="str">
        <f aca="false">HYPERLINK(T("https://www.google.ru/search?q="&amp;B325&amp;"&amp;tbm=isch"), " (../рисунок протектора) ")</f>
        <v> (../рисунок протектора) </v>
      </c>
      <c r="J325" s="92" t="s">
        <v>2153</v>
      </c>
      <c r="K325" s="77" t="n">
        <f aca="false">H325*2</f>
        <v>15020</v>
      </c>
      <c r="L325" s="77" t="n">
        <f aca="false">H325*4</f>
        <v>30040</v>
      </c>
      <c r="M325" s="2" t="n">
        <f aca="false">G325*12</f>
        <v>87564</v>
      </c>
    </row>
    <row r="326" customFormat="false" ht="13.8" hidden="false" customHeight="false" outlineLevel="0" collapsed="false">
      <c r="A326" s="86" t="n">
        <v>3631</v>
      </c>
      <c r="B326" s="87" t="s">
        <v>2154</v>
      </c>
      <c r="C326" s="88" t="n">
        <v>0</v>
      </c>
      <c r="D326" s="88" t="n">
        <v>2</v>
      </c>
      <c r="E326" s="89" t="n">
        <v>12</v>
      </c>
      <c r="F326" s="90" t="s">
        <v>55</v>
      </c>
      <c r="G326" s="91" t="n">
        <v>6473</v>
      </c>
      <c r="H326" s="52" t="n">
        <f aca="false">ROUND(IF(OR((MID(B326,SEARCH("R",B326),3)="R12"),(MID(B326,SEARCH("R",B326),3)="R13"),(MID(B326,SEARCH("R",B326),3)="R14")),(G326+90),IF(OR((MID(B326,SEARCH("R",B326),3)="R15"),(MID(B326,SEARCH("R",B326),3)="R16"),(MID(B326,SEARCH("R",B326),3)="R17")),(G326+190),(G326+290))),-1)+20</f>
        <v>6680</v>
      </c>
      <c r="I326" s="78" t="str">
        <f aca="false">HYPERLINK(T("https://www.google.ru/search?q="&amp;B326&amp;"&amp;tbm=isch"), " (../рисунок протектора) ")</f>
        <v> (../рисунок протектора) </v>
      </c>
      <c r="J326" s="92" t="s">
        <v>2154</v>
      </c>
      <c r="K326" s="77" t="n">
        <f aca="false">H326*2</f>
        <v>13360</v>
      </c>
      <c r="L326" s="77" t="n">
        <f aca="false">H326*4</f>
        <v>26720</v>
      </c>
      <c r="M326" s="2" t="n">
        <f aca="false">G326*12</f>
        <v>77676</v>
      </c>
    </row>
    <row r="327" customFormat="false" ht="13.8" hidden="false" customHeight="false" outlineLevel="0" collapsed="false">
      <c r="A327" s="86" t="n">
        <v>4257</v>
      </c>
      <c r="B327" s="87" t="s">
        <v>2155</v>
      </c>
      <c r="C327" s="88" t="n">
        <v>0</v>
      </c>
      <c r="D327" s="88" t="n">
        <v>12</v>
      </c>
      <c r="E327" s="89" t="n">
        <v>12.5</v>
      </c>
      <c r="F327" s="90" t="s">
        <v>55</v>
      </c>
      <c r="G327" s="91" t="n">
        <v>6606</v>
      </c>
      <c r="H327" s="52" t="n">
        <f aca="false">ROUND(IF(OR((MID(B327,SEARCH("R",B327),3)="R12"),(MID(B327,SEARCH("R",B327),3)="R13"),(MID(B327,SEARCH("R",B327),3)="R14")),(G327+90),IF(OR((MID(B327,SEARCH("R",B327),3)="R15"),(MID(B327,SEARCH("R",B327),3)="R16"),(MID(B327,SEARCH("R",B327),3)="R17")),(G327+190),(G327+290))),-1)+20</f>
        <v>6820</v>
      </c>
      <c r="I327" s="78" t="str">
        <f aca="false">HYPERLINK(T("https://www.google.ru/search?q="&amp;B327&amp;"&amp;tbm=isch"), " (../рисунок протектора) ")</f>
        <v> (../рисунок протектора) </v>
      </c>
      <c r="J327" s="92" t="s">
        <v>2155</v>
      </c>
      <c r="K327" s="77" t="n">
        <f aca="false">H327*2</f>
        <v>13640</v>
      </c>
      <c r="L327" s="77" t="n">
        <f aca="false">H327*4</f>
        <v>27280</v>
      </c>
      <c r="M327" s="2" t="n">
        <f aca="false">G327*12</f>
        <v>79272</v>
      </c>
    </row>
    <row r="328" customFormat="false" ht="13.8" hidden="false" customHeight="false" outlineLevel="0" collapsed="false">
      <c r="A328" s="86" t="n">
        <v>4270</v>
      </c>
      <c r="B328" s="87" t="s">
        <v>2156</v>
      </c>
      <c r="C328" s="88" t="n">
        <v>0</v>
      </c>
      <c r="D328" s="88" t="n">
        <v>1</v>
      </c>
      <c r="E328" s="89" t="n">
        <v>12</v>
      </c>
      <c r="F328" s="90" t="s">
        <v>53</v>
      </c>
      <c r="G328" s="91" t="n">
        <v>5335</v>
      </c>
      <c r="H328" s="52" t="n">
        <f aca="false">ROUND(IF(OR((MID(B328,SEARCH("R",B328),3)="R12"),(MID(B328,SEARCH("R",B328),3)="R13"),(MID(B328,SEARCH("R",B328),3)="R14")),(G328+90),IF(OR((MID(B328,SEARCH("R",B328),3)="R15"),(MID(B328,SEARCH("R",B328),3)="R16"),(MID(B328,SEARCH("R",B328),3)="R17")),(G328+190),(G328+290))),-1)+20</f>
        <v>5550</v>
      </c>
      <c r="I328" s="78" t="str">
        <f aca="false">HYPERLINK(T("https://www.google.ru/search?q="&amp;B328&amp;"&amp;tbm=isch"), " (../рисунок протектора) ")</f>
        <v> (../рисунок протектора) </v>
      </c>
      <c r="J328" s="92" t="s">
        <v>2156</v>
      </c>
      <c r="K328" s="77" t="n">
        <f aca="false">H328*2</f>
        <v>11100</v>
      </c>
      <c r="L328" s="77" t="n">
        <f aca="false">H328*4</f>
        <v>22200</v>
      </c>
      <c r="M328" s="2" t="n">
        <f aca="false">G328*12</f>
        <v>64020</v>
      </c>
    </row>
    <row r="329" customFormat="false" ht="13.8" hidden="false" customHeight="false" outlineLevel="0" collapsed="false">
      <c r="A329" s="86" t="n">
        <v>4284</v>
      </c>
      <c r="B329" s="87" t="s">
        <v>2157</v>
      </c>
      <c r="C329" s="88" t="n">
        <v>0</v>
      </c>
      <c r="D329" s="88" t="n">
        <v>27</v>
      </c>
      <c r="E329" s="89" t="n">
        <v>11.6</v>
      </c>
      <c r="F329" s="90" t="s">
        <v>53</v>
      </c>
      <c r="G329" s="91" t="n">
        <v>4924</v>
      </c>
      <c r="H329" s="52" t="n">
        <f aca="false">ROUND(IF(OR((MID(B329,SEARCH("R",B329),3)="R12"),(MID(B329,SEARCH("R",B329),3)="R13"),(MID(B329,SEARCH("R",B329),3)="R14")),(G329+90),IF(OR((MID(B329,SEARCH("R",B329),3)="R15"),(MID(B329,SEARCH("R",B329),3)="R16"),(MID(B329,SEARCH("R",B329),3)="R17")),(G329+190),(G329+290))),-1)+20</f>
        <v>5130</v>
      </c>
      <c r="I329" s="78" t="str">
        <f aca="false">HYPERLINK(T("https://www.google.ru/search?q="&amp;B329&amp;"&amp;tbm=isch"), " (../рисунок протектора) ")</f>
        <v> (../рисунок протектора) </v>
      </c>
      <c r="J329" s="92" t="s">
        <v>2157</v>
      </c>
      <c r="K329" s="77" t="n">
        <f aca="false">H329*2</f>
        <v>10260</v>
      </c>
      <c r="L329" s="77" t="n">
        <f aca="false">H329*4</f>
        <v>20520</v>
      </c>
      <c r="M329" s="2" t="n">
        <f aca="false">G329*12</f>
        <v>59088</v>
      </c>
    </row>
    <row r="330" customFormat="false" ht="13.8" hidden="false" customHeight="false" outlineLevel="0" collapsed="false">
      <c r="A330" s="86" t="n">
        <v>5067</v>
      </c>
      <c r="B330" s="87" t="s">
        <v>2158</v>
      </c>
      <c r="C330" s="88" t="n">
        <v>0</v>
      </c>
      <c r="D330" s="88" t="n">
        <v>12</v>
      </c>
      <c r="E330" s="89" t="n">
        <v>11.5</v>
      </c>
      <c r="F330" s="90" t="s">
        <v>55</v>
      </c>
      <c r="G330" s="91" t="n">
        <v>5075</v>
      </c>
      <c r="H330" s="52" t="n">
        <f aca="false">ROUND(IF(OR((MID(B330,SEARCH("R",B330),3)="R12"),(MID(B330,SEARCH("R",B330),3)="R13"),(MID(B330,SEARCH("R",B330),3)="R14")),(G330+90),IF(OR((MID(B330,SEARCH("R",B330),3)="R15"),(MID(B330,SEARCH("R",B330),3)="R16"),(MID(B330,SEARCH("R",B330),3)="R17")),(G330+190),(G330+290))),-1)+20</f>
        <v>5290</v>
      </c>
      <c r="I330" s="78" t="str">
        <f aca="false">HYPERLINK(T("https://www.google.ru/search?q="&amp;B330&amp;"&amp;tbm=isch"), " (../рисунок протектора) ")</f>
        <v> (../рисунок протектора) </v>
      </c>
      <c r="J330" s="92" t="s">
        <v>2158</v>
      </c>
      <c r="K330" s="77" t="n">
        <f aca="false">H330*2</f>
        <v>10580</v>
      </c>
      <c r="L330" s="77" t="n">
        <f aca="false">H330*4</f>
        <v>21160</v>
      </c>
      <c r="M330" s="2" t="n">
        <f aca="false">G330*12</f>
        <v>60900</v>
      </c>
    </row>
    <row r="331" customFormat="false" ht="13.8" hidden="false" customHeight="false" outlineLevel="0" collapsed="false">
      <c r="A331" s="86" t="n">
        <v>5249</v>
      </c>
      <c r="B331" s="87" t="s">
        <v>2159</v>
      </c>
      <c r="C331" s="88" t="n">
        <v>0</v>
      </c>
      <c r="D331" s="88" t="n">
        <v>4</v>
      </c>
      <c r="E331" s="89" t="n">
        <v>8.3</v>
      </c>
      <c r="F331" s="90" t="s">
        <v>53</v>
      </c>
      <c r="G331" s="91" t="n">
        <v>4434</v>
      </c>
      <c r="H331" s="52" t="n">
        <f aca="false">ROUND(IF(OR((MID(B331,SEARCH("R",B331),3)="R12"),(MID(B331,SEARCH("R",B331),3)="R13"),(MID(B331,SEARCH("R",B331),3)="R14")),(G331+90),IF(OR((MID(B331,SEARCH("R",B331),3)="R15"),(MID(B331,SEARCH("R",B331),3)="R16"),(MID(B331,SEARCH("R",B331),3)="R17")),(G331+190),(G331+290))),-1)+20</f>
        <v>4540</v>
      </c>
      <c r="I331" s="78" t="str">
        <f aca="false">HYPERLINK(T("https://www.google.ru/search?q="&amp;B331&amp;"&amp;tbm=isch"), " (../рисунок протектора) ")</f>
        <v> (../рисунок протектора) </v>
      </c>
      <c r="J331" s="92" t="s">
        <v>2159</v>
      </c>
      <c r="K331" s="77" t="n">
        <f aca="false">H331*2</f>
        <v>9080</v>
      </c>
      <c r="L331" s="77" t="n">
        <f aca="false">H331*4</f>
        <v>18160</v>
      </c>
      <c r="M331" s="2" t="n">
        <f aca="false">G331*12</f>
        <v>53208</v>
      </c>
    </row>
    <row r="332" customFormat="false" ht="13.8" hidden="false" customHeight="false" outlineLevel="0" collapsed="false">
      <c r="A332" s="86" t="n">
        <v>4489</v>
      </c>
      <c r="B332" s="87" t="s">
        <v>2160</v>
      </c>
      <c r="C332" s="88" t="n">
        <v>0</v>
      </c>
      <c r="D332" s="88" t="n">
        <v>13</v>
      </c>
      <c r="E332" s="89" t="n">
        <v>8.6</v>
      </c>
      <c r="F332" s="90" t="s">
        <v>53</v>
      </c>
      <c r="G332" s="91" t="n">
        <v>4821</v>
      </c>
      <c r="H332" s="52" t="n">
        <f aca="false">ROUND(IF(OR((MID(B332,SEARCH("R",B332),3)="R12"),(MID(B332,SEARCH("R",B332),3)="R13"),(MID(B332,SEARCH("R",B332),3)="R14")),(G332+90),IF(OR((MID(B332,SEARCH("R",B332),3)="R15"),(MID(B332,SEARCH("R",B332),3)="R16"),(MID(B332,SEARCH("R",B332),3)="R17")),(G332+190),(G332+290))),-1)+20</f>
        <v>4930</v>
      </c>
      <c r="I332" s="78" t="str">
        <f aca="false">HYPERLINK(T("https://www.google.ru/search?q="&amp;B332&amp;"&amp;tbm=isch"), " (../рисунок протектора) ")</f>
        <v> (../рисунок протектора) </v>
      </c>
      <c r="J332" s="92" t="s">
        <v>2160</v>
      </c>
      <c r="K332" s="77" t="n">
        <f aca="false">H332*2</f>
        <v>9860</v>
      </c>
      <c r="L332" s="77" t="n">
        <f aca="false">H332*4</f>
        <v>19720</v>
      </c>
      <c r="M332" s="2" t="n">
        <f aca="false">G332*12</f>
        <v>57852</v>
      </c>
    </row>
    <row r="333" customFormat="false" ht="13.8" hidden="false" customHeight="false" outlineLevel="0" collapsed="false">
      <c r="A333" s="86" t="n">
        <v>4327</v>
      </c>
      <c r="B333" s="87" t="s">
        <v>2161</v>
      </c>
      <c r="C333" s="88" t="n">
        <v>0</v>
      </c>
      <c r="D333" s="88" t="n">
        <v>15</v>
      </c>
      <c r="E333" s="89" t="n">
        <v>11.4</v>
      </c>
      <c r="F333" s="90" t="s">
        <v>53</v>
      </c>
      <c r="G333" s="91" t="n">
        <v>4601</v>
      </c>
      <c r="H333" s="52" t="n">
        <f aca="false">ROUND(IF(OR((MID(B333,SEARCH("R",B333),3)="R12"),(MID(B333,SEARCH("R",B333),3)="R13"),(MID(B333,SEARCH("R",B333),3)="R14")),(G333+90),IF(OR((MID(B333,SEARCH("R",B333),3)="R15"),(MID(B333,SEARCH("R",B333),3)="R16"),(MID(B333,SEARCH("R",B333),3)="R17")),(G333+190),(G333+290))),-1)+20</f>
        <v>4810</v>
      </c>
      <c r="I333" s="78" t="str">
        <f aca="false">HYPERLINK(T("https://www.google.ru/search?q="&amp;B333&amp;"&amp;tbm=isch"), " (../рисунок протектора) ")</f>
        <v> (../рисунок протектора) </v>
      </c>
      <c r="J333" s="92" t="s">
        <v>2161</v>
      </c>
      <c r="K333" s="77" t="n">
        <f aca="false">H333*2</f>
        <v>9620</v>
      </c>
      <c r="L333" s="77" t="n">
        <f aca="false">H333*4</f>
        <v>19240</v>
      </c>
      <c r="M333" s="2" t="n">
        <f aca="false">G333*12</f>
        <v>55212</v>
      </c>
    </row>
    <row r="334" customFormat="false" ht="13.8" hidden="false" customHeight="false" outlineLevel="0" collapsed="false">
      <c r="A334" s="86" t="n">
        <v>4275</v>
      </c>
      <c r="B334" s="87" t="s">
        <v>2162</v>
      </c>
      <c r="C334" s="88" t="n">
        <v>20</v>
      </c>
      <c r="D334" s="88" t="n">
        <v>50</v>
      </c>
      <c r="E334" s="89" t="n">
        <v>11.9</v>
      </c>
      <c r="F334" s="90" t="s">
        <v>53</v>
      </c>
      <c r="G334" s="91" t="n">
        <v>5035</v>
      </c>
      <c r="H334" s="52" t="n">
        <f aca="false">ROUND(IF(OR((MID(B334,SEARCH("R",B334),3)="R12"),(MID(B334,SEARCH("R",B334),3)="R13"),(MID(B334,SEARCH("R",B334),3)="R14")),(G334+90),IF(OR((MID(B334,SEARCH("R",B334),3)="R15"),(MID(B334,SEARCH("R",B334),3)="R16"),(MID(B334,SEARCH("R",B334),3)="R17")),(G334+190),(G334+290))),-1)+20</f>
        <v>5250</v>
      </c>
      <c r="I334" s="78" t="str">
        <f aca="false">HYPERLINK(T("https://www.google.ru/search?q="&amp;B334&amp;"&amp;tbm=isch"), " (../рисунок протектора) ")</f>
        <v> (../рисунок протектора) </v>
      </c>
      <c r="J334" s="92" t="s">
        <v>2162</v>
      </c>
      <c r="K334" s="77" t="n">
        <f aca="false">H334*2</f>
        <v>10500</v>
      </c>
      <c r="L334" s="77" t="n">
        <f aca="false">H334*4</f>
        <v>21000</v>
      </c>
      <c r="M334" s="2" t="n">
        <f aca="false">G334*12</f>
        <v>60420</v>
      </c>
    </row>
    <row r="335" customFormat="false" ht="13.8" hidden="false" customHeight="false" outlineLevel="0" collapsed="false">
      <c r="A335" s="86" t="n">
        <v>29</v>
      </c>
      <c r="B335" s="87" t="s">
        <v>2163</v>
      </c>
      <c r="C335" s="88" t="n">
        <v>1</v>
      </c>
      <c r="D335" s="88"/>
      <c r="E335" s="89" t="n">
        <v>11.15</v>
      </c>
      <c r="F335" s="90"/>
      <c r="G335" s="91" t="n">
        <v>2574</v>
      </c>
      <c r="H335" s="52" t="n">
        <f aca="false">ROUND(IF(OR((MID(B335,SEARCH("R",B335),3)="R12"),(MID(B335,SEARCH("R",B335),3)="R13"),(MID(B335,SEARCH("R",B335),3)="R14")),(G335+90),IF(OR((MID(B335,SEARCH("R",B335),3)="R15"),(MID(B335,SEARCH("R",B335),3)="R16"),(MID(B335,SEARCH("R",B335),3)="R17")),(G335+190),(G335+290))),-1)+20</f>
        <v>2780</v>
      </c>
      <c r="I335" s="78" t="str">
        <f aca="false">HYPERLINK(T("https://www.google.ru/search?q="&amp;B335&amp;"&amp;tbm=isch"), " (../рисунок протектора) ")</f>
        <v> (../рисунок протектора) </v>
      </c>
      <c r="J335" s="92" t="s">
        <v>2163</v>
      </c>
      <c r="K335" s="77" t="n">
        <f aca="false">H335*2</f>
        <v>5560</v>
      </c>
      <c r="L335" s="77" t="n">
        <f aca="false">H335*4</f>
        <v>11120</v>
      </c>
      <c r="M335" s="2" t="n">
        <f aca="false">G335*12</f>
        <v>30888</v>
      </c>
    </row>
    <row r="336" customFormat="false" ht="13.8" hidden="false" customHeight="false" outlineLevel="0" collapsed="false">
      <c r="A336" s="86" t="n">
        <v>5062</v>
      </c>
      <c r="B336" s="87" t="s">
        <v>2164</v>
      </c>
      <c r="C336" s="88" t="n">
        <v>0</v>
      </c>
      <c r="D336" s="88" t="n">
        <v>50</v>
      </c>
      <c r="E336" s="89" t="n">
        <v>11.4</v>
      </c>
      <c r="F336" s="90" t="s">
        <v>55</v>
      </c>
      <c r="G336" s="91" t="n">
        <v>4778</v>
      </c>
      <c r="H336" s="52" t="n">
        <f aca="false">ROUND(IF(OR((MID(B336,SEARCH("R",B336),3)="R12"),(MID(B336,SEARCH("R",B336),3)="R13"),(MID(B336,SEARCH("R",B336),3)="R14")),(G336+90),IF(OR((MID(B336,SEARCH("R",B336),3)="R15"),(MID(B336,SEARCH("R",B336),3)="R16"),(MID(B336,SEARCH("R",B336),3)="R17")),(G336+190),(G336+290))),-1)+20</f>
        <v>4990</v>
      </c>
      <c r="I336" s="78" t="str">
        <f aca="false">HYPERLINK(T("https://www.google.ru/search?q="&amp;B336&amp;"&amp;tbm=isch"), " (../рисунок протектора) ")</f>
        <v> (../рисунок протектора) </v>
      </c>
      <c r="J336" s="92" t="s">
        <v>2164</v>
      </c>
      <c r="K336" s="77" t="n">
        <f aca="false">H336*2</f>
        <v>9980</v>
      </c>
      <c r="L336" s="77" t="n">
        <f aca="false">H336*4</f>
        <v>19960</v>
      </c>
      <c r="M336" s="2" t="n">
        <f aca="false">G336*12</f>
        <v>57336</v>
      </c>
    </row>
    <row r="337" customFormat="false" ht="13.8" hidden="false" customHeight="false" outlineLevel="0" collapsed="false">
      <c r="A337" s="86" t="n">
        <v>3708</v>
      </c>
      <c r="B337" s="87" t="s">
        <v>2165</v>
      </c>
      <c r="C337" s="88" t="n">
        <v>0</v>
      </c>
      <c r="D337" s="88" t="n">
        <v>16</v>
      </c>
      <c r="E337" s="89" t="n">
        <v>9.5</v>
      </c>
      <c r="F337" s="90" t="s">
        <v>53</v>
      </c>
      <c r="G337" s="91" t="n">
        <v>4417</v>
      </c>
      <c r="H337" s="52" t="n">
        <f aca="false">ROUND(IF(OR((MID(B337,SEARCH("R",B337),3)="R12"),(MID(B337,SEARCH("R",B337),3)="R13"),(MID(B337,SEARCH("R",B337),3)="R14")),(G337+90),IF(OR((MID(B337,SEARCH("R",B337),3)="R15"),(MID(B337,SEARCH("R",B337),3)="R16"),(MID(B337,SEARCH("R",B337),3)="R17")),(G337+190),(G337+290))),-1)+20</f>
        <v>4630</v>
      </c>
      <c r="I337" s="78" t="str">
        <f aca="false">HYPERLINK(T("https://www.google.ru/search?q="&amp;B337&amp;"&amp;tbm=isch"), " (../рисунок протектора) ")</f>
        <v> (../рисунок протектора) </v>
      </c>
      <c r="J337" s="92" t="s">
        <v>2165</v>
      </c>
      <c r="K337" s="77" t="n">
        <f aca="false">H337*2</f>
        <v>9260</v>
      </c>
      <c r="L337" s="77" t="n">
        <f aca="false">H337*4</f>
        <v>18520</v>
      </c>
      <c r="M337" s="2" t="n">
        <f aca="false">G337*12</f>
        <v>53004</v>
      </c>
    </row>
    <row r="338" customFormat="false" ht="13.8" hidden="false" customHeight="false" outlineLevel="0" collapsed="false">
      <c r="A338" s="86" t="n">
        <v>3679</v>
      </c>
      <c r="B338" s="87" t="s">
        <v>2166</v>
      </c>
      <c r="C338" s="88" t="n">
        <v>0</v>
      </c>
      <c r="D338" s="88" t="n">
        <v>10</v>
      </c>
      <c r="E338" s="89" t="n">
        <v>12.9</v>
      </c>
      <c r="F338" s="90" t="s">
        <v>53</v>
      </c>
      <c r="G338" s="91" t="n">
        <v>6439</v>
      </c>
      <c r="H338" s="52" t="n">
        <f aca="false">ROUND(IF(OR((MID(B338,SEARCH("R",B338),3)="R12"),(MID(B338,SEARCH("R",B338),3)="R13"),(MID(B338,SEARCH("R",B338),3)="R14")),(G338+90),IF(OR((MID(B338,SEARCH("R",B338),3)="R15"),(MID(B338,SEARCH("R",B338),3)="R16"),(MID(B338,SEARCH("R",B338),3)="R17")),(G338+190),(G338+290))),-1)+20</f>
        <v>6650</v>
      </c>
      <c r="I338" s="78" t="str">
        <f aca="false">HYPERLINK(T("https://www.google.ru/search?q="&amp;B338&amp;"&amp;tbm=isch"), " (../рисунок протектора) ")</f>
        <v> (../рисунок протектора) </v>
      </c>
      <c r="J338" s="92" t="s">
        <v>2166</v>
      </c>
      <c r="K338" s="77" t="n">
        <f aca="false">H338*2</f>
        <v>13300</v>
      </c>
      <c r="L338" s="77" t="n">
        <f aca="false">H338*4</f>
        <v>26600</v>
      </c>
      <c r="M338" s="2" t="n">
        <f aca="false">G338*12</f>
        <v>77268</v>
      </c>
    </row>
    <row r="339" customFormat="false" ht="13.8" hidden="false" customHeight="false" outlineLevel="0" collapsed="false">
      <c r="A339" s="86" t="n">
        <v>4247</v>
      </c>
      <c r="B339" s="87" t="s">
        <v>2167</v>
      </c>
      <c r="C339" s="88" t="n">
        <v>0</v>
      </c>
      <c r="D339" s="88" t="n">
        <v>2</v>
      </c>
      <c r="E339" s="89" t="n">
        <v>10</v>
      </c>
      <c r="F339" s="90" t="s">
        <v>53</v>
      </c>
      <c r="G339" s="91" t="n">
        <v>8076</v>
      </c>
      <c r="H339" s="52" t="n">
        <f aca="false">ROUND(IF(OR((MID(B339,SEARCH("R",B339),3)="R12"),(MID(B339,SEARCH("R",B339),3)="R13"),(MID(B339,SEARCH("R",B339),3)="R14")),(G339+90),IF(OR((MID(B339,SEARCH("R",B339),3)="R15"),(MID(B339,SEARCH("R",B339),3)="R16"),(MID(B339,SEARCH("R",B339),3)="R17")),(G339+190),(G339+290))),-1)+20</f>
        <v>8290</v>
      </c>
      <c r="I339" s="78" t="str">
        <f aca="false">HYPERLINK(T("https://www.google.ru/search?q="&amp;B339&amp;"&amp;tbm=isch"), " (../рисунок протектора) ")</f>
        <v> (../рисунок протектора) </v>
      </c>
      <c r="J339" s="92" t="s">
        <v>2167</v>
      </c>
      <c r="K339" s="77" t="n">
        <f aca="false">H339*2</f>
        <v>16580</v>
      </c>
      <c r="L339" s="77" t="n">
        <f aca="false">H339*4</f>
        <v>33160</v>
      </c>
      <c r="M339" s="2" t="n">
        <f aca="false">G339*12</f>
        <v>96912</v>
      </c>
    </row>
    <row r="340" customFormat="false" ht="13.8" hidden="false" customHeight="false" outlineLevel="0" collapsed="false">
      <c r="A340" s="86" t="n">
        <v>4274</v>
      </c>
      <c r="B340" s="87" t="s">
        <v>2168</v>
      </c>
      <c r="C340" s="88" t="n">
        <v>0</v>
      </c>
      <c r="D340" s="88" t="n">
        <v>50</v>
      </c>
      <c r="E340" s="89" t="n">
        <v>12.6</v>
      </c>
      <c r="F340" s="90" t="s">
        <v>53</v>
      </c>
      <c r="G340" s="91" t="n">
        <v>5226</v>
      </c>
      <c r="H340" s="52" t="n">
        <f aca="false">ROUND(IF(OR((MID(B340,SEARCH("R",B340),3)="R12"),(MID(B340,SEARCH("R",B340),3)="R13"),(MID(B340,SEARCH("R",B340),3)="R14")),(G340+90),IF(OR((MID(B340,SEARCH("R",B340),3)="R15"),(MID(B340,SEARCH("R",B340),3)="R16"),(MID(B340,SEARCH("R",B340),3)="R17")),(G340+190),(G340+290))),-1)+20</f>
        <v>5440</v>
      </c>
      <c r="I340" s="78" t="str">
        <f aca="false">HYPERLINK(T("https://www.google.ru/search?q="&amp;B340&amp;"&amp;tbm=isch"), " (../рисунок протектора) ")</f>
        <v> (../рисунок протектора) </v>
      </c>
      <c r="J340" s="92" t="s">
        <v>2168</v>
      </c>
      <c r="K340" s="77" t="n">
        <f aca="false">H340*2</f>
        <v>10880</v>
      </c>
      <c r="L340" s="77" t="n">
        <f aca="false">H340*4</f>
        <v>21760</v>
      </c>
      <c r="M340" s="2" t="n">
        <f aca="false">G340*12</f>
        <v>62712</v>
      </c>
    </row>
    <row r="341" customFormat="false" ht="13.8" hidden="false" customHeight="false" outlineLevel="0" collapsed="false">
      <c r="A341" s="86" t="n">
        <v>4938</v>
      </c>
      <c r="B341" s="87" t="s">
        <v>2169</v>
      </c>
      <c r="C341" s="88" t="n">
        <v>0</v>
      </c>
      <c r="D341" s="88" t="n">
        <v>14</v>
      </c>
      <c r="E341" s="89" t="n">
        <v>14.9</v>
      </c>
      <c r="F341" s="90" t="s">
        <v>53</v>
      </c>
      <c r="G341" s="91" t="n">
        <v>6132</v>
      </c>
      <c r="H341" s="52" t="n">
        <f aca="false">ROUND(IF(OR((MID(B341,SEARCH("R",B341),3)="R12"),(MID(B341,SEARCH("R",B341),3)="R13"),(MID(B341,SEARCH("R",B341),3)="R14")),(G341+90),IF(OR((MID(B341,SEARCH("R",B341),3)="R15"),(MID(B341,SEARCH("R",B341),3)="R16"),(MID(B341,SEARCH("R",B341),3)="R17")),(G341+190),(G341+290))),-1)+20</f>
        <v>6340</v>
      </c>
      <c r="I341" s="78" t="str">
        <f aca="false">HYPERLINK(T("https://www.google.ru/search?q="&amp;B341&amp;"&amp;tbm=isch"), " (../рисунок протектора) ")</f>
        <v> (../рисунок протектора) </v>
      </c>
      <c r="J341" s="92" t="s">
        <v>2169</v>
      </c>
      <c r="K341" s="77" t="n">
        <f aca="false">H341*2</f>
        <v>12680</v>
      </c>
      <c r="L341" s="77" t="n">
        <f aca="false">H341*4</f>
        <v>25360</v>
      </c>
      <c r="M341" s="2" t="n">
        <f aca="false">G341*12</f>
        <v>73584</v>
      </c>
    </row>
    <row r="342" customFormat="false" ht="13.8" hidden="false" customHeight="false" outlineLevel="0" collapsed="false">
      <c r="A342" s="86" t="n">
        <v>5239</v>
      </c>
      <c r="B342" s="87" t="s">
        <v>2170</v>
      </c>
      <c r="C342" s="88" t="n">
        <v>0</v>
      </c>
      <c r="D342" s="88" t="n">
        <v>2</v>
      </c>
      <c r="E342" s="89" t="n">
        <v>13.6</v>
      </c>
      <c r="F342" s="90" t="s">
        <v>53</v>
      </c>
      <c r="G342" s="91" t="n">
        <v>6005</v>
      </c>
      <c r="H342" s="52" t="n">
        <f aca="false">ROUND(IF(OR((MID(B342,SEARCH("R",B342),3)="R12"),(MID(B342,SEARCH("R",B342),3)="R13"),(MID(B342,SEARCH("R",B342),3)="R14")),(G342+90),IF(OR((MID(B342,SEARCH("R",B342),3)="R15"),(MID(B342,SEARCH("R",B342),3)="R16"),(MID(B342,SEARCH("R",B342),3)="R17")),(G342+190),(G342+290))),-1)+20</f>
        <v>6220</v>
      </c>
      <c r="I342" s="78" t="str">
        <f aca="false">HYPERLINK(T("https://www.google.ru/search?q="&amp;B342&amp;"&amp;tbm=isch"), " (../рисунок протектора) ")</f>
        <v> (../рисунок протектора) </v>
      </c>
      <c r="J342" s="92" t="s">
        <v>2170</v>
      </c>
      <c r="K342" s="77" t="n">
        <f aca="false">H342*2</f>
        <v>12440</v>
      </c>
      <c r="L342" s="77" t="n">
        <f aca="false">H342*4</f>
        <v>24880</v>
      </c>
      <c r="M342" s="2" t="n">
        <f aca="false">G342*12</f>
        <v>72060</v>
      </c>
    </row>
    <row r="343" customFormat="false" ht="13.8" hidden="false" customHeight="false" outlineLevel="0" collapsed="false">
      <c r="A343" s="86" t="n">
        <v>5048</v>
      </c>
      <c r="B343" s="87" t="s">
        <v>2171</v>
      </c>
      <c r="C343" s="88" t="n">
        <v>0</v>
      </c>
      <c r="D343" s="88" t="n">
        <v>13</v>
      </c>
      <c r="E343" s="89" t="n">
        <v>12.77</v>
      </c>
      <c r="F343" s="90" t="s">
        <v>53</v>
      </c>
      <c r="G343" s="91" t="n">
        <v>6136</v>
      </c>
      <c r="H343" s="52" t="n">
        <f aca="false">ROUND(IF(OR((MID(B343,SEARCH("R",B343),3)="R12"),(MID(B343,SEARCH("R",B343),3)="R13"),(MID(B343,SEARCH("R",B343),3)="R14")),(G343+90),IF(OR((MID(B343,SEARCH("R",B343),3)="R15"),(MID(B343,SEARCH("R",B343),3)="R16"),(MID(B343,SEARCH("R",B343),3)="R17")),(G343+190),(G343+290))),-1)+20</f>
        <v>6250</v>
      </c>
      <c r="I343" s="78" t="str">
        <f aca="false">HYPERLINK(T("https://www.google.ru/search?q="&amp;B343&amp;"&amp;tbm=isch"), " (../рисунок протектора) ")</f>
        <v> (../рисунок протектора) </v>
      </c>
      <c r="J343" s="92" t="s">
        <v>2171</v>
      </c>
      <c r="K343" s="77" t="n">
        <f aca="false">H343*2</f>
        <v>12500</v>
      </c>
      <c r="L343" s="77" t="n">
        <f aca="false">H343*4</f>
        <v>25000</v>
      </c>
      <c r="M343" s="2" t="n">
        <f aca="false">G343*12</f>
        <v>73632</v>
      </c>
    </row>
    <row r="344" customFormat="false" ht="13.8" hidden="false" customHeight="false" outlineLevel="0" collapsed="false">
      <c r="A344" s="86" t="n">
        <v>4250</v>
      </c>
      <c r="B344" s="87" t="s">
        <v>2172</v>
      </c>
      <c r="C344" s="88" t="n">
        <v>0</v>
      </c>
      <c r="D344" s="88" t="n">
        <v>1</v>
      </c>
      <c r="E344" s="89" t="n">
        <v>12.39</v>
      </c>
      <c r="F344" s="90" t="s">
        <v>53</v>
      </c>
      <c r="G344" s="91" t="n">
        <v>6173</v>
      </c>
      <c r="H344" s="52" t="n">
        <f aca="false">ROUND(IF(OR((MID(B344,SEARCH("R",B344),3)="R12"),(MID(B344,SEARCH("R",B344),3)="R13"),(MID(B344,SEARCH("R",B344),3)="R14")),(G344+90),IF(OR((MID(B344,SEARCH("R",B344),3)="R15"),(MID(B344,SEARCH("R",B344),3)="R16"),(MID(B344,SEARCH("R",B344),3)="R17")),(G344+190),(G344+290))),-1)+20</f>
        <v>6280</v>
      </c>
      <c r="I344" s="78" t="str">
        <f aca="false">HYPERLINK(T("https://www.google.ru/search?q="&amp;B344&amp;"&amp;tbm=isch"), " (../рисунок протектора) ")</f>
        <v> (../рисунок протектора) </v>
      </c>
      <c r="J344" s="92" t="s">
        <v>2172</v>
      </c>
      <c r="K344" s="77" t="n">
        <f aca="false">H344*2</f>
        <v>12560</v>
      </c>
      <c r="L344" s="77" t="n">
        <f aca="false">H344*4</f>
        <v>25120</v>
      </c>
      <c r="M344" s="2" t="n">
        <f aca="false">G344*12</f>
        <v>74076</v>
      </c>
    </row>
    <row r="345" customFormat="false" ht="13.8" hidden="false" customHeight="false" outlineLevel="0" collapsed="false">
      <c r="A345" s="86" t="n">
        <v>4258</v>
      </c>
      <c r="B345" s="87" t="s">
        <v>2173</v>
      </c>
      <c r="C345" s="88" t="n">
        <v>0</v>
      </c>
      <c r="D345" s="88" t="n">
        <v>3</v>
      </c>
      <c r="E345" s="89" t="n">
        <v>12.5</v>
      </c>
      <c r="F345" s="90" t="s">
        <v>53</v>
      </c>
      <c r="G345" s="91" t="n">
        <v>5213</v>
      </c>
      <c r="H345" s="52" t="n">
        <f aca="false">ROUND(IF(OR((MID(B345,SEARCH("R",B345),3)="R12"),(MID(B345,SEARCH("R",B345),3)="R13"),(MID(B345,SEARCH("R",B345),3)="R14")),(G345+90),IF(OR((MID(B345,SEARCH("R",B345),3)="R15"),(MID(B345,SEARCH("R",B345),3)="R16"),(MID(B345,SEARCH("R",B345),3)="R17")),(G345+190),(G345+290))),-1)+20</f>
        <v>5320</v>
      </c>
      <c r="I345" s="78" t="str">
        <f aca="false">HYPERLINK(T("https://www.google.ru/search?q="&amp;B345&amp;"&amp;tbm=isch"), " (../рисунок протектора) ")</f>
        <v> (../рисунок протектора) </v>
      </c>
      <c r="J345" s="92" t="s">
        <v>2173</v>
      </c>
      <c r="K345" s="77" t="n">
        <f aca="false">H345*2</f>
        <v>10640</v>
      </c>
      <c r="L345" s="77" t="n">
        <f aca="false">H345*4</f>
        <v>21280</v>
      </c>
      <c r="M345" s="2" t="n">
        <f aca="false">G345*12</f>
        <v>62556</v>
      </c>
    </row>
    <row r="346" customFormat="false" ht="13.8" hidden="false" customHeight="false" outlineLevel="0" collapsed="false">
      <c r="A346" s="86" t="n">
        <v>3343</v>
      </c>
      <c r="B346" s="87" t="s">
        <v>2174</v>
      </c>
      <c r="C346" s="88" t="n">
        <v>1</v>
      </c>
      <c r="D346" s="88"/>
      <c r="E346" s="89" t="n">
        <v>8.9</v>
      </c>
      <c r="F346" s="90"/>
      <c r="G346" s="91" t="n">
        <v>4082</v>
      </c>
      <c r="H346" s="52" t="n">
        <f aca="false">ROUND(IF(OR((MID(B346,SEARCH("R",B346),3)="R12"),(MID(B346,SEARCH("R",B346),3)="R13"),(MID(B346,SEARCH("R",B346),3)="R14")),(G346+90),IF(OR((MID(B346,SEARCH("R",B346),3)="R15"),(MID(B346,SEARCH("R",B346),3)="R16"),(MID(B346,SEARCH("R",B346),3)="R17")),(G346+190),(G346+290))),-1)+20</f>
        <v>4290</v>
      </c>
      <c r="I346" s="78" t="str">
        <f aca="false">HYPERLINK(T("https://www.google.ru/search?q="&amp;B346&amp;"&amp;tbm=isch"), " (../рисунок протектора) ")</f>
        <v> (../рисунок протектора) </v>
      </c>
      <c r="J346" s="92" t="s">
        <v>2174</v>
      </c>
      <c r="K346" s="77" t="n">
        <f aca="false">H346*2</f>
        <v>8580</v>
      </c>
      <c r="L346" s="77" t="n">
        <f aca="false">H346*4</f>
        <v>17160</v>
      </c>
      <c r="M346" s="2" t="n">
        <f aca="false">G346*12</f>
        <v>48984</v>
      </c>
    </row>
    <row r="347" customFormat="false" ht="13.8" hidden="false" customHeight="false" outlineLevel="0" collapsed="false">
      <c r="A347" s="86" t="n">
        <v>5368</v>
      </c>
      <c r="B347" s="87" t="s">
        <v>2175</v>
      </c>
      <c r="C347" s="88" t="n">
        <v>0</v>
      </c>
      <c r="D347" s="88" t="n">
        <v>8</v>
      </c>
      <c r="E347" s="89" t="n">
        <v>9.1</v>
      </c>
      <c r="F347" s="90" t="s">
        <v>53</v>
      </c>
      <c r="G347" s="91" t="n">
        <v>6123</v>
      </c>
      <c r="H347" s="52" t="n">
        <f aca="false">ROUND(IF(OR((MID(B347,SEARCH("R",B347),3)="R12"),(MID(B347,SEARCH("R",B347),3)="R13"),(MID(B347,SEARCH("R",B347),3)="R14")),(G347+90),IF(OR((MID(B347,SEARCH("R",B347),3)="R15"),(MID(B347,SEARCH("R",B347),3)="R16"),(MID(B347,SEARCH("R",B347),3)="R17")),(G347+190),(G347+290))),-1)+20</f>
        <v>6330</v>
      </c>
      <c r="I347" s="78" t="str">
        <f aca="false">HYPERLINK(T("https://www.google.ru/search?q="&amp;B347&amp;"&amp;tbm=isch"), " (../рисунок протектора) ")</f>
        <v> (../рисунок протектора) </v>
      </c>
      <c r="J347" s="92" t="s">
        <v>2175</v>
      </c>
      <c r="K347" s="77" t="n">
        <f aca="false">H347*2</f>
        <v>12660</v>
      </c>
      <c r="L347" s="77" t="n">
        <f aca="false">H347*4</f>
        <v>25320</v>
      </c>
      <c r="M347" s="2" t="n">
        <f aca="false">G347*12</f>
        <v>73476</v>
      </c>
    </row>
    <row r="348" customFormat="false" ht="13.8" hidden="false" customHeight="false" outlineLevel="0" collapsed="false">
      <c r="A348" s="86" t="n">
        <v>295</v>
      </c>
      <c r="B348" s="87" t="s">
        <v>2176</v>
      </c>
      <c r="C348" s="88" t="n">
        <v>1</v>
      </c>
      <c r="D348" s="88"/>
      <c r="E348" s="89" t="n">
        <v>9.1</v>
      </c>
      <c r="F348" s="90"/>
      <c r="G348" s="91" t="n">
        <v>9012</v>
      </c>
      <c r="H348" s="52" t="n">
        <f aca="false">ROUND(IF(OR((MID(B348,SEARCH("R",B348),3)="R12"),(MID(B348,SEARCH("R",B348),3)="R13"),(MID(B348,SEARCH("R",B348),3)="R14")),(G348+90),IF(OR((MID(B348,SEARCH("R",B348),3)="R15"),(MID(B348,SEARCH("R",B348),3)="R16"),(MID(B348,SEARCH("R",B348),3)="R17")),(G348+190),(G348+290))),-1)+20</f>
        <v>9220</v>
      </c>
      <c r="I348" s="78" t="str">
        <f aca="false">HYPERLINK(T("https://www.google.ru/search?q="&amp;B348&amp;"&amp;tbm=isch"), " (../рисунок протектора) ")</f>
        <v> (../рисунок протектора) </v>
      </c>
      <c r="J348" s="92" t="s">
        <v>2176</v>
      </c>
      <c r="K348" s="77" t="n">
        <f aca="false">H348*2</f>
        <v>18440</v>
      </c>
      <c r="L348" s="77" t="n">
        <f aca="false">H348*4</f>
        <v>36880</v>
      </c>
      <c r="M348" s="2" t="n">
        <f aca="false">G348*12</f>
        <v>108144</v>
      </c>
    </row>
    <row r="349" customFormat="false" ht="13.8" hidden="false" customHeight="false" outlineLevel="0" collapsed="false">
      <c r="A349" s="86" t="n">
        <v>3320</v>
      </c>
      <c r="B349" s="87" t="s">
        <v>2177</v>
      </c>
      <c r="C349" s="88" t="n">
        <v>1</v>
      </c>
      <c r="D349" s="88"/>
      <c r="E349" s="89" t="n">
        <v>10.5</v>
      </c>
      <c r="F349" s="90"/>
      <c r="G349" s="91" t="n">
        <v>5912</v>
      </c>
      <c r="H349" s="52" t="n">
        <f aca="false">ROUND(IF(OR((MID(B349,SEARCH("R",B349),3)="R12"),(MID(B349,SEARCH("R",B349),3)="R13"),(MID(B349,SEARCH("R",B349),3)="R14")),(G349+90),IF(OR((MID(B349,SEARCH("R",B349),3)="R15"),(MID(B349,SEARCH("R",B349),3)="R16"),(MID(B349,SEARCH("R",B349),3)="R17")),(G349+190),(G349+290))),-1)+20</f>
        <v>6120</v>
      </c>
      <c r="I349" s="78" t="str">
        <f aca="false">HYPERLINK(T("https://www.google.ru/search?q="&amp;B349&amp;"&amp;tbm=isch"), " (../рисунок протектора) ")</f>
        <v> (../рисунок протектора) </v>
      </c>
      <c r="J349" s="92" t="s">
        <v>2177</v>
      </c>
      <c r="K349" s="77" t="n">
        <f aca="false">H349*2</f>
        <v>12240</v>
      </c>
      <c r="L349" s="77" t="n">
        <f aca="false">H349*4</f>
        <v>24480</v>
      </c>
      <c r="M349" s="2" t="n">
        <f aca="false">G349*12</f>
        <v>70944</v>
      </c>
    </row>
    <row r="350" customFormat="false" ht="13.8" hidden="false" customHeight="false" outlineLevel="0" collapsed="false">
      <c r="A350" s="86" t="n">
        <v>4096</v>
      </c>
      <c r="B350" s="87" t="s">
        <v>2178</v>
      </c>
      <c r="C350" s="88" t="n">
        <v>1</v>
      </c>
      <c r="D350" s="88"/>
      <c r="E350" s="89" t="n">
        <v>8.5</v>
      </c>
      <c r="F350" s="90"/>
      <c r="G350" s="91" t="n">
        <v>1263</v>
      </c>
      <c r="H350" s="52" t="n">
        <f aca="false">ROUND(IF(OR((MID(B350,SEARCH("R",B350),3)="R12"),(MID(B350,SEARCH("R",B350),3)="R13"),(MID(B350,SEARCH("R",B350),3)="R14")),(G350+90),IF(OR((MID(B350,SEARCH("R",B350),3)="R15"),(MID(B350,SEARCH("R",B350),3)="R16"),(MID(B350,SEARCH("R",B350),3)="R17")),(G350+190),(G350+290))),-1)+20</f>
        <v>1470</v>
      </c>
      <c r="I350" s="78" t="str">
        <f aca="false">HYPERLINK(T("https://www.google.ru/search?q="&amp;B350&amp;"&amp;tbm=isch"), " (../рисунок протектора) ")</f>
        <v> (../рисунок протектора) </v>
      </c>
      <c r="J350" s="92" t="s">
        <v>2178</v>
      </c>
      <c r="K350" s="77" t="n">
        <f aca="false">H350*2</f>
        <v>2940</v>
      </c>
      <c r="L350" s="77" t="n">
        <f aca="false">H350*4</f>
        <v>5880</v>
      </c>
      <c r="M350" s="2" t="n">
        <f aca="false">G350*12</f>
        <v>15156</v>
      </c>
    </row>
    <row r="351" customFormat="false" ht="13.8" hidden="false" customHeight="false" outlineLevel="0" collapsed="false">
      <c r="A351" s="86" t="n">
        <v>454</v>
      </c>
      <c r="B351" s="87" t="s">
        <v>2179</v>
      </c>
      <c r="C351" s="88" t="n">
        <v>1</v>
      </c>
      <c r="D351" s="88"/>
      <c r="E351" s="89" t="n">
        <v>9.6</v>
      </c>
      <c r="F351" s="90"/>
      <c r="G351" s="91" t="n">
        <v>2090</v>
      </c>
      <c r="H351" s="52" t="n">
        <f aca="false">ROUND(IF(OR((MID(B351,SEARCH("R",B351),3)="R12"),(MID(B351,SEARCH("R",B351),3)="R13"),(MID(B351,SEARCH("R",B351),3)="R14")),(G351+90),IF(OR((MID(B351,SEARCH("R",B351),3)="R15"),(MID(B351,SEARCH("R",B351),3)="R16"),(MID(B351,SEARCH("R",B351),3)="R17")),(G351+190),(G351+290))),-1)+20</f>
        <v>2300</v>
      </c>
      <c r="I351" s="78" t="str">
        <f aca="false">HYPERLINK(T("https://www.google.ru/search?q="&amp;B351&amp;"&amp;tbm=isch"), " (../рисунок протектора) ")</f>
        <v> (../рисунок протектора) </v>
      </c>
      <c r="J351" s="92" t="s">
        <v>2179</v>
      </c>
      <c r="K351" s="77" t="n">
        <f aca="false">H351*2</f>
        <v>4600</v>
      </c>
      <c r="L351" s="77" t="n">
        <f aca="false">H351*4</f>
        <v>9200</v>
      </c>
      <c r="M351" s="2" t="n">
        <f aca="false">G351*12</f>
        <v>25080</v>
      </c>
    </row>
    <row r="352" customFormat="false" ht="13.8" hidden="false" customHeight="false" outlineLevel="0" collapsed="false">
      <c r="A352" s="86" t="n">
        <v>4118</v>
      </c>
      <c r="B352" s="87" t="s">
        <v>2180</v>
      </c>
      <c r="C352" s="88" t="n">
        <v>1</v>
      </c>
      <c r="D352" s="88"/>
      <c r="E352" s="89" t="n">
        <v>8.2</v>
      </c>
      <c r="F352" s="90"/>
      <c r="G352" s="91" t="n">
        <v>1626</v>
      </c>
      <c r="H352" s="52" t="n">
        <f aca="false">ROUND(IF(OR((MID(B352,SEARCH("R",B352),3)="R12"),(MID(B352,SEARCH("R",B352),3)="R13"),(MID(B352,SEARCH("R",B352),3)="R14")),(G352+90),IF(OR((MID(B352,SEARCH("R",B352),3)="R15"),(MID(B352,SEARCH("R",B352),3)="R16"),(MID(B352,SEARCH("R",B352),3)="R17")),(G352+190),(G352+290))),-1)+20</f>
        <v>1840</v>
      </c>
      <c r="I352" s="78" t="str">
        <f aca="false">HYPERLINK(T("https://www.google.ru/search?q="&amp;B352&amp;"&amp;tbm=isch"), " (../рисунок протектора) ")</f>
        <v> (../рисунок протектора) </v>
      </c>
      <c r="J352" s="92" t="s">
        <v>2180</v>
      </c>
      <c r="K352" s="77" t="n">
        <f aca="false">H352*2</f>
        <v>3680</v>
      </c>
      <c r="L352" s="77" t="n">
        <f aca="false">H352*4</f>
        <v>7360</v>
      </c>
      <c r="M352" s="2" t="n">
        <f aca="false">G352*12</f>
        <v>19512</v>
      </c>
    </row>
    <row r="353" customFormat="false" ht="13.8" hidden="false" customHeight="false" outlineLevel="0" collapsed="false">
      <c r="A353" s="86" t="n">
        <v>695</v>
      </c>
      <c r="B353" s="87" t="s">
        <v>2181</v>
      </c>
      <c r="C353" s="88" t="n">
        <v>4</v>
      </c>
      <c r="D353" s="88"/>
      <c r="E353" s="89" t="n">
        <v>8.744</v>
      </c>
      <c r="F353" s="90"/>
      <c r="G353" s="91" t="n">
        <v>8422</v>
      </c>
      <c r="H353" s="52" t="n">
        <f aca="false">ROUND(IF(OR((MID(B353,SEARCH("R",B353),3)="R12"),(MID(B353,SEARCH("R",B353),3)="R13"),(MID(B353,SEARCH("R",B353),3)="R14")),(G353+90),IF(OR((MID(B353,SEARCH("R",B353),3)="R15"),(MID(B353,SEARCH("R",B353),3)="R16"),(MID(B353,SEARCH("R",B353),3)="R17")),(G353+190),(G353+290))),-1)+20</f>
        <v>8630</v>
      </c>
      <c r="I353" s="78" t="str">
        <f aca="false">HYPERLINK(T("https://www.google.ru/search?q="&amp;B353&amp;"&amp;tbm=isch"), " (../рисунок протектора) ")</f>
        <v> (../рисунок протектора) </v>
      </c>
      <c r="J353" s="92" t="s">
        <v>2181</v>
      </c>
      <c r="K353" s="77" t="n">
        <f aca="false">H353*2</f>
        <v>17260</v>
      </c>
      <c r="L353" s="77" t="n">
        <f aca="false">H353*4</f>
        <v>34520</v>
      </c>
      <c r="M353" s="2" t="n">
        <f aca="false">G353*12</f>
        <v>101064</v>
      </c>
    </row>
    <row r="354" customFormat="false" ht="13.8" hidden="false" customHeight="false" outlineLevel="0" collapsed="false">
      <c r="A354" s="86" t="n">
        <v>4459</v>
      </c>
      <c r="B354" s="87" t="s">
        <v>2182</v>
      </c>
      <c r="C354" s="88" t="n">
        <v>0</v>
      </c>
      <c r="D354" s="88" t="n">
        <v>2</v>
      </c>
      <c r="E354" s="89" t="n">
        <v>9.3</v>
      </c>
      <c r="F354" s="90" t="s">
        <v>53</v>
      </c>
      <c r="G354" s="91" t="n">
        <v>6639</v>
      </c>
      <c r="H354" s="52" t="n">
        <f aca="false">ROUND(IF(OR((MID(B354,SEARCH("R",B354),3)="R12"),(MID(B354,SEARCH("R",B354),3)="R13"),(MID(B354,SEARCH("R",B354),3)="R14")),(G354+90),IF(OR((MID(B354,SEARCH("R",B354),3)="R15"),(MID(B354,SEARCH("R",B354),3)="R16"),(MID(B354,SEARCH("R",B354),3)="R17")),(G354+190),(G354+290))),-1)+20</f>
        <v>6850</v>
      </c>
      <c r="I354" s="78" t="str">
        <f aca="false">HYPERLINK(T("https://www.google.ru/search?q="&amp;B354&amp;"&amp;tbm=isch"), " (../рисунок протектора) ")</f>
        <v> (../рисунок протектора) </v>
      </c>
      <c r="J354" s="92" t="s">
        <v>2182</v>
      </c>
      <c r="K354" s="77" t="n">
        <f aca="false">H354*2</f>
        <v>13700</v>
      </c>
      <c r="L354" s="77" t="n">
        <f aca="false">H354*4</f>
        <v>27400</v>
      </c>
      <c r="M354" s="2" t="n">
        <f aca="false">G354*12</f>
        <v>79668</v>
      </c>
    </row>
    <row r="355" customFormat="false" ht="13.8" hidden="false" customHeight="false" outlineLevel="0" collapsed="false">
      <c r="A355" s="86" t="n">
        <v>4581</v>
      </c>
      <c r="B355" s="87" t="s">
        <v>2183</v>
      </c>
      <c r="C355" s="88" t="n">
        <v>0</v>
      </c>
      <c r="D355" s="88" t="n">
        <v>2</v>
      </c>
      <c r="E355" s="89" t="n">
        <v>10.4</v>
      </c>
      <c r="F355" s="90" t="s">
        <v>53</v>
      </c>
      <c r="G355" s="91" t="n">
        <v>4128</v>
      </c>
      <c r="H355" s="52" t="n">
        <f aca="false">ROUND(IF(OR((MID(B355,SEARCH("R",B355),3)="R12"),(MID(B355,SEARCH("R",B355),3)="R13"),(MID(B355,SEARCH("R",B355),3)="R14")),(G355+90),IF(OR((MID(B355,SEARCH("R",B355),3)="R15"),(MID(B355,SEARCH("R",B355),3)="R16"),(MID(B355,SEARCH("R",B355),3)="R17")),(G355+190),(G355+290))),-1)+20</f>
        <v>4340</v>
      </c>
      <c r="I355" s="78" t="str">
        <f aca="false">HYPERLINK(T("https://www.google.ru/search?q="&amp;B355&amp;"&amp;tbm=isch"), " (../рисунок протектора) ")</f>
        <v> (../рисунок протектора) </v>
      </c>
      <c r="J355" s="92" t="s">
        <v>2183</v>
      </c>
      <c r="K355" s="77" t="n">
        <f aca="false">H355*2</f>
        <v>8680</v>
      </c>
      <c r="L355" s="77" t="n">
        <f aca="false">H355*4</f>
        <v>17360</v>
      </c>
      <c r="M355" s="2" t="n">
        <f aca="false">G355*12</f>
        <v>49536</v>
      </c>
    </row>
    <row r="356" customFormat="false" ht="13.8" hidden="false" customHeight="false" outlineLevel="0" collapsed="false">
      <c r="A356" s="86" t="n">
        <v>3067</v>
      </c>
      <c r="B356" s="87" t="s">
        <v>2184</v>
      </c>
      <c r="C356" s="88" t="n">
        <v>17</v>
      </c>
      <c r="D356" s="88"/>
      <c r="E356" s="89" t="n">
        <v>7.967</v>
      </c>
      <c r="F356" s="90"/>
      <c r="G356" s="91" t="n">
        <v>8183</v>
      </c>
      <c r="H356" s="52" t="n">
        <f aca="false">ROUND(IF(OR((MID(B356,SEARCH("R",B356),3)="R12"),(MID(B356,SEARCH("R",B356),3)="R13"),(MID(B356,SEARCH("R",B356),3)="R14")),(G356+90),IF(OR((MID(B356,SEARCH("R",B356),3)="R15"),(MID(B356,SEARCH("R",B356),3)="R16"),(MID(B356,SEARCH("R",B356),3)="R17")),(G356+190),(G356+290))),-1)+20</f>
        <v>8390</v>
      </c>
      <c r="I356" s="78" t="str">
        <f aca="false">HYPERLINK(T("https://www.google.ru/search?q="&amp;B356&amp;"&amp;tbm=isch"), " (../рисунок протектора) ")</f>
        <v> (../рисунок протектора) </v>
      </c>
      <c r="J356" s="92" t="s">
        <v>2184</v>
      </c>
      <c r="K356" s="77" t="n">
        <f aca="false">H356*2</f>
        <v>16780</v>
      </c>
      <c r="L356" s="77" t="n">
        <f aca="false">H356*4</f>
        <v>33560</v>
      </c>
      <c r="M356" s="2" t="n">
        <f aca="false">G356*12</f>
        <v>98196</v>
      </c>
    </row>
    <row r="357" customFormat="false" ht="13.8" hidden="false" customHeight="false" outlineLevel="0" collapsed="false">
      <c r="A357" s="86" t="n">
        <v>428</v>
      </c>
      <c r="B357" s="87" t="s">
        <v>2185</v>
      </c>
      <c r="C357" s="88" t="n">
        <v>50</v>
      </c>
      <c r="D357" s="88"/>
      <c r="E357" s="89" t="n">
        <v>12.2</v>
      </c>
      <c r="F357" s="90"/>
      <c r="G357" s="91" t="n">
        <v>3304</v>
      </c>
      <c r="H357" s="52" t="n">
        <f aca="false">ROUND(IF(OR((MID(B357,SEARCH("R",B357),3)="R12"),(MID(B357,SEARCH("R",B357),3)="R13"),(MID(B357,SEARCH("R",B357),3)="R14")),(G357+90),IF(OR((MID(B357,SEARCH("R",B357),3)="R15"),(MID(B357,SEARCH("R",B357),3)="R16"),(MID(B357,SEARCH("R",B357),3)="R17")),(G357+190),(G357+290))),-1)+20</f>
        <v>3510</v>
      </c>
      <c r="I357" s="78" t="str">
        <f aca="false">HYPERLINK(T("https://www.google.ru/search?q="&amp;B357&amp;"&amp;tbm=isch"), " (../рисунок протектора) ")</f>
        <v> (../рисунок протектора) </v>
      </c>
      <c r="J357" s="92" t="s">
        <v>2185</v>
      </c>
      <c r="K357" s="77" t="n">
        <f aca="false">H357*2</f>
        <v>7020</v>
      </c>
      <c r="L357" s="77" t="n">
        <f aca="false">H357*4</f>
        <v>14040</v>
      </c>
      <c r="M357" s="2" t="n">
        <f aca="false">G357*12</f>
        <v>39648</v>
      </c>
    </row>
    <row r="358" customFormat="false" ht="13.8" hidden="false" customHeight="false" outlineLevel="0" collapsed="false">
      <c r="A358" s="86" t="n">
        <v>2799</v>
      </c>
      <c r="B358" s="87" t="s">
        <v>2186</v>
      </c>
      <c r="C358" s="88" t="n">
        <v>50</v>
      </c>
      <c r="D358" s="88"/>
      <c r="E358" s="89" t="n">
        <v>12.2</v>
      </c>
      <c r="F358" s="90"/>
      <c r="G358" s="91" t="n">
        <v>8092</v>
      </c>
      <c r="H358" s="52" t="n">
        <f aca="false">ROUND(IF(OR((MID(B358,SEARCH("R",B358),3)="R12"),(MID(B358,SEARCH("R",B358),3)="R13"),(MID(B358,SEARCH("R",B358),3)="R14")),(G358+90),IF(OR((MID(B358,SEARCH("R",B358),3)="R15"),(MID(B358,SEARCH("R",B358),3)="R16"),(MID(B358,SEARCH("R",B358),3)="R17")),(G358+190),(G358+290))),-1)+20</f>
        <v>8300</v>
      </c>
      <c r="I358" s="78" t="str">
        <f aca="false">HYPERLINK(T("https://www.google.ru/search?q="&amp;B358&amp;"&amp;tbm=isch"), " (../рисунок протектора) ")</f>
        <v> (../рисунок протектора) </v>
      </c>
      <c r="J358" s="92" t="s">
        <v>2186</v>
      </c>
      <c r="K358" s="77" t="n">
        <f aca="false">H358*2</f>
        <v>16600</v>
      </c>
      <c r="L358" s="77" t="n">
        <f aca="false">H358*4</f>
        <v>33200</v>
      </c>
      <c r="M358" s="2" t="n">
        <f aca="false">G358*12</f>
        <v>97104</v>
      </c>
    </row>
    <row r="359" customFormat="false" ht="13.8" hidden="false" customHeight="false" outlineLevel="0" collapsed="false">
      <c r="A359" s="86" t="n">
        <v>4106</v>
      </c>
      <c r="B359" s="87" t="s">
        <v>2187</v>
      </c>
      <c r="C359" s="88" t="n">
        <v>1</v>
      </c>
      <c r="D359" s="88"/>
      <c r="E359" s="89" t="n">
        <v>9.2</v>
      </c>
      <c r="F359" s="90"/>
      <c r="G359" s="91" t="n">
        <v>2388</v>
      </c>
      <c r="H359" s="52" t="n">
        <f aca="false">ROUND(IF(OR((MID(B359,SEARCH("R",B359),3)="R12"),(MID(B359,SEARCH("R",B359),3)="R13"),(MID(B359,SEARCH("R",B359),3)="R14")),(G359+90),IF(OR((MID(B359,SEARCH("R",B359),3)="R15"),(MID(B359,SEARCH("R",B359),3)="R16"),(MID(B359,SEARCH("R",B359),3)="R17")),(G359+190),(G359+290))),-1)+20</f>
        <v>2600</v>
      </c>
      <c r="I359" s="78" t="str">
        <f aca="false">HYPERLINK(T("https://www.google.ru/search?q="&amp;B359&amp;"&amp;tbm=isch"), " (../рисунок протектора) ")</f>
        <v> (../рисунок протектора) </v>
      </c>
      <c r="J359" s="92" t="s">
        <v>2187</v>
      </c>
      <c r="K359" s="77" t="n">
        <f aca="false">H359*2</f>
        <v>5200</v>
      </c>
      <c r="L359" s="77" t="n">
        <f aca="false">H359*4</f>
        <v>10400</v>
      </c>
      <c r="M359" s="2" t="n">
        <f aca="false">G359*12</f>
        <v>28656</v>
      </c>
    </row>
    <row r="360" customFormat="false" ht="13.8" hidden="false" customHeight="false" outlineLevel="0" collapsed="false">
      <c r="A360" s="86" t="n">
        <v>691</v>
      </c>
      <c r="B360" s="87" t="s">
        <v>2188</v>
      </c>
      <c r="C360" s="88" t="n">
        <v>4</v>
      </c>
      <c r="D360" s="88"/>
      <c r="E360" s="89" t="n">
        <v>9.165</v>
      </c>
      <c r="F360" s="90"/>
      <c r="G360" s="91" t="n">
        <v>7679</v>
      </c>
      <c r="H360" s="52" t="n">
        <f aca="false">ROUND(IF(OR((MID(B360,SEARCH("R",B360),3)="R12"),(MID(B360,SEARCH("R",B360),3)="R13"),(MID(B360,SEARCH("R",B360),3)="R14")),(G360+90),IF(OR((MID(B360,SEARCH("R",B360),3)="R15"),(MID(B360,SEARCH("R",B360),3)="R16"),(MID(B360,SEARCH("R",B360),3)="R17")),(G360+190),(G360+290))),-1)+20</f>
        <v>7890</v>
      </c>
      <c r="I360" s="78" t="str">
        <f aca="false">HYPERLINK(T("https://www.google.ru/search?q="&amp;B360&amp;"&amp;tbm=isch"), " (../рисунок протектора) ")</f>
        <v> (../рисунок протектора) </v>
      </c>
      <c r="J360" s="92" t="s">
        <v>2188</v>
      </c>
      <c r="K360" s="77" t="n">
        <f aca="false">H360*2</f>
        <v>15780</v>
      </c>
      <c r="L360" s="77" t="n">
        <f aca="false">H360*4</f>
        <v>31560</v>
      </c>
      <c r="M360" s="2" t="n">
        <f aca="false">G360*12</f>
        <v>92148</v>
      </c>
    </row>
    <row r="361" customFormat="false" ht="13.8" hidden="false" customHeight="false" outlineLevel="0" collapsed="false">
      <c r="A361" s="86" t="n">
        <v>4143</v>
      </c>
      <c r="B361" s="87" t="s">
        <v>2189</v>
      </c>
      <c r="C361" s="88" t="n">
        <v>50</v>
      </c>
      <c r="D361" s="88"/>
      <c r="E361" s="89" t="n">
        <v>10.2</v>
      </c>
      <c r="F361" s="90"/>
      <c r="G361" s="91" t="n">
        <v>3985</v>
      </c>
      <c r="H361" s="52" t="n">
        <f aca="false">ROUND(IF(OR((MID(B361,SEARCH("R",B361),3)="R12"),(MID(B361,SEARCH("R",B361),3)="R13"),(MID(B361,SEARCH("R",B361),3)="R14")),(G361+90),IF(OR((MID(B361,SEARCH("R",B361),3)="R15"),(MID(B361,SEARCH("R",B361),3)="R16"),(MID(B361,SEARCH("R",B361),3)="R17")),(G361+190),(G361+290))),-1)+20</f>
        <v>4200</v>
      </c>
      <c r="I361" s="78" t="str">
        <f aca="false">HYPERLINK(T("https://www.google.ru/search?q="&amp;B361&amp;"&amp;tbm=isch"), " (../рисунок протектора) ")</f>
        <v> (../рисунок протектора) </v>
      </c>
      <c r="J361" s="92" t="s">
        <v>2189</v>
      </c>
      <c r="K361" s="77" t="n">
        <f aca="false">H361*2</f>
        <v>8400</v>
      </c>
      <c r="L361" s="77" t="n">
        <f aca="false">H361*4</f>
        <v>16800</v>
      </c>
      <c r="M361" s="2" t="n">
        <f aca="false">G361*12</f>
        <v>47820</v>
      </c>
    </row>
    <row r="362" customFormat="false" ht="13.8" hidden="false" customHeight="false" outlineLevel="0" collapsed="false">
      <c r="A362" s="86" t="n">
        <v>145</v>
      </c>
      <c r="B362" s="87" t="s">
        <v>2190</v>
      </c>
      <c r="C362" s="88" t="n">
        <v>1</v>
      </c>
      <c r="D362" s="88"/>
      <c r="E362" s="89" t="n">
        <v>8.94</v>
      </c>
      <c r="F362" s="90"/>
      <c r="G362" s="91" t="n">
        <v>9158</v>
      </c>
      <c r="H362" s="52" t="n">
        <f aca="false">ROUND(IF(OR((MID(B362,SEARCH("R",B362),3)="R12"),(MID(B362,SEARCH("R",B362),3)="R13"),(MID(B362,SEARCH("R",B362),3)="R14")),(G362+90),IF(OR((MID(B362,SEARCH("R",B362),3)="R15"),(MID(B362,SEARCH("R",B362),3)="R16"),(MID(B362,SEARCH("R",B362),3)="R17")),(G362+190),(G362+290))),-1)+20</f>
        <v>9370</v>
      </c>
      <c r="I362" s="78" t="str">
        <f aca="false">HYPERLINK(T("https://www.google.ru/search?q="&amp;B362&amp;"&amp;tbm=isch"), " (../рисунок протектора) ")</f>
        <v> (../рисунок протектора) </v>
      </c>
      <c r="J362" s="92" t="s">
        <v>2190</v>
      </c>
      <c r="K362" s="77" t="n">
        <f aca="false">H362*2</f>
        <v>18740</v>
      </c>
      <c r="L362" s="77" t="n">
        <f aca="false">H362*4</f>
        <v>37480</v>
      </c>
      <c r="M362" s="2" t="n">
        <f aca="false">G362*12</f>
        <v>109896</v>
      </c>
    </row>
    <row r="363" customFormat="false" ht="13.8" hidden="false" customHeight="false" outlineLevel="0" collapsed="false">
      <c r="A363" s="86" t="n">
        <v>4689</v>
      </c>
      <c r="B363" s="87" t="s">
        <v>2191</v>
      </c>
      <c r="C363" s="88" t="n">
        <v>0</v>
      </c>
      <c r="D363" s="88" t="n">
        <v>50</v>
      </c>
      <c r="E363" s="89" t="n">
        <v>10.8</v>
      </c>
      <c r="F363" s="90" t="s">
        <v>55</v>
      </c>
      <c r="G363" s="91" t="n">
        <v>4794</v>
      </c>
      <c r="H363" s="52" t="n">
        <f aca="false">ROUND(IF(OR((MID(B363,SEARCH("R",B363),3)="R12"),(MID(B363,SEARCH("R",B363),3)="R13"),(MID(B363,SEARCH("R",B363),3)="R14")),(G363+90),IF(OR((MID(B363,SEARCH("R",B363),3)="R15"),(MID(B363,SEARCH("R",B363),3)="R16"),(MID(B363,SEARCH("R",B363),3)="R17")),(G363+190),(G363+290))),-1)+20</f>
        <v>5000</v>
      </c>
      <c r="I363" s="78" t="str">
        <f aca="false">HYPERLINK(T("https://www.google.ru/search?q="&amp;B363&amp;"&amp;tbm=isch"), " (../рисунок протектора) ")</f>
        <v> (../рисунок протектора) </v>
      </c>
      <c r="J363" s="92" t="s">
        <v>2191</v>
      </c>
      <c r="K363" s="77" t="n">
        <f aca="false">H363*2</f>
        <v>10000</v>
      </c>
      <c r="L363" s="77" t="n">
        <f aca="false">H363*4</f>
        <v>20000</v>
      </c>
      <c r="M363" s="2" t="n">
        <f aca="false">G363*12</f>
        <v>57528</v>
      </c>
    </row>
    <row r="364" customFormat="false" ht="13.8" hidden="false" customHeight="false" outlineLevel="0" collapsed="false">
      <c r="A364" s="86" t="n">
        <v>2221</v>
      </c>
      <c r="B364" s="87" t="s">
        <v>2192</v>
      </c>
      <c r="C364" s="88" t="n">
        <v>8</v>
      </c>
      <c r="D364" s="88" t="n">
        <v>50</v>
      </c>
      <c r="E364" s="89" t="n">
        <v>11.4</v>
      </c>
      <c r="F364" s="90" t="s">
        <v>55</v>
      </c>
      <c r="G364" s="91" t="n">
        <v>5847</v>
      </c>
      <c r="H364" s="52" t="n">
        <f aca="false">ROUND(IF(OR((MID(B364,SEARCH("R",B364),3)="R12"),(MID(B364,SEARCH("R",B364),3)="R13"),(MID(B364,SEARCH("R",B364),3)="R14")),(G364+90),IF(OR((MID(B364,SEARCH("R",B364),3)="R15"),(MID(B364,SEARCH("R",B364),3)="R16"),(MID(B364,SEARCH("R",B364),3)="R17")),(G364+190),(G364+290))),-1)+20</f>
        <v>6060</v>
      </c>
      <c r="I364" s="78" t="str">
        <f aca="false">HYPERLINK(T("https://www.google.ru/search?q="&amp;B364&amp;"&amp;tbm=isch"), " (../рисунок протектора) ")</f>
        <v> (../рисунок протектора) </v>
      </c>
      <c r="J364" s="92" t="s">
        <v>2192</v>
      </c>
      <c r="K364" s="77" t="n">
        <f aca="false">H364*2</f>
        <v>12120</v>
      </c>
      <c r="L364" s="77" t="n">
        <f aca="false">H364*4</f>
        <v>24240</v>
      </c>
      <c r="M364" s="2" t="n">
        <f aca="false">G364*12</f>
        <v>70164</v>
      </c>
    </row>
    <row r="365" customFormat="false" ht="13.8" hidden="false" customHeight="false" outlineLevel="0" collapsed="false">
      <c r="A365" s="86" t="n">
        <v>3635</v>
      </c>
      <c r="B365" s="87" t="s">
        <v>2193</v>
      </c>
      <c r="C365" s="88" t="n">
        <v>0</v>
      </c>
      <c r="D365" s="88" t="n">
        <v>20</v>
      </c>
      <c r="E365" s="89" t="n">
        <v>9.4</v>
      </c>
      <c r="F365" s="90" t="s">
        <v>55</v>
      </c>
      <c r="G365" s="91" t="n">
        <v>8030</v>
      </c>
      <c r="H365" s="52" t="n">
        <f aca="false">ROUND(IF(OR((MID(B365,SEARCH("R",B365),3)="R12"),(MID(B365,SEARCH("R",B365),3)="R13"),(MID(B365,SEARCH("R",B365),3)="R14")),(G365+90),IF(OR((MID(B365,SEARCH("R",B365),3)="R15"),(MID(B365,SEARCH("R",B365),3)="R16"),(MID(B365,SEARCH("R",B365),3)="R17")),(G365+190),(G365+290))),-1)+20</f>
        <v>8240</v>
      </c>
      <c r="I365" s="78" t="str">
        <f aca="false">HYPERLINK(T("https://www.google.ru/search?q="&amp;B365&amp;"&amp;tbm=isch"), " (../рисунок протектора) ")</f>
        <v> (../рисунок протектора) </v>
      </c>
      <c r="J365" s="92" t="s">
        <v>2193</v>
      </c>
      <c r="K365" s="77" t="n">
        <f aca="false">H365*2</f>
        <v>16480</v>
      </c>
      <c r="L365" s="77" t="n">
        <f aca="false">H365*4</f>
        <v>32960</v>
      </c>
      <c r="M365" s="2" t="n">
        <f aca="false">G365*12</f>
        <v>96360</v>
      </c>
    </row>
    <row r="366" customFormat="false" ht="13.8" hidden="false" customHeight="false" outlineLevel="0" collapsed="false">
      <c r="A366" s="86" t="n">
        <v>5190</v>
      </c>
      <c r="B366" s="87" t="s">
        <v>2194</v>
      </c>
      <c r="C366" s="88" t="n">
        <v>0</v>
      </c>
      <c r="D366" s="88" t="n">
        <v>10</v>
      </c>
      <c r="E366" s="89" t="n">
        <v>10.3</v>
      </c>
      <c r="F366" s="90" t="s">
        <v>53</v>
      </c>
      <c r="G366" s="91" t="n">
        <v>6941</v>
      </c>
      <c r="H366" s="52" t="n">
        <f aca="false">ROUND(IF(OR((MID(B366,SEARCH("R",B366),3)="R12"),(MID(B366,SEARCH("R",B366),3)="R13"),(MID(B366,SEARCH("R",B366),3)="R14")),(G366+90),IF(OR((MID(B366,SEARCH("R",B366),3)="R15"),(MID(B366,SEARCH("R",B366),3)="R16"),(MID(B366,SEARCH("R",B366),3)="R17")),(G366+190),(G366+290))),-1)+20</f>
        <v>7150</v>
      </c>
      <c r="I366" s="78" t="str">
        <f aca="false">HYPERLINK(T("https://www.google.ru/search?q="&amp;B366&amp;"&amp;tbm=isch"), " (../рисунок протектора) ")</f>
        <v> (../рисунок протектора) </v>
      </c>
      <c r="J366" s="92" t="s">
        <v>2194</v>
      </c>
      <c r="K366" s="77" t="n">
        <f aca="false">H366*2</f>
        <v>14300</v>
      </c>
      <c r="L366" s="77" t="n">
        <f aca="false">H366*4</f>
        <v>28600</v>
      </c>
      <c r="M366" s="2" t="n">
        <f aca="false">G366*12</f>
        <v>83292</v>
      </c>
    </row>
    <row r="367" customFormat="false" ht="13.8" hidden="false" customHeight="false" outlineLevel="0" collapsed="false">
      <c r="A367" s="86" t="n">
        <v>4365</v>
      </c>
      <c r="B367" s="87" t="s">
        <v>2195</v>
      </c>
      <c r="C367" s="88" t="n">
        <v>0</v>
      </c>
      <c r="D367" s="88" t="n">
        <v>50</v>
      </c>
      <c r="E367" s="89" t="n">
        <v>10.82</v>
      </c>
      <c r="F367" s="90" t="s">
        <v>53</v>
      </c>
      <c r="G367" s="91" t="n">
        <v>6439</v>
      </c>
      <c r="H367" s="52" t="n">
        <f aca="false">ROUND(IF(OR((MID(B367,SEARCH("R",B367),3)="R12"),(MID(B367,SEARCH("R",B367),3)="R13"),(MID(B367,SEARCH("R",B367),3)="R14")),(G367+90),IF(OR((MID(B367,SEARCH("R",B367),3)="R15"),(MID(B367,SEARCH("R",B367),3)="R16"),(MID(B367,SEARCH("R",B367),3)="R17")),(G367+190),(G367+290))),-1)+20</f>
        <v>6650</v>
      </c>
      <c r="I367" s="78" t="str">
        <f aca="false">HYPERLINK(T("https://www.google.ru/search?q="&amp;B367&amp;"&amp;tbm=isch"), " (../рисунок протектора) ")</f>
        <v> (../рисунок протектора) </v>
      </c>
      <c r="J367" s="92" t="s">
        <v>2195</v>
      </c>
      <c r="K367" s="77" t="n">
        <f aca="false">H367*2</f>
        <v>13300</v>
      </c>
      <c r="L367" s="77" t="n">
        <f aca="false">H367*4</f>
        <v>26600</v>
      </c>
      <c r="M367" s="2" t="n">
        <f aca="false">G367*12</f>
        <v>77268</v>
      </c>
    </row>
    <row r="368" customFormat="false" ht="13.8" hidden="false" customHeight="false" outlineLevel="0" collapsed="false">
      <c r="A368" s="86" t="n">
        <v>4411</v>
      </c>
      <c r="B368" s="87" t="s">
        <v>2196</v>
      </c>
      <c r="C368" s="88" t="n">
        <v>0</v>
      </c>
      <c r="D368" s="88" t="n">
        <v>50</v>
      </c>
      <c r="E368" s="89" t="n">
        <v>10.37</v>
      </c>
      <c r="F368" s="90" t="s">
        <v>53</v>
      </c>
      <c r="G368" s="91" t="n">
        <v>8541</v>
      </c>
      <c r="H368" s="52" t="n">
        <f aca="false">ROUND(IF(OR((MID(B368,SEARCH("R",B368),3)="R12"),(MID(B368,SEARCH("R",B368),3)="R13"),(MID(B368,SEARCH("R",B368),3)="R14")),(G368+90),IF(OR((MID(B368,SEARCH("R",B368),3)="R15"),(MID(B368,SEARCH("R",B368),3)="R16"),(MID(B368,SEARCH("R",B368),3)="R17")),(G368+190),(G368+290))),-1)+20</f>
        <v>8750</v>
      </c>
      <c r="I368" s="78" t="str">
        <f aca="false">HYPERLINK(T("https://www.google.ru/search?q="&amp;B368&amp;"&amp;tbm=isch"), " (../рисунок протектора) ")</f>
        <v> (../рисунок протектора) </v>
      </c>
      <c r="J368" s="92" t="s">
        <v>2196</v>
      </c>
      <c r="K368" s="77" t="n">
        <f aca="false">H368*2</f>
        <v>17500</v>
      </c>
      <c r="L368" s="77" t="n">
        <f aca="false">H368*4</f>
        <v>35000</v>
      </c>
      <c r="M368" s="2" t="n">
        <f aca="false">G368*12</f>
        <v>102492</v>
      </c>
    </row>
    <row r="369" customFormat="false" ht="13.8" hidden="false" customHeight="false" outlineLevel="0" collapsed="false">
      <c r="A369" s="86" t="n">
        <v>4733</v>
      </c>
      <c r="B369" s="87" t="s">
        <v>2197</v>
      </c>
      <c r="C369" s="88" t="n">
        <v>0</v>
      </c>
      <c r="D369" s="88" t="n">
        <v>36</v>
      </c>
      <c r="E369" s="89" t="n">
        <v>8.93</v>
      </c>
      <c r="F369" s="90" t="s">
        <v>53</v>
      </c>
      <c r="G369" s="91" t="n">
        <v>8268</v>
      </c>
      <c r="H369" s="52" t="n">
        <f aca="false">ROUND(IF(OR((MID(B369,SEARCH("R",B369),3)="R12"),(MID(B369,SEARCH("R",B369),3)="R13"),(MID(B369,SEARCH("R",B369),3)="R14")),(G369+90),IF(OR((MID(B369,SEARCH("R",B369),3)="R15"),(MID(B369,SEARCH("R",B369),3)="R16"),(MID(B369,SEARCH("R",B369),3)="R17")),(G369+190),(G369+290))),-1)+20</f>
        <v>8480</v>
      </c>
      <c r="I369" s="78" t="str">
        <f aca="false">HYPERLINK(T("https://www.google.ru/search?q="&amp;B369&amp;"&amp;tbm=isch"), " (../рисунок протектора) ")</f>
        <v> (../рисунок протектора) </v>
      </c>
      <c r="J369" s="92" t="s">
        <v>2197</v>
      </c>
      <c r="K369" s="77" t="n">
        <f aca="false">H369*2</f>
        <v>16960</v>
      </c>
      <c r="L369" s="77" t="n">
        <f aca="false">H369*4</f>
        <v>33920</v>
      </c>
      <c r="M369" s="2" t="n">
        <f aca="false">G369*12</f>
        <v>99216</v>
      </c>
    </row>
    <row r="370" customFormat="false" ht="13.8" hidden="false" customHeight="false" outlineLevel="0" collapsed="false">
      <c r="A370" s="86" t="n">
        <v>4486</v>
      </c>
      <c r="B370" s="87" t="s">
        <v>2198</v>
      </c>
      <c r="C370" s="88" t="n">
        <v>0</v>
      </c>
      <c r="D370" s="88" t="n">
        <v>14</v>
      </c>
      <c r="E370" s="89" t="n">
        <v>10</v>
      </c>
      <c r="F370" s="90" t="s">
        <v>53</v>
      </c>
      <c r="G370" s="91" t="n">
        <v>7928</v>
      </c>
      <c r="H370" s="52" t="n">
        <f aca="false">ROUND(IF(OR((MID(B370,SEARCH("R",B370),3)="R12"),(MID(B370,SEARCH("R",B370),3)="R13"),(MID(B370,SEARCH("R",B370),3)="R14")),(G370+90),IF(OR((MID(B370,SEARCH("R",B370),3)="R15"),(MID(B370,SEARCH("R",B370),3)="R16"),(MID(B370,SEARCH("R",B370),3)="R17")),(G370+190),(G370+290))),-1)+20</f>
        <v>8140</v>
      </c>
      <c r="I370" s="78" t="str">
        <f aca="false">HYPERLINK(T("https://www.google.ru/search?q="&amp;B370&amp;"&amp;tbm=isch"), " (../рисунок протектора) ")</f>
        <v> (../рисунок протектора) </v>
      </c>
      <c r="J370" s="92" t="s">
        <v>2198</v>
      </c>
      <c r="K370" s="77" t="n">
        <f aca="false">H370*2</f>
        <v>16280</v>
      </c>
      <c r="L370" s="77" t="n">
        <f aca="false">H370*4</f>
        <v>32560</v>
      </c>
      <c r="M370" s="2" t="n">
        <f aca="false">G370*12</f>
        <v>95136</v>
      </c>
    </row>
    <row r="371" customFormat="false" ht="13.8" hidden="false" customHeight="false" outlineLevel="0" collapsed="false">
      <c r="A371" s="86" t="n">
        <v>101</v>
      </c>
      <c r="B371" s="87" t="s">
        <v>2199</v>
      </c>
      <c r="C371" s="88" t="n">
        <v>4</v>
      </c>
      <c r="D371" s="88"/>
      <c r="E371" s="89" t="n">
        <v>9.8</v>
      </c>
      <c r="F371" s="90"/>
      <c r="G371" s="91" t="n">
        <v>9052</v>
      </c>
      <c r="H371" s="52" t="n">
        <f aca="false">ROUND(IF(OR((MID(B371,SEARCH("R",B371),3)="R12"),(MID(B371,SEARCH("R",B371),3)="R13"),(MID(B371,SEARCH("R",B371),3)="R14")),(G371+90),IF(OR((MID(B371,SEARCH("R",B371),3)="R15"),(MID(B371,SEARCH("R",B371),3)="R16"),(MID(B371,SEARCH("R",B371),3)="R17")),(G371+190),(G371+290))),-1)+20</f>
        <v>9260</v>
      </c>
      <c r="I371" s="78" t="str">
        <f aca="false">HYPERLINK(T("https://www.google.ru/search?q="&amp;B371&amp;"&amp;tbm=isch"), " (../рисунок протектора) ")</f>
        <v> (../рисунок протектора) </v>
      </c>
      <c r="J371" s="92" t="s">
        <v>2199</v>
      </c>
      <c r="K371" s="77" t="n">
        <f aca="false">H371*2</f>
        <v>18520</v>
      </c>
      <c r="L371" s="77" t="n">
        <f aca="false">H371*4</f>
        <v>37040</v>
      </c>
      <c r="M371" s="2" t="n">
        <f aca="false">G371*12</f>
        <v>108624</v>
      </c>
    </row>
    <row r="372" customFormat="false" ht="13.8" hidden="false" customHeight="false" outlineLevel="0" collapsed="false">
      <c r="A372" s="86" t="n">
        <v>3846</v>
      </c>
      <c r="B372" s="87" t="s">
        <v>2200</v>
      </c>
      <c r="C372" s="88" t="n">
        <v>12</v>
      </c>
      <c r="D372" s="88"/>
      <c r="E372" s="89" t="n">
        <v>12.3</v>
      </c>
      <c r="F372" s="90"/>
      <c r="G372" s="91" t="n">
        <v>13342</v>
      </c>
      <c r="H372" s="52" t="n">
        <f aca="false">ROUND(IF(OR((MID(B372,SEARCH("R",B372),3)="R12"),(MID(B372,SEARCH("R",B372),3)="R13"),(MID(B372,SEARCH("R",B372),3)="R14")),(G372+90),IF(OR((MID(B372,SEARCH("R",B372),3)="R15"),(MID(B372,SEARCH("R",B372),3)="R16"),(MID(B372,SEARCH("R",B372),3)="R17")),(G372+190),(G372+290))),-1)+20</f>
        <v>13550</v>
      </c>
      <c r="I372" s="78" t="str">
        <f aca="false">HYPERLINK(T("https://www.google.ru/search?q="&amp;B372&amp;"&amp;tbm=isch"), " (../рисунок протектора) ")</f>
        <v> (../рисунок протектора) </v>
      </c>
      <c r="J372" s="92" t="s">
        <v>2200</v>
      </c>
      <c r="K372" s="77" t="n">
        <f aca="false">H372*2</f>
        <v>27100</v>
      </c>
      <c r="L372" s="77" t="n">
        <f aca="false">H372*4</f>
        <v>54200</v>
      </c>
      <c r="M372" s="2" t="n">
        <f aca="false">G372*12</f>
        <v>160104</v>
      </c>
    </row>
    <row r="373" customFormat="false" ht="13.8" hidden="false" customHeight="false" outlineLevel="0" collapsed="false">
      <c r="A373" s="86" t="n">
        <v>3845</v>
      </c>
      <c r="B373" s="87" t="s">
        <v>2201</v>
      </c>
      <c r="C373" s="88" t="n">
        <v>50</v>
      </c>
      <c r="D373" s="88"/>
      <c r="E373" s="89" t="n">
        <v>9.5</v>
      </c>
      <c r="F373" s="90"/>
      <c r="G373" s="91" t="n">
        <v>10172</v>
      </c>
      <c r="H373" s="52" t="n">
        <f aca="false">ROUND(IF(OR((MID(B373,SEARCH("R",B373),3)="R12"),(MID(B373,SEARCH("R",B373),3)="R13"),(MID(B373,SEARCH("R",B373),3)="R14")),(G373+90),IF(OR((MID(B373,SEARCH("R",B373),3)="R15"),(MID(B373,SEARCH("R",B373),3)="R16"),(MID(B373,SEARCH("R",B373),3)="R17")),(G373+190),(G373+290))),-1)+20</f>
        <v>10380</v>
      </c>
      <c r="I373" s="78" t="str">
        <f aca="false">HYPERLINK(T("https://www.google.ru/search?q="&amp;B373&amp;"&amp;tbm=isch"), " (../рисунок протектора) ")</f>
        <v> (../рисунок протектора) </v>
      </c>
      <c r="J373" s="92" t="s">
        <v>2201</v>
      </c>
      <c r="K373" s="77" t="n">
        <f aca="false">H373*2</f>
        <v>20760</v>
      </c>
      <c r="L373" s="77" t="n">
        <f aca="false">H373*4</f>
        <v>41520</v>
      </c>
      <c r="M373" s="2" t="n">
        <f aca="false">G373*12</f>
        <v>122064</v>
      </c>
    </row>
    <row r="374" customFormat="false" ht="13.8" hidden="false" customHeight="false" outlineLevel="0" collapsed="false">
      <c r="A374" s="86" t="n">
        <v>4799</v>
      </c>
      <c r="B374" s="87" t="s">
        <v>2202</v>
      </c>
      <c r="C374" s="88" t="n">
        <v>0</v>
      </c>
      <c r="D374" s="88" t="n">
        <v>7</v>
      </c>
      <c r="E374" s="89" t="n">
        <v>12</v>
      </c>
      <c r="F374" s="90" t="s">
        <v>53</v>
      </c>
      <c r="G374" s="91" t="n">
        <v>5537</v>
      </c>
      <c r="H374" s="52" t="n">
        <f aca="false">ROUND(IF(OR((MID(B374,SEARCH("R",B374),3)="R12"),(MID(B374,SEARCH("R",B374),3)="R13"),(MID(B374,SEARCH("R",B374),3)="R14")),(G374+90),IF(OR((MID(B374,SEARCH("R",B374),3)="R15"),(MID(B374,SEARCH("R",B374),3)="R16"),(MID(B374,SEARCH("R",B374),3)="R17")),(G374+190),(G374+290))),-1)+20</f>
        <v>5750</v>
      </c>
      <c r="I374" s="78" t="str">
        <f aca="false">HYPERLINK(T("https://www.google.ru/search?q="&amp;B374&amp;"&amp;tbm=isch"), " (../рисунок протектора) ")</f>
        <v> (../рисунок протектора) </v>
      </c>
      <c r="J374" s="92" t="s">
        <v>2202</v>
      </c>
      <c r="K374" s="77" t="n">
        <f aca="false">H374*2</f>
        <v>11500</v>
      </c>
      <c r="L374" s="77" t="n">
        <f aca="false">H374*4</f>
        <v>23000</v>
      </c>
      <c r="M374" s="2" t="n">
        <f aca="false">G374*12</f>
        <v>66444</v>
      </c>
    </row>
    <row r="375" customFormat="false" ht="13.8" hidden="false" customHeight="false" outlineLevel="0" collapsed="false">
      <c r="A375" s="86" t="n">
        <v>5179</v>
      </c>
      <c r="B375" s="87" t="s">
        <v>2203</v>
      </c>
      <c r="C375" s="88" t="n">
        <v>0</v>
      </c>
      <c r="D375" s="88" t="n">
        <v>1</v>
      </c>
      <c r="E375" s="89" t="n">
        <v>12.9</v>
      </c>
      <c r="F375" s="90" t="s">
        <v>53</v>
      </c>
      <c r="G375" s="91" t="n">
        <v>4086</v>
      </c>
      <c r="H375" s="52" t="n">
        <f aca="false">ROUND(IF(OR((MID(B375,SEARCH("R",B375),3)="R12"),(MID(B375,SEARCH("R",B375),3)="R13"),(MID(B375,SEARCH("R",B375),3)="R14")),(G375+90),IF(OR((MID(B375,SEARCH("R",B375),3)="R15"),(MID(B375,SEARCH("R",B375),3)="R16"),(MID(B375,SEARCH("R",B375),3)="R17")),(G375+190),(G375+290))),-1)+20</f>
        <v>4300</v>
      </c>
      <c r="I375" s="78" t="str">
        <f aca="false">HYPERLINK(T("https://www.google.ru/search?q="&amp;B375&amp;"&amp;tbm=isch"), " (../рисунок протектора) ")</f>
        <v> (../рисунок протектора) </v>
      </c>
      <c r="J375" s="92" t="s">
        <v>2203</v>
      </c>
      <c r="K375" s="77" t="n">
        <f aca="false">H375*2</f>
        <v>8600</v>
      </c>
      <c r="L375" s="77" t="n">
        <f aca="false">H375*4</f>
        <v>17200</v>
      </c>
      <c r="M375" s="2" t="n">
        <f aca="false">G375*12</f>
        <v>49032</v>
      </c>
    </row>
    <row r="376" customFormat="false" ht="13.8" hidden="false" customHeight="false" outlineLevel="0" collapsed="false">
      <c r="A376" s="86" t="n">
        <v>431</v>
      </c>
      <c r="B376" s="87" t="s">
        <v>2204</v>
      </c>
      <c r="C376" s="88" t="n">
        <v>1</v>
      </c>
      <c r="D376" s="88"/>
      <c r="E376" s="89" t="n">
        <v>9.6</v>
      </c>
      <c r="F376" s="90"/>
      <c r="G376" s="91" t="n">
        <v>1327</v>
      </c>
      <c r="H376" s="52" t="n">
        <f aca="false">ROUND(IF(OR((MID(B376,SEARCH("R",B376),3)="R12"),(MID(B376,SEARCH("R",B376),3)="R13"),(MID(B376,SEARCH("R",B376),3)="R14")),(G376+90),IF(OR((MID(B376,SEARCH("R",B376),3)="R15"),(MID(B376,SEARCH("R",B376),3)="R16"),(MID(B376,SEARCH("R",B376),3)="R17")),(G376+190),(G376+290))),-1)+20</f>
        <v>1540</v>
      </c>
      <c r="I376" s="78" t="str">
        <f aca="false">HYPERLINK(T("https://www.google.ru/search?q="&amp;B376&amp;"&amp;tbm=isch"), " (../рисунок протектора) ")</f>
        <v> (../рисунок протектора) </v>
      </c>
      <c r="J376" s="92" t="s">
        <v>2204</v>
      </c>
      <c r="K376" s="77" t="n">
        <f aca="false">H376*2</f>
        <v>3080</v>
      </c>
      <c r="L376" s="77" t="n">
        <f aca="false">H376*4</f>
        <v>6160</v>
      </c>
      <c r="M376" s="2" t="n">
        <f aca="false">G376*12</f>
        <v>15924</v>
      </c>
    </row>
    <row r="377" customFormat="false" ht="13.8" hidden="false" customHeight="false" outlineLevel="0" collapsed="false">
      <c r="A377" s="86" t="n">
        <v>3836</v>
      </c>
      <c r="B377" s="87" t="s">
        <v>2205</v>
      </c>
      <c r="C377" s="88" t="n">
        <v>20</v>
      </c>
      <c r="D377" s="88"/>
      <c r="E377" s="89" t="n">
        <v>12.6</v>
      </c>
      <c r="F377" s="90"/>
      <c r="G377" s="91" t="n">
        <v>9932</v>
      </c>
      <c r="H377" s="52" t="n">
        <f aca="false">ROUND(IF(OR((MID(B377,SEARCH("R",B377),3)="R12"),(MID(B377,SEARCH("R",B377),3)="R13"),(MID(B377,SEARCH("R",B377),3)="R14")),(G377+90),IF(OR((MID(B377,SEARCH("R",B377),3)="R15"),(MID(B377,SEARCH("R",B377),3)="R16"),(MID(B377,SEARCH("R",B377),3)="R17")),(G377+190),(G377+290))),-1)+20</f>
        <v>10140</v>
      </c>
      <c r="I377" s="78" t="str">
        <f aca="false">HYPERLINK(T("https://www.google.ru/search?q="&amp;B377&amp;"&amp;tbm=isch"), " (../рисунок протектора) ")</f>
        <v> (../рисунок протектора) </v>
      </c>
      <c r="J377" s="92" t="s">
        <v>2205</v>
      </c>
      <c r="K377" s="77" t="n">
        <f aca="false">H377*2</f>
        <v>20280</v>
      </c>
      <c r="L377" s="77" t="n">
        <f aca="false">H377*4</f>
        <v>40560</v>
      </c>
      <c r="M377" s="2" t="n">
        <f aca="false">G377*12</f>
        <v>119184</v>
      </c>
    </row>
    <row r="378" customFormat="false" ht="13.8" hidden="false" customHeight="false" outlineLevel="0" collapsed="false">
      <c r="A378" s="86" t="n">
        <v>4770</v>
      </c>
      <c r="B378" s="87" t="s">
        <v>2206</v>
      </c>
      <c r="C378" s="88" t="n">
        <v>0</v>
      </c>
      <c r="D378" s="88" t="n">
        <v>40</v>
      </c>
      <c r="E378" s="89" t="n">
        <v>9.7</v>
      </c>
      <c r="F378" s="90" t="s">
        <v>53</v>
      </c>
      <c r="G378" s="91" t="n">
        <v>3857</v>
      </c>
      <c r="H378" s="52" t="n">
        <f aca="false">ROUND(IF(OR((MID(B378,SEARCH("R",B378),3)="R12"),(MID(B378,SEARCH("R",B378),3)="R13"),(MID(B378,SEARCH("R",B378),3)="R14")),(G378+90),IF(OR((MID(B378,SEARCH("R",B378),3)="R15"),(MID(B378,SEARCH("R",B378),3)="R16"),(MID(B378,SEARCH("R",B378),3)="R17")),(G378+190),(G378+290))),-1)+20</f>
        <v>4070</v>
      </c>
      <c r="I378" s="78" t="str">
        <f aca="false">HYPERLINK(T("https://www.google.ru/search?q="&amp;B378&amp;"&amp;tbm=isch"), " (../рисунок протектора) ")</f>
        <v> (../рисунок протектора) </v>
      </c>
      <c r="J378" s="92" t="s">
        <v>2206</v>
      </c>
      <c r="K378" s="77" t="n">
        <f aca="false">H378*2</f>
        <v>8140</v>
      </c>
      <c r="L378" s="77" t="n">
        <f aca="false">H378*4</f>
        <v>16280</v>
      </c>
      <c r="M378" s="2" t="n">
        <f aca="false">G378*12</f>
        <v>46284</v>
      </c>
    </row>
    <row r="379" customFormat="false" ht="13.8" hidden="false" customHeight="false" outlineLevel="0" collapsed="false">
      <c r="A379" s="86" t="n">
        <v>4592</v>
      </c>
      <c r="B379" s="87" t="s">
        <v>2207</v>
      </c>
      <c r="C379" s="88" t="n">
        <v>0</v>
      </c>
      <c r="D379" s="88" t="n">
        <v>1</v>
      </c>
      <c r="E379" s="89" t="n">
        <v>9.2</v>
      </c>
      <c r="F379" s="90" t="s">
        <v>53</v>
      </c>
      <c r="G379" s="91" t="n">
        <v>4399</v>
      </c>
      <c r="H379" s="52" t="n">
        <f aca="false">ROUND(IF(OR((MID(B379,SEARCH("R",B379),3)="R12"),(MID(B379,SEARCH("R",B379),3)="R13"),(MID(B379,SEARCH("R",B379),3)="R14")),(G379+90),IF(OR((MID(B379,SEARCH("R",B379),3)="R15"),(MID(B379,SEARCH("R",B379),3)="R16"),(MID(B379,SEARCH("R",B379),3)="R17")),(G379+190),(G379+290))),-1)+20</f>
        <v>4610</v>
      </c>
      <c r="I379" s="78" t="str">
        <f aca="false">HYPERLINK(T("https://www.google.ru/search?q="&amp;B379&amp;"&amp;tbm=isch"), " (../рисунок протектора) ")</f>
        <v> (../рисунок протектора) </v>
      </c>
      <c r="J379" s="92" t="s">
        <v>2207</v>
      </c>
      <c r="K379" s="77" t="n">
        <f aca="false">H379*2</f>
        <v>9220</v>
      </c>
      <c r="L379" s="77" t="n">
        <f aca="false">H379*4</f>
        <v>18440</v>
      </c>
      <c r="M379" s="2" t="n">
        <f aca="false">G379*12</f>
        <v>52788</v>
      </c>
    </row>
    <row r="380" customFormat="false" ht="13.8" hidden="false" customHeight="false" outlineLevel="0" collapsed="false">
      <c r="A380" s="86" t="n">
        <v>4599</v>
      </c>
      <c r="B380" s="87" t="s">
        <v>2208</v>
      </c>
      <c r="C380" s="88" t="n">
        <v>0</v>
      </c>
      <c r="D380" s="88" t="n">
        <v>50</v>
      </c>
      <c r="E380" s="89" t="n">
        <v>9.1</v>
      </c>
      <c r="F380" s="90" t="s">
        <v>53</v>
      </c>
      <c r="G380" s="91" t="n">
        <v>5499</v>
      </c>
      <c r="H380" s="52" t="n">
        <f aca="false">ROUND(IF(OR((MID(B380,SEARCH("R",B380),3)="R12"),(MID(B380,SEARCH("R",B380),3)="R13"),(MID(B380,SEARCH("R",B380),3)="R14")),(G380+90),IF(OR((MID(B380,SEARCH("R",B380),3)="R15"),(MID(B380,SEARCH("R",B380),3)="R16"),(MID(B380,SEARCH("R",B380),3)="R17")),(G380+190),(G380+290))),-1)+20</f>
        <v>5710</v>
      </c>
      <c r="I380" s="78" t="str">
        <f aca="false">HYPERLINK(T("https://www.google.ru/search?q="&amp;B380&amp;"&amp;tbm=isch"), " (../рисунок протектора) ")</f>
        <v> (../рисунок протектора) </v>
      </c>
      <c r="J380" s="92" t="s">
        <v>2208</v>
      </c>
      <c r="K380" s="77" t="n">
        <f aca="false">H380*2</f>
        <v>11420</v>
      </c>
      <c r="L380" s="77" t="n">
        <f aca="false">H380*4</f>
        <v>22840</v>
      </c>
      <c r="M380" s="2" t="n">
        <f aca="false">G380*12</f>
        <v>65988</v>
      </c>
    </row>
    <row r="381" customFormat="false" ht="13.8" hidden="false" customHeight="false" outlineLevel="0" collapsed="false">
      <c r="A381" s="86" t="n">
        <v>4771</v>
      </c>
      <c r="B381" s="87" t="s">
        <v>2209</v>
      </c>
      <c r="C381" s="88" t="n">
        <v>0</v>
      </c>
      <c r="D381" s="88" t="n">
        <v>50</v>
      </c>
      <c r="E381" s="89" t="n">
        <v>9.9</v>
      </c>
      <c r="F381" s="90" t="s">
        <v>53</v>
      </c>
      <c r="G381" s="91" t="n">
        <v>4061</v>
      </c>
      <c r="H381" s="52" t="n">
        <f aca="false">ROUND(IF(OR((MID(B381,SEARCH("R",B381),3)="R12"),(MID(B381,SEARCH("R",B381),3)="R13"),(MID(B381,SEARCH("R",B381),3)="R14")),(G381+90),IF(OR((MID(B381,SEARCH("R",B381),3)="R15"),(MID(B381,SEARCH("R",B381),3)="R16"),(MID(B381,SEARCH("R",B381),3)="R17")),(G381+190),(G381+290))),-1)+20</f>
        <v>4270</v>
      </c>
      <c r="I381" s="78" t="str">
        <f aca="false">HYPERLINK(T("https://www.google.ru/search?q="&amp;B381&amp;"&amp;tbm=isch"), " (../рисунок протектора) ")</f>
        <v> (../рисунок протектора) </v>
      </c>
      <c r="J381" s="92" t="s">
        <v>2209</v>
      </c>
      <c r="K381" s="77" t="n">
        <f aca="false">H381*2</f>
        <v>8540</v>
      </c>
      <c r="L381" s="77" t="n">
        <f aca="false">H381*4</f>
        <v>17080</v>
      </c>
      <c r="M381" s="2" t="n">
        <f aca="false">G381*12</f>
        <v>48732</v>
      </c>
    </row>
    <row r="382" customFormat="false" ht="13.8" hidden="false" customHeight="false" outlineLevel="0" collapsed="false">
      <c r="A382" s="86" t="n">
        <v>5500</v>
      </c>
      <c r="B382" s="87" t="s">
        <v>2210</v>
      </c>
      <c r="C382" s="88" t="n">
        <v>0</v>
      </c>
      <c r="D382" s="88" t="n">
        <v>50</v>
      </c>
      <c r="E382" s="89" t="n">
        <v>11.08</v>
      </c>
      <c r="F382" s="90" t="s">
        <v>53</v>
      </c>
      <c r="G382" s="91" t="n">
        <v>4312</v>
      </c>
      <c r="H382" s="52" t="n">
        <f aca="false">ROUND(IF(OR((MID(B382,SEARCH("R",B382),3)="R12"),(MID(B382,SEARCH("R",B382),3)="R13"),(MID(B382,SEARCH("R",B382),3)="R14")),(G382+90),IF(OR((MID(B382,SEARCH("R",B382),3)="R15"),(MID(B382,SEARCH("R",B382),3)="R16"),(MID(B382,SEARCH("R",B382),3)="R17")),(G382+190),(G382+290))),-1)+20</f>
        <v>4520</v>
      </c>
      <c r="I382" s="78" t="str">
        <f aca="false">HYPERLINK(T("https://www.google.ru/search?q="&amp;B382&amp;"&amp;tbm=isch"), " (../рисунок протектора) ")</f>
        <v> (../рисунок протектора) </v>
      </c>
      <c r="J382" s="92" t="s">
        <v>2210</v>
      </c>
      <c r="K382" s="77" t="n">
        <f aca="false">H382*2</f>
        <v>9040</v>
      </c>
      <c r="L382" s="77" t="n">
        <f aca="false">H382*4</f>
        <v>18080</v>
      </c>
      <c r="M382" s="2" t="n">
        <f aca="false">G382*12</f>
        <v>51744</v>
      </c>
    </row>
    <row r="383" customFormat="false" ht="13.8" hidden="false" customHeight="false" outlineLevel="0" collapsed="false">
      <c r="A383" s="86" t="n">
        <v>4671</v>
      </c>
      <c r="B383" s="87" t="s">
        <v>2211</v>
      </c>
      <c r="C383" s="88" t="n">
        <v>0</v>
      </c>
      <c r="D383" s="88" t="n">
        <v>50</v>
      </c>
      <c r="E383" s="89" t="n">
        <v>11</v>
      </c>
      <c r="F383" s="90" t="s">
        <v>55</v>
      </c>
      <c r="G383" s="91" t="n">
        <v>3467</v>
      </c>
      <c r="H383" s="52" t="n">
        <f aca="false">ROUND(IF(OR((MID(B383,SEARCH("R",B383),3)="R12"),(MID(B383,SEARCH("R",B383),3)="R13"),(MID(B383,SEARCH("R",B383),3)="R14")),(G383+90),IF(OR((MID(B383,SEARCH("R",B383),3)="R15"),(MID(B383,SEARCH("R",B383),3)="R16"),(MID(B383,SEARCH("R",B383),3)="R17")),(G383+190),(G383+290))),-1)+20</f>
        <v>3680</v>
      </c>
      <c r="I383" s="78" t="str">
        <f aca="false">HYPERLINK(T("https://www.google.ru/search?q="&amp;B383&amp;"&amp;tbm=isch"), " (../рисунок протектора) ")</f>
        <v> (../рисунок протектора) </v>
      </c>
      <c r="J383" s="92" t="s">
        <v>2211</v>
      </c>
      <c r="K383" s="77" t="n">
        <f aca="false">H383*2</f>
        <v>7360</v>
      </c>
      <c r="L383" s="77" t="n">
        <f aca="false">H383*4</f>
        <v>14720</v>
      </c>
      <c r="M383" s="2" t="n">
        <f aca="false">G383*12</f>
        <v>41604</v>
      </c>
    </row>
    <row r="384" customFormat="false" ht="13.8" hidden="false" customHeight="false" outlineLevel="0" collapsed="false">
      <c r="A384" s="86" t="n">
        <v>5494</v>
      </c>
      <c r="B384" s="87" t="s">
        <v>2212</v>
      </c>
      <c r="C384" s="88" t="n">
        <v>0</v>
      </c>
      <c r="D384" s="88" t="n">
        <v>23</v>
      </c>
      <c r="E384" s="89" t="n">
        <v>10.7</v>
      </c>
      <c r="F384" s="90" t="s">
        <v>55</v>
      </c>
      <c r="G384" s="91" t="n">
        <v>4702</v>
      </c>
      <c r="H384" s="52" t="n">
        <f aca="false">ROUND(IF(OR((MID(B384,SEARCH("R",B384),3)="R12"),(MID(B384,SEARCH("R",B384),3)="R13"),(MID(B384,SEARCH("R",B384),3)="R14")),(G384+90),IF(OR((MID(B384,SEARCH("R",B384),3)="R15"),(MID(B384,SEARCH("R",B384),3)="R16"),(MID(B384,SEARCH("R",B384),3)="R17")),(G384+190),(G384+290))),-1)+20</f>
        <v>4910</v>
      </c>
      <c r="I384" s="78" t="str">
        <f aca="false">HYPERLINK(T("https://www.google.ru/search?q="&amp;B384&amp;"&amp;tbm=isch"), " (../рисунок протектора) ")</f>
        <v> (../рисунок протектора) </v>
      </c>
      <c r="J384" s="92" t="s">
        <v>2212</v>
      </c>
      <c r="K384" s="77" t="n">
        <f aca="false">H384*2</f>
        <v>9820</v>
      </c>
      <c r="L384" s="77" t="n">
        <f aca="false">H384*4</f>
        <v>19640</v>
      </c>
      <c r="M384" s="2" t="n">
        <f aca="false">G384*12</f>
        <v>56424</v>
      </c>
    </row>
    <row r="385" customFormat="false" ht="13.8" hidden="false" customHeight="false" outlineLevel="0" collapsed="false">
      <c r="A385" s="86" t="n">
        <v>4299</v>
      </c>
      <c r="B385" s="87" t="s">
        <v>2213</v>
      </c>
      <c r="C385" s="88" t="n">
        <v>0</v>
      </c>
      <c r="D385" s="88" t="n">
        <v>26</v>
      </c>
      <c r="E385" s="89" t="n">
        <v>10.2</v>
      </c>
      <c r="F385" s="90" t="s">
        <v>55</v>
      </c>
      <c r="G385" s="91" t="n">
        <v>5088</v>
      </c>
      <c r="H385" s="52" t="n">
        <f aca="false">ROUND(IF(OR((MID(B385,SEARCH("R",B385),3)="R12"),(MID(B385,SEARCH("R",B385),3)="R13"),(MID(B385,SEARCH("R",B385),3)="R14")),(G385+90),IF(OR((MID(B385,SEARCH("R",B385),3)="R15"),(MID(B385,SEARCH("R",B385),3)="R16"),(MID(B385,SEARCH("R",B385),3)="R17")),(G385+190),(G385+290))),-1)+20</f>
        <v>5300</v>
      </c>
      <c r="I385" s="78" t="str">
        <f aca="false">HYPERLINK(T("https://www.google.ru/search?q="&amp;B385&amp;"&amp;tbm=isch"), " (../рисунок протектора) ")</f>
        <v> (../рисунок протектора) </v>
      </c>
      <c r="J385" s="92" t="s">
        <v>2213</v>
      </c>
      <c r="K385" s="77" t="n">
        <f aca="false">H385*2</f>
        <v>10600</v>
      </c>
      <c r="L385" s="77" t="n">
        <f aca="false">H385*4</f>
        <v>21200</v>
      </c>
      <c r="M385" s="2" t="n">
        <f aca="false">G385*12</f>
        <v>61056</v>
      </c>
    </row>
    <row r="386" customFormat="false" ht="13.8" hidden="false" customHeight="false" outlineLevel="0" collapsed="false">
      <c r="A386" s="86" t="n">
        <v>3597</v>
      </c>
      <c r="B386" s="87" t="s">
        <v>2214</v>
      </c>
      <c r="C386" s="88" t="n">
        <v>0</v>
      </c>
      <c r="D386" s="88" t="n">
        <v>50</v>
      </c>
      <c r="E386" s="89" t="n">
        <v>9.3</v>
      </c>
      <c r="F386" s="90" t="s">
        <v>55</v>
      </c>
      <c r="G386" s="91" t="n">
        <v>6082</v>
      </c>
      <c r="H386" s="52" t="n">
        <f aca="false">ROUND(IF(OR((MID(B386,SEARCH("R",B386),3)="R12"),(MID(B386,SEARCH("R",B386),3)="R13"),(MID(B386,SEARCH("R",B386),3)="R14")),(G386+90),IF(OR((MID(B386,SEARCH("R",B386),3)="R15"),(MID(B386,SEARCH("R",B386),3)="R16"),(MID(B386,SEARCH("R",B386),3)="R17")),(G386+190),(G386+290))),-1)+20</f>
        <v>6290</v>
      </c>
      <c r="I386" s="78" t="str">
        <f aca="false">HYPERLINK(T("https://www.google.ru/search?q="&amp;B386&amp;"&amp;tbm=isch"), " (../рисунок протектора) ")</f>
        <v> (../рисунок протектора) </v>
      </c>
      <c r="J386" s="92" t="s">
        <v>2214</v>
      </c>
      <c r="K386" s="77" t="n">
        <f aca="false">H386*2</f>
        <v>12580</v>
      </c>
      <c r="L386" s="77" t="n">
        <f aca="false">H386*4</f>
        <v>25160</v>
      </c>
      <c r="M386" s="2" t="n">
        <f aca="false">G386*12</f>
        <v>72984</v>
      </c>
    </row>
    <row r="387" customFormat="false" ht="13.8" hidden="false" customHeight="false" outlineLevel="0" collapsed="false">
      <c r="A387" s="86" t="n">
        <v>5832</v>
      </c>
      <c r="B387" s="87" t="s">
        <v>2215</v>
      </c>
      <c r="C387" s="88" t="n">
        <v>0</v>
      </c>
      <c r="D387" s="88" t="n">
        <v>23</v>
      </c>
      <c r="E387" s="89" t="n">
        <v>9.2</v>
      </c>
      <c r="F387" s="90" t="s">
        <v>53</v>
      </c>
      <c r="G387" s="91" t="n">
        <v>5782</v>
      </c>
      <c r="H387" s="52" t="n">
        <f aca="false">ROUND(IF(OR((MID(B387,SEARCH("R",B387),3)="R12"),(MID(B387,SEARCH("R",B387),3)="R13"),(MID(B387,SEARCH("R",B387),3)="R14")),(G387+90),IF(OR((MID(B387,SEARCH("R",B387),3)="R15"),(MID(B387,SEARCH("R",B387),3)="R16"),(MID(B387,SEARCH("R",B387),3)="R17")),(G387+190),(G387+290))),-1)+20</f>
        <v>5990</v>
      </c>
      <c r="I387" s="78" t="str">
        <f aca="false">HYPERLINK(T("https://www.google.ru/search?q="&amp;B387&amp;"&amp;tbm=isch"), " (../рисунок протектора) ")</f>
        <v> (../рисунок протектора) </v>
      </c>
      <c r="J387" s="92" t="s">
        <v>2215</v>
      </c>
      <c r="K387" s="77" t="n">
        <f aca="false">H387*2</f>
        <v>11980</v>
      </c>
      <c r="L387" s="77" t="n">
        <f aca="false">H387*4</f>
        <v>23960</v>
      </c>
      <c r="M387" s="2" t="n">
        <f aca="false">G387*12</f>
        <v>69384</v>
      </c>
    </row>
    <row r="388" customFormat="false" ht="13.8" hidden="false" customHeight="false" outlineLevel="0" collapsed="false">
      <c r="A388" s="86" t="n">
        <v>4374</v>
      </c>
      <c r="B388" s="87" t="s">
        <v>2216</v>
      </c>
      <c r="C388" s="88" t="n">
        <v>0</v>
      </c>
      <c r="D388" s="88" t="n">
        <v>50</v>
      </c>
      <c r="E388" s="89" t="n">
        <v>10.75</v>
      </c>
      <c r="F388" s="90" t="s">
        <v>53</v>
      </c>
      <c r="G388" s="91" t="n">
        <v>4368</v>
      </c>
      <c r="H388" s="52" t="n">
        <f aca="false">ROUND(IF(OR((MID(B388,SEARCH("R",B388),3)="R12"),(MID(B388,SEARCH("R",B388),3)="R13"),(MID(B388,SEARCH("R",B388),3)="R14")),(G388+90),IF(OR((MID(B388,SEARCH("R",B388),3)="R15"),(MID(B388,SEARCH("R",B388),3)="R16"),(MID(B388,SEARCH("R",B388),3)="R17")),(G388+190),(G388+290))),-1)+20</f>
        <v>4580</v>
      </c>
      <c r="I388" s="78" t="str">
        <f aca="false">HYPERLINK(T("https://www.google.ru/search?q="&amp;B388&amp;"&amp;tbm=isch"), " (../рисунок протектора) ")</f>
        <v> (../рисунок протектора) </v>
      </c>
      <c r="J388" s="92" t="s">
        <v>2216</v>
      </c>
      <c r="K388" s="77" t="n">
        <f aca="false">H388*2</f>
        <v>9160</v>
      </c>
      <c r="L388" s="77" t="n">
        <f aca="false">H388*4</f>
        <v>18320</v>
      </c>
      <c r="M388" s="2" t="n">
        <f aca="false">G388*12</f>
        <v>52416</v>
      </c>
    </row>
    <row r="389" customFormat="false" ht="13.8" hidden="false" customHeight="false" outlineLevel="0" collapsed="false">
      <c r="A389" s="86" t="n">
        <v>1452</v>
      </c>
      <c r="B389" s="87" t="s">
        <v>2217</v>
      </c>
      <c r="C389" s="88" t="n">
        <v>0</v>
      </c>
      <c r="D389" s="88" t="n">
        <v>50</v>
      </c>
      <c r="E389" s="89" t="n">
        <v>10.1</v>
      </c>
      <c r="F389" s="90" t="s">
        <v>55</v>
      </c>
      <c r="G389" s="91" t="n">
        <v>4814</v>
      </c>
      <c r="H389" s="52" t="n">
        <f aca="false">ROUND(IF(OR((MID(B389,SEARCH("R",B389),3)="R12"),(MID(B389,SEARCH("R",B389),3)="R13"),(MID(B389,SEARCH("R",B389),3)="R14")),(G389+90),IF(OR((MID(B389,SEARCH("R",B389),3)="R15"),(MID(B389,SEARCH("R",B389),3)="R16"),(MID(B389,SEARCH("R",B389),3)="R17")),(G389+190),(G389+290))),-1)+20</f>
        <v>5020</v>
      </c>
      <c r="I389" s="78" t="str">
        <f aca="false">HYPERLINK(T("https://www.google.ru/search?q="&amp;B389&amp;"&amp;tbm=isch"), " (../рисунок протектора) ")</f>
        <v> (../рисунок протектора) </v>
      </c>
      <c r="J389" s="92" t="s">
        <v>2217</v>
      </c>
      <c r="K389" s="77" t="n">
        <f aca="false">H389*2</f>
        <v>10040</v>
      </c>
      <c r="L389" s="77" t="n">
        <f aca="false">H389*4</f>
        <v>20080</v>
      </c>
      <c r="M389" s="2" t="n">
        <f aca="false">G389*12</f>
        <v>57768</v>
      </c>
    </row>
    <row r="390" customFormat="false" ht="13.8" hidden="false" customHeight="false" outlineLevel="0" collapsed="false">
      <c r="A390" s="86" t="n">
        <v>3654</v>
      </c>
      <c r="B390" s="87" t="s">
        <v>2218</v>
      </c>
      <c r="C390" s="88" t="n">
        <v>0</v>
      </c>
      <c r="D390" s="88" t="n">
        <v>30</v>
      </c>
      <c r="E390" s="89" t="n">
        <v>8.7</v>
      </c>
      <c r="F390" s="90" t="s">
        <v>53</v>
      </c>
      <c r="G390" s="91" t="n">
        <v>6196</v>
      </c>
      <c r="H390" s="52" t="n">
        <f aca="false">ROUND(IF(OR((MID(B390,SEARCH("R",B390),3)="R12"),(MID(B390,SEARCH("R",B390),3)="R13"),(MID(B390,SEARCH("R",B390),3)="R14")),(G390+90),IF(OR((MID(B390,SEARCH("R",B390),3)="R15"),(MID(B390,SEARCH("R",B390),3)="R16"),(MID(B390,SEARCH("R",B390),3)="R17")),(G390+190),(G390+290))),-1)+20</f>
        <v>6410</v>
      </c>
      <c r="I390" s="78" t="str">
        <f aca="false">HYPERLINK(T("https://www.google.ru/search?q="&amp;B390&amp;"&amp;tbm=isch"), " (../рисунок протектора) ")</f>
        <v> (../рисунок протектора) </v>
      </c>
      <c r="J390" s="92" t="s">
        <v>2218</v>
      </c>
      <c r="K390" s="77" t="n">
        <f aca="false">H390*2</f>
        <v>12820</v>
      </c>
      <c r="L390" s="77" t="n">
        <f aca="false">H390*4</f>
        <v>25640</v>
      </c>
      <c r="M390" s="2" t="n">
        <f aca="false">G390*12</f>
        <v>74352</v>
      </c>
    </row>
    <row r="391" customFormat="false" ht="13.8" hidden="false" customHeight="false" outlineLevel="0" collapsed="false">
      <c r="A391" s="86" t="n">
        <v>3652</v>
      </c>
      <c r="B391" s="87" t="s">
        <v>2219</v>
      </c>
      <c r="C391" s="88" t="n">
        <v>0</v>
      </c>
      <c r="D391" s="88" t="n">
        <v>50</v>
      </c>
      <c r="E391" s="89" t="n">
        <v>10</v>
      </c>
      <c r="F391" s="90" t="s">
        <v>53</v>
      </c>
      <c r="G391" s="91" t="n">
        <v>6604</v>
      </c>
      <c r="H391" s="52" t="n">
        <f aca="false">ROUND(IF(OR((MID(B391,SEARCH("R",B391),3)="R12"),(MID(B391,SEARCH("R",B391),3)="R13"),(MID(B391,SEARCH("R",B391),3)="R14")),(G391+90),IF(OR((MID(B391,SEARCH("R",B391),3)="R15"),(MID(B391,SEARCH("R",B391),3)="R16"),(MID(B391,SEARCH("R",B391),3)="R17")),(G391+190),(G391+290))),-1)+20</f>
        <v>6810</v>
      </c>
      <c r="I391" s="78" t="str">
        <f aca="false">HYPERLINK(T("https://www.google.ru/search?q="&amp;B391&amp;"&amp;tbm=isch"), " (../рисунок протектора) ")</f>
        <v> (../рисунок протектора) </v>
      </c>
      <c r="J391" s="92" t="s">
        <v>2219</v>
      </c>
      <c r="K391" s="77" t="n">
        <f aca="false">H391*2</f>
        <v>13620</v>
      </c>
      <c r="L391" s="77" t="n">
        <f aca="false">H391*4</f>
        <v>27240</v>
      </c>
      <c r="M391" s="2" t="n">
        <f aca="false">G391*12</f>
        <v>79248</v>
      </c>
    </row>
    <row r="392" customFormat="false" ht="13.8" hidden="false" customHeight="false" outlineLevel="0" collapsed="false">
      <c r="A392" s="86" t="n">
        <v>66</v>
      </c>
      <c r="B392" s="87" t="s">
        <v>2220</v>
      </c>
      <c r="C392" s="88" t="n">
        <v>18</v>
      </c>
      <c r="D392" s="88"/>
      <c r="E392" s="89" t="n">
        <v>9.3</v>
      </c>
      <c r="F392" s="90"/>
      <c r="G392" s="91" t="n">
        <v>5398</v>
      </c>
      <c r="H392" s="52" t="n">
        <f aca="false">ROUND(IF(OR((MID(B392,SEARCH("R",B392),3)="R12"),(MID(B392,SEARCH("R",B392),3)="R13"),(MID(B392,SEARCH("R",B392),3)="R14")),(G392+90),IF(OR((MID(B392,SEARCH("R",B392),3)="R15"),(MID(B392,SEARCH("R",B392),3)="R16"),(MID(B392,SEARCH("R",B392),3)="R17")),(G392+190),(G392+290))),-1)+20</f>
        <v>5610</v>
      </c>
      <c r="I392" s="78" t="str">
        <f aca="false">HYPERLINK(T("https://www.google.ru/search?q="&amp;B392&amp;"&amp;tbm=isch"), " (../рисунок протектора) ")</f>
        <v> (../рисунок протектора) </v>
      </c>
      <c r="J392" s="92" t="s">
        <v>2220</v>
      </c>
      <c r="K392" s="77" t="n">
        <f aca="false">H392*2</f>
        <v>11220</v>
      </c>
      <c r="L392" s="77" t="n">
        <f aca="false">H392*4</f>
        <v>22440</v>
      </c>
      <c r="M392" s="2" t="n">
        <f aca="false">G392*12</f>
        <v>64776</v>
      </c>
    </row>
    <row r="393" customFormat="false" ht="13.8" hidden="false" customHeight="false" outlineLevel="0" collapsed="false">
      <c r="A393" s="86" t="n">
        <v>3835</v>
      </c>
      <c r="B393" s="87" t="s">
        <v>2221</v>
      </c>
      <c r="C393" s="88" t="n">
        <v>50</v>
      </c>
      <c r="D393" s="88"/>
      <c r="E393" s="89" t="n">
        <v>9.2</v>
      </c>
      <c r="F393" s="90"/>
      <c r="G393" s="91" t="n">
        <v>7799</v>
      </c>
      <c r="H393" s="52" t="n">
        <f aca="false">ROUND(IF(OR((MID(B393,SEARCH("R",B393),3)="R12"),(MID(B393,SEARCH("R",B393),3)="R13"),(MID(B393,SEARCH("R",B393),3)="R14")),(G393+90),IF(OR((MID(B393,SEARCH("R",B393),3)="R15"),(MID(B393,SEARCH("R",B393),3)="R16"),(MID(B393,SEARCH("R",B393),3)="R17")),(G393+190),(G393+290))),-1)+20</f>
        <v>8010</v>
      </c>
      <c r="I393" s="78" t="str">
        <f aca="false">HYPERLINK(T("https://www.google.ru/search?q="&amp;B393&amp;"&amp;tbm=isch"), " (../рисунок протектора) ")</f>
        <v> (../рисунок протектора) </v>
      </c>
      <c r="J393" s="92" t="s">
        <v>2221</v>
      </c>
      <c r="K393" s="77" t="n">
        <f aca="false">H393*2</f>
        <v>16020</v>
      </c>
      <c r="L393" s="77" t="n">
        <f aca="false">H393*4</f>
        <v>32040</v>
      </c>
      <c r="M393" s="2" t="n">
        <f aca="false">G393*12</f>
        <v>93588</v>
      </c>
    </row>
    <row r="394" customFormat="false" ht="13.8" hidden="false" customHeight="false" outlineLevel="0" collapsed="false">
      <c r="A394" s="86" t="n">
        <v>4647</v>
      </c>
      <c r="B394" s="87" t="s">
        <v>2222</v>
      </c>
      <c r="C394" s="88" t="n">
        <v>0</v>
      </c>
      <c r="D394" s="88" t="n">
        <v>50</v>
      </c>
      <c r="E394" s="89" t="n">
        <v>9.7</v>
      </c>
      <c r="F394" s="90" t="s">
        <v>53</v>
      </c>
      <c r="G394" s="91" t="n">
        <v>6065</v>
      </c>
      <c r="H394" s="52" t="n">
        <f aca="false">ROUND(IF(OR((MID(B394,SEARCH("R",B394),3)="R12"),(MID(B394,SEARCH("R",B394),3)="R13"),(MID(B394,SEARCH("R",B394),3)="R14")),(G394+90),IF(OR((MID(B394,SEARCH("R",B394),3)="R15"),(MID(B394,SEARCH("R",B394),3)="R16"),(MID(B394,SEARCH("R",B394),3)="R17")),(G394+190),(G394+290))),-1)+20</f>
        <v>6280</v>
      </c>
      <c r="I394" s="78" t="str">
        <f aca="false">HYPERLINK(T("https://www.google.ru/search?q="&amp;B394&amp;"&amp;tbm=isch"), " (../рисунок протектора) ")</f>
        <v> (../рисунок протектора) </v>
      </c>
      <c r="J394" s="92" t="s">
        <v>2222</v>
      </c>
      <c r="K394" s="77" t="n">
        <f aca="false">H394*2</f>
        <v>12560</v>
      </c>
      <c r="L394" s="77" t="n">
        <f aca="false">H394*4</f>
        <v>25120</v>
      </c>
      <c r="M394" s="2" t="n">
        <f aca="false">G394*12</f>
        <v>72780</v>
      </c>
    </row>
    <row r="395" customFormat="false" ht="13.8" hidden="false" customHeight="false" outlineLevel="0" collapsed="false">
      <c r="A395" s="86" t="n">
        <v>4908</v>
      </c>
      <c r="B395" s="87" t="s">
        <v>2223</v>
      </c>
      <c r="C395" s="88" t="n">
        <v>0</v>
      </c>
      <c r="D395" s="88" t="n">
        <v>2</v>
      </c>
      <c r="E395" s="89" t="n">
        <v>9.1</v>
      </c>
      <c r="F395" s="90" t="s">
        <v>53</v>
      </c>
      <c r="G395" s="91" t="n">
        <v>5499</v>
      </c>
      <c r="H395" s="52" t="n">
        <f aca="false">ROUND(IF(OR((MID(B395,SEARCH("R",B395),3)="R12"),(MID(B395,SEARCH("R",B395),3)="R13"),(MID(B395,SEARCH("R",B395),3)="R14")),(G395+90),IF(OR((MID(B395,SEARCH("R",B395),3)="R15"),(MID(B395,SEARCH("R",B395),3)="R16"),(MID(B395,SEARCH("R",B395),3)="R17")),(G395+190),(G395+290))),-1)+20</f>
        <v>5710</v>
      </c>
      <c r="I395" s="78" t="str">
        <f aca="false">HYPERLINK(T("https://www.google.ru/search?q="&amp;B395&amp;"&amp;tbm=isch"), " (../рисунок протектора) ")</f>
        <v> (../рисунок протектора) </v>
      </c>
      <c r="J395" s="92" t="s">
        <v>2223</v>
      </c>
      <c r="K395" s="77" t="n">
        <f aca="false">H395*2</f>
        <v>11420</v>
      </c>
      <c r="L395" s="77" t="n">
        <f aca="false">H395*4</f>
        <v>22840</v>
      </c>
      <c r="M395" s="2" t="n">
        <f aca="false">G395*12</f>
        <v>65988</v>
      </c>
    </row>
    <row r="396" customFormat="false" ht="13.8" hidden="false" customHeight="false" outlineLevel="0" collapsed="false">
      <c r="A396" s="86" t="n">
        <v>2922</v>
      </c>
      <c r="B396" s="87" t="s">
        <v>2224</v>
      </c>
      <c r="C396" s="88" t="n">
        <v>26</v>
      </c>
      <c r="D396" s="88"/>
      <c r="E396" s="89" t="n">
        <v>12</v>
      </c>
      <c r="F396" s="90"/>
      <c r="G396" s="91" t="n">
        <v>3902</v>
      </c>
      <c r="H396" s="52" t="n">
        <f aca="false">ROUND(IF(OR((MID(B396,SEARCH("R",B396),3)="R12"),(MID(B396,SEARCH("R",B396),3)="R13"),(MID(B396,SEARCH("R",B396),3)="R14")),(G396+90),IF(OR((MID(B396,SEARCH("R",B396),3)="R15"),(MID(B396,SEARCH("R",B396),3)="R16"),(MID(B396,SEARCH("R",B396),3)="R17")),(G396+190),(G396+290))),-1)+20</f>
        <v>4110</v>
      </c>
      <c r="I396" s="78" t="str">
        <f aca="false">HYPERLINK(T("https://www.google.ru/search?q="&amp;B396&amp;"&amp;tbm=isch"), " (../рисунок протектора) ")</f>
        <v> (../рисунок протектора) </v>
      </c>
      <c r="J396" s="92" t="s">
        <v>2224</v>
      </c>
      <c r="K396" s="77" t="n">
        <f aca="false">H396*2</f>
        <v>8220</v>
      </c>
      <c r="L396" s="77" t="n">
        <f aca="false">H396*4</f>
        <v>16440</v>
      </c>
      <c r="M396" s="2" t="n">
        <f aca="false">G396*12</f>
        <v>46824</v>
      </c>
    </row>
    <row r="397" customFormat="false" ht="13.8" hidden="false" customHeight="false" outlineLevel="0" collapsed="false">
      <c r="A397" s="86" t="n">
        <v>4186</v>
      </c>
      <c r="B397" s="87" t="s">
        <v>2225</v>
      </c>
      <c r="C397" s="88" t="n">
        <v>4</v>
      </c>
      <c r="D397" s="88"/>
      <c r="E397" s="89" t="n">
        <v>10</v>
      </c>
      <c r="F397" s="90"/>
      <c r="G397" s="91" t="n">
        <v>6065</v>
      </c>
      <c r="H397" s="52" t="n">
        <f aca="false">ROUND(IF(OR((MID(B397,SEARCH("R",B397),3)="R12"),(MID(B397,SEARCH("R",B397),3)="R13"),(MID(B397,SEARCH("R",B397),3)="R14")),(G397+90),IF(OR((MID(B397,SEARCH("R",B397),3)="R15"),(MID(B397,SEARCH("R",B397),3)="R16"),(MID(B397,SEARCH("R",B397),3)="R17")),(G397+190),(G397+290))),-1)+20</f>
        <v>6280</v>
      </c>
      <c r="I397" s="78" t="str">
        <f aca="false">HYPERLINK(T("https://www.google.ru/search?q="&amp;B397&amp;"&amp;tbm=isch"), " (../рисунок протектора) ")</f>
        <v> (../рисунок протектора) </v>
      </c>
      <c r="J397" s="92" t="s">
        <v>2225</v>
      </c>
      <c r="K397" s="77" t="n">
        <f aca="false">H397*2</f>
        <v>12560</v>
      </c>
      <c r="L397" s="77" t="n">
        <f aca="false">H397*4</f>
        <v>25120</v>
      </c>
      <c r="M397" s="2" t="n">
        <f aca="false">G397*12</f>
        <v>72780</v>
      </c>
    </row>
    <row r="398" customFormat="false" ht="13.8" hidden="false" customHeight="false" outlineLevel="0" collapsed="false">
      <c r="A398" s="86" t="n">
        <v>4853</v>
      </c>
      <c r="B398" s="87" t="s">
        <v>2226</v>
      </c>
      <c r="C398" s="88" t="n">
        <v>0</v>
      </c>
      <c r="D398" s="88" t="n">
        <v>2</v>
      </c>
      <c r="E398" s="89" t="n">
        <v>10.2</v>
      </c>
      <c r="F398" s="90" t="s">
        <v>53</v>
      </c>
      <c r="G398" s="91" t="n">
        <v>4457</v>
      </c>
      <c r="H398" s="52" t="n">
        <f aca="false">ROUND(IF(OR((MID(B398,SEARCH("R",B398),3)="R12"),(MID(B398,SEARCH("R",B398),3)="R13"),(MID(B398,SEARCH("R",B398),3)="R14")),(G398+90),IF(OR((MID(B398,SEARCH("R",B398),3)="R15"),(MID(B398,SEARCH("R",B398),3)="R16"),(MID(B398,SEARCH("R",B398),3)="R17")),(G398+190),(G398+290))),-1)+20</f>
        <v>4670</v>
      </c>
      <c r="I398" s="78" t="str">
        <f aca="false">HYPERLINK(T("https://www.google.ru/search?q="&amp;B398&amp;"&amp;tbm=isch"), " (../рисунок протектора) ")</f>
        <v> (../рисунок протектора) </v>
      </c>
      <c r="J398" s="92" t="s">
        <v>2226</v>
      </c>
      <c r="K398" s="77" t="n">
        <f aca="false">H398*2</f>
        <v>9340</v>
      </c>
      <c r="L398" s="77" t="n">
        <f aca="false">H398*4</f>
        <v>18680</v>
      </c>
      <c r="M398" s="2" t="n">
        <f aca="false">G398*12</f>
        <v>53484</v>
      </c>
    </row>
    <row r="399" customFormat="false" ht="13.8" hidden="false" customHeight="false" outlineLevel="0" collapsed="false">
      <c r="A399" s="86" t="n">
        <v>1358</v>
      </c>
      <c r="B399" s="87" t="s">
        <v>2227</v>
      </c>
      <c r="C399" s="88" t="n">
        <v>12</v>
      </c>
      <c r="D399" s="88"/>
      <c r="E399" s="89" t="n">
        <v>10.2</v>
      </c>
      <c r="F399" s="90"/>
      <c r="G399" s="91" t="n">
        <v>9513</v>
      </c>
      <c r="H399" s="52" t="n">
        <f aca="false">ROUND(IF(OR((MID(B399,SEARCH("R",B399),3)="R12"),(MID(B399,SEARCH("R",B399),3)="R13"),(MID(B399,SEARCH("R",B399),3)="R14")),(G399+90),IF(OR((MID(B399,SEARCH("R",B399),3)="R15"),(MID(B399,SEARCH("R",B399),3)="R16"),(MID(B399,SEARCH("R",B399),3)="R17")),(G399+190),(G399+290))),-1)+20</f>
        <v>9720</v>
      </c>
      <c r="I399" s="78" t="str">
        <f aca="false">HYPERLINK(T("https://www.google.ru/search?q="&amp;B399&amp;"&amp;tbm=isch"), " (../рисунок протектора) ")</f>
        <v> (../рисунок протектора) </v>
      </c>
      <c r="J399" s="92" t="s">
        <v>2227</v>
      </c>
      <c r="K399" s="77" t="n">
        <f aca="false">H399*2</f>
        <v>19440</v>
      </c>
      <c r="L399" s="77" t="n">
        <f aca="false">H399*4</f>
        <v>38880</v>
      </c>
      <c r="M399" s="2" t="n">
        <f aca="false">G399*12</f>
        <v>114156</v>
      </c>
    </row>
    <row r="400" customFormat="false" ht="13.8" hidden="false" customHeight="false" outlineLevel="0" collapsed="false">
      <c r="A400" s="86" t="n">
        <v>3840</v>
      </c>
      <c r="B400" s="87" t="s">
        <v>2228</v>
      </c>
      <c r="C400" s="88" t="n">
        <v>8</v>
      </c>
      <c r="D400" s="88"/>
      <c r="E400" s="89" t="n">
        <v>13.2</v>
      </c>
      <c r="F400" s="90"/>
      <c r="G400" s="91" t="n">
        <v>13324</v>
      </c>
      <c r="H400" s="52" t="n">
        <f aca="false">ROUND(IF(OR((MID(B400,SEARCH("R",B400),3)="R12"),(MID(B400,SEARCH("R",B400),3)="R13"),(MID(B400,SEARCH("R",B400),3)="R14")),(G400+90),IF(OR((MID(B400,SEARCH("R",B400),3)="R15"),(MID(B400,SEARCH("R",B400),3)="R16"),(MID(B400,SEARCH("R",B400),3)="R17")),(G400+190),(G400+290))),-1)+20</f>
        <v>13530</v>
      </c>
      <c r="I400" s="78" t="str">
        <f aca="false">HYPERLINK(T("https://www.google.ru/search?q="&amp;B400&amp;"&amp;tbm=isch"), " (../рисунок протектора) ")</f>
        <v> (../рисунок протектора) </v>
      </c>
      <c r="J400" s="92" t="s">
        <v>2228</v>
      </c>
      <c r="K400" s="77" t="n">
        <f aca="false">H400*2</f>
        <v>27060</v>
      </c>
      <c r="L400" s="77" t="n">
        <f aca="false">H400*4</f>
        <v>54120</v>
      </c>
      <c r="M400" s="2" t="n">
        <f aca="false">G400*12</f>
        <v>159888</v>
      </c>
    </row>
    <row r="401" customFormat="false" ht="13.8" hidden="false" customHeight="false" outlineLevel="0" collapsed="false">
      <c r="A401" s="86" t="n">
        <v>3839</v>
      </c>
      <c r="B401" s="87" t="s">
        <v>2229</v>
      </c>
      <c r="C401" s="88" t="n">
        <v>12</v>
      </c>
      <c r="D401" s="88"/>
      <c r="E401" s="89" t="n">
        <v>10</v>
      </c>
      <c r="F401" s="90"/>
      <c r="G401" s="91" t="n">
        <v>11113</v>
      </c>
      <c r="H401" s="52" t="n">
        <f aca="false">ROUND(IF(OR((MID(B401,SEARCH("R",B401),3)="R12"),(MID(B401,SEARCH("R",B401),3)="R13"),(MID(B401,SEARCH("R",B401),3)="R14")),(G401+90),IF(OR((MID(B401,SEARCH("R",B401),3)="R15"),(MID(B401,SEARCH("R",B401),3)="R16"),(MID(B401,SEARCH("R",B401),3)="R17")),(G401+190),(G401+290))),-1)+20</f>
        <v>11320</v>
      </c>
      <c r="I401" s="78" t="str">
        <f aca="false">HYPERLINK(T("https://www.google.ru/search?q="&amp;B401&amp;"&amp;tbm=isch"), " (../рисунок протектора) ")</f>
        <v> (../рисунок протектора) </v>
      </c>
      <c r="J401" s="92" t="s">
        <v>2229</v>
      </c>
      <c r="K401" s="77" t="n">
        <f aca="false">H401*2</f>
        <v>22640</v>
      </c>
      <c r="L401" s="77" t="n">
        <f aca="false">H401*4</f>
        <v>45280</v>
      </c>
      <c r="M401" s="2" t="n">
        <f aca="false">G401*12</f>
        <v>133356</v>
      </c>
    </row>
    <row r="402" customFormat="false" ht="13.8" hidden="false" customHeight="false" outlineLevel="0" collapsed="false">
      <c r="A402" s="86" t="n">
        <v>265</v>
      </c>
      <c r="B402" s="87" t="s">
        <v>2230</v>
      </c>
      <c r="C402" s="88" t="n">
        <v>1</v>
      </c>
      <c r="D402" s="88"/>
      <c r="E402" s="89" t="n">
        <v>9.585</v>
      </c>
      <c r="F402" s="90"/>
      <c r="G402" s="91" t="n">
        <v>3235</v>
      </c>
      <c r="H402" s="52" t="n">
        <f aca="false">ROUND(IF(OR((MID(B402,SEARCH("R",B402),3)="R12"),(MID(B402,SEARCH("R",B402),3)="R13"),(MID(B402,SEARCH("R",B402),3)="R14")),(G402+90),IF(OR((MID(B402,SEARCH("R",B402),3)="R15"),(MID(B402,SEARCH("R",B402),3)="R16"),(MID(B402,SEARCH("R",B402),3)="R17")),(G402+190),(G402+290))),-1)+20</f>
        <v>3450</v>
      </c>
      <c r="I402" s="78" t="str">
        <f aca="false">HYPERLINK(T("https://www.google.ru/search?q="&amp;B402&amp;"&amp;tbm=isch"), " (../рисунок протектора) ")</f>
        <v> (../рисунок протектора) </v>
      </c>
      <c r="J402" s="92" t="s">
        <v>2230</v>
      </c>
      <c r="K402" s="77" t="n">
        <f aca="false">H402*2</f>
        <v>6900</v>
      </c>
      <c r="L402" s="77" t="n">
        <f aca="false">H402*4</f>
        <v>13800</v>
      </c>
      <c r="M402" s="2" t="n">
        <f aca="false">G402*12</f>
        <v>38820</v>
      </c>
    </row>
    <row r="403" customFormat="false" ht="13.8" hidden="false" customHeight="false" outlineLevel="0" collapsed="false">
      <c r="A403" s="86" t="n">
        <v>291</v>
      </c>
      <c r="B403" s="87" t="s">
        <v>2231</v>
      </c>
      <c r="C403" s="88" t="n">
        <v>1</v>
      </c>
      <c r="D403" s="88"/>
      <c r="E403" s="89" t="n">
        <v>11</v>
      </c>
      <c r="F403" s="90"/>
      <c r="G403" s="91" t="n">
        <v>4079</v>
      </c>
      <c r="H403" s="52" t="n">
        <f aca="false">ROUND(IF(OR((MID(B403,SEARCH("R",B403),3)="R12"),(MID(B403,SEARCH("R",B403),3)="R13"),(MID(B403,SEARCH("R",B403),3)="R14")),(G403+90),IF(OR((MID(B403,SEARCH("R",B403),3)="R15"),(MID(B403,SEARCH("R",B403),3)="R16"),(MID(B403,SEARCH("R",B403),3)="R17")),(G403+190),(G403+290))),-1)+20</f>
        <v>4290</v>
      </c>
      <c r="I403" s="78" t="str">
        <f aca="false">HYPERLINK(T("https://www.google.ru/search?q="&amp;B403&amp;"&amp;tbm=isch"), " (../рисунок протектора) ")</f>
        <v> (../рисунок протектора) </v>
      </c>
      <c r="J403" s="92" t="s">
        <v>2231</v>
      </c>
      <c r="K403" s="77" t="n">
        <f aca="false">H403*2</f>
        <v>8580</v>
      </c>
      <c r="L403" s="77" t="n">
        <f aca="false">H403*4</f>
        <v>17160</v>
      </c>
      <c r="M403" s="2" t="n">
        <f aca="false">G403*12</f>
        <v>48948</v>
      </c>
    </row>
    <row r="404" customFormat="false" ht="13.8" hidden="false" customHeight="false" outlineLevel="0" collapsed="false">
      <c r="A404" s="86" t="n">
        <v>814</v>
      </c>
      <c r="B404" s="87" t="s">
        <v>2232</v>
      </c>
      <c r="C404" s="88" t="n">
        <v>8</v>
      </c>
      <c r="D404" s="88"/>
      <c r="E404" s="89" t="n">
        <v>12.6</v>
      </c>
      <c r="F404" s="90"/>
      <c r="G404" s="91" t="n">
        <v>5261</v>
      </c>
      <c r="H404" s="52" t="n">
        <f aca="false">ROUND(IF(OR((MID(B404,SEARCH("R",B404),3)="R12"),(MID(B404,SEARCH("R",B404),3)="R13"),(MID(B404,SEARCH("R",B404),3)="R14")),(G404+90),IF(OR((MID(B404,SEARCH("R",B404),3)="R15"),(MID(B404,SEARCH("R",B404),3)="R16"),(MID(B404,SEARCH("R",B404),3)="R17")),(G404+190),(G404+290))),-1)+20</f>
        <v>5470</v>
      </c>
      <c r="I404" s="78" t="str">
        <f aca="false">HYPERLINK(T("https://www.google.ru/search?q="&amp;B404&amp;"&amp;tbm=isch"), " (../рисунок протектора) ")</f>
        <v> (../рисунок протектора) </v>
      </c>
      <c r="J404" s="92" t="s">
        <v>2232</v>
      </c>
      <c r="K404" s="77" t="n">
        <f aca="false">H404*2</f>
        <v>10940</v>
      </c>
      <c r="L404" s="77" t="n">
        <f aca="false">H404*4</f>
        <v>21880</v>
      </c>
      <c r="M404" s="2" t="n">
        <f aca="false">G404*12</f>
        <v>63132</v>
      </c>
    </row>
    <row r="405" customFormat="false" ht="13.8" hidden="false" customHeight="false" outlineLevel="0" collapsed="false">
      <c r="A405" s="86" t="n">
        <v>5081</v>
      </c>
      <c r="B405" s="87" t="s">
        <v>2233</v>
      </c>
      <c r="C405" s="88" t="n">
        <v>0</v>
      </c>
      <c r="D405" s="88" t="n">
        <v>50</v>
      </c>
      <c r="E405" s="89" t="n">
        <v>10.6</v>
      </c>
      <c r="F405" s="90" t="s">
        <v>53</v>
      </c>
      <c r="G405" s="91" t="n">
        <v>3743</v>
      </c>
      <c r="H405" s="52" t="n">
        <f aca="false">ROUND(IF(OR((MID(B405,SEARCH("R",B405),3)="R12"),(MID(B405,SEARCH("R",B405),3)="R13"),(MID(B405,SEARCH("R",B405),3)="R14")),(G405+90),IF(OR((MID(B405,SEARCH("R",B405),3)="R15"),(MID(B405,SEARCH("R",B405),3)="R16"),(MID(B405,SEARCH("R",B405),3)="R17")),(G405+190),(G405+290))),-1)+20</f>
        <v>3950</v>
      </c>
      <c r="I405" s="78" t="str">
        <f aca="false">HYPERLINK(T("https://www.google.ru/search?q="&amp;B405&amp;"&amp;tbm=isch"), " (../рисунок протектора) ")</f>
        <v> (../рисунок протектора) </v>
      </c>
      <c r="J405" s="92" t="s">
        <v>2233</v>
      </c>
      <c r="K405" s="77" t="n">
        <f aca="false">H405*2</f>
        <v>7900</v>
      </c>
      <c r="L405" s="77" t="n">
        <f aca="false">H405*4</f>
        <v>15800</v>
      </c>
      <c r="M405" s="2" t="n">
        <f aca="false">G405*12</f>
        <v>44916</v>
      </c>
    </row>
    <row r="406" customFormat="false" ht="13.8" hidden="false" customHeight="false" outlineLevel="0" collapsed="false">
      <c r="A406" s="86" t="n">
        <v>3831</v>
      </c>
      <c r="B406" s="87" t="s">
        <v>2234</v>
      </c>
      <c r="C406" s="88" t="n">
        <v>4</v>
      </c>
      <c r="D406" s="88"/>
      <c r="E406" s="89" t="n">
        <v>12.7</v>
      </c>
      <c r="F406" s="90"/>
      <c r="G406" s="91" t="n">
        <v>9938</v>
      </c>
      <c r="H406" s="52" t="n">
        <f aca="false">ROUND(IF(OR((MID(B406,SEARCH("R",B406),3)="R12"),(MID(B406,SEARCH("R",B406),3)="R13"),(MID(B406,SEARCH("R",B406),3)="R14")),(G406+90),IF(OR((MID(B406,SEARCH("R",B406),3)="R15"),(MID(B406,SEARCH("R",B406),3)="R16"),(MID(B406,SEARCH("R",B406),3)="R17")),(G406+190),(G406+290))),-1)+20</f>
        <v>10150</v>
      </c>
      <c r="I406" s="78" t="str">
        <f aca="false">HYPERLINK(T("https://www.google.ru/search?q="&amp;B406&amp;"&amp;tbm=isch"), " (../рисунок протектора) ")</f>
        <v> (../рисунок протектора) </v>
      </c>
      <c r="J406" s="92" t="s">
        <v>2234</v>
      </c>
      <c r="K406" s="77" t="n">
        <f aca="false">H406*2</f>
        <v>20300</v>
      </c>
      <c r="L406" s="77" t="n">
        <f aca="false">H406*4</f>
        <v>40600</v>
      </c>
      <c r="M406" s="2" t="n">
        <f aca="false">G406*12</f>
        <v>119256</v>
      </c>
    </row>
    <row r="407" customFormat="false" ht="13.8" hidden="false" customHeight="false" outlineLevel="0" collapsed="false">
      <c r="A407" s="86" t="n">
        <v>4823</v>
      </c>
      <c r="B407" s="87" t="s">
        <v>2235</v>
      </c>
      <c r="C407" s="88" t="n">
        <v>0</v>
      </c>
      <c r="D407" s="88" t="n">
        <v>50</v>
      </c>
      <c r="E407" s="89" t="n">
        <v>9.3</v>
      </c>
      <c r="F407" s="90" t="s">
        <v>53</v>
      </c>
      <c r="G407" s="91" t="n">
        <v>5758</v>
      </c>
      <c r="H407" s="52" t="n">
        <f aca="false">ROUND(IF(OR((MID(B407,SEARCH("R",B407),3)="R12"),(MID(B407,SEARCH("R",B407),3)="R13"),(MID(B407,SEARCH("R",B407),3)="R14")),(G407+90),IF(OR((MID(B407,SEARCH("R",B407),3)="R15"),(MID(B407,SEARCH("R",B407),3)="R16"),(MID(B407,SEARCH("R",B407),3)="R17")),(G407+190),(G407+290))),-1)+20</f>
        <v>5970</v>
      </c>
      <c r="I407" s="78" t="str">
        <f aca="false">HYPERLINK(T("https://www.google.ru/search?q="&amp;B407&amp;"&amp;tbm=isch"), " (../рисунок протектора) ")</f>
        <v> (../рисунок протектора) </v>
      </c>
      <c r="J407" s="92" t="s">
        <v>2235</v>
      </c>
      <c r="K407" s="77" t="n">
        <f aca="false">H407*2</f>
        <v>11940</v>
      </c>
      <c r="L407" s="77" t="n">
        <f aca="false">H407*4</f>
        <v>23880</v>
      </c>
      <c r="M407" s="2" t="n">
        <f aca="false">G407*12</f>
        <v>69096</v>
      </c>
    </row>
    <row r="408" customFormat="false" ht="13.8" hidden="false" customHeight="false" outlineLevel="0" collapsed="false">
      <c r="A408" s="86" t="n">
        <v>4785</v>
      </c>
      <c r="B408" s="87" t="s">
        <v>2236</v>
      </c>
      <c r="C408" s="88" t="n">
        <v>0</v>
      </c>
      <c r="D408" s="88" t="n">
        <v>50</v>
      </c>
      <c r="E408" s="89" t="n">
        <v>10.2</v>
      </c>
      <c r="F408" s="90" t="s">
        <v>55</v>
      </c>
      <c r="G408" s="91" t="n">
        <v>4110</v>
      </c>
      <c r="H408" s="52" t="n">
        <f aca="false">ROUND(IF(OR((MID(B408,SEARCH("R",B408),3)="R12"),(MID(B408,SEARCH("R",B408),3)="R13"),(MID(B408,SEARCH("R",B408),3)="R14")),(G408+90),IF(OR((MID(B408,SEARCH("R",B408),3)="R15"),(MID(B408,SEARCH("R",B408),3)="R16"),(MID(B408,SEARCH("R",B408),3)="R17")),(G408+190),(G408+290))),-1)+20</f>
        <v>4320</v>
      </c>
      <c r="I408" s="78" t="str">
        <f aca="false">HYPERLINK(T("https://www.google.ru/search?q="&amp;B408&amp;"&amp;tbm=isch"), " (../рисунок протектора) ")</f>
        <v> (../рисунок протектора) </v>
      </c>
      <c r="J408" s="92" t="s">
        <v>2236</v>
      </c>
      <c r="K408" s="77" t="n">
        <f aca="false">H408*2</f>
        <v>8640</v>
      </c>
      <c r="L408" s="77" t="n">
        <f aca="false">H408*4</f>
        <v>17280</v>
      </c>
      <c r="M408" s="2" t="n">
        <f aca="false">G408*12</f>
        <v>49320</v>
      </c>
    </row>
    <row r="409" customFormat="false" ht="13.8" hidden="false" customHeight="false" outlineLevel="0" collapsed="false">
      <c r="A409" s="86" t="n">
        <v>3596</v>
      </c>
      <c r="B409" s="87" t="s">
        <v>2237</v>
      </c>
      <c r="C409" s="88" t="n">
        <v>1</v>
      </c>
      <c r="D409" s="88"/>
      <c r="E409" s="89" t="n">
        <v>9</v>
      </c>
      <c r="F409" s="90"/>
      <c r="G409" s="91" t="n">
        <v>2814</v>
      </c>
      <c r="H409" s="52" t="n">
        <f aca="false">ROUND(IF(OR((MID(B409,SEARCH("R",B409),3)="R12"),(MID(B409,SEARCH("R",B409),3)="R13"),(MID(B409,SEARCH("R",B409),3)="R14")),(G409+90),IF(OR((MID(B409,SEARCH("R",B409),3)="R15"),(MID(B409,SEARCH("R",B409),3)="R16"),(MID(B409,SEARCH("R",B409),3)="R17")),(G409+190),(G409+290))),-1)+20</f>
        <v>3020</v>
      </c>
      <c r="I409" s="78" t="str">
        <f aca="false">HYPERLINK(T("https://www.google.ru/search?q="&amp;B409&amp;"&amp;tbm=isch"), " (../рисунок протектора) ")</f>
        <v> (../рисунок протектора) </v>
      </c>
      <c r="J409" s="92" t="s">
        <v>2237</v>
      </c>
      <c r="K409" s="77" t="n">
        <f aca="false">H409*2</f>
        <v>6040</v>
      </c>
      <c r="L409" s="77" t="n">
        <f aca="false">H409*4</f>
        <v>12080</v>
      </c>
      <c r="M409" s="2" t="n">
        <f aca="false">G409*12</f>
        <v>33768</v>
      </c>
    </row>
    <row r="410" customFormat="false" ht="13.8" hidden="false" customHeight="false" outlineLevel="0" collapsed="false">
      <c r="A410" s="86" t="n">
        <v>3603</v>
      </c>
      <c r="B410" s="87" t="s">
        <v>2238</v>
      </c>
      <c r="C410" s="88" t="n">
        <v>0</v>
      </c>
      <c r="D410" s="88" t="n">
        <v>22</v>
      </c>
      <c r="E410" s="89" t="n">
        <v>9.6</v>
      </c>
      <c r="F410" s="90" t="s">
        <v>55</v>
      </c>
      <c r="G410" s="91" t="n">
        <v>5919</v>
      </c>
      <c r="H410" s="52" t="n">
        <f aca="false">ROUND(IF(OR((MID(B410,SEARCH("R",B410),3)="R12"),(MID(B410,SEARCH("R",B410),3)="R13"),(MID(B410,SEARCH("R",B410),3)="R14")),(G410+90),IF(OR((MID(B410,SEARCH("R",B410),3)="R15"),(MID(B410,SEARCH("R",B410),3)="R16"),(MID(B410,SEARCH("R",B410),3)="R17")),(G410+190),(G410+290))),-1)+20</f>
        <v>6130</v>
      </c>
      <c r="I410" s="78" t="str">
        <f aca="false">HYPERLINK(T("https://www.google.ru/search?q="&amp;B410&amp;"&amp;tbm=isch"), " (../рисунок протектора) ")</f>
        <v> (../рисунок протектора) </v>
      </c>
      <c r="J410" s="92" t="s">
        <v>2238</v>
      </c>
      <c r="K410" s="77" t="n">
        <f aca="false">H410*2</f>
        <v>12260</v>
      </c>
      <c r="L410" s="77" t="n">
        <f aca="false">H410*4</f>
        <v>24520</v>
      </c>
      <c r="M410" s="2" t="n">
        <f aca="false">G410*12</f>
        <v>71028</v>
      </c>
    </row>
    <row r="411" customFormat="false" ht="13.8" hidden="false" customHeight="false" outlineLevel="0" collapsed="false">
      <c r="A411" s="86" t="n">
        <v>2476</v>
      </c>
      <c r="B411" s="87" t="s">
        <v>2239</v>
      </c>
      <c r="C411" s="88" t="n">
        <v>1</v>
      </c>
      <c r="D411" s="88"/>
      <c r="E411" s="89" t="n">
        <v>10</v>
      </c>
      <c r="F411" s="90"/>
      <c r="G411" s="91" t="n">
        <v>5037</v>
      </c>
      <c r="H411" s="52" t="n">
        <f aca="false">ROUND(IF(OR((MID(B411,SEARCH("R",B411),3)="R12"),(MID(B411,SEARCH("R",B411),3)="R13"),(MID(B411,SEARCH("R",B411),3)="R14")),(G411+90),IF(OR((MID(B411,SEARCH("R",B411),3)="R15"),(MID(B411,SEARCH("R",B411),3)="R16"),(MID(B411,SEARCH("R",B411),3)="R17")),(G411+190),(G411+290))),-1)+20</f>
        <v>5250</v>
      </c>
      <c r="I411" s="78" t="str">
        <f aca="false">HYPERLINK(T("https://www.google.ru/search?q="&amp;B411&amp;"&amp;tbm=isch"), " (../рисунок протектора) ")</f>
        <v> (../рисунок протектора) </v>
      </c>
      <c r="J411" s="92" t="s">
        <v>2239</v>
      </c>
      <c r="K411" s="77" t="n">
        <f aca="false">H411*2</f>
        <v>10500</v>
      </c>
      <c r="L411" s="77" t="n">
        <f aca="false">H411*4</f>
        <v>21000</v>
      </c>
      <c r="M411" s="2" t="n">
        <f aca="false">G411*12</f>
        <v>60444</v>
      </c>
    </row>
    <row r="412" customFormat="false" ht="13.8" hidden="false" customHeight="false" outlineLevel="0" collapsed="false">
      <c r="A412" s="86" t="n">
        <v>592</v>
      </c>
      <c r="B412" s="87" t="s">
        <v>2240</v>
      </c>
      <c r="C412" s="88" t="n">
        <v>1</v>
      </c>
      <c r="D412" s="88"/>
      <c r="E412" s="89" t="n">
        <v>10.2</v>
      </c>
      <c r="F412" s="90"/>
      <c r="G412" s="91" t="n">
        <v>5606</v>
      </c>
      <c r="H412" s="52" t="n">
        <f aca="false">ROUND(IF(OR((MID(B412,SEARCH("R",B412),3)="R12"),(MID(B412,SEARCH("R",B412),3)="R13"),(MID(B412,SEARCH("R",B412),3)="R14")),(G412+90),IF(OR((MID(B412,SEARCH("R",B412),3)="R15"),(MID(B412,SEARCH("R",B412),3)="R16"),(MID(B412,SEARCH("R",B412),3)="R17")),(G412+190),(G412+290))),-1)+20</f>
        <v>5820</v>
      </c>
      <c r="I412" s="78" t="str">
        <f aca="false">HYPERLINK(T("https://www.google.ru/search?q="&amp;B412&amp;"&amp;tbm=isch"), " (../рисунок протектора) ")</f>
        <v> (../рисунок протектора) </v>
      </c>
      <c r="J412" s="92" t="s">
        <v>2240</v>
      </c>
      <c r="K412" s="77" t="n">
        <f aca="false">H412*2</f>
        <v>11640</v>
      </c>
      <c r="L412" s="77" t="n">
        <f aca="false">H412*4</f>
        <v>23280</v>
      </c>
      <c r="M412" s="2" t="n">
        <f aca="false">G412*12</f>
        <v>67272</v>
      </c>
    </row>
    <row r="413" customFormat="false" ht="13.8" hidden="false" customHeight="false" outlineLevel="0" collapsed="false">
      <c r="A413" s="86" t="n">
        <v>4375</v>
      </c>
      <c r="B413" s="87" t="s">
        <v>2241</v>
      </c>
      <c r="C413" s="88" t="n">
        <v>0</v>
      </c>
      <c r="D413" s="88" t="n">
        <v>50</v>
      </c>
      <c r="E413" s="89" t="n">
        <v>11.2</v>
      </c>
      <c r="F413" s="90" t="s">
        <v>53</v>
      </c>
      <c r="G413" s="91" t="n">
        <v>4770</v>
      </c>
      <c r="H413" s="52" t="n">
        <f aca="false">ROUND(IF(OR((MID(B413,SEARCH("R",B413),3)="R12"),(MID(B413,SEARCH("R",B413),3)="R13"),(MID(B413,SEARCH("R",B413),3)="R14")),(G413+90),IF(OR((MID(B413,SEARCH("R",B413),3)="R15"),(MID(B413,SEARCH("R",B413),3)="R16"),(MID(B413,SEARCH("R",B413),3)="R17")),(G413+190),(G413+290))),-1)+20</f>
        <v>4980</v>
      </c>
      <c r="I413" s="78" t="str">
        <f aca="false">HYPERLINK(T("https://www.google.ru/search?q="&amp;B413&amp;"&amp;tbm=isch"), " (../рисунок протектора) ")</f>
        <v> (../рисунок протектора) </v>
      </c>
      <c r="J413" s="92" t="s">
        <v>2241</v>
      </c>
      <c r="K413" s="77" t="n">
        <f aca="false">H413*2</f>
        <v>9960</v>
      </c>
      <c r="L413" s="77" t="n">
        <f aca="false">H413*4</f>
        <v>19920</v>
      </c>
      <c r="M413" s="2" t="n">
        <f aca="false">G413*12</f>
        <v>57240</v>
      </c>
    </row>
    <row r="414" customFormat="false" ht="13.8" hidden="false" customHeight="false" outlineLevel="0" collapsed="false">
      <c r="A414" s="86" t="n">
        <v>3658</v>
      </c>
      <c r="B414" s="87" t="s">
        <v>2242</v>
      </c>
      <c r="C414" s="88" t="n">
        <v>0</v>
      </c>
      <c r="D414" s="88" t="n">
        <v>50</v>
      </c>
      <c r="E414" s="89" t="n">
        <v>8.8</v>
      </c>
      <c r="F414" s="90" t="s">
        <v>53</v>
      </c>
      <c r="G414" s="91" t="n">
        <v>6182</v>
      </c>
      <c r="H414" s="52" t="n">
        <f aca="false">ROUND(IF(OR((MID(B414,SEARCH("R",B414),3)="R12"),(MID(B414,SEARCH("R",B414),3)="R13"),(MID(B414,SEARCH("R",B414),3)="R14")),(G414+90),IF(OR((MID(B414,SEARCH("R",B414),3)="R15"),(MID(B414,SEARCH("R",B414),3)="R16"),(MID(B414,SEARCH("R",B414),3)="R17")),(G414+190),(G414+290))),-1)+20</f>
        <v>6390</v>
      </c>
      <c r="I414" s="78" t="str">
        <f aca="false">HYPERLINK(T("https://www.google.ru/search?q="&amp;B414&amp;"&amp;tbm=isch"), " (../рисунок протектора) ")</f>
        <v> (../рисунок протектора) </v>
      </c>
      <c r="J414" s="92" t="s">
        <v>2242</v>
      </c>
      <c r="K414" s="77" t="n">
        <f aca="false">H414*2</f>
        <v>12780</v>
      </c>
      <c r="L414" s="77" t="n">
        <f aca="false">H414*4</f>
        <v>25560</v>
      </c>
      <c r="M414" s="2" t="n">
        <f aca="false">G414*12</f>
        <v>74184</v>
      </c>
    </row>
    <row r="415" customFormat="false" ht="13.8" hidden="false" customHeight="false" outlineLevel="0" collapsed="false">
      <c r="A415" s="86" t="n">
        <v>3653</v>
      </c>
      <c r="B415" s="87" t="s">
        <v>2243</v>
      </c>
      <c r="C415" s="88" t="n">
        <v>0</v>
      </c>
      <c r="D415" s="88" t="n">
        <v>50</v>
      </c>
      <c r="E415" s="89" t="n">
        <v>9.7</v>
      </c>
      <c r="F415" s="90" t="s">
        <v>53</v>
      </c>
      <c r="G415" s="91" t="n">
        <v>6354</v>
      </c>
      <c r="H415" s="52" t="n">
        <f aca="false">ROUND(IF(OR((MID(B415,SEARCH("R",B415),3)="R12"),(MID(B415,SEARCH("R",B415),3)="R13"),(MID(B415,SEARCH("R",B415),3)="R14")),(G415+90),IF(OR((MID(B415,SEARCH("R",B415),3)="R15"),(MID(B415,SEARCH("R",B415),3)="R16"),(MID(B415,SEARCH("R",B415),3)="R17")),(G415+190),(G415+290))),-1)+20</f>
        <v>6560</v>
      </c>
      <c r="I415" s="78" t="str">
        <f aca="false">HYPERLINK(T("https://www.google.ru/search?q="&amp;B415&amp;"&amp;tbm=isch"), " (../рисунок протектора) ")</f>
        <v> (../рисунок протектора) </v>
      </c>
      <c r="J415" s="92" t="s">
        <v>2243</v>
      </c>
      <c r="K415" s="77" t="n">
        <f aca="false">H415*2</f>
        <v>13120</v>
      </c>
      <c r="L415" s="77" t="n">
        <f aca="false">H415*4</f>
        <v>26240</v>
      </c>
      <c r="M415" s="2" t="n">
        <f aca="false">G415*12</f>
        <v>76248</v>
      </c>
    </row>
    <row r="416" customFormat="false" ht="13.8" hidden="false" customHeight="false" outlineLevel="0" collapsed="false">
      <c r="A416" s="86" t="n">
        <v>2487</v>
      </c>
      <c r="B416" s="87" t="s">
        <v>2244</v>
      </c>
      <c r="C416" s="88" t="n">
        <v>1</v>
      </c>
      <c r="D416" s="88"/>
      <c r="E416" s="89" t="n">
        <v>9.3</v>
      </c>
      <c r="F416" s="90"/>
      <c r="G416" s="91" t="n">
        <v>5555</v>
      </c>
      <c r="H416" s="52" t="n">
        <f aca="false">ROUND(IF(OR((MID(B416,SEARCH("R",B416),3)="R12"),(MID(B416,SEARCH("R",B416),3)="R13"),(MID(B416,SEARCH("R",B416),3)="R14")),(G416+90),IF(OR((MID(B416,SEARCH("R",B416),3)="R15"),(MID(B416,SEARCH("R",B416),3)="R16"),(MID(B416,SEARCH("R",B416),3)="R17")),(G416+190),(G416+290))),-1)+20</f>
        <v>5770</v>
      </c>
      <c r="I416" s="78" t="str">
        <f aca="false">HYPERLINK(T("https://www.google.ru/search?q="&amp;B416&amp;"&amp;tbm=isch"), " (../рисунок протектора) ")</f>
        <v> (../рисунок протектора) </v>
      </c>
      <c r="J416" s="92" t="s">
        <v>2244</v>
      </c>
      <c r="K416" s="77" t="n">
        <f aca="false">H416*2</f>
        <v>11540</v>
      </c>
      <c r="L416" s="77" t="n">
        <f aca="false">H416*4</f>
        <v>23080</v>
      </c>
      <c r="M416" s="2" t="n">
        <f aca="false">G416*12</f>
        <v>66660</v>
      </c>
    </row>
    <row r="417" customFormat="false" ht="13.8" hidden="false" customHeight="false" outlineLevel="0" collapsed="false">
      <c r="A417" s="86" t="n">
        <v>3830</v>
      </c>
      <c r="B417" s="87" t="s">
        <v>2245</v>
      </c>
      <c r="C417" s="88" t="n">
        <v>50</v>
      </c>
      <c r="D417" s="88"/>
      <c r="E417" s="89" t="n">
        <v>9.9</v>
      </c>
      <c r="F417" s="90"/>
      <c r="G417" s="91" t="n">
        <v>8156</v>
      </c>
      <c r="H417" s="52" t="n">
        <f aca="false">ROUND(IF(OR((MID(B417,SEARCH("R",B417),3)="R12"),(MID(B417,SEARCH("R",B417),3)="R13"),(MID(B417,SEARCH("R",B417),3)="R14")),(G417+90),IF(OR((MID(B417,SEARCH("R",B417),3)="R15"),(MID(B417,SEARCH("R",B417),3)="R16"),(MID(B417,SEARCH("R",B417),3)="R17")),(G417+190),(G417+290))),-1)+20</f>
        <v>8370</v>
      </c>
      <c r="I417" s="78" t="str">
        <f aca="false">HYPERLINK(T("https://www.google.ru/search?q="&amp;B417&amp;"&amp;tbm=isch"), " (../рисунок протектора) ")</f>
        <v> (../рисунок протектора) </v>
      </c>
      <c r="J417" s="92" t="s">
        <v>2245</v>
      </c>
      <c r="K417" s="77" t="n">
        <f aca="false">H417*2</f>
        <v>16740</v>
      </c>
      <c r="L417" s="77" t="n">
        <f aca="false">H417*4</f>
        <v>33480</v>
      </c>
      <c r="M417" s="2" t="n">
        <f aca="false">G417*12</f>
        <v>97872</v>
      </c>
    </row>
    <row r="418" customFormat="false" ht="13.8" hidden="false" customHeight="false" outlineLevel="0" collapsed="false">
      <c r="A418" s="86" t="n">
        <v>4642</v>
      </c>
      <c r="B418" s="87" t="s">
        <v>2246</v>
      </c>
      <c r="C418" s="88" t="n">
        <v>0</v>
      </c>
      <c r="D418" s="88" t="n">
        <v>22</v>
      </c>
      <c r="E418" s="89" t="n">
        <v>10.7</v>
      </c>
      <c r="F418" s="90" t="s">
        <v>53</v>
      </c>
      <c r="G418" s="91" t="n">
        <v>5931</v>
      </c>
      <c r="H418" s="52" t="n">
        <f aca="false">ROUND(IF(OR((MID(B418,SEARCH("R",B418),3)="R12"),(MID(B418,SEARCH("R",B418),3)="R13"),(MID(B418,SEARCH("R",B418),3)="R14")),(G418+90),IF(OR((MID(B418,SEARCH("R",B418),3)="R15"),(MID(B418,SEARCH("R",B418),3)="R16"),(MID(B418,SEARCH("R",B418),3)="R17")),(G418+190),(G418+290))),-1)+20</f>
        <v>6140</v>
      </c>
      <c r="I418" s="78" t="str">
        <f aca="false">HYPERLINK(T("https://www.google.ru/search?q="&amp;B418&amp;"&amp;tbm=isch"), " (../рисунок протектора) ")</f>
        <v> (../рисунок протектора) </v>
      </c>
      <c r="J418" s="92" t="s">
        <v>2246</v>
      </c>
      <c r="K418" s="77" t="n">
        <f aca="false">H418*2</f>
        <v>12280</v>
      </c>
      <c r="L418" s="77" t="n">
        <f aca="false">H418*4</f>
        <v>24560</v>
      </c>
      <c r="M418" s="2" t="n">
        <f aca="false">G418*12</f>
        <v>71172</v>
      </c>
    </row>
    <row r="419" customFormat="false" ht="13.8" hidden="false" customHeight="false" outlineLevel="0" collapsed="false">
      <c r="A419" s="86" t="n">
        <v>4188</v>
      </c>
      <c r="B419" s="87" t="s">
        <v>2247</v>
      </c>
      <c r="C419" s="88" t="n">
        <v>32</v>
      </c>
      <c r="D419" s="88"/>
      <c r="E419" s="89" t="n">
        <v>10.6</v>
      </c>
      <c r="F419" s="90"/>
      <c r="G419" s="91" t="n">
        <v>6663</v>
      </c>
      <c r="H419" s="52" t="n">
        <f aca="false">ROUND(IF(OR((MID(B419,SEARCH("R",B419),3)="R12"),(MID(B419,SEARCH("R",B419),3)="R13"),(MID(B419,SEARCH("R",B419),3)="R14")),(G419+90),IF(OR((MID(B419,SEARCH("R",B419),3)="R15"),(MID(B419,SEARCH("R",B419),3)="R16"),(MID(B419,SEARCH("R",B419),3)="R17")),(G419+190),(G419+290))),-1)+20</f>
        <v>6870</v>
      </c>
      <c r="I419" s="78" t="str">
        <f aca="false">HYPERLINK(T("https://www.google.ru/search?q="&amp;B419&amp;"&amp;tbm=isch"), " (../рисунок протектора) ")</f>
        <v> (../рисунок протектора) </v>
      </c>
      <c r="J419" s="92" t="s">
        <v>2247</v>
      </c>
      <c r="K419" s="77" t="n">
        <f aca="false">H419*2</f>
        <v>13740</v>
      </c>
      <c r="L419" s="77" t="n">
        <f aca="false">H419*4</f>
        <v>27480</v>
      </c>
      <c r="M419" s="2" t="n">
        <f aca="false">G419*12</f>
        <v>79956</v>
      </c>
    </row>
    <row r="420" customFormat="false" ht="13.8" hidden="false" customHeight="false" outlineLevel="0" collapsed="false">
      <c r="A420" s="86" t="n">
        <v>3548</v>
      </c>
      <c r="B420" s="87" t="s">
        <v>2248</v>
      </c>
      <c r="C420" s="88" t="n">
        <v>3</v>
      </c>
      <c r="D420" s="88"/>
      <c r="E420" s="89" t="n">
        <v>10.1</v>
      </c>
      <c r="F420" s="90"/>
      <c r="G420" s="91" t="n">
        <v>4448</v>
      </c>
      <c r="H420" s="52" t="n">
        <f aca="false">ROUND(IF(OR((MID(B420,SEARCH("R",B420),3)="R12"),(MID(B420,SEARCH("R",B420),3)="R13"),(MID(B420,SEARCH("R",B420),3)="R14")),(G420+90),IF(OR((MID(B420,SEARCH("R",B420),3)="R15"),(MID(B420,SEARCH("R",B420),3)="R16"),(MID(B420,SEARCH("R",B420),3)="R17")),(G420+190),(G420+290))),-1)+20</f>
        <v>4660</v>
      </c>
      <c r="I420" s="78" t="str">
        <f aca="false">HYPERLINK(T("https://www.google.ru/search?q="&amp;B420&amp;"&amp;tbm=isch"), " (../рисунок протектора) ")</f>
        <v> (../рисунок протектора) </v>
      </c>
      <c r="J420" s="92" t="s">
        <v>2248</v>
      </c>
      <c r="K420" s="77" t="n">
        <f aca="false">H420*2</f>
        <v>9320</v>
      </c>
      <c r="L420" s="77" t="n">
        <f aca="false">H420*4</f>
        <v>18640</v>
      </c>
      <c r="M420" s="2" t="n">
        <f aca="false">G420*12</f>
        <v>53376</v>
      </c>
    </row>
    <row r="421" customFormat="false" ht="13.8" hidden="false" customHeight="false" outlineLevel="0" collapsed="false">
      <c r="A421" s="86" t="n">
        <v>252</v>
      </c>
      <c r="B421" s="87" t="s">
        <v>2249</v>
      </c>
      <c r="C421" s="88" t="n">
        <v>5</v>
      </c>
      <c r="D421" s="88"/>
      <c r="E421" s="89" t="n">
        <v>10</v>
      </c>
      <c r="F421" s="90"/>
      <c r="G421" s="91" t="n">
        <v>4442</v>
      </c>
      <c r="H421" s="52" t="n">
        <f aca="false">ROUND(IF(OR((MID(B421,SEARCH("R",B421),3)="R12"),(MID(B421,SEARCH("R",B421),3)="R13"),(MID(B421,SEARCH("R",B421),3)="R14")),(G421+90),IF(OR((MID(B421,SEARCH("R",B421),3)="R15"),(MID(B421,SEARCH("R",B421),3)="R16"),(MID(B421,SEARCH("R",B421),3)="R17")),(G421+190),(G421+290))),-1)+20</f>
        <v>4650</v>
      </c>
      <c r="I421" s="78" t="str">
        <f aca="false">HYPERLINK(T("https://www.google.ru/search?q="&amp;B421&amp;"&amp;tbm=isch"), " (../рисунок протектора) ")</f>
        <v> (../рисунок протектора) </v>
      </c>
      <c r="J421" s="92" t="s">
        <v>2249</v>
      </c>
      <c r="K421" s="77" t="n">
        <f aca="false">H421*2</f>
        <v>9300</v>
      </c>
      <c r="L421" s="77" t="n">
        <f aca="false">H421*4</f>
        <v>18600</v>
      </c>
      <c r="M421" s="2" t="n">
        <f aca="false">G421*12</f>
        <v>53304</v>
      </c>
    </row>
    <row r="422" customFormat="false" ht="13.8" hidden="false" customHeight="false" outlineLevel="0" collapsed="false">
      <c r="A422" s="86" t="n">
        <v>4788</v>
      </c>
      <c r="B422" s="87" t="s">
        <v>2250</v>
      </c>
      <c r="C422" s="88" t="n">
        <v>0</v>
      </c>
      <c r="D422" s="88" t="n">
        <v>4</v>
      </c>
      <c r="E422" s="89" t="n">
        <v>12</v>
      </c>
      <c r="F422" s="90" t="s">
        <v>53</v>
      </c>
      <c r="G422" s="91" t="n">
        <v>4679</v>
      </c>
      <c r="H422" s="52" t="n">
        <f aca="false">ROUND(IF(OR((MID(B422,SEARCH("R",B422),3)="R12"),(MID(B422,SEARCH("R",B422),3)="R13"),(MID(B422,SEARCH("R",B422),3)="R14")),(G422+90),IF(OR((MID(B422,SEARCH("R",B422),3)="R15"),(MID(B422,SEARCH("R",B422),3)="R16"),(MID(B422,SEARCH("R",B422),3)="R17")),(G422+190),(G422+290))),-1)+20</f>
        <v>4890</v>
      </c>
      <c r="I422" s="78" t="str">
        <f aca="false">HYPERLINK(T("https://www.google.ru/search?q="&amp;B422&amp;"&amp;tbm=isch"), " (../рисунок протектора) ")</f>
        <v> (../рисунок протектора) </v>
      </c>
      <c r="J422" s="92" t="s">
        <v>2250</v>
      </c>
      <c r="K422" s="77" t="n">
        <f aca="false">H422*2</f>
        <v>9780</v>
      </c>
      <c r="L422" s="77" t="n">
        <f aca="false">H422*4</f>
        <v>19560</v>
      </c>
      <c r="M422" s="2" t="n">
        <f aca="false">G422*12</f>
        <v>56148</v>
      </c>
    </row>
    <row r="423" customFormat="false" ht="13.8" hidden="false" customHeight="false" outlineLevel="0" collapsed="false">
      <c r="A423" s="86" t="n">
        <v>4873</v>
      </c>
      <c r="B423" s="87" t="s">
        <v>2251</v>
      </c>
      <c r="C423" s="88" t="n">
        <v>0</v>
      </c>
      <c r="D423" s="88" t="n">
        <v>4</v>
      </c>
      <c r="E423" s="89" t="n">
        <v>11.4</v>
      </c>
      <c r="F423" s="90" t="s">
        <v>53</v>
      </c>
      <c r="G423" s="91" t="n">
        <v>5401</v>
      </c>
      <c r="H423" s="52" t="n">
        <f aca="false">ROUND(IF(OR((MID(B423,SEARCH("R",B423),3)="R12"),(MID(B423,SEARCH("R",B423),3)="R13"),(MID(B423,SEARCH("R",B423),3)="R14")),(G423+90),IF(OR((MID(B423,SEARCH("R",B423),3)="R15"),(MID(B423,SEARCH("R",B423),3)="R16"),(MID(B423,SEARCH("R",B423),3)="R17")),(G423+190),(G423+290))),-1)+20</f>
        <v>5610</v>
      </c>
      <c r="I423" s="78" t="str">
        <f aca="false">HYPERLINK(T("https://www.google.ru/search?q="&amp;B423&amp;"&amp;tbm=isch"), " (../рисунок протектора) ")</f>
        <v> (../рисунок протектора) </v>
      </c>
      <c r="J423" s="92" t="s">
        <v>2251</v>
      </c>
      <c r="K423" s="77" t="n">
        <f aca="false">H423*2</f>
        <v>11220</v>
      </c>
      <c r="L423" s="77" t="n">
        <f aca="false">H423*4</f>
        <v>22440</v>
      </c>
      <c r="M423" s="2" t="n">
        <f aca="false">G423*12</f>
        <v>64812</v>
      </c>
    </row>
    <row r="424" customFormat="false" ht="13.8" hidden="false" customHeight="false" outlineLevel="0" collapsed="false">
      <c r="A424" s="86" t="n">
        <v>4762</v>
      </c>
      <c r="B424" s="87" t="s">
        <v>2252</v>
      </c>
      <c r="C424" s="88" t="n">
        <v>0</v>
      </c>
      <c r="D424" s="88" t="n">
        <v>1</v>
      </c>
      <c r="E424" s="89" t="n">
        <v>9.9</v>
      </c>
      <c r="F424" s="90" t="s">
        <v>53</v>
      </c>
      <c r="G424" s="91" t="n">
        <v>4046</v>
      </c>
      <c r="H424" s="52" t="n">
        <f aca="false">ROUND(IF(OR((MID(B424,SEARCH("R",B424),3)="R12"),(MID(B424,SEARCH("R",B424),3)="R13"),(MID(B424,SEARCH("R",B424),3)="R14")),(G424+90),IF(OR((MID(B424,SEARCH("R",B424),3)="R15"),(MID(B424,SEARCH("R",B424),3)="R16"),(MID(B424,SEARCH("R",B424),3)="R17")),(G424+190),(G424+290))),-1)+20</f>
        <v>4260</v>
      </c>
      <c r="I424" s="78" t="str">
        <f aca="false">HYPERLINK(T("https://www.google.ru/search?q="&amp;B424&amp;"&amp;tbm=isch"), " (../рисунок протектора) ")</f>
        <v> (../рисунок протектора) </v>
      </c>
      <c r="J424" s="92" t="s">
        <v>2252</v>
      </c>
      <c r="K424" s="77" t="n">
        <f aca="false">H424*2</f>
        <v>8520</v>
      </c>
      <c r="L424" s="77" t="n">
        <f aca="false">H424*4</f>
        <v>17040</v>
      </c>
      <c r="M424" s="2" t="n">
        <f aca="false">G424*12</f>
        <v>48552</v>
      </c>
    </row>
    <row r="425" customFormat="false" ht="13.8" hidden="false" customHeight="false" outlineLevel="0" collapsed="false">
      <c r="A425" s="86" t="n">
        <v>447</v>
      </c>
      <c r="B425" s="87" t="s">
        <v>2253</v>
      </c>
      <c r="C425" s="88" t="n">
        <v>1</v>
      </c>
      <c r="D425" s="88"/>
      <c r="E425" s="89" t="n">
        <v>10.7</v>
      </c>
      <c r="F425" s="90"/>
      <c r="G425" s="91" t="n">
        <v>2529</v>
      </c>
      <c r="H425" s="52" t="n">
        <f aca="false">ROUND(IF(OR((MID(B425,SEARCH("R",B425),3)="R12"),(MID(B425,SEARCH("R",B425),3)="R13"),(MID(B425,SEARCH("R",B425),3)="R14")),(G425+90),IF(OR((MID(B425,SEARCH("R",B425),3)="R15"),(MID(B425,SEARCH("R",B425),3)="R16"),(MID(B425,SEARCH("R",B425),3)="R17")),(G425+190),(G425+290))),-1)+20</f>
        <v>2740</v>
      </c>
      <c r="I425" s="78" t="str">
        <f aca="false">HYPERLINK(T("https://www.google.ru/search?q="&amp;B425&amp;"&amp;tbm=isch"), " (../рисунок протектора) ")</f>
        <v> (../рисунок протектора) </v>
      </c>
      <c r="J425" s="92" t="s">
        <v>2253</v>
      </c>
      <c r="K425" s="77" t="n">
        <f aca="false">H425*2</f>
        <v>5480</v>
      </c>
      <c r="L425" s="77" t="n">
        <f aca="false">H425*4</f>
        <v>10960</v>
      </c>
      <c r="M425" s="2" t="n">
        <f aca="false">G425*12</f>
        <v>30348</v>
      </c>
    </row>
    <row r="426" customFormat="false" ht="13.8" hidden="false" customHeight="false" outlineLevel="0" collapsed="false">
      <c r="A426" s="86" t="n">
        <v>608</v>
      </c>
      <c r="B426" s="87" t="s">
        <v>2254</v>
      </c>
      <c r="C426" s="88" t="n">
        <v>14</v>
      </c>
      <c r="D426" s="88"/>
      <c r="E426" s="89" t="n">
        <v>9.2</v>
      </c>
      <c r="F426" s="90"/>
      <c r="G426" s="91" t="n">
        <v>3340</v>
      </c>
      <c r="H426" s="52" t="n">
        <f aca="false">ROUND(IF(OR((MID(B426,SEARCH("R",B426),3)="R12"),(MID(B426,SEARCH("R",B426),3)="R13"),(MID(B426,SEARCH("R",B426),3)="R14")),(G426+90),IF(OR((MID(B426,SEARCH("R",B426),3)="R15"),(MID(B426,SEARCH("R",B426),3)="R16"),(MID(B426,SEARCH("R",B426),3)="R17")),(G426+190),(G426+290))),-1)+20</f>
        <v>3550</v>
      </c>
      <c r="I426" s="78" t="str">
        <f aca="false">HYPERLINK(T("https://www.google.ru/search?q="&amp;B426&amp;"&amp;tbm=isch"), " (../рисунок протектора) ")</f>
        <v> (../рисунок протектора) </v>
      </c>
      <c r="J426" s="92" t="s">
        <v>2254</v>
      </c>
      <c r="K426" s="77" t="n">
        <f aca="false">H426*2</f>
        <v>7100</v>
      </c>
      <c r="L426" s="77" t="n">
        <f aca="false">H426*4</f>
        <v>14200</v>
      </c>
      <c r="M426" s="2" t="n">
        <f aca="false">G426*12</f>
        <v>40080</v>
      </c>
    </row>
    <row r="427" customFormat="false" ht="13.8" hidden="false" customHeight="false" outlineLevel="0" collapsed="false">
      <c r="A427" s="86" t="n">
        <v>395</v>
      </c>
      <c r="B427" s="87" t="s">
        <v>2255</v>
      </c>
      <c r="C427" s="88" t="n">
        <v>42</v>
      </c>
      <c r="D427" s="88"/>
      <c r="E427" s="89" t="n">
        <v>9.89</v>
      </c>
      <c r="F427" s="90"/>
      <c r="G427" s="91" t="n">
        <v>2669</v>
      </c>
      <c r="H427" s="52" t="n">
        <f aca="false">ROUND(IF(OR((MID(B427,SEARCH("R",B427),3)="R12"),(MID(B427,SEARCH("R",B427),3)="R13"),(MID(B427,SEARCH("R",B427),3)="R14")),(G427+90),IF(OR((MID(B427,SEARCH("R",B427),3)="R15"),(MID(B427,SEARCH("R",B427),3)="R16"),(MID(B427,SEARCH("R",B427),3)="R17")),(G427+190),(G427+290))),-1)+20</f>
        <v>2880</v>
      </c>
      <c r="I427" s="78" t="str">
        <f aca="false">HYPERLINK(T("https://www.google.ru/search?q="&amp;B427&amp;"&amp;tbm=isch"), " (../рисунок протектора) ")</f>
        <v> (../рисунок протектора) </v>
      </c>
      <c r="J427" s="92" t="s">
        <v>2255</v>
      </c>
      <c r="K427" s="77" t="n">
        <f aca="false">H427*2</f>
        <v>5760</v>
      </c>
      <c r="L427" s="77" t="n">
        <f aca="false">H427*4</f>
        <v>11520</v>
      </c>
      <c r="M427" s="2" t="n">
        <f aca="false">G427*12</f>
        <v>32028</v>
      </c>
    </row>
    <row r="428" customFormat="false" ht="13.8" hidden="false" customHeight="false" outlineLevel="0" collapsed="false">
      <c r="A428" s="86" t="n">
        <v>4397</v>
      </c>
      <c r="B428" s="87" t="s">
        <v>2255</v>
      </c>
      <c r="C428" s="88" t="n">
        <v>0</v>
      </c>
      <c r="D428" s="88" t="n">
        <v>22</v>
      </c>
      <c r="E428" s="89" t="n">
        <v>9.8</v>
      </c>
      <c r="F428" s="90" t="s">
        <v>55</v>
      </c>
      <c r="G428" s="91" t="n">
        <v>3186</v>
      </c>
      <c r="H428" s="52" t="n">
        <f aca="false">ROUND(IF(OR((MID(B428,SEARCH("R",B428),3)="R12"),(MID(B428,SEARCH("R",B428),3)="R13"),(MID(B428,SEARCH("R",B428),3)="R14")),(G428+90),IF(OR((MID(B428,SEARCH("R",B428),3)="R15"),(MID(B428,SEARCH("R",B428),3)="R16"),(MID(B428,SEARCH("R",B428),3)="R17")),(G428+190),(G428+290))),-1)+20</f>
        <v>3400</v>
      </c>
      <c r="I428" s="78" t="str">
        <f aca="false">HYPERLINK(T("https://www.google.ru/search?q="&amp;B428&amp;"&amp;tbm=isch"), " (../рисунок протектора) ")</f>
        <v> (../рисунок протектора) </v>
      </c>
      <c r="J428" s="92" t="s">
        <v>2255</v>
      </c>
      <c r="K428" s="77" t="n">
        <f aca="false">H428*2</f>
        <v>6800</v>
      </c>
      <c r="L428" s="77" t="n">
        <f aca="false">H428*4</f>
        <v>13600</v>
      </c>
      <c r="M428" s="2" t="n">
        <f aca="false">G428*12</f>
        <v>38232</v>
      </c>
    </row>
    <row r="429" customFormat="false" ht="13.8" hidden="false" customHeight="false" outlineLevel="0" collapsed="false">
      <c r="A429" s="86" t="n">
        <v>221</v>
      </c>
      <c r="B429" s="87" t="s">
        <v>2256</v>
      </c>
      <c r="C429" s="88" t="n">
        <v>1</v>
      </c>
      <c r="D429" s="88"/>
      <c r="E429" s="89" t="n">
        <v>8.5</v>
      </c>
      <c r="F429" s="90"/>
      <c r="G429" s="91" t="n">
        <v>2556</v>
      </c>
      <c r="H429" s="52" t="n">
        <f aca="false">ROUND(IF(OR((MID(B429,SEARCH("R",B429),3)="R12"),(MID(B429,SEARCH("R",B429),3)="R13"),(MID(B429,SEARCH("R",B429),3)="R14")),(G429+90),IF(OR((MID(B429,SEARCH("R",B429),3)="R15"),(MID(B429,SEARCH("R",B429),3)="R16"),(MID(B429,SEARCH("R",B429),3)="R17")),(G429+190),(G429+290))),-1)+20</f>
        <v>2770</v>
      </c>
      <c r="I429" s="78" t="str">
        <f aca="false">HYPERLINK(T("https://www.google.ru/search?q="&amp;B429&amp;"&amp;tbm=isch"), " (../рисунок протектора) ")</f>
        <v> (../рисунок протектора) </v>
      </c>
      <c r="J429" s="92" t="s">
        <v>2256</v>
      </c>
      <c r="K429" s="77" t="n">
        <f aca="false">H429*2</f>
        <v>5540</v>
      </c>
      <c r="L429" s="77" t="n">
        <f aca="false">H429*4</f>
        <v>11080</v>
      </c>
      <c r="M429" s="2" t="n">
        <f aca="false">G429*12</f>
        <v>30672</v>
      </c>
    </row>
    <row r="430" customFormat="false" ht="13.8" hidden="false" customHeight="false" outlineLevel="0" collapsed="false">
      <c r="A430" s="86" t="n">
        <v>4697</v>
      </c>
      <c r="B430" s="87" t="s">
        <v>2257</v>
      </c>
      <c r="C430" s="88" t="n">
        <v>0</v>
      </c>
      <c r="D430" s="88" t="n">
        <v>50</v>
      </c>
      <c r="E430" s="89" t="n">
        <v>10.5</v>
      </c>
      <c r="F430" s="90" t="s">
        <v>55</v>
      </c>
      <c r="G430" s="91" t="n">
        <v>3963</v>
      </c>
      <c r="H430" s="52" t="n">
        <f aca="false">ROUND(IF(OR((MID(B430,SEARCH("R",B430),3)="R12"),(MID(B430,SEARCH("R",B430),3)="R13"),(MID(B430,SEARCH("R",B430),3)="R14")),(G430+90),IF(OR((MID(B430,SEARCH("R",B430),3)="R15"),(MID(B430,SEARCH("R",B430),3)="R16"),(MID(B430,SEARCH("R",B430),3)="R17")),(G430+190),(G430+290))),-1)+20</f>
        <v>4170</v>
      </c>
      <c r="I430" s="78" t="str">
        <f aca="false">HYPERLINK(T("https://www.google.ru/search?q="&amp;B430&amp;"&amp;tbm=isch"), " (../рисунок протектора) ")</f>
        <v> (../рисунок протектора) </v>
      </c>
      <c r="J430" s="92" t="s">
        <v>2257</v>
      </c>
      <c r="K430" s="77" t="n">
        <f aca="false">H430*2</f>
        <v>8340</v>
      </c>
      <c r="L430" s="77" t="n">
        <f aca="false">H430*4</f>
        <v>16680</v>
      </c>
      <c r="M430" s="2" t="n">
        <f aca="false">G430*12</f>
        <v>47556</v>
      </c>
    </row>
    <row r="431" customFormat="false" ht="13.8" hidden="false" customHeight="false" outlineLevel="0" collapsed="false">
      <c r="A431" s="86" t="n">
        <v>2400</v>
      </c>
      <c r="B431" s="87" t="s">
        <v>2258</v>
      </c>
      <c r="C431" s="88" t="n">
        <v>1</v>
      </c>
      <c r="D431" s="88"/>
      <c r="E431" s="89" t="n">
        <v>9.52</v>
      </c>
      <c r="F431" s="90"/>
      <c r="G431" s="91" t="n">
        <v>2461</v>
      </c>
      <c r="H431" s="52" t="n">
        <f aca="false">ROUND(IF(OR((MID(B431,SEARCH("R",B431),3)="R12"),(MID(B431,SEARCH("R",B431),3)="R13"),(MID(B431,SEARCH("R",B431),3)="R14")),(G431+90),IF(OR((MID(B431,SEARCH("R",B431),3)="R15"),(MID(B431,SEARCH("R",B431),3)="R16"),(MID(B431,SEARCH("R",B431),3)="R17")),(G431+190),(G431+290))),-1)+20</f>
        <v>2670</v>
      </c>
      <c r="I431" s="78" t="str">
        <f aca="false">HYPERLINK(T("https://www.google.ru/search?q="&amp;B431&amp;"&amp;tbm=isch"), " (../рисунок протектора) ")</f>
        <v> (../рисунок протектора) </v>
      </c>
      <c r="J431" s="92" t="s">
        <v>2258</v>
      </c>
      <c r="K431" s="77" t="n">
        <f aca="false">H431*2</f>
        <v>5340</v>
      </c>
      <c r="L431" s="77" t="n">
        <f aca="false">H431*4</f>
        <v>10680</v>
      </c>
      <c r="M431" s="2" t="n">
        <f aca="false">G431*12</f>
        <v>29532</v>
      </c>
    </row>
    <row r="432" customFormat="false" ht="13.8" hidden="false" customHeight="false" outlineLevel="0" collapsed="false">
      <c r="A432" s="86" t="n">
        <v>4558</v>
      </c>
      <c r="B432" s="87" t="s">
        <v>2259</v>
      </c>
      <c r="C432" s="88" t="n">
        <v>0</v>
      </c>
      <c r="D432" s="88" t="n">
        <v>50</v>
      </c>
      <c r="E432" s="89" t="n">
        <v>10.3</v>
      </c>
      <c r="F432" s="90" t="s">
        <v>53</v>
      </c>
      <c r="G432" s="91" t="n">
        <v>4069</v>
      </c>
      <c r="H432" s="52" t="n">
        <f aca="false">ROUND(IF(OR((MID(B432,SEARCH("R",B432),3)="R12"),(MID(B432,SEARCH("R",B432),3)="R13"),(MID(B432,SEARCH("R",B432),3)="R14")),(G432+90),IF(OR((MID(B432,SEARCH("R",B432),3)="R15"),(MID(B432,SEARCH("R",B432),3)="R16"),(MID(B432,SEARCH("R",B432),3)="R17")),(G432+190),(G432+290))),-1)+20</f>
        <v>4280</v>
      </c>
      <c r="I432" s="78" t="str">
        <f aca="false">HYPERLINK(T("https://www.google.ru/search?q="&amp;B432&amp;"&amp;tbm=isch"), " (../рисунок протектора) ")</f>
        <v> (../рисунок протектора) </v>
      </c>
      <c r="J432" s="92" t="s">
        <v>2259</v>
      </c>
      <c r="K432" s="77" t="n">
        <f aca="false">H432*2</f>
        <v>8560</v>
      </c>
      <c r="L432" s="77" t="n">
        <f aca="false">H432*4</f>
        <v>17120</v>
      </c>
      <c r="M432" s="2" t="n">
        <f aca="false">G432*12</f>
        <v>48828</v>
      </c>
    </row>
    <row r="433" customFormat="false" ht="13.8" hidden="false" customHeight="false" outlineLevel="0" collapsed="false">
      <c r="A433" s="86" t="n">
        <v>4608</v>
      </c>
      <c r="B433" s="87" t="s">
        <v>2260</v>
      </c>
      <c r="C433" s="88" t="n">
        <v>0</v>
      </c>
      <c r="D433" s="88" t="n">
        <v>21</v>
      </c>
      <c r="E433" s="89" t="n">
        <v>10.7</v>
      </c>
      <c r="F433" s="90" t="s">
        <v>53</v>
      </c>
      <c r="G433" s="91" t="n">
        <v>4890</v>
      </c>
      <c r="H433" s="52" t="n">
        <f aca="false">ROUND(IF(OR((MID(B433,SEARCH("R",B433),3)="R12"),(MID(B433,SEARCH("R",B433),3)="R13"),(MID(B433,SEARCH("R",B433),3)="R14")),(G433+90),IF(OR((MID(B433,SEARCH("R",B433),3)="R15"),(MID(B433,SEARCH("R",B433),3)="R16"),(MID(B433,SEARCH("R",B433),3)="R17")),(G433+190),(G433+290))),-1)+20</f>
        <v>5100</v>
      </c>
      <c r="I433" s="78" t="str">
        <f aca="false">HYPERLINK(T("https://www.google.ru/search?q="&amp;B433&amp;"&amp;tbm=isch"), " (../рисунок протектора) ")</f>
        <v> (../рисунок протектора) </v>
      </c>
      <c r="J433" s="92" t="s">
        <v>2260</v>
      </c>
      <c r="K433" s="77" t="n">
        <f aca="false">H433*2</f>
        <v>10200</v>
      </c>
      <c r="L433" s="77" t="n">
        <f aca="false">H433*4</f>
        <v>20400</v>
      </c>
      <c r="M433" s="2" t="n">
        <f aca="false">G433*12</f>
        <v>58680</v>
      </c>
    </row>
    <row r="434" customFormat="false" ht="13.8" hidden="false" customHeight="false" outlineLevel="0" collapsed="false">
      <c r="A434" s="86" t="n">
        <v>580</v>
      </c>
      <c r="B434" s="87" t="s">
        <v>2261</v>
      </c>
      <c r="C434" s="88" t="n">
        <v>1</v>
      </c>
      <c r="D434" s="88"/>
      <c r="E434" s="89" t="n">
        <v>8.5</v>
      </c>
      <c r="F434" s="90"/>
      <c r="G434" s="91" t="n">
        <v>3775</v>
      </c>
      <c r="H434" s="52" t="n">
        <f aca="false">ROUND(IF(OR((MID(B434,SEARCH("R",B434),3)="R12"),(MID(B434,SEARCH("R",B434),3)="R13"),(MID(B434,SEARCH("R",B434),3)="R14")),(G434+90),IF(OR((MID(B434,SEARCH("R",B434),3)="R15"),(MID(B434,SEARCH("R",B434),3)="R16"),(MID(B434,SEARCH("R",B434),3)="R17")),(G434+190),(G434+290))),-1)+20</f>
        <v>3990</v>
      </c>
      <c r="I434" s="78" t="str">
        <f aca="false">HYPERLINK(T("https://www.google.ru/search?q="&amp;B434&amp;"&amp;tbm=isch"), " (../рисунок протектора) ")</f>
        <v> (../рисунок протектора) </v>
      </c>
      <c r="J434" s="92" t="s">
        <v>2261</v>
      </c>
      <c r="K434" s="77" t="n">
        <f aca="false">H434*2</f>
        <v>7980</v>
      </c>
      <c r="L434" s="77" t="n">
        <f aca="false">H434*4</f>
        <v>15960</v>
      </c>
      <c r="M434" s="2" t="n">
        <f aca="false">G434*12</f>
        <v>45300</v>
      </c>
    </row>
    <row r="435" customFormat="false" ht="13.8" hidden="false" customHeight="false" outlineLevel="0" collapsed="false">
      <c r="A435" s="86" t="n">
        <v>2230</v>
      </c>
      <c r="B435" s="87" t="s">
        <v>2262</v>
      </c>
      <c r="C435" s="88" t="n">
        <v>13</v>
      </c>
      <c r="D435" s="88"/>
      <c r="E435" s="89" t="n">
        <v>10.1</v>
      </c>
      <c r="F435" s="90"/>
      <c r="G435" s="91" t="n">
        <v>3916</v>
      </c>
      <c r="H435" s="52" t="n">
        <f aca="false">ROUND(IF(OR((MID(B435,SEARCH("R",B435),3)="R12"),(MID(B435,SEARCH("R",B435),3)="R13"),(MID(B435,SEARCH("R",B435),3)="R14")),(G435+90),IF(OR((MID(B435,SEARCH("R",B435),3)="R15"),(MID(B435,SEARCH("R",B435),3)="R16"),(MID(B435,SEARCH("R",B435),3)="R17")),(G435+190),(G435+290))),-1)+20</f>
        <v>4130</v>
      </c>
      <c r="I435" s="78" t="str">
        <f aca="false">HYPERLINK(T("https://www.google.ru/search?q="&amp;B435&amp;"&amp;tbm=isch"), " (../рисунок протектора) ")</f>
        <v> (../рисунок протектора) </v>
      </c>
      <c r="J435" s="92" t="s">
        <v>2262</v>
      </c>
      <c r="K435" s="77" t="n">
        <f aca="false">H435*2</f>
        <v>8260</v>
      </c>
      <c r="L435" s="77" t="n">
        <f aca="false">H435*4</f>
        <v>16520</v>
      </c>
      <c r="M435" s="2" t="n">
        <f aca="false">G435*12</f>
        <v>46992</v>
      </c>
    </row>
    <row r="436" customFormat="false" ht="13.8" hidden="false" customHeight="false" outlineLevel="0" collapsed="false">
      <c r="A436" s="86" t="n">
        <v>4373</v>
      </c>
      <c r="B436" s="87" t="s">
        <v>2263</v>
      </c>
      <c r="C436" s="88" t="n">
        <v>50</v>
      </c>
      <c r="D436" s="88" t="n">
        <v>50</v>
      </c>
      <c r="E436" s="89" t="n">
        <v>9.46</v>
      </c>
      <c r="F436" s="90" t="s">
        <v>53</v>
      </c>
      <c r="G436" s="91" t="n">
        <v>2542</v>
      </c>
      <c r="H436" s="52" t="n">
        <f aca="false">ROUND(IF(OR((MID(B436,SEARCH("R",B436),3)="R12"),(MID(B436,SEARCH("R",B436),3)="R13"),(MID(B436,SEARCH("R",B436),3)="R14")),(G436+90),IF(OR((MID(B436,SEARCH("R",B436),3)="R15"),(MID(B436,SEARCH("R",B436),3)="R16"),(MID(B436,SEARCH("R",B436),3)="R17")),(G436+190),(G436+290))),-1)+20</f>
        <v>2750</v>
      </c>
      <c r="I436" s="78" t="str">
        <f aca="false">HYPERLINK(T("https://www.google.ru/search?q="&amp;B436&amp;"&amp;tbm=isch"), " (../рисунок протектора) ")</f>
        <v> (../рисунок протектора) </v>
      </c>
      <c r="J436" s="92" t="s">
        <v>2263</v>
      </c>
      <c r="K436" s="77" t="n">
        <f aca="false">H436*2</f>
        <v>5500</v>
      </c>
      <c r="L436" s="77" t="n">
        <f aca="false">H436*4</f>
        <v>11000</v>
      </c>
      <c r="M436" s="2" t="n">
        <f aca="false">G436*12</f>
        <v>30504</v>
      </c>
    </row>
    <row r="437" customFormat="false" ht="13.8" hidden="false" customHeight="false" outlineLevel="0" collapsed="false">
      <c r="A437" s="86" t="n">
        <v>4328</v>
      </c>
      <c r="B437" s="87" t="s">
        <v>2264</v>
      </c>
      <c r="C437" s="88" t="n">
        <v>0</v>
      </c>
      <c r="D437" s="88" t="n">
        <v>1</v>
      </c>
      <c r="E437" s="89" t="n">
        <v>10.7</v>
      </c>
      <c r="F437" s="90" t="s">
        <v>53</v>
      </c>
      <c r="G437" s="91" t="n">
        <v>4248</v>
      </c>
      <c r="H437" s="52" t="n">
        <f aca="false">ROUND(IF(OR((MID(B437,SEARCH("R",B437),3)="R12"),(MID(B437,SEARCH("R",B437),3)="R13"),(MID(B437,SEARCH("R",B437),3)="R14")),(G437+90),IF(OR((MID(B437,SEARCH("R",B437),3)="R15"),(MID(B437,SEARCH("R",B437),3)="R16"),(MID(B437,SEARCH("R",B437),3)="R17")),(G437+190),(G437+290))),-1)+20</f>
        <v>4460</v>
      </c>
      <c r="I437" s="78" t="str">
        <f aca="false">HYPERLINK(T("https://www.google.ru/search?q="&amp;B437&amp;"&amp;tbm=isch"), " (../рисунок протектора) ")</f>
        <v> (../рисунок протектора) </v>
      </c>
      <c r="J437" s="92" t="s">
        <v>2264</v>
      </c>
      <c r="K437" s="77" t="n">
        <f aca="false">H437*2</f>
        <v>8920</v>
      </c>
      <c r="L437" s="77" t="n">
        <f aca="false">H437*4</f>
        <v>17840</v>
      </c>
      <c r="M437" s="2" t="n">
        <f aca="false">G437*12</f>
        <v>50976</v>
      </c>
    </row>
    <row r="438" customFormat="false" ht="13.8" hidden="false" customHeight="false" outlineLevel="0" collapsed="false">
      <c r="A438" s="86" t="n">
        <v>4412</v>
      </c>
      <c r="B438" s="87" t="s">
        <v>2265</v>
      </c>
      <c r="C438" s="88" t="n">
        <v>0</v>
      </c>
      <c r="D438" s="88" t="n">
        <v>50</v>
      </c>
      <c r="E438" s="89" t="n">
        <v>10.07</v>
      </c>
      <c r="F438" s="90" t="s">
        <v>53</v>
      </c>
      <c r="G438" s="91" t="n">
        <v>5961</v>
      </c>
      <c r="H438" s="52" t="n">
        <f aca="false">ROUND(IF(OR((MID(B438,SEARCH("R",B438),3)="R12"),(MID(B438,SEARCH("R",B438),3)="R13"),(MID(B438,SEARCH("R",B438),3)="R14")),(G438+90),IF(OR((MID(B438,SEARCH("R",B438),3)="R15"),(MID(B438,SEARCH("R",B438),3)="R16"),(MID(B438,SEARCH("R",B438),3)="R17")),(G438+190),(G438+290))),-1)+20</f>
        <v>6170</v>
      </c>
      <c r="I438" s="78" t="str">
        <f aca="false">HYPERLINK(T("https://www.google.ru/search?q="&amp;B438&amp;"&amp;tbm=isch"), " (../рисунок протектора) ")</f>
        <v> (../рисунок протектора) </v>
      </c>
      <c r="J438" s="92" t="s">
        <v>2265</v>
      </c>
      <c r="K438" s="77" t="n">
        <f aca="false">H438*2</f>
        <v>12340</v>
      </c>
      <c r="L438" s="77" t="n">
        <f aca="false">H438*4</f>
        <v>24680</v>
      </c>
      <c r="M438" s="2" t="n">
        <f aca="false">G438*12</f>
        <v>71532</v>
      </c>
    </row>
    <row r="439" customFormat="false" ht="13.8" hidden="false" customHeight="false" outlineLevel="0" collapsed="false">
      <c r="A439" s="86" t="n">
        <v>4734</v>
      </c>
      <c r="B439" s="87" t="s">
        <v>2266</v>
      </c>
      <c r="C439" s="88" t="n">
        <v>0</v>
      </c>
      <c r="D439" s="88" t="n">
        <v>8</v>
      </c>
      <c r="E439" s="89" t="n">
        <v>8.65</v>
      </c>
      <c r="F439" s="90" t="s">
        <v>53</v>
      </c>
      <c r="G439" s="91" t="n">
        <v>5625</v>
      </c>
      <c r="H439" s="52" t="n">
        <f aca="false">ROUND(IF(OR((MID(B439,SEARCH("R",B439),3)="R12"),(MID(B439,SEARCH("R",B439),3)="R13"),(MID(B439,SEARCH("R",B439),3)="R14")),(G439+90),IF(OR((MID(B439,SEARCH("R",B439),3)="R15"),(MID(B439,SEARCH("R",B439),3)="R16"),(MID(B439,SEARCH("R",B439),3)="R17")),(G439+190),(G439+290))),-1)+20</f>
        <v>5840</v>
      </c>
      <c r="I439" s="78" t="str">
        <f aca="false">HYPERLINK(T("https://www.google.ru/search?q="&amp;B439&amp;"&amp;tbm=isch"), " (../рисунок протектора) ")</f>
        <v> (../рисунок протектора) </v>
      </c>
      <c r="J439" s="92" t="s">
        <v>2266</v>
      </c>
      <c r="K439" s="77" t="n">
        <f aca="false">H439*2</f>
        <v>11680</v>
      </c>
      <c r="L439" s="77" t="n">
        <f aca="false">H439*4</f>
        <v>23360</v>
      </c>
      <c r="M439" s="2" t="n">
        <f aca="false">G439*12</f>
        <v>67500</v>
      </c>
    </row>
    <row r="440" customFormat="false" ht="13.8" hidden="false" customHeight="false" outlineLevel="0" collapsed="false">
      <c r="A440" s="86" t="n">
        <v>87</v>
      </c>
      <c r="B440" s="87" t="s">
        <v>2267</v>
      </c>
      <c r="C440" s="88" t="n">
        <v>26</v>
      </c>
      <c r="D440" s="88"/>
      <c r="E440" s="89" t="n">
        <v>9.9</v>
      </c>
      <c r="F440" s="90"/>
      <c r="G440" s="91" t="n">
        <v>4181</v>
      </c>
      <c r="H440" s="52" t="n">
        <f aca="false">ROUND(IF(OR((MID(B440,SEARCH("R",B440),3)="R12"),(MID(B440,SEARCH("R",B440),3)="R13"),(MID(B440,SEARCH("R",B440),3)="R14")),(G440+90),IF(OR((MID(B440,SEARCH("R",B440),3)="R15"),(MID(B440,SEARCH("R",B440),3)="R16"),(MID(B440,SEARCH("R",B440),3)="R17")),(G440+190),(G440+290))),-1)+20</f>
        <v>4390</v>
      </c>
      <c r="I440" s="78" t="str">
        <f aca="false">HYPERLINK(T("https://www.google.ru/search?q="&amp;B440&amp;"&amp;tbm=isch"), " (../рисунок протектора) ")</f>
        <v> (../рисунок протектора) </v>
      </c>
      <c r="J440" s="92" t="s">
        <v>2267</v>
      </c>
      <c r="K440" s="77" t="n">
        <f aca="false">H440*2</f>
        <v>8780</v>
      </c>
      <c r="L440" s="77" t="n">
        <f aca="false">H440*4</f>
        <v>17560</v>
      </c>
      <c r="M440" s="2" t="n">
        <f aca="false">G440*12</f>
        <v>50172</v>
      </c>
    </row>
    <row r="441" customFormat="false" ht="13.8" hidden="false" customHeight="false" outlineLevel="0" collapsed="false">
      <c r="A441" s="86" t="n">
        <v>584</v>
      </c>
      <c r="B441" s="87" t="s">
        <v>2268</v>
      </c>
      <c r="C441" s="88" t="n">
        <v>50</v>
      </c>
      <c r="D441" s="88"/>
      <c r="E441" s="89" t="n">
        <v>11.6</v>
      </c>
      <c r="F441" s="90"/>
      <c r="G441" s="91" t="n">
        <v>2898</v>
      </c>
      <c r="H441" s="52" t="n">
        <f aca="false">ROUND(IF(OR((MID(B441,SEARCH("R",B441),3)="R12"),(MID(B441,SEARCH("R",B441),3)="R13"),(MID(B441,SEARCH("R",B441),3)="R14")),(G441+90),IF(OR((MID(B441,SEARCH("R",B441),3)="R15"),(MID(B441,SEARCH("R",B441),3)="R16"),(MID(B441,SEARCH("R",B441),3)="R17")),(G441+190),(G441+290))),-1)+20</f>
        <v>3110</v>
      </c>
      <c r="I441" s="78" t="str">
        <f aca="false">HYPERLINK(T("https://www.google.ru/search?q="&amp;B441&amp;"&amp;tbm=isch"), " (../рисунок протектора) ")</f>
        <v> (../рисунок протектора) </v>
      </c>
      <c r="J441" s="92" t="s">
        <v>2268</v>
      </c>
      <c r="K441" s="77" t="n">
        <f aca="false">H441*2</f>
        <v>6220</v>
      </c>
      <c r="L441" s="77" t="n">
        <f aca="false">H441*4</f>
        <v>12440</v>
      </c>
      <c r="M441" s="2" t="n">
        <f aca="false">G441*12</f>
        <v>34776</v>
      </c>
    </row>
    <row r="442" customFormat="false" ht="13.8" hidden="false" customHeight="false" outlineLevel="0" collapsed="false">
      <c r="A442" s="86" t="n">
        <v>3579</v>
      </c>
      <c r="B442" s="87" t="s">
        <v>2269</v>
      </c>
      <c r="C442" s="88" t="n">
        <v>1</v>
      </c>
      <c r="D442" s="88"/>
      <c r="E442" s="89" t="n">
        <v>11</v>
      </c>
      <c r="F442" s="90"/>
      <c r="G442" s="91" t="n">
        <v>3979</v>
      </c>
      <c r="H442" s="52" t="n">
        <f aca="false">ROUND(IF(OR((MID(B442,SEARCH("R",B442),3)="R12"),(MID(B442,SEARCH("R",B442),3)="R13"),(MID(B442,SEARCH("R",B442),3)="R14")),(G442+90),IF(OR((MID(B442,SEARCH("R",B442),3)="R15"),(MID(B442,SEARCH("R",B442),3)="R16"),(MID(B442,SEARCH("R",B442),3)="R17")),(G442+190),(G442+290))),-1)+20</f>
        <v>4190</v>
      </c>
      <c r="I442" s="78" t="str">
        <f aca="false">HYPERLINK(T("https://www.google.ru/search?q="&amp;B442&amp;"&amp;tbm=isch"), " (../рисунок протектора) ")</f>
        <v> (../рисунок протектора) </v>
      </c>
      <c r="J442" s="92" t="s">
        <v>2269</v>
      </c>
      <c r="K442" s="77" t="n">
        <f aca="false">H442*2</f>
        <v>8380</v>
      </c>
      <c r="L442" s="77" t="n">
        <f aca="false">H442*4</f>
        <v>16760</v>
      </c>
      <c r="M442" s="2" t="n">
        <f aca="false">G442*12</f>
        <v>47748</v>
      </c>
    </row>
    <row r="443" customFormat="false" ht="13.8" hidden="false" customHeight="false" outlineLevel="0" collapsed="false">
      <c r="A443" s="86" t="n">
        <v>561</v>
      </c>
      <c r="B443" s="87" t="s">
        <v>2270</v>
      </c>
      <c r="C443" s="88" t="n">
        <v>50</v>
      </c>
      <c r="D443" s="88"/>
      <c r="E443" s="89" t="n">
        <v>11.6</v>
      </c>
      <c r="F443" s="90"/>
      <c r="G443" s="91" t="n">
        <v>2898</v>
      </c>
      <c r="H443" s="52" t="n">
        <f aca="false">ROUND(IF(OR((MID(B443,SEARCH("R",B443),3)="R12"),(MID(B443,SEARCH("R",B443),3)="R13"),(MID(B443,SEARCH("R",B443),3)="R14")),(G443+90),IF(OR((MID(B443,SEARCH("R",B443),3)="R15"),(MID(B443,SEARCH("R",B443),3)="R16"),(MID(B443,SEARCH("R",B443),3)="R17")),(G443+190),(G443+290))),-1)+20</f>
        <v>3110</v>
      </c>
      <c r="I443" s="78" t="str">
        <f aca="false">HYPERLINK(T("https://www.google.ru/search?q="&amp;B443&amp;"&amp;tbm=isch"), " (../рисунок протектора) ")</f>
        <v> (../рисунок протектора) </v>
      </c>
      <c r="J443" s="92" t="s">
        <v>2270</v>
      </c>
      <c r="K443" s="77" t="n">
        <f aca="false">H443*2</f>
        <v>6220</v>
      </c>
      <c r="L443" s="77" t="n">
        <f aca="false">H443*4</f>
        <v>12440</v>
      </c>
      <c r="M443" s="2" t="n">
        <f aca="false">G443*12</f>
        <v>34776</v>
      </c>
    </row>
    <row r="444" customFormat="false" ht="13.8" hidden="false" customHeight="false" outlineLevel="0" collapsed="false">
      <c r="A444" s="86" t="n">
        <v>609</v>
      </c>
      <c r="B444" s="87" t="s">
        <v>2271</v>
      </c>
      <c r="C444" s="88" t="n">
        <v>1</v>
      </c>
      <c r="D444" s="88"/>
      <c r="E444" s="89" t="n">
        <v>10</v>
      </c>
      <c r="F444" s="90"/>
      <c r="G444" s="91" t="n">
        <v>4557</v>
      </c>
      <c r="H444" s="52" t="n">
        <f aca="false">ROUND(IF(OR((MID(B444,SEARCH("R",B444),3)="R12"),(MID(B444,SEARCH("R",B444),3)="R13"),(MID(B444,SEARCH("R",B444),3)="R14")),(G444+90),IF(OR((MID(B444,SEARCH("R",B444),3)="R15"),(MID(B444,SEARCH("R",B444),3)="R16"),(MID(B444,SEARCH("R",B444),3)="R17")),(G444+190),(G444+290))),-1)+20</f>
        <v>4770</v>
      </c>
      <c r="I444" s="78" t="str">
        <f aca="false">HYPERLINK(T("https://www.google.ru/search?q="&amp;B444&amp;"&amp;tbm=isch"), " (../рисунок протектора) ")</f>
        <v> (../рисунок протектора) </v>
      </c>
      <c r="J444" s="92" t="s">
        <v>2271</v>
      </c>
      <c r="K444" s="77" t="n">
        <f aca="false">H444*2</f>
        <v>9540</v>
      </c>
      <c r="L444" s="77" t="n">
        <f aca="false">H444*4</f>
        <v>19080</v>
      </c>
      <c r="M444" s="2" t="n">
        <f aca="false">G444*12</f>
        <v>54684</v>
      </c>
    </row>
    <row r="445" customFormat="false" ht="13.8" hidden="false" customHeight="false" outlineLevel="0" collapsed="false">
      <c r="A445" s="86" t="n">
        <v>4698</v>
      </c>
      <c r="B445" s="87" t="s">
        <v>2272</v>
      </c>
      <c r="C445" s="88" t="n">
        <v>0</v>
      </c>
      <c r="D445" s="88" t="n">
        <v>50</v>
      </c>
      <c r="E445" s="89" t="n">
        <v>10.6</v>
      </c>
      <c r="F445" s="90" t="s">
        <v>55</v>
      </c>
      <c r="G445" s="91" t="n">
        <v>4346</v>
      </c>
      <c r="H445" s="52" t="n">
        <f aca="false">ROUND(IF(OR((MID(B445,SEARCH("R",B445),3)="R12"),(MID(B445,SEARCH("R",B445),3)="R13"),(MID(B445,SEARCH("R",B445),3)="R14")),(G445+90),IF(OR((MID(B445,SEARCH("R",B445),3)="R15"),(MID(B445,SEARCH("R",B445),3)="R16"),(MID(B445,SEARCH("R",B445),3)="R17")),(G445+190),(G445+290))),-1)+20</f>
        <v>4560</v>
      </c>
      <c r="I445" s="78" t="str">
        <f aca="false">HYPERLINK(T("https://www.google.ru/search?q="&amp;B445&amp;"&amp;tbm=isch"), " (../рисунок протектора) ")</f>
        <v> (../рисунок протектора) </v>
      </c>
      <c r="J445" s="92" t="s">
        <v>2272</v>
      </c>
      <c r="K445" s="77" t="n">
        <f aca="false">H445*2</f>
        <v>9120</v>
      </c>
      <c r="L445" s="77" t="n">
        <f aca="false">H445*4</f>
        <v>18240</v>
      </c>
      <c r="M445" s="2" t="n">
        <f aca="false">G445*12</f>
        <v>52152</v>
      </c>
    </row>
    <row r="446" customFormat="false" ht="13.8" hidden="false" customHeight="false" outlineLevel="0" collapsed="false">
      <c r="A446" s="86" t="n">
        <v>10</v>
      </c>
      <c r="B446" s="87" t="s">
        <v>2273</v>
      </c>
      <c r="C446" s="88" t="n">
        <v>1</v>
      </c>
      <c r="D446" s="88"/>
      <c r="E446" s="89" t="n">
        <v>10.19</v>
      </c>
      <c r="F446" s="90"/>
      <c r="G446" s="91" t="n">
        <v>3932</v>
      </c>
      <c r="H446" s="52" t="n">
        <f aca="false">ROUND(IF(OR((MID(B446,SEARCH("R",B446),3)="R12"),(MID(B446,SEARCH("R",B446),3)="R13"),(MID(B446,SEARCH("R",B446),3)="R14")),(G446+90),IF(OR((MID(B446,SEARCH("R",B446),3)="R15"),(MID(B446,SEARCH("R",B446),3)="R16"),(MID(B446,SEARCH("R",B446),3)="R17")),(G446+190),(G446+290))),-1)+20</f>
        <v>4140</v>
      </c>
      <c r="I446" s="78" t="str">
        <f aca="false">HYPERLINK(T("https://www.google.ru/search?q="&amp;B446&amp;"&amp;tbm=isch"), " (../рисунок протектора) ")</f>
        <v> (../рисунок протектора) </v>
      </c>
      <c r="J446" s="92" t="s">
        <v>2273</v>
      </c>
      <c r="K446" s="77" t="n">
        <f aca="false">H446*2</f>
        <v>8280</v>
      </c>
      <c r="L446" s="77" t="n">
        <f aca="false">H446*4</f>
        <v>16560</v>
      </c>
      <c r="M446" s="2" t="n">
        <f aca="false">G446*12</f>
        <v>47184</v>
      </c>
    </row>
    <row r="447" customFormat="false" ht="13.8" hidden="false" customHeight="false" outlineLevel="0" collapsed="false">
      <c r="A447" s="86" t="n">
        <v>4376</v>
      </c>
      <c r="B447" s="87" t="s">
        <v>2274</v>
      </c>
      <c r="C447" s="88" t="n">
        <v>0</v>
      </c>
      <c r="D447" s="88" t="n">
        <v>50</v>
      </c>
      <c r="E447" s="89" t="n">
        <v>10.73</v>
      </c>
      <c r="F447" s="90" t="s">
        <v>53</v>
      </c>
      <c r="G447" s="91" t="n">
        <v>5118</v>
      </c>
      <c r="H447" s="52" t="n">
        <f aca="false">ROUND(IF(OR((MID(B447,SEARCH("R",B447),3)="R12"),(MID(B447,SEARCH("R",B447),3)="R13"),(MID(B447,SEARCH("R",B447),3)="R14")),(G447+90),IF(OR((MID(B447,SEARCH("R",B447),3)="R15"),(MID(B447,SEARCH("R",B447),3)="R16"),(MID(B447,SEARCH("R",B447),3)="R17")),(G447+190),(G447+290))),-1)+20</f>
        <v>5330</v>
      </c>
      <c r="I447" s="78" t="str">
        <f aca="false">HYPERLINK(T("https://www.google.ru/search?q="&amp;B447&amp;"&amp;tbm=isch"), " (../рисунок протектора) ")</f>
        <v> (../рисунок протектора) </v>
      </c>
      <c r="J447" s="92" t="s">
        <v>2274</v>
      </c>
      <c r="K447" s="77" t="n">
        <f aca="false">H447*2</f>
        <v>10660</v>
      </c>
      <c r="L447" s="77" t="n">
        <f aca="false">H447*4</f>
        <v>21320</v>
      </c>
      <c r="M447" s="2" t="n">
        <f aca="false">G447*12</f>
        <v>61416</v>
      </c>
    </row>
    <row r="448" customFormat="false" ht="13.8" hidden="false" customHeight="false" outlineLevel="0" collapsed="false">
      <c r="A448" s="86" t="n">
        <v>4575</v>
      </c>
      <c r="B448" s="87" t="s">
        <v>2275</v>
      </c>
      <c r="C448" s="88" t="n">
        <v>0</v>
      </c>
      <c r="D448" s="88" t="n">
        <v>41</v>
      </c>
      <c r="E448" s="89" t="n">
        <v>11.4</v>
      </c>
      <c r="F448" s="90" t="s">
        <v>53</v>
      </c>
      <c r="G448" s="91" t="n">
        <v>5046</v>
      </c>
      <c r="H448" s="52" t="n">
        <f aca="false">ROUND(IF(OR((MID(B448,SEARCH("R",B448),3)="R12"),(MID(B448,SEARCH("R",B448),3)="R13"),(MID(B448,SEARCH("R",B448),3)="R14")),(G448+90),IF(OR((MID(B448,SEARCH("R",B448),3)="R15"),(MID(B448,SEARCH("R",B448),3)="R16"),(MID(B448,SEARCH("R",B448),3)="R17")),(G448+190),(G448+290))),-1)+20</f>
        <v>5260</v>
      </c>
      <c r="I448" s="78" t="str">
        <f aca="false">HYPERLINK(T("https://www.google.ru/search?q="&amp;B448&amp;"&amp;tbm=isch"), " (../рисунок протектора) ")</f>
        <v> (../рисунок протектора) </v>
      </c>
      <c r="J448" s="92" t="s">
        <v>2275</v>
      </c>
      <c r="K448" s="77" t="n">
        <f aca="false">H448*2</f>
        <v>10520</v>
      </c>
      <c r="L448" s="77" t="n">
        <f aca="false">H448*4</f>
        <v>21040</v>
      </c>
      <c r="M448" s="2" t="n">
        <f aca="false">G448*12</f>
        <v>60552</v>
      </c>
    </row>
    <row r="449" customFormat="false" ht="13.8" hidden="false" customHeight="false" outlineLevel="0" collapsed="false">
      <c r="A449" s="86" t="n">
        <v>4800</v>
      </c>
      <c r="B449" s="87" t="s">
        <v>2276</v>
      </c>
      <c r="C449" s="88" t="n">
        <v>0</v>
      </c>
      <c r="D449" s="88" t="n">
        <v>4</v>
      </c>
      <c r="E449" s="89" t="n">
        <v>9.9</v>
      </c>
      <c r="F449" s="90" t="s">
        <v>53</v>
      </c>
      <c r="G449" s="91" t="n">
        <v>6507</v>
      </c>
      <c r="H449" s="52" t="n">
        <f aca="false">ROUND(IF(OR((MID(B449,SEARCH("R",B449),3)="R12"),(MID(B449,SEARCH("R",B449),3)="R13"),(MID(B449,SEARCH("R",B449),3)="R14")),(G449+90),IF(OR((MID(B449,SEARCH("R",B449),3)="R15"),(MID(B449,SEARCH("R",B449),3)="R16"),(MID(B449,SEARCH("R",B449),3)="R17")),(G449+190),(G449+290))),-1)+20</f>
        <v>6720</v>
      </c>
      <c r="I449" s="78" t="str">
        <f aca="false">HYPERLINK(T("https://www.google.ru/search?q="&amp;B449&amp;"&amp;tbm=isch"), " (../рисунок протектора) ")</f>
        <v> (../рисунок протектора) </v>
      </c>
      <c r="J449" s="92" t="s">
        <v>2276</v>
      </c>
      <c r="K449" s="77" t="n">
        <f aca="false">H449*2</f>
        <v>13440</v>
      </c>
      <c r="L449" s="77" t="n">
        <f aca="false">H449*4</f>
        <v>26880</v>
      </c>
      <c r="M449" s="2" t="n">
        <f aca="false">G449*12</f>
        <v>78084</v>
      </c>
    </row>
    <row r="450" customFormat="false" ht="13.8" hidden="false" customHeight="false" outlineLevel="0" collapsed="false">
      <c r="A450" s="86" t="n">
        <v>91</v>
      </c>
      <c r="B450" s="87" t="s">
        <v>2277</v>
      </c>
      <c r="C450" s="88" t="n">
        <v>3</v>
      </c>
      <c r="D450" s="88"/>
      <c r="E450" s="89" t="n">
        <v>11.6</v>
      </c>
      <c r="F450" s="90"/>
      <c r="G450" s="91" t="n">
        <v>6600</v>
      </c>
      <c r="H450" s="52" t="n">
        <f aca="false">ROUND(IF(OR((MID(B450,SEARCH("R",B450),3)="R12"),(MID(B450,SEARCH("R",B450),3)="R13"),(MID(B450,SEARCH("R",B450),3)="R14")),(G450+90),IF(OR((MID(B450,SEARCH("R",B450),3)="R15"),(MID(B450,SEARCH("R",B450),3)="R16"),(MID(B450,SEARCH("R",B450),3)="R17")),(G450+190),(G450+290))),-1)+20</f>
        <v>6810</v>
      </c>
      <c r="I450" s="78" t="str">
        <f aca="false">HYPERLINK(T("https://www.google.ru/search?q="&amp;B450&amp;"&amp;tbm=isch"), " (../рисунок протектора) ")</f>
        <v> (../рисунок протектора) </v>
      </c>
      <c r="J450" s="92" t="s">
        <v>2277</v>
      </c>
      <c r="K450" s="77" t="n">
        <f aca="false">H450*2</f>
        <v>13620</v>
      </c>
      <c r="L450" s="77" t="n">
        <f aca="false">H450*4</f>
        <v>27240</v>
      </c>
      <c r="M450" s="2" t="n">
        <f aca="false">G450*12</f>
        <v>79200</v>
      </c>
    </row>
    <row r="451" customFormat="false" ht="13.8" hidden="false" customHeight="false" outlineLevel="0" collapsed="false">
      <c r="A451" s="86" t="n">
        <v>5079</v>
      </c>
      <c r="B451" s="87" t="s">
        <v>2278</v>
      </c>
      <c r="C451" s="88" t="n">
        <v>0</v>
      </c>
      <c r="D451" s="88" t="n">
        <v>18</v>
      </c>
      <c r="E451" s="89" t="n">
        <v>12.69</v>
      </c>
      <c r="F451" s="90" t="s">
        <v>53</v>
      </c>
      <c r="G451" s="91" t="n">
        <v>4481</v>
      </c>
      <c r="H451" s="52" t="n">
        <f aca="false">ROUND(IF(OR((MID(B451,SEARCH("R",B451),3)="R12"),(MID(B451,SEARCH("R",B451),3)="R13"),(MID(B451,SEARCH("R",B451),3)="R14")),(G451+90),IF(OR((MID(B451,SEARCH("R",B451),3)="R15"),(MID(B451,SEARCH("R",B451),3)="R16"),(MID(B451,SEARCH("R",B451),3)="R17")),(G451+190),(G451+290))),-1)+20</f>
        <v>4690</v>
      </c>
      <c r="I451" s="78" t="str">
        <f aca="false">HYPERLINK(T("https://www.google.ru/search?q="&amp;B451&amp;"&amp;tbm=isch"), " (../рисунок протектора) ")</f>
        <v> (../рисунок протектора) </v>
      </c>
      <c r="J451" s="92" t="s">
        <v>2278</v>
      </c>
      <c r="K451" s="77" t="n">
        <f aca="false">H451*2</f>
        <v>9380</v>
      </c>
      <c r="L451" s="77" t="n">
        <f aca="false">H451*4</f>
        <v>18760</v>
      </c>
      <c r="M451" s="2" t="n">
        <f aca="false">G451*12</f>
        <v>53772</v>
      </c>
    </row>
    <row r="452" customFormat="false" ht="13.8" hidden="false" customHeight="false" outlineLevel="0" collapsed="false">
      <c r="A452" s="86" t="n">
        <v>4279</v>
      </c>
      <c r="B452" s="87" t="s">
        <v>2279</v>
      </c>
      <c r="C452" s="88" t="n">
        <v>8</v>
      </c>
      <c r="D452" s="88" t="n">
        <v>50</v>
      </c>
      <c r="E452" s="89" t="n">
        <v>12.4</v>
      </c>
      <c r="F452" s="90" t="s">
        <v>53</v>
      </c>
      <c r="G452" s="91" t="n">
        <v>5352</v>
      </c>
      <c r="H452" s="52" t="n">
        <f aca="false">ROUND(IF(OR((MID(B452,SEARCH("R",B452),3)="R12"),(MID(B452,SEARCH("R",B452),3)="R13"),(MID(B452,SEARCH("R",B452),3)="R14")),(G452+90),IF(OR((MID(B452,SEARCH("R",B452),3)="R15"),(MID(B452,SEARCH("R",B452),3)="R16"),(MID(B452,SEARCH("R",B452),3)="R17")),(G452+190),(G452+290))),-1)+20</f>
        <v>5560</v>
      </c>
      <c r="I452" s="78" t="str">
        <f aca="false">HYPERLINK(T("https://www.google.ru/search?q="&amp;B452&amp;"&amp;tbm=isch"), " (../рисунок протектора) ")</f>
        <v> (../рисунок протектора) </v>
      </c>
      <c r="J452" s="92" t="s">
        <v>2279</v>
      </c>
      <c r="K452" s="77" t="n">
        <f aca="false">H452*2</f>
        <v>11120</v>
      </c>
      <c r="L452" s="77" t="n">
        <f aca="false">H452*4</f>
        <v>22240</v>
      </c>
      <c r="M452" s="2" t="n">
        <f aca="false">G452*12</f>
        <v>64224</v>
      </c>
    </row>
    <row r="453" customFormat="false" ht="13.8" hidden="false" customHeight="false" outlineLevel="0" collapsed="false">
      <c r="A453" s="86" t="n">
        <v>4251</v>
      </c>
      <c r="B453" s="87" t="s">
        <v>2280</v>
      </c>
      <c r="C453" s="88" t="n">
        <v>0</v>
      </c>
      <c r="D453" s="88" t="n">
        <v>10</v>
      </c>
      <c r="E453" s="89" t="n">
        <v>13.89</v>
      </c>
      <c r="F453" s="90" t="s">
        <v>53</v>
      </c>
      <c r="G453" s="91" t="n">
        <v>7508</v>
      </c>
      <c r="H453" s="52" t="n">
        <f aca="false">ROUND(IF(OR((MID(B453,SEARCH("R",B453),3)="R12"),(MID(B453,SEARCH("R",B453),3)="R13"),(MID(B453,SEARCH("R",B453),3)="R14")),(G453+90),IF(OR((MID(B453,SEARCH("R",B453),3)="R15"),(MID(B453,SEARCH("R",B453),3)="R16"),(MID(B453,SEARCH("R",B453),3)="R17")),(G453+190),(G453+290))),-1)+20</f>
        <v>7720</v>
      </c>
      <c r="I453" s="78" t="str">
        <f aca="false">HYPERLINK(T("https://www.google.ru/search?q="&amp;B453&amp;"&amp;tbm=isch"), " (../рисунок протектора) ")</f>
        <v> (../рисунок протектора) </v>
      </c>
      <c r="J453" s="92" t="s">
        <v>2280</v>
      </c>
      <c r="K453" s="77" t="n">
        <f aca="false">H453*2</f>
        <v>15440</v>
      </c>
      <c r="L453" s="77" t="n">
        <f aca="false">H453*4</f>
        <v>30880</v>
      </c>
      <c r="M453" s="2" t="n">
        <f aca="false">G453*12</f>
        <v>90096</v>
      </c>
    </row>
    <row r="454" customFormat="false" ht="13.8" hidden="false" customHeight="false" outlineLevel="0" collapsed="false">
      <c r="A454" s="86" t="n">
        <v>5052</v>
      </c>
      <c r="B454" s="87" t="s">
        <v>2281</v>
      </c>
      <c r="C454" s="88" t="n">
        <v>0</v>
      </c>
      <c r="D454" s="88" t="n">
        <v>50</v>
      </c>
      <c r="E454" s="89" t="n">
        <v>12.5</v>
      </c>
      <c r="F454" s="90" t="s">
        <v>53</v>
      </c>
      <c r="G454" s="91" t="n">
        <v>6643</v>
      </c>
      <c r="H454" s="52" t="n">
        <f aca="false">ROUND(IF(OR((MID(B454,SEARCH("R",B454),3)="R12"),(MID(B454,SEARCH("R",B454),3)="R13"),(MID(B454,SEARCH("R",B454),3)="R14")),(G454+90),IF(OR((MID(B454,SEARCH("R",B454),3)="R15"),(MID(B454,SEARCH("R",B454),3)="R16"),(MID(B454,SEARCH("R",B454),3)="R17")),(G454+190),(G454+290))),-1)+20</f>
        <v>6850</v>
      </c>
      <c r="I454" s="78" t="str">
        <f aca="false">HYPERLINK(T("https://www.google.ru/search?q="&amp;B454&amp;"&amp;tbm=isch"), " (../рисунок протектора) ")</f>
        <v> (../рисунок протектора) </v>
      </c>
      <c r="J454" s="92" t="s">
        <v>2281</v>
      </c>
      <c r="K454" s="77" t="n">
        <f aca="false">H454*2</f>
        <v>13700</v>
      </c>
      <c r="L454" s="77" t="n">
        <f aca="false">H454*4</f>
        <v>27400</v>
      </c>
      <c r="M454" s="2" t="n">
        <f aca="false">G454*12</f>
        <v>79716</v>
      </c>
    </row>
    <row r="455" customFormat="false" ht="13.8" hidden="false" customHeight="false" outlineLevel="0" collapsed="false">
      <c r="A455" s="86" t="n">
        <v>5063</v>
      </c>
      <c r="B455" s="87" t="s">
        <v>2282</v>
      </c>
      <c r="C455" s="88" t="n">
        <v>0</v>
      </c>
      <c r="D455" s="88" t="n">
        <v>50</v>
      </c>
      <c r="E455" s="89" t="n">
        <v>12.7</v>
      </c>
      <c r="F455" s="90" t="s">
        <v>55</v>
      </c>
      <c r="G455" s="91" t="n">
        <v>5126</v>
      </c>
      <c r="H455" s="52" t="n">
        <f aca="false">ROUND(IF(OR((MID(B455,SEARCH("R",B455),3)="R12"),(MID(B455,SEARCH("R",B455),3)="R13"),(MID(B455,SEARCH("R",B455),3)="R14")),(G455+90),IF(OR((MID(B455,SEARCH("R",B455),3)="R15"),(MID(B455,SEARCH("R",B455),3)="R16"),(MID(B455,SEARCH("R",B455),3)="R17")),(G455+190),(G455+290))),-1)+20</f>
        <v>5340</v>
      </c>
      <c r="I455" s="78" t="str">
        <f aca="false">HYPERLINK(T("https://www.google.ru/search?q="&amp;B455&amp;"&amp;tbm=isch"), " (../рисунок протектора) ")</f>
        <v> (../рисунок протектора) </v>
      </c>
      <c r="J455" s="92" t="s">
        <v>2282</v>
      </c>
      <c r="K455" s="77" t="n">
        <f aca="false">H455*2</f>
        <v>10680</v>
      </c>
      <c r="L455" s="77" t="n">
        <f aca="false">H455*4</f>
        <v>21360</v>
      </c>
      <c r="M455" s="2" t="n">
        <f aca="false">G455*12</f>
        <v>61512</v>
      </c>
    </row>
    <row r="456" customFormat="false" ht="13.8" hidden="false" customHeight="false" outlineLevel="0" collapsed="false">
      <c r="A456" s="86" t="n">
        <v>4796</v>
      </c>
      <c r="B456" s="87" t="s">
        <v>2283</v>
      </c>
      <c r="C456" s="88" t="n">
        <v>0</v>
      </c>
      <c r="D456" s="88" t="n">
        <v>8</v>
      </c>
      <c r="E456" s="89" t="n">
        <v>10.6</v>
      </c>
      <c r="F456" s="90" t="s">
        <v>53</v>
      </c>
      <c r="G456" s="91" t="n">
        <v>4668</v>
      </c>
      <c r="H456" s="52" t="n">
        <f aca="false">ROUND(IF(OR((MID(B456,SEARCH("R",B456),3)="R12"),(MID(B456,SEARCH("R",B456),3)="R13"),(MID(B456,SEARCH("R",B456),3)="R14")),(G456+90),IF(OR((MID(B456,SEARCH("R",B456),3)="R15"),(MID(B456,SEARCH("R",B456),3)="R16"),(MID(B456,SEARCH("R",B456),3)="R17")),(G456+190),(G456+290))),-1)+20</f>
        <v>4880</v>
      </c>
      <c r="I456" s="78" t="str">
        <f aca="false">HYPERLINK(T("https://www.google.ru/search?q="&amp;B456&amp;"&amp;tbm=isch"), " (../рисунок протектора) ")</f>
        <v> (../рисунок протектора) </v>
      </c>
      <c r="J456" s="92" t="s">
        <v>2283</v>
      </c>
      <c r="K456" s="77" t="n">
        <f aca="false">H456*2</f>
        <v>9760</v>
      </c>
      <c r="L456" s="77" t="n">
        <f aca="false">H456*4</f>
        <v>19520</v>
      </c>
      <c r="M456" s="2" t="n">
        <f aca="false">G456*12</f>
        <v>56016</v>
      </c>
    </row>
    <row r="457" customFormat="false" ht="13.8" hidden="false" customHeight="false" outlineLevel="0" collapsed="false">
      <c r="A457" s="86" t="n">
        <v>4147</v>
      </c>
      <c r="B457" s="87" t="s">
        <v>2284</v>
      </c>
      <c r="C457" s="88" t="n">
        <v>19</v>
      </c>
      <c r="D457" s="88"/>
      <c r="E457" s="89" t="n">
        <v>11.55</v>
      </c>
      <c r="F457" s="90"/>
      <c r="G457" s="91" t="n">
        <v>3047</v>
      </c>
      <c r="H457" s="52" t="n">
        <f aca="false">ROUND(IF(OR((MID(B457,SEARCH("R",B457),3)="R12"),(MID(B457,SEARCH("R",B457),3)="R13"),(MID(B457,SEARCH("R",B457),3)="R14")),(G457+90),IF(OR((MID(B457,SEARCH("R",B457),3)="R15"),(MID(B457,SEARCH("R",B457),3)="R16"),(MID(B457,SEARCH("R",B457),3)="R17")),(G457+190),(G457+290))),-1)+20</f>
        <v>3260</v>
      </c>
      <c r="I457" s="78" t="str">
        <f aca="false">HYPERLINK(T("https://www.google.ru/search?q="&amp;B457&amp;"&amp;tbm=isch"), " (../рисунок протектора) ")</f>
        <v> (../рисунок протектора) </v>
      </c>
      <c r="J457" s="92" t="s">
        <v>2284</v>
      </c>
      <c r="K457" s="77" t="n">
        <f aca="false">H457*2</f>
        <v>6520</v>
      </c>
      <c r="L457" s="77" t="n">
        <f aca="false">H457*4</f>
        <v>13040</v>
      </c>
      <c r="M457" s="2" t="n">
        <f aca="false">G457*12</f>
        <v>36564</v>
      </c>
    </row>
    <row r="458" customFormat="false" ht="13.8" hidden="false" customHeight="false" outlineLevel="0" collapsed="false">
      <c r="A458" s="86" t="n">
        <v>396</v>
      </c>
      <c r="B458" s="87" t="s">
        <v>2285</v>
      </c>
      <c r="C458" s="88" t="n">
        <v>50</v>
      </c>
      <c r="D458" s="88"/>
      <c r="E458" s="89" t="n">
        <v>10.35</v>
      </c>
      <c r="F458" s="90"/>
      <c r="G458" s="91" t="n">
        <v>2603</v>
      </c>
      <c r="H458" s="52" t="n">
        <f aca="false">ROUND(IF(OR((MID(B458,SEARCH("R",B458),3)="R12"),(MID(B458,SEARCH("R",B458),3)="R13"),(MID(B458,SEARCH("R",B458),3)="R14")),(G458+90),IF(OR((MID(B458,SEARCH("R",B458),3)="R15"),(MID(B458,SEARCH("R",B458),3)="R16"),(MID(B458,SEARCH("R",B458),3)="R17")),(G458+190),(G458+290))),-1)+20</f>
        <v>2810</v>
      </c>
      <c r="I458" s="78" t="str">
        <f aca="false">HYPERLINK(T("https://www.google.ru/search?q="&amp;B458&amp;"&amp;tbm=isch"), " (../рисунок протектора) ")</f>
        <v> (../рисунок протектора) </v>
      </c>
      <c r="J458" s="92" t="s">
        <v>2285</v>
      </c>
      <c r="K458" s="77" t="n">
        <f aca="false">H458*2</f>
        <v>5620</v>
      </c>
      <c r="L458" s="77" t="n">
        <f aca="false">H458*4</f>
        <v>11240</v>
      </c>
      <c r="M458" s="2" t="n">
        <f aca="false">G458*12</f>
        <v>31236</v>
      </c>
    </row>
    <row r="459" customFormat="false" ht="13.8" hidden="false" customHeight="false" outlineLevel="0" collapsed="false">
      <c r="A459" s="86" t="n">
        <v>4401</v>
      </c>
      <c r="B459" s="87" t="s">
        <v>2285</v>
      </c>
      <c r="C459" s="88" t="n">
        <v>0</v>
      </c>
      <c r="D459" s="88" t="n">
        <v>8</v>
      </c>
      <c r="E459" s="89" t="n">
        <v>10.4</v>
      </c>
      <c r="F459" s="90" t="s">
        <v>55</v>
      </c>
      <c r="G459" s="91" t="n">
        <v>3596</v>
      </c>
      <c r="H459" s="52" t="n">
        <f aca="false">ROUND(IF(OR((MID(B459,SEARCH("R",B459),3)="R12"),(MID(B459,SEARCH("R",B459),3)="R13"),(MID(B459,SEARCH("R",B459),3)="R14")),(G459+90),IF(OR((MID(B459,SEARCH("R",B459),3)="R15"),(MID(B459,SEARCH("R",B459),3)="R16"),(MID(B459,SEARCH("R",B459),3)="R17")),(G459+190),(G459+290))),-1)+20</f>
        <v>3810</v>
      </c>
      <c r="I459" s="78" t="str">
        <f aca="false">HYPERLINK(T("https://www.google.ru/search?q="&amp;B459&amp;"&amp;tbm=isch"), " (../рисунок протектора) ")</f>
        <v> (../рисунок протектора) </v>
      </c>
      <c r="J459" s="92" t="s">
        <v>2285</v>
      </c>
      <c r="K459" s="77" t="n">
        <f aca="false">H459*2</f>
        <v>7620</v>
      </c>
      <c r="L459" s="77" t="n">
        <f aca="false">H459*4</f>
        <v>15240</v>
      </c>
      <c r="M459" s="2" t="n">
        <f aca="false">G459*12</f>
        <v>43152</v>
      </c>
    </row>
    <row r="460" customFormat="false" ht="13.8" hidden="false" customHeight="false" outlineLevel="0" collapsed="false">
      <c r="A460" s="86" t="n">
        <v>4874</v>
      </c>
      <c r="B460" s="87" t="s">
        <v>2286</v>
      </c>
      <c r="C460" s="88" t="n">
        <v>0</v>
      </c>
      <c r="D460" s="88" t="n">
        <v>4</v>
      </c>
      <c r="E460" s="89" t="n">
        <v>9.2</v>
      </c>
      <c r="F460" s="90" t="s">
        <v>53</v>
      </c>
      <c r="G460" s="91" t="n">
        <v>4904</v>
      </c>
      <c r="H460" s="52" t="n">
        <f aca="false">ROUND(IF(OR((MID(B460,SEARCH("R",B460),3)="R12"),(MID(B460,SEARCH("R",B460),3)="R13"),(MID(B460,SEARCH("R",B460),3)="R14")),(G460+90),IF(OR((MID(B460,SEARCH("R",B460),3)="R15"),(MID(B460,SEARCH("R",B460),3)="R16"),(MID(B460,SEARCH("R",B460),3)="R17")),(G460+190),(G460+290))),-1)+20</f>
        <v>5110</v>
      </c>
      <c r="I460" s="78" t="str">
        <f aca="false">HYPERLINK(T("https://www.google.ru/search?q="&amp;B460&amp;"&amp;tbm=isch"), " (../рисунок протектора) ")</f>
        <v> (../рисунок протектора) </v>
      </c>
      <c r="J460" s="92" t="s">
        <v>2286</v>
      </c>
      <c r="K460" s="77" t="n">
        <f aca="false">H460*2</f>
        <v>10220</v>
      </c>
      <c r="L460" s="77" t="n">
        <f aca="false">H460*4</f>
        <v>20440</v>
      </c>
      <c r="M460" s="2" t="n">
        <f aca="false">G460*12</f>
        <v>58848</v>
      </c>
    </row>
    <row r="461" customFormat="false" ht="13.8" hidden="false" customHeight="false" outlineLevel="0" collapsed="false">
      <c r="A461" s="86" t="n">
        <v>3576</v>
      </c>
      <c r="B461" s="87" t="s">
        <v>2287</v>
      </c>
      <c r="C461" s="88" t="n">
        <v>1</v>
      </c>
      <c r="D461" s="88"/>
      <c r="E461" s="89" t="n">
        <v>12</v>
      </c>
      <c r="F461" s="90"/>
      <c r="G461" s="91" t="n">
        <v>3879</v>
      </c>
      <c r="H461" s="52" t="n">
        <f aca="false">ROUND(IF(OR((MID(B461,SEARCH("R",B461),3)="R12"),(MID(B461,SEARCH("R",B461),3)="R13"),(MID(B461,SEARCH("R",B461),3)="R14")),(G461+90),IF(OR((MID(B461,SEARCH("R",B461),3)="R15"),(MID(B461,SEARCH("R",B461),3)="R16"),(MID(B461,SEARCH("R",B461),3)="R17")),(G461+190),(G461+290))),-1)+20</f>
        <v>4090</v>
      </c>
      <c r="I461" s="78" t="str">
        <f aca="false">HYPERLINK(T("https://www.google.ru/search?q="&amp;B461&amp;"&amp;tbm=isch"), " (../рисунок протектора) ")</f>
        <v> (../рисунок протектора) </v>
      </c>
      <c r="J461" s="92" t="s">
        <v>2287</v>
      </c>
      <c r="K461" s="77" t="n">
        <f aca="false">H461*2</f>
        <v>8180</v>
      </c>
      <c r="L461" s="77" t="n">
        <f aca="false">H461*4</f>
        <v>16360</v>
      </c>
      <c r="M461" s="2" t="n">
        <f aca="false">G461*12</f>
        <v>46548</v>
      </c>
    </row>
    <row r="462" customFormat="false" ht="13.8" hidden="false" customHeight="false" outlineLevel="0" collapsed="false">
      <c r="A462" s="86" t="n">
        <v>4229</v>
      </c>
      <c r="B462" s="87" t="s">
        <v>2288</v>
      </c>
      <c r="C462" s="88" t="n">
        <v>0</v>
      </c>
      <c r="D462" s="88" t="n">
        <v>50</v>
      </c>
      <c r="E462" s="89" t="n">
        <v>12.8</v>
      </c>
      <c r="F462" s="90" t="s">
        <v>53</v>
      </c>
      <c r="G462" s="91" t="n">
        <v>5157</v>
      </c>
      <c r="H462" s="52" t="n">
        <f aca="false">ROUND(IF(OR((MID(B462,SEARCH("R",B462),3)="R12"),(MID(B462,SEARCH("R",B462),3)="R13"),(MID(B462,SEARCH("R",B462),3)="R14")),(G462+90),IF(OR((MID(B462,SEARCH("R",B462),3)="R15"),(MID(B462,SEARCH("R",B462),3)="R16"),(MID(B462,SEARCH("R",B462),3)="R17")),(G462+190),(G462+290))),-1)+20</f>
        <v>5370</v>
      </c>
      <c r="I462" s="78" t="str">
        <f aca="false">HYPERLINK(T("https://www.google.ru/search?q="&amp;B462&amp;"&amp;tbm=isch"), " (../рисунок протектора) ")</f>
        <v> (../рисунок протектора) </v>
      </c>
      <c r="J462" s="92" t="s">
        <v>2288</v>
      </c>
      <c r="K462" s="77" t="n">
        <f aca="false">H462*2</f>
        <v>10740</v>
      </c>
      <c r="L462" s="77" t="n">
        <f aca="false">H462*4</f>
        <v>21480</v>
      </c>
      <c r="M462" s="2" t="n">
        <f aca="false">G462*12</f>
        <v>61884</v>
      </c>
    </row>
    <row r="463" customFormat="false" ht="13.8" hidden="false" customHeight="false" outlineLevel="0" collapsed="false">
      <c r="A463" s="86" t="n">
        <v>5050</v>
      </c>
      <c r="B463" s="87" t="s">
        <v>2289</v>
      </c>
      <c r="C463" s="88" t="n">
        <v>0</v>
      </c>
      <c r="D463" s="88" t="n">
        <v>8</v>
      </c>
      <c r="E463" s="89" t="n">
        <v>12.85</v>
      </c>
      <c r="F463" s="90" t="s">
        <v>53</v>
      </c>
      <c r="G463" s="91" t="n">
        <v>6728</v>
      </c>
      <c r="H463" s="52" t="n">
        <f aca="false">ROUND(IF(OR((MID(B463,SEARCH("R",B463),3)="R12"),(MID(B463,SEARCH("R",B463),3)="R13"),(MID(B463,SEARCH("R",B463),3)="R14")),(G463+90),IF(OR((MID(B463,SEARCH("R",B463),3)="R15"),(MID(B463,SEARCH("R",B463),3)="R16"),(MID(B463,SEARCH("R",B463),3)="R17")),(G463+190),(G463+290))),-1)+20</f>
        <v>6940</v>
      </c>
      <c r="I463" s="78" t="str">
        <f aca="false">HYPERLINK(T("https://www.google.ru/search?q="&amp;B463&amp;"&amp;tbm=isch"), " (../рисунок протектора) ")</f>
        <v> (../рисунок протектора) </v>
      </c>
      <c r="J463" s="92" t="s">
        <v>2289</v>
      </c>
      <c r="K463" s="77" t="n">
        <f aca="false">H463*2</f>
        <v>13880</v>
      </c>
      <c r="L463" s="77" t="n">
        <f aca="false">H463*4</f>
        <v>27760</v>
      </c>
      <c r="M463" s="2" t="n">
        <f aca="false">G463*12</f>
        <v>80736</v>
      </c>
    </row>
    <row r="464" customFormat="false" ht="13.8" hidden="false" customHeight="false" outlineLevel="0" collapsed="false">
      <c r="A464" s="86" t="n">
        <v>5070</v>
      </c>
      <c r="B464" s="87" t="s">
        <v>2290</v>
      </c>
      <c r="C464" s="88" t="n">
        <v>0</v>
      </c>
      <c r="D464" s="88" t="n">
        <v>6</v>
      </c>
      <c r="E464" s="89" t="n">
        <v>12.2</v>
      </c>
      <c r="F464" s="90" t="s">
        <v>55</v>
      </c>
      <c r="G464" s="91" t="n">
        <v>5122</v>
      </c>
      <c r="H464" s="52" t="n">
        <f aca="false">ROUND(IF(OR((MID(B464,SEARCH("R",B464),3)="R12"),(MID(B464,SEARCH("R",B464),3)="R13"),(MID(B464,SEARCH("R",B464),3)="R14")),(G464+90),IF(OR((MID(B464,SEARCH("R",B464),3)="R15"),(MID(B464,SEARCH("R",B464),3)="R16"),(MID(B464,SEARCH("R",B464),3)="R17")),(G464+190),(G464+290))),-1)+20</f>
        <v>5330</v>
      </c>
      <c r="I464" s="78" t="str">
        <f aca="false">HYPERLINK(T("https://www.google.ru/search?q="&amp;B464&amp;"&amp;tbm=isch"), " (../рисунок протектора) ")</f>
        <v> (../рисунок протектора) </v>
      </c>
      <c r="J464" s="92" t="s">
        <v>2290</v>
      </c>
      <c r="K464" s="77" t="n">
        <f aca="false">H464*2</f>
        <v>10660</v>
      </c>
      <c r="L464" s="77" t="n">
        <f aca="false">H464*4</f>
        <v>21320</v>
      </c>
      <c r="M464" s="2" t="n">
        <f aca="false">G464*12</f>
        <v>61464</v>
      </c>
    </row>
    <row r="465" customFormat="false" ht="13.8" hidden="false" customHeight="false" outlineLevel="0" collapsed="false">
      <c r="A465" s="86" t="n">
        <v>644</v>
      </c>
      <c r="B465" s="87" t="s">
        <v>2291</v>
      </c>
      <c r="C465" s="88" t="n">
        <v>1</v>
      </c>
      <c r="D465" s="88"/>
      <c r="E465" s="89" t="n">
        <v>15.1</v>
      </c>
      <c r="F465" s="90"/>
      <c r="G465" s="91" t="n">
        <v>7658</v>
      </c>
      <c r="H465" s="52" t="n">
        <f aca="false">ROUND(IF(OR((MID(B465,SEARCH("R",B465),3)="R12"),(MID(B465,SEARCH("R",B465),3)="R13"),(MID(B465,SEARCH("R",B465),3)="R14")),(G465+90),IF(OR((MID(B465,SEARCH("R",B465),3)="R15"),(MID(B465,SEARCH("R",B465),3)="R16"),(MID(B465,SEARCH("R",B465),3)="R17")),(G465+190),(G465+290))),-1)+20</f>
        <v>7870</v>
      </c>
      <c r="I465" s="78" t="str">
        <f aca="false">HYPERLINK(T("https://www.google.ru/search?q="&amp;B465&amp;"&amp;tbm=isch"), " (../рисунок протектора) ")</f>
        <v> (../рисунок протектора) </v>
      </c>
      <c r="J465" s="92" t="s">
        <v>2291</v>
      </c>
      <c r="K465" s="77" t="n">
        <f aca="false">H465*2</f>
        <v>15740</v>
      </c>
      <c r="L465" s="77" t="n">
        <f aca="false">H465*4</f>
        <v>31480</v>
      </c>
      <c r="M465" s="2" t="n">
        <f aca="false">G465*12</f>
        <v>91896</v>
      </c>
    </row>
    <row r="466" customFormat="false" ht="13.8" hidden="false" customHeight="false" outlineLevel="0" collapsed="false">
      <c r="A466" s="86" t="n">
        <v>3557</v>
      </c>
      <c r="B466" s="87" t="s">
        <v>2292</v>
      </c>
      <c r="C466" s="88" t="n">
        <v>1</v>
      </c>
      <c r="D466" s="88"/>
      <c r="E466" s="89" t="n">
        <v>14.8</v>
      </c>
      <c r="F466" s="90"/>
      <c r="G466" s="91" t="n">
        <v>4085</v>
      </c>
      <c r="H466" s="52" t="n">
        <f aca="false">ROUND(IF(OR((MID(B466,SEARCH("R",B466),3)="R12"),(MID(B466,SEARCH("R",B466),3)="R13"),(MID(B466,SEARCH("R",B466),3)="R14")),(G466+90),IF(OR((MID(B466,SEARCH("R",B466),3)="R15"),(MID(B466,SEARCH("R",B466),3)="R16"),(MID(B466,SEARCH("R",B466),3)="R17")),(G466+190),(G466+290))),-1)+20</f>
        <v>4300</v>
      </c>
      <c r="I466" s="78" t="str">
        <f aca="false">HYPERLINK(T("https://www.google.ru/search?q="&amp;B466&amp;"&amp;tbm=isch"), " (../рисунок протектора) ")</f>
        <v> (../рисунок протектора) </v>
      </c>
      <c r="J466" s="92" t="s">
        <v>2292</v>
      </c>
      <c r="K466" s="77" t="n">
        <f aca="false">H466*2</f>
        <v>8600</v>
      </c>
      <c r="L466" s="77" t="n">
        <f aca="false">H466*4</f>
        <v>17200</v>
      </c>
      <c r="M466" s="2" t="n">
        <f aca="false">G466*12</f>
        <v>49020</v>
      </c>
    </row>
    <row r="467" customFormat="false" ht="13.8" hidden="false" customHeight="false" outlineLevel="0" collapsed="false">
      <c r="A467" s="86" t="n">
        <v>4230</v>
      </c>
      <c r="B467" s="87" t="s">
        <v>2293</v>
      </c>
      <c r="C467" s="88" t="n">
        <v>0</v>
      </c>
      <c r="D467" s="88" t="n">
        <v>50</v>
      </c>
      <c r="E467" s="89" t="n">
        <v>13.2</v>
      </c>
      <c r="F467" s="90" t="s">
        <v>53</v>
      </c>
      <c r="G467" s="91" t="n">
        <v>5539</v>
      </c>
      <c r="H467" s="52" t="n">
        <f aca="false">ROUND(IF(OR((MID(B467,SEARCH("R",B467),3)="R12"),(MID(B467,SEARCH("R",B467),3)="R13"),(MID(B467,SEARCH("R",B467),3)="R14")),(G467+90),IF(OR((MID(B467,SEARCH("R",B467),3)="R15"),(MID(B467,SEARCH("R",B467),3)="R16"),(MID(B467,SEARCH("R",B467),3)="R17")),(G467+190),(G467+290))),-1)+20</f>
        <v>5750</v>
      </c>
      <c r="I467" s="78" t="str">
        <f aca="false">HYPERLINK(T("https://www.google.ru/search?q="&amp;B467&amp;"&amp;tbm=isch"), " (../рисунок протектора) ")</f>
        <v> (../рисунок протектора) </v>
      </c>
      <c r="J467" s="92" t="s">
        <v>2293</v>
      </c>
      <c r="K467" s="77" t="n">
        <f aca="false">H467*2</f>
        <v>11500</v>
      </c>
      <c r="L467" s="77" t="n">
        <f aca="false">H467*4</f>
        <v>23000</v>
      </c>
      <c r="M467" s="2" t="n">
        <f aca="false">G467*12</f>
        <v>66468</v>
      </c>
    </row>
    <row r="468" customFormat="false" ht="13.8" hidden="false" customHeight="false" outlineLevel="0" collapsed="false">
      <c r="A468" s="86" t="n">
        <v>4287</v>
      </c>
      <c r="B468" s="87" t="s">
        <v>2294</v>
      </c>
      <c r="C468" s="88" t="n">
        <v>0</v>
      </c>
      <c r="D468" s="88" t="n">
        <v>1</v>
      </c>
      <c r="E468" s="89" t="n">
        <v>15.3</v>
      </c>
      <c r="F468" s="90" t="s">
        <v>53</v>
      </c>
      <c r="G468" s="91" t="n">
        <v>6262</v>
      </c>
      <c r="H468" s="52" t="n">
        <f aca="false">ROUND(IF(OR((MID(B468,SEARCH("R",B468),3)="R12"),(MID(B468,SEARCH("R",B468),3)="R13"),(MID(B468,SEARCH("R",B468),3)="R14")),(G468+90),IF(OR((MID(B468,SEARCH("R",B468),3)="R15"),(MID(B468,SEARCH("R",B468),3)="R16"),(MID(B468,SEARCH("R",B468),3)="R17")),(G468+190),(G468+290))),-1)+20</f>
        <v>6470</v>
      </c>
      <c r="I468" s="78" t="str">
        <f aca="false">HYPERLINK(T("https://www.google.ru/search?q="&amp;B468&amp;"&amp;tbm=isch"), " (../рисунок протектора) ")</f>
        <v> (../рисунок протектора) </v>
      </c>
      <c r="J468" s="92" t="s">
        <v>2294</v>
      </c>
      <c r="K468" s="77" t="n">
        <f aca="false">H468*2</f>
        <v>12940</v>
      </c>
      <c r="L468" s="77" t="n">
        <f aca="false">H468*4</f>
        <v>25880</v>
      </c>
      <c r="M468" s="2" t="n">
        <f aca="false">G468*12</f>
        <v>75144</v>
      </c>
    </row>
    <row r="469" customFormat="false" ht="13.8" hidden="false" customHeight="false" outlineLevel="0" collapsed="false">
      <c r="A469" s="86" t="n">
        <v>562</v>
      </c>
      <c r="B469" s="87" t="s">
        <v>2295</v>
      </c>
      <c r="C469" s="88" t="n">
        <v>1</v>
      </c>
      <c r="D469" s="88"/>
      <c r="E469" s="89" t="n">
        <v>13.9</v>
      </c>
      <c r="F469" s="90"/>
      <c r="G469" s="91" t="n">
        <v>4882</v>
      </c>
      <c r="H469" s="52" t="n">
        <f aca="false">ROUND(IF(OR((MID(B469,SEARCH("R",B469),3)="R12"),(MID(B469,SEARCH("R",B469),3)="R13"),(MID(B469,SEARCH("R",B469),3)="R14")),(G469+90),IF(OR((MID(B469,SEARCH("R",B469),3)="R15"),(MID(B469,SEARCH("R",B469),3)="R16"),(MID(B469,SEARCH("R",B469),3)="R17")),(G469+190),(G469+290))),-1)+20</f>
        <v>5090</v>
      </c>
      <c r="I469" s="78" t="str">
        <f aca="false">HYPERLINK(T("https://www.google.ru/search?q="&amp;B469&amp;"&amp;tbm=isch"), " (../рисунок протектора) ")</f>
        <v> (../рисунок протектора) </v>
      </c>
      <c r="J469" s="92" t="s">
        <v>2295</v>
      </c>
      <c r="K469" s="77" t="n">
        <f aca="false">H469*2</f>
        <v>10180</v>
      </c>
      <c r="L469" s="77" t="n">
        <f aca="false">H469*4</f>
        <v>20360</v>
      </c>
      <c r="M469" s="2" t="n">
        <f aca="false">G469*12</f>
        <v>58584</v>
      </c>
    </row>
    <row r="470" customFormat="false" ht="13.8" hidden="false" customHeight="false" outlineLevel="0" collapsed="false">
      <c r="A470" s="86" t="n">
        <v>227</v>
      </c>
      <c r="B470" s="87" t="s">
        <v>2296</v>
      </c>
      <c r="C470" s="88" t="n">
        <v>1</v>
      </c>
      <c r="D470" s="88"/>
      <c r="E470" s="89" t="n">
        <v>13.5</v>
      </c>
      <c r="F470" s="90"/>
      <c r="G470" s="91" t="n">
        <v>4364</v>
      </c>
      <c r="H470" s="52" t="n">
        <f aca="false">ROUND(IF(OR((MID(B470,SEARCH("R",B470),3)="R12"),(MID(B470,SEARCH("R",B470),3)="R13"),(MID(B470,SEARCH("R",B470),3)="R14")),(G470+90),IF(OR((MID(B470,SEARCH("R",B470),3)="R15"),(MID(B470,SEARCH("R",B470),3)="R16"),(MID(B470,SEARCH("R",B470),3)="R17")),(G470+190),(G470+290))),-1)+20</f>
        <v>4570</v>
      </c>
      <c r="I470" s="78" t="str">
        <f aca="false">HYPERLINK(T("https://www.google.ru/search?q="&amp;B470&amp;"&amp;tbm=isch"), " (../рисунок протектора) ")</f>
        <v> (../рисунок протектора) </v>
      </c>
      <c r="J470" s="92" t="s">
        <v>2296</v>
      </c>
      <c r="K470" s="77" t="n">
        <f aca="false">H470*2</f>
        <v>9140</v>
      </c>
      <c r="L470" s="77" t="n">
        <f aca="false">H470*4</f>
        <v>18280</v>
      </c>
      <c r="M470" s="2" t="n">
        <f aca="false">G470*12</f>
        <v>52368</v>
      </c>
    </row>
    <row r="471" customFormat="false" ht="13.8" hidden="false" customHeight="false" outlineLevel="0" collapsed="false">
      <c r="A471" s="86" t="n">
        <v>699</v>
      </c>
      <c r="B471" s="87" t="s">
        <v>2297</v>
      </c>
      <c r="C471" s="88" t="n">
        <v>2</v>
      </c>
      <c r="D471" s="88"/>
      <c r="E471" s="89" t="n">
        <v>15</v>
      </c>
      <c r="F471" s="90"/>
      <c r="G471" s="91" t="n">
        <v>5685</v>
      </c>
      <c r="H471" s="52" t="n">
        <f aca="false">ROUND(IF(OR((MID(B471,SEARCH("R",B471),3)="R12"),(MID(B471,SEARCH("R",B471),3)="R13"),(MID(B471,SEARCH("R",B471),3)="R14")),(G471+90),IF(OR((MID(B471,SEARCH("R",B471),3)="R15"),(MID(B471,SEARCH("R",B471),3)="R16"),(MID(B471,SEARCH("R",B471),3)="R17")),(G471+190),(G471+290))),-1)+20</f>
        <v>5900</v>
      </c>
      <c r="I471" s="78" t="str">
        <f aca="false">HYPERLINK(T("https://www.google.ru/search?q="&amp;B471&amp;"&amp;tbm=isch"), " (../рисунок протектора) ")</f>
        <v> (../рисунок протектора) </v>
      </c>
      <c r="J471" s="92" t="s">
        <v>2297</v>
      </c>
      <c r="K471" s="77" t="n">
        <f aca="false">H471*2</f>
        <v>11800</v>
      </c>
      <c r="L471" s="77" t="n">
        <f aca="false">H471*4</f>
        <v>23600</v>
      </c>
      <c r="M471" s="2" t="n">
        <f aca="false">G471*12</f>
        <v>68220</v>
      </c>
    </row>
    <row r="472" customFormat="false" ht="13.8" hidden="false" customHeight="false" outlineLevel="0" collapsed="false">
      <c r="A472" s="86" t="n">
        <v>2573</v>
      </c>
      <c r="B472" s="87" t="s">
        <v>2298</v>
      </c>
      <c r="C472" s="88" t="n">
        <v>2</v>
      </c>
      <c r="D472" s="88"/>
      <c r="E472" s="89" t="n">
        <v>13.9</v>
      </c>
      <c r="F472" s="90"/>
      <c r="G472" s="91" t="n">
        <v>5343</v>
      </c>
      <c r="H472" s="52" t="n">
        <f aca="false">ROUND(IF(OR((MID(B472,SEARCH("R",B472),3)="R12"),(MID(B472,SEARCH("R",B472),3)="R13"),(MID(B472,SEARCH("R",B472),3)="R14")),(G472+90),IF(OR((MID(B472,SEARCH("R",B472),3)="R15"),(MID(B472,SEARCH("R",B472),3)="R16"),(MID(B472,SEARCH("R",B472),3)="R17")),(G472+190),(G472+290))),-1)+20</f>
        <v>5550</v>
      </c>
      <c r="I472" s="78" t="str">
        <f aca="false">HYPERLINK(T("https://www.google.ru/search?q="&amp;B472&amp;"&amp;tbm=isch"), " (../рисунок протектора) ")</f>
        <v> (../рисунок протектора) </v>
      </c>
      <c r="J472" s="92" t="s">
        <v>2298</v>
      </c>
      <c r="K472" s="77" t="n">
        <f aca="false">H472*2</f>
        <v>11100</v>
      </c>
      <c r="L472" s="77" t="n">
        <f aca="false">H472*4</f>
        <v>22200</v>
      </c>
      <c r="M472" s="2" t="n">
        <f aca="false">G472*12</f>
        <v>64116</v>
      </c>
    </row>
    <row r="473" customFormat="false" ht="13.8" hidden="false" customHeight="false" outlineLevel="0" collapsed="false">
      <c r="A473" s="86" t="n">
        <v>2451</v>
      </c>
      <c r="B473" s="87" t="s">
        <v>2299</v>
      </c>
      <c r="C473" s="88" t="n">
        <v>1</v>
      </c>
      <c r="D473" s="88"/>
      <c r="E473" s="89" t="n">
        <v>13.35</v>
      </c>
      <c r="F473" s="90"/>
      <c r="G473" s="91" t="n">
        <v>5636</v>
      </c>
      <c r="H473" s="52" t="n">
        <f aca="false">ROUND(IF(OR((MID(B473,SEARCH("R",B473),3)="R12"),(MID(B473,SEARCH("R",B473),3)="R13"),(MID(B473,SEARCH("R",B473),3)="R14")),(G473+90),IF(OR((MID(B473,SEARCH("R",B473),3)="R15"),(MID(B473,SEARCH("R",B473),3)="R16"),(MID(B473,SEARCH("R",B473),3)="R17")),(G473+190),(G473+290))),-1)+20</f>
        <v>5850</v>
      </c>
      <c r="I473" s="78" t="str">
        <f aca="false">HYPERLINK(T("https://www.google.ru/search?q="&amp;B473&amp;"&amp;tbm=isch"), " (../рисунок протектора) ")</f>
        <v> (../рисунок протектора) </v>
      </c>
      <c r="J473" s="92" t="s">
        <v>2299</v>
      </c>
      <c r="K473" s="77" t="n">
        <f aca="false">H473*2</f>
        <v>11700</v>
      </c>
      <c r="L473" s="77" t="n">
        <f aca="false">H473*4</f>
        <v>23400</v>
      </c>
      <c r="M473" s="2" t="n">
        <f aca="false">G473*12</f>
        <v>67632</v>
      </c>
    </row>
    <row r="474" customFormat="false" ht="13.8" hidden="false" customHeight="false" outlineLevel="0" collapsed="false">
      <c r="A474" s="86" t="n">
        <v>3855</v>
      </c>
      <c r="B474" s="87" t="s">
        <v>2300</v>
      </c>
      <c r="C474" s="88" t="n">
        <v>8</v>
      </c>
      <c r="D474" s="88"/>
      <c r="E474" s="89" t="n">
        <v>9.1</v>
      </c>
      <c r="F474" s="90"/>
      <c r="G474" s="91" t="n">
        <v>9927</v>
      </c>
      <c r="H474" s="52" t="n">
        <f aca="false">ROUND(IF(OR((MID(B474,SEARCH("R",B474),3)="R12"),(MID(B474,SEARCH("R",B474),3)="R13"),(MID(B474,SEARCH("R",B474),3)="R14")),(G474+90),IF(OR((MID(B474,SEARCH("R",B474),3)="R15"),(MID(B474,SEARCH("R",B474),3)="R16"),(MID(B474,SEARCH("R",B474),3)="R17")),(G474+190),(G474+290))),-1)+20</f>
        <v>10140</v>
      </c>
      <c r="I474" s="78" t="str">
        <f aca="false">HYPERLINK(T("https://www.google.ru/search?q="&amp;B474&amp;"&amp;tbm=isch"), " (../рисунок протектора) ")</f>
        <v> (../рисунок протектора) </v>
      </c>
      <c r="J474" s="92" t="s">
        <v>2300</v>
      </c>
      <c r="K474" s="77" t="n">
        <f aca="false">H474*2</f>
        <v>20280</v>
      </c>
      <c r="L474" s="77" t="n">
        <f aca="false">H474*4</f>
        <v>40560</v>
      </c>
      <c r="M474" s="2" t="n">
        <f aca="false">G474*12</f>
        <v>119124</v>
      </c>
    </row>
    <row r="475" customFormat="false" ht="13.8" hidden="false" customHeight="false" outlineLevel="0" collapsed="false">
      <c r="A475" s="86" t="n">
        <v>538</v>
      </c>
      <c r="B475" s="87" t="s">
        <v>2301</v>
      </c>
      <c r="C475" s="88" t="n">
        <v>4</v>
      </c>
      <c r="D475" s="88"/>
      <c r="E475" s="89" t="n">
        <v>9</v>
      </c>
      <c r="F475" s="90"/>
      <c r="G475" s="91" t="n">
        <v>7919</v>
      </c>
      <c r="H475" s="52" t="n">
        <f aca="false">ROUND(IF(OR((MID(B475,SEARCH("R",B475),3)="R12"),(MID(B475,SEARCH("R",B475),3)="R13"),(MID(B475,SEARCH("R",B475),3)="R14")),(G475+90),IF(OR((MID(B475,SEARCH("R",B475),3)="R15"),(MID(B475,SEARCH("R",B475),3)="R16"),(MID(B475,SEARCH("R",B475),3)="R17")),(G475+190),(G475+290))),-1)+20</f>
        <v>8130</v>
      </c>
      <c r="I475" s="78" t="str">
        <f aca="false">HYPERLINK(T("https://www.google.ru/search?q="&amp;B475&amp;"&amp;tbm=isch"), " (../рисунок протектора) ")</f>
        <v> (../рисунок протектора) </v>
      </c>
      <c r="J475" s="92" t="s">
        <v>2301</v>
      </c>
      <c r="K475" s="77" t="n">
        <f aca="false">H475*2</f>
        <v>16260</v>
      </c>
      <c r="L475" s="77" t="n">
        <f aca="false">H475*4</f>
        <v>32520</v>
      </c>
      <c r="M475" s="2" t="n">
        <f aca="false">G475*12</f>
        <v>95028</v>
      </c>
    </row>
    <row r="476" customFormat="false" ht="13.8" hidden="false" customHeight="false" outlineLevel="0" collapsed="false">
      <c r="A476" s="86" t="n">
        <v>4686</v>
      </c>
      <c r="B476" s="87" t="s">
        <v>31</v>
      </c>
      <c r="C476" s="88" t="n">
        <v>0</v>
      </c>
      <c r="D476" s="88" t="n">
        <v>50</v>
      </c>
      <c r="E476" s="89" t="n">
        <v>10.7</v>
      </c>
      <c r="F476" s="90" t="s">
        <v>55</v>
      </c>
      <c r="G476" s="91" t="n">
        <v>3601</v>
      </c>
      <c r="H476" s="52" t="n">
        <f aca="false">ROUND(IF(OR((MID(B476,SEARCH("R",B476),3)="R12"),(MID(B476,SEARCH("R",B476),3)="R13"),(MID(B476,SEARCH("R",B476),3)="R14")),(G476+90),IF(OR((MID(B476,SEARCH("R",B476),3)="R15"),(MID(B476,SEARCH("R",B476),3)="R16"),(MID(B476,SEARCH("R",B476),3)="R17")),(G476+190),(G476+290))),-1)+20</f>
        <v>3810</v>
      </c>
      <c r="I476" s="78" t="str">
        <f aca="false">HYPERLINK(T("https://www.google.ru/search?q="&amp;B476&amp;"&amp;tbm=isch"), " (../рисунок протектора) ")</f>
        <v> (../рисунок протектора) </v>
      </c>
      <c r="J476" s="92" t="s">
        <v>31</v>
      </c>
      <c r="K476" s="77" t="n">
        <f aca="false">H476*2</f>
        <v>7620</v>
      </c>
      <c r="L476" s="77" t="n">
        <f aca="false">H476*4</f>
        <v>15240</v>
      </c>
      <c r="M476" s="2" t="n">
        <f aca="false">G476*12</f>
        <v>43212</v>
      </c>
    </row>
    <row r="477" customFormat="false" ht="13.8" hidden="false" customHeight="false" outlineLevel="0" collapsed="false">
      <c r="A477" s="86" t="n">
        <v>4816</v>
      </c>
      <c r="B477" s="87" t="s">
        <v>2302</v>
      </c>
      <c r="C477" s="88" t="n">
        <v>0</v>
      </c>
      <c r="D477" s="88" t="n">
        <v>24</v>
      </c>
      <c r="E477" s="89" t="n">
        <v>9.5</v>
      </c>
      <c r="F477" s="90" t="s">
        <v>53</v>
      </c>
      <c r="G477" s="91" t="n">
        <v>7194</v>
      </c>
      <c r="H477" s="52" t="n">
        <f aca="false">ROUND(IF(OR((MID(B477,SEARCH("R",B477),3)="R12"),(MID(B477,SEARCH("R",B477),3)="R13"),(MID(B477,SEARCH("R",B477),3)="R14")),(G477+90),IF(OR((MID(B477,SEARCH("R",B477),3)="R15"),(MID(B477,SEARCH("R",B477),3)="R16"),(MID(B477,SEARCH("R",B477),3)="R17")),(G477+190),(G477+290))),-1)+20</f>
        <v>7400</v>
      </c>
      <c r="I477" s="78" t="str">
        <f aca="false">HYPERLINK(T("https://www.google.ru/search?q="&amp;B477&amp;"&amp;tbm=isch"), " (../рисунок протектора) ")</f>
        <v> (../рисунок протектора) </v>
      </c>
      <c r="J477" s="92" t="s">
        <v>2302</v>
      </c>
      <c r="K477" s="77" t="n">
        <f aca="false">H477*2</f>
        <v>14800</v>
      </c>
      <c r="L477" s="77" t="n">
        <f aca="false">H477*4</f>
        <v>29600</v>
      </c>
      <c r="M477" s="2" t="n">
        <f aca="false">G477*12</f>
        <v>86328</v>
      </c>
    </row>
    <row r="478" customFormat="false" ht="13.8" hidden="false" customHeight="false" outlineLevel="0" collapsed="false">
      <c r="A478" s="86" t="n">
        <v>4867</v>
      </c>
      <c r="B478" s="87" t="s">
        <v>2303</v>
      </c>
      <c r="C478" s="88" t="n">
        <v>0</v>
      </c>
      <c r="D478" s="88" t="n">
        <v>1</v>
      </c>
      <c r="E478" s="89" t="n">
        <v>10.1</v>
      </c>
      <c r="F478" s="90" t="s">
        <v>53</v>
      </c>
      <c r="G478" s="91" t="n">
        <v>4451</v>
      </c>
      <c r="H478" s="52" t="n">
        <f aca="false">ROUND(IF(OR((MID(B478,SEARCH("R",B478),3)="R12"),(MID(B478,SEARCH("R",B478),3)="R13"),(MID(B478,SEARCH("R",B478),3)="R14")),(G478+90),IF(OR((MID(B478,SEARCH("R",B478),3)="R15"),(MID(B478,SEARCH("R",B478),3)="R16"),(MID(B478,SEARCH("R",B478),3)="R17")),(G478+190),(G478+290))),-1)+20</f>
        <v>4660</v>
      </c>
      <c r="I478" s="78" t="str">
        <f aca="false">HYPERLINK(T("https://www.google.ru/search?q="&amp;B478&amp;"&amp;tbm=isch"), " (../рисунок протектора) ")</f>
        <v> (../рисунок протектора) </v>
      </c>
      <c r="J478" s="92" t="s">
        <v>2303</v>
      </c>
      <c r="K478" s="77" t="n">
        <f aca="false">H478*2</f>
        <v>9320</v>
      </c>
      <c r="L478" s="77" t="n">
        <f aca="false">H478*4</f>
        <v>18640</v>
      </c>
      <c r="M478" s="2" t="n">
        <f aca="false">G478*12</f>
        <v>53412</v>
      </c>
    </row>
    <row r="479" customFormat="false" ht="13.8" hidden="false" customHeight="false" outlineLevel="0" collapsed="false">
      <c r="A479" s="86" t="n">
        <v>3709</v>
      </c>
      <c r="B479" s="87" t="s">
        <v>2304</v>
      </c>
      <c r="C479" s="88" t="n">
        <v>0</v>
      </c>
      <c r="D479" s="88" t="n">
        <v>19</v>
      </c>
      <c r="E479" s="89" t="n">
        <v>9.9</v>
      </c>
      <c r="F479" s="90" t="s">
        <v>53</v>
      </c>
      <c r="G479" s="91" t="n">
        <v>6339</v>
      </c>
      <c r="H479" s="52" t="n">
        <f aca="false">ROUND(IF(OR((MID(B479,SEARCH("R",B479),3)="R12"),(MID(B479,SEARCH("R",B479),3)="R13"),(MID(B479,SEARCH("R",B479),3)="R14")),(G479+90),IF(OR((MID(B479,SEARCH("R",B479),3)="R15"),(MID(B479,SEARCH("R",B479),3)="R16"),(MID(B479,SEARCH("R",B479),3)="R17")),(G479+190),(G479+290))),-1)+20</f>
        <v>6550</v>
      </c>
      <c r="I479" s="78" t="str">
        <f aca="false">HYPERLINK(T("https://www.google.ru/search?q="&amp;B479&amp;"&amp;tbm=isch"), " (../рисунок протектора) ")</f>
        <v> (../рисунок протектора) </v>
      </c>
      <c r="J479" s="92" t="s">
        <v>2304</v>
      </c>
      <c r="K479" s="77" t="n">
        <f aca="false">H479*2</f>
        <v>13100</v>
      </c>
      <c r="L479" s="77" t="n">
        <f aca="false">H479*4</f>
        <v>26200</v>
      </c>
      <c r="M479" s="2" t="n">
        <f aca="false">G479*12</f>
        <v>76068</v>
      </c>
    </row>
    <row r="480" customFormat="false" ht="13.8" hidden="false" customHeight="false" outlineLevel="0" collapsed="false">
      <c r="A480" s="86" t="n">
        <v>5830</v>
      </c>
      <c r="B480" s="87" t="s">
        <v>2305</v>
      </c>
      <c r="C480" s="88" t="n">
        <v>0</v>
      </c>
      <c r="D480" s="88" t="n">
        <v>11</v>
      </c>
      <c r="E480" s="89" t="n">
        <v>9.5</v>
      </c>
      <c r="F480" s="90" t="s">
        <v>53</v>
      </c>
      <c r="G480" s="91" t="n">
        <v>7231</v>
      </c>
      <c r="H480" s="52" t="n">
        <f aca="false">ROUND(IF(OR((MID(B480,SEARCH("R",B480),3)="R12"),(MID(B480,SEARCH("R",B480),3)="R13"),(MID(B480,SEARCH("R",B480),3)="R14")),(G480+90),IF(OR((MID(B480,SEARCH("R",B480),3)="R15"),(MID(B480,SEARCH("R",B480),3)="R16"),(MID(B480,SEARCH("R",B480),3)="R17")),(G480+190),(G480+290))),-1)+20</f>
        <v>7440</v>
      </c>
      <c r="I480" s="78" t="str">
        <f aca="false">HYPERLINK(T("https://www.google.ru/search?q="&amp;B480&amp;"&amp;tbm=isch"), " (../рисунок протектора) ")</f>
        <v> (../рисунок протектора) </v>
      </c>
      <c r="J480" s="92" t="s">
        <v>2305</v>
      </c>
      <c r="K480" s="77" t="n">
        <f aca="false">H480*2</f>
        <v>14880</v>
      </c>
      <c r="L480" s="77" t="n">
        <f aca="false">H480*4</f>
        <v>29760</v>
      </c>
      <c r="M480" s="2" t="n">
        <f aca="false">G480*12</f>
        <v>86772</v>
      </c>
    </row>
    <row r="481" customFormat="false" ht="13.8" hidden="false" customHeight="false" outlineLevel="0" collapsed="false">
      <c r="A481" s="86" t="n">
        <v>4757</v>
      </c>
      <c r="B481" s="87" t="s">
        <v>2306</v>
      </c>
      <c r="C481" s="88" t="n">
        <v>0</v>
      </c>
      <c r="D481" s="88" t="n">
        <v>12</v>
      </c>
      <c r="E481" s="89" t="n">
        <v>8.53</v>
      </c>
      <c r="F481" s="90" t="s">
        <v>53</v>
      </c>
      <c r="G481" s="91" t="n">
        <v>8745</v>
      </c>
      <c r="H481" s="52" t="n">
        <f aca="false">ROUND(IF(OR((MID(B481,SEARCH("R",B481),3)="R12"),(MID(B481,SEARCH("R",B481),3)="R13"),(MID(B481,SEARCH("R",B481),3)="R14")),(G481+90),IF(OR((MID(B481,SEARCH("R",B481),3)="R15"),(MID(B481,SEARCH("R",B481),3)="R16"),(MID(B481,SEARCH("R",B481),3)="R17")),(G481+190),(G481+290))),-1)+20</f>
        <v>8960</v>
      </c>
      <c r="I481" s="78" t="str">
        <f aca="false">HYPERLINK(T("https://www.google.ru/search?q="&amp;B481&amp;"&amp;tbm=isch"), " (../рисунок протектора) ")</f>
        <v> (../рисунок протектора) </v>
      </c>
      <c r="J481" s="92" t="s">
        <v>2306</v>
      </c>
      <c r="K481" s="77" t="n">
        <f aca="false">H481*2</f>
        <v>17920</v>
      </c>
      <c r="L481" s="77" t="n">
        <f aca="false">H481*4</f>
        <v>35840</v>
      </c>
      <c r="M481" s="2" t="n">
        <f aca="false">G481*12</f>
        <v>104940</v>
      </c>
    </row>
    <row r="482" customFormat="false" ht="13.8" hidden="false" customHeight="false" outlineLevel="0" collapsed="false">
      <c r="A482" s="86" t="n">
        <v>5382</v>
      </c>
      <c r="B482" s="87" t="s">
        <v>2307</v>
      </c>
      <c r="C482" s="88" t="n">
        <v>0</v>
      </c>
      <c r="D482" s="88" t="n">
        <v>4</v>
      </c>
      <c r="E482" s="89" t="n">
        <v>9.7</v>
      </c>
      <c r="F482" s="90" t="s">
        <v>53</v>
      </c>
      <c r="G482" s="91" t="n">
        <v>7757</v>
      </c>
      <c r="H482" s="52" t="n">
        <f aca="false">ROUND(IF(OR((MID(B482,SEARCH("R",B482),3)="R12"),(MID(B482,SEARCH("R",B482),3)="R13"),(MID(B482,SEARCH("R",B482),3)="R14")),(G482+90),IF(OR((MID(B482,SEARCH("R",B482),3)="R15"),(MID(B482,SEARCH("R",B482),3)="R16"),(MID(B482,SEARCH("R",B482),3)="R17")),(G482+190),(G482+290))),-1)+20</f>
        <v>7970</v>
      </c>
      <c r="I482" s="78" t="str">
        <f aca="false">HYPERLINK(T("https://www.google.ru/search?q="&amp;B482&amp;"&amp;tbm=isch"), " (../рисунок протектора) ")</f>
        <v> (../рисунок протектора) </v>
      </c>
      <c r="J482" s="92" t="s">
        <v>2307</v>
      </c>
      <c r="K482" s="77" t="n">
        <f aca="false">H482*2</f>
        <v>15940</v>
      </c>
      <c r="L482" s="77" t="n">
        <f aca="false">H482*4</f>
        <v>31880</v>
      </c>
      <c r="M482" s="2" t="n">
        <f aca="false">G482*12</f>
        <v>93084</v>
      </c>
    </row>
    <row r="483" customFormat="false" ht="13.8" hidden="false" customHeight="false" outlineLevel="0" collapsed="false">
      <c r="A483" s="86" t="n">
        <v>4585</v>
      </c>
      <c r="B483" s="87" t="s">
        <v>2308</v>
      </c>
      <c r="C483" s="88" t="n">
        <v>0</v>
      </c>
      <c r="D483" s="88" t="n">
        <v>50</v>
      </c>
      <c r="E483" s="89" t="n">
        <v>10.4</v>
      </c>
      <c r="F483" s="90" t="s">
        <v>53</v>
      </c>
      <c r="G483" s="91" t="n">
        <v>4558</v>
      </c>
      <c r="H483" s="52" t="n">
        <f aca="false">ROUND(IF(OR((MID(B483,SEARCH("R",B483),3)="R12"),(MID(B483,SEARCH("R",B483),3)="R13"),(MID(B483,SEARCH("R",B483),3)="R14")),(G483+90),IF(OR((MID(B483,SEARCH("R",B483),3)="R15"),(MID(B483,SEARCH("R",B483),3)="R16"),(MID(B483,SEARCH("R",B483),3)="R17")),(G483+190),(G483+290))),-1)+20</f>
        <v>4770</v>
      </c>
      <c r="I483" s="78" t="str">
        <f aca="false">HYPERLINK(T("https://www.google.ru/search?q="&amp;B483&amp;"&amp;tbm=isch"), " (../рисунок протектора) ")</f>
        <v> (../рисунок протектора) </v>
      </c>
      <c r="J483" s="92" t="s">
        <v>2308</v>
      </c>
      <c r="K483" s="77" t="n">
        <f aca="false">H483*2</f>
        <v>9540</v>
      </c>
      <c r="L483" s="77" t="n">
        <f aca="false">H483*4</f>
        <v>19080</v>
      </c>
      <c r="M483" s="2" t="n">
        <f aca="false">G483*12</f>
        <v>54696</v>
      </c>
    </row>
    <row r="484" customFormat="false" ht="13.8" hidden="false" customHeight="false" outlineLevel="0" collapsed="false">
      <c r="A484" s="86" t="n">
        <v>5183</v>
      </c>
      <c r="B484" s="87" t="s">
        <v>2309</v>
      </c>
      <c r="C484" s="88" t="n">
        <v>0</v>
      </c>
      <c r="D484" s="88" t="n">
        <v>16</v>
      </c>
      <c r="E484" s="89" t="n">
        <v>10.4</v>
      </c>
      <c r="F484" s="90" t="s">
        <v>53</v>
      </c>
      <c r="G484" s="91" t="n">
        <v>7993</v>
      </c>
      <c r="H484" s="52" t="n">
        <f aca="false">ROUND(IF(OR((MID(B484,SEARCH("R",B484),3)="R12"),(MID(B484,SEARCH("R",B484),3)="R13"),(MID(B484,SEARCH("R",B484),3)="R14")),(G484+90),IF(OR((MID(B484,SEARCH("R",B484),3)="R15"),(MID(B484,SEARCH("R",B484),3)="R16"),(MID(B484,SEARCH("R",B484),3)="R17")),(G484+190),(G484+290))),-1)+20</f>
        <v>8300</v>
      </c>
      <c r="I484" s="78" t="str">
        <f aca="false">HYPERLINK(T("https://www.google.ru/search?q="&amp;B484&amp;"&amp;tbm=isch"), " (../рисунок протектора) ")</f>
        <v> (../рисунок протектора) </v>
      </c>
      <c r="J484" s="92" t="s">
        <v>2309</v>
      </c>
      <c r="K484" s="77" t="n">
        <f aca="false">H484*2</f>
        <v>16600</v>
      </c>
      <c r="L484" s="77" t="n">
        <f aca="false">H484*4</f>
        <v>33200</v>
      </c>
      <c r="M484" s="2" t="n">
        <f aca="false">G484*12</f>
        <v>95916</v>
      </c>
    </row>
    <row r="485" customFormat="false" ht="13.8" hidden="false" customHeight="false" outlineLevel="0" collapsed="false">
      <c r="A485" s="86" t="n">
        <v>4844</v>
      </c>
      <c r="B485" s="87" t="s">
        <v>2310</v>
      </c>
      <c r="C485" s="88" t="n">
        <v>0</v>
      </c>
      <c r="D485" s="88" t="n">
        <v>3</v>
      </c>
      <c r="E485" s="89" t="n">
        <v>10.1</v>
      </c>
      <c r="F485" s="90" t="s">
        <v>53</v>
      </c>
      <c r="G485" s="91" t="n">
        <v>5225</v>
      </c>
      <c r="H485" s="52" t="n">
        <f aca="false">ROUND(IF(OR((MID(B485,SEARCH("R",B485),3)="R12"),(MID(B485,SEARCH("R",B485),3)="R13"),(MID(B485,SEARCH("R",B485),3)="R14")),(G485+90),IF(OR((MID(B485,SEARCH("R",B485),3)="R15"),(MID(B485,SEARCH("R",B485),3)="R16"),(MID(B485,SEARCH("R",B485),3)="R17")),(G485+190),(G485+290))),-1)+20</f>
        <v>5540</v>
      </c>
      <c r="I485" s="78" t="str">
        <f aca="false">HYPERLINK(T("https://www.google.ru/search?q="&amp;B485&amp;"&amp;tbm=isch"), " (../рисунок протектора) ")</f>
        <v> (../рисунок протектора) </v>
      </c>
      <c r="J485" s="92" t="s">
        <v>2310</v>
      </c>
      <c r="K485" s="77" t="n">
        <f aca="false">H485*2</f>
        <v>11080</v>
      </c>
      <c r="L485" s="77" t="n">
        <f aca="false">H485*4</f>
        <v>22160</v>
      </c>
      <c r="M485" s="2" t="n">
        <f aca="false">G485*12</f>
        <v>62700</v>
      </c>
    </row>
    <row r="486" customFormat="false" ht="13.8" hidden="false" customHeight="false" outlineLevel="0" collapsed="false">
      <c r="A486" s="86" t="n">
        <v>4801</v>
      </c>
      <c r="B486" s="87" t="s">
        <v>2311</v>
      </c>
      <c r="C486" s="88" t="n">
        <v>0</v>
      </c>
      <c r="D486" s="88" t="n">
        <v>3</v>
      </c>
      <c r="E486" s="89" t="n">
        <v>10.2</v>
      </c>
      <c r="F486" s="90" t="s">
        <v>53</v>
      </c>
      <c r="G486" s="91" t="n">
        <v>7981</v>
      </c>
      <c r="H486" s="52" t="n">
        <f aca="false">ROUND(IF(OR((MID(B486,SEARCH("R",B486),3)="R12"),(MID(B486,SEARCH("R",B486),3)="R13"),(MID(B486,SEARCH("R",B486),3)="R14")),(G486+90),IF(OR((MID(B486,SEARCH("R",B486),3)="R15"),(MID(B486,SEARCH("R",B486),3)="R16"),(MID(B486,SEARCH("R",B486),3)="R17")),(G486+190),(G486+290))),-1)+20</f>
        <v>8190</v>
      </c>
      <c r="I486" s="78" t="str">
        <f aca="false">HYPERLINK(T("https://www.google.ru/search?q="&amp;B486&amp;"&amp;tbm=isch"), " (../рисунок протектора) ")</f>
        <v> (../рисунок протектора) </v>
      </c>
      <c r="J486" s="92" t="s">
        <v>2311</v>
      </c>
      <c r="K486" s="77" t="n">
        <f aca="false">H486*2</f>
        <v>16380</v>
      </c>
      <c r="L486" s="77" t="n">
        <f aca="false">H486*4</f>
        <v>32760</v>
      </c>
      <c r="M486" s="2" t="n">
        <f aca="false">G486*12</f>
        <v>95772</v>
      </c>
    </row>
    <row r="487" customFormat="false" ht="13.8" hidden="false" customHeight="false" outlineLevel="0" collapsed="false">
      <c r="A487" s="86" t="n">
        <v>146</v>
      </c>
      <c r="B487" s="87" t="s">
        <v>2312</v>
      </c>
      <c r="C487" s="88" t="n">
        <v>2</v>
      </c>
      <c r="D487" s="88"/>
      <c r="E487" s="89" t="n">
        <v>9.5</v>
      </c>
      <c r="F487" s="90"/>
      <c r="G487" s="91" t="n">
        <v>9591</v>
      </c>
      <c r="H487" s="52" t="n">
        <f aca="false">ROUND(IF(OR((MID(B487,SEARCH("R",B487),3)="R12"),(MID(B487,SEARCH("R",B487),3)="R13"),(MID(B487,SEARCH("R",B487),3)="R14")),(G487+90),IF(OR((MID(B487,SEARCH("R",B487),3)="R15"),(MID(B487,SEARCH("R",B487),3)="R16"),(MID(B487,SEARCH("R",B487),3)="R17")),(G487+190),(G487+290))),-1)+20</f>
        <v>9800</v>
      </c>
      <c r="I487" s="78" t="str">
        <f aca="false">HYPERLINK(T("https://www.google.ru/search?q="&amp;B487&amp;"&amp;tbm=isch"), " (../рисунок протектора) ")</f>
        <v> (../рисунок протектора) </v>
      </c>
      <c r="J487" s="92" t="s">
        <v>2312</v>
      </c>
      <c r="K487" s="77" t="n">
        <f aca="false">H487*2</f>
        <v>19600</v>
      </c>
      <c r="L487" s="77" t="n">
        <f aca="false">H487*4</f>
        <v>39200</v>
      </c>
      <c r="M487" s="2" t="n">
        <f aca="false">G487*12</f>
        <v>115092</v>
      </c>
    </row>
    <row r="488" customFormat="false" ht="13.8" hidden="false" customHeight="false" outlineLevel="0" collapsed="false">
      <c r="A488" s="86" t="n">
        <v>4669</v>
      </c>
      <c r="B488" s="87" t="s">
        <v>2313</v>
      </c>
      <c r="C488" s="88" t="n">
        <v>0</v>
      </c>
      <c r="D488" s="88" t="n">
        <v>49</v>
      </c>
      <c r="E488" s="89" t="n">
        <v>11.1</v>
      </c>
      <c r="F488" s="90" t="s">
        <v>55</v>
      </c>
      <c r="G488" s="91" t="n">
        <v>4641</v>
      </c>
      <c r="H488" s="52" t="n">
        <f aca="false">ROUND(IF(OR((MID(B488,SEARCH("R",B488),3)="R12"),(MID(B488,SEARCH("R",B488),3)="R13"),(MID(B488,SEARCH("R",B488),3)="R14")),(G488+90),IF(OR((MID(B488,SEARCH("R",B488),3)="R15"),(MID(B488,SEARCH("R",B488),3)="R16"),(MID(B488,SEARCH("R",B488),3)="R17")),(G488+190),(G488+290))),-1)+20</f>
        <v>4850</v>
      </c>
      <c r="I488" s="78" t="str">
        <f aca="false">HYPERLINK(T("https://www.google.ru/search?q="&amp;B488&amp;"&amp;tbm=isch"), " (../рисунок протектора) ")</f>
        <v> (../рисунок протектора) </v>
      </c>
      <c r="J488" s="92" t="s">
        <v>2313</v>
      </c>
      <c r="K488" s="77" t="n">
        <f aca="false">H488*2</f>
        <v>9700</v>
      </c>
      <c r="L488" s="77" t="n">
        <f aca="false">H488*4</f>
        <v>19400</v>
      </c>
      <c r="M488" s="2" t="n">
        <f aca="false">G488*12</f>
        <v>55692</v>
      </c>
    </row>
    <row r="489" customFormat="false" ht="13.8" hidden="false" customHeight="false" outlineLevel="0" collapsed="false">
      <c r="A489" s="86" t="n">
        <v>3612</v>
      </c>
      <c r="B489" s="87" t="s">
        <v>2314</v>
      </c>
      <c r="C489" s="88" t="n">
        <v>0</v>
      </c>
      <c r="D489" s="88" t="n">
        <v>8</v>
      </c>
      <c r="E489" s="89" t="n">
        <v>10.5</v>
      </c>
      <c r="F489" s="90" t="s">
        <v>55</v>
      </c>
      <c r="G489" s="91" t="n">
        <v>8602</v>
      </c>
      <c r="H489" s="52" t="n">
        <f aca="false">ROUND(IF(OR((MID(B489,SEARCH("R",B489),3)="R12"),(MID(B489,SEARCH("R",B489),3)="R13"),(MID(B489,SEARCH("R",B489),3)="R14")),(G489+90),IF(OR((MID(B489,SEARCH("R",B489),3)="R15"),(MID(B489,SEARCH("R",B489),3)="R16"),(MID(B489,SEARCH("R",B489),3)="R17")),(G489+190),(G489+290))),-1)+20</f>
        <v>8810</v>
      </c>
      <c r="I489" s="78" t="str">
        <f aca="false">HYPERLINK(T("https://www.google.ru/search?q="&amp;B489&amp;"&amp;tbm=isch"), " (../рисунок протектора) ")</f>
        <v> (../рисунок протектора) </v>
      </c>
      <c r="J489" s="92" t="s">
        <v>2314</v>
      </c>
      <c r="K489" s="77" t="n">
        <f aca="false">H489*2</f>
        <v>17620</v>
      </c>
      <c r="L489" s="77" t="n">
        <f aca="false">H489*4</f>
        <v>35240</v>
      </c>
      <c r="M489" s="2" t="n">
        <f aca="false">G489*12</f>
        <v>103224</v>
      </c>
    </row>
    <row r="490" customFormat="false" ht="13.8" hidden="false" customHeight="false" outlineLevel="0" collapsed="false">
      <c r="A490" s="86" t="n">
        <v>1389</v>
      </c>
      <c r="B490" s="87" t="s">
        <v>2315</v>
      </c>
      <c r="C490" s="88" t="n">
        <v>0</v>
      </c>
      <c r="D490" s="88" t="n">
        <v>1</v>
      </c>
      <c r="E490" s="89" t="n">
        <v>11</v>
      </c>
      <c r="F490" s="90" t="s">
        <v>53</v>
      </c>
      <c r="G490" s="91" t="n">
        <v>6420</v>
      </c>
      <c r="H490" s="52" t="n">
        <f aca="false">ROUND(IF(OR((MID(B490,SEARCH("R",B490),3)="R12"),(MID(B490,SEARCH("R",B490),3)="R13"),(MID(B490,SEARCH("R",B490),3)="R14")),(G490+90),IF(OR((MID(B490,SEARCH("R",B490),3)="R15"),(MID(B490,SEARCH("R",B490),3)="R16"),(MID(B490,SEARCH("R",B490),3)="R17")),(G490+190),(G490+290))),-1)+20</f>
        <v>6630</v>
      </c>
      <c r="I490" s="78" t="str">
        <f aca="false">HYPERLINK(T("https://www.google.ru/search?q="&amp;B490&amp;"&amp;tbm=isch"), " (../рисунок протектора) ")</f>
        <v> (../рисунок протектора) </v>
      </c>
      <c r="J490" s="92" t="s">
        <v>2315</v>
      </c>
      <c r="K490" s="77" t="n">
        <f aca="false">H490*2</f>
        <v>13260</v>
      </c>
      <c r="L490" s="77" t="n">
        <f aca="false">H490*4</f>
        <v>26520</v>
      </c>
      <c r="M490" s="2" t="n">
        <f aca="false">G490*12</f>
        <v>77040</v>
      </c>
    </row>
    <row r="491" customFormat="false" ht="13.8" hidden="false" customHeight="false" outlineLevel="0" collapsed="false">
      <c r="A491" s="86" t="n">
        <v>3649</v>
      </c>
      <c r="B491" s="87" t="s">
        <v>2316</v>
      </c>
      <c r="C491" s="88" t="n">
        <v>0</v>
      </c>
      <c r="D491" s="88" t="n">
        <v>1</v>
      </c>
      <c r="E491" s="89" t="n">
        <v>11.2</v>
      </c>
      <c r="F491" s="90" t="s">
        <v>53</v>
      </c>
      <c r="G491" s="91" t="n">
        <v>6494</v>
      </c>
      <c r="H491" s="52" t="n">
        <f aca="false">ROUND(IF(OR((MID(B491,SEARCH("R",B491),3)="R12"),(MID(B491,SEARCH("R",B491),3)="R13"),(MID(B491,SEARCH("R",B491),3)="R14")),(G491+90),IF(OR((MID(B491,SEARCH("R",B491),3)="R15"),(MID(B491,SEARCH("R",B491),3)="R16"),(MID(B491,SEARCH("R",B491),3)="R17")),(G491+190),(G491+290))),-1)+20</f>
        <v>6700</v>
      </c>
      <c r="I491" s="78" t="str">
        <f aca="false">HYPERLINK(T("https://www.google.ru/search?q="&amp;B491&amp;"&amp;tbm=isch"), " (../рисунок протектора) ")</f>
        <v> (../рисунок протектора) </v>
      </c>
      <c r="J491" s="92" t="s">
        <v>2316</v>
      </c>
      <c r="K491" s="77" t="n">
        <f aca="false">H491*2</f>
        <v>13400</v>
      </c>
      <c r="L491" s="77" t="n">
        <f aca="false">H491*4</f>
        <v>26800</v>
      </c>
      <c r="M491" s="2" t="n">
        <f aca="false">G491*12</f>
        <v>77928</v>
      </c>
    </row>
    <row r="492" customFormat="false" ht="13.8" hidden="false" customHeight="false" outlineLevel="0" collapsed="false">
      <c r="A492" s="86" t="n">
        <v>3677</v>
      </c>
      <c r="B492" s="87" t="s">
        <v>2317</v>
      </c>
      <c r="C492" s="88" t="n">
        <v>0</v>
      </c>
      <c r="D492" s="88" t="n">
        <v>42</v>
      </c>
      <c r="E492" s="89" t="n">
        <v>9.35</v>
      </c>
      <c r="F492" s="90" t="s">
        <v>53</v>
      </c>
      <c r="G492" s="91" t="n">
        <v>8714</v>
      </c>
      <c r="H492" s="52" t="n">
        <f aca="false">ROUND(IF(OR((MID(B492,SEARCH("R",B492),3)="R12"),(MID(B492,SEARCH("R",B492),3)="R13"),(MID(B492,SEARCH("R",B492),3)="R14")),(G492+90),IF(OR((MID(B492,SEARCH("R",B492),3)="R15"),(MID(B492,SEARCH("R",B492),3)="R16"),(MID(B492,SEARCH("R",B492),3)="R17")),(G492+190),(G492+290))),-1)+20</f>
        <v>8920</v>
      </c>
      <c r="I492" s="78" t="str">
        <f aca="false">HYPERLINK(T("https://www.google.ru/search?q="&amp;B492&amp;"&amp;tbm=isch"), " (../рисунок протектора) ")</f>
        <v> (../рисунок протектора) </v>
      </c>
      <c r="J492" s="92" t="s">
        <v>2317</v>
      </c>
      <c r="K492" s="77" t="n">
        <f aca="false">H492*2</f>
        <v>17840</v>
      </c>
      <c r="L492" s="77" t="n">
        <f aca="false">H492*4</f>
        <v>35680</v>
      </c>
      <c r="M492" s="2" t="n">
        <f aca="false">G492*12</f>
        <v>104568</v>
      </c>
    </row>
    <row r="493" customFormat="false" ht="13.8" hidden="false" customHeight="false" outlineLevel="0" collapsed="false">
      <c r="A493" s="86" t="n">
        <v>1495</v>
      </c>
      <c r="B493" s="87" t="s">
        <v>2318</v>
      </c>
      <c r="C493" s="88" t="n">
        <v>0</v>
      </c>
      <c r="D493" s="88" t="n">
        <v>12</v>
      </c>
      <c r="E493" s="89" t="n">
        <v>10.6</v>
      </c>
      <c r="F493" s="90" t="s">
        <v>53</v>
      </c>
      <c r="G493" s="91" t="n">
        <v>9054</v>
      </c>
      <c r="H493" s="52" t="n">
        <f aca="false">ROUND(IF(OR((MID(B493,SEARCH("R",B493),3)="R12"),(MID(B493,SEARCH("R",B493),3)="R13"),(MID(B493,SEARCH("R",B493),3)="R14")),(G493+90),IF(OR((MID(B493,SEARCH("R",B493),3)="R15"),(MID(B493,SEARCH("R",B493),3)="R16"),(MID(B493,SEARCH("R",B493),3)="R17")),(G493+190),(G493+290))),-1)+20</f>
        <v>9260</v>
      </c>
      <c r="I493" s="78" t="str">
        <f aca="false">HYPERLINK(T("https://www.google.ru/search?q="&amp;B493&amp;"&amp;tbm=isch"), " (../рисунок протектора) ")</f>
        <v> (../рисунок протектора) </v>
      </c>
      <c r="J493" s="92" t="s">
        <v>2318</v>
      </c>
      <c r="K493" s="77" t="n">
        <f aca="false">H493*2</f>
        <v>18520</v>
      </c>
      <c r="L493" s="77" t="n">
        <f aca="false">H493*4</f>
        <v>37040</v>
      </c>
      <c r="M493" s="2" t="n">
        <f aca="false">G493*12</f>
        <v>108648</v>
      </c>
    </row>
    <row r="494" customFormat="false" ht="13.8" hidden="false" customHeight="false" outlineLevel="0" collapsed="false">
      <c r="A494" s="86" t="n">
        <v>3995</v>
      </c>
      <c r="B494" s="87" t="s">
        <v>2319</v>
      </c>
      <c r="C494" s="88" t="n">
        <v>50</v>
      </c>
      <c r="D494" s="88"/>
      <c r="E494" s="89" t="n">
        <v>10.9</v>
      </c>
      <c r="F494" s="90"/>
      <c r="G494" s="91" t="n">
        <v>7565</v>
      </c>
      <c r="H494" s="52" t="n">
        <f aca="false">ROUND(IF(OR((MID(B494,SEARCH("R",B494),3)="R12"),(MID(B494,SEARCH("R",B494),3)="R13"),(MID(B494,SEARCH("R",B494),3)="R14")),(G494+90),IF(OR((MID(B494,SEARCH("R",B494),3)="R15"),(MID(B494,SEARCH("R",B494),3)="R16"),(MID(B494,SEARCH("R",B494),3)="R17")),(G494+190),(G494+290))),-1)+20</f>
        <v>7780</v>
      </c>
      <c r="I494" s="78" t="str">
        <f aca="false">HYPERLINK(T("https://www.google.ru/search?q="&amp;B494&amp;"&amp;tbm=isch"), " (../рисунок протектора) ")</f>
        <v> (../рисунок протектора) </v>
      </c>
      <c r="J494" s="92" t="s">
        <v>2319</v>
      </c>
      <c r="K494" s="77" t="n">
        <f aca="false">H494*2</f>
        <v>15560</v>
      </c>
      <c r="L494" s="77" t="n">
        <f aca="false">H494*4</f>
        <v>31120</v>
      </c>
      <c r="M494" s="2" t="n">
        <f aca="false">G494*12</f>
        <v>90780</v>
      </c>
    </row>
    <row r="495" customFormat="false" ht="13.8" hidden="false" customHeight="false" outlineLevel="0" collapsed="false">
      <c r="A495" s="86" t="n">
        <v>3847</v>
      </c>
      <c r="B495" s="87" t="s">
        <v>2320</v>
      </c>
      <c r="C495" s="88" t="n">
        <v>16</v>
      </c>
      <c r="D495" s="88"/>
      <c r="E495" s="89" t="n">
        <v>10.4</v>
      </c>
      <c r="F495" s="90"/>
      <c r="G495" s="91" t="n">
        <v>10818</v>
      </c>
      <c r="H495" s="52" t="n">
        <f aca="false">ROUND(IF(OR((MID(B495,SEARCH("R",B495),3)="R12"),(MID(B495,SEARCH("R",B495),3)="R13"),(MID(B495,SEARCH("R",B495),3)="R14")),(G495+90),IF(OR((MID(B495,SEARCH("R",B495),3)="R15"),(MID(B495,SEARCH("R",B495),3)="R16"),(MID(B495,SEARCH("R",B495),3)="R17")),(G495+190),(G495+290))),-1)+20</f>
        <v>11030</v>
      </c>
      <c r="I495" s="78" t="str">
        <f aca="false">HYPERLINK(T("https://www.google.ru/search?q="&amp;B495&amp;"&amp;tbm=isch"), " (../рисунок протектора) ")</f>
        <v> (../рисунок протектора) </v>
      </c>
      <c r="J495" s="92" t="s">
        <v>2320</v>
      </c>
      <c r="K495" s="77" t="n">
        <f aca="false">H495*2</f>
        <v>22060</v>
      </c>
      <c r="L495" s="77" t="n">
        <f aca="false">H495*4</f>
        <v>44120</v>
      </c>
      <c r="M495" s="2" t="n">
        <f aca="false">G495*12</f>
        <v>129816</v>
      </c>
    </row>
    <row r="496" customFormat="false" ht="13.8" hidden="false" customHeight="false" outlineLevel="0" collapsed="false">
      <c r="A496" s="86" t="n">
        <v>4576</v>
      </c>
      <c r="B496" s="87" t="s">
        <v>2321</v>
      </c>
      <c r="C496" s="88" t="n">
        <v>0</v>
      </c>
      <c r="D496" s="88" t="n">
        <v>50</v>
      </c>
      <c r="E496" s="89" t="n">
        <v>11.2</v>
      </c>
      <c r="F496" s="90" t="s">
        <v>53</v>
      </c>
      <c r="G496" s="91" t="n">
        <v>4793</v>
      </c>
      <c r="H496" s="52" t="n">
        <f aca="false">ROUND(IF(OR((MID(B496,SEARCH("R",B496),3)="R12"),(MID(B496,SEARCH("R",B496),3)="R13"),(MID(B496,SEARCH("R",B496),3)="R14")),(G496+90),IF(OR((MID(B496,SEARCH("R",B496),3)="R15"),(MID(B496,SEARCH("R",B496),3)="R16"),(MID(B496,SEARCH("R",B496),3)="R17")),(G496+190),(G496+290))),-1)+20</f>
        <v>5000</v>
      </c>
      <c r="I496" s="78" t="str">
        <f aca="false">HYPERLINK(T("https://www.google.ru/search?q="&amp;B496&amp;"&amp;tbm=isch"), " (../рисунок протектора) ")</f>
        <v> (../рисунок протектора) </v>
      </c>
      <c r="J496" s="92" t="s">
        <v>2321</v>
      </c>
      <c r="K496" s="77" t="n">
        <f aca="false">H496*2</f>
        <v>10000</v>
      </c>
      <c r="L496" s="77" t="n">
        <f aca="false">H496*4</f>
        <v>20000</v>
      </c>
      <c r="M496" s="2" t="n">
        <f aca="false">G496*12</f>
        <v>57516</v>
      </c>
    </row>
    <row r="497" customFormat="false" ht="13.8" hidden="false" customHeight="false" outlineLevel="0" collapsed="false">
      <c r="A497" s="86" t="n">
        <v>4180</v>
      </c>
      <c r="B497" s="87" t="s">
        <v>2322</v>
      </c>
      <c r="C497" s="88" t="n">
        <v>12</v>
      </c>
      <c r="D497" s="88"/>
      <c r="E497" s="89" t="n">
        <v>10.8</v>
      </c>
      <c r="F497" s="90"/>
      <c r="G497" s="91" t="n">
        <v>8022</v>
      </c>
      <c r="H497" s="52" t="n">
        <f aca="false">ROUND(IF(OR((MID(B497,SEARCH("R",B497),3)="R12"),(MID(B497,SEARCH("R",B497),3)="R13"),(MID(B497,SEARCH("R",B497),3)="R14")),(G497+90),IF(OR((MID(B497,SEARCH("R",B497),3)="R15"),(MID(B497,SEARCH("R",B497),3)="R16"),(MID(B497,SEARCH("R",B497),3)="R17")),(G497+190),(G497+290))),-1)+20</f>
        <v>8230</v>
      </c>
      <c r="I497" s="78" t="str">
        <f aca="false">HYPERLINK(T("https://www.google.ru/search?q="&amp;B497&amp;"&amp;tbm=isch"), " (../рисунок протектора) ")</f>
        <v> (../рисунок протектора) </v>
      </c>
      <c r="J497" s="92" t="s">
        <v>2322</v>
      </c>
      <c r="K497" s="77" t="n">
        <f aca="false">H497*2</f>
        <v>16460</v>
      </c>
      <c r="L497" s="77" t="n">
        <f aca="false">H497*4</f>
        <v>32920</v>
      </c>
      <c r="M497" s="2" t="n">
        <f aca="false">G497*12</f>
        <v>96264</v>
      </c>
    </row>
    <row r="498" customFormat="false" ht="13.8" hidden="false" customHeight="false" outlineLevel="0" collapsed="false">
      <c r="A498" s="86" t="n">
        <v>517</v>
      </c>
      <c r="B498" s="87" t="s">
        <v>2323</v>
      </c>
      <c r="C498" s="88" t="n">
        <v>1</v>
      </c>
      <c r="D498" s="88"/>
      <c r="E498" s="89" t="n">
        <v>10</v>
      </c>
      <c r="F498" s="90"/>
      <c r="G498" s="91" t="n">
        <v>5294</v>
      </c>
      <c r="H498" s="52" t="n">
        <f aca="false">ROUND(IF(OR((MID(B498,SEARCH("R",B498),3)="R12"),(MID(B498,SEARCH("R",B498),3)="R13"),(MID(B498,SEARCH("R",B498),3)="R14")),(G498+90),IF(OR((MID(B498,SEARCH("R",B498),3)="R15"),(MID(B498,SEARCH("R",B498),3)="R16"),(MID(B498,SEARCH("R",B498),3)="R17")),(G498+190),(G498+290))),-1)+20</f>
        <v>5500</v>
      </c>
      <c r="I498" s="78" t="str">
        <f aca="false">HYPERLINK(T("https://www.google.ru/search?q="&amp;B498&amp;"&amp;tbm=isch"), " (../рисунок протектора) ")</f>
        <v> (../рисунок протектора) </v>
      </c>
      <c r="J498" s="92" t="s">
        <v>2323</v>
      </c>
      <c r="K498" s="77" t="n">
        <f aca="false">H498*2</f>
        <v>11000</v>
      </c>
      <c r="L498" s="77" t="n">
        <f aca="false">H498*4</f>
        <v>22000</v>
      </c>
      <c r="M498" s="2" t="n">
        <f aca="false">G498*12</f>
        <v>63528</v>
      </c>
    </row>
    <row r="499" customFormat="false" ht="13.8" hidden="false" customHeight="false" outlineLevel="0" collapsed="false">
      <c r="A499" s="86" t="n">
        <v>495</v>
      </c>
      <c r="B499" s="87" t="s">
        <v>2324</v>
      </c>
      <c r="C499" s="88" t="n">
        <v>1</v>
      </c>
      <c r="D499" s="88"/>
      <c r="E499" s="89" t="n">
        <v>10.26</v>
      </c>
      <c r="F499" s="90"/>
      <c r="G499" s="91" t="n">
        <v>4807</v>
      </c>
      <c r="H499" s="52" t="n">
        <f aca="false">ROUND(IF(OR((MID(B499,SEARCH("R",B499),3)="R12"),(MID(B499,SEARCH("R",B499),3)="R13"),(MID(B499,SEARCH("R",B499),3)="R14")),(G499+90),IF(OR((MID(B499,SEARCH("R",B499),3)="R15"),(MID(B499,SEARCH("R",B499),3)="R16"),(MID(B499,SEARCH("R",B499),3)="R17")),(G499+190),(G499+290))),-1)+20</f>
        <v>5020</v>
      </c>
      <c r="I499" s="78" t="str">
        <f aca="false">HYPERLINK(T("https://www.google.ru/search?q="&amp;B499&amp;"&amp;tbm=isch"), " (../рисунок протектора) ")</f>
        <v> (../рисунок протектора) </v>
      </c>
      <c r="J499" s="92" t="s">
        <v>2324</v>
      </c>
      <c r="K499" s="77" t="n">
        <f aca="false">H499*2</f>
        <v>10040</v>
      </c>
      <c r="L499" s="77" t="n">
        <f aca="false">H499*4</f>
        <v>20080</v>
      </c>
      <c r="M499" s="2" t="n">
        <f aca="false">G499*12</f>
        <v>57684</v>
      </c>
    </row>
    <row r="500" customFormat="false" ht="13.8" hidden="false" customHeight="false" outlineLevel="0" collapsed="false">
      <c r="A500" s="86" t="n">
        <v>698</v>
      </c>
      <c r="B500" s="87" t="s">
        <v>2325</v>
      </c>
      <c r="C500" s="88" t="n">
        <v>4</v>
      </c>
      <c r="D500" s="88"/>
      <c r="E500" s="89" t="n">
        <v>9.383</v>
      </c>
      <c r="F500" s="90"/>
      <c r="G500" s="91" t="n">
        <v>7880</v>
      </c>
      <c r="H500" s="52" t="n">
        <f aca="false">ROUND(IF(OR((MID(B500,SEARCH("R",B500),3)="R12"),(MID(B500,SEARCH("R",B500),3)="R13"),(MID(B500,SEARCH("R",B500),3)="R14")),(G500+90),IF(OR((MID(B500,SEARCH("R",B500),3)="R15"),(MID(B500,SEARCH("R",B500),3)="R16"),(MID(B500,SEARCH("R",B500),3)="R17")),(G500+190),(G500+290))),-1)+20</f>
        <v>8090</v>
      </c>
      <c r="I500" s="78" t="str">
        <f aca="false">HYPERLINK(T("https://www.google.ru/search?q="&amp;B500&amp;"&amp;tbm=isch"), " (../рисунок протектора) ")</f>
        <v> (../рисунок протектора) </v>
      </c>
      <c r="J500" s="92" t="s">
        <v>2325</v>
      </c>
      <c r="K500" s="77" t="n">
        <f aca="false">H500*2</f>
        <v>16180</v>
      </c>
      <c r="L500" s="77" t="n">
        <f aca="false">H500*4</f>
        <v>32360</v>
      </c>
      <c r="M500" s="2" t="n">
        <f aca="false">G500*12</f>
        <v>94560</v>
      </c>
    </row>
    <row r="501" customFormat="false" ht="13.8" hidden="false" customHeight="false" outlineLevel="0" collapsed="false">
      <c r="A501" s="86" t="n">
        <v>4393</v>
      </c>
      <c r="B501" s="87" t="s">
        <v>2326</v>
      </c>
      <c r="C501" s="88" t="n">
        <v>0</v>
      </c>
      <c r="D501" s="88" t="n">
        <v>50</v>
      </c>
      <c r="E501" s="89" t="n">
        <v>11</v>
      </c>
      <c r="F501" s="90" t="s">
        <v>55</v>
      </c>
      <c r="G501" s="91" t="n">
        <v>3523</v>
      </c>
      <c r="H501" s="52" t="n">
        <f aca="false">ROUND(IF(OR((MID(B501,SEARCH("R",B501),3)="R12"),(MID(B501,SEARCH("R",B501),3)="R13"),(MID(B501,SEARCH("R",B501),3)="R14")),(G501+90),IF(OR((MID(B501,SEARCH("R",B501),3)="R15"),(MID(B501,SEARCH("R",B501),3)="R16"),(MID(B501,SEARCH("R",B501),3)="R17")),(G501+190),(G501+290))),-1)+20</f>
        <v>3730</v>
      </c>
      <c r="I501" s="78" t="str">
        <f aca="false">HYPERLINK(T("https://www.google.ru/search?q="&amp;B501&amp;"&amp;tbm=isch"), " (../рисунок протектора) ")</f>
        <v> (../рисунок протектора) </v>
      </c>
      <c r="J501" s="92" t="s">
        <v>2326</v>
      </c>
      <c r="K501" s="77" t="n">
        <f aca="false">H501*2</f>
        <v>7460</v>
      </c>
      <c r="L501" s="77" t="n">
        <f aca="false">H501*4</f>
        <v>14920</v>
      </c>
      <c r="M501" s="2" t="n">
        <f aca="false">G501*12</f>
        <v>42276</v>
      </c>
    </row>
    <row r="502" customFormat="false" ht="13.8" hidden="false" customHeight="false" outlineLevel="0" collapsed="false">
      <c r="A502" s="86" t="n">
        <v>560</v>
      </c>
      <c r="B502" s="87" t="s">
        <v>2327</v>
      </c>
      <c r="C502" s="88" t="n">
        <v>4</v>
      </c>
      <c r="D502" s="88"/>
      <c r="E502" s="89" t="n">
        <v>10</v>
      </c>
      <c r="F502" s="90"/>
      <c r="G502" s="91" t="n">
        <v>5260</v>
      </c>
      <c r="H502" s="52" t="n">
        <f aca="false">ROUND(IF(OR((MID(B502,SEARCH("R",B502),3)="R12"),(MID(B502,SEARCH("R",B502),3)="R13"),(MID(B502,SEARCH("R",B502),3)="R14")),(G502+90),IF(OR((MID(B502,SEARCH("R",B502),3)="R15"),(MID(B502,SEARCH("R",B502),3)="R16"),(MID(B502,SEARCH("R",B502),3)="R17")),(G502+190),(G502+290))),-1)+20</f>
        <v>5470</v>
      </c>
      <c r="I502" s="78" t="str">
        <f aca="false">HYPERLINK(T("https://www.google.ru/search?q="&amp;B502&amp;"&amp;tbm=isch"), " (../рисунок протектора) ")</f>
        <v> (../рисунок протектора) </v>
      </c>
      <c r="J502" s="92" t="s">
        <v>2327</v>
      </c>
      <c r="K502" s="77" t="n">
        <f aca="false">H502*2</f>
        <v>10940</v>
      </c>
      <c r="L502" s="77" t="n">
        <f aca="false">H502*4</f>
        <v>21880</v>
      </c>
      <c r="M502" s="2" t="n">
        <f aca="false">G502*12</f>
        <v>63120</v>
      </c>
    </row>
    <row r="503" customFormat="false" ht="13.8" hidden="false" customHeight="false" outlineLevel="0" collapsed="false">
      <c r="A503" s="86" t="n">
        <v>419</v>
      </c>
      <c r="B503" s="87" t="s">
        <v>2328</v>
      </c>
      <c r="C503" s="88" t="n">
        <v>1</v>
      </c>
      <c r="D503" s="88"/>
      <c r="E503" s="89" t="n">
        <v>10.26</v>
      </c>
      <c r="F503" s="90"/>
      <c r="G503" s="91" t="n">
        <v>4807</v>
      </c>
      <c r="H503" s="52" t="n">
        <f aca="false">ROUND(IF(OR((MID(B503,SEARCH("R",B503),3)="R12"),(MID(B503,SEARCH("R",B503),3)="R13"),(MID(B503,SEARCH("R",B503),3)="R14")),(G503+90),IF(OR((MID(B503,SEARCH("R",B503),3)="R15"),(MID(B503,SEARCH("R",B503),3)="R16"),(MID(B503,SEARCH("R",B503),3)="R17")),(G503+190),(G503+290))),-1)+20</f>
        <v>5020</v>
      </c>
      <c r="I503" s="78" t="str">
        <f aca="false">HYPERLINK(T("https://www.google.ru/search?q="&amp;B503&amp;"&amp;tbm=isch"), " (../рисунок протектора) ")</f>
        <v> (../рисунок протектора) </v>
      </c>
      <c r="J503" s="92" t="s">
        <v>2328</v>
      </c>
      <c r="K503" s="77" t="n">
        <f aca="false">H503*2</f>
        <v>10040</v>
      </c>
      <c r="L503" s="77" t="n">
        <f aca="false">H503*4</f>
        <v>20080</v>
      </c>
      <c r="M503" s="2" t="n">
        <f aca="false">G503*12</f>
        <v>57684</v>
      </c>
    </row>
    <row r="504" customFormat="false" ht="13.8" hidden="false" customHeight="false" outlineLevel="0" collapsed="false">
      <c r="A504" s="86" t="n">
        <v>2836</v>
      </c>
      <c r="B504" s="87" t="s">
        <v>2329</v>
      </c>
      <c r="C504" s="88" t="n">
        <v>50</v>
      </c>
      <c r="D504" s="88"/>
      <c r="E504" s="89" t="n">
        <v>10.9</v>
      </c>
      <c r="F504" s="90"/>
      <c r="G504" s="91" t="n">
        <v>3474</v>
      </c>
      <c r="H504" s="52" t="n">
        <f aca="false">ROUND(IF(OR((MID(B504,SEARCH("R",B504),3)="R12"),(MID(B504,SEARCH("R",B504),3)="R13"),(MID(B504,SEARCH("R",B504),3)="R14")),(G504+90),IF(OR((MID(B504,SEARCH("R",B504),3)="R15"),(MID(B504,SEARCH("R",B504),3)="R16"),(MID(B504,SEARCH("R",B504),3)="R17")),(G504+190),(G504+290))),-1)+20</f>
        <v>3680</v>
      </c>
      <c r="I504" s="78" t="str">
        <f aca="false">HYPERLINK(T("https://www.google.ru/search?q="&amp;B504&amp;"&amp;tbm=isch"), " (../рисунок протектора) ")</f>
        <v> (../рисунок протектора) </v>
      </c>
      <c r="J504" s="92" t="s">
        <v>2329</v>
      </c>
      <c r="K504" s="77" t="n">
        <f aca="false">H504*2</f>
        <v>7360</v>
      </c>
      <c r="L504" s="77" t="n">
        <f aca="false">H504*4</f>
        <v>14720</v>
      </c>
      <c r="M504" s="2" t="n">
        <f aca="false">G504*12</f>
        <v>41688</v>
      </c>
    </row>
    <row r="505" customFormat="false" ht="13.8" hidden="false" customHeight="false" outlineLevel="0" collapsed="false">
      <c r="A505" s="86" t="n">
        <v>4544</v>
      </c>
      <c r="B505" s="87" t="s">
        <v>2330</v>
      </c>
      <c r="C505" s="88" t="n">
        <v>0</v>
      </c>
      <c r="D505" s="88" t="n">
        <v>50</v>
      </c>
      <c r="E505" s="89" t="n">
        <v>11</v>
      </c>
      <c r="F505" s="90" t="s">
        <v>53</v>
      </c>
      <c r="G505" s="91" t="n">
        <v>4374</v>
      </c>
      <c r="H505" s="52" t="n">
        <f aca="false">ROUND(IF(OR((MID(B505,SEARCH("R",B505),3)="R12"),(MID(B505,SEARCH("R",B505),3)="R13"),(MID(B505,SEARCH("R",B505),3)="R14")),(G505+90),IF(OR((MID(B505,SEARCH("R",B505),3)="R15"),(MID(B505,SEARCH("R",B505),3)="R16"),(MID(B505,SEARCH("R",B505),3)="R17")),(G505+190),(G505+290))),-1)+20</f>
        <v>4580</v>
      </c>
      <c r="I505" s="78" t="str">
        <f aca="false">HYPERLINK(T("https://www.google.ru/search?q="&amp;B505&amp;"&amp;tbm=isch"), " (../рисунок протектора) ")</f>
        <v> (../рисунок протектора) </v>
      </c>
      <c r="J505" s="92" t="s">
        <v>2330</v>
      </c>
      <c r="K505" s="77" t="n">
        <f aca="false">H505*2</f>
        <v>9160</v>
      </c>
      <c r="L505" s="77" t="n">
        <f aca="false">H505*4</f>
        <v>18320</v>
      </c>
      <c r="M505" s="2" t="n">
        <f aca="false">G505*12</f>
        <v>52488</v>
      </c>
    </row>
    <row r="506" customFormat="false" ht="13.8" hidden="false" customHeight="false" outlineLevel="0" collapsed="false">
      <c r="A506" s="86" t="n">
        <v>518</v>
      </c>
      <c r="B506" s="87" t="s">
        <v>2331</v>
      </c>
      <c r="C506" s="88" t="n">
        <v>1</v>
      </c>
      <c r="D506" s="88"/>
      <c r="E506" s="89" t="n">
        <v>9.9</v>
      </c>
      <c r="F506" s="90"/>
      <c r="G506" s="91" t="n">
        <v>4866</v>
      </c>
      <c r="H506" s="52" t="n">
        <f aca="false">ROUND(IF(OR((MID(B506,SEARCH("R",B506),3)="R12"),(MID(B506,SEARCH("R",B506),3)="R13"),(MID(B506,SEARCH("R",B506),3)="R14")),(G506+90),IF(OR((MID(B506,SEARCH("R",B506),3)="R15"),(MID(B506,SEARCH("R",B506),3)="R16"),(MID(B506,SEARCH("R",B506),3)="R17")),(G506+190),(G506+290))),-1)+20</f>
        <v>5080</v>
      </c>
      <c r="I506" s="78" t="str">
        <f aca="false">HYPERLINK(T("https://www.google.ru/search?q="&amp;B506&amp;"&amp;tbm=isch"), " (../рисунок протектора) ")</f>
        <v> (../рисунок протектора) </v>
      </c>
      <c r="J506" s="92" t="s">
        <v>2331</v>
      </c>
      <c r="K506" s="77" t="n">
        <f aca="false">H506*2</f>
        <v>10160</v>
      </c>
      <c r="L506" s="77" t="n">
        <f aca="false">H506*4</f>
        <v>20320</v>
      </c>
      <c r="M506" s="2" t="n">
        <f aca="false">G506*12</f>
        <v>58392</v>
      </c>
    </row>
    <row r="507" customFormat="false" ht="13.8" hidden="false" customHeight="false" outlineLevel="0" collapsed="false">
      <c r="A507" s="86" t="n">
        <v>4139</v>
      </c>
      <c r="B507" s="87" t="s">
        <v>2332</v>
      </c>
      <c r="C507" s="88" t="n">
        <v>38</v>
      </c>
      <c r="D507" s="88"/>
      <c r="E507" s="89" t="n">
        <v>11.3</v>
      </c>
      <c r="F507" s="90"/>
      <c r="G507" s="91" t="n">
        <v>3866</v>
      </c>
      <c r="H507" s="52" t="n">
        <f aca="false">ROUND(IF(OR((MID(B507,SEARCH("R",B507),3)="R12"),(MID(B507,SEARCH("R",B507),3)="R13"),(MID(B507,SEARCH("R",B507),3)="R14")),(G507+90),IF(OR((MID(B507,SEARCH("R",B507),3)="R15"),(MID(B507,SEARCH("R",B507),3)="R16"),(MID(B507,SEARCH("R",B507),3)="R17")),(G507+190),(G507+290))),-1)+20</f>
        <v>4080</v>
      </c>
      <c r="I507" s="78" t="str">
        <f aca="false">HYPERLINK(T("https://www.google.ru/search?q="&amp;B507&amp;"&amp;tbm=isch"), " (../рисунок протектора) ")</f>
        <v> (../рисунок протектора) </v>
      </c>
      <c r="J507" s="92" t="s">
        <v>2332</v>
      </c>
      <c r="K507" s="77" t="n">
        <f aca="false">H507*2</f>
        <v>8160</v>
      </c>
      <c r="L507" s="77" t="n">
        <f aca="false">H507*4</f>
        <v>16320</v>
      </c>
      <c r="M507" s="2" t="n">
        <f aca="false">G507*12</f>
        <v>46392</v>
      </c>
    </row>
    <row r="508" customFormat="false" ht="13.8" hidden="false" customHeight="false" outlineLevel="0" collapsed="false">
      <c r="A508" s="86" t="n">
        <v>1361</v>
      </c>
      <c r="B508" s="87" t="s">
        <v>2333</v>
      </c>
      <c r="C508" s="88" t="n">
        <v>40</v>
      </c>
      <c r="D508" s="88"/>
      <c r="E508" s="89" t="n">
        <v>9.4</v>
      </c>
      <c r="F508" s="90"/>
      <c r="G508" s="91" t="n">
        <v>6821</v>
      </c>
      <c r="H508" s="52" t="n">
        <f aca="false">ROUND(IF(OR((MID(B508,SEARCH("R",B508),3)="R12"),(MID(B508,SEARCH("R",B508),3)="R13"),(MID(B508,SEARCH("R",B508),3)="R14")),(G508+90),IF(OR((MID(B508,SEARCH("R",B508),3)="R15"),(MID(B508,SEARCH("R",B508),3)="R16"),(MID(B508,SEARCH("R",B508),3)="R17")),(G508+190),(G508+290))),-1)+20</f>
        <v>7030</v>
      </c>
      <c r="I508" s="78" t="str">
        <f aca="false">HYPERLINK(T("https://www.google.ru/search?q="&amp;B508&amp;"&amp;tbm=isch"), " (../рисунок протектора) ")</f>
        <v> (../рисунок протектора) </v>
      </c>
      <c r="J508" s="92" t="s">
        <v>2333</v>
      </c>
      <c r="K508" s="77" t="n">
        <f aca="false">H508*2</f>
        <v>14060</v>
      </c>
      <c r="L508" s="77" t="n">
        <f aca="false">H508*4</f>
        <v>28120</v>
      </c>
      <c r="M508" s="2" t="n">
        <f aca="false">G508*12</f>
        <v>81852</v>
      </c>
    </row>
    <row r="509" customFormat="false" ht="13.8" hidden="false" customHeight="false" outlineLevel="0" collapsed="false">
      <c r="A509" s="86" t="n">
        <v>4706</v>
      </c>
      <c r="B509" s="87" t="s">
        <v>2334</v>
      </c>
      <c r="C509" s="88" t="n">
        <v>0</v>
      </c>
      <c r="D509" s="88" t="n">
        <v>50</v>
      </c>
      <c r="E509" s="89" t="n">
        <v>12</v>
      </c>
      <c r="F509" s="90" t="s">
        <v>55</v>
      </c>
      <c r="G509" s="91" t="n">
        <v>4635</v>
      </c>
      <c r="H509" s="52" t="n">
        <f aca="false">ROUND(IF(OR((MID(B509,SEARCH("R",B509),3)="R12"),(MID(B509,SEARCH("R",B509),3)="R13"),(MID(B509,SEARCH("R",B509),3)="R14")),(G509+90),IF(OR((MID(B509,SEARCH("R",B509),3)="R15"),(MID(B509,SEARCH("R",B509),3)="R16"),(MID(B509,SEARCH("R",B509),3)="R17")),(G509+190),(G509+290))),-1)+20</f>
        <v>4850</v>
      </c>
      <c r="I509" s="78" t="str">
        <f aca="false">HYPERLINK(T("https://www.google.ru/search?q="&amp;B509&amp;"&amp;tbm=isch"), " (../рисунок протектора) ")</f>
        <v> (../рисунок протектора) </v>
      </c>
      <c r="J509" s="92" t="s">
        <v>2334</v>
      </c>
      <c r="K509" s="77" t="n">
        <f aca="false">H509*2</f>
        <v>9700</v>
      </c>
      <c r="L509" s="77" t="n">
        <f aca="false">H509*4</f>
        <v>19400</v>
      </c>
      <c r="M509" s="2" t="n">
        <f aca="false">G509*12</f>
        <v>55620</v>
      </c>
    </row>
    <row r="510" customFormat="false" ht="13.8" hidden="false" customHeight="false" outlineLevel="0" collapsed="false">
      <c r="A510" s="86" t="n">
        <v>3606</v>
      </c>
      <c r="B510" s="87" t="s">
        <v>2335</v>
      </c>
      <c r="C510" s="88" t="n">
        <v>0</v>
      </c>
      <c r="D510" s="88" t="n">
        <v>40</v>
      </c>
      <c r="E510" s="89" t="n">
        <v>24</v>
      </c>
      <c r="F510" s="90" t="s">
        <v>55</v>
      </c>
      <c r="G510" s="91" t="n">
        <v>7442</v>
      </c>
      <c r="H510" s="52" t="n">
        <f aca="false">ROUND(IF(OR((MID(B510,SEARCH("R",B510),3)="R12"),(MID(B510,SEARCH("R",B510),3)="R13"),(MID(B510,SEARCH("R",B510),3)="R14")),(G510+90),IF(OR((MID(B510,SEARCH("R",B510),3)="R15"),(MID(B510,SEARCH("R",B510),3)="R16"),(MID(B510,SEARCH("R",B510),3)="R17")),(G510+190),(G510+290))),-1)+20</f>
        <v>7650</v>
      </c>
      <c r="I510" s="78" t="str">
        <f aca="false">HYPERLINK(T("https://www.google.ru/search?q="&amp;B510&amp;"&amp;tbm=isch"), " (../рисунок протектора) ")</f>
        <v> (../рисунок протектора) </v>
      </c>
      <c r="J510" s="92" t="s">
        <v>2335</v>
      </c>
      <c r="K510" s="77" t="n">
        <f aca="false">H510*2</f>
        <v>15300</v>
      </c>
      <c r="L510" s="77" t="n">
        <f aca="false">H510*4</f>
        <v>30600</v>
      </c>
      <c r="M510" s="2" t="n">
        <f aca="false">G510*12</f>
        <v>89304</v>
      </c>
    </row>
    <row r="511" customFormat="false" ht="13.8" hidden="false" customHeight="false" outlineLevel="0" collapsed="false">
      <c r="A511" s="86" t="n">
        <v>72</v>
      </c>
      <c r="B511" s="87" t="s">
        <v>2336</v>
      </c>
      <c r="C511" s="88" t="n">
        <v>5</v>
      </c>
      <c r="D511" s="88" t="n">
        <v>50</v>
      </c>
      <c r="E511" s="89" t="n">
        <v>12</v>
      </c>
      <c r="F511" s="90" t="s">
        <v>55</v>
      </c>
      <c r="G511" s="91" t="n">
        <v>4873</v>
      </c>
      <c r="H511" s="52" t="n">
        <f aca="false">ROUND(IF(OR((MID(B511,SEARCH("R",B511),3)="R12"),(MID(B511,SEARCH("R",B511),3)="R13"),(MID(B511,SEARCH("R",B511),3)="R14")),(G511+90),IF(OR((MID(B511,SEARCH("R",B511),3)="R15"),(MID(B511,SEARCH("R",B511),3)="R16"),(MID(B511,SEARCH("R",B511),3)="R17")),(G511+190),(G511+290))),-1)+20</f>
        <v>5080</v>
      </c>
      <c r="I511" s="78" t="str">
        <f aca="false">HYPERLINK(T("https://www.google.ru/search?q="&amp;B511&amp;"&amp;tbm=isch"), " (../рисунок протектора) ")</f>
        <v> (../рисунок протектора) </v>
      </c>
      <c r="J511" s="92" t="s">
        <v>2336</v>
      </c>
      <c r="K511" s="77" t="n">
        <f aca="false">H511*2</f>
        <v>10160</v>
      </c>
      <c r="L511" s="77" t="n">
        <f aca="false">H511*4</f>
        <v>20320</v>
      </c>
      <c r="M511" s="2" t="n">
        <f aca="false">G511*12</f>
        <v>58476</v>
      </c>
    </row>
    <row r="512" customFormat="false" ht="13.8" hidden="false" customHeight="false" outlineLevel="0" collapsed="false">
      <c r="A512" s="86" t="n">
        <v>2393</v>
      </c>
      <c r="B512" s="87" t="s">
        <v>2337</v>
      </c>
      <c r="C512" s="88" t="n">
        <v>3</v>
      </c>
      <c r="D512" s="88"/>
      <c r="E512" s="89" t="n">
        <v>10.76</v>
      </c>
      <c r="F512" s="90"/>
      <c r="G512" s="91" t="n">
        <v>4337</v>
      </c>
      <c r="H512" s="52" t="n">
        <f aca="false">ROUND(IF(OR((MID(B512,SEARCH("R",B512),3)="R12"),(MID(B512,SEARCH("R",B512),3)="R13"),(MID(B512,SEARCH("R",B512),3)="R14")),(G512+90),IF(OR((MID(B512,SEARCH("R",B512),3)="R15"),(MID(B512,SEARCH("R",B512),3)="R16"),(MID(B512,SEARCH("R",B512),3)="R17")),(G512+190),(G512+290))),-1)+20</f>
        <v>4550</v>
      </c>
      <c r="I512" s="78" t="str">
        <f aca="false">HYPERLINK(T("https://www.google.ru/search?q="&amp;B512&amp;"&amp;tbm=isch"), " (../рисунок протектора) ")</f>
        <v> (../рисунок протектора) </v>
      </c>
      <c r="J512" s="92" t="s">
        <v>2337</v>
      </c>
      <c r="K512" s="77" t="n">
        <f aca="false">H512*2</f>
        <v>9100</v>
      </c>
      <c r="L512" s="77" t="n">
        <f aca="false">H512*4</f>
        <v>18200</v>
      </c>
      <c r="M512" s="2" t="n">
        <f aca="false">G512*12</f>
        <v>52044</v>
      </c>
    </row>
    <row r="513" customFormat="false" ht="13.8" hidden="false" customHeight="false" outlineLevel="0" collapsed="false">
      <c r="A513" s="86" t="n">
        <v>1393</v>
      </c>
      <c r="B513" s="87" t="s">
        <v>2338</v>
      </c>
      <c r="C513" s="88" t="n">
        <v>0</v>
      </c>
      <c r="D513" s="88" t="n">
        <v>8</v>
      </c>
      <c r="E513" s="89" t="n">
        <v>10.4</v>
      </c>
      <c r="F513" s="90" t="s">
        <v>53</v>
      </c>
      <c r="G513" s="91" t="n">
        <v>5947</v>
      </c>
      <c r="H513" s="52" t="n">
        <f aca="false">ROUND(IF(OR((MID(B513,SEARCH("R",B513),3)="R12"),(MID(B513,SEARCH("R",B513),3)="R13"),(MID(B513,SEARCH("R",B513),3)="R14")),(G513+90),IF(OR((MID(B513,SEARCH("R",B513),3)="R15"),(MID(B513,SEARCH("R",B513),3)="R16"),(MID(B513,SEARCH("R",B513),3)="R17")),(G513+190),(G513+290))),-1)+20</f>
        <v>6160</v>
      </c>
      <c r="I513" s="78" t="str">
        <f aca="false">HYPERLINK(T("https://www.google.ru/search?q="&amp;B513&amp;"&amp;tbm=isch"), " (../рисунок протектора) ")</f>
        <v> (../рисунок протектора) </v>
      </c>
      <c r="J513" s="92" t="s">
        <v>2338</v>
      </c>
      <c r="K513" s="77" t="n">
        <f aca="false">H513*2</f>
        <v>12320</v>
      </c>
      <c r="L513" s="77" t="n">
        <f aca="false">H513*4</f>
        <v>24640</v>
      </c>
      <c r="M513" s="2" t="n">
        <f aca="false">G513*12</f>
        <v>71364</v>
      </c>
    </row>
    <row r="514" customFormat="false" ht="13.8" hidden="false" customHeight="false" outlineLevel="0" collapsed="false">
      <c r="A514" s="86" t="n">
        <v>5189</v>
      </c>
      <c r="B514" s="87" t="s">
        <v>2339</v>
      </c>
      <c r="C514" s="88" t="n">
        <v>0</v>
      </c>
      <c r="D514" s="88" t="n">
        <v>35</v>
      </c>
      <c r="E514" s="89" t="n">
        <v>10.59</v>
      </c>
      <c r="F514" s="90" t="s">
        <v>53</v>
      </c>
      <c r="G514" s="91" t="n">
        <v>7293</v>
      </c>
      <c r="H514" s="52" t="n">
        <f aca="false">ROUND(IF(OR((MID(B514,SEARCH("R",B514),3)="R12"),(MID(B514,SEARCH("R",B514),3)="R13"),(MID(B514,SEARCH("R",B514),3)="R14")),(G514+90),IF(OR((MID(B514,SEARCH("R",B514),3)="R15"),(MID(B514,SEARCH("R",B514),3)="R16"),(MID(B514,SEARCH("R",B514),3)="R17")),(G514+190),(G514+290))),-1)+20</f>
        <v>7500</v>
      </c>
      <c r="I514" s="78" t="str">
        <f aca="false">HYPERLINK(T("https://www.google.ru/search?q="&amp;B514&amp;"&amp;tbm=isch"), " (../рисунок протектора) ")</f>
        <v> (../рисунок протектора) </v>
      </c>
      <c r="J514" s="92" t="s">
        <v>2339</v>
      </c>
      <c r="K514" s="77" t="n">
        <f aca="false">H514*2</f>
        <v>15000</v>
      </c>
      <c r="L514" s="77" t="n">
        <f aca="false">H514*4</f>
        <v>30000</v>
      </c>
      <c r="M514" s="2" t="n">
        <f aca="false">G514*12</f>
        <v>87516</v>
      </c>
    </row>
    <row r="515" customFormat="false" ht="13.8" hidden="false" customHeight="false" outlineLevel="0" collapsed="false">
      <c r="A515" s="86" t="n">
        <v>4378</v>
      </c>
      <c r="B515" s="87" t="s">
        <v>2340</v>
      </c>
      <c r="C515" s="88" t="n">
        <v>0</v>
      </c>
      <c r="D515" s="88" t="n">
        <v>50</v>
      </c>
      <c r="E515" s="89" t="n">
        <v>11.51</v>
      </c>
      <c r="F515" s="90" t="s">
        <v>53</v>
      </c>
      <c r="G515" s="91" t="n">
        <v>5163</v>
      </c>
      <c r="H515" s="52" t="n">
        <f aca="false">ROUND(IF(OR((MID(B515,SEARCH("R",B515),3)="R12"),(MID(B515,SEARCH("R",B515),3)="R13"),(MID(B515,SEARCH("R",B515),3)="R14")),(G515+90),IF(OR((MID(B515,SEARCH("R",B515),3)="R15"),(MID(B515,SEARCH("R",B515),3)="R16"),(MID(B515,SEARCH("R",B515),3)="R17")),(G515+190),(G515+290))),-1)+20</f>
        <v>5370</v>
      </c>
      <c r="I515" s="78" t="str">
        <f aca="false">HYPERLINK(T("https://www.google.ru/search?q="&amp;B515&amp;"&amp;tbm=isch"), " (../рисунок протектора) ")</f>
        <v> (../рисунок протектора) </v>
      </c>
      <c r="J515" s="92" t="s">
        <v>2340</v>
      </c>
      <c r="K515" s="77" t="n">
        <f aca="false">H515*2</f>
        <v>10740</v>
      </c>
      <c r="L515" s="77" t="n">
        <f aca="false">H515*4</f>
        <v>21480</v>
      </c>
      <c r="M515" s="2" t="n">
        <f aca="false">G515*12</f>
        <v>61956</v>
      </c>
    </row>
    <row r="516" customFormat="false" ht="13.8" hidden="false" customHeight="false" outlineLevel="0" collapsed="false">
      <c r="A516" s="86" t="n">
        <v>723</v>
      </c>
      <c r="B516" s="87" t="s">
        <v>2341</v>
      </c>
      <c r="C516" s="88" t="n">
        <v>1</v>
      </c>
      <c r="D516" s="88"/>
      <c r="E516" s="89" t="n">
        <v>11.5</v>
      </c>
      <c r="F516" s="90"/>
      <c r="G516" s="91" t="n">
        <v>3646</v>
      </c>
      <c r="H516" s="52" t="n">
        <f aca="false">ROUND(IF(OR((MID(B516,SEARCH("R",B516),3)="R12"),(MID(B516,SEARCH("R",B516),3)="R13"),(MID(B516,SEARCH("R",B516),3)="R14")),(G516+90),IF(OR((MID(B516,SEARCH("R",B516),3)="R15"),(MID(B516,SEARCH("R",B516),3)="R16"),(MID(B516,SEARCH("R",B516),3)="R17")),(G516+190),(G516+290))),-1)+20</f>
        <v>3860</v>
      </c>
      <c r="I516" s="78" t="str">
        <f aca="false">HYPERLINK(T("https://www.google.ru/search?q="&amp;B516&amp;"&amp;tbm=isch"), " (../рисунок протектора) ")</f>
        <v> (../рисунок протектора) </v>
      </c>
      <c r="J516" s="92" t="s">
        <v>2341</v>
      </c>
      <c r="K516" s="77" t="n">
        <f aca="false">H516*2</f>
        <v>7720</v>
      </c>
      <c r="L516" s="77" t="n">
        <f aca="false">H516*4</f>
        <v>15440</v>
      </c>
      <c r="M516" s="2" t="n">
        <f aca="false">G516*12</f>
        <v>43752</v>
      </c>
    </row>
    <row r="517" customFormat="false" ht="13.8" hidden="false" customHeight="false" outlineLevel="0" collapsed="false">
      <c r="A517" s="86" t="n">
        <v>2429</v>
      </c>
      <c r="B517" s="87" t="s">
        <v>2342</v>
      </c>
      <c r="C517" s="88" t="n">
        <v>1</v>
      </c>
      <c r="D517" s="88" t="n">
        <v>50</v>
      </c>
      <c r="E517" s="89" t="n">
        <v>11.4</v>
      </c>
      <c r="F517" s="90" t="s">
        <v>55</v>
      </c>
      <c r="G517" s="91" t="n">
        <v>4426</v>
      </c>
      <c r="H517" s="52" t="n">
        <f aca="false">ROUND(IF(OR((MID(B517,SEARCH("R",B517),3)="R12"),(MID(B517,SEARCH("R",B517),3)="R13"),(MID(B517,SEARCH("R",B517),3)="R14")),(G517+90),IF(OR((MID(B517,SEARCH("R",B517),3)="R15"),(MID(B517,SEARCH("R",B517),3)="R16"),(MID(B517,SEARCH("R",B517),3)="R17")),(G517+190),(G517+290))),-1)+20</f>
        <v>4640</v>
      </c>
      <c r="I517" s="78" t="str">
        <f aca="false">HYPERLINK(T("https://www.google.ru/search?q="&amp;B517&amp;"&amp;tbm=isch"), " (../рисунок протектора) ")</f>
        <v> (../рисунок протектора) </v>
      </c>
      <c r="J517" s="92" t="s">
        <v>2342</v>
      </c>
      <c r="K517" s="77" t="n">
        <f aca="false">H517*2</f>
        <v>9280</v>
      </c>
      <c r="L517" s="77" t="n">
        <f aca="false">H517*4</f>
        <v>18560</v>
      </c>
      <c r="M517" s="2" t="n">
        <f aca="false">G517*12</f>
        <v>53112</v>
      </c>
    </row>
    <row r="518" customFormat="false" ht="13.8" hidden="false" customHeight="false" outlineLevel="0" collapsed="false">
      <c r="A518" s="86" t="n">
        <v>1477</v>
      </c>
      <c r="B518" s="87" t="s">
        <v>2343</v>
      </c>
      <c r="C518" s="88" t="n">
        <v>0</v>
      </c>
      <c r="D518" s="88" t="n">
        <v>36</v>
      </c>
      <c r="E518" s="89" t="n">
        <v>10.5</v>
      </c>
      <c r="F518" s="90" t="s">
        <v>53</v>
      </c>
      <c r="G518" s="91" t="n">
        <v>7450</v>
      </c>
      <c r="H518" s="52" t="n">
        <f aca="false">ROUND(IF(OR((MID(B518,SEARCH("R",B518),3)="R12"),(MID(B518,SEARCH("R",B518),3)="R13"),(MID(B518,SEARCH("R",B518),3)="R14")),(G518+90),IF(OR((MID(B518,SEARCH("R",B518),3)="R15"),(MID(B518,SEARCH("R",B518),3)="R16"),(MID(B518,SEARCH("R",B518),3)="R17")),(G518+190),(G518+290))),-1)+20</f>
        <v>7660</v>
      </c>
      <c r="I518" s="78" t="str">
        <f aca="false">HYPERLINK(T("https://www.google.ru/search?q="&amp;B518&amp;"&amp;tbm=isch"), " (../рисунок протектора) ")</f>
        <v> (../рисунок протектора) </v>
      </c>
      <c r="J518" s="92" t="s">
        <v>2343</v>
      </c>
      <c r="K518" s="77" t="n">
        <f aca="false">H518*2</f>
        <v>15320</v>
      </c>
      <c r="L518" s="77" t="n">
        <f aca="false">H518*4</f>
        <v>30640</v>
      </c>
      <c r="M518" s="2" t="n">
        <f aca="false">G518*12</f>
        <v>89400</v>
      </c>
    </row>
    <row r="519" customFormat="false" ht="13.8" hidden="false" customHeight="false" outlineLevel="0" collapsed="false">
      <c r="A519" s="86" t="n">
        <v>4735</v>
      </c>
      <c r="B519" s="87" t="s">
        <v>2344</v>
      </c>
      <c r="C519" s="88" t="n">
        <v>0</v>
      </c>
      <c r="D519" s="88" t="n">
        <v>50</v>
      </c>
      <c r="E519" s="89" t="n">
        <v>8.99</v>
      </c>
      <c r="F519" s="90" t="s">
        <v>53</v>
      </c>
      <c r="G519" s="91" t="n">
        <v>7092</v>
      </c>
      <c r="H519" s="52" t="n">
        <f aca="false">ROUND(IF(OR((MID(B519,SEARCH("R",B519),3)="R12"),(MID(B519,SEARCH("R",B519),3)="R13"),(MID(B519,SEARCH("R",B519),3)="R14")),(G519+90),IF(OR((MID(B519,SEARCH("R",B519),3)="R15"),(MID(B519,SEARCH("R",B519),3)="R16"),(MID(B519,SEARCH("R",B519),3)="R17")),(G519+190),(G519+290))),-1)+20</f>
        <v>7300</v>
      </c>
      <c r="I519" s="78" t="str">
        <f aca="false">HYPERLINK(T("https://www.google.ru/search?q="&amp;B519&amp;"&amp;tbm=isch"), " (../рисунок протектора) ")</f>
        <v> (../рисунок протектора) </v>
      </c>
      <c r="J519" s="92" t="s">
        <v>2344</v>
      </c>
      <c r="K519" s="77" t="n">
        <f aca="false">H519*2</f>
        <v>14600</v>
      </c>
      <c r="L519" s="77" t="n">
        <f aca="false">H519*4</f>
        <v>29200</v>
      </c>
      <c r="M519" s="2" t="n">
        <f aca="false">G519*12</f>
        <v>85104</v>
      </c>
    </row>
    <row r="520" customFormat="false" ht="13.8" hidden="false" customHeight="false" outlineLevel="0" collapsed="false">
      <c r="A520" s="86" t="n">
        <v>4476</v>
      </c>
      <c r="B520" s="87" t="s">
        <v>2345</v>
      </c>
      <c r="C520" s="88" t="n">
        <v>0</v>
      </c>
      <c r="D520" s="88" t="n">
        <v>1</v>
      </c>
      <c r="E520" s="89" t="n">
        <v>11.1</v>
      </c>
      <c r="F520" s="90" t="s">
        <v>53</v>
      </c>
      <c r="G520" s="91" t="n">
        <v>6810</v>
      </c>
      <c r="H520" s="52" t="n">
        <f aca="false">ROUND(IF(OR((MID(B520,SEARCH("R",B520),3)="R12"),(MID(B520,SEARCH("R",B520),3)="R13"),(MID(B520,SEARCH("R",B520),3)="R14")),(G520+90),IF(OR((MID(B520,SEARCH("R",B520),3)="R15"),(MID(B520,SEARCH("R",B520),3)="R16"),(MID(B520,SEARCH("R",B520),3)="R17")),(G520+190),(G520+290))),-1)+20</f>
        <v>7020</v>
      </c>
      <c r="I520" s="78" t="str">
        <f aca="false">HYPERLINK(T("https://www.google.ru/search?q="&amp;B520&amp;"&amp;tbm=isch"), " (../рисунок протектора) ")</f>
        <v> (../рисунок протектора) </v>
      </c>
      <c r="J520" s="92" t="s">
        <v>2345</v>
      </c>
      <c r="K520" s="77" t="n">
        <f aca="false">H520*2</f>
        <v>14040</v>
      </c>
      <c r="L520" s="77" t="n">
        <f aca="false">H520*4</f>
        <v>28080</v>
      </c>
      <c r="M520" s="2" t="n">
        <f aca="false">G520*12</f>
        <v>81720</v>
      </c>
    </row>
    <row r="521" customFormat="false" ht="13.8" hidden="false" customHeight="false" outlineLevel="0" collapsed="false">
      <c r="A521" s="86" t="n">
        <v>809</v>
      </c>
      <c r="B521" s="87" t="s">
        <v>2346</v>
      </c>
      <c r="C521" s="88" t="n">
        <v>1</v>
      </c>
      <c r="D521" s="88"/>
      <c r="E521" s="89" t="n">
        <v>10.6</v>
      </c>
      <c r="F521" s="90"/>
      <c r="G521" s="91" t="n">
        <v>5108</v>
      </c>
      <c r="H521" s="52" t="n">
        <f aca="false">ROUND(IF(OR((MID(B521,SEARCH("R",B521),3)="R12"),(MID(B521,SEARCH("R",B521),3)="R13"),(MID(B521,SEARCH("R",B521),3)="R14")),(G521+90),IF(OR((MID(B521,SEARCH("R",B521),3)="R15"),(MID(B521,SEARCH("R",B521),3)="R16"),(MID(B521,SEARCH("R",B521),3)="R17")),(G521+190),(G521+290))),-1)+20</f>
        <v>5320</v>
      </c>
      <c r="I521" s="78" t="str">
        <f aca="false">HYPERLINK(T("https://www.google.ru/search?q="&amp;B521&amp;"&amp;tbm=isch"), " (../рисунок протектора) ")</f>
        <v> (../рисунок протектора) </v>
      </c>
      <c r="J521" s="92" t="s">
        <v>2346</v>
      </c>
      <c r="K521" s="77" t="n">
        <f aca="false">H521*2</f>
        <v>10640</v>
      </c>
      <c r="L521" s="77" t="n">
        <f aca="false">H521*4</f>
        <v>21280</v>
      </c>
      <c r="M521" s="2" t="n">
        <f aca="false">G521*12</f>
        <v>61296</v>
      </c>
    </row>
    <row r="522" customFormat="false" ht="13.8" hidden="false" customHeight="false" outlineLevel="0" collapsed="false">
      <c r="A522" s="86" t="n">
        <v>3759</v>
      </c>
      <c r="B522" s="87" t="s">
        <v>2347</v>
      </c>
      <c r="C522" s="88" t="n">
        <v>1</v>
      </c>
      <c r="D522" s="88"/>
      <c r="E522" s="89" t="n">
        <v>10.4</v>
      </c>
      <c r="F522" s="90"/>
      <c r="G522" s="91" t="n">
        <v>4316</v>
      </c>
      <c r="H522" s="52" t="n">
        <f aca="false">ROUND(IF(OR((MID(B522,SEARCH("R",B522),3)="R12"),(MID(B522,SEARCH("R",B522),3)="R13"),(MID(B522,SEARCH("R",B522),3)="R14")),(G522+90),IF(OR((MID(B522,SEARCH("R",B522),3)="R15"),(MID(B522,SEARCH("R",B522),3)="R16"),(MID(B522,SEARCH("R",B522),3)="R17")),(G522+190),(G522+290))),-1)+20</f>
        <v>4530</v>
      </c>
      <c r="I522" s="78" t="str">
        <f aca="false">HYPERLINK(T("https://www.google.ru/search?q="&amp;B522&amp;"&amp;tbm=isch"), " (../рисунок протектора) ")</f>
        <v> (../рисунок протектора) </v>
      </c>
      <c r="J522" s="92" t="s">
        <v>2347</v>
      </c>
      <c r="K522" s="77" t="n">
        <f aca="false">H522*2</f>
        <v>9060</v>
      </c>
      <c r="L522" s="77" t="n">
        <f aca="false">H522*4</f>
        <v>18120</v>
      </c>
      <c r="M522" s="2" t="n">
        <f aca="false">G522*12</f>
        <v>51792</v>
      </c>
    </row>
    <row r="523" customFormat="false" ht="13.8" hidden="false" customHeight="false" outlineLevel="0" collapsed="false">
      <c r="A523" s="86" t="n">
        <v>95</v>
      </c>
      <c r="B523" s="87" t="s">
        <v>2348</v>
      </c>
      <c r="C523" s="88" t="n">
        <v>1</v>
      </c>
      <c r="D523" s="88"/>
      <c r="E523" s="89" t="n">
        <v>11.1</v>
      </c>
      <c r="F523" s="90"/>
      <c r="G523" s="91" t="n">
        <v>7434</v>
      </c>
      <c r="H523" s="52" t="n">
        <f aca="false">ROUND(IF(OR((MID(B523,SEARCH("R",B523),3)="R12"),(MID(B523,SEARCH("R",B523),3)="R13"),(MID(B523,SEARCH("R",B523),3)="R14")),(G523+90),IF(OR((MID(B523,SEARCH("R",B523),3)="R15"),(MID(B523,SEARCH("R",B523),3)="R16"),(MID(B523,SEARCH("R",B523),3)="R17")),(G523+190),(G523+290))),-1)+20</f>
        <v>7640</v>
      </c>
      <c r="I523" s="78" t="str">
        <f aca="false">HYPERLINK(T("https://www.google.ru/search?q="&amp;B523&amp;"&amp;tbm=isch"), " (../рисунок протектора) ")</f>
        <v> (../рисунок протектора) </v>
      </c>
      <c r="J523" s="92" t="s">
        <v>2348</v>
      </c>
      <c r="K523" s="77" t="n">
        <f aca="false">H523*2</f>
        <v>15280</v>
      </c>
      <c r="L523" s="77" t="n">
        <f aca="false">H523*4</f>
        <v>30560</v>
      </c>
      <c r="M523" s="2" t="n">
        <f aca="false">G523*12</f>
        <v>89208</v>
      </c>
    </row>
    <row r="524" customFormat="false" ht="13.8" hidden="false" customHeight="false" outlineLevel="0" collapsed="false">
      <c r="A524" s="86" t="n">
        <v>3837</v>
      </c>
      <c r="B524" s="87" t="s">
        <v>2349</v>
      </c>
      <c r="C524" s="88" t="n">
        <v>50</v>
      </c>
      <c r="D524" s="88"/>
      <c r="E524" s="89" t="n">
        <v>10</v>
      </c>
      <c r="F524" s="90"/>
      <c r="G524" s="91" t="n">
        <v>8541</v>
      </c>
      <c r="H524" s="52" t="n">
        <f aca="false">ROUND(IF(OR((MID(B524,SEARCH("R",B524),3)="R12"),(MID(B524,SEARCH("R",B524),3)="R13"),(MID(B524,SEARCH("R",B524),3)="R14")),(G524+90),IF(OR((MID(B524,SEARCH("R",B524),3)="R15"),(MID(B524,SEARCH("R",B524),3)="R16"),(MID(B524,SEARCH("R",B524),3)="R17")),(G524+190),(G524+290))),-1)+20</f>
        <v>8750</v>
      </c>
      <c r="I524" s="78" t="str">
        <f aca="false">HYPERLINK(T("https://www.google.ru/search?q="&amp;B524&amp;"&amp;tbm=isch"), " (../рисунок протектора) ")</f>
        <v> (../рисунок протектора) </v>
      </c>
      <c r="J524" s="92" t="s">
        <v>2349</v>
      </c>
      <c r="K524" s="77" t="n">
        <f aca="false">H524*2</f>
        <v>17500</v>
      </c>
      <c r="L524" s="77" t="n">
        <f aca="false">H524*4</f>
        <v>35000</v>
      </c>
      <c r="M524" s="2" t="n">
        <f aca="false">G524*12</f>
        <v>102492</v>
      </c>
    </row>
    <row r="525" customFormat="false" ht="13.8" hidden="false" customHeight="false" outlineLevel="0" collapsed="false">
      <c r="A525" s="86" t="n">
        <v>4636</v>
      </c>
      <c r="B525" s="87" t="s">
        <v>2350</v>
      </c>
      <c r="C525" s="88" t="n">
        <v>0</v>
      </c>
      <c r="D525" s="88" t="n">
        <v>50</v>
      </c>
      <c r="E525" s="89" t="n">
        <v>10.8</v>
      </c>
      <c r="F525" s="90" t="s">
        <v>53</v>
      </c>
      <c r="G525" s="91" t="n">
        <v>4491</v>
      </c>
      <c r="H525" s="52" t="n">
        <f aca="false">ROUND(IF(OR((MID(B525,SEARCH("R",B525),3)="R12"),(MID(B525,SEARCH("R",B525),3)="R13"),(MID(B525,SEARCH("R",B525),3)="R14")),(G525+90),IF(OR((MID(B525,SEARCH("R",B525),3)="R15"),(MID(B525,SEARCH("R",B525),3)="R16"),(MID(B525,SEARCH("R",B525),3)="R17")),(G525+190),(G525+290))),-1)+20</f>
        <v>4700</v>
      </c>
      <c r="I525" s="78" t="str">
        <f aca="false">HYPERLINK(T("https://www.google.ru/search?q="&amp;B525&amp;"&amp;tbm=isch"), " (../рисунок протектора) ")</f>
        <v> (../рисунок протектора) </v>
      </c>
      <c r="J525" s="92" t="s">
        <v>2350</v>
      </c>
      <c r="K525" s="77" t="n">
        <f aca="false">H525*2</f>
        <v>9400</v>
      </c>
      <c r="L525" s="77" t="n">
        <f aca="false">H525*4</f>
        <v>18800</v>
      </c>
      <c r="M525" s="2" t="n">
        <f aca="false">G525*12</f>
        <v>53892</v>
      </c>
    </row>
    <row r="526" customFormat="false" ht="13.8" hidden="false" customHeight="false" outlineLevel="0" collapsed="false">
      <c r="A526" s="86" t="n">
        <v>4648</v>
      </c>
      <c r="B526" s="87" t="s">
        <v>2351</v>
      </c>
      <c r="C526" s="88" t="n">
        <v>0</v>
      </c>
      <c r="D526" s="88" t="n">
        <v>50</v>
      </c>
      <c r="E526" s="89" t="n">
        <v>10.9</v>
      </c>
      <c r="F526" s="90" t="s">
        <v>53</v>
      </c>
      <c r="G526" s="91" t="n">
        <v>7025</v>
      </c>
      <c r="H526" s="52" t="n">
        <f aca="false">ROUND(IF(OR((MID(B526,SEARCH("R",B526),3)="R12"),(MID(B526,SEARCH("R",B526),3)="R13"),(MID(B526,SEARCH("R",B526),3)="R14")),(G526+90),IF(OR((MID(B526,SEARCH("R",B526),3)="R15"),(MID(B526,SEARCH("R",B526),3)="R16"),(MID(B526,SEARCH("R",B526),3)="R17")),(G526+190),(G526+290))),-1)+20</f>
        <v>7240</v>
      </c>
      <c r="I526" s="78" t="str">
        <f aca="false">HYPERLINK(T("https://www.google.ru/search?q="&amp;B526&amp;"&amp;tbm=isch"), " (../рисунок протектора) ")</f>
        <v> (../рисунок протектора) </v>
      </c>
      <c r="J526" s="92" t="s">
        <v>2351</v>
      </c>
      <c r="K526" s="77" t="n">
        <f aca="false">H526*2</f>
        <v>14480</v>
      </c>
      <c r="L526" s="77" t="n">
        <f aca="false">H526*4</f>
        <v>28960</v>
      </c>
      <c r="M526" s="2" t="n">
        <f aca="false">G526*12</f>
        <v>84300</v>
      </c>
    </row>
    <row r="527" customFormat="false" ht="13.8" hidden="false" customHeight="false" outlineLevel="0" collapsed="false">
      <c r="A527" s="86" t="n">
        <v>4594</v>
      </c>
      <c r="B527" s="87" t="s">
        <v>2352</v>
      </c>
      <c r="C527" s="88" t="n">
        <v>0</v>
      </c>
      <c r="D527" s="88" t="n">
        <v>18</v>
      </c>
      <c r="E527" s="89" t="n">
        <v>10.8</v>
      </c>
      <c r="F527" s="90" t="s">
        <v>53</v>
      </c>
      <c r="G527" s="91" t="n">
        <v>6393</v>
      </c>
      <c r="H527" s="52" t="n">
        <f aca="false">ROUND(IF(OR((MID(B527,SEARCH("R",B527),3)="R12"),(MID(B527,SEARCH("R",B527),3)="R13"),(MID(B527,SEARCH("R",B527),3)="R14")),(G527+90),IF(OR((MID(B527,SEARCH("R",B527),3)="R15"),(MID(B527,SEARCH("R",B527),3)="R16"),(MID(B527,SEARCH("R",B527),3)="R17")),(G527+190),(G527+290))),-1)+20</f>
        <v>6600</v>
      </c>
      <c r="I527" s="78" t="str">
        <f aca="false">HYPERLINK(T("https://www.google.ru/search?q="&amp;B527&amp;"&amp;tbm=isch"), " (../рисунок протектора) ")</f>
        <v> (../рисунок протектора) </v>
      </c>
      <c r="J527" s="92" t="s">
        <v>2352</v>
      </c>
      <c r="K527" s="77" t="n">
        <f aca="false">H527*2</f>
        <v>13200</v>
      </c>
      <c r="L527" s="77" t="n">
        <f aca="false">H527*4</f>
        <v>26400</v>
      </c>
      <c r="M527" s="2" t="n">
        <f aca="false">G527*12</f>
        <v>76716</v>
      </c>
    </row>
    <row r="528" customFormat="false" ht="13.8" hidden="false" customHeight="false" outlineLevel="0" collapsed="false">
      <c r="A528" s="86" t="n">
        <v>1679</v>
      </c>
      <c r="B528" s="87" t="s">
        <v>2353</v>
      </c>
      <c r="C528" s="88" t="n">
        <v>50</v>
      </c>
      <c r="D528" s="88"/>
      <c r="E528" s="89" t="n">
        <v>10.4</v>
      </c>
      <c r="F528" s="90"/>
      <c r="G528" s="91" t="n">
        <v>3201</v>
      </c>
      <c r="H528" s="52" t="n">
        <f aca="false">ROUND(IF(OR((MID(B528,SEARCH("R",B528),3)="R12"),(MID(B528,SEARCH("R",B528),3)="R13"),(MID(B528,SEARCH("R",B528),3)="R14")),(G528+90),IF(OR((MID(B528,SEARCH("R",B528),3)="R15"),(MID(B528,SEARCH("R",B528),3)="R16"),(MID(B528,SEARCH("R",B528),3)="R17")),(G528+190),(G528+290))),-1)+20</f>
        <v>3410</v>
      </c>
      <c r="I528" s="78" t="str">
        <f aca="false">HYPERLINK(T("https://www.google.ru/search?q="&amp;B528&amp;"&amp;tbm=isch"), " (../рисунок протектора) ")</f>
        <v> (../рисунок протектора) </v>
      </c>
      <c r="J528" s="92" t="s">
        <v>2353</v>
      </c>
      <c r="K528" s="77" t="n">
        <f aca="false">H528*2</f>
        <v>6820</v>
      </c>
      <c r="L528" s="77" t="n">
        <f aca="false">H528*4</f>
        <v>13640</v>
      </c>
      <c r="M528" s="2" t="n">
        <f aca="false">G528*12</f>
        <v>38412</v>
      </c>
    </row>
    <row r="529" customFormat="false" ht="13.8" hidden="false" customHeight="false" outlineLevel="0" collapsed="false">
      <c r="A529" s="86" t="n">
        <v>4038</v>
      </c>
      <c r="B529" s="87" t="s">
        <v>2354</v>
      </c>
      <c r="C529" s="88" t="n">
        <v>50</v>
      </c>
      <c r="D529" s="88"/>
      <c r="E529" s="89" t="n">
        <v>9.6</v>
      </c>
      <c r="F529" s="90"/>
      <c r="G529" s="91" t="n">
        <v>2873</v>
      </c>
      <c r="H529" s="52" t="n">
        <f aca="false">ROUND(IF(OR((MID(B529,SEARCH("R",B529),3)="R12"),(MID(B529,SEARCH("R",B529),3)="R13"),(MID(B529,SEARCH("R",B529),3)="R14")),(G529+90),IF(OR((MID(B529,SEARCH("R",B529),3)="R15"),(MID(B529,SEARCH("R",B529),3)="R16"),(MID(B529,SEARCH("R",B529),3)="R17")),(G529+190),(G529+290))),-1)+20</f>
        <v>3080</v>
      </c>
      <c r="I529" s="78" t="str">
        <f aca="false">HYPERLINK(T("https://www.google.ru/search?q="&amp;B529&amp;"&amp;tbm=isch"), " (../рисунок протектора) ")</f>
        <v> (../рисунок протектора) </v>
      </c>
      <c r="J529" s="92" t="s">
        <v>2354</v>
      </c>
      <c r="K529" s="77" t="n">
        <f aca="false">H529*2</f>
        <v>6160</v>
      </c>
      <c r="L529" s="77" t="n">
        <f aca="false">H529*4</f>
        <v>12320</v>
      </c>
      <c r="M529" s="2" t="n">
        <f aca="false">G529*12</f>
        <v>34476</v>
      </c>
    </row>
    <row r="530" customFormat="false" ht="13.8" hidden="false" customHeight="false" outlineLevel="0" collapsed="false">
      <c r="A530" s="86" t="n">
        <v>2404</v>
      </c>
      <c r="B530" s="87" t="s">
        <v>2355</v>
      </c>
      <c r="C530" s="88" t="n">
        <v>1</v>
      </c>
      <c r="D530" s="88"/>
      <c r="E530" s="89" t="n">
        <v>11</v>
      </c>
      <c r="F530" s="90"/>
      <c r="G530" s="91" t="n">
        <v>4931</v>
      </c>
      <c r="H530" s="52" t="n">
        <f aca="false">ROUND(IF(OR((MID(B530,SEARCH("R",B530),3)="R12"),(MID(B530,SEARCH("R",B530),3)="R13"),(MID(B530,SEARCH("R",B530),3)="R14")),(G530+90),IF(OR((MID(B530,SEARCH("R",B530),3)="R15"),(MID(B530,SEARCH("R",B530),3)="R16"),(MID(B530,SEARCH("R",B530),3)="R17")),(G530+190),(G530+290))),-1)+20</f>
        <v>5140</v>
      </c>
      <c r="I530" s="78" t="str">
        <f aca="false">HYPERLINK(T("https://www.google.ru/search?q="&amp;B530&amp;"&amp;tbm=isch"), " (../рисунок протектора) ")</f>
        <v> (../рисунок протектора) </v>
      </c>
      <c r="J530" s="92" t="s">
        <v>2355</v>
      </c>
      <c r="K530" s="77" t="n">
        <f aca="false">H530*2</f>
        <v>10280</v>
      </c>
      <c r="L530" s="77" t="n">
        <f aca="false">H530*4</f>
        <v>20560</v>
      </c>
      <c r="M530" s="2" t="n">
        <f aca="false">G530*12</f>
        <v>59172</v>
      </c>
    </row>
    <row r="531" customFormat="false" ht="13.8" hidden="false" customHeight="false" outlineLevel="0" collapsed="false">
      <c r="A531" s="86" t="n">
        <v>4398</v>
      </c>
      <c r="B531" s="87" t="s">
        <v>2356</v>
      </c>
      <c r="C531" s="88" t="n">
        <v>0</v>
      </c>
      <c r="D531" s="88" t="n">
        <v>50</v>
      </c>
      <c r="E531" s="89" t="n">
        <v>11.5</v>
      </c>
      <c r="F531" s="90" t="s">
        <v>53</v>
      </c>
      <c r="G531" s="91" t="n">
        <v>4515</v>
      </c>
      <c r="H531" s="52" t="n">
        <f aca="false">ROUND(IF(OR((MID(B531,SEARCH("R",B531),3)="R12"),(MID(B531,SEARCH("R",B531),3)="R13"),(MID(B531,SEARCH("R",B531),3)="R14")),(G531+90),IF(OR((MID(B531,SEARCH("R",B531),3)="R15"),(MID(B531,SEARCH("R",B531),3)="R16"),(MID(B531,SEARCH("R",B531),3)="R17")),(G531+190),(G531+290))),-1)+20</f>
        <v>4730</v>
      </c>
      <c r="I531" s="78" t="str">
        <f aca="false">HYPERLINK(T("https://www.google.ru/search?q="&amp;B531&amp;"&amp;tbm=isch"), " (../рисунок протектора) ")</f>
        <v> (../рисунок протектора) </v>
      </c>
      <c r="J531" s="92" t="s">
        <v>2356</v>
      </c>
      <c r="K531" s="77" t="n">
        <f aca="false">H531*2</f>
        <v>9460</v>
      </c>
      <c r="L531" s="77" t="n">
        <f aca="false">H531*4</f>
        <v>18920</v>
      </c>
      <c r="M531" s="2" t="n">
        <f aca="false">G531*12</f>
        <v>54180</v>
      </c>
    </row>
    <row r="532" customFormat="false" ht="13.8" hidden="false" customHeight="false" outlineLevel="0" collapsed="false">
      <c r="A532" s="86" t="n">
        <v>2827</v>
      </c>
      <c r="B532" s="87" t="s">
        <v>2357</v>
      </c>
      <c r="C532" s="88" t="n">
        <v>50</v>
      </c>
      <c r="D532" s="88"/>
      <c r="E532" s="89" t="n">
        <v>12.4</v>
      </c>
      <c r="F532" s="90"/>
      <c r="G532" s="91" t="n">
        <v>4497</v>
      </c>
      <c r="H532" s="52" t="n">
        <f aca="false">ROUND(IF(OR((MID(B532,SEARCH("R",B532),3)="R12"),(MID(B532,SEARCH("R",B532),3)="R13"),(MID(B532,SEARCH("R",B532),3)="R14")),(G532+90),IF(OR((MID(B532,SEARCH("R",B532),3)="R15"),(MID(B532,SEARCH("R",B532),3)="R16"),(MID(B532,SEARCH("R",B532),3)="R17")),(G532+190),(G532+290))),-1)+20</f>
        <v>4710</v>
      </c>
      <c r="I532" s="78" t="str">
        <f aca="false">HYPERLINK(T("https://www.google.ru/search?q="&amp;B532&amp;"&amp;tbm=isch"), " (../рисунок протектора) ")</f>
        <v> (../рисунок протектора) </v>
      </c>
      <c r="J532" s="92" t="s">
        <v>2357</v>
      </c>
      <c r="K532" s="77" t="n">
        <f aca="false">H532*2</f>
        <v>9420</v>
      </c>
      <c r="L532" s="77" t="n">
        <f aca="false">H532*4</f>
        <v>18840</v>
      </c>
      <c r="M532" s="2" t="n">
        <f aca="false">G532*12</f>
        <v>53964</v>
      </c>
    </row>
    <row r="533" customFormat="false" ht="13.8" hidden="false" customHeight="false" outlineLevel="0" collapsed="false">
      <c r="A533" s="86" t="n">
        <v>4569</v>
      </c>
      <c r="B533" s="87" t="s">
        <v>2358</v>
      </c>
      <c r="C533" s="88" t="n">
        <v>0</v>
      </c>
      <c r="D533" s="88" t="n">
        <v>12</v>
      </c>
      <c r="E533" s="89" t="n">
        <v>12.2</v>
      </c>
      <c r="F533" s="90" t="s">
        <v>53</v>
      </c>
      <c r="G533" s="91" t="n">
        <v>4890</v>
      </c>
      <c r="H533" s="52" t="n">
        <f aca="false">ROUND(IF(OR((MID(B533,SEARCH("R",B533),3)="R12"),(MID(B533,SEARCH("R",B533),3)="R13"),(MID(B533,SEARCH("R",B533),3)="R14")),(G533+90),IF(OR((MID(B533,SEARCH("R",B533),3)="R15"),(MID(B533,SEARCH("R",B533),3)="R16"),(MID(B533,SEARCH("R",B533),3)="R17")),(G533+190),(G533+290))),-1)+20</f>
        <v>5100</v>
      </c>
      <c r="I533" s="78" t="str">
        <f aca="false">HYPERLINK(T("https://www.google.ru/search?q="&amp;B533&amp;"&amp;tbm=isch"), " (../рисунок протектора) ")</f>
        <v> (../рисунок протектора) </v>
      </c>
      <c r="J533" s="92" t="s">
        <v>2358</v>
      </c>
      <c r="K533" s="77" t="n">
        <f aca="false">H533*2</f>
        <v>10200</v>
      </c>
      <c r="L533" s="77" t="n">
        <f aca="false">H533*4</f>
        <v>20400</v>
      </c>
      <c r="M533" s="2" t="n">
        <f aca="false">G533*12</f>
        <v>58680</v>
      </c>
    </row>
    <row r="534" customFormat="false" ht="13.8" hidden="false" customHeight="false" outlineLevel="0" collapsed="false">
      <c r="A534" s="86" t="n">
        <v>4595</v>
      </c>
      <c r="B534" s="87" t="s">
        <v>2359</v>
      </c>
      <c r="C534" s="88" t="n">
        <v>0</v>
      </c>
      <c r="D534" s="88" t="n">
        <v>20</v>
      </c>
      <c r="E534" s="89" t="n">
        <v>11.3</v>
      </c>
      <c r="F534" s="90" t="s">
        <v>53</v>
      </c>
      <c r="G534" s="91" t="n">
        <v>8122</v>
      </c>
      <c r="H534" s="52" t="n">
        <f aca="false">ROUND(IF(OR((MID(B534,SEARCH("R",B534),3)="R12"),(MID(B534,SEARCH("R",B534),3)="R13"),(MID(B534,SEARCH("R",B534),3)="R14")),(G534+90),IF(OR((MID(B534,SEARCH("R",B534),3)="R15"),(MID(B534,SEARCH("R",B534),3)="R16"),(MID(B534,SEARCH("R",B534),3)="R17")),(G534+190),(G534+290))),-1)+20</f>
        <v>8330</v>
      </c>
      <c r="I534" s="78" t="str">
        <f aca="false">HYPERLINK(T("https://www.google.ru/search?q="&amp;B534&amp;"&amp;tbm=isch"), " (../рисунок протектора) ")</f>
        <v> (../рисунок протектора) </v>
      </c>
      <c r="J534" s="92" t="s">
        <v>2359</v>
      </c>
      <c r="K534" s="77" t="n">
        <f aca="false">H534*2</f>
        <v>16660</v>
      </c>
      <c r="L534" s="77" t="n">
        <f aca="false">H534*4</f>
        <v>33320</v>
      </c>
      <c r="M534" s="2" t="n">
        <f aca="false">G534*12</f>
        <v>97464</v>
      </c>
    </row>
    <row r="535" customFormat="false" ht="13.8" hidden="false" customHeight="false" outlineLevel="0" collapsed="false">
      <c r="A535" s="86" t="n">
        <v>4845</v>
      </c>
      <c r="B535" s="87" t="s">
        <v>2360</v>
      </c>
      <c r="C535" s="88" t="n">
        <v>0</v>
      </c>
      <c r="D535" s="88" t="n">
        <v>1</v>
      </c>
      <c r="E535" s="89" t="n">
        <v>10.4</v>
      </c>
      <c r="F535" s="90" t="s">
        <v>53</v>
      </c>
      <c r="G535" s="91" t="n">
        <v>5243</v>
      </c>
      <c r="H535" s="52" t="n">
        <f aca="false">ROUND(IF(OR((MID(B535,SEARCH("R",B535),3)="R12"),(MID(B535,SEARCH("R",B535),3)="R13"),(MID(B535,SEARCH("R",B535),3)="R14")),(G535+90),IF(OR((MID(B535,SEARCH("R",B535),3)="R15"),(MID(B535,SEARCH("R",B535),3)="R16"),(MID(B535,SEARCH("R",B535),3)="R17")),(G535+190),(G535+290))),-1)+20</f>
        <v>5450</v>
      </c>
      <c r="I535" s="78" t="str">
        <f aca="false">HYPERLINK(T("https://www.google.ru/search?q="&amp;B535&amp;"&amp;tbm=isch"), " (../рисунок протектора) ")</f>
        <v> (../рисунок протектора) </v>
      </c>
      <c r="J535" s="92" t="s">
        <v>2360</v>
      </c>
      <c r="K535" s="77" t="n">
        <f aca="false">H535*2</f>
        <v>10900</v>
      </c>
      <c r="L535" s="77" t="n">
        <f aca="false">H535*4</f>
        <v>21800</v>
      </c>
      <c r="M535" s="2" t="n">
        <f aca="false">G535*12</f>
        <v>62916</v>
      </c>
    </row>
    <row r="536" customFormat="false" ht="13.8" hidden="false" customHeight="false" outlineLevel="0" collapsed="false">
      <c r="A536" s="86" t="n">
        <v>4692</v>
      </c>
      <c r="B536" s="87" t="s">
        <v>2361</v>
      </c>
      <c r="C536" s="88" t="n">
        <v>0</v>
      </c>
      <c r="D536" s="88" t="n">
        <v>38</v>
      </c>
      <c r="E536" s="89" t="n">
        <v>11.6</v>
      </c>
      <c r="F536" s="90" t="s">
        <v>55</v>
      </c>
      <c r="G536" s="91" t="n">
        <v>5207</v>
      </c>
      <c r="H536" s="52" t="n">
        <f aca="false">ROUND(IF(OR((MID(B536,SEARCH("R",B536),3)="R12"),(MID(B536,SEARCH("R",B536),3)="R13"),(MID(B536,SEARCH("R",B536),3)="R14")),(G536+90),IF(OR((MID(B536,SEARCH("R",B536),3)="R15"),(MID(B536,SEARCH("R",B536),3)="R16"),(MID(B536,SEARCH("R",B536),3)="R17")),(G536+190),(G536+290))),-1)+20</f>
        <v>5420</v>
      </c>
      <c r="I536" s="78" t="str">
        <f aca="false">HYPERLINK(T("https://www.google.ru/search?q="&amp;B536&amp;"&amp;tbm=isch"), " (../рисунок протектора) ")</f>
        <v> (../рисунок протектора) </v>
      </c>
      <c r="J536" s="92" t="s">
        <v>2361</v>
      </c>
      <c r="K536" s="77" t="n">
        <f aca="false">H536*2</f>
        <v>10840</v>
      </c>
      <c r="L536" s="77" t="n">
        <f aca="false">H536*4</f>
        <v>21680</v>
      </c>
      <c r="M536" s="2" t="n">
        <f aca="false">G536*12</f>
        <v>62484</v>
      </c>
    </row>
    <row r="537" customFormat="false" ht="13.8" hidden="false" customHeight="false" outlineLevel="0" collapsed="false">
      <c r="A537" s="86" t="n">
        <v>2233</v>
      </c>
      <c r="B537" s="87" t="s">
        <v>2362</v>
      </c>
      <c r="C537" s="88" t="n">
        <v>0</v>
      </c>
      <c r="D537" s="88" t="n">
        <v>50</v>
      </c>
      <c r="E537" s="89" t="n">
        <v>12.4</v>
      </c>
      <c r="F537" s="90" t="s">
        <v>55</v>
      </c>
      <c r="G537" s="91" t="n">
        <v>3681</v>
      </c>
      <c r="H537" s="52" t="n">
        <f aca="false">ROUND(IF(OR((MID(B537,SEARCH("R",B537),3)="R12"),(MID(B537,SEARCH("R",B537),3)="R13"),(MID(B537,SEARCH("R",B537),3)="R14")),(G537+90),IF(OR((MID(B537,SEARCH("R",B537),3)="R15"),(MID(B537,SEARCH("R",B537),3)="R16"),(MID(B537,SEARCH("R",B537),3)="R17")),(G537+190),(G537+290))),-1)+20</f>
        <v>3890</v>
      </c>
      <c r="I537" s="78" t="str">
        <f aca="false">HYPERLINK(T("https://www.google.ru/search?q="&amp;B537&amp;"&amp;tbm=isch"), " (../рисунок протектора) ")</f>
        <v> (../рисунок протектора) </v>
      </c>
      <c r="J537" s="92" t="s">
        <v>2362</v>
      </c>
      <c r="K537" s="77" t="n">
        <f aca="false">H537*2</f>
        <v>7780</v>
      </c>
      <c r="L537" s="77" t="n">
        <f aca="false">H537*4</f>
        <v>15560</v>
      </c>
      <c r="M537" s="2" t="n">
        <f aca="false">G537*12</f>
        <v>44172</v>
      </c>
    </row>
    <row r="538" customFormat="false" ht="13.8" hidden="false" customHeight="false" outlineLevel="0" collapsed="false">
      <c r="A538" s="86" t="n">
        <v>5492</v>
      </c>
      <c r="B538" s="87" t="s">
        <v>2362</v>
      </c>
      <c r="C538" s="88" t="n">
        <v>0</v>
      </c>
      <c r="D538" s="88" t="n">
        <v>50</v>
      </c>
      <c r="E538" s="89" t="n">
        <v>12.4</v>
      </c>
      <c r="F538" s="90" t="s">
        <v>55</v>
      </c>
      <c r="G538" s="91" t="n">
        <v>5590</v>
      </c>
      <c r="H538" s="52" t="n">
        <f aca="false">ROUND(IF(OR((MID(B538,SEARCH("R",B538),3)="R12"),(MID(B538,SEARCH("R",B538),3)="R13"),(MID(B538,SEARCH("R",B538),3)="R14")),(G538+90),IF(OR((MID(B538,SEARCH("R",B538),3)="R15"),(MID(B538,SEARCH("R",B538),3)="R16"),(MID(B538,SEARCH("R",B538),3)="R17")),(G538+190),(G538+290))),-1)+20</f>
        <v>5800</v>
      </c>
      <c r="I538" s="78" t="str">
        <f aca="false">HYPERLINK(T("https://www.google.ru/search?q="&amp;B538&amp;"&amp;tbm=isch"), " (../рисунок протектора) ")</f>
        <v> (../рисунок протектора) </v>
      </c>
      <c r="J538" s="92" t="s">
        <v>2362</v>
      </c>
      <c r="K538" s="77" t="n">
        <f aca="false">H538*2</f>
        <v>11600</v>
      </c>
      <c r="L538" s="77" t="n">
        <f aca="false">H538*4</f>
        <v>23200</v>
      </c>
      <c r="M538" s="2" t="n">
        <f aca="false">G538*12</f>
        <v>67080</v>
      </c>
    </row>
    <row r="539" customFormat="false" ht="13.8" hidden="false" customHeight="false" outlineLevel="0" collapsed="false">
      <c r="A539" s="86" t="n">
        <v>3609</v>
      </c>
      <c r="B539" s="87" t="s">
        <v>2363</v>
      </c>
      <c r="C539" s="88" t="n">
        <v>0</v>
      </c>
      <c r="D539" s="88" t="n">
        <v>12</v>
      </c>
      <c r="E539" s="89" t="n">
        <v>11.5</v>
      </c>
      <c r="F539" s="90" t="s">
        <v>55</v>
      </c>
      <c r="G539" s="91" t="n">
        <v>8274</v>
      </c>
      <c r="H539" s="52" t="n">
        <f aca="false">ROUND(IF(OR((MID(B539,SEARCH("R",B539),3)="R12"),(MID(B539,SEARCH("R",B539),3)="R13"),(MID(B539,SEARCH("R",B539),3)="R14")),(G539+90),IF(OR((MID(B539,SEARCH("R",B539),3)="R15"),(MID(B539,SEARCH("R",B539),3)="R16"),(MID(B539,SEARCH("R",B539),3)="R17")),(G539+190),(G539+290))),-1)+20</f>
        <v>8480</v>
      </c>
      <c r="I539" s="78" t="str">
        <f aca="false">HYPERLINK(T("https://www.google.ru/search?q="&amp;B539&amp;"&amp;tbm=isch"), " (../рисунок протектора) ")</f>
        <v> (../рисунок протектора) </v>
      </c>
      <c r="J539" s="92" t="s">
        <v>2363</v>
      </c>
      <c r="K539" s="77" t="n">
        <f aca="false">H539*2</f>
        <v>16960</v>
      </c>
      <c r="L539" s="77" t="n">
        <f aca="false">H539*4</f>
        <v>33920</v>
      </c>
      <c r="M539" s="2" t="n">
        <f aca="false">G539*12</f>
        <v>99288</v>
      </c>
    </row>
    <row r="540" customFormat="false" ht="13.8" hidden="false" customHeight="false" outlineLevel="0" collapsed="false">
      <c r="A540" s="86" t="n">
        <v>1394</v>
      </c>
      <c r="B540" s="87" t="s">
        <v>2364</v>
      </c>
      <c r="C540" s="88" t="n">
        <v>0</v>
      </c>
      <c r="D540" s="88" t="n">
        <v>50</v>
      </c>
      <c r="E540" s="89" t="n">
        <v>11.1</v>
      </c>
      <c r="F540" s="90" t="s">
        <v>53</v>
      </c>
      <c r="G540" s="91" t="n">
        <v>5749</v>
      </c>
      <c r="H540" s="52" t="n">
        <f aca="false">ROUND(IF(OR((MID(B540,SEARCH("R",B540),3)="R12"),(MID(B540,SEARCH("R",B540),3)="R13"),(MID(B540,SEARCH("R",B540),3)="R14")),(G540+90),IF(OR((MID(B540,SEARCH("R",B540),3)="R15"),(MID(B540,SEARCH("R",B540),3)="R16"),(MID(B540,SEARCH("R",B540),3)="R17")),(G540+190),(G540+290))),-1)+20</f>
        <v>5960</v>
      </c>
      <c r="I540" s="78" t="str">
        <f aca="false">HYPERLINK(T("https://www.google.ru/search?q="&amp;B540&amp;"&amp;tbm=isch"), " (../рисунок протектора) ")</f>
        <v> (../рисунок протектора) </v>
      </c>
      <c r="J540" s="92" t="s">
        <v>2364</v>
      </c>
      <c r="K540" s="77" t="n">
        <f aca="false">H540*2</f>
        <v>11920</v>
      </c>
      <c r="L540" s="77" t="n">
        <f aca="false">H540*4</f>
        <v>23840</v>
      </c>
      <c r="M540" s="2" t="n">
        <f aca="false">G540*12</f>
        <v>68988</v>
      </c>
    </row>
    <row r="541" customFormat="false" ht="13.8" hidden="false" customHeight="false" outlineLevel="0" collapsed="false">
      <c r="A541" s="86" t="n">
        <v>5369</v>
      </c>
      <c r="B541" s="87" t="s">
        <v>2365</v>
      </c>
      <c r="C541" s="88" t="n">
        <v>0</v>
      </c>
      <c r="D541" s="88" t="n">
        <v>11</v>
      </c>
      <c r="E541" s="89" t="n">
        <v>10.72</v>
      </c>
      <c r="F541" s="90" t="s">
        <v>53</v>
      </c>
      <c r="G541" s="91" t="n">
        <v>7301</v>
      </c>
      <c r="H541" s="52" t="n">
        <f aca="false">ROUND(IF(OR((MID(B541,SEARCH("R",B541),3)="R12"),(MID(B541,SEARCH("R",B541),3)="R13"),(MID(B541,SEARCH("R",B541),3)="R14")),(G541+90),IF(OR((MID(B541,SEARCH("R",B541),3)="R15"),(MID(B541,SEARCH("R",B541),3)="R16"),(MID(B541,SEARCH("R",B541),3)="R17")),(G541+190),(G541+290))),-1)+20</f>
        <v>7510</v>
      </c>
      <c r="I541" s="78" t="str">
        <f aca="false">HYPERLINK(T("https://www.google.ru/search?q="&amp;B541&amp;"&amp;tbm=isch"), " (../рисунок протектора) ")</f>
        <v> (../рисунок протектора) </v>
      </c>
      <c r="J541" s="92" t="s">
        <v>2365</v>
      </c>
      <c r="K541" s="77" t="n">
        <f aca="false">H541*2</f>
        <v>15020</v>
      </c>
      <c r="L541" s="77" t="n">
        <f aca="false">H541*4</f>
        <v>30040</v>
      </c>
      <c r="M541" s="2" t="n">
        <f aca="false">G541*12</f>
        <v>87612</v>
      </c>
    </row>
    <row r="542" customFormat="false" ht="13.8" hidden="false" customHeight="false" outlineLevel="0" collapsed="false">
      <c r="A542" s="86" t="n">
        <v>4379</v>
      </c>
      <c r="B542" s="87" t="s">
        <v>2366</v>
      </c>
      <c r="C542" s="88" t="n">
        <v>0</v>
      </c>
      <c r="D542" s="88" t="n">
        <v>50</v>
      </c>
      <c r="E542" s="89" t="n">
        <v>12.35</v>
      </c>
      <c r="F542" s="90" t="s">
        <v>53</v>
      </c>
      <c r="G542" s="91" t="n">
        <v>6676</v>
      </c>
      <c r="H542" s="52" t="n">
        <f aca="false">ROUND(IF(OR((MID(B542,SEARCH("R",B542),3)="R12"),(MID(B542,SEARCH("R",B542),3)="R13"),(MID(B542,SEARCH("R",B542),3)="R14")),(G542+90),IF(OR((MID(B542,SEARCH("R",B542),3)="R15"),(MID(B542,SEARCH("R",B542),3)="R16"),(MID(B542,SEARCH("R",B542),3)="R17")),(G542+190),(G542+290))),-1)+20</f>
        <v>6890</v>
      </c>
      <c r="I542" s="78" t="str">
        <f aca="false">HYPERLINK(T("https://www.google.ru/search?q="&amp;B542&amp;"&amp;tbm=isch"), " (../рисунок протектора) ")</f>
        <v> (../рисунок протектора) </v>
      </c>
      <c r="J542" s="92" t="s">
        <v>2366</v>
      </c>
      <c r="K542" s="77" t="n">
        <f aca="false">H542*2</f>
        <v>13780</v>
      </c>
      <c r="L542" s="77" t="n">
        <f aca="false">H542*4</f>
        <v>27560</v>
      </c>
      <c r="M542" s="2" t="n">
        <f aca="false">G542*12</f>
        <v>80112</v>
      </c>
    </row>
    <row r="543" customFormat="false" ht="13.8" hidden="false" customHeight="false" outlineLevel="0" collapsed="false">
      <c r="A543" s="86" t="n">
        <v>1482</v>
      </c>
      <c r="B543" s="87" t="s">
        <v>2367</v>
      </c>
      <c r="C543" s="88" t="n">
        <v>0</v>
      </c>
      <c r="D543" s="88" t="n">
        <v>40</v>
      </c>
      <c r="E543" s="89" t="n">
        <v>11.35</v>
      </c>
      <c r="F543" s="90" t="s">
        <v>53</v>
      </c>
      <c r="G543" s="91" t="n">
        <v>9211</v>
      </c>
      <c r="H543" s="52" t="n">
        <f aca="false">ROUND(IF(OR((MID(B543,SEARCH("R",B543),3)="R12"),(MID(B543,SEARCH("R",B543),3)="R13"),(MID(B543,SEARCH("R",B543),3)="R14")),(G543+90),IF(OR((MID(B543,SEARCH("R",B543),3)="R15"),(MID(B543,SEARCH("R",B543),3)="R16"),(MID(B543,SEARCH("R",B543),3)="R17")),(G543+190),(G543+290))),-1)+20</f>
        <v>9420</v>
      </c>
      <c r="I543" s="78" t="str">
        <f aca="false">HYPERLINK(T("https://www.google.ru/search?q="&amp;B543&amp;"&amp;tbm=isch"), " (../рисунок протектора) ")</f>
        <v> (../рисунок протектора) </v>
      </c>
      <c r="J543" s="92" t="s">
        <v>2367</v>
      </c>
      <c r="K543" s="77" t="n">
        <f aca="false">H543*2</f>
        <v>18840</v>
      </c>
      <c r="L543" s="77" t="n">
        <f aca="false">H543*4</f>
        <v>37680</v>
      </c>
      <c r="M543" s="2" t="n">
        <f aca="false">G543*12</f>
        <v>110532</v>
      </c>
    </row>
    <row r="544" customFormat="false" ht="13.8" hidden="false" customHeight="false" outlineLevel="0" collapsed="false">
      <c r="A544" s="86" t="n">
        <v>4736</v>
      </c>
      <c r="B544" s="87" t="s">
        <v>2368</v>
      </c>
      <c r="C544" s="88" t="n">
        <v>0</v>
      </c>
      <c r="D544" s="88" t="n">
        <v>50</v>
      </c>
      <c r="E544" s="89" t="n">
        <v>9.77</v>
      </c>
      <c r="F544" s="90" t="s">
        <v>53</v>
      </c>
      <c r="G544" s="91" t="n">
        <v>8603</v>
      </c>
      <c r="H544" s="52" t="n">
        <f aca="false">ROUND(IF(OR((MID(B544,SEARCH("R",B544),3)="R12"),(MID(B544,SEARCH("R",B544),3)="R13"),(MID(B544,SEARCH("R",B544),3)="R14")),(G544+90),IF(OR((MID(B544,SEARCH("R",B544),3)="R15"),(MID(B544,SEARCH("R",B544),3)="R16"),(MID(B544,SEARCH("R",B544),3)="R17")),(G544+190),(G544+290))),-1)+20</f>
        <v>8810</v>
      </c>
      <c r="I544" s="78" t="str">
        <f aca="false">HYPERLINK(T("https://www.google.ru/search?q="&amp;B544&amp;"&amp;tbm=isch"), " (../рисунок протектора) ")</f>
        <v> (../рисунок протектора) </v>
      </c>
      <c r="J544" s="92" t="s">
        <v>2368</v>
      </c>
      <c r="K544" s="77" t="n">
        <f aca="false">H544*2</f>
        <v>17620</v>
      </c>
      <c r="L544" s="77" t="n">
        <f aca="false">H544*4</f>
        <v>35240</v>
      </c>
      <c r="M544" s="2" t="n">
        <f aca="false">G544*12</f>
        <v>103236</v>
      </c>
    </row>
    <row r="545" customFormat="false" ht="13.8" hidden="false" customHeight="false" outlineLevel="0" collapsed="false">
      <c r="A545" s="86" t="n">
        <v>4475</v>
      </c>
      <c r="B545" s="87" t="s">
        <v>2369</v>
      </c>
      <c r="C545" s="88" t="n">
        <v>0</v>
      </c>
      <c r="D545" s="88" t="n">
        <v>10</v>
      </c>
      <c r="E545" s="89" t="n">
        <v>11.6</v>
      </c>
      <c r="F545" s="90" t="s">
        <v>53</v>
      </c>
      <c r="G545" s="91" t="n">
        <v>7969</v>
      </c>
      <c r="H545" s="52" t="n">
        <f aca="false">ROUND(IF(OR((MID(B545,SEARCH("R",B545),3)="R12"),(MID(B545,SEARCH("R",B545),3)="R13"),(MID(B545,SEARCH("R",B545),3)="R14")),(G545+90),IF(OR((MID(B545,SEARCH("R",B545),3)="R15"),(MID(B545,SEARCH("R",B545),3)="R16"),(MID(B545,SEARCH("R",B545),3)="R17")),(G545+190),(G545+290))),-1)+20</f>
        <v>8180</v>
      </c>
      <c r="I545" s="78" t="str">
        <f aca="false">HYPERLINK(T("https://www.google.ru/search?q="&amp;B545&amp;"&amp;tbm=isch"), " (../рисунок протектора) ")</f>
        <v> (../рисунок протектора) </v>
      </c>
      <c r="J545" s="92" t="s">
        <v>2369</v>
      </c>
      <c r="K545" s="77" t="n">
        <f aca="false">H545*2</f>
        <v>16360</v>
      </c>
      <c r="L545" s="77" t="n">
        <f aca="false">H545*4</f>
        <v>32720</v>
      </c>
      <c r="M545" s="2" t="n">
        <f aca="false">G545*12</f>
        <v>95628</v>
      </c>
    </row>
    <row r="546" customFormat="false" ht="13.8" hidden="false" customHeight="false" outlineLevel="0" collapsed="false">
      <c r="A546" s="86" t="n">
        <v>3994</v>
      </c>
      <c r="B546" s="87" t="s">
        <v>2370</v>
      </c>
      <c r="C546" s="88" t="n">
        <v>1</v>
      </c>
      <c r="D546" s="88"/>
      <c r="E546" s="89" t="n">
        <v>11.6</v>
      </c>
      <c r="F546" s="90"/>
      <c r="G546" s="91" t="n">
        <v>7391</v>
      </c>
      <c r="H546" s="52" t="n">
        <f aca="false">ROUND(IF(OR((MID(B546,SEARCH("R",B546),3)="R12"),(MID(B546,SEARCH("R",B546),3)="R13"),(MID(B546,SEARCH("R",B546),3)="R14")),(G546+90),IF(OR((MID(B546,SEARCH("R",B546),3)="R15"),(MID(B546,SEARCH("R",B546),3)="R16"),(MID(B546,SEARCH("R",B546),3)="R17")),(G546+190),(G546+290))),-1)+20</f>
        <v>7600</v>
      </c>
      <c r="I546" s="78" t="str">
        <f aca="false">HYPERLINK(T("https://www.google.ru/search?q="&amp;B546&amp;"&amp;tbm=isch"), " (../рисунок протектора) ")</f>
        <v> (../рисунок протектора) </v>
      </c>
      <c r="J546" s="92" t="s">
        <v>2370</v>
      </c>
      <c r="K546" s="77" t="n">
        <f aca="false">H546*2</f>
        <v>15200</v>
      </c>
      <c r="L546" s="77" t="n">
        <f aca="false">H546*4</f>
        <v>30400</v>
      </c>
      <c r="M546" s="2" t="n">
        <f aca="false">G546*12</f>
        <v>88692</v>
      </c>
    </row>
    <row r="547" customFormat="false" ht="13.8" hidden="false" customHeight="false" outlineLevel="0" collapsed="false">
      <c r="A547" s="86" t="n">
        <v>3841</v>
      </c>
      <c r="B547" s="87" t="s">
        <v>2371</v>
      </c>
      <c r="C547" s="88" t="n">
        <v>50</v>
      </c>
      <c r="D547" s="88"/>
      <c r="E547" s="89" t="n">
        <v>11.4</v>
      </c>
      <c r="F547" s="90"/>
      <c r="G547" s="91" t="n">
        <v>11296</v>
      </c>
      <c r="H547" s="52" t="n">
        <f aca="false">ROUND(IF(OR((MID(B547,SEARCH("R",B547),3)="R12"),(MID(B547,SEARCH("R",B547),3)="R13"),(MID(B547,SEARCH("R",B547),3)="R14")),(G547+90),IF(OR((MID(B547,SEARCH("R",B547),3)="R15"),(MID(B547,SEARCH("R",B547),3)="R16"),(MID(B547,SEARCH("R",B547),3)="R17")),(G547+190),(G547+290))),-1)+20</f>
        <v>11510</v>
      </c>
      <c r="I547" s="78" t="str">
        <f aca="false">HYPERLINK(T("https://www.google.ru/search?q="&amp;B547&amp;"&amp;tbm=isch"), " (../рисунок протектора) ")</f>
        <v> (../рисунок протектора) </v>
      </c>
      <c r="J547" s="92" t="s">
        <v>2371</v>
      </c>
      <c r="K547" s="77" t="n">
        <f aca="false">H547*2</f>
        <v>23020</v>
      </c>
      <c r="L547" s="77" t="n">
        <f aca="false">H547*4</f>
        <v>46040</v>
      </c>
      <c r="M547" s="2" t="n">
        <f aca="false">G547*12</f>
        <v>135552</v>
      </c>
    </row>
    <row r="548" customFormat="false" ht="13.8" hidden="false" customHeight="false" outlineLevel="0" collapsed="false">
      <c r="A548" s="86" t="n">
        <v>4655</v>
      </c>
      <c r="B548" s="87" t="s">
        <v>2372</v>
      </c>
      <c r="C548" s="88" t="n">
        <v>0</v>
      </c>
      <c r="D548" s="88" t="n">
        <v>41</v>
      </c>
      <c r="E548" s="89" t="n">
        <v>11.5</v>
      </c>
      <c r="F548" s="90" t="s">
        <v>53</v>
      </c>
      <c r="G548" s="91" t="n">
        <v>8236</v>
      </c>
      <c r="H548" s="52" t="n">
        <f aca="false">ROUND(IF(OR((MID(B548,SEARCH("R",B548),3)="R12"),(MID(B548,SEARCH("R",B548),3)="R13"),(MID(B548,SEARCH("R",B548),3)="R14")),(G548+90),IF(OR((MID(B548,SEARCH("R",B548),3)="R15"),(MID(B548,SEARCH("R",B548),3)="R16"),(MID(B548,SEARCH("R",B548),3)="R17")),(G548+190),(G548+290))),-1)+20</f>
        <v>8450</v>
      </c>
      <c r="I548" s="78" t="str">
        <f aca="false">HYPERLINK(T("https://www.google.ru/search?q="&amp;B548&amp;"&amp;tbm=isch"), " (../рисунок протектора) ")</f>
        <v> (../рисунок протектора) </v>
      </c>
      <c r="J548" s="92" t="s">
        <v>2372</v>
      </c>
      <c r="K548" s="77" t="n">
        <f aca="false">H548*2</f>
        <v>16900</v>
      </c>
      <c r="L548" s="77" t="n">
        <f aca="false">H548*4</f>
        <v>33800</v>
      </c>
      <c r="M548" s="2" t="n">
        <f aca="false">G548*12</f>
        <v>98832</v>
      </c>
    </row>
    <row r="549" customFormat="false" ht="13.8" hidden="false" customHeight="false" outlineLevel="0" collapsed="false">
      <c r="A549" s="86" t="n">
        <v>4911</v>
      </c>
      <c r="B549" s="87" t="s">
        <v>2373</v>
      </c>
      <c r="C549" s="88" t="n">
        <v>0</v>
      </c>
      <c r="D549" s="88" t="n">
        <v>20</v>
      </c>
      <c r="E549" s="89" t="n">
        <v>9.8</v>
      </c>
      <c r="F549" s="90" t="s">
        <v>53</v>
      </c>
      <c r="G549" s="91" t="n">
        <v>8036</v>
      </c>
      <c r="H549" s="52" t="n">
        <f aca="false">ROUND(IF(OR((MID(B549,SEARCH("R",B549),3)="R12"),(MID(B549,SEARCH("R",B549),3)="R13"),(MID(B549,SEARCH("R",B549),3)="R14")),(G549+90),IF(OR((MID(B549,SEARCH("R",B549),3)="R15"),(MID(B549,SEARCH("R",B549),3)="R16"),(MID(B549,SEARCH("R",B549),3)="R17")),(G549+190),(G549+290))),-1)+20</f>
        <v>8250</v>
      </c>
      <c r="I549" s="78" t="str">
        <f aca="false">HYPERLINK(T("https://www.google.ru/search?q="&amp;B549&amp;"&amp;tbm=isch"), " (../рисунок протектора) ")</f>
        <v> (../рисунок протектора) </v>
      </c>
      <c r="J549" s="92" t="s">
        <v>2373</v>
      </c>
      <c r="K549" s="77" t="n">
        <f aca="false">H549*2</f>
        <v>16500</v>
      </c>
      <c r="L549" s="77" t="n">
        <f aca="false">H549*4</f>
        <v>33000</v>
      </c>
      <c r="M549" s="2" t="n">
        <f aca="false">G549*12</f>
        <v>96432</v>
      </c>
    </row>
    <row r="550" customFormat="false" ht="13.8" hidden="false" customHeight="false" outlineLevel="0" collapsed="false">
      <c r="A550" s="86" t="n">
        <v>3814</v>
      </c>
      <c r="B550" s="87" t="s">
        <v>2374</v>
      </c>
      <c r="C550" s="88" t="n">
        <v>50</v>
      </c>
      <c r="D550" s="88"/>
      <c r="E550" s="89" t="n">
        <v>10.3</v>
      </c>
      <c r="F550" s="90"/>
      <c r="G550" s="91" t="n">
        <v>4675</v>
      </c>
      <c r="H550" s="52" t="n">
        <f aca="false">ROUND(IF(OR((MID(B550,SEARCH("R",B550),3)="R12"),(MID(B550,SEARCH("R",B550),3)="R13"),(MID(B550,SEARCH("R",B550),3)="R14")),(G550+90),IF(OR((MID(B550,SEARCH("R",B550),3)="R15"),(MID(B550,SEARCH("R",B550),3)="R16"),(MID(B550,SEARCH("R",B550),3)="R17")),(G550+190),(G550+290))),-1)+20</f>
        <v>4890</v>
      </c>
      <c r="I550" s="78" t="str">
        <f aca="false">HYPERLINK(T("https://www.google.ru/search?q="&amp;B550&amp;"&amp;tbm=isch"), " (../рисунок протектора) ")</f>
        <v> (../рисунок протектора) </v>
      </c>
      <c r="J550" s="92" t="s">
        <v>2374</v>
      </c>
      <c r="K550" s="77" t="n">
        <f aca="false">H550*2</f>
        <v>9780</v>
      </c>
      <c r="L550" s="77" t="n">
        <f aca="false">H550*4</f>
        <v>19560</v>
      </c>
      <c r="M550" s="2" t="n">
        <f aca="false">G550*12</f>
        <v>56100</v>
      </c>
    </row>
    <row r="551" customFormat="false" ht="13.8" hidden="false" customHeight="false" outlineLevel="0" collapsed="false">
      <c r="A551" s="86" t="n">
        <v>4183</v>
      </c>
      <c r="B551" s="87" t="s">
        <v>2375</v>
      </c>
      <c r="C551" s="88" t="n">
        <v>8</v>
      </c>
      <c r="D551" s="88"/>
      <c r="E551" s="89" t="n">
        <v>11.1</v>
      </c>
      <c r="F551" s="90"/>
      <c r="G551" s="91" t="n">
        <v>8040</v>
      </c>
      <c r="H551" s="52" t="n">
        <f aca="false">ROUND(IF(OR((MID(B551,SEARCH("R",B551),3)="R12"),(MID(B551,SEARCH("R",B551),3)="R13"),(MID(B551,SEARCH("R",B551),3)="R14")),(G551+90),IF(OR((MID(B551,SEARCH("R",B551),3)="R15"),(MID(B551,SEARCH("R",B551),3)="R16"),(MID(B551,SEARCH("R",B551),3)="R17")),(G551+190),(G551+290))),-1)+20</f>
        <v>8250</v>
      </c>
      <c r="I551" s="78" t="str">
        <f aca="false">HYPERLINK(T("https://www.google.ru/search?q="&amp;B551&amp;"&amp;tbm=isch"), " (../рисунок протектора) ")</f>
        <v> (../рисунок протектора) </v>
      </c>
      <c r="J551" s="92" t="s">
        <v>2375</v>
      </c>
      <c r="K551" s="77" t="n">
        <f aca="false">H551*2</f>
        <v>16500</v>
      </c>
      <c r="L551" s="77" t="n">
        <f aca="false">H551*4</f>
        <v>33000</v>
      </c>
      <c r="M551" s="2" t="n">
        <f aca="false">G551*12</f>
        <v>96480</v>
      </c>
    </row>
    <row r="552" customFormat="false" ht="13.8" hidden="false" customHeight="false" outlineLevel="0" collapsed="false">
      <c r="A552" s="86" t="n">
        <v>2881</v>
      </c>
      <c r="B552" s="87" t="s">
        <v>2376</v>
      </c>
      <c r="C552" s="88" t="n">
        <v>4</v>
      </c>
      <c r="D552" s="88"/>
      <c r="E552" s="89" t="n">
        <v>13.8</v>
      </c>
      <c r="F552" s="90"/>
      <c r="G552" s="91" t="n">
        <v>8315</v>
      </c>
      <c r="H552" s="52" t="n">
        <f aca="false">ROUND(IF(OR((MID(B552,SEARCH("R",B552),3)="R12"),(MID(B552,SEARCH("R",B552),3)="R13"),(MID(B552,SEARCH("R",B552),3)="R14")),(G552+90),IF(OR((MID(B552,SEARCH("R",B552),3)="R15"),(MID(B552,SEARCH("R",B552),3)="R16"),(MID(B552,SEARCH("R",B552),3)="R17")),(G552+190),(G552+290))),-1)+20</f>
        <v>8630</v>
      </c>
      <c r="I552" s="78" t="str">
        <f aca="false">HYPERLINK(T("https://www.google.ru/search?q="&amp;B552&amp;"&amp;tbm=isch"), " (../рисунок протектора) ")</f>
        <v> (../рисунок протектора) </v>
      </c>
      <c r="J552" s="92" t="s">
        <v>2376</v>
      </c>
      <c r="K552" s="77" t="n">
        <f aca="false">H552*2</f>
        <v>17260</v>
      </c>
      <c r="L552" s="77" t="n">
        <f aca="false">H552*4</f>
        <v>34520</v>
      </c>
      <c r="M552" s="2" t="n">
        <f aca="false">G552*12</f>
        <v>99780</v>
      </c>
    </row>
    <row r="553" customFormat="false" ht="13.8" hidden="false" customHeight="false" outlineLevel="0" collapsed="false">
      <c r="A553" s="86" t="n">
        <v>5222</v>
      </c>
      <c r="B553" s="87" t="s">
        <v>2377</v>
      </c>
      <c r="C553" s="88" t="n">
        <v>0</v>
      </c>
      <c r="D553" s="88" t="n">
        <v>48</v>
      </c>
      <c r="E553" s="89" t="n">
        <v>12.4</v>
      </c>
      <c r="F553" s="90" t="s">
        <v>53</v>
      </c>
      <c r="G553" s="91" t="n">
        <v>8107</v>
      </c>
      <c r="H553" s="52" t="n">
        <f aca="false">ROUND(IF(OR((MID(B553,SEARCH("R",B553),3)="R12"),(MID(B553,SEARCH("R",B553),3)="R13"),(MID(B553,SEARCH("R",B553),3)="R14")),(G553+90),IF(OR((MID(B553,SEARCH("R",B553),3)="R15"),(MID(B553,SEARCH("R",B553),3)="R16"),(MID(B553,SEARCH("R",B553),3)="R17")),(G553+190),(G553+290))),-1)+20</f>
        <v>8420</v>
      </c>
      <c r="I553" s="78" t="str">
        <f aca="false">HYPERLINK(T("https://www.google.ru/search?q="&amp;B553&amp;"&amp;tbm=isch"), " (../рисунок протектора) ")</f>
        <v> (../рисунок протектора) </v>
      </c>
      <c r="J553" s="92" t="s">
        <v>2377</v>
      </c>
      <c r="K553" s="77" t="n">
        <f aca="false">H553*2</f>
        <v>16840</v>
      </c>
      <c r="L553" s="77" t="n">
        <f aca="false">H553*4</f>
        <v>33680</v>
      </c>
      <c r="M553" s="2" t="n">
        <f aca="false">G553*12</f>
        <v>97284</v>
      </c>
    </row>
    <row r="554" customFormat="false" ht="13.8" hidden="false" customHeight="false" outlineLevel="0" collapsed="false">
      <c r="A554" s="86" t="n">
        <v>4464</v>
      </c>
      <c r="B554" s="87" t="s">
        <v>2378</v>
      </c>
      <c r="C554" s="88" t="n">
        <v>0</v>
      </c>
      <c r="D554" s="88" t="n">
        <v>8</v>
      </c>
      <c r="E554" s="89" t="n">
        <v>8</v>
      </c>
      <c r="F554" s="90" t="s">
        <v>53</v>
      </c>
      <c r="G554" s="91" t="n">
        <v>9933</v>
      </c>
      <c r="H554" s="52" t="n">
        <f aca="false">ROUND(IF(OR((MID(B554,SEARCH("R",B554),3)="R12"),(MID(B554,SEARCH("R",B554),3)="R13"),(MID(B554,SEARCH("R",B554),3)="R14")),(G554+90),IF(OR((MID(B554,SEARCH("R",B554),3)="R15"),(MID(B554,SEARCH("R",B554),3)="R16"),(MID(B554,SEARCH("R",B554),3)="R17")),(G554+190),(G554+290))),-1)+20</f>
        <v>10240</v>
      </c>
      <c r="I554" s="78" t="str">
        <f aca="false">HYPERLINK(T("https://www.google.ru/search?q="&amp;B554&amp;"&amp;tbm=isch"), " (../рисунок протектора) ")</f>
        <v> (../рисунок протектора) </v>
      </c>
      <c r="J554" s="92" t="s">
        <v>2378</v>
      </c>
      <c r="K554" s="77" t="n">
        <f aca="false">H554*2</f>
        <v>20480</v>
      </c>
      <c r="L554" s="77" t="n">
        <f aca="false">H554*4</f>
        <v>40960</v>
      </c>
      <c r="M554" s="2" t="n">
        <f aca="false">G554*12</f>
        <v>119196</v>
      </c>
    </row>
    <row r="555" customFormat="false" ht="13.8" hidden="false" customHeight="false" outlineLevel="0" collapsed="false">
      <c r="A555" s="86" t="n">
        <v>4583</v>
      </c>
      <c r="B555" s="87" t="s">
        <v>2379</v>
      </c>
      <c r="C555" s="88" t="n">
        <v>0</v>
      </c>
      <c r="D555" s="88" t="n">
        <v>44</v>
      </c>
      <c r="E555" s="89" t="n">
        <v>12.1</v>
      </c>
      <c r="F555" s="90" t="s">
        <v>53</v>
      </c>
      <c r="G555" s="91" t="n">
        <v>5001</v>
      </c>
      <c r="H555" s="52" t="n">
        <f aca="false">ROUND(IF(OR((MID(B555,SEARCH("R",B555),3)="R12"),(MID(B555,SEARCH("R",B555),3)="R13"),(MID(B555,SEARCH("R",B555),3)="R14")),(G555+90),IF(OR((MID(B555,SEARCH("R",B555),3)="R15"),(MID(B555,SEARCH("R",B555),3)="R16"),(MID(B555,SEARCH("R",B555),3)="R17")),(G555+190),(G555+290))),-1)+20</f>
        <v>5310</v>
      </c>
      <c r="I555" s="78" t="str">
        <f aca="false">HYPERLINK(T("https://www.google.ru/search?q="&amp;B555&amp;"&amp;tbm=isch"), " (../рисунок протектора) ")</f>
        <v> (../рисунок протектора) </v>
      </c>
      <c r="J555" s="92" t="s">
        <v>2379</v>
      </c>
      <c r="K555" s="77" t="n">
        <f aca="false">H555*2</f>
        <v>10620</v>
      </c>
      <c r="L555" s="77" t="n">
        <f aca="false">H555*4</f>
        <v>21240</v>
      </c>
      <c r="M555" s="2" t="n">
        <f aca="false">G555*12</f>
        <v>60012</v>
      </c>
    </row>
    <row r="556" customFormat="false" ht="13.8" hidden="false" customHeight="false" outlineLevel="0" collapsed="false">
      <c r="A556" s="86" t="n">
        <v>4429</v>
      </c>
      <c r="B556" s="87" t="s">
        <v>2380</v>
      </c>
      <c r="C556" s="88" t="n">
        <v>0</v>
      </c>
      <c r="D556" s="88" t="n">
        <v>12</v>
      </c>
      <c r="E556" s="89" t="n">
        <v>12.67</v>
      </c>
      <c r="F556" s="90" t="s">
        <v>53</v>
      </c>
      <c r="G556" s="91" t="n">
        <v>11849</v>
      </c>
      <c r="H556" s="52" t="n">
        <f aca="false">ROUND(IF(OR((MID(B556,SEARCH("R",B556),3)="R12"),(MID(B556,SEARCH("R",B556),3)="R13"),(MID(B556,SEARCH("R",B556),3)="R14")),(G556+90),IF(OR((MID(B556,SEARCH("R",B556),3)="R15"),(MID(B556,SEARCH("R",B556),3)="R16"),(MID(B556,SEARCH("R",B556),3)="R17")),(G556+190),(G556+290))),-1)+20</f>
        <v>12160</v>
      </c>
      <c r="I556" s="78" t="str">
        <f aca="false">HYPERLINK(T("https://www.google.ru/search?q="&amp;B556&amp;"&amp;tbm=isch"), " (../рисунок протектора) ")</f>
        <v> (../рисунок протектора) </v>
      </c>
      <c r="J556" s="92" t="s">
        <v>2380</v>
      </c>
      <c r="K556" s="77" t="n">
        <f aca="false">H556*2</f>
        <v>24320</v>
      </c>
      <c r="L556" s="77" t="n">
        <f aca="false">H556*4</f>
        <v>48640</v>
      </c>
      <c r="M556" s="2" t="n">
        <f aca="false">G556*12</f>
        <v>142188</v>
      </c>
    </row>
    <row r="557" customFormat="false" ht="13.8" hidden="false" customHeight="false" outlineLevel="0" collapsed="false">
      <c r="A557" s="86" t="n">
        <v>3715</v>
      </c>
      <c r="B557" s="87" t="s">
        <v>2381</v>
      </c>
      <c r="C557" s="88" t="n">
        <v>50</v>
      </c>
      <c r="D557" s="88"/>
      <c r="E557" s="89" t="n">
        <v>12.5</v>
      </c>
      <c r="F557" s="90"/>
      <c r="G557" s="91" t="n">
        <v>4437</v>
      </c>
      <c r="H557" s="52" t="n">
        <f aca="false">ROUND(IF(OR((MID(B557,SEARCH("R",B557),3)="R12"),(MID(B557,SEARCH("R",B557),3)="R13"),(MID(B557,SEARCH("R",B557),3)="R14")),(G557+90),IF(OR((MID(B557,SEARCH("R",B557),3)="R15"),(MID(B557,SEARCH("R",B557),3)="R16"),(MID(B557,SEARCH("R",B557),3)="R17")),(G557+190),(G557+290))),-1)+20</f>
        <v>4750</v>
      </c>
      <c r="I557" s="78" t="str">
        <f aca="false">HYPERLINK(T("https://www.google.ru/search?q="&amp;B557&amp;"&amp;tbm=isch"), " (../рисунок протектора) ")</f>
        <v> (../рисунок протектора) </v>
      </c>
      <c r="J557" s="92" t="s">
        <v>2381</v>
      </c>
      <c r="K557" s="77" t="n">
        <f aca="false">H557*2</f>
        <v>9500</v>
      </c>
      <c r="L557" s="77" t="n">
        <f aca="false">H557*4</f>
        <v>19000</v>
      </c>
      <c r="M557" s="2" t="n">
        <f aca="false">G557*12</f>
        <v>53244</v>
      </c>
    </row>
    <row r="558" customFormat="false" ht="13.8" hidden="false" customHeight="false" outlineLevel="0" collapsed="false">
      <c r="A558" s="86" t="n">
        <v>2568</v>
      </c>
      <c r="B558" s="87" t="s">
        <v>2382</v>
      </c>
      <c r="C558" s="88" t="n">
        <v>50</v>
      </c>
      <c r="D558" s="88"/>
      <c r="E558" s="89" t="n">
        <v>12.25</v>
      </c>
      <c r="F558" s="90"/>
      <c r="G558" s="91" t="n">
        <v>7811</v>
      </c>
      <c r="H558" s="52" t="n">
        <f aca="false">ROUND(IF(OR((MID(B558,SEARCH("R",B558),3)="R12"),(MID(B558,SEARCH("R",B558),3)="R13"),(MID(B558,SEARCH("R",B558),3)="R14")),(G558+90),IF(OR((MID(B558,SEARCH("R",B558),3)="R15"),(MID(B558,SEARCH("R",B558),3)="R16"),(MID(B558,SEARCH("R",B558),3)="R17")),(G558+190),(G558+290))),-1)+20</f>
        <v>8120</v>
      </c>
      <c r="I558" s="78" t="str">
        <f aca="false">HYPERLINK(T("https://www.google.ru/search?q="&amp;B558&amp;"&amp;tbm=isch"), " (../рисунок протектора) ")</f>
        <v> (../рисунок протектора) </v>
      </c>
      <c r="J558" s="92" t="s">
        <v>2382</v>
      </c>
      <c r="K558" s="77" t="n">
        <f aca="false">H558*2</f>
        <v>16240</v>
      </c>
      <c r="L558" s="77" t="n">
        <f aca="false">H558*4</f>
        <v>32480</v>
      </c>
      <c r="M558" s="2" t="n">
        <f aca="false">G558*12</f>
        <v>93732</v>
      </c>
    </row>
    <row r="559" customFormat="false" ht="13.8" hidden="false" customHeight="false" outlineLevel="0" collapsed="false">
      <c r="A559" s="86" t="n">
        <v>2784</v>
      </c>
      <c r="B559" s="87" t="s">
        <v>2383</v>
      </c>
      <c r="C559" s="88" t="n">
        <v>50</v>
      </c>
      <c r="D559" s="88"/>
      <c r="E559" s="89" t="n">
        <v>12.9</v>
      </c>
      <c r="F559" s="90"/>
      <c r="G559" s="91" t="n">
        <v>5204</v>
      </c>
      <c r="H559" s="52" t="n">
        <f aca="false">ROUND(IF(OR((MID(B559,SEARCH("R",B559),3)="R12"),(MID(B559,SEARCH("R",B559),3)="R13"),(MID(B559,SEARCH("R",B559),3)="R14")),(G559+90),IF(OR((MID(B559,SEARCH("R",B559),3)="R15"),(MID(B559,SEARCH("R",B559),3)="R16"),(MID(B559,SEARCH("R",B559),3)="R17")),(G559+190),(G559+290))),-1)+20</f>
        <v>5510</v>
      </c>
      <c r="I559" s="78" t="str">
        <f aca="false">HYPERLINK(T("https://www.google.ru/search?q="&amp;B559&amp;"&amp;tbm=isch"), " (../рисунок протектора) ")</f>
        <v> (../рисунок протектора) </v>
      </c>
      <c r="J559" s="92" t="s">
        <v>2383</v>
      </c>
      <c r="K559" s="77" t="n">
        <f aca="false">H559*2</f>
        <v>11020</v>
      </c>
      <c r="L559" s="77" t="n">
        <f aca="false">H559*4</f>
        <v>22040</v>
      </c>
      <c r="M559" s="2" t="n">
        <f aca="false">G559*12</f>
        <v>62448</v>
      </c>
    </row>
    <row r="560" customFormat="false" ht="13.8" hidden="false" customHeight="false" outlineLevel="0" collapsed="false">
      <c r="A560" s="86" t="n">
        <v>813</v>
      </c>
      <c r="B560" s="87" t="s">
        <v>2384</v>
      </c>
      <c r="C560" s="88" t="n">
        <v>1</v>
      </c>
      <c r="D560" s="88"/>
      <c r="E560" s="89" t="n">
        <v>10.5</v>
      </c>
      <c r="F560" s="90"/>
      <c r="G560" s="91" t="n">
        <v>1304</v>
      </c>
      <c r="H560" s="52" t="n">
        <f aca="false">ROUND(IF(OR((MID(B560,SEARCH("R",B560),3)="R12"),(MID(B560,SEARCH("R",B560),3)="R13"),(MID(B560,SEARCH("R",B560),3)="R14")),(G560+90),IF(OR((MID(B560,SEARCH("R",B560),3)="R15"),(MID(B560,SEARCH("R",B560),3)="R16"),(MID(B560,SEARCH("R",B560),3)="R17")),(G560+190),(G560+290))),-1)+20</f>
        <v>1510</v>
      </c>
      <c r="I560" s="78" t="str">
        <f aca="false">HYPERLINK(T("https://www.google.ru/search?q="&amp;B560&amp;"&amp;tbm=isch"), " (../рисунок протектора) ")</f>
        <v> (../рисунок протектора) </v>
      </c>
      <c r="J560" s="92" t="s">
        <v>2384</v>
      </c>
      <c r="K560" s="77" t="n">
        <f aca="false">H560*2</f>
        <v>3020</v>
      </c>
      <c r="L560" s="77" t="n">
        <f aca="false">H560*4</f>
        <v>6040</v>
      </c>
      <c r="M560" s="2" t="n">
        <f aca="false">G560*12</f>
        <v>15648</v>
      </c>
    </row>
    <row r="561" customFormat="false" ht="13.8" hidden="false" customHeight="false" outlineLevel="0" collapsed="false">
      <c r="A561" s="86" t="n">
        <v>499</v>
      </c>
      <c r="B561" s="87" t="s">
        <v>2385</v>
      </c>
      <c r="C561" s="88" t="n">
        <v>1</v>
      </c>
      <c r="D561" s="88"/>
      <c r="E561" s="89" t="n">
        <v>11.8</v>
      </c>
      <c r="F561" s="90"/>
      <c r="G561" s="91" t="n">
        <v>5277</v>
      </c>
      <c r="H561" s="52" t="n">
        <f aca="false">ROUND(IF(OR((MID(B561,SEARCH("R",B561),3)="R12"),(MID(B561,SEARCH("R",B561),3)="R13"),(MID(B561,SEARCH("R",B561),3)="R14")),(G561+90),IF(OR((MID(B561,SEARCH("R",B561),3)="R15"),(MID(B561,SEARCH("R",B561),3)="R16"),(MID(B561,SEARCH("R",B561),3)="R17")),(G561+190),(G561+290))),-1)+20</f>
        <v>5490</v>
      </c>
      <c r="I561" s="78" t="str">
        <f aca="false">HYPERLINK(T("https://www.google.ru/search?q="&amp;B561&amp;"&amp;tbm=isch"), " (../рисунок протектора) ")</f>
        <v> (../рисунок протектора) </v>
      </c>
      <c r="J561" s="92" t="s">
        <v>2385</v>
      </c>
      <c r="K561" s="77" t="n">
        <f aca="false">H561*2</f>
        <v>10980</v>
      </c>
      <c r="L561" s="77" t="n">
        <f aca="false">H561*4</f>
        <v>21960</v>
      </c>
      <c r="M561" s="2" t="n">
        <f aca="false">G561*12</f>
        <v>63324</v>
      </c>
    </row>
    <row r="562" customFormat="false" ht="13.8" hidden="false" customHeight="false" outlineLevel="0" collapsed="false">
      <c r="A562" s="86" t="n">
        <v>612</v>
      </c>
      <c r="B562" s="87" t="s">
        <v>2386</v>
      </c>
      <c r="C562" s="88" t="n">
        <v>14</v>
      </c>
      <c r="D562" s="88"/>
      <c r="E562" s="89" t="n">
        <v>10.1</v>
      </c>
      <c r="F562" s="90"/>
      <c r="G562" s="91" t="n">
        <v>4262</v>
      </c>
      <c r="H562" s="52" t="n">
        <f aca="false">ROUND(IF(OR((MID(B562,SEARCH("R",B562),3)="R12"),(MID(B562,SEARCH("R",B562),3)="R13"),(MID(B562,SEARCH("R",B562),3)="R14")),(G562+90),IF(OR((MID(B562,SEARCH("R",B562),3)="R15"),(MID(B562,SEARCH("R",B562),3)="R16"),(MID(B562,SEARCH("R",B562),3)="R17")),(G562+190),(G562+290))),-1)+20</f>
        <v>4470</v>
      </c>
      <c r="I562" s="78" t="str">
        <f aca="false">HYPERLINK(T("https://www.google.ru/search?q="&amp;B562&amp;"&amp;tbm=isch"), " (../рисунок протектора) ")</f>
        <v> (../рисунок протектора) </v>
      </c>
      <c r="J562" s="92" t="s">
        <v>2386</v>
      </c>
      <c r="K562" s="77" t="n">
        <f aca="false">H562*2</f>
        <v>8940</v>
      </c>
      <c r="L562" s="77" t="n">
        <f aca="false">H562*4</f>
        <v>17880</v>
      </c>
      <c r="M562" s="2" t="n">
        <f aca="false">G562*12</f>
        <v>51144</v>
      </c>
    </row>
    <row r="563" customFormat="false" ht="13.8" hidden="false" customHeight="false" outlineLevel="0" collapsed="false">
      <c r="A563" s="86" t="n">
        <v>4395</v>
      </c>
      <c r="B563" s="87" t="s">
        <v>2387</v>
      </c>
      <c r="C563" s="88" t="n">
        <v>0</v>
      </c>
      <c r="D563" s="88" t="n">
        <v>48</v>
      </c>
      <c r="E563" s="89" t="n">
        <v>11</v>
      </c>
      <c r="F563" s="90" t="s">
        <v>55</v>
      </c>
      <c r="G563" s="91" t="n">
        <v>4116</v>
      </c>
      <c r="H563" s="52" t="n">
        <f aca="false">ROUND(IF(OR((MID(B563,SEARCH("R",B563),3)="R12"),(MID(B563,SEARCH("R",B563),3)="R13"),(MID(B563,SEARCH("R",B563),3)="R14")),(G563+90),IF(OR((MID(B563,SEARCH("R",B563),3)="R15"),(MID(B563,SEARCH("R",B563),3)="R16"),(MID(B563,SEARCH("R",B563),3)="R17")),(G563+190),(G563+290))),-1)+20</f>
        <v>4330</v>
      </c>
      <c r="I563" s="78" t="str">
        <f aca="false">HYPERLINK(T("https://www.google.ru/search?q="&amp;B563&amp;"&amp;tbm=isch"), " (../рисунок протектора) ")</f>
        <v> (../рисунок протектора) </v>
      </c>
      <c r="J563" s="92" t="s">
        <v>2387</v>
      </c>
      <c r="K563" s="77" t="n">
        <f aca="false">H563*2</f>
        <v>8660</v>
      </c>
      <c r="L563" s="77" t="n">
        <f aca="false">H563*4</f>
        <v>17320</v>
      </c>
      <c r="M563" s="2" t="n">
        <f aca="false">G563*12</f>
        <v>49392</v>
      </c>
    </row>
    <row r="564" customFormat="false" ht="13.8" hidden="false" customHeight="false" outlineLevel="0" collapsed="false">
      <c r="A564" s="86" t="n">
        <v>4674</v>
      </c>
      <c r="B564" s="87" t="s">
        <v>2388</v>
      </c>
      <c r="C564" s="88" t="n">
        <v>0</v>
      </c>
      <c r="D564" s="88" t="n">
        <v>32</v>
      </c>
      <c r="E564" s="89" t="n">
        <v>10.9</v>
      </c>
      <c r="F564" s="90" t="s">
        <v>55</v>
      </c>
      <c r="G564" s="91" t="n">
        <v>3831</v>
      </c>
      <c r="H564" s="52" t="n">
        <f aca="false">ROUND(IF(OR((MID(B564,SEARCH("R",B564),3)="R12"),(MID(B564,SEARCH("R",B564),3)="R13"),(MID(B564,SEARCH("R",B564),3)="R14")),(G564+90),IF(OR((MID(B564,SEARCH("R",B564),3)="R15"),(MID(B564,SEARCH("R",B564),3)="R16"),(MID(B564,SEARCH("R",B564),3)="R17")),(G564+190),(G564+290))),-1)+20</f>
        <v>4040</v>
      </c>
      <c r="I564" s="78" t="str">
        <f aca="false">HYPERLINK(T("https://www.google.ru/search?q="&amp;B564&amp;"&amp;tbm=isch"), " (../рисунок протектора) ")</f>
        <v> (../рисунок протектора) </v>
      </c>
      <c r="J564" s="92" t="s">
        <v>2388</v>
      </c>
      <c r="K564" s="77" t="n">
        <f aca="false">H564*2</f>
        <v>8080</v>
      </c>
      <c r="L564" s="77" t="n">
        <f aca="false">H564*4</f>
        <v>16160</v>
      </c>
      <c r="M564" s="2" t="n">
        <f aca="false">G564*12</f>
        <v>45972</v>
      </c>
    </row>
    <row r="565" customFormat="false" ht="13.8" hidden="false" customHeight="false" outlineLevel="0" collapsed="false">
      <c r="A565" s="86" t="n">
        <v>2809</v>
      </c>
      <c r="B565" s="87" t="s">
        <v>2389</v>
      </c>
      <c r="C565" s="88" t="n">
        <v>4</v>
      </c>
      <c r="D565" s="88"/>
      <c r="E565" s="89" t="n">
        <v>11.3</v>
      </c>
      <c r="F565" s="90"/>
      <c r="G565" s="91" t="n">
        <v>5692</v>
      </c>
      <c r="H565" s="52" t="n">
        <f aca="false">ROUND(IF(OR((MID(B565,SEARCH("R",B565),3)="R12"),(MID(B565,SEARCH("R",B565),3)="R13"),(MID(B565,SEARCH("R",B565),3)="R14")),(G565+90),IF(OR((MID(B565,SEARCH("R",B565),3)="R15"),(MID(B565,SEARCH("R",B565),3)="R16"),(MID(B565,SEARCH("R",B565),3)="R17")),(G565+190),(G565+290))),-1)+20</f>
        <v>5900</v>
      </c>
      <c r="I565" s="78" t="str">
        <f aca="false">HYPERLINK(T("https://www.google.ru/search?q="&amp;B565&amp;"&amp;tbm=isch"), " (../рисунок протектора) ")</f>
        <v> (../рисунок протектора) </v>
      </c>
      <c r="J565" s="92" t="s">
        <v>2389</v>
      </c>
      <c r="K565" s="77" t="n">
        <f aca="false">H565*2</f>
        <v>11800</v>
      </c>
      <c r="L565" s="77" t="n">
        <f aca="false">H565*4</f>
        <v>23600</v>
      </c>
      <c r="M565" s="2" t="n">
        <f aca="false">G565*12</f>
        <v>68304</v>
      </c>
    </row>
    <row r="566" customFormat="false" ht="13.8" hidden="false" customHeight="false" outlineLevel="0" collapsed="false">
      <c r="A566" s="86" t="n">
        <v>4567</v>
      </c>
      <c r="B566" s="87" t="s">
        <v>2390</v>
      </c>
      <c r="C566" s="88" t="n">
        <v>0</v>
      </c>
      <c r="D566" s="88" t="n">
        <v>4</v>
      </c>
      <c r="E566" s="89" t="n">
        <v>11.4</v>
      </c>
      <c r="F566" s="90" t="s">
        <v>53</v>
      </c>
      <c r="G566" s="91" t="n">
        <v>4406</v>
      </c>
      <c r="H566" s="52" t="n">
        <f aca="false">ROUND(IF(OR((MID(B566,SEARCH("R",B566),3)="R12"),(MID(B566,SEARCH("R",B566),3)="R13"),(MID(B566,SEARCH("R",B566),3)="R14")),(G566+90),IF(OR((MID(B566,SEARCH("R",B566),3)="R15"),(MID(B566,SEARCH("R",B566),3)="R16"),(MID(B566,SEARCH("R",B566),3)="R17")),(G566+190),(G566+290))),-1)+20</f>
        <v>4620</v>
      </c>
      <c r="I566" s="78" t="str">
        <f aca="false">HYPERLINK(T("https://www.google.ru/search?q="&amp;B566&amp;"&amp;tbm=isch"), " (../рисунок протектора) ")</f>
        <v> (../рисунок протектора) </v>
      </c>
      <c r="J566" s="92" t="s">
        <v>2390</v>
      </c>
      <c r="K566" s="77" t="n">
        <f aca="false">H566*2</f>
        <v>9240</v>
      </c>
      <c r="L566" s="77" t="n">
        <f aca="false">H566*4</f>
        <v>18480</v>
      </c>
      <c r="M566" s="2" t="n">
        <f aca="false">G566*12</f>
        <v>52872</v>
      </c>
    </row>
    <row r="567" customFormat="false" ht="13.8" hidden="false" customHeight="false" outlineLevel="0" collapsed="false">
      <c r="A567" s="86" t="n">
        <v>514</v>
      </c>
      <c r="B567" s="87" t="s">
        <v>2391</v>
      </c>
      <c r="C567" s="88" t="n">
        <v>1</v>
      </c>
      <c r="D567" s="88"/>
      <c r="E567" s="89" t="n">
        <v>10.8</v>
      </c>
      <c r="F567" s="90"/>
      <c r="G567" s="91" t="n">
        <v>5219</v>
      </c>
      <c r="H567" s="52" t="n">
        <f aca="false">ROUND(IF(OR((MID(B567,SEARCH("R",B567),3)="R12"),(MID(B567,SEARCH("R",B567),3)="R13"),(MID(B567,SEARCH("R",B567),3)="R14")),(G567+90),IF(OR((MID(B567,SEARCH("R",B567),3)="R15"),(MID(B567,SEARCH("R",B567),3)="R16"),(MID(B567,SEARCH("R",B567),3)="R17")),(G567+190),(G567+290))),-1)+20</f>
        <v>5430</v>
      </c>
      <c r="I567" s="78" t="str">
        <f aca="false">HYPERLINK(T("https://www.google.ru/search?q="&amp;B567&amp;"&amp;tbm=isch"), " (../рисунок протектора) ")</f>
        <v> (../рисунок протектора) </v>
      </c>
      <c r="J567" s="92" t="s">
        <v>2391</v>
      </c>
      <c r="K567" s="77" t="n">
        <f aca="false">H567*2</f>
        <v>10860</v>
      </c>
      <c r="L567" s="77" t="n">
        <f aca="false">H567*4</f>
        <v>21720</v>
      </c>
      <c r="M567" s="2" t="n">
        <f aca="false">G567*12</f>
        <v>62628</v>
      </c>
    </row>
    <row r="568" customFormat="false" ht="13.8" hidden="false" customHeight="false" outlineLevel="0" collapsed="false">
      <c r="A568" s="86" t="n">
        <v>5230</v>
      </c>
      <c r="B568" s="87" t="s">
        <v>2392</v>
      </c>
      <c r="C568" s="88" t="n">
        <v>0</v>
      </c>
      <c r="D568" s="88" t="n">
        <v>20</v>
      </c>
      <c r="E568" s="89" t="n">
        <v>9.76</v>
      </c>
      <c r="F568" s="90" t="s">
        <v>53</v>
      </c>
      <c r="G568" s="91" t="n">
        <v>7097</v>
      </c>
      <c r="H568" s="52" t="n">
        <f aca="false">ROUND(IF(OR((MID(B568,SEARCH("R",B568),3)="R12"),(MID(B568,SEARCH("R",B568),3)="R13"),(MID(B568,SEARCH("R",B568),3)="R14")),(G568+90),IF(OR((MID(B568,SEARCH("R",B568),3)="R15"),(MID(B568,SEARCH("R",B568),3)="R16"),(MID(B568,SEARCH("R",B568),3)="R17")),(G568+190),(G568+290))),-1)+20</f>
        <v>7310</v>
      </c>
      <c r="I568" s="78" t="str">
        <f aca="false">HYPERLINK(T("https://www.google.ru/search?q="&amp;B568&amp;"&amp;tbm=isch"), " (../рисунок протектора) ")</f>
        <v> (../рисунок протектора) </v>
      </c>
      <c r="J568" s="92" t="s">
        <v>2392</v>
      </c>
      <c r="K568" s="77" t="n">
        <f aca="false">H568*2</f>
        <v>14620</v>
      </c>
      <c r="L568" s="77" t="n">
        <f aca="false">H568*4</f>
        <v>29240</v>
      </c>
      <c r="M568" s="2" t="n">
        <f aca="false">G568*12</f>
        <v>85164</v>
      </c>
    </row>
    <row r="569" customFormat="false" ht="13.8" hidden="false" customHeight="false" outlineLevel="0" collapsed="false">
      <c r="A569" s="86" t="n">
        <v>4824</v>
      </c>
      <c r="B569" s="87" t="s">
        <v>2393</v>
      </c>
      <c r="C569" s="88" t="n">
        <v>0</v>
      </c>
      <c r="D569" s="88" t="n">
        <v>15</v>
      </c>
      <c r="E569" s="89" t="n">
        <v>10</v>
      </c>
      <c r="F569" s="90" t="s">
        <v>53</v>
      </c>
      <c r="G569" s="91" t="n">
        <v>6849</v>
      </c>
      <c r="H569" s="52" t="n">
        <f aca="false">ROUND(IF(OR((MID(B569,SEARCH("R",B569),3)="R12"),(MID(B569,SEARCH("R",B569),3)="R13"),(MID(B569,SEARCH("R",B569),3)="R14")),(G569+90),IF(OR((MID(B569,SEARCH("R",B569),3)="R15"),(MID(B569,SEARCH("R",B569),3)="R16"),(MID(B569,SEARCH("R",B569),3)="R17")),(G569+190),(G569+290))),-1)+20</f>
        <v>7060</v>
      </c>
      <c r="I569" s="78" t="str">
        <f aca="false">HYPERLINK(T("https://www.google.ru/search?q="&amp;B569&amp;"&amp;tbm=isch"), " (../рисунок протектора) ")</f>
        <v> (../рисунок протектора) </v>
      </c>
      <c r="J569" s="92" t="s">
        <v>2393</v>
      </c>
      <c r="K569" s="77" t="n">
        <f aca="false">H569*2</f>
        <v>14120</v>
      </c>
      <c r="L569" s="77" t="n">
        <f aca="false">H569*4</f>
        <v>28240</v>
      </c>
      <c r="M569" s="2" t="n">
        <f aca="false">G569*12</f>
        <v>82188</v>
      </c>
    </row>
    <row r="570" customFormat="false" ht="13.8" hidden="false" customHeight="false" outlineLevel="0" collapsed="false">
      <c r="A570" s="86" t="n">
        <v>3079</v>
      </c>
      <c r="B570" s="87" t="s">
        <v>2394</v>
      </c>
      <c r="C570" s="88" t="n">
        <v>12</v>
      </c>
      <c r="D570" s="88"/>
      <c r="E570" s="89" t="n">
        <v>9.723</v>
      </c>
      <c r="F570" s="90"/>
      <c r="G570" s="91" t="n">
        <v>8378</v>
      </c>
      <c r="H570" s="52" t="n">
        <f aca="false">ROUND(IF(OR((MID(B570,SEARCH("R",B570),3)="R12"),(MID(B570,SEARCH("R",B570),3)="R13"),(MID(B570,SEARCH("R",B570),3)="R14")),(G570+90),IF(OR((MID(B570,SEARCH("R",B570),3)="R15"),(MID(B570,SEARCH("R",B570),3)="R16"),(MID(B570,SEARCH("R",B570),3)="R17")),(G570+190),(G570+290))),-1)+20</f>
        <v>8590</v>
      </c>
      <c r="I570" s="78" t="str">
        <f aca="false">HYPERLINK(T("https://www.google.ru/search?q="&amp;B570&amp;"&amp;tbm=isch"), " (../рисунок протектора) ")</f>
        <v> (../рисунок протектора) </v>
      </c>
      <c r="J570" s="92" t="s">
        <v>2394</v>
      </c>
      <c r="K570" s="77" t="n">
        <f aca="false">H570*2</f>
        <v>17180</v>
      </c>
      <c r="L570" s="77" t="n">
        <f aca="false">H570*4</f>
        <v>34360</v>
      </c>
      <c r="M570" s="2" t="n">
        <f aca="false">G570*12</f>
        <v>100536</v>
      </c>
    </row>
    <row r="571" customFormat="false" ht="13.8" hidden="false" customHeight="false" outlineLevel="0" collapsed="false">
      <c r="A571" s="86" t="n">
        <v>137</v>
      </c>
      <c r="B571" s="87" t="s">
        <v>2395</v>
      </c>
      <c r="C571" s="88" t="n">
        <v>15</v>
      </c>
      <c r="D571" s="88"/>
      <c r="E571" s="89" t="n">
        <v>10.555</v>
      </c>
      <c r="F571" s="90"/>
      <c r="G571" s="91" t="n">
        <v>8003</v>
      </c>
      <c r="H571" s="52" t="n">
        <f aca="false">ROUND(IF(OR((MID(B571,SEARCH("R",B571),3)="R12"),(MID(B571,SEARCH("R",B571),3)="R13"),(MID(B571,SEARCH("R",B571),3)="R14")),(G571+90),IF(OR((MID(B571,SEARCH("R",B571),3)="R15"),(MID(B571,SEARCH("R",B571),3)="R16"),(MID(B571,SEARCH("R",B571),3)="R17")),(G571+190),(G571+290))),-1)+20</f>
        <v>8210</v>
      </c>
      <c r="I571" s="78" t="str">
        <f aca="false">HYPERLINK(T("https://www.google.ru/search?q="&amp;B571&amp;"&amp;tbm=isch"), " (../рисунок протектора) ")</f>
        <v> (../рисунок протектора) </v>
      </c>
      <c r="J571" s="92" t="s">
        <v>2395</v>
      </c>
      <c r="K571" s="77" t="n">
        <f aca="false">H571*2</f>
        <v>16420</v>
      </c>
      <c r="L571" s="77" t="n">
        <f aca="false">H571*4</f>
        <v>32840</v>
      </c>
      <c r="M571" s="2" t="n">
        <f aca="false">G571*12</f>
        <v>96036</v>
      </c>
    </row>
    <row r="572" customFormat="false" ht="13.8" hidden="false" customHeight="false" outlineLevel="0" collapsed="false">
      <c r="A572" s="86" t="n">
        <v>2225</v>
      </c>
      <c r="B572" s="87" t="s">
        <v>2396</v>
      </c>
      <c r="C572" s="88" t="n">
        <v>14</v>
      </c>
      <c r="D572" s="88" t="n">
        <v>50</v>
      </c>
      <c r="E572" s="89" t="n">
        <v>12.2</v>
      </c>
      <c r="F572" s="90" t="s">
        <v>55</v>
      </c>
      <c r="G572" s="91" t="n">
        <v>5061</v>
      </c>
      <c r="H572" s="52" t="n">
        <f aca="false">ROUND(IF(OR((MID(B572,SEARCH("R",B572),3)="R12"),(MID(B572,SEARCH("R",B572),3)="R13"),(MID(B572,SEARCH("R",B572),3)="R14")),(G572+90),IF(OR((MID(B572,SEARCH("R",B572),3)="R15"),(MID(B572,SEARCH("R",B572),3)="R16"),(MID(B572,SEARCH("R",B572),3)="R17")),(G572+190),(G572+290))),-1)+20</f>
        <v>5270</v>
      </c>
      <c r="I572" s="78" t="str">
        <f aca="false">HYPERLINK(T("https://www.google.ru/search?q="&amp;B572&amp;"&amp;tbm=isch"), " (../рисунок протектора) ")</f>
        <v> (../рисунок протектора) </v>
      </c>
      <c r="J572" s="92" t="s">
        <v>2396</v>
      </c>
      <c r="K572" s="77" t="n">
        <f aca="false">H572*2</f>
        <v>10540</v>
      </c>
      <c r="L572" s="77" t="n">
        <f aca="false">H572*4</f>
        <v>21080</v>
      </c>
      <c r="M572" s="2" t="n">
        <f aca="false">G572*12</f>
        <v>60732</v>
      </c>
    </row>
    <row r="573" customFormat="false" ht="13.8" hidden="false" customHeight="false" outlineLevel="0" collapsed="false">
      <c r="A573" s="86" t="n">
        <v>3605</v>
      </c>
      <c r="B573" s="87" t="s">
        <v>2397</v>
      </c>
      <c r="C573" s="88" t="n">
        <v>0</v>
      </c>
      <c r="D573" s="88" t="n">
        <v>8</v>
      </c>
      <c r="E573" s="89" t="n">
        <v>11.3</v>
      </c>
      <c r="F573" s="90" t="s">
        <v>55</v>
      </c>
      <c r="G573" s="91" t="n">
        <v>7142</v>
      </c>
      <c r="H573" s="52" t="n">
        <f aca="false">ROUND(IF(OR((MID(B573,SEARCH("R",B573),3)="R12"),(MID(B573,SEARCH("R",B573),3)="R13"),(MID(B573,SEARCH("R",B573),3)="R14")),(G573+90),IF(OR((MID(B573,SEARCH("R",B573),3)="R15"),(MID(B573,SEARCH("R",B573),3)="R16"),(MID(B573,SEARCH("R",B573),3)="R17")),(G573+190),(G573+290))),-1)+20</f>
        <v>7350</v>
      </c>
      <c r="I573" s="78" t="str">
        <f aca="false">HYPERLINK(T("https://www.google.ru/search?q="&amp;B573&amp;"&amp;tbm=isch"), " (../рисунок протектора) ")</f>
        <v> (../рисунок протектора) </v>
      </c>
      <c r="J573" s="92" t="s">
        <v>2397</v>
      </c>
      <c r="K573" s="77" t="n">
        <f aca="false">H573*2</f>
        <v>14700</v>
      </c>
      <c r="L573" s="77" t="n">
        <f aca="false">H573*4</f>
        <v>29400</v>
      </c>
      <c r="M573" s="2" t="n">
        <f aca="false">G573*12</f>
        <v>85704</v>
      </c>
    </row>
    <row r="574" customFormat="false" ht="13.8" hidden="false" customHeight="false" outlineLevel="0" collapsed="false">
      <c r="A574" s="86" t="n">
        <v>5177</v>
      </c>
      <c r="B574" s="87" t="s">
        <v>2398</v>
      </c>
      <c r="C574" s="88" t="n">
        <v>0</v>
      </c>
      <c r="D574" s="88" t="n">
        <v>16</v>
      </c>
      <c r="E574" s="89" t="n">
        <v>11</v>
      </c>
      <c r="F574" s="90" t="s">
        <v>53</v>
      </c>
      <c r="G574" s="91" t="n">
        <v>6570</v>
      </c>
      <c r="H574" s="52" t="n">
        <f aca="false">ROUND(IF(OR((MID(B574,SEARCH("R",B574),3)="R12"),(MID(B574,SEARCH("R",B574),3)="R13"),(MID(B574,SEARCH("R",B574),3)="R14")),(G574+90),IF(OR((MID(B574,SEARCH("R",B574),3)="R15"),(MID(B574,SEARCH("R",B574),3)="R16"),(MID(B574,SEARCH("R",B574),3)="R17")),(G574+190),(G574+290))),-1)+20</f>
        <v>6780</v>
      </c>
      <c r="I574" s="78" t="str">
        <f aca="false">HYPERLINK(T("https://www.google.ru/search?q="&amp;B574&amp;"&amp;tbm=isch"), " (../рисунок протектора) ")</f>
        <v> (../рисунок протектора) </v>
      </c>
      <c r="J574" s="92" t="s">
        <v>2398</v>
      </c>
      <c r="K574" s="77" t="n">
        <f aca="false">H574*2</f>
        <v>13560</v>
      </c>
      <c r="L574" s="77" t="n">
        <f aca="false">H574*4</f>
        <v>27120</v>
      </c>
      <c r="M574" s="2" t="n">
        <f aca="false">G574*12</f>
        <v>78840</v>
      </c>
    </row>
    <row r="575" customFormat="false" ht="13.8" hidden="false" customHeight="false" outlineLevel="0" collapsed="false">
      <c r="A575" s="86" t="n">
        <v>4380</v>
      </c>
      <c r="B575" s="87" t="s">
        <v>2399</v>
      </c>
      <c r="C575" s="88" t="n">
        <v>0</v>
      </c>
      <c r="D575" s="88" t="n">
        <v>50</v>
      </c>
      <c r="E575" s="89" t="n">
        <v>11.44</v>
      </c>
      <c r="F575" s="90" t="s">
        <v>53</v>
      </c>
      <c r="G575" s="91" t="n">
        <v>5460</v>
      </c>
      <c r="H575" s="52" t="n">
        <f aca="false">ROUND(IF(OR((MID(B575,SEARCH("R",B575),3)="R12"),(MID(B575,SEARCH("R",B575),3)="R13"),(MID(B575,SEARCH("R",B575),3)="R14")),(G575+90),IF(OR((MID(B575,SEARCH("R",B575),3)="R15"),(MID(B575,SEARCH("R",B575),3)="R16"),(MID(B575,SEARCH("R",B575),3)="R17")),(G575+190),(G575+290))),-1)+20</f>
        <v>5670</v>
      </c>
      <c r="I575" s="78" t="str">
        <f aca="false">HYPERLINK(T("https://www.google.ru/search?q="&amp;B575&amp;"&amp;tbm=isch"), " (../рисунок протектора) ")</f>
        <v> (../рисунок протектора) </v>
      </c>
      <c r="J575" s="92" t="s">
        <v>2399</v>
      </c>
      <c r="K575" s="77" t="n">
        <f aca="false">H575*2</f>
        <v>11340</v>
      </c>
      <c r="L575" s="77" t="n">
        <f aca="false">H575*4</f>
        <v>22680</v>
      </c>
      <c r="M575" s="2" t="n">
        <f aca="false">G575*12</f>
        <v>65520</v>
      </c>
    </row>
    <row r="576" customFormat="false" ht="13.8" hidden="false" customHeight="false" outlineLevel="0" collapsed="false">
      <c r="A576" s="86" t="n">
        <v>1478</v>
      </c>
      <c r="B576" s="87" t="s">
        <v>2400</v>
      </c>
      <c r="C576" s="88" t="n">
        <v>0</v>
      </c>
      <c r="D576" s="88" t="n">
        <v>48</v>
      </c>
      <c r="E576" s="89" t="n">
        <v>10.6</v>
      </c>
      <c r="F576" s="90" t="s">
        <v>53</v>
      </c>
      <c r="G576" s="91" t="n">
        <v>7651</v>
      </c>
      <c r="H576" s="52" t="n">
        <f aca="false">ROUND(IF(OR((MID(B576,SEARCH("R",B576),3)="R12"),(MID(B576,SEARCH("R",B576),3)="R13"),(MID(B576,SEARCH("R",B576),3)="R14")),(G576+90),IF(OR((MID(B576,SEARCH("R",B576),3)="R15"),(MID(B576,SEARCH("R",B576),3)="R16"),(MID(B576,SEARCH("R",B576),3)="R17")),(G576+190),(G576+290))),-1)+20</f>
        <v>7860</v>
      </c>
      <c r="I576" s="78" t="str">
        <f aca="false">HYPERLINK(T("https://www.google.ru/search?q="&amp;B576&amp;"&amp;tbm=isch"), " (../рисунок протектора) ")</f>
        <v> (../рисунок протектора) </v>
      </c>
      <c r="J576" s="92" t="s">
        <v>2400</v>
      </c>
      <c r="K576" s="77" t="n">
        <f aca="false">H576*2</f>
        <v>15720</v>
      </c>
      <c r="L576" s="77" t="n">
        <f aca="false">H576*4</f>
        <v>31440</v>
      </c>
      <c r="M576" s="2" t="n">
        <f aca="false">G576*12</f>
        <v>91812</v>
      </c>
    </row>
    <row r="577" customFormat="false" ht="13.8" hidden="false" customHeight="false" outlineLevel="0" collapsed="false">
      <c r="A577" s="86" t="n">
        <v>4737</v>
      </c>
      <c r="B577" s="87" t="s">
        <v>2401</v>
      </c>
      <c r="C577" s="88" t="n">
        <v>0</v>
      </c>
      <c r="D577" s="88" t="n">
        <v>21</v>
      </c>
      <c r="E577" s="89" t="n">
        <v>9.46</v>
      </c>
      <c r="F577" s="90" t="s">
        <v>53</v>
      </c>
      <c r="G577" s="91" t="n">
        <v>7235</v>
      </c>
      <c r="H577" s="52" t="n">
        <f aca="false">ROUND(IF(OR((MID(B577,SEARCH("R",B577),3)="R12"),(MID(B577,SEARCH("R",B577),3)="R13"),(MID(B577,SEARCH("R",B577),3)="R14")),(G577+90),IF(OR((MID(B577,SEARCH("R",B577),3)="R15"),(MID(B577,SEARCH("R",B577),3)="R16"),(MID(B577,SEARCH("R",B577),3)="R17")),(G577+190),(G577+290))),-1)+20</f>
        <v>7450</v>
      </c>
      <c r="I577" s="78" t="str">
        <f aca="false">HYPERLINK(T("https://www.google.ru/search?q="&amp;B577&amp;"&amp;tbm=isch"), " (../рисунок протектора) ")</f>
        <v> (../рисунок протектора) </v>
      </c>
      <c r="J577" s="92" t="s">
        <v>2401</v>
      </c>
      <c r="K577" s="77" t="n">
        <f aca="false">H577*2</f>
        <v>14900</v>
      </c>
      <c r="L577" s="77" t="n">
        <f aca="false">H577*4</f>
        <v>29800</v>
      </c>
      <c r="M577" s="2" t="n">
        <f aca="false">G577*12</f>
        <v>86820</v>
      </c>
    </row>
    <row r="578" customFormat="false" ht="13.8" hidden="false" customHeight="false" outlineLevel="0" collapsed="false">
      <c r="A578" s="86" t="n">
        <v>1357</v>
      </c>
      <c r="B578" s="87" t="s">
        <v>2402</v>
      </c>
      <c r="C578" s="88" t="n">
        <v>2</v>
      </c>
      <c r="D578" s="88"/>
      <c r="E578" s="89" t="n">
        <v>11.3</v>
      </c>
      <c r="F578" s="90"/>
      <c r="G578" s="91" t="n">
        <v>7874</v>
      </c>
      <c r="H578" s="52" t="n">
        <f aca="false">ROUND(IF(OR((MID(B578,SEARCH("R",B578),3)="R12"),(MID(B578,SEARCH("R",B578),3)="R13"),(MID(B578,SEARCH("R",B578),3)="R14")),(G578+90),IF(OR((MID(B578,SEARCH("R",B578),3)="R15"),(MID(B578,SEARCH("R",B578),3)="R16"),(MID(B578,SEARCH("R",B578),3)="R17")),(G578+190),(G578+290))),-1)+20</f>
        <v>8080</v>
      </c>
      <c r="I578" s="78" t="str">
        <f aca="false">HYPERLINK(T("https://www.google.ru/search?q="&amp;B578&amp;"&amp;tbm=isch"), " (../рисунок протектора) ")</f>
        <v> (../рисунок протектора) </v>
      </c>
      <c r="J578" s="92" t="s">
        <v>2402</v>
      </c>
      <c r="K578" s="77" t="n">
        <f aca="false">H578*2</f>
        <v>16160</v>
      </c>
      <c r="L578" s="77" t="n">
        <f aca="false">H578*4</f>
        <v>32320</v>
      </c>
      <c r="M578" s="2" t="n">
        <f aca="false">G578*12</f>
        <v>94488</v>
      </c>
    </row>
    <row r="579" customFormat="false" ht="13.8" hidden="false" customHeight="false" outlineLevel="0" collapsed="false">
      <c r="A579" s="86" t="n">
        <v>3832</v>
      </c>
      <c r="B579" s="87" t="s">
        <v>2403</v>
      </c>
      <c r="C579" s="88" t="n">
        <v>50</v>
      </c>
      <c r="D579" s="88"/>
      <c r="E579" s="89" t="n">
        <v>11.6</v>
      </c>
      <c r="F579" s="90"/>
      <c r="G579" s="91" t="n">
        <v>8936</v>
      </c>
      <c r="H579" s="52" t="n">
        <f aca="false">ROUND(IF(OR((MID(B579,SEARCH("R",B579),3)="R12"),(MID(B579,SEARCH("R",B579),3)="R13"),(MID(B579,SEARCH("R",B579),3)="R14")),(G579+90),IF(OR((MID(B579,SEARCH("R",B579),3)="R15"),(MID(B579,SEARCH("R",B579),3)="R16"),(MID(B579,SEARCH("R",B579),3)="R17")),(G579+190),(G579+290))),-1)+20</f>
        <v>9150</v>
      </c>
      <c r="I579" s="78" t="str">
        <f aca="false">HYPERLINK(T("https://www.google.ru/search?q="&amp;B579&amp;"&amp;tbm=isch"), " (../рисунок протектора) ")</f>
        <v> (../рисунок протектора) </v>
      </c>
      <c r="J579" s="92" t="s">
        <v>2403</v>
      </c>
      <c r="K579" s="77" t="n">
        <f aca="false">H579*2</f>
        <v>18300</v>
      </c>
      <c r="L579" s="77" t="n">
        <f aca="false">H579*4</f>
        <v>36600</v>
      </c>
      <c r="M579" s="2" t="n">
        <f aca="false">G579*12</f>
        <v>107232</v>
      </c>
    </row>
    <row r="580" customFormat="false" ht="13.8" hidden="false" customHeight="false" outlineLevel="0" collapsed="false">
      <c r="A580" s="86" t="n">
        <v>4649</v>
      </c>
      <c r="B580" s="87" t="s">
        <v>2404</v>
      </c>
      <c r="C580" s="88" t="n">
        <v>0</v>
      </c>
      <c r="D580" s="88" t="n">
        <v>50</v>
      </c>
      <c r="E580" s="89" t="n">
        <v>11.6</v>
      </c>
      <c r="F580" s="90" t="s">
        <v>53</v>
      </c>
      <c r="G580" s="91" t="n">
        <v>7229</v>
      </c>
      <c r="H580" s="52" t="n">
        <f aca="false">ROUND(IF(OR((MID(B580,SEARCH("R",B580),3)="R12"),(MID(B580,SEARCH("R",B580),3)="R13"),(MID(B580,SEARCH("R",B580),3)="R14")),(G580+90),IF(OR((MID(B580,SEARCH("R",B580),3)="R15"),(MID(B580,SEARCH("R",B580),3)="R16"),(MID(B580,SEARCH("R",B580),3)="R17")),(G580+190),(G580+290))),-1)+20</f>
        <v>7440</v>
      </c>
      <c r="I580" s="78" t="str">
        <f aca="false">HYPERLINK(T("https://www.google.ru/search?q="&amp;B580&amp;"&amp;tbm=isch"), " (../рисунок протектора) ")</f>
        <v> (../рисунок протектора) </v>
      </c>
      <c r="J580" s="92" t="s">
        <v>2404</v>
      </c>
      <c r="K580" s="77" t="n">
        <f aca="false">H580*2</f>
        <v>14880</v>
      </c>
      <c r="L580" s="77" t="n">
        <f aca="false">H580*4</f>
        <v>29760</v>
      </c>
      <c r="M580" s="2" t="n">
        <f aca="false">G580*12</f>
        <v>86748</v>
      </c>
    </row>
    <row r="581" customFormat="false" ht="13.8" hidden="false" customHeight="false" outlineLevel="0" collapsed="false">
      <c r="A581" s="86" t="n">
        <v>4596</v>
      </c>
      <c r="B581" s="87" t="s">
        <v>2405</v>
      </c>
      <c r="C581" s="88" t="n">
        <v>0</v>
      </c>
      <c r="D581" s="88" t="n">
        <v>16</v>
      </c>
      <c r="E581" s="89" t="n">
        <v>10.6</v>
      </c>
      <c r="F581" s="90" t="s">
        <v>53</v>
      </c>
      <c r="G581" s="91" t="n">
        <v>6578</v>
      </c>
      <c r="H581" s="52" t="n">
        <f aca="false">ROUND(IF(OR((MID(B581,SEARCH("R",B581),3)="R12"),(MID(B581,SEARCH("R",B581),3)="R13"),(MID(B581,SEARCH("R",B581),3)="R14")),(G581+90),IF(OR((MID(B581,SEARCH("R",B581),3)="R15"),(MID(B581,SEARCH("R",B581),3)="R16"),(MID(B581,SEARCH("R",B581),3)="R17")),(G581+190),(G581+290))),-1)+20</f>
        <v>6790</v>
      </c>
      <c r="I581" s="78" t="str">
        <f aca="false">HYPERLINK(T("https://www.google.ru/search?q="&amp;B581&amp;"&amp;tbm=isch"), " (../рисунок протектора) ")</f>
        <v> (../рисунок протектора) </v>
      </c>
      <c r="J581" s="92" t="s">
        <v>2405</v>
      </c>
      <c r="K581" s="77" t="n">
        <f aca="false">H581*2</f>
        <v>13580</v>
      </c>
      <c r="L581" s="77" t="n">
        <f aca="false">H581*4</f>
        <v>27160</v>
      </c>
      <c r="M581" s="2" t="n">
        <f aca="false">G581*12</f>
        <v>78936</v>
      </c>
    </row>
    <row r="582" customFormat="false" ht="13.8" hidden="false" customHeight="false" outlineLevel="0" collapsed="false">
      <c r="A582" s="86" t="n">
        <v>2897</v>
      </c>
      <c r="B582" s="87" t="s">
        <v>2406</v>
      </c>
      <c r="C582" s="88" t="n">
        <v>1</v>
      </c>
      <c r="D582" s="88"/>
      <c r="E582" s="89" t="n">
        <v>10.9</v>
      </c>
      <c r="F582" s="90"/>
      <c r="G582" s="91" t="n">
        <v>3654</v>
      </c>
      <c r="H582" s="52" t="n">
        <f aca="false">ROUND(IF(OR((MID(B582,SEARCH("R",B582),3)="R12"),(MID(B582,SEARCH("R",B582),3)="R13"),(MID(B582,SEARCH("R",B582),3)="R14")),(G582+90),IF(OR((MID(B582,SEARCH("R",B582),3)="R15"),(MID(B582,SEARCH("R",B582),3)="R16"),(MID(B582,SEARCH("R",B582),3)="R17")),(G582+190),(G582+290))),-1)+20</f>
        <v>3860</v>
      </c>
      <c r="I582" s="78" t="str">
        <f aca="false">HYPERLINK(T("https://www.google.ru/search?q="&amp;B582&amp;"&amp;tbm=isch"), " (../рисунок протектора) ")</f>
        <v> (../рисунок протектора) </v>
      </c>
      <c r="J582" s="92" t="s">
        <v>2406</v>
      </c>
      <c r="K582" s="77" t="n">
        <f aca="false">H582*2</f>
        <v>7720</v>
      </c>
      <c r="L582" s="77" t="n">
        <f aca="false">H582*4</f>
        <v>15440</v>
      </c>
      <c r="M582" s="2" t="n">
        <f aca="false">G582*12</f>
        <v>43848</v>
      </c>
    </row>
    <row r="583" customFormat="false" ht="13.8" hidden="false" customHeight="false" outlineLevel="0" collapsed="false">
      <c r="A583" s="86" t="n">
        <v>1689</v>
      </c>
      <c r="B583" s="87" t="s">
        <v>2407</v>
      </c>
      <c r="C583" s="88" t="n">
        <v>1</v>
      </c>
      <c r="D583" s="88"/>
      <c r="E583" s="89" t="n">
        <v>10.7</v>
      </c>
      <c r="F583" s="90"/>
      <c r="G583" s="91" t="n">
        <v>4166</v>
      </c>
      <c r="H583" s="52" t="n">
        <f aca="false">ROUND(IF(OR((MID(B583,SEARCH("R",B583),3)="R12"),(MID(B583,SEARCH("R",B583),3)="R13"),(MID(B583,SEARCH("R",B583),3)="R14")),(G583+90),IF(OR((MID(B583,SEARCH("R",B583),3)="R15"),(MID(B583,SEARCH("R",B583),3)="R16"),(MID(B583,SEARCH("R",B583),3)="R17")),(G583+190),(G583+290))),-1)+20</f>
        <v>4380</v>
      </c>
      <c r="I583" s="78" t="str">
        <f aca="false">HYPERLINK(T("https://www.google.ru/search?q="&amp;B583&amp;"&amp;tbm=isch"), " (../рисунок протектора) ")</f>
        <v> (../рисунок протектора) </v>
      </c>
      <c r="J583" s="92" t="s">
        <v>2407</v>
      </c>
      <c r="K583" s="77" t="n">
        <f aca="false">H583*2</f>
        <v>8760</v>
      </c>
      <c r="L583" s="77" t="n">
        <f aca="false">H583*4</f>
        <v>17520</v>
      </c>
      <c r="M583" s="2" t="n">
        <f aca="false">G583*12</f>
        <v>49992</v>
      </c>
    </row>
    <row r="584" customFormat="false" ht="13.8" hidden="false" customHeight="false" outlineLevel="0" collapsed="false">
      <c r="A584" s="86" t="n">
        <v>4090</v>
      </c>
      <c r="B584" s="87" t="s">
        <v>2408</v>
      </c>
      <c r="C584" s="88" t="n">
        <v>5</v>
      </c>
      <c r="D584" s="88"/>
      <c r="E584" s="89" t="n">
        <v>10.5</v>
      </c>
      <c r="F584" s="90"/>
      <c r="G584" s="91" t="n">
        <v>3950</v>
      </c>
      <c r="H584" s="52" t="n">
        <f aca="false">ROUND(IF(OR((MID(B584,SEARCH("R",B584),3)="R12"),(MID(B584,SEARCH("R",B584),3)="R13"),(MID(B584,SEARCH("R",B584),3)="R14")),(G584+90),IF(OR((MID(B584,SEARCH("R",B584),3)="R15"),(MID(B584,SEARCH("R",B584),3)="R16"),(MID(B584,SEARCH("R",B584),3)="R17")),(G584+190),(G584+290))),-1)+20</f>
        <v>4160</v>
      </c>
      <c r="I584" s="78" t="str">
        <f aca="false">HYPERLINK(T("https://www.google.ru/search?q="&amp;B584&amp;"&amp;tbm=isch"), " (../рисунок протектора) ")</f>
        <v> (../рисунок протектора) </v>
      </c>
      <c r="J584" s="92" t="s">
        <v>2408</v>
      </c>
      <c r="K584" s="77" t="n">
        <f aca="false">H584*2</f>
        <v>8320</v>
      </c>
      <c r="L584" s="77" t="n">
        <f aca="false">H584*4</f>
        <v>16640</v>
      </c>
      <c r="M584" s="2" t="n">
        <f aca="false">G584*12</f>
        <v>47400</v>
      </c>
    </row>
    <row r="585" customFormat="false" ht="13.8" hidden="false" customHeight="false" outlineLevel="0" collapsed="false">
      <c r="A585" s="86" t="n">
        <v>4187</v>
      </c>
      <c r="B585" s="87" t="s">
        <v>2409</v>
      </c>
      <c r="C585" s="88" t="n">
        <v>40</v>
      </c>
      <c r="D585" s="88"/>
      <c r="E585" s="89" t="n">
        <v>11.2</v>
      </c>
      <c r="F585" s="90"/>
      <c r="G585" s="91" t="n">
        <v>7962</v>
      </c>
      <c r="H585" s="52" t="n">
        <f aca="false">ROUND(IF(OR((MID(B585,SEARCH("R",B585),3)="R12"),(MID(B585,SEARCH("R",B585),3)="R13"),(MID(B585,SEARCH("R",B585),3)="R14")),(G585+90),IF(OR((MID(B585,SEARCH("R",B585),3)="R15"),(MID(B585,SEARCH("R",B585),3)="R16"),(MID(B585,SEARCH("R",B585),3)="R17")),(G585+190),(G585+290))),-1)+20</f>
        <v>8170</v>
      </c>
      <c r="I585" s="78" t="str">
        <f aca="false">HYPERLINK(T("https://www.google.ru/search?q="&amp;B585&amp;"&amp;tbm=isch"), " (../рисунок протектора) ")</f>
        <v> (../рисунок протектора) </v>
      </c>
      <c r="J585" s="92" t="s">
        <v>2409</v>
      </c>
      <c r="K585" s="77" t="n">
        <f aca="false">H585*2</f>
        <v>16340</v>
      </c>
      <c r="L585" s="77" t="n">
        <f aca="false">H585*4</f>
        <v>32680</v>
      </c>
      <c r="M585" s="2" t="n">
        <f aca="false">G585*12</f>
        <v>95544</v>
      </c>
    </row>
    <row r="586" customFormat="false" ht="13.8" hidden="false" customHeight="false" outlineLevel="0" collapsed="false">
      <c r="A586" s="86" t="n">
        <v>4288</v>
      </c>
      <c r="B586" s="87" t="s">
        <v>2410</v>
      </c>
      <c r="C586" s="88" t="n">
        <v>0</v>
      </c>
      <c r="D586" s="88" t="n">
        <v>50</v>
      </c>
      <c r="E586" s="89" t="n">
        <v>13.7</v>
      </c>
      <c r="F586" s="90" t="s">
        <v>53</v>
      </c>
      <c r="G586" s="91" t="n">
        <v>5432</v>
      </c>
      <c r="H586" s="52" t="n">
        <f aca="false">ROUND(IF(OR((MID(B586,SEARCH("R",B586),3)="R12"),(MID(B586,SEARCH("R",B586),3)="R13"),(MID(B586,SEARCH("R",B586),3)="R14")),(G586+90),IF(OR((MID(B586,SEARCH("R",B586),3)="R15"),(MID(B586,SEARCH("R",B586),3)="R16"),(MID(B586,SEARCH("R",B586),3)="R17")),(G586+190),(G586+290))),-1)+20</f>
        <v>5640</v>
      </c>
      <c r="I586" s="78" t="str">
        <f aca="false">HYPERLINK(T("https://www.google.ru/search?q="&amp;B586&amp;"&amp;tbm=isch"), " (../рисунок протектора) ")</f>
        <v> (../рисунок протектора) </v>
      </c>
      <c r="J586" s="92" t="s">
        <v>2410</v>
      </c>
      <c r="K586" s="77" t="n">
        <f aca="false">H586*2</f>
        <v>11280</v>
      </c>
      <c r="L586" s="77" t="n">
        <f aca="false">H586*4</f>
        <v>22560</v>
      </c>
      <c r="M586" s="2" t="n">
        <f aca="false">G586*12</f>
        <v>65184</v>
      </c>
    </row>
    <row r="587" customFormat="false" ht="13.8" hidden="false" customHeight="false" outlineLevel="0" collapsed="false">
      <c r="A587" s="86" t="n">
        <v>3634</v>
      </c>
      <c r="B587" s="87" t="s">
        <v>2411</v>
      </c>
      <c r="C587" s="88" t="n">
        <v>0</v>
      </c>
      <c r="D587" s="88" t="n">
        <v>10</v>
      </c>
      <c r="E587" s="89" t="n">
        <v>13.3</v>
      </c>
      <c r="F587" s="90" t="s">
        <v>55</v>
      </c>
      <c r="G587" s="91" t="n">
        <v>7552</v>
      </c>
      <c r="H587" s="52" t="n">
        <f aca="false">ROUND(IF(OR((MID(B587,SEARCH("R",B587),3)="R12"),(MID(B587,SEARCH("R",B587),3)="R13"),(MID(B587,SEARCH("R",B587),3)="R14")),(G587+90),IF(OR((MID(B587,SEARCH("R",B587),3)="R15"),(MID(B587,SEARCH("R",B587),3)="R16"),(MID(B587,SEARCH("R",B587),3)="R17")),(G587+190),(G587+290))),-1)+20</f>
        <v>7760</v>
      </c>
      <c r="I587" s="78" t="str">
        <f aca="false">HYPERLINK(T("https://www.google.ru/search?q="&amp;B587&amp;"&amp;tbm=isch"), " (../рисунок протектора) ")</f>
        <v> (../рисунок протектора) </v>
      </c>
      <c r="J587" s="92" t="s">
        <v>2411</v>
      </c>
      <c r="K587" s="77" t="n">
        <f aca="false">H587*2</f>
        <v>15520</v>
      </c>
      <c r="L587" s="77" t="n">
        <f aca="false">H587*4</f>
        <v>31040</v>
      </c>
      <c r="M587" s="2" t="n">
        <f aca="false">G587*12</f>
        <v>90624</v>
      </c>
    </row>
    <row r="588" customFormat="false" ht="13.8" hidden="false" customHeight="false" outlineLevel="0" collapsed="false">
      <c r="A588" s="86" t="n">
        <v>5841</v>
      </c>
      <c r="B588" s="87" t="s">
        <v>2412</v>
      </c>
      <c r="C588" s="88" t="n">
        <v>0</v>
      </c>
      <c r="D588" s="88" t="n">
        <v>50</v>
      </c>
      <c r="E588" s="89" t="n">
        <v>12.98</v>
      </c>
      <c r="F588" s="90" t="s">
        <v>53</v>
      </c>
      <c r="G588" s="91" t="n">
        <v>6195</v>
      </c>
      <c r="H588" s="52" t="n">
        <f aca="false">ROUND(IF(OR((MID(B588,SEARCH("R",B588),3)="R12"),(MID(B588,SEARCH("R",B588),3)="R13"),(MID(B588,SEARCH("R",B588),3)="R14")),(G588+90),IF(OR((MID(B588,SEARCH("R",B588),3)="R15"),(MID(B588,SEARCH("R",B588),3)="R16"),(MID(B588,SEARCH("R",B588),3)="R17")),(G588+190),(G588+290))),-1)+20</f>
        <v>6410</v>
      </c>
      <c r="I588" s="78" t="str">
        <f aca="false">HYPERLINK(T("https://www.google.ru/search?q="&amp;B588&amp;"&amp;tbm=isch"), " (../рисунок протектора) ")</f>
        <v> (../рисунок протектора) </v>
      </c>
      <c r="J588" s="92" t="s">
        <v>2412</v>
      </c>
      <c r="K588" s="77" t="n">
        <f aca="false">H588*2</f>
        <v>12820</v>
      </c>
      <c r="L588" s="77" t="n">
        <f aca="false">H588*4</f>
        <v>25640</v>
      </c>
      <c r="M588" s="2" t="n">
        <f aca="false">G588*12</f>
        <v>74340</v>
      </c>
    </row>
    <row r="589" customFormat="false" ht="13.8" hidden="false" customHeight="false" outlineLevel="0" collapsed="false">
      <c r="A589" s="86" t="n">
        <v>178</v>
      </c>
      <c r="B589" s="87" t="s">
        <v>2413</v>
      </c>
      <c r="C589" s="88" t="n">
        <v>4</v>
      </c>
      <c r="D589" s="88"/>
      <c r="E589" s="89" t="n">
        <v>11.45</v>
      </c>
      <c r="F589" s="90"/>
      <c r="G589" s="91" t="n">
        <v>10386</v>
      </c>
      <c r="H589" s="52" t="n">
        <f aca="false">ROUND(IF(OR((MID(B589,SEARCH("R",B589),3)="R12"),(MID(B589,SEARCH("R",B589),3)="R13"),(MID(B589,SEARCH("R",B589),3)="R14")),(G589+90),IF(OR((MID(B589,SEARCH("R",B589),3)="R15"),(MID(B589,SEARCH("R",B589),3)="R16"),(MID(B589,SEARCH("R",B589),3)="R17")),(G589+190),(G589+290))),-1)+20</f>
        <v>10600</v>
      </c>
      <c r="I589" s="78" t="str">
        <f aca="false">HYPERLINK(T("https://www.google.ru/search?q="&amp;B589&amp;"&amp;tbm=isch"), " (../рисунок протектора) ")</f>
        <v> (../рисунок протектора) </v>
      </c>
      <c r="J589" s="92" t="s">
        <v>2413</v>
      </c>
      <c r="K589" s="77" t="n">
        <f aca="false">H589*2</f>
        <v>21200</v>
      </c>
      <c r="L589" s="77" t="n">
        <f aca="false">H589*4</f>
        <v>42400</v>
      </c>
      <c r="M589" s="2" t="n">
        <f aca="false">G589*12</f>
        <v>124632</v>
      </c>
    </row>
    <row r="590" customFormat="false" ht="13.8" hidden="false" customHeight="false" outlineLevel="0" collapsed="false">
      <c r="A590" s="86" t="n">
        <v>4707</v>
      </c>
      <c r="B590" s="87" t="s">
        <v>2414</v>
      </c>
      <c r="C590" s="88" t="n">
        <v>0</v>
      </c>
      <c r="D590" s="88" t="n">
        <v>50</v>
      </c>
      <c r="E590" s="89" t="n">
        <v>12.8</v>
      </c>
      <c r="F590" s="90" t="s">
        <v>55</v>
      </c>
      <c r="G590" s="91" t="n">
        <v>6418</v>
      </c>
      <c r="H590" s="52" t="n">
        <f aca="false">ROUND(IF(OR((MID(B590,SEARCH("R",B590),3)="R12"),(MID(B590,SEARCH("R",B590),3)="R13"),(MID(B590,SEARCH("R",B590),3)="R14")),(G590+90),IF(OR((MID(B590,SEARCH("R",B590),3)="R15"),(MID(B590,SEARCH("R",B590),3)="R16"),(MID(B590,SEARCH("R",B590),3)="R17")),(G590+190),(G590+290))),-1)+20</f>
        <v>6630</v>
      </c>
      <c r="I590" s="78" t="str">
        <f aca="false">HYPERLINK(T("https://www.google.ru/search?q="&amp;B590&amp;"&amp;tbm=isch"), " (../рисунок протектора) ")</f>
        <v> (../рисунок протектора) </v>
      </c>
      <c r="J590" s="92" t="s">
        <v>2414</v>
      </c>
      <c r="K590" s="77" t="n">
        <f aca="false">H590*2</f>
        <v>13260</v>
      </c>
      <c r="L590" s="77" t="n">
        <f aca="false">H590*4</f>
        <v>26520</v>
      </c>
      <c r="M590" s="2" t="n">
        <f aca="false">G590*12</f>
        <v>77016</v>
      </c>
    </row>
    <row r="591" customFormat="false" ht="13.8" hidden="false" customHeight="false" outlineLevel="0" collapsed="false">
      <c r="A591" s="86" t="n">
        <v>3621</v>
      </c>
      <c r="B591" s="87" t="s">
        <v>2415</v>
      </c>
      <c r="C591" s="88" t="n">
        <v>0</v>
      </c>
      <c r="D591" s="88" t="n">
        <v>8</v>
      </c>
      <c r="E591" s="89" t="n">
        <v>12.1</v>
      </c>
      <c r="F591" s="90" t="s">
        <v>55</v>
      </c>
      <c r="G591" s="91" t="n">
        <v>8735</v>
      </c>
      <c r="H591" s="52" t="n">
        <f aca="false">ROUND(IF(OR((MID(B591,SEARCH("R",B591),3)="R12"),(MID(B591,SEARCH("R",B591),3)="R13"),(MID(B591,SEARCH("R",B591),3)="R14")),(G591+90),IF(OR((MID(B591,SEARCH("R",B591),3)="R15"),(MID(B591,SEARCH("R",B591),3)="R16"),(MID(B591,SEARCH("R",B591),3)="R17")),(G591+190),(G591+290))),-1)+20</f>
        <v>8950</v>
      </c>
      <c r="I591" s="78" t="str">
        <f aca="false">HYPERLINK(T("https://www.google.ru/search?q="&amp;B591&amp;"&amp;tbm=isch"), " (../рисунок протектора) ")</f>
        <v> (../рисунок протектора) </v>
      </c>
      <c r="J591" s="92" t="s">
        <v>2415</v>
      </c>
      <c r="K591" s="77" t="n">
        <f aca="false">H591*2</f>
        <v>17900</v>
      </c>
      <c r="L591" s="77" t="n">
        <f aca="false">H591*4</f>
        <v>35800</v>
      </c>
      <c r="M591" s="2" t="n">
        <f aca="false">G591*12</f>
        <v>104820</v>
      </c>
    </row>
    <row r="592" customFormat="false" ht="13.8" hidden="false" customHeight="false" outlineLevel="0" collapsed="false">
      <c r="A592" s="86" t="n">
        <v>4381</v>
      </c>
      <c r="B592" s="87" t="s">
        <v>2416</v>
      </c>
      <c r="C592" s="88" t="n">
        <v>0</v>
      </c>
      <c r="D592" s="88" t="n">
        <v>50</v>
      </c>
      <c r="E592" s="89" t="n">
        <v>12.79</v>
      </c>
      <c r="F592" s="90" t="s">
        <v>53</v>
      </c>
      <c r="G592" s="91" t="n">
        <v>6477</v>
      </c>
      <c r="H592" s="52" t="n">
        <f aca="false">ROUND(IF(OR((MID(B592,SEARCH("R",B592),3)="R12"),(MID(B592,SEARCH("R",B592),3)="R13"),(MID(B592,SEARCH("R",B592),3)="R14")),(G592+90),IF(OR((MID(B592,SEARCH("R",B592),3)="R15"),(MID(B592,SEARCH("R",B592),3)="R16"),(MID(B592,SEARCH("R",B592),3)="R17")),(G592+190),(G592+290))),-1)+20</f>
        <v>6690</v>
      </c>
      <c r="I592" s="78" t="str">
        <f aca="false">HYPERLINK(T("https://www.google.ru/search?q="&amp;B592&amp;"&amp;tbm=isch"), " (../рисунок протектора) ")</f>
        <v> (../рисунок протектора) </v>
      </c>
      <c r="J592" s="92" t="s">
        <v>2416</v>
      </c>
      <c r="K592" s="77" t="n">
        <f aca="false">H592*2</f>
        <v>13380</v>
      </c>
      <c r="L592" s="77" t="n">
        <f aca="false">H592*4</f>
        <v>26760</v>
      </c>
      <c r="M592" s="2" t="n">
        <f aca="false">G592*12</f>
        <v>77724</v>
      </c>
    </row>
    <row r="593" customFormat="false" ht="13.8" hidden="false" customHeight="false" outlineLevel="0" collapsed="false">
      <c r="A593" s="86" t="n">
        <v>3690</v>
      </c>
      <c r="B593" s="87" t="s">
        <v>2417</v>
      </c>
      <c r="C593" s="88" t="n">
        <v>0</v>
      </c>
      <c r="D593" s="88" t="n">
        <v>11</v>
      </c>
      <c r="E593" s="89" t="n">
        <v>12.33</v>
      </c>
      <c r="F593" s="90" t="s">
        <v>53</v>
      </c>
      <c r="G593" s="91" t="n">
        <v>9190</v>
      </c>
      <c r="H593" s="52" t="n">
        <f aca="false">ROUND(IF(OR((MID(B593,SEARCH("R",B593),3)="R12"),(MID(B593,SEARCH("R",B593),3)="R13"),(MID(B593,SEARCH("R",B593),3)="R14")),(G593+90),IF(OR((MID(B593,SEARCH("R",B593),3)="R15"),(MID(B593,SEARCH("R",B593),3)="R16"),(MID(B593,SEARCH("R",B593),3)="R17")),(G593+190),(G593+290))),-1)+20</f>
        <v>9400</v>
      </c>
      <c r="I593" s="78" t="str">
        <f aca="false">HYPERLINK(T("https://www.google.ru/search?q="&amp;B593&amp;"&amp;tbm=isch"), " (../рисунок протектора) ")</f>
        <v> (../рисунок протектора) </v>
      </c>
      <c r="J593" s="92" t="s">
        <v>2417</v>
      </c>
      <c r="K593" s="77" t="n">
        <f aca="false">H593*2</f>
        <v>18800</v>
      </c>
      <c r="L593" s="77" t="n">
        <f aca="false">H593*4</f>
        <v>37600</v>
      </c>
      <c r="M593" s="2" t="n">
        <f aca="false">G593*12</f>
        <v>110280</v>
      </c>
    </row>
    <row r="594" customFormat="false" ht="13.8" hidden="false" customHeight="false" outlineLevel="0" collapsed="false">
      <c r="A594" s="86" t="n">
        <v>3713</v>
      </c>
      <c r="B594" s="87" t="s">
        <v>2418</v>
      </c>
      <c r="C594" s="88" t="n">
        <v>1</v>
      </c>
      <c r="D594" s="88"/>
      <c r="E594" s="89" t="n">
        <v>12.44</v>
      </c>
      <c r="F594" s="90"/>
      <c r="G594" s="91" t="n">
        <v>8106</v>
      </c>
      <c r="H594" s="52" t="n">
        <f aca="false">ROUND(IF(OR((MID(B594,SEARCH("R",B594),3)="R12"),(MID(B594,SEARCH("R",B594),3)="R13"),(MID(B594,SEARCH("R",B594),3)="R14")),(G594+90),IF(OR((MID(B594,SEARCH("R",B594),3)="R15"),(MID(B594,SEARCH("R",B594),3)="R16"),(MID(B594,SEARCH("R",B594),3)="R17")),(G594+190),(G594+290))),-1)+20</f>
        <v>8320</v>
      </c>
      <c r="I594" s="78" t="str">
        <f aca="false">HYPERLINK(T("https://www.google.ru/search?q="&amp;B594&amp;"&amp;tbm=isch"), " (../рисунок протектора) ")</f>
        <v> (../рисунок протектора) </v>
      </c>
      <c r="J594" s="92" t="s">
        <v>2418</v>
      </c>
      <c r="K594" s="77" t="n">
        <f aca="false">H594*2</f>
        <v>16640</v>
      </c>
      <c r="L594" s="77" t="n">
        <f aca="false">H594*4</f>
        <v>33280</v>
      </c>
      <c r="M594" s="2" t="n">
        <f aca="false">G594*12</f>
        <v>97272</v>
      </c>
    </row>
    <row r="595" customFormat="false" ht="13.8" hidden="false" customHeight="false" outlineLevel="0" collapsed="false">
      <c r="A595" s="86" t="n">
        <v>15</v>
      </c>
      <c r="B595" s="87" t="s">
        <v>2419</v>
      </c>
      <c r="C595" s="88" t="n">
        <v>1</v>
      </c>
      <c r="D595" s="88"/>
      <c r="E595" s="89" t="n">
        <v>12.44</v>
      </c>
      <c r="F595" s="90"/>
      <c r="G595" s="91" t="n">
        <v>7770</v>
      </c>
      <c r="H595" s="52" t="n">
        <f aca="false">ROUND(IF(OR((MID(B595,SEARCH("R",B595),3)="R12"),(MID(B595,SEARCH("R",B595),3)="R13"),(MID(B595,SEARCH("R",B595),3)="R14")),(G595+90),IF(OR((MID(B595,SEARCH("R",B595),3)="R15"),(MID(B595,SEARCH("R",B595),3)="R16"),(MID(B595,SEARCH("R",B595),3)="R17")),(G595+190),(G595+290))),-1)+20</f>
        <v>7980</v>
      </c>
      <c r="I595" s="78" t="str">
        <f aca="false">HYPERLINK(T("https://www.google.ru/search?q="&amp;B595&amp;"&amp;tbm=isch"), " (../рисунок протектора) ")</f>
        <v> (../рисунок протектора) </v>
      </c>
      <c r="J595" s="92" t="s">
        <v>2419</v>
      </c>
      <c r="K595" s="77" t="n">
        <f aca="false">H595*2</f>
        <v>15960</v>
      </c>
      <c r="L595" s="77" t="n">
        <f aca="false">H595*4</f>
        <v>31920</v>
      </c>
      <c r="M595" s="2" t="n">
        <f aca="false">G595*12</f>
        <v>93240</v>
      </c>
    </row>
    <row r="596" customFormat="false" ht="13.8" hidden="false" customHeight="false" outlineLevel="0" collapsed="false">
      <c r="A596" s="86" t="n">
        <v>314</v>
      </c>
      <c r="B596" s="87" t="s">
        <v>2420</v>
      </c>
      <c r="C596" s="88" t="n">
        <v>15</v>
      </c>
      <c r="D596" s="88"/>
      <c r="E596" s="89" t="n">
        <v>12.1</v>
      </c>
      <c r="F596" s="90"/>
      <c r="G596" s="91" t="n">
        <v>9769</v>
      </c>
      <c r="H596" s="52" t="n">
        <f aca="false">ROUND(IF(OR((MID(B596,SEARCH("R",B596),3)="R12"),(MID(B596,SEARCH("R",B596),3)="R13"),(MID(B596,SEARCH("R",B596),3)="R14")),(G596+90),IF(OR((MID(B596,SEARCH("R",B596),3)="R15"),(MID(B596,SEARCH("R",B596),3)="R16"),(MID(B596,SEARCH("R",B596),3)="R17")),(G596+190),(G596+290))),-1)+20</f>
        <v>9980</v>
      </c>
      <c r="I596" s="78" t="str">
        <f aca="false">HYPERLINK(T("https://www.google.ru/search?q="&amp;B596&amp;"&amp;tbm=isch"), " (../рисунок протектора) ")</f>
        <v> (../рисунок протектора) </v>
      </c>
      <c r="J596" s="92" t="s">
        <v>2420</v>
      </c>
      <c r="K596" s="77" t="n">
        <f aca="false">H596*2</f>
        <v>19960</v>
      </c>
      <c r="L596" s="77" t="n">
        <f aca="false">H596*4</f>
        <v>39920</v>
      </c>
      <c r="M596" s="2" t="n">
        <f aca="false">G596*12</f>
        <v>117228</v>
      </c>
    </row>
    <row r="597" customFormat="false" ht="13.8" hidden="false" customHeight="false" outlineLevel="0" collapsed="false">
      <c r="A597" s="86" t="n">
        <v>3900</v>
      </c>
      <c r="B597" s="87" t="s">
        <v>2421</v>
      </c>
      <c r="C597" s="88" t="n">
        <v>12</v>
      </c>
      <c r="D597" s="88"/>
      <c r="E597" s="89" t="n">
        <v>12.2</v>
      </c>
      <c r="F597" s="90"/>
      <c r="G597" s="91" t="n">
        <v>11915</v>
      </c>
      <c r="H597" s="52" t="n">
        <f aca="false">ROUND(IF(OR((MID(B597,SEARCH("R",B597),3)="R12"),(MID(B597,SEARCH("R",B597),3)="R13"),(MID(B597,SEARCH("R",B597),3)="R14")),(G597+90),IF(OR((MID(B597,SEARCH("R",B597),3)="R15"),(MID(B597,SEARCH("R",B597),3)="R16"),(MID(B597,SEARCH("R",B597),3)="R17")),(G597+190),(G597+290))),-1)+20</f>
        <v>12130</v>
      </c>
      <c r="I597" s="78" t="str">
        <f aca="false">HYPERLINK(T("https://www.google.ru/search?q="&amp;B597&amp;"&amp;tbm=isch"), " (../рисунок протектора) ")</f>
        <v> (../рисунок протектора) </v>
      </c>
      <c r="J597" s="92" t="s">
        <v>2421</v>
      </c>
      <c r="K597" s="77" t="n">
        <f aca="false">H597*2</f>
        <v>24260</v>
      </c>
      <c r="L597" s="77" t="n">
        <f aca="false">H597*4</f>
        <v>48520</v>
      </c>
      <c r="M597" s="2" t="n">
        <f aca="false">G597*12</f>
        <v>142980</v>
      </c>
    </row>
    <row r="598" customFormat="false" ht="13.8" hidden="false" customHeight="false" outlineLevel="0" collapsed="false">
      <c r="A598" s="86" t="n">
        <v>4082</v>
      </c>
      <c r="B598" s="87" t="s">
        <v>2422</v>
      </c>
      <c r="C598" s="88" t="n">
        <v>1</v>
      </c>
      <c r="D598" s="88"/>
      <c r="E598" s="89" t="n">
        <v>11.8</v>
      </c>
      <c r="F598" s="90"/>
      <c r="G598" s="91" t="n">
        <v>2537</v>
      </c>
      <c r="H598" s="52" t="n">
        <f aca="false">ROUND(IF(OR((MID(B598,SEARCH("R",B598),3)="R12"),(MID(B598,SEARCH("R",B598),3)="R13"),(MID(B598,SEARCH("R",B598),3)="R14")),(G598+90),IF(OR((MID(B598,SEARCH("R",B598),3)="R15"),(MID(B598,SEARCH("R",B598),3)="R16"),(MID(B598,SEARCH("R",B598),3)="R17")),(G598+190),(G598+290))),-1)+20</f>
        <v>2750</v>
      </c>
      <c r="I598" s="78" t="str">
        <f aca="false">HYPERLINK(T("https://www.google.ru/search?q="&amp;B598&amp;"&amp;tbm=isch"), " (../рисунок протектора) ")</f>
        <v> (../рисунок протектора) </v>
      </c>
      <c r="J598" s="92" t="s">
        <v>2422</v>
      </c>
      <c r="K598" s="77" t="n">
        <f aca="false">H598*2</f>
        <v>5500</v>
      </c>
      <c r="L598" s="77" t="n">
        <f aca="false">H598*4</f>
        <v>11000</v>
      </c>
      <c r="M598" s="2" t="n">
        <f aca="false">G598*12</f>
        <v>30444</v>
      </c>
    </row>
    <row r="599" customFormat="false" ht="13.8" hidden="false" customHeight="false" outlineLevel="0" collapsed="false">
      <c r="A599" s="86" t="n">
        <v>615</v>
      </c>
      <c r="B599" s="87" t="s">
        <v>2423</v>
      </c>
      <c r="C599" s="88" t="n">
        <v>3</v>
      </c>
      <c r="D599" s="88"/>
      <c r="E599" s="89" t="n">
        <v>12.1</v>
      </c>
      <c r="F599" s="90"/>
      <c r="G599" s="91" t="n">
        <v>6238</v>
      </c>
      <c r="H599" s="52" t="n">
        <f aca="false">ROUND(IF(OR((MID(B599,SEARCH("R",B599),3)="R12"),(MID(B599,SEARCH("R",B599),3)="R13"),(MID(B599,SEARCH("R",B599),3)="R14")),(G599+90),IF(OR((MID(B599,SEARCH("R",B599),3)="R15"),(MID(B599,SEARCH("R",B599),3)="R16"),(MID(B599,SEARCH("R",B599),3)="R17")),(G599+190),(G599+290))),-1)+20</f>
        <v>6450</v>
      </c>
      <c r="I599" s="78" t="str">
        <f aca="false">HYPERLINK(T("https://www.google.ru/search?q="&amp;B599&amp;"&amp;tbm=isch"), " (../рисунок протектора) ")</f>
        <v> (../рисунок протектора) </v>
      </c>
      <c r="J599" s="92" t="s">
        <v>2423</v>
      </c>
      <c r="K599" s="77" t="n">
        <f aca="false">H599*2</f>
        <v>12900</v>
      </c>
      <c r="L599" s="77" t="n">
        <f aca="false">H599*4</f>
        <v>25800</v>
      </c>
      <c r="M599" s="2" t="n">
        <f aca="false">G599*12</f>
        <v>74856</v>
      </c>
    </row>
    <row r="600" customFormat="false" ht="13.8" hidden="false" customHeight="false" outlineLevel="0" collapsed="false">
      <c r="A600" s="86" t="n">
        <v>4695</v>
      </c>
      <c r="B600" s="87" t="s">
        <v>2424</v>
      </c>
      <c r="C600" s="88" t="n">
        <v>0</v>
      </c>
      <c r="D600" s="88" t="n">
        <v>50</v>
      </c>
      <c r="E600" s="89" t="n">
        <v>11.9</v>
      </c>
      <c r="F600" s="90" t="s">
        <v>55</v>
      </c>
      <c r="G600" s="91" t="n">
        <v>4350</v>
      </c>
      <c r="H600" s="52" t="n">
        <f aca="false">ROUND(IF(OR((MID(B600,SEARCH("R",B600),3)="R12"),(MID(B600,SEARCH("R",B600),3)="R13"),(MID(B600,SEARCH("R",B600),3)="R14")),(G600+90),IF(OR((MID(B600,SEARCH("R",B600),3)="R15"),(MID(B600,SEARCH("R",B600),3)="R16"),(MID(B600,SEARCH("R",B600),3)="R17")),(G600+190),(G600+290))),-1)+20</f>
        <v>4560</v>
      </c>
      <c r="I600" s="78" t="str">
        <f aca="false">HYPERLINK(T("https://www.google.ru/search?q="&amp;B600&amp;"&amp;tbm=isch"), " (../рисунок протектора) ")</f>
        <v> (../рисунок протектора) </v>
      </c>
      <c r="J600" s="92" t="s">
        <v>2424</v>
      </c>
      <c r="K600" s="77" t="n">
        <f aca="false">H600*2</f>
        <v>9120</v>
      </c>
      <c r="L600" s="77" t="n">
        <f aca="false">H600*4</f>
        <v>18240</v>
      </c>
      <c r="M600" s="2" t="n">
        <f aca="false">G600*12</f>
        <v>52200</v>
      </c>
    </row>
    <row r="601" customFormat="false" ht="13.8" hidden="false" customHeight="false" outlineLevel="0" collapsed="false">
      <c r="A601" s="86" t="n">
        <v>1395</v>
      </c>
      <c r="B601" s="87" t="s">
        <v>2425</v>
      </c>
      <c r="C601" s="88" t="n">
        <v>0</v>
      </c>
      <c r="D601" s="88" t="n">
        <v>1</v>
      </c>
      <c r="E601" s="89" t="n">
        <v>12.5</v>
      </c>
      <c r="F601" s="90" t="s">
        <v>53</v>
      </c>
      <c r="G601" s="91" t="n">
        <v>6972</v>
      </c>
      <c r="H601" s="52" t="n">
        <f aca="false">ROUND(IF(OR((MID(B601,SEARCH("R",B601),3)="R12"),(MID(B601,SEARCH("R",B601),3)="R13"),(MID(B601,SEARCH("R",B601),3)="R14")),(G601+90),IF(OR((MID(B601,SEARCH("R",B601),3)="R15"),(MID(B601,SEARCH("R",B601),3)="R16"),(MID(B601,SEARCH("R",B601),3)="R17")),(G601+190),(G601+290))),-1)+20</f>
        <v>7180</v>
      </c>
      <c r="I601" s="78" t="str">
        <f aca="false">HYPERLINK(T("https://www.google.ru/search?q="&amp;B601&amp;"&amp;tbm=isch"), " (../рисунок протектора) ")</f>
        <v> (../рисунок протектора) </v>
      </c>
      <c r="J601" s="92" t="s">
        <v>2425</v>
      </c>
      <c r="K601" s="77" t="n">
        <f aca="false">H601*2</f>
        <v>14360</v>
      </c>
      <c r="L601" s="77" t="n">
        <f aca="false">H601*4</f>
        <v>28720</v>
      </c>
      <c r="M601" s="2" t="n">
        <f aca="false">G601*12</f>
        <v>83664</v>
      </c>
    </row>
    <row r="602" customFormat="false" ht="13.8" hidden="false" customHeight="false" outlineLevel="0" collapsed="false">
      <c r="A602" s="86" t="n">
        <v>4746</v>
      </c>
      <c r="B602" s="87" t="s">
        <v>2426</v>
      </c>
      <c r="C602" s="88" t="n">
        <v>0</v>
      </c>
      <c r="D602" s="88" t="n">
        <v>8</v>
      </c>
      <c r="E602" s="89" t="n">
        <v>9.68</v>
      </c>
      <c r="F602" s="90" t="s">
        <v>53</v>
      </c>
      <c r="G602" s="91" t="n">
        <v>8387</v>
      </c>
      <c r="H602" s="52" t="n">
        <f aca="false">ROUND(IF(OR((MID(B602,SEARCH("R",B602),3)="R12"),(MID(B602,SEARCH("R",B602),3)="R13"),(MID(B602,SEARCH("R",B602),3)="R14")),(G602+90),IF(OR((MID(B602,SEARCH("R",B602),3)="R15"),(MID(B602,SEARCH("R",B602),3)="R16"),(MID(B602,SEARCH("R",B602),3)="R17")),(G602+190),(G602+290))),-1)+20</f>
        <v>8600</v>
      </c>
      <c r="I602" s="78" t="str">
        <f aca="false">HYPERLINK(T("https://www.google.ru/search?q="&amp;B602&amp;"&amp;tbm=isch"), " (../рисунок протектора) ")</f>
        <v> (../рисунок протектора) </v>
      </c>
      <c r="J602" s="92" t="s">
        <v>2426</v>
      </c>
      <c r="K602" s="77" t="n">
        <f aca="false">H602*2</f>
        <v>17200</v>
      </c>
      <c r="L602" s="77" t="n">
        <f aca="false">H602*4</f>
        <v>34400</v>
      </c>
      <c r="M602" s="2" t="n">
        <f aca="false">G602*12</f>
        <v>100644</v>
      </c>
    </row>
    <row r="603" customFormat="false" ht="13.8" hidden="false" customHeight="false" outlineLevel="0" collapsed="false">
      <c r="A603" s="86" t="n">
        <v>4463</v>
      </c>
      <c r="B603" s="87" t="s">
        <v>2427</v>
      </c>
      <c r="C603" s="88" t="n">
        <v>0</v>
      </c>
      <c r="D603" s="88" t="n">
        <v>32</v>
      </c>
      <c r="E603" s="89" t="n">
        <v>12.6</v>
      </c>
      <c r="F603" s="90" t="s">
        <v>53</v>
      </c>
      <c r="G603" s="91" t="n">
        <v>7969</v>
      </c>
      <c r="H603" s="52" t="n">
        <f aca="false">ROUND(IF(OR((MID(B603,SEARCH("R",B603),3)="R12"),(MID(B603,SEARCH("R",B603),3)="R13"),(MID(B603,SEARCH("R",B603),3)="R14")),(G603+90),IF(OR((MID(B603,SEARCH("R",B603),3)="R15"),(MID(B603,SEARCH("R",B603),3)="R16"),(MID(B603,SEARCH("R",B603),3)="R17")),(G603+190),(G603+290))),-1)+20</f>
        <v>8180</v>
      </c>
      <c r="I603" s="78" t="str">
        <f aca="false">HYPERLINK(T("https://www.google.ru/search?q="&amp;B603&amp;"&amp;tbm=isch"), " (../рисунок протектора) ")</f>
        <v> (../рисунок протектора) </v>
      </c>
      <c r="J603" s="92" t="s">
        <v>2427</v>
      </c>
      <c r="K603" s="77" t="n">
        <f aca="false">H603*2</f>
        <v>16360</v>
      </c>
      <c r="L603" s="77" t="n">
        <f aca="false">H603*4</f>
        <v>32720</v>
      </c>
      <c r="M603" s="2" t="n">
        <f aca="false">G603*12</f>
        <v>95628</v>
      </c>
    </row>
    <row r="604" customFormat="false" ht="13.8" hidden="false" customHeight="false" outlineLevel="0" collapsed="false">
      <c r="A604" s="86" t="n">
        <v>4795</v>
      </c>
      <c r="B604" s="87" t="s">
        <v>2428</v>
      </c>
      <c r="C604" s="88" t="n">
        <v>0</v>
      </c>
      <c r="D604" s="88" t="n">
        <v>50</v>
      </c>
      <c r="E604" s="89" t="n">
        <v>11.6</v>
      </c>
      <c r="F604" s="90" t="s">
        <v>53</v>
      </c>
      <c r="G604" s="91" t="n">
        <v>7351</v>
      </c>
      <c r="H604" s="52" t="n">
        <f aca="false">ROUND(IF(OR((MID(B604,SEARCH("R",B604),3)="R12"),(MID(B604,SEARCH("R",B604),3)="R13"),(MID(B604,SEARCH("R",B604),3)="R14")),(G604+90),IF(OR((MID(B604,SEARCH("R",B604),3)="R15"),(MID(B604,SEARCH("R",B604),3)="R16"),(MID(B604,SEARCH("R",B604),3)="R17")),(G604+190),(G604+290))),-1)+20</f>
        <v>7560</v>
      </c>
      <c r="I604" s="78" t="str">
        <f aca="false">HYPERLINK(T("https://www.google.ru/search?q="&amp;B604&amp;"&amp;tbm=isch"), " (../рисунок протектора) ")</f>
        <v> (../рисунок протектора) </v>
      </c>
      <c r="J604" s="92" t="s">
        <v>2428</v>
      </c>
      <c r="K604" s="77" t="n">
        <f aca="false">H604*2</f>
        <v>15120</v>
      </c>
      <c r="L604" s="77" t="n">
        <f aca="false">H604*4</f>
        <v>30240</v>
      </c>
      <c r="M604" s="2" t="n">
        <f aca="false">G604*12</f>
        <v>88212</v>
      </c>
    </row>
    <row r="605" customFormat="false" ht="13.8" hidden="false" customHeight="false" outlineLevel="0" collapsed="false">
      <c r="A605" s="86" t="n">
        <v>5216</v>
      </c>
      <c r="B605" s="87" t="s">
        <v>2429</v>
      </c>
      <c r="C605" s="88" t="n">
        <v>0</v>
      </c>
      <c r="D605" s="88" t="n">
        <v>50</v>
      </c>
      <c r="E605" s="89" t="n">
        <v>14</v>
      </c>
      <c r="F605" s="90" t="s">
        <v>53</v>
      </c>
      <c r="G605" s="91" t="n">
        <v>7488</v>
      </c>
      <c r="H605" s="52" t="n">
        <f aca="false">ROUND(IF(OR((MID(B605,SEARCH("R",B605),3)="R12"),(MID(B605,SEARCH("R",B605),3)="R13"),(MID(B605,SEARCH("R",B605),3)="R14")),(G605+90),IF(OR((MID(B605,SEARCH("R",B605),3)="R15"),(MID(B605,SEARCH("R",B605),3)="R16"),(MID(B605,SEARCH("R",B605),3)="R17")),(G605+190),(G605+290))),-1)+20</f>
        <v>7700</v>
      </c>
      <c r="I605" s="78" t="str">
        <f aca="false">HYPERLINK(T("https://www.google.ru/search?q="&amp;B605&amp;"&amp;tbm=isch"), " (../рисунок протектора) ")</f>
        <v> (../рисунок протектора) </v>
      </c>
      <c r="J605" s="92" t="s">
        <v>2429</v>
      </c>
      <c r="K605" s="77" t="n">
        <f aca="false">H605*2</f>
        <v>15400</v>
      </c>
      <c r="L605" s="77" t="n">
        <f aca="false">H605*4</f>
        <v>30800</v>
      </c>
      <c r="M605" s="2" t="n">
        <f aca="false">G605*12</f>
        <v>89856</v>
      </c>
    </row>
    <row r="606" customFormat="false" ht="13.8" hidden="false" customHeight="false" outlineLevel="0" collapsed="false">
      <c r="A606" s="86" t="n">
        <v>727</v>
      </c>
      <c r="B606" s="87" t="s">
        <v>2430</v>
      </c>
      <c r="C606" s="88" t="n">
        <v>1</v>
      </c>
      <c r="D606" s="88"/>
      <c r="E606" s="89" t="n">
        <v>14.3</v>
      </c>
      <c r="F606" s="90"/>
      <c r="G606" s="91" t="n">
        <v>10291</v>
      </c>
      <c r="H606" s="52" t="n">
        <f aca="false">ROUND(IF(OR((MID(B606,SEARCH("R",B606),3)="R12"),(MID(B606,SEARCH("R",B606),3)="R13"),(MID(B606,SEARCH("R",B606),3)="R14")),(G606+90),IF(OR((MID(B606,SEARCH("R",B606),3)="R15"),(MID(B606,SEARCH("R",B606),3)="R16"),(MID(B606,SEARCH("R",B606),3)="R17")),(G606+190),(G606+290))),-1)+20</f>
        <v>10500</v>
      </c>
      <c r="I606" s="78" t="str">
        <f aca="false">HYPERLINK(T("https://www.google.ru/search?q="&amp;B606&amp;"&amp;tbm=isch"), " (../рисунок протектора) ")</f>
        <v> (../рисунок протектора) </v>
      </c>
      <c r="J606" s="92" t="s">
        <v>2430</v>
      </c>
      <c r="K606" s="77" t="n">
        <f aca="false">H606*2</f>
        <v>21000</v>
      </c>
      <c r="L606" s="77" t="n">
        <f aca="false">H606*4</f>
        <v>42000</v>
      </c>
      <c r="M606" s="2" t="n">
        <f aca="false">G606*12</f>
        <v>123492</v>
      </c>
    </row>
    <row r="607" customFormat="false" ht="13.8" hidden="false" customHeight="false" outlineLevel="0" collapsed="false">
      <c r="A607" s="86" t="n">
        <v>3632</v>
      </c>
      <c r="B607" s="87" t="s">
        <v>2431</v>
      </c>
      <c r="C607" s="88" t="n">
        <v>0</v>
      </c>
      <c r="D607" s="88" t="n">
        <v>24</v>
      </c>
      <c r="E607" s="89" t="n">
        <v>13.9</v>
      </c>
      <c r="F607" s="90" t="s">
        <v>55</v>
      </c>
      <c r="G607" s="91" t="n">
        <v>8197</v>
      </c>
      <c r="H607" s="52" t="n">
        <f aca="false">ROUND(IF(OR((MID(B607,SEARCH("R",B607),3)="R12"),(MID(B607,SEARCH("R",B607),3)="R13"),(MID(B607,SEARCH("R",B607),3)="R14")),(G607+90),IF(OR((MID(B607,SEARCH("R",B607),3)="R15"),(MID(B607,SEARCH("R",B607),3)="R16"),(MID(B607,SEARCH("R",B607),3)="R17")),(G607+190),(G607+290))),-1)+20</f>
        <v>8410</v>
      </c>
      <c r="I607" s="78" t="str">
        <f aca="false">HYPERLINK(T("https://www.google.ru/search?q="&amp;B607&amp;"&amp;tbm=isch"), " (../рисунок протектора) ")</f>
        <v> (../рисунок протектора) </v>
      </c>
      <c r="J607" s="92" t="s">
        <v>2431</v>
      </c>
      <c r="K607" s="77" t="n">
        <f aca="false">H607*2</f>
        <v>16820</v>
      </c>
      <c r="L607" s="77" t="n">
        <f aca="false">H607*4</f>
        <v>33640</v>
      </c>
      <c r="M607" s="2" t="n">
        <f aca="false">G607*12</f>
        <v>98364</v>
      </c>
    </row>
    <row r="608" customFormat="false" ht="13.8" hidden="false" customHeight="false" outlineLevel="0" collapsed="false">
      <c r="A608" s="86" t="n">
        <v>245</v>
      </c>
      <c r="B608" s="87" t="s">
        <v>2432</v>
      </c>
      <c r="C608" s="88" t="n">
        <v>1</v>
      </c>
      <c r="D608" s="88"/>
      <c r="E608" s="89" t="n">
        <v>11.5</v>
      </c>
      <c r="F608" s="90"/>
      <c r="G608" s="91" t="n">
        <v>2957</v>
      </c>
      <c r="H608" s="52" t="n">
        <f aca="false">ROUND(IF(OR((MID(B608,SEARCH("R",B608),3)="R12"),(MID(B608,SEARCH("R",B608),3)="R13"),(MID(B608,SEARCH("R",B608),3)="R14")),(G608+90),IF(OR((MID(B608,SEARCH("R",B608),3)="R15"),(MID(B608,SEARCH("R",B608),3)="R16"),(MID(B608,SEARCH("R",B608),3)="R17")),(G608+190),(G608+290))),-1)+20</f>
        <v>3170</v>
      </c>
      <c r="I608" s="78" t="str">
        <f aca="false">HYPERLINK(T("https://www.google.ru/search?q="&amp;B608&amp;"&amp;tbm=isch"), " (../рисунок протектора) ")</f>
        <v> (../рисунок протектора) </v>
      </c>
      <c r="J608" s="92" t="s">
        <v>2432</v>
      </c>
      <c r="K608" s="77" t="n">
        <f aca="false">H608*2</f>
        <v>6340</v>
      </c>
      <c r="L608" s="77" t="n">
        <f aca="false">H608*4</f>
        <v>12680</v>
      </c>
      <c r="M608" s="2" t="n">
        <f aca="false">G608*12</f>
        <v>35484</v>
      </c>
    </row>
    <row r="609" customFormat="false" ht="13.8" hidden="false" customHeight="false" outlineLevel="0" collapsed="false">
      <c r="A609" s="86" t="n">
        <v>250</v>
      </c>
      <c r="B609" s="87" t="s">
        <v>2433</v>
      </c>
      <c r="C609" s="88" t="n">
        <v>1</v>
      </c>
      <c r="D609" s="88"/>
      <c r="E609" s="89" t="n">
        <v>10.5</v>
      </c>
      <c r="F609" s="90"/>
      <c r="G609" s="91" t="n">
        <v>4191</v>
      </c>
      <c r="H609" s="52" t="n">
        <f aca="false">ROUND(IF(OR((MID(B609,SEARCH("R",B609),3)="R12"),(MID(B609,SEARCH("R",B609),3)="R13"),(MID(B609,SEARCH("R",B609),3)="R14")),(G609+90),IF(OR((MID(B609,SEARCH("R",B609),3)="R15"),(MID(B609,SEARCH("R",B609),3)="R16"),(MID(B609,SEARCH("R",B609),3)="R17")),(G609+190),(G609+290))),-1)+20</f>
        <v>4400</v>
      </c>
      <c r="I609" s="78" t="str">
        <f aca="false">HYPERLINK(T("https://www.google.ru/search?q="&amp;B609&amp;"&amp;tbm=isch"), " (../рисунок протектора) ")</f>
        <v> (../рисунок протектора) </v>
      </c>
      <c r="J609" s="92" t="s">
        <v>2433</v>
      </c>
      <c r="K609" s="77" t="n">
        <f aca="false">H609*2</f>
        <v>8800</v>
      </c>
      <c r="L609" s="77" t="n">
        <f aca="false">H609*4</f>
        <v>17600</v>
      </c>
      <c r="M609" s="2" t="n">
        <f aca="false">G609*12</f>
        <v>50292</v>
      </c>
    </row>
    <row r="610" customFormat="false" ht="13.8" hidden="false" customHeight="false" outlineLevel="0" collapsed="false">
      <c r="A610" s="86" t="n">
        <v>346</v>
      </c>
      <c r="B610" s="87" t="s">
        <v>2434</v>
      </c>
      <c r="C610" s="88" t="n">
        <v>3</v>
      </c>
      <c r="D610" s="88"/>
      <c r="E610" s="89" t="n">
        <v>12.46</v>
      </c>
      <c r="F610" s="90"/>
      <c r="G610" s="91" t="n">
        <v>7270</v>
      </c>
      <c r="H610" s="52" t="n">
        <f aca="false">ROUND(IF(OR((MID(B610,SEARCH("R",B610),3)="R12"),(MID(B610,SEARCH("R",B610),3)="R13"),(MID(B610,SEARCH("R",B610),3)="R14")),(G610+90),IF(OR((MID(B610,SEARCH("R",B610),3)="R15"),(MID(B610,SEARCH("R",B610),3)="R16"),(MID(B610,SEARCH("R",B610),3)="R17")),(G610+190),(G610+290))),-1)+20</f>
        <v>7480</v>
      </c>
      <c r="I610" s="78" t="str">
        <f aca="false">HYPERLINK(T("https://www.google.ru/search?q="&amp;B610&amp;"&amp;tbm=isch"), " (../рисунок протектора) ")</f>
        <v> (../рисунок протектора) </v>
      </c>
      <c r="J610" s="92" t="s">
        <v>2434</v>
      </c>
      <c r="K610" s="77" t="n">
        <f aca="false">H610*2</f>
        <v>14960</v>
      </c>
      <c r="L610" s="77" t="n">
        <f aca="false">H610*4</f>
        <v>29920</v>
      </c>
      <c r="M610" s="2" t="n">
        <f aca="false">G610*12</f>
        <v>87240</v>
      </c>
    </row>
    <row r="611" customFormat="false" ht="13.8" hidden="false" customHeight="false" outlineLevel="0" collapsed="false">
      <c r="A611" s="86" t="n">
        <v>4249</v>
      </c>
      <c r="B611" s="87" t="s">
        <v>2435</v>
      </c>
      <c r="C611" s="88" t="n">
        <v>0</v>
      </c>
      <c r="D611" s="88" t="n">
        <v>12</v>
      </c>
      <c r="E611" s="89" t="n">
        <v>12.02</v>
      </c>
      <c r="F611" s="90" t="s">
        <v>53</v>
      </c>
      <c r="G611" s="91" t="n">
        <v>7907</v>
      </c>
      <c r="H611" s="52" t="n">
        <f aca="false">ROUND(IF(OR((MID(B611,SEARCH("R",B611),3)="R12"),(MID(B611,SEARCH("R",B611),3)="R13"),(MID(B611,SEARCH("R",B611),3)="R14")),(G611+90),IF(OR((MID(B611,SEARCH("R",B611),3)="R15"),(MID(B611,SEARCH("R",B611),3)="R16"),(MID(B611,SEARCH("R",B611),3)="R17")),(G611+190),(G611+290))),-1)+20</f>
        <v>8120</v>
      </c>
      <c r="I611" s="78" t="str">
        <f aca="false">HYPERLINK(T("https://www.google.ru/search?q="&amp;B611&amp;"&amp;tbm=isch"), " (../рисунок протектора) ")</f>
        <v> (../рисунок протектора) </v>
      </c>
      <c r="J611" s="92" t="s">
        <v>2435</v>
      </c>
      <c r="K611" s="77" t="n">
        <f aca="false">H611*2</f>
        <v>16240</v>
      </c>
      <c r="L611" s="77" t="n">
        <f aca="false">H611*4</f>
        <v>32480</v>
      </c>
      <c r="M611" s="2" t="n">
        <f aca="false">G611*12</f>
        <v>94884</v>
      </c>
    </row>
    <row r="612" customFormat="false" ht="13.8" hidden="false" customHeight="false" outlineLevel="0" collapsed="false">
      <c r="A612" s="86" t="n">
        <v>3553</v>
      </c>
      <c r="B612" s="87" t="s">
        <v>2436</v>
      </c>
      <c r="C612" s="88" t="n">
        <v>1</v>
      </c>
      <c r="D612" s="88"/>
      <c r="E612" s="89" t="n">
        <v>12.8</v>
      </c>
      <c r="F612" s="90"/>
      <c r="G612" s="91" t="n">
        <v>3804</v>
      </c>
      <c r="H612" s="52" t="n">
        <f aca="false">ROUND(IF(OR((MID(B612,SEARCH("R",B612),3)="R12"),(MID(B612,SEARCH("R",B612),3)="R13"),(MID(B612,SEARCH("R",B612),3)="R14")),(G612+90),IF(OR((MID(B612,SEARCH("R",B612),3)="R15"),(MID(B612,SEARCH("R",B612),3)="R16"),(MID(B612,SEARCH("R",B612),3)="R17")),(G612+190),(G612+290))),-1)+20</f>
        <v>4010</v>
      </c>
      <c r="I612" s="78" t="str">
        <f aca="false">HYPERLINK(T("https://www.google.ru/search?q="&amp;B612&amp;"&amp;tbm=isch"), " (../рисунок протектора) ")</f>
        <v> (../рисунок протектора) </v>
      </c>
      <c r="J612" s="92" t="s">
        <v>2436</v>
      </c>
      <c r="K612" s="77" t="n">
        <f aca="false">H612*2</f>
        <v>8020</v>
      </c>
      <c r="L612" s="77" t="n">
        <f aca="false">H612*4</f>
        <v>16040</v>
      </c>
      <c r="M612" s="2" t="n">
        <f aca="false">G612*12</f>
        <v>45648</v>
      </c>
    </row>
    <row r="613" customFormat="false" ht="13.8" hidden="false" customHeight="false" outlineLevel="0" collapsed="false">
      <c r="A613" s="86" t="n">
        <v>171</v>
      </c>
      <c r="B613" s="87" t="s">
        <v>2437</v>
      </c>
      <c r="C613" s="88" t="n">
        <v>1</v>
      </c>
      <c r="D613" s="88"/>
      <c r="E613" s="89" t="n">
        <v>11.1</v>
      </c>
      <c r="F613" s="90"/>
      <c r="G613" s="91" t="n">
        <v>7097</v>
      </c>
      <c r="H613" s="52" t="n">
        <f aca="false">ROUND(IF(OR((MID(B613,SEARCH("R",B613),3)="R12"),(MID(B613,SEARCH("R",B613),3)="R13"),(MID(B613,SEARCH("R",B613),3)="R14")),(G613+90),IF(OR((MID(B613,SEARCH("R",B613),3)="R15"),(MID(B613,SEARCH("R",B613),3)="R16"),(MID(B613,SEARCH("R",B613),3)="R17")),(G613+190),(G613+290))),-1)+20</f>
        <v>7310</v>
      </c>
      <c r="I613" s="78" t="str">
        <f aca="false">HYPERLINK(T("https://www.google.ru/search?q="&amp;B613&amp;"&amp;tbm=isch"), " (../рисунок протектора) ")</f>
        <v> (../рисунок протектора) </v>
      </c>
      <c r="J613" s="92" t="s">
        <v>2437</v>
      </c>
      <c r="K613" s="77" t="n">
        <f aca="false">H613*2</f>
        <v>14620</v>
      </c>
      <c r="L613" s="77" t="n">
        <f aca="false">H613*4</f>
        <v>29240</v>
      </c>
      <c r="M613" s="2" t="n">
        <f aca="false">G613*12</f>
        <v>85164</v>
      </c>
    </row>
    <row r="614" customFormat="false" ht="13.8" hidden="false" customHeight="false" outlineLevel="0" collapsed="false">
      <c r="A614" s="86" t="n">
        <v>2228</v>
      </c>
      <c r="B614" s="87" t="s">
        <v>2438</v>
      </c>
      <c r="C614" s="88" t="n">
        <v>3</v>
      </c>
      <c r="D614" s="88" t="n">
        <v>50</v>
      </c>
      <c r="E614" s="89" t="n">
        <v>12.4</v>
      </c>
      <c r="F614" s="90" t="s">
        <v>55</v>
      </c>
      <c r="G614" s="91" t="n">
        <v>4414</v>
      </c>
      <c r="H614" s="52" t="n">
        <f aca="false">ROUND(IF(OR((MID(B614,SEARCH("R",B614),3)="R12"),(MID(B614,SEARCH("R",B614),3)="R13"),(MID(B614,SEARCH("R",B614),3)="R14")),(G614+90),IF(OR((MID(B614,SEARCH("R",B614),3)="R15"),(MID(B614,SEARCH("R",B614),3)="R16"),(MID(B614,SEARCH("R",B614),3)="R17")),(G614+190),(G614+290))),-1)+20</f>
        <v>4620</v>
      </c>
      <c r="I614" s="78" t="str">
        <f aca="false">HYPERLINK(T("https://www.google.ru/search?q="&amp;B614&amp;"&amp;tbm=isch"), " (../рисунок протектора) ")</f>
        <v> (../рисунок протектора) </v>
      </c>
      <c r="J614" s="92" t="s">
        <v>2438</v>
      </c>
      <c r="K614" s="77" t="n">
        <f aca="false">H614*2</f>
        <v>9240</v>
      </c>
      <c r="L614" s="77" t="n">
        <f aca="false">H614*4</f>
        <v>18480</v>
      </c>
      <c r="M614" s="2" t="n">
        <f aca="false">G614*12</f>
        <v>52968</v>
      </c>
    </row>
    <row r="615" customFormat="false" ht="13.8" hidden="false" customHeight="false" outlineLevel="0" collapsed="false">
      <c r="A615" s="86" t="n">
        <v>3651</v>
      </c>
      <c r="B615" s="87" t="s">
        <v>2439</v>
      </c>
      <c r="C615" s="88" t="n">
        <v>0</v>
      </c>
      <c r="D615" s="88" t="n">
        <v>50</v>
      </c>
      <c r="E615" s="89" t="n">
        <v>12.2</v>
      </c>
      <c r="F615" s="90" t="s">
        <v>53</v>
      </c>
      <c r="G615" s="91" t="n">
        <v>4860</v>
      </c>
      <c r="H615" s="52" t="n">
        <f aca="false">ROUND(IF(OR((MID(B615,SEARCH("R",B615),3)="R12"),(MID(B615,SEARCH("R",B615),3)="R13"),(MID(B615,SEARCH("R",B615),3)="R14")),(G615+90),IF(OR((MID(B615,SEARCH("R",B615),3)="R15"),(MID(B615,SEARCH("R",B615),3)="R16"),(MID(B615,SEARCH("R",B615),3)="R17")),(G615+190),(G615+290))),-1)+20</f>
        <v>5070</v>
      </c>
      <c r="I615" s="78" t="str">
        <f aca="false">HYPERLINK(T("https://www.google.ru/search?q="&amp;B615&amp;"&amp;tbm=isch"), " (../рисунок протектора) ")</f>
        <v> (../рисунок протектора) </v>
      </c>
      <c r="J615" s="92" t="s">
        <v>2439</v>
      </c>
      <c r="K615" s="77" t="n">
        <f aca="false">H615*2</f>
        <v>10140</v>
      </c>
      <c r="L615" s="77" t="n">
        <f aca="false">H615*4</f>
        <v>20280</v>
      </c>
      <c r="M615" s="2" t="n">
        <f aca="false">G615*12</f>
        <v>58320</v>
      </c>
    </row>
    <row r="616" customFormat="false" ht="13.8" hidden="false" customHeight="false" outlineLevel="0" collapsed="false">
      <c r="A616" s="86" t="n">
        <v>4885</v>
      </c>
      <c r="B616" s="87" t="s">
        <v>2440</v>
      </c>
      <c r="C616" s="88" t="n">
        <v>0</v>
      </c>
      <c r="D616" s="88" t="n">
        <v>4</v>
      </c>
      <c r="E616" s="89" t="n">
        <v>10.8</v>
      </c>
      <c r="F616" s="90" t="s">
        <v>53</v>
      </c>
      <c r="G616" s="91" t="n">
        <v>5734</v>
      </c>
      <c r="H616" s="52" t="n">
        <f aca="false">ROUND(IF(OR((MID(B616,SEARCH("R",B616),3)="R12"),(MID(B616,SEARCH("R",B616),3)="R13"),(MID(B616,SEARCH("R",B616),3)="R14")),(G616+90),IF(OR((MID(B616,SEARCH("R",B616),3)="R15"),(MID(B616,SEARCH("R",B616),3)="R16"),(MID(B616,SEARCH("R",B616),3)="R17")),(G616+190),(G616+290))),-1)+20</f>
        <v>5940</v>
      </c>
      <c r="I616" s="78" t="str">
        <f aca="false">HYPERLINK(T("https://www.google.ru/search?q="&amp;B616&amp;"&amp;tbm=isch"), " (../рисунок протектора) ")</f>
        <v> (../рисунок протектора) </v>
      </c>
      <c r="J616" s="92" t="s">
        <v>2440</v>
      </c>
      <c r="K616" s="77" t="n">
        <f aca="false">H616*2</f>
        <v>11880</v>
      </c>
      <c r="L616" s="77" t="n">
        <f aca="false">H616*4</f>
        <v>23760</v>
      </c>
      <c r="M616" s="2" t="n">
        <f aca="false">G616*12</f>
        <v>68808</v>
      </c>
    </row>
    <row r="617" customFormat="false" ht="13.8" hidden="false" customHeight="false" outlineLevel="0" collapsed="false">
      <c r="A617" s="86" t="n">
        <v>4826</v>
      </c>
      <c r="B617" s="87" t="s">
        <v>2441</v>
      </c>
      <c r="C617" s="88" t="n">
        <v>0</v>
      </c>
      <c r="D617" s="88" t="n">
        <v>43</v>
      </c>
      <c r="E617" s="89" t="n">
        <v>10.5</v>
      </c>
      <c r="F617" s="90" t="s">
        <v>53</v>
      </c>
      <c r="G617" s="91" t="n">
        <v>5827</v>
      </c>
      <c r="H617" s="52" t="n">
        <f aca="false">ROUND(IF(OR((MID(B617,SEARCH("R",B617),3)="R12"),(MID(B617,SEARCH("R",B617),3)="R13"),(MID(B617,SEARCH("R",B617),3)="R14")),(G617+90),IF(OR((MID(B617,SEARCH("R",B617),3)="R15"),(MID(B617,SEARCH("R",B617),3)="R16"),(MID(B617,SEARCH("R",B617),3)="R17")),(G617+190),(G617+290))),-1)+20</f>
        <v>6040</v>
      </c>
      <c r="I617" s="78" t="str">
        <f aca="false">HYPERLINK(T("https://www.google.ru/search?q="&amp;B617&amp;"&amp;tbm=isch"), " (../рисунок протектора) ")</f>
        <v> (../рисунок протектора) </v>
      </c>
      <c r="J617" s="92" t="s">
        <v>2441</v>
      </c>
      <c r="K617" s="77" t="n">
        <f aca="false">H617*2</f>
        <v>12080</v>
      </c>
      <c r="L617" s="77" t="n">
        <f aca="false">H617*4</f>
        <v>24160</v>
      </c>
      <c r="M617" s="2" t="n">
        <f aca="false">G617*12</f>
        <v>69924</v>
      </c>
    </row>
    <row r="618" customFormat="false" ht="13.8" hidden="false" customHeight="false" outlineLevel="0" collapsed="false">
      <c r="A618" s="86" t="n">
        <v>3893</v>
      </c>
      <c r="B618" s="87" t="s">
        <v>2442</v>
      </c>
      <c r="C618" s="88" t="n">
        <v>50</v>
      </c>
      <c r="D618" s="88"/>
      <c r="E618" s="89" t="n">
        <v>11.6</v>
      </c>
      <c r="F618" s="90"/>
      <c r="G618" s="91" t="n">
        <v>7455</v>
      </c>
      <c r="H618" s="52" t="n">
        <f aca="false">ROUND(IF(OR((MID(B618,SEARCH("R",B618),3)="R12"),(MID(B618,SEARCH("R",B618),3)="R13"),(MID(B618,SEARCH("R",B618),3)="R14")),(G618+90),IF(OR((MID(B618,SEARCH("R",B618),3)="R15"),(MID(B618,SEARCH("R",B618),3)="R16"),(MID(B618,SEARCH("R",B618),3)="R17")),(G618+190),(G618+290))),-1)+20</f>
        <v>7670</v>
      </c>
      <c r="I618" s="78" t="str">
        <f aca="false">HYPERLINK(T("https://www.google.ru/search?q="&amp;B618&amp;"&amp;tbm=isch"), " (../рисунок протектора) ")</f>
        <v> (../рисунок протектора) </v>
      </c>
      <c r="J618" s="92" t="s">
        <v>2442</v>
      </c>
      <c r="K618" s="77" t="n">
        <f aca="false">H618*2</f>
        <v>15340</v>
      </c>
      <c r="L618" s="77" t="n">
        <f aca="false">H618*4</f>
        <v>30680</v>
      </c>
      <c r="M618" s="2" t="n">
        <f aca="false">G618*12</f>
        <v>89460</v>
      </c>
    </row>
    <row r="619" customFormat="false" ht="13.8" hidden="false" customHeight="false" outlineLevel="0" collapsed="false">
      <c r="A619" s="86" t="n">
        <v>58</v>
      </c>
      <c r="B619" s="87" t="s">
        <v>2443</v>
      </c>
      <c r="C619" s="88" t="n">
        <v>1</v>
      </c>
      <c r="D619" s="88"/>
      <c r="E619" s="89" t="n">
        <v>11.75</v>
      </c>
      <c r="F619" s="90"/>
      <c r="G619" s="91" t="n">
        <v>5629</v>
      </c>
      <c r="H619" s="52" t="n">
        <f aca="false">ROUND(IF(OR((MID(B619,SEARCH("R",B619),3)="R12"),(MID(B619,SEARCH("R",B619),3)="R13"),(MID(B619,SEARCH("R",B619),3)="R14")),(G619+90),IF(OR((MID(B619,SEARCH("R",B619),3)="R15"),(MID(B619,SEARCH("R",B619),3)="R16"),(MID(B619,SEARCH("R",B619),3)="R17")),(G619+190),(G619+290))),-1)+20</f>
        <v>5840</v>
      </c>
      <c r="I619" s="78" t="str">
        <f aca="false">HYPERLINK(T("https://www.google.ru/search?q="&amp;B619&amp;"&amp;tbm=isch"), " (../рисунок протектора) ")</f>
        <v> (../рисунок протектора) </v>
      </c>
      <c r="J619" s="92" t="s">
        <v>2443</v>
      </c>
      <c r="K619" s="77" t="n">
        <f aca="false">H619*2</f>
        <v>11680</v>
      </c>
      <c r="L619" s="77" t="n">
        <f aca="false">H619*4</f>
        <v>23360</v>
      </c>
      <c r="M619" s="2" t="n">
        <f aca="false">G619*12</f>
        <v>67548</v>
      </c>
    </row>
    <row r="620" customFormat="false" ht="13.8" hidden="false" customHeight="false" outlineLevel="0" collapsed="false">
      <c r="A620" s="86" t="n">
        <v>4189</v>
      </c>
      <c r="B620" s="87" t="s">
        <v>2444</v>
      </c>
      <c r="C620" s="88" t="n">
        <v>38</v>
      </c>
      <c r="D620" s="88"/>
      <c r="E620" s="89" t="n">
        <v>11.2</v>
      </c>
      <c r="F620" s="90"/>
      <c r="G620" s="91" t="n">
        <v>6963</v>
      </c>
      <c r="H620" s="52" t="n">
        <f aca="false">ROUND(IF(OR((MID(B620,SEARCH("R",B620),3)="R12"),(MID(B620,SEARCH("R",B620),3)="R13"),(MID(B620,SEARCH("R",B620),3)="R14")),(G620+90),IF(OR((MID(B620,SEARCH("R",B620),3)="R15"),(MID(B620,SEARCH("R",B620),3)="R16"),(MID(B620,SEARCH("R",B620),3)="R17")),(G620+190),(G620+290))),-1)+20</f>
        <v>7170</v>
      </c>
      <c r="I620" s="78" t="str">
        <f aca="false">HYPERLINK(T("https://www.google.ru/search?q="&amp;B620&amp;"&amp;tbm=isch"), " (../рисунок протектора) ")</f>
        <v> (../рисунок протектора) </v>
      </c>
      <c r="J620" s="92" t="s">
        <v>2444</v>
      </c>
      <c r="K620" s="77" t="n">
        <f aca="false">H620*2</f>
        <v>14340</v>
      </c>
      <c r="L620" s="77" t="n">
        <f aca="false">H620*4</f>
        <v>28680</v>
      </c>
      <c r="M620" s="2" t="n">
        <f aca="false">G620*12</f>
        <v>83556</v>
      </c>
    </row>
    <row r="621" customFormat="false" ht="13.8" hidden="false" customHeight="false" outlineLevel="0" collapsed="false">
      <c r="A621" s="86" t="n">
        <v>4767</v>
      </c>
      <c r="B621" s="87" t="s">
        <v>2445</v>
      </c>
      <c r="C621" s="88" t="n">
        <v>0</v>
      </c>
      <c r="D621" s="88" t="n">
        <v>10</v>
      </c>
      <c r="E621" s="89" t="n">
        <v>11.5</v>
      </c>
      <c r="F621" s="90" t="s">
        <v>53</v>
      </c>
      <c r="G621" s="91" t="n">
        <v>4705</v>
      </c>
      <c r="H621" s="52" t="n">
        <f aca="false">ROUND(IF(OR((MID(B621,SEARCH("R",B621),3)="R12"),(MID(B621,SEARCH("R",B621),3)="R13"),(MID(B621,SEARCH("R",B621),3)="R14")),(G621+90),IF(OR((MID(B621,SEARCH("R",B621),3)="R15"),(MID(B621,SEARCH("R",B621),3)="R16"),(MID(B621,SEARCH("R",B621),3)="R17")),(G621+190),(G621+290))),-1)+20</f>
        <v>4920</v>
      </c>
      <c r="I621" s="78" t="str">
        <f aca="false">HYPERLINK(T("https://www.google.ru/search?q="&amp;B621&amp;"&amp;tbm=isch"), " (../рисунок протектора) ")</f>
        <v> (../рисунок протектора) </v>
      </c>
      <c r="J621" s="92" t="s">
        <v>2445</v>
      </c>
      <c r="K621" s="77" t="n">
        <f aca="false">H621*2</f>
        <v>9840</v>
      </c>
      <c r="L621" s="77" t="n">
        <f aca="false">H621*4</f>
        <v>19680</v>
      </c>
      <c r="M621" s="2" t="n">
        <f aca="false">G621*12</f>
        <v>56460</v>
      </c>
    </row>
    <row r="622" customFormat="false" ht="13.8" hidden="false" customHeight="false" outlineLevel="0" collapsed="false">
      <c r="A622" s="86" t="n">
        <v>610</v>
      </c>
      <c r="B622" s="87" t="s">
        <v>2446</v>
      </c>
      <c r="C622" s="88" t="n">
        <v>2</v>
      </c>
      <c r="D622" s="88"/>
      <c r="E622" s="89" t="n">
        <v>10.5</v>
      </c>
      <c r="F622" s="90"/>
      <c r="G622" s="91" t="n">
        <v>4269</v>
      </c>
      <c r="H622" s="52" t="n">
        <f aca="false">ROUND(IF(OR((MID(B622,SEARCH("R",B622),3)="R12"),(MID(B622,SEARCH("R",B622),3)="R13"),(MID(B622,SEARCH("R",B622),3)="R14")),(G622+90),IF(OR((MID(B622,SEARCH("R",B622),3)="R15"),(MID(B622,SEARCH("R",B622),3)="R16"),(MID(B622,SEARCH("R",B622),3)="R17")),(G622+190),(G622+290))),-1)+20</f>
        <v>4480</v>
      </c>
      <c r="I622" s="78" t="str">
        <f aca="false">HYPERLINK(T("https://www.google.ru/search?q="&amp;B622&amp;"&amp;tbm=isch"), " (../рисунок протектора) ")</f>
        <v> (../рисунок протектора) </v>
      </c>
      <c r="J622" s="92" t="s">
        <v>2446</v>
      </c>
      <c r="K622" s="77" t="n">
        <f aca="false">H622*2</f>
        <v>8960</v>
      </c>
      <c r="L622" s="77" t="n">
        <f aca="false">H622*4</f>
        <v>17920</v>
      </c>
      <c r="M622" s="2" t="n">
        <f aca="false">G622*12</f>
        <v>51228</v>
      </c>
    </row>
    <row r="623" customFormat="false" ht="13.8" hidden="false" customHeight="false" outlineLevel="0" collapsed="false">
      <c r="A623" s="86" t="n">
        <v>4711</v>
      </c>
      <c r="B623" s="87" t="s">
        <v>2447</v>
      </c>
      <c r="C623" s="88" t="n">
        <v>0</v>
      </c>
      <c r="D623" s="88" t="n">
        <v>37</v>
      </c>
      <c r="E623" s="89" t="n">
        <v>12.6</v>
      </c>
      <c r="F623" s="90" t="s">
        <v>55</v>
      </c>
      <c r="G623" s="91" t="n">
        <v>4670</v>
      </c>
      <c r="H623" s="52" t="n">
        <f aca="false">ROUND(IF(OR((MID(B623,SEARCH("R",B623),3)="R12"),(MID(B623,SEARCH("R",B623),3)="R13"),(MID(B623,SEARCH("R",B623),3)="R14")),(G623+90),IF(OR((MID(B623,SEARCH("R",B623),3)="R15"),(MID(B623,SEARCH("R",B623),3)="R16"),(MID(B623,SEARCH("R",B623),3)="R17")),(G623+190),(G623+290))),-1)+20</f>
        <v>4880</v>
      </c>
      <c r="I623" s="78" t="str">
        <f aca="false">HYPERLINK(T("https://www.google.ru/search?q="&amp;B623&amp;"&amp;tbm=isch"), " (../рисунок протектора) ")</f>
        <v> (../рисунок протектора) </v>
      </c>
      <c r="J623" s="92" t="s">
        <v>2447</v>
      </c>
      <c r="K623" s="77" t="n">
        <f aca="false">H623*2</f>
        <v>9760</v>
      </c>
      <c r="L623" s="77" t="n">
        <f aca="false">H623*4</f>
        <v>19520</v>
      </c>
      <c r="M623" s="2" t="n">
        <f aca="false">G623*12</f>
        <v>56040</v>
      </c>
    </row>
    <row r="624" customFormat="false" ht="13.8" hidden="false" customHeight="false" outlineLevel="0" collapsed="false">
      <c r="A624" s="86" t="n">
        <v>4132</v>
      </c>
      <c r="B624" s="87" t="s">
        <v>2448</v>
      </c>
      <c r="C624" s="88" t="n">
        <v>4</v>
      </c>
      <c r="D624" s="88"/>
      <c r="E624" s="89" t="n">
        <v>11.2</v>
      </c>
      <c r="F624" s="90"/>
      <c r="G624" s="91" t="n">
        <v>3559</v>
      </c>
      <c r="H624" s="52" t="n">
        <f aca="false">ROUND(IF(OR((MID(B624,SEARCH("R",B624),3)="R12"),(MID(B624,SEARCH("R",B624),3)="R13"),(MID(B624,SEARCH("R",B624),3)="R14")),(G624+90),IF(OR((MID(B624,SEARCH("R",B624),3)="R15"),(MID(B624,SEARCH("R",B624),3)="R16"),(MID(B624,SEARCH("R",B624),3)="R17")),(G624+190),(G624+290))),-1)+20</f>
        <v>3770</v>
      </c>
      <c r="I624" s="78" t="str">
        <f aca="false">HYPERLINK(T("https://www.google.ru/search?q="&amp;B624&amp;"&amp;tbm=isch"), " (../рисунок протектора) ")</f>
        <v> (../рисунок протектора) </v>
      </c>
      <c r="J624" s="92" t="s">
        <v>2448</v>
      </c>
      <c r="K624" s="77" t="n">
        <f aca="false">H624*2</f>
        <v>7540</v>
      </c>
      <c r="L624" s="77" t="n">
        <f aca="false">H624*4</f>
        <v>15080</v>
      </c>
      <c r="M624" s="2" t="n">
        <f aca="false">G624*12</f>
        <v>42708</v>
      </c>
    </row>
    <row r="625" customFormat="false" ht="13.8" hidden="false" customHeight="false" outlineLevel="0" collapsed="false">
      <c r="A625" s="86" t="n">
        <v>4680</v>
      </c>
      <c r="B625" s="87" t="s">
        <v>2449</v>
      </c>
      <c r="C625" s="88" t="n">
        <v>0</v>
      </c>
      <c r="D625" s="88" t="n">
        <v>50</v>
      </c>
      <c r="E625" s="89" t="n">
        <v>10.9</v>
      </c>
      <c r="F625" s="90" t="s">
        <v>55</v>
      </c>
      <c r="G625" s="91" t="n">
        <v>3986</v>
      </c>
      <c r="H625" s="52" t="n">
        <f aca="false">ROUND(IF(OR((MID(B625,SEARCH("R",B625),3)="R12"),(MID(B625,SEARCH("R",B625),3)="R13"),(MID(B625,SEARCH("R",B625),3)="R14")),(G625+90),IF(OR((MID(B625,SEARCH("R",B625),3)="R15"),(MID(B625,SEARCH("R",B625),3)="R16"),(MID(B625,SEARCH("R",B625),3)="R17")),(G625+190),(G625+290))),-1)+20</f>
        <v>4200</v>
      </c>
      <c r="I625" s="78" t="str">
        <f aca="false">HYPERLINK(T("https://www.google.ru/search?q="&amp;B625&amp;"&amp;tbm=isch"), " (../рисунок протектора) ")</f>
        <v> (../рисунок протектора) </v>
      </c>
      <c r="J625" s="92" t="s">
        <v>2449</v>
      </c>
      <c r="K625" s="77" t="n">
        <f aca="false">H625*2</f>
        <v>8400</v>
      </c>
      <c r="L625" s="77" t="n">
        <f aca="false">H625*4</f>
        <v>16800</v>
      </c>
      <c r="M625" s="2" t="n">
        <f aca="false">G625*12</f>
        <v>47832</v>
      </c>
    </row>
    <row r="626" customFormat="false" ht="13.8" hidden="false" customHeight="false" outlineLevel="0" collapsed="false">
      <c r="A626" s="86" t="n">
        <v>4383</v>
      </c>
      <c r="B626" s="87" t="s">
        <v>2450</v>
      </c>
      <c r="C626" s="88" t="n">
        <v>0</v>
      </c>
      <c r="D626" s="88" t="n">
        <v>50</v>
      </c>
      <c r="E626" s="89" t="n">
        <v>11.19</v>
      </c>
      <c r="F626" s="90" t="s">
        <v>53</v>
      </c>
      <c r="G626" s="91" t="n">
        <v>5303</v>
      </c>
      <c r="H626" s="52" t="n">
        <f aca="false">ROUND(IF(OR((MID(B626,SEARCH("R",B626),3)="R12"),(MID(B626,SEARCH("R",B626),3)="R13"),(MID(B626,SEARCH("R",B626),3)="R14")),(G626+90),IF(OR((MID(B626,SEARCH("R",B626),3)="R15"),(MID(B626,SEARCH("R",B626),3)="R16"),(MID(B626,SEARCH("R",B626),3)="R17")),(G626+190),(G626+290))),-1)+20</f>
        <v>5510</v>
      </c>
      <c r="I626" s="78" t="str">
        <f aca="false">HYPERLINK(T("https://www.google.ru/search?q="&amp;B626&amp;"&amp;tbm=isch"), " (../рисунок протектора) ")</f>
        <v> (../рисунок протектора) </v>
      </c>
      <c r="J626" s="92" t="s">
        <v>2450</v>
      </c>
      <c r="K626" s="77" t="n">
        <f aca="false">H626*2</f>
        <v>11020</v>
      </c>
      <c r="L626" s="77" t="n">
        <f aca="false">H626*4</f>
        <v>22040</v>
      </c>
      <c r="M626" s="2" t="n">
        <f aca="false">G626*12</f>
        <v>63636</v>
      </c>
    </row>
    <row r="627" customFormat="false" ht="13.8" hidden="false" customHeight="false" outlineLevel="0" collapsed="false">
      <c r="A627" s="86" t="n">
        <v>3659</v>
      </c>
      <c r="B627" s="87" t="s">
        <v>2451</v>
      </c>
      <c r="C627" s="88" t="n">
        <v>0</v>
      </c>
      <c r="D627" s="88" t="n">
        <v>50</v>
      </c>
      <c r="E627" s="89" t="n">
        <v>9.15</v>
      </c>
      <c r="F627" s="90" t="s">
        <v>53</v>
      </c>
      <c r="G627" s="91" t="n">
        <v>6458</v>
      </c>
      <c r="H627" s="52" t="n">
        <f aca="false">ROUND(IF(OR((MID(B627,SEARCH("R",B627),3)="R12"),(MID(B627,SEARCH("R",B627),3)="R13"),(MID(B627,SEARCH("R",B627),3)="R14")),(G627+90),IF(OR((MID(B627,SEARCH("R",B627),3)="R15"),(MID(B627,SEARCH("R",B627),3)="R16"),(MID(B627,SEARCH("R",B627),3)="R17")),(G627+190),(G627+290))),-1)+20</f>
        <v>6670</v>
      </c>
      <c r="I627" s="78" t="str">
        <f aca="false">HYPERLINK(T("https://www.google.ru/search?q="&amp;B627&amp;"&amp;tbm=isch"), " (../рисунок протектора) ")</f>
        <v> (../рисунок протектора) </v>
      </c>
      <c r="J627" s="92" t="s">
        <v>2451</v>
      </c>
      <c r="K627" s="77" t="n">
        <f aca="false">H627*2</f>
        <v>13340</v>
      </c>
      <c r="L627" s="77" t="n">
        <f aca="false">H627*4</f>
        <v>26680</v>
      </c>
      <c r="M627" s="2" t="n">
        <f aca="false">G627*12</f>
        <v>77496</v>
      </c>
    </row>
    <row r="628" customFormat="false" ht="13.8" hidden="false" customHeight="false" outlineLevel="0" collapsed="false">
      <c r="A628" s="86" t="n">
        <v>1479</v>
      </c>
      <c r="B628" s="87" t="s">
        <v>2452</v>
      </c>
      <c r="C628" s="88" t="n">
        <v>0</v>
      </c>
      <c r="D628" s="88" t="n">
        <v>50</v>
      </c>
      <c r="E628" s="89" t="n">
        <v>10.2</v>
      </c>
      <c r="F628" s="90" t="s">
        <v>53</v>
      </c>
      <c r="G628" s="91" t="n">
        <v>6655</v>
      </c>
      <c r="H628" s="52" t="n">
        <f aca="false">ROUND(IF(OR((MID(B628,SEARCH("R",B628),3)="R12"),(MID(B628,SEARCH("R",B628),3)="R13"),(MID(B628,SEARCH("R",B628),3)="R14")),(G628+90),IF(OR((MID(B628,SEARCH("R",B628),3)="R15"),(MID(B628,SEARCH("R",B628),3)="R16"),(MID(B628,SEARCH("R",B628),3)="R17")),(G628+190),(G628+290))),-1)+20</f>
        <v>6870</v>
      </c>
      <c r="I628" s="78" t="str">
        <f aca="false">HYPERLINK(T("https://www.google.ru/search?q="&amp;B628&amp;"&amp;tbm=isch"), " (../рисунок протектора) ")</f>
        <v> (../рисунок протектора) </v>
      </c>
      <c r="J628" s="92" t="s">
        <v>2452</v>
      </c>
      <c r="K628" s="77" t="n">
        <f aca="false">H628*2</f>
        <v>13740</v>
      </c>
      <c r="L628" s="77" t="n">
        <f aca="false">H628*4</f>
        <v>27480</v>
      </c>
      <c r="M628" s="2" t="n">
        <f aca="false">G628*12</f>
        <v>79860</v>
      </c>
    </row>
    <row r="629" customFormat="false" ht="13.8" hidden="false" customHeight="false" outlineLevel="0" collapsed="false">
      <c r="A629" s="86" t="n">
        <v>4494</v>
      </c>
      <c r="B629" s="87" t="s">
        <v>2453</v>
      </c>
      <c r="C629" s="88" t="n">
        <v>0</v>
      </c>
      <c r="D629" s="88" t="n">
        <v>10</v>
      </c>
      <c r="E629" s="89" t="n">
        <v>11.9</v>
      </c>
      <c r="F629" s="90" t="s">
        <v>53</v>
      </c>
      <c r="G629" s="91" t="n">
        <v>6341</v>
      </c>
      <c r="H629" s="52" t="n">
        <f aca="false">ROUND(IF(OR((MID(B629,SEARCH("R",B629),3)="R12"),(MID(B629,SEARCH("R",B629),3)="R13"),(MID(B629,SEARCH("R",B629),3)="R14")),(G629+90),IF(OR((MID(B629,SEARCH("R",B629),3)="R15"),(MID(B629,SEARCH("R",B629),3)="R16"),(MID(B629,SEARCH("R",B629),3)="R17")),(G629+190),(G629+290))),-1)+20</f>
        <v>6550</v>
      </c>
      <c r="I629" s="78" t="str">
        <f aca="false">HYPERLINK(T("https://www.google.ru/search?q="&amp;B629&amp;"&amp;tbm=isch"), " (../рисунок протектора) ")</f>
        <v> (../рисунок протектора) </v>
      </c>
      <c r="J629" s="92" t="s">
        <v>2453</v>
      </c>
      <c r="K629" s="77" t="n">
        <f aca="false">H629*2</f>
        <v>13100</v>
      </c>
      <c r="L629" s="77" t="n">
        <f aca="false">H629*4</f>
        <v>26200</v>
      </c>
      <c r="M629" s="2" t="n">
        <f aca="false">G629*12</f>
        <v>76092</v>
      </c>
    </row>
    <row r="630" customFormat="false" ht="13.8" hidden="false" customHeight="false" outlineLevel="0" collapsed="false">
      <c r="A630" s="86" t="n">
        <v>4632</v>
      </c>
      <c r="B630" s="87" t="s">
        <v>2454</v>
      </c>
      <c r="C630" s="88" t="n">
        <v>0</v>
      </c>
      <c r="D630" s="88" t="n">
        <v>15</v>
      </c>
      <c r="E630" s="89" t="n">
        <v>11.3</v>
      </c>
      <c r="F630" s="90" t="s">
        <v>53</v>
      </c>
      <c r="G630" s="91" t="n">
        <v>4133</v>
      </c>
      <c r="H630" s="52" t="n">
        <f aca="false">ROUND(IF(OR((MID(B630,SEARCH("R",B630),3)="R12"),(MID(B630,SEARCH("R",B630),3)="R13"),(MID(B630,SEARCH("R",B630),3)="R14")),(G630+90),IF(OR((MID(B630,SEARCH("R",B630),3)="R15"),(MID(B630,SEARCH("R",B630),3)="R16"),(MID(B630,SEARCH("R",B630),3)="R17")),(G630+190),(G630+290))),-1)+20</f>
        <v>4340</v>
      </c>
      <c r="I630" s="78" t="str">
        <f aca="false">HYPERLINK(T("https://www.google.ru/search?q="&amp;B630&amp;"&amp;tbm=isch"), " (../рисунок протектора) ")</f>
        <v> (../рисунок протектора) </v>
      </c>
      <c r="J630" s="92" t="s">
        <v>2454</v>
      </c>
      <c r="K630" s="77" t="n">
        <f aca="false">H630*2</f>
        <v>8680</v>
      </c>
      <c r="L630" s="77" t="n">
        <f aca="false">H630*4</f>
        <v>17360</v>
      </c>
      <c r="M630" s="2" t="n">
        <f aca="false">G630*12</f>
        <v>49596</v>
      </c>
    </row>
    <row r="631" customFormat="false" ht="13.8" hidden="false" customHeight="false" outlineLevel="0" collapsed="false">
      <c r="A631" s="86" t="n">
        <v>4609</v>
      </c>
      <c r="B631" s="87" t="s">
        <v>2455</v>
      </c>
      <c r="C631" s="88" t="n">
        <v>0</v>
      </c>
      <c r="D631" s="88" t="n">
        <v>42</v>
      </c>
      <c r="E631" s="89" t="n">
        <v>11.2</v>
      </c>
      <c r="F631" s="90" t="s">
        <v>53</v>
      </c>
      <c r="G631" s="91" t="n">
        <v>5686</v>
      </c>
      <c r="H631" s="52" t="n">
        <f aca="false">ROUND(IF(OR((MID(B631,SEARCH("R",B631),3)="R12"),(MID(B631,SEARCH("R",B631),3)="R13"),(MID(B631,SEARCH("R",B631),3)="R14")),(G631+90),IF(OR((MID(B631,SEARCH("R",B631),3)="R15"),(MID(B631,SEARCH("R",B631),3)="R16"),(MID(B631,SEARCH("R",B631),3)="R17")),(G631+190),(G631+290))),-1)+20</f>
        <v>5900</v>
      </c>
      <c r="I631" s="78" t="str">
        <f aca="false">HYPERLINK(T("https://www.google.ru/search?q="&amp;B631&amp;"&amp;tbm=isch"), " (../рисунок протектора) ")</f>
        <v> (../рисунок протектора) </v>
      </c>
      <c r="J631" s="92" t="s">
        <v>2455</v>
      </c>
      <c r="K631" s="77" t="n">
        <f aca="false">H631*2</f>
        <v>11800</v>
      </c>
      <c r="L631" s="77" t="n">
        <f aca="false">H631*4</f>
        <v>23600</v>
      </c>
      <c r="M631" s="2" t="n">
        <f aca="false">G631*12</f>
        <v>68232</v>
      </c>
    </row>
    <row r="632" customFormat="false" ht="13.8" hidden="false" customHeight="false" outlineLevel="0" collapsed="false">
      <c r="A632" s="86" t="n">
        <v>5080</v>
      </c>
      <c r="B632" s="87" t="s">
        <v>2456</v>
      </c>
      <c r="C632" s="88" t="n">
        <v>0</v>
      </c>
      <c r="D632" s="88" t="n">
        <v>46</v>
      </c>
      <c r="E632" s="89" t="n">
        <v>12.01</v>
      </c>
      <c r="F632" s="90" t="s">
        <v>53</v>
      </c>
      <c r="G632" s="91" t="n">
        <v>4746</v>
      </c>
      <c r="H632" s="52" t="n">
        <f aca="false">ROUND(IF(OR((MID(B632,SEARCH("R",B632),3)="R12"),(MID(B632,SEARCH("R",B632),3)="R13"),(MID(B632,SEARCH("R",B632),3)="R14")),(G632+90),IF(OR((MID(B632,SEARCH("R",B632),3)="R15"),(MID(B632,SEARCH("R",B632),3)="R16"),(MID(B632,SEARCH("R",B632),3)="R17")),(G632+190),(G632+290))),-1)+20</f>
        <v>4960</v>
      </c>
      <c r="I632" s="78" t="str">
        <f aca="false">HYPERLINK(T("https://www.google.ru/search?q="&amp;B632&amp;"&amp;tbm=isch"), " (../рисунок протектора) ")</f>
        <v> (../рисунок протектора) </v>
      </c>
      <c r="J632" s="92" t="s">
        <v>2456</v>
      </c>
      <c r="K632" s="77" t="n">
        <f aca="false">H632*2</f>
        <v>9920</v>
      </c>
      <c r="L632" s="77" t="n">
        <f aca="false">H632*4</f>
        <v>19840</v>
      </c>
      <c r="M632" s="2" t="n">
        <f aca="false">G632*12</f>
        <v>56952</v>
      </c>
    </row>
    <row r="633" customFormat="false" ht="13.8" hidden="false" customHeight="false" outlineLevel="0" collapsed="false">
      <c r="A633" s="86" t="n">
        <v>3350</v>
      </c>
      <c r="B633" s="87" t="s">
        <v>2457</v>
      </c>
      <c r="C633" s="88" t="n">
        <v>1</v>
      </c>
      <c r="D633" s="88"/>
      <c r="E633" s="89" t="n">
        <v>13.4</v>
      </c>
      <c r="F633" s="90"/>
      <c r="G633" s="91" t="n">
        <v>4674</v>
      </c>
      <c r="H633" s="52" t="n">
        <f aca="false">ROUND(IF(OR((MID(B633,SEARCH("R",B633),3)="R12"),(MID(B633,SEARCH("R",B633),3)="R13"),(MID(B633,SEARCH("R",B633),3)="R14")),(G633+90),IF(OR((MID(B633,SEARCH("R",B633),3)="R15"),(MID(B633,SEARCH("R",B633),3)="R16"),(MID(B633,SEARCH("R",B633),3)="R17")),(G633+190),(G633+290))),-1)+20</f>
        <v>4880</v>
      </c>
      <c r="I633" s="78" t="str">
        <f aca="false">HYPERLINK(T("https://www.google.ru/search?q="&amp;B633&amp;"&amp;tbm=isch"), " (../рисунок протектора) ")</f>
        <v> (../рисунок протектора) </v>
      </c>
      <c r="J633" s="92" t="s">
        <v>2457</v>
      </c>
      <c r="K633" s="77" t="n">
        <f aca="false">H633*2</f>
        <v>9760</v>
      </c>
      <c r="L633" s="77" t="n">
        <f aca="false">H633*4</f>
        <v>19520</v>
      </c>
      <c r="M633" s="2" t="n">
        <f aca="false">G633*12</f>
        <v>56088</v>
      </c>
    </row>
    <row r="634" customFormat="false" ht="13.8" hidden="false" customHeight="false" outlineLevel="0" collapsed="false">
      <c r="A634" s="86" t="n">
        <v>4280</v>
      </c>
      <c r="B634" s="87" t="s">
        <v>2458</v>
      </c>
      <c r="C634" s="88" t="n">
        <v>20</v>
      </c>
      <c r="D634" s="88" t="n">
        <v>50</v>
      </c>
      <c r="E634" s="89" t="n">
        <v>13.6</v>
      </c>
      <c r="F634" s="90" t="s">
        <v>53</v>
      </c>
      <c r="G634" s="91" t="n">
        <v>5758</v>
      </c>
      <c r="H634" s="52" t="n">
        <f aca="false">ROUND(IF(OR((MID(B634,SEARCH("R",B634),3)="R12"),(MID(B634,SEARCH("R",B634),3)="R13"),(MID(B634,SEARCH("R",B634),3)="R14")),(G634+90),IF(OR((MID(B634,SEARCH("R",B634),3)="R15"),(MID(B634,SEARCH("R",B634),3)="R16"),(MID(B634,SEARCH("R",B634),3)="R17")),(G634+190),(G634+290))),-1)+20</f>
        <v>5970</v>
      </c>
      <c r="I634" s="78" t="str">
        <f aca="false">HYPERLINK(T("https://www.google.ru/search?q="&amp;B634&amp;"&amp;tbm=isch"), " (../рисунок протектора) ")</f>
        <v> (../рисунок протектора) </v>
      </c>
      <c r="J634" s="92" t="s">
        <v>2458</v>
      </c>
      <c r="K634" s="77" t="n">
        <f aca="false">H634*2</f>
        <v>11940</v>
      </c>
      <c r="L634" s="77" t="n">
        <f aca="false">H634*4</f>
        <v>23880</v>
      </c>
      <c r="M634" s="2" t="n">
        <f aca="false">G634*12</f>
        <v>69096</v>
      </c>
    </row>
    <row r="635" customFormat="false" ht="13.8" hidden="false" customHeight="false" outlineLevel="0" collapsed="false">
      <c r="A635" s="86" t="n">
        <v>4271</v>
      </c>
      <c r="B635" s="87" t="s">
        <v>2459</v>
      </c>
      <c r="C635" s="88" t="n">
        <v>0</v>
      </c>
      <c r="D635" s="88" t="n">
        <v>50</v>
      </c>
      <c r="E635" s="89" t="n">
        <v>14.2</v>
      </c>
      <c r="F635" s="90" t="s">
        <v>55</v>
      </c>
      <c r="G635" s="91" t="n">
        <v>6765</v>
      </c>
      <c r="H635" s="52" t="n">
        <f aca="false">ROUND(IF(OR((MID(B635,SEARCH("R",B635),3)="R12"),(MID(B635,SEARCH("R",B635),3)="R13"),(MID(B635,SEARCH("R",B635),3)="R14")),(G635+90),IF(OR((MID(B635,SEARCH("R",B635),3)="R15"),(MID(B635,SEARCH("R",B635),3)="R16"),(MID(B635,SEARCH("R",B635),3)="R17")),(G635+190),(G635+290))),-1)+20</f>
        <v>6980</v>
      </c>
      <c r="I635" s="78" t="str">
        <f aca="false">HYPERLINK(T("https://www.google.ru/search?q="&amp;B635&amp;"&amp;tbm=isch"), " (../рисунок протектора) ")</f>
        <v> (../рисунок протектора) </v>
      </c>
      <c r="J635" s="92" t="s">
        <v>2459</v>
      </c>
      <c r="K635" s="77" t="n">
        <f aca="false">H635*2</f>
        <v>13960</v>
      </c>
      <c r="L635" s="77" t="n">
        <f aca="false">H635*4</f>
        <v>27920</v>
      </c>
      <c r="M635" s="2" t="n">
        <f aca="false">G635*12</f>
        <v>81180</v>
      </c>
    </row>
    <row r="636" customFormat="false" ht="13.8" hidden="false" customHeight="false" outlineLevel="0" collapsed="false">
      <c r="A636" s="86" t="n">
        <v>455</v>
      </c>
      <c r="B636" s="87" t="s">
        <v>2460</v>
      </c>
      <c r="C636" s="88" t="n">
        <v>1</v>
      </c>
      <c r="D636" s="88"/>
      <c r="E636" s="89" t="n">
        <v>14.9</v>
      </c>
      <c r="F636" s="90"/>
      <c r="G636" s="91" t="n">
        <v>3087</v>
      </c>
      <c r="H636" s="52" t="n">
        <f aca="false">ROUND(IF(OR((MID(B636,SEARCH("R",B636),3)="R12"),(MID(B636,SEARCH("R",B636),3)="R13"),(MID(B636,SEARCH("R",B636),3)="R14")),(G636+90),IF(OR((MID(B636,SEARCH("R",B636),3)="R15"),(MID(B636,SEARCH("R",B636),3)="R16"),(MID(B636,SEARCH("R",B636),3)="R17")),(G636+190),(G636+290))),-1)+20</f>
        <v>3300</v>
      </c>
      <c r="I636" s="78" t="str">
        <f aca="false">HYPERLINK(T("https://www.google.ru/search?q="&amp;B636&amp;"&amp;tbm=isch"), " (../рисунок протектора) ")</f>
        <v> (../рисунок протектора) </v>
      </c>
      <c r="J636" s="92" t="s">
        <v>2460</v>
      </c>
      <c r="K636" s="77" t="n">
        <f aca="false">H636*2</f>
        <v>6600</v>
      </c>
      <c r="L636" s="77" t="n">
        <f aca="false">H636*4</f>
        <v>13200</v>
      </c>
      <c r="M636" s="2" t="n">
        <f aca="false">G636*12</f>
        <v>37044</v>
      </c>
    </row>
    <row r="637" customFormat="false" ht="13.8" hidden="false" customHeight="false" outlineLevel="0" collapsed="false">
      <c r="A637" s="86" t="n">
        <v>3626</v>
      </c>
      <c r="B637" s="87" t="s">
        <v>2461</v>
      </c>
      <c r="C637" s="88" t="n">
        <v>0</v>
      </c>
      <c r="D637" s="88" t="n">
        <v>50</v>
      </c>
      <c r="E637" s="89" t="n">
        <v>14</v>
      </c>
      <c r="F637" s="90" t="s">
        <v>55</v>
      </c>
      <c r="G637" s="91" t="n">
        <v>7090</v>
      </c>
      <c r="H637" s="52" t="n">
        <f aca="false">ROUND(IF(OR((MID(B637,SEARCH("R",B637),3)="R12"),(MID(B637,SEARCH("R",B637),3)="R13"),(MID(B637,SEARCH("R",B637),3)="R14")),(G637+90),IF(OR((MID(B637,SEARCH("R",B637),3)="R15"),(MID(B637,SEARCH("R",B637),3)="R16"),(MID(B637,SEARCH("R",B637),3)="R17")),(G637+190),(G637+290))),-1)+20</f>
        <v>7300</v>
      </c>
      <c r="I637" s="78" t="str">
        <f aca="false">HYPERLINK(T("https://www.google.ru/search?q="&amp;B637&amp;"&amp;tbm=isch"), " (../рисунок протектора) ")</f>
        <v> (../рисунок протектора) </v>
      </c>
      <c r="J637" s="92" t="s">
        <v>2461</v>
      </c>
      <c r="K637" s="77" t="n">
        <f aca="false">H637*2</f>
        <v>14600</v>
      </c>
      <c r="L637" s="77" t="n">
        <f aca="false">H637*4</f>
        <v>29200</v>
      </c>
      <c r="M637" s="2" t="n">
        <f aca="false">G637*12</f>
        <v>85080</v>
      </c>
    </row>
    <row r="638" customFormat="false" ht="13.8" hidden="false" customHeight="false" outlineLevel="0" collapsed="false">
      <c r="A638" s="86" t="n">
        <v>5049</v>
      </c>
      <c r="B638" s="87" t="s">
        <v>2462</v>
      </c>
      <c r="C638" s="88" t="n">
        <v>0</v>
      </c>
      <c r="D638" s="88" t="n">
        <v>11</v>
      </c>
      <c r="E638" s="89" t="n">
        <v>13.5</v>
      </c>
      <c r="F638" s="90" t="s">
        <v>53</v>
      </c>
      <c r="G638" s="91" t="n">
        <v>8089</v>
      </c>
      <c r="H638" s="52" t="n">
        <f aca="false">ROUND(IF(OR((MID(B638,SEARCH("R",B638),3)="R12"),(MID(B638,SEARCH("R",B638),3)="R13"),(MID(B638,SEARCH("R",B638),3)="R14")),(G638+90),IF(OR((MID(B638,SEARCH("R",B638),3)="R15"),(MID(B638,SEARCH("R",B638),3)="R16"),(MID(B638,SEARCH("R",B638),3)="R17")),(G638+190),(G638+290))),-1)+20</f>
        <v>8300</v>
      </c>
      <c r="I638" s="78" t="str">
        <f aca="false">HYPERLINK(T("https://www.google.ru/search?q="&amp;B638&amp;"&amp;tbm=isch"), " (../рисунок протектора) ")</f>
        <v> (../рисунок протектора) </v>
      </c>
      <c r="J638" s="92" t="s">
        <v>2462</v>
      </c>
      <c r="K638" s="77" t="n">
        <f aca="false">H638*2</f>
        <v>16600</v>
      </c>
      <c r="L638" s="77" t="n">
        <f aca="false">H638*4</f>
        <v>33200</v>
      </c>
      <c r="M638" s="2" t="n">
        <f aca="false">G638*12</f>
        <v>97068</v>
      </c>
    </row>
    <row r="639" customFormat="false" ht="13.8" hidden="false" customHeight="false" outlineLevel="0" collapsed="false">
      <c r="A639" s="86" t="n">
        <v>5072</v>
      </c>
      <c r="B639" s="87" t="s">
        <v>2463</v>
      </c>
      <c r="C639" s="88" t="n">
        <v>0</v>
      </c>
      <c r="D639" s="88" t="n">
        <v>50</v>
      </c>
      <c r="E639" s="89" t="n">
        <v>13.2</v>
      </c>
      <c r="F639" s="90" t="s">
        <v>53</v>
      </c>
      <c r="G639" s="91" t="n">
        <v>5472</v>
      </c>
      <c r="H639" s="52" t="n">
        <f aca="false">ROUND(IF(OR((MID(B639,SEARCH("R",B639),3)="R12"),(MID(B639,SEARCH("R",B639),3)="R13"),(MID(B639,SEARCH("R",B639),3)="R14")),(G639+90),IF(OR((MID(B639,SEARCH("R",B639),3)="R15"),(MID(B639,SEARCH("R",B639),3)="R16"),(MID(B639,SEARCH("R",B639),3)="R17")),(G639+190),(G639+290))),-1)+20</f>
        <v>5680</v>
      </c>
      <c r="I639" s="78" t="str">
        <f aca="false">HYPERLINK(T("https://www.google.ru/search?q="&amp;B639&amp;"&amp;tbm=isch"), " (../рисунок протектора) ")</f>
        <v> (../рисунок протектора) </v>
      </c>
      <c r="J639" s="92" t="s">
        <v>2463</v>
      </c>
      <c r="K639" s="77" t="n">
        <f aca="false">H639*2</f>
        <v>11360</v>
      </c>
      <c r="L639" s="77" t="n">
        <f aca="false">H639*4</f>
        <v>22720</v>
      </c>
      <c r="M639" s="2" t="n">
        <f aca="false">G639*12</f>
        <v>65664</v>
      </c>
    </row>
    <row r="640" customFormat="false" ht="13.8" hidden="false" customHeight="false" outlineLevel="0" collapsed="false">
      <c r="A640" s="86" t="n">
        <v>2793</v>
      </c>
      <c r="B640" s="87" t="s">
        <v>2464</v>
      </c>
      <c r="C640" s="88" t="n">
        <v>50</v>
      </c>
      <c r="D640" s="88"/>
      <c r="E640" s="89" t="n">
        <v>11.66</v>
      </c>
      <c r="F640" s="90"/>
      <c r="G640" s="91" t="n">
        <v>8061</v>
      </c>
      <c r="H640" s="52" t="n">
        <f aca="false">ROUND(IF(OR((MID(B640,SEARCH("R",B640),3)="R12"),(MID(B640,SEARCH("R",B640),3)="R13"),(MID(B640,SEARCH("R",B640),3)="R14")),(G640+90),IF(OR((MID(B640,SEARCH("R",B640),3)="R15"),(MID(B640,SEARCH("R",B640),3)="R16"),(MID(B640,SEARCH("R",B640),3)="R17")),(G640+190),(G640+290))),-1)+20</f>
        <v>8270</v>
      </c>
      <c r="I640" s="78" t="str">
        <f aca="false">HYPERLINK(T("https://www.google.ru/search?q="&amp;B640&amp;"&amp;tbm=isch"), " (../рисунок протектора) ")</f>
        <v> (../рисунок протектора) </v>
      </c>
      <c r="J640" s="92" t="s">
        <v>2464</v>
      </c>
      <c r="K640" s="77" t="n">
        <f aca="false">H640*2</f>
        <v>16540</v>
      </c>
      <c r="L640" s="77" t="n">
        <f aca="false">H640*4</f>
        <v>33080</v>
      </c>
      <c r="M640" s="2" t="n">
        <f aca="false">G640*12</f>
        <v>96732</v>
      </c>
    </row>
    <row r="641" customFormat="false" ht="13.8" hidden="false" customHeight="false" outlineLevel="0" collapsed="false">
      <c r="A641" s="86" t="n">
        <v>3895</v>
      </c>
      <c r="B641" s="87" t="s">
        <v>2465</v>
      </c>
      <c r="C641" s="88" t="n">
        <v>12</v>
      </c>
      <c r="D641" s="88"/>
      <c r="E641" s="89" t="n">
        <v>12.5</v>
      </c>
      <c r="F641" s="90"/>
      <c r="G641" s="91" t="n">
        <v>11678</v>
      </c>
      <c r="H641" s="52" t="n">
        <f aca="false">ROUND(IF(OR((MID(B641,SEARCH("R",B641),3)="R12"),(MID(B641,SEARCH("R",B641),3)="R13"),(MID(B641,SEARCH("R",B641),3)="R14")),(G641+90),IF(OR((MID(B641,SEARCH("R",B641),3)="R15"),(MID(B641,SEARCH("R",B641),3)="R16"),(MID(B641,SEARCH("R",B641),3)="R17")),(G641+190),(G641+290))),-1)+20</f>
        <v>11890</v>
      </c>
      <c r="I641" s="78" t="str">
        <f aca="false">HYPERLINK(T("https://www.google.ru/search?q="&amp;B641&amp;"&amp;tbm=isch"), " (../рисунок протектора) ")</f>
        <v> (../рисунок протектора) </v>
      </c>
      <c r="J641" s="92" t="s">
        <v>2465</v>
      </c>
      <c r="K641" s="77" t="n">
        <f aca="false">H641*2</f>
        <v>23780</v>
      </c>
      <c r="L641" s="77" t="n">
        <f aca="false">H641*4</f>
        <v>47560</v>
      </c>
      <c r="M641" s="2" t="n">
        <f aca="false">G641*12</f>
        <v>140136</v>
      </c>
    </row>
    <row r="642" customFormat="false" ht="13.8" hidden="false" customHeight="false" outlineLevel="0" collapsed="false">
      <c r="A642" s="86" t="n">
        <v>5198</v>
      </c>
      <c r="B642" s="87" t="s">
        <v>2466</v>
      </c>
      <c r="C642" s="88" t="n">
        <v>0</v>
      </c>
      <c r="D642" s="88" t="n">
        <v>8</v>
      </c>
      <c r="E642" s="89" t="n">
        <v>13.26</v>
      </c>
      <c r="F642" s="90" t="s">
        <v>53</v>
      </c>
      <c r="G642" s="91" t="n">
        <v>9627</v>
      </c>
      <c r="H642" s="52" t="n">
        <f aca="false">ROUND(IF(OR((MID(B642,SEARCH("R",B642),3)="R12"),(MID(B642,SEARCH("R",B642),3)="R13"),(MID(B642,SEARCH("R",B642),3)="R14")),(G642+90),IF(OR((MID(B642,SEARCH("R",B642),3)="R15"),(MID(B642,SEARCH("R",B642),3)="R16"),(MID(B642,SEARCH("R",B642),3)="R17")),(G642+190),(G642+290))),-1)+20</f>
        <v>9840</v>
      </c>
      <c r="I642" s="78" t="str">
        <f aca="false">HYPERLINK(T("https://www.google.ru/search?q="&amp;B642&amp;"&amp;tbm=isch"), " (../рисунок протектора) ")</f>
        <v> (../рисунок протектора) </v>
      </c>
      <c r="J642" s="92" t="s">
        <v>2466</v>
      </c>
      <c r="K642" s="77" t="n">
        <f aca="false">H642*2</f>
        <v>19680</v>
      </c>
      <c r="L642" s="77" t="n">
        <f aca="false">H642*4</f>
        <v>39360</v>
      </c>
      <c r="M642" s="2" t="n">
        <f aca="false">G642*12</f>
        <v>115524</v>
      </c>
    </row>
    <row r="643" customFormat="false" ht="13.8" hidden="false" customHeight="false" outlineLevel="0" collapsed="false">
      <c r="A643" s="86" t="n">
        <v>4561</v>
      </c>
      <c r="B643" s="87" t="s">
        <v>2467</v>
      </c>
      <c r="C643" s="88" t="n">
        <v>0</v>
      </c>
      <c r="D643" s="88" t="n">
        <v>37</v>
      </c>
      <c r="E643" s="89" t="n">
        <v>13</v>
      </c>
      <c r="F643" s="90" t="s">
        <v>53</v>
      </c>
      <c r="G643" s="91" t="n">
        <v>5366</v>
      </c>
      <c r="H643" s="52" t="n">
        <f aca="false">ROUND(IF(OR((MID(B643,SEARCH("R",B643),3)="R12"),(MID(B643,SEARCH("R",B643),3)="R13"),(MID(B643,SEARCH("R",B643),3)="R14")),(G643+90),IF(OR((MID(B643,SEARCH("R",B643),3)="R15"),(MID(B643,SEARCH("R",B643),3)="R16"),(MID(B643,SEARCH("R",B643),3)="R17")),(G643+190),(G643+290))),-1)+20</f>
        <v>5580</v>
      </c>
      <c r="I643" s="78" t="str">
        <f aca="false">HYPERLINK(T("https://www.google.ru/search?q="&amp;B643&amp;"&amp;tbm=isch"), " (../рисунок протектора) ")</f>
        <v> (../рисунок протектора) </v>
      </c>
      <c r="J643" s="92" t="s">
        <v>2467</v>
      </c>
      <c r="K643" s="77" t="n">
        <f aca="false">H643*2</f>
        <v>11160</v>
      </c>
      <c r="L643" s="77" t="n">
        <f aca="false">H643*4</f>
        <v>22320</v>
      </c>
      <c r="M643" s="2" t="n">
        <f aca="false">G643*12</f>
        <v>64392</v>
      </c>
    </row>
    <row r="644" customFormat="false" ht="13.8" hidden="false" customHeight="false" outlineLevel="0" collapsed="false">
      <c r="A644" s="86" t="n">
        <v>3702</v>
      </c>
      <c r="B644" s="87" t="s">
        <v>2468</v>
      </c>
      <c r="C644" s="88" t="n">
        <v>0</v>
      </c>
      <c r="D644" s="88" t="n">
        <v>1</v>
      </c>
      <c r="E644" s="89" t="n">
        <v>12.4</v>
      </c>
      <c r="F644" s="90" t="s">
        <v>53</v>
      </c>
      <c r="G644" s="91" t="n">
        <v>4304</v>
      </c>
      <c r="H644" s="52" t="n">
        <f aca="false">ROUND(IF(OR((MID(B644,SEARCH("R",B644),3)="R12"),(MID(B644,SEARCH("R",B644),3)="R13"),(MID(B644,SEARCH("R",B644),3)="R14")),(G644+90),IF(OR((MID(B644,SEARCH("R",B644),3)="R15"),(MID(B644,SEARCH("R",B644),3)="R16"),(MID(B644,SEARCH("R",B644),3)="R17")),(G644+190),(G644+290))),-1)+20</f>
        <v>4510</v>
      </c>
      <c r="I644" s="78" t="str">
        <f aca="false">HYPERLINK(T("https://www.google.ru/search?q="&amp;B644&amp;"&amp;tbm=isch"), " (../рисунок протектора) ")</f>
        <v> (../рисунок протектора) </v>
      </c>
      <c r="J644" s="92" t="s">
        <v>2468</v>
      </c>
      <c r="K644" s="77" t="n">
        <f aca="false">H644*2</f>
        <v>9020</v>
      </c>
      <c r="L644" s="77" t="n">
        <f aca="false">H644*4</f>
        <v>18040</v>
      </c>
      <c r="M644" s="2" t="n">
        <f aca="false">G644*12</f>
        <v>51648</v>
      </c>
    </row>
    <row r="645" customFormat="false" ht="13.8" hidden="false" customHeight="false" outlineLevel="0" collapsed="false">
      <c r="A645" s="86" t="n">
        <v>2427</v>
      </c>
      <c r="B645" s="87" t="s">
        <v>2469</v>
      </c>
      <c r="C645" s="88" t="n">
        <v>1</v>
      </c>
      <c r="D645" s="88"/>
      <c r="E645" s="89" t="n">
        <v>12.5</v>
      </c>
      <c r="F645" s="90"/>
      <c r="G645" s="91" t="n">
        <v>4111</v>
      </c>
      <c r="H645" s="52" t="n">
        <f aca="false">ROUND(IF(OR((MID(B645,SEARCH("R",B645),3)="R12"),(MID(B645,SEARCH("R",B645),3)="R13"),(MID(B645,SEARCH("R",B645),3)="R14")),(G645+90),IF(OR((MID(B645,SEARCH("R",B645),3)="R15"),(MID(B645,SEARCH("R",B645),3)="R16"),(MID(B645,SEARCH("R",B645),3)="R17")),(G645+190),(G645+290))),-1)+20</f>
        <v>4320</v>
      </c>
      <c r="I645" s="78" t="str">
        <f aca="false">HYPERLINK(T("https://www.google.ru/search?q="&amp;B645&amp;"&amp;tbm=isch"), " (../рисунок протектора) ")</f>
        <v> (../рисунок протектора) </v>
      </c>
      <c r="J645" s="92" t="s">
        <v>2469</v>
      </c>
      <c r="K645" s="77" t="n">
        <f aca="false">H645*2</f>
        <v>8640</v>
      </c>
      <c r="L645" s="77" t="n">
        <f aca="false">H645*4</f>
        <v>17280</v>
      </c>
      <c r="M645" s="2" t="n">
        <f aca="false">G645*12</f>
        <v>49332</v>
      </c>
    </row>
    <row r="646" customFormat="false" ht="13.8" hidden="false" customHeight="false" outlineLevel="0" collapsed="false">
      <c r="A646" s="86" t="n">
        <v>4333</v>
      </c>
      <c r="B646" s="87" t="s">
        <v>2469</v>
      </c>
      <c r="C646" s="88" t="n">
        <v>8</v>
      </c>
      <c r="D646" s="88" t="n">
        <v>50</v>
      </c>
      <c r="E646" s="89" t="n">
        <v>12.4</v>
      </c>
      <c r="F646" s="90" t="s">
        <v>55</v>
      </c>
      <c r="G646" s="91" t="n">
        <v>4482</v>
      </c>
      <c r="H646" s="52" t="n">
        <f aca="false">ROUND(IF(OR((MID(B646,SEARCH("R",B646),3)="R12"),(MID(B646,SEARCH("R",B646),3)="R13"),(MID(B646,SEARCH("R",B646),3)="R14")),(G646+90),IF(OR((MID(B646,SEARCH("R",B646),3)="R15"),(MID(B646,SEARCH("R",B646),3)="R16"),(MID(B646,SEARCH("R",B646),3)="R17")),(G646+190),(G646+290))),-1)+20</f>
        <v>4690</v>
      </c>
      <c r="I646" s="78" t="str">
        <f aca="false">HYPERLINK(T("https://www.google.ru/search?q="&amp;B646&amp;"&amp;tbm=isch"), " (../рисунок протектора) ")</f>
        <v> (../рисунок протектора) </v>
      </c>
      <c r="J646" s="92" t="s">
        <v>2469</v>
      </c>
      <c r="K646" s="77" t="n">
        <f aca="false">H646*2</f>
        <v>9380</v>
      </c>
      <c r="L646" s="77" t="n">
        <f aca="false">H646*4</f>
        <v>18760</v>
      </c>
      <c r="M646" s="2" t="n">
        <f aca="false">G646*12</f>
        <v>53784</v>
      </c>
    </row>
    <row r="647" customFormat="false" ht="13.8" hidden="false" customHeight="false" outlineLevel="0" collapsed="false">
      <c r="A647" s="86" t="n">
        <v>4548</v>
      </c>
      <c r="B647" s="87" t="s">
        <v>2470</v>
      </c>
      <c r="C647" s="88" t="n">
        <v>0</v>
      </c>
      <c r="D647" s="88" t="n">
        <v>12</v>
      </c>
      <c r="E647" s="89" t="n">
        <v>11.3</v>
      </c>
      <c r="F647" s="90" t="s">
        <v>53</v>
      </c>
      <c r="G647" s="91" t="n">
        <v>4490</v>
      </c>
      <c r="H647" s="52" t="n">
        <f aca="false">ROUND(IF(OR((MID(B647,SEARCH("R",B647),3)="R12"),(MID(B647,SEARCH("R",B647),3)="R13"),(MID(B647,SEARCH("R",B647),3)="R14")),(G647+90),IF(OR((MID(B647,SEARCH("R",B647),3)="R15"),(MID(B647,SEARCH("R",B647),3)="R16"),(MID(B647,SEARCH("R",B647),3)="R17")),(G647+190),(G647+290))),-1)+20</f>
        <v>4700</v>
      </c>
      <c r="I647" s="78" t="str">
        <f aca="false">HYPERLINK(T("https://www.google.ru/search?q="&amp;B647&amp;"&amp;tbm=isch"), " (../рисунок протектора) ")</f>
        <v> (../рисунок протектора) </v>
      </c>
      <c r="J647" s="92" t="s">
        <v>2470</v>
      </c>
      <c r="K647" s="77" t="n">
        <f aca="false">H647*2</f>
        <v>9400</v>
      </c>
      <c r="L647" s="77" t="n">
        <f aca="false">H647*4</f>
        <v>18800</v>
      </c>
      <c r="M647" s="2" t="n">
        <f aca="false">G647*12</f>
        <v>53880</v>
      </c>
    </row>
    <row r="648" customFormat="false" ht="13.8" hidden="false" customHeight="false" outlineLevel="0" collapsed="false">
      <c r="A648" s="86" t="n">
        <v>3535</v>
      </c>
      <c r="B648" s="87" t="s">
        <v>2471</v>
      </c>
      <c r="C648" s="88" t="n">
        <v>1</v>
      </c>
      <c r="D648" s="88"/>
      <c r="E648" s="89" t="n">
        <v>14.2</v>
      </c>
      <c r="F648" s="90"/>
      <c r="G648" s="91" t="n">
        <v>4218</v>
      </c>
      <c r="H648" s="52" t="n">
        <f aca="false">ROUND(IF(OR((MID(B648,SEARCH("R",B648),3)="R12"),(MID(B648,SEARCH("R",B648),3)="R13"),(MID(B648,SEARCH("R",B648),3)="R14")),(G648+90),IF(OR((MID(B648,SEARCH("R",B648),3)="R15"),(MID(B648,SEARCH("R",B648),3)="R16"),(MID(B648,SEARCH("R",B648),3)="R17")),(G648+190),(G648+290))),-1)+20</f>
        <v>4430</v>
      </c>
      <c r="I648" s="78" t="str">
        <f aca="false">HYPERLINK(T("https://www.google.ru/search?q="&amp;B648&amp;"&amp;tbm=isch"), " (../рисунок протектора) ")</f>
        <v> (../рисунок протектора) </v>
      </c>
      <c r="J648" s="92" t="s">
        <v>2471</v>
      </c>
      <c r="K648" s="77" t="n">
        <f aca="false">H648*2</f>
        <v>8860</v>
      </c>
      <c r="L648" s="77" t="n">
        <f aca="false">H648*4</f>
        <v>17720</v>
      </c>
      <c r="M648" s="2" t="n">
        <f aca="false">G648*12</f>
        <v>50616</v>
      </c>
    </row>
    <row r="649" customFormat="false" ht="13.8" hidden="false" customHeight="false" outlineLevel="0" collapsed="false">
      <c r="A649" s="86" t="n">
        <v>3564</v>
      </c>
      <c r="B649" s="87" t="s">
        <v>2472</v>
      </c>
      <c r="C649" s="88" t="n">
        <v>1</v>
      </c>
      <c r="D649" s="88"/>
      <c r="E649" s="89" t="n">
        <v>14.3</v>
      </c>
      <c r="F649" s="90"/>
      <c r="G649" s="91" t="n">
        <v>3918</v>
      </c>
      <c r="H649" s="52" t="n">
        <f aca="false">ROUND(IF(OR((MID(B649,SEARCH("R",B649),3)="R12"),(MID(B649,SEARCH("R",B649),3)="R13"),(MID(B649,SEARCH("R",B649),3)="R14")),(G649+90),IF(OR((MID(B649,SEARCH("R",B649),3)="R15"),(MID(B649,SEARCH("R",B649),3)="R16"),(MID(B649,SEARCH("R",B649),3)="R17")),(G649+190),(G649+290))),-1)+20</f>
        <v>4130</v>
      </c>
      <c r="I649" s="78" t="str">
        <f aca="false">HYPERLINK(T("https://www.google.ru/search?q="&amp;B649&amp;"&amp;tbm=isch"), " (../рисунок протектора) ")</f>
        <v> (../рисунок протектора) </v>
      </c>
      <c r="J649" s="92" t="s">
        <v>2472</v>
      </c>
      <c r="K649" s="77" t="n">
        <f aca="false">H649*2</f>
        <v>8260</v>
      </c>
      <c r="L649" s="77" t="n">
        <f aca="false">H649*4</f>
        <v>16520</v>
      </c>
      <c r="M649" s="2" t="n">
        <f aca="false">G649*12</f>
        <v>47016</v>
      </c>
    </row>
    <row r="650" customFormat="false" ht="13.8" hidden="false" customHeight="false" outlineLevel="0" collapsed="false">
      <c r="A650" s="86" t="n">
        <v>5073</v>
      </c>
      <c r="B650" s="87" t="s">
        <v>2473</v>
      </c>
      <c r="C650" s="88" t="n">
        <v>0</v>
      </c>
      <c r="D650" s="88" t="n">
        <v>2</v>
      </c>
      <c r="E650" s="89" t="n">
        <v>13</v>
      </c>
      <c r="F650" s="90" t="s">
        <v>55</v>
      </c>
      <c r="G650" s="91" t="n">
        <v>5545</v>
      </c>
      <c r="H650" s="52" t="n">
        <f aca="false">ROUND(IF(OR((MID(B650,SEARCH("R",B650),3)="R12"),(MID(B650,SEARCH("R",B650),3)="R13"),(MID(B650,SEARCH("R",B650),3)="R14")),(G650+90),IF(OR((MID(B650,SEARCH("R",B650),3)="R15"),(MID(B650,SEARCH("R",B650),3)="R16"),(MID(B650,SEARCH("R",B650),3)="R17")),(G650+190),(G650+290))),-1)+20</f>
        <v>5760</v>
      </c>
      <c r="I650" s="78" t="str">
        <f aca="false">HYPERLINK(T("https://www.google.ru/search?q="&amp;B650&amp;"&amp;tbm=isch"), " (../рисунок протектора) ")</f>
        <v> (../рисунок протектора) </v>
      </c>
      <c r="J650" s="92" t="s">
        <v>2473</v>
      </c>
      <c r="K650" s="77" t="n">
        <f aca="false">H650*2</f>
        <v>11520</v>
      </c>
      <c r="L650" s="77" t="n">
        <f aca="false">H650*4</f>
        <v>23040</v>
      </c>
      <c r="M650" s="2" t="n">
        <f aca="false">G650*12</f>
        <v>66540</v>
      </c>
    </row>
    <row r="651" customFormat="false" ht="13.8" hidden="false" customHeight="false" outlineLevel="0" collapsed="false">
      <c r="A651" s="86" t="n">
        <v>4231</v>
      </c>
      <c r="B651" s="87" t="s">
        <v>2474</v>
      </c>
      <c r="C651" s="88" t="n">
        <v>0</v>
      </c>
      <c r="D651" s="88" t="n">
        <v>50</v>
      </c>
      <c r="E651" s="89" t="n">
        <v>13</v>
      </c>
      <c r="F651" s="90" t="s">
        <v>53</v>
      </c>
      <c r="G651" s="91" t="n">
        <v>5545</v>
      </c>
      <c r="H651" s="52" t="n">
        <f aca="false">ROUND(IF(OR((MID(B651,SEARCH("R",B651),3)="R12"),(MID(B651,SEARCH("R",B651),3)="R13"),(MID(B651,SEARCH("R",B651),3)="R14")),(G651+90),IF(OR((MID(B651,SEARCH("R",B651),3)="R15"),(MID(B651,SEARCH("R",B651),3)="R16"),(MID(B651,SEARCH("R",B651),3)="R17")),(G651+190),(G651+290))),-1)+20</f>
        <v>5760</v>
      </c>
      <c r="I651" s="78" t="str">
        <f aca="false">HYPERLINK(T("https://www.google.ru/search?q="&amp;B651&amp;"&amp;tbm=isch"), " (../рисунок протектора) ")</f>
        <v> (../рисунок протектора) </v>
      </c>
      <c r="J651" s="92" t="s">
        <v>2474</v>
      </c>
      <c r="K651" s="77" t="n">
        <f aca="false">H651*2</f>
        <v>11520</v>
      </c>
      <c r="L651" s="77" t="n">
        <f aca="false">H651*4</f>
        <v>23040</v>
      </c>
      <c r="M651" s="2" t="n">
        <f aca="false">G651*12</f>
        <v>66540</v>
      </c>
    </row>
    <row r="652" customFormat="false" ht="13.8" hidden="false" customHeight="false" outlineLevel="0" collapsed="false">
      <c r="A652" s="86" t="n">
        <v>5505</v>
      </c>
      <c r="B652" s="87" t="s">
        <v>2475</v>
      </c>
      <c r="C652" s="88" t="n">
        <v>50</v>
      </c>
      <c r="D652" s="88"/>
      <c r="E652" s="89" t="n">
        <v>14.29</v>
      </c>
      <c r="F652" s="90"/>
      <c r="G652" s="91" t="n">
        <v>4465</v>
      </c>
      <c r="H652" s="52" t="n">
        <f aca="false">ROUND(IF(OR((MID(B652,SEARCH("R",B652),3)="R12"),(MID(B652,SEARCH("R",B652),3)="R13"),(MID(B652,SEARCH("R",B652),3)="R14")),(G652+90),IF(OR((MID(B652,SEARCH("R",B652),3)="R15"),(MID(B652,SEARCH("R",B652),3)="R16"),(MID(B652,SEARCH("R",B652),3)="R17")),(G652+190),(G652+290))),-1)+20</f>
        <v>4680</v>
      </c>
      <c r="I652" s="78" t="str">
        <f aca="false">HYPERLINK(T("https://www.google.ru/search?q="&amp;B652&amp;"&amp;tbm=isch"), " (../рисунок протектора) ")</f>
        <v> (../рисунок протектора) </v>
      </c>
      <c r="J652" s="92" t="s">
        <v>2475</v>
      </c>
      <c r="K652" s="77" t="n">
        <f aca="false">H652*2</f>
        <v>9360</v>
      </c>
      <c r="L652" s="77" t="n">
        <f aca="false">H652*4</f>
        <v>18720</v>
      </c>
      <c r="M652" s="2" t="n">
        <f aca="false">G652*12</f>
        <v>53580</v>
      </c>
    </row>
    <row r="653" customFormat="false" ht="13.8" hidden="false" customHeight="false" outlineLevel="0" collapsed="false">
      <c r="A653" s="86" t="n">
        <v>4265</v>
      </c>
      <c r="B653" s="87" t="s">
        <v>2476</v>
      </c>
      <c r="C653" s="88" t="n">
        <v>0</v>
      </c>
      <c r="D653" s="88" t="n">
        <v>1</v>
      </c>
      <c r="E653" s="89" t="n">
        <v>14.1</v>
      </c>
      <c r="F653" s="90" t="s">
        <v>53</v>
      </c>
      <c r="G653" s="91" t="n">
        <v>6598</v>
      </c>
      <c r="H653" s="52" t="n">
        <f aca="false">ROUND(IF(OR((MID(B653,SEARCH("R",B653),3)="R12"),(MID(B653,SEARCH("R",B653),3)="R13"),(MID(B653,SEARCH("R",B653),3)="R14")),(G653+90),IF(OR((MID(B653,SEARCH("R",B653),3)="R15"),(MID(B653,SEARCH("R",B653),3)="R16"),(MID(B653,SEARCH("R",B653),3)="R17")),(G653+190),(G653+290))),-1)+20</f>
        <v>6810</v>
      </c>
      <c r="I653" s="78" t="str">
        <f aca="false">HYPERLINK(T("https://www.google.ru/search?q="&amp;B653&amp;"&amp;tbm=isch"), " (../рисунок протектора) ")</f>
        <v> (../рисунок протектора) </v>
      </c>
      <c r="J653" s="92" t="s">
        <v>2476</v>
      </c>
      <c r="K653" s="77" t="n">
        <f aca="false">H653*2</f>
        <v>13620</v>
      </c>
      <c r="L653" s="77" t="n">
        <f aca="false">H653*4</f>
        <v>27240</v>
      </c>
      <c r="M653" s="2" t="n">
        <f aca="false">G653*12</f>
        <v>79176</v>
      </c>
    </row>
    <row r="654" customFormat="false" ht="13.8" hidden="false" customHeight="false" outlineLevel="0" collapsed="false">
      <c r="A654" s="86" t="n">
        <v>1535</v>
      </c>
      <c r="B654" s="87" t="s">
        <v>2477</v>
      </c>
      <c r="C654" s="88" t="n">
        <v>0</v>
      </c>
      <c r="D654" s="88" t="n">
        <v>10</v>
      </c>
      <c r="E654" s="89" t="n">
        <v>12.8</v>
      </c>
      <c r="F654" s="90" t="s">
        <v>53</v>
      </c>
      <c r="G654" s="91" t="n">
        <v>4598</v>
      </c>
      <c r="H654" s="52" t="n">
        <f aca="false">ROUND(IF(OR((MID(B654,SEARCH("R",B654),3)="R12"),(MID(B654,SEARCH("R",B654),3)="R13"),(MID(B654,SEARCH("R",B654),3)="R14")),(G654+90),IF(OR((MID(B654,SEARCH("R",B654),3)="R15"),(MID(B654,SEARCH("R",B654),3)="R16"),(MID(B654,SEARCH("R",B654),3)="R17")),(G654+190),(G654+290))),-1)+20</f>
        <v>4810</v>
      </c>
      <c r="I654" s="78" t="str">
        <f aca="false">HYPERLINK(T("https://www.google.ru/search?q="&amp;B654&amp;"&amp;tbm=isch"), " (../рисунок протектора) ")</f>
        <v> (../рисунок протектора) </v>
      </c>
      <c r="J654" s="92" t="s">
        <v>2477</v>
      </c>
      <c r="K654" s="77" t="n">
        <f aca="false">H654*2</f>
        <v>9620</v>
      </c>
      <c r="L654" s="77" t="n">
        <f aca="false">H654*4</f>
        <v>19240</v>
      </c>
      <c r="M654" s="2" t="n">
        <f aca="false">G654*12</f>
        <v>55176</v>
      </c>
    </row>
    <row r="655" customFormat="false" ht="13.8" hidden="false" customHeight="false" outlineLevel="0" collapsed="false">
      <c r="A655" s="86" t="n">
        <v>5244</v>
      </c>
      <c r="B655" s="87" t="s">
        <v>2477</v>
      </c>
      <c r="C655" s="88" t="n">
        <v>0</v>
      </c>
      <c r="D655" s="88" t="n">
        <v>44</v>
      </c>
      <c r="E655" s="89" t="n">
        <v>13.2</v>
      </c>
      <c r="F655" s="90" t="s">
        <v>53</v>
      </c>
      <c r="G655" s="91" t="n">
        <v>6304</v>
      </c>
      <c r="H655" s="52" t="n">
        <f aca="false">ROUND(IF(OR((MID(B655,SEARCH("R",B655),3)="R12"),(MID(B655,SEARCH("R",B655),3)="R13"),(MID(B655,SEARCH("R",B655),3)="R14")),(G655+90),IF(OR((MID(B655,SEARCH("R",B655),3)="R15"),(MID(B655,SEARCH("R",B655),3)="R16"),(MID(B655,SEARCH("R",B655),3)="R17")),(G655+190),(G655+290))),-1)+20</f>
        <v>6510</v>
      </c>
      <c r="I655" s="78" t="str">
        <f aca="false">HYPERLINK(T("https://www.google.ru/search?q="&amp;B655&amp;"&amp;tbm=isch"), " (../рисунок протектора) ")</f>
        <v> (../рисунок протектора) </v>
      </c>
      <c r="J655" s="92" t="s">
        <v>2477</v>
      </c>
      <c r="K655" s="77" t="n">
        <f aca="false">H655*2</f>
        <v>13020</v>
      </c>
      <c r="L655" s="77" t="n">
        <f aca="false">H655*4</f>
        <v>26040</v>
      </c>
      <c r="M655" s="2" t="n">
        <f aca="false">G655*12</f>
        <v>75648</v>
      </c>
    </row>
    <row r="656" customFormat="false" ht="13.8" hidden="false" customHeight="false" outlineLevel="0" collapsed="false">
      <c r="A656" s="86" t="n">
        <v>2453</v>
      </c>
      <c r="B656" s="87" t="s">
        <v>2478</v>
      </c>
      <c r="C656" s="88" t="n">
        <v>1</v>
      </c>
      <c r="D656" s="88"/>
      <c r="E656" s="89" t="n">
        <v>11.6</v>
      </c>
      <c r="F656" s="90"/>
      <c r="G656" s="91" t="n">
        <v>8317</v>
      </c>
      <c r="H656" s="52" t="n">
        <f aca="false">ROUND(IF(OR((MID(B656,SEARCH("R",B656),3)="R12"),(MID(B656,SEARCH("R",B656),3)="R13"),(MID(B656,SEARCH("R",B656),3)="R14")),(G656+90),IF(OR((MID(B656,SEARCH("R",B656),3)="R15"),(MID(B656,SEARCH("R",B656),3)="R16"),(MID(B656,SEARCH("R",B656),3)="R17")),(G656+190),(G656+290))),-1)+20</f>
        <v>8530</v>
      </c>
      <c r="I656" s="78" t="str">
        <f aca="false">HYPERLINK(T("https://www.google.ru/search?q="&amp;B656&amp;"&amp;tbm=isch"), " (../рисунок протектора) ")</f>
        <v> (../рисунок протектора) </v>
      </c>
      <c r="J656" s="92" t="s">
        <v>2478</v>
      </c>
      <c r="K656" s="77" t="n">
        <f aca="false">H656*2</f>
        <v>17060</v>
      </c>
      <c r="L656" s="77" t="n">
        <f aca="false">H656*4</f>
        <v>34120</v>
      </c>
      <c r="M656" s="2" t="n">
        <f aca="false">G656*12</f>
        <v>99804</v>
      </c>
    </row>
    <row r="657" customFormat="false" ht="13.8" hidden="false" customHeight="false" outlineLevel="0" collapsed="false">
      <c r="A657" s="86" t="n">
        <v>2547</v>
      </c>
      <c r="B657" s="87" t="s">
        <v>2479</v>
      </c>
      <c r="C657" s="88" t="n">
        <v>4</v>
      </c>
      <c r="D657" s="88"/>
      <c r="E657" s="89" t="n">
        <v>11.7</v>
      </c>
      <c r="F657" s="90"/>
      <c r="G657" s="91" t="n">
        <v>8957</v>
      </c>
      <c r="H657" s="52" t="n">
        <f aca="false">ROUND(IF(OR((MID(B657,SEARCH("R",B657),3)="R12"),(MID(B657,SEARCH("R",B657),3)="R13"),(MID(B657,SEARCH("R",B657),3)="R14")),(G657+90),IF(OR((MID(B657,SEARCH("R",B657),3)="R15"),(MID(B657,SEARCH("R",B657),3)="R16"),(MID(B657,SEARCH("R",B657),3)="R17")),(G657+190),(G657+290))),-1)+20</f>
        <v>9170</v>
      </c>
      <c r="I657" s="78" t="str">
        <f aca="false">HYPERLINK(T("https://www.google.ru/search?q="&amp;B657&amp;"&amp;tbm=isch"), " (../рисунок протектора) ")</f>
        <v> (../рисунок протектора) </v>
      </c>
      <c r="J657" s="92" t="s">
        <v>2479</v>
      </c>
      <c r="K657" s="77" t="n">
        <f aca="false">H657*2</f>
        <v>18340</v>
      </c>
      <c r="L657" s="77" t="n">
        <f aca="false">H657*4</f>
        <v>36680</v>
      </c>
      <c r="M657" s="2" t="n">
        <f aca="false">G657*12</f>
        <v>107484</v>
      </c>
    </row>
    <row r="658" customFormat="false" ht="13.8" hidden="false" customHeight="false" outlineLevel="0" collapsed="false">
      <c r="A658" s="86" t="n">
        <v>4700</v>
      </c>
      <c r="B658" s="87" t="s">
        <v>2480</v>
      </c>
      <c r="C658" s="88" t="n">
        <v>0</v>
      </c>
      <c r="D658" s="88" t="n">
        <v>12</v>
      </c>
      <c r="E658" s="89" t="n">
        <v>12</v>
      </c>
      <c r="F658" s="90" t="s">
        <v>55</v>
      </c>
      <c r="G658" s="91" t="n">
        <v>5170</v>
      </c>
      <c r="H658" s="52" t="n">
        <f aca="false">ROUND(IF(OR((MID(B658,SEARCH("R",B658),3)="R12"),(MID(B658,SEARCH("R",B658),3)="R13"),(MID(B658,SEARCH("R",B658),3)="R14")),(G658+90),IF(OR((MID(B658,SEARCH("R",B658),3)="R15"),(MID(B658,SEARCH("R",B658),3)="R16"),(MID(B658,SEARCH("R",B658),3)="R17")),(G658+190),(G658+290))),-1)+20</f>
        <v>5380</v>
      </c>
      <c r="I658" s="78" t="str">
        <f aca="false">HYPERLINK(T("https://www.google.ru/search?q="&amp;B658&amp;"&amp;tbm=isch"), " (../рисунок протектора) ")</f>
        <v> (../рисунок протектора) </v>
      </c>
      <c r="J658" s="92" t="s">
        <v>2480</v>
      </c>
      <c r="K658" s="77" t="n">
        <f aca="false">H658*2</f>
        <v>10760</v>
      </c>
      <c r="L658" s="77" t="n">
        <f aca="false">H658*4</f>
        <v>21520</v>
      </c>
      <c r="M658" s="2" t="n">
        <f aca="false">G658*12</f>
        <v>62040</v>
      </c>
    </row>
    <row r="659" customFormat="false" ht="13.8" hidden="false" customHeight="false" outlineLevel="0" collapsed="false">
      <c r="A659" s="86" t="n">
        <v>2806</v>
      </c>
      <c r="B659" s="87" t="s">
        <v>2481</v>
      </c>
      <c r="C659" s="88" t="n">
        <v>50</v>
      </c>
      <c r="D659" s="88"/>
      <c r="E659" s="89" t="n">
        <v>13.5</v>
      </c>
      <c r="F659" s="90"/>
      <c r="G659" s="91" t="n">
        <v>4324</v>
      </c>
      <c r="H659" s="52" t="n">
        <f aca="false">ROUND(IF(OR((MID(B659,SEARCH("R",B659),3)="R12"),(MID(B659,SEARCH("R",B659),3)="R13"),(MID(B659,SEARCH("R",B659),3)="R14")),(G659+90),IF(OR((MID(B659,SEARCH("R",B659),3)="R15"),(MID(B659,SEARCH("R",B659),3)="R16"),(MID(B659,SEARCH("R",B659),3)="R17")),(G659+190),(G659+290))),-1)+20</f>
        <v>4530</v>
      </c>
      <c r="I659" s="78" t="str">
        <f aca="false">HYPERLINK(T("https://www.google.ru/search?q="&amp;B659&amp;"&amp;tbm=isch"), " (../рисунок протектора) ")</f>
        <v> (../рисунок протектора) </v>
      </c>
      <c r="J659" s="92" t="s">
        <v>2481</v>
      </c>
      <c r="K659" s="77" t="n">
        <f aca="false">H659*2</f>
        <v>9060</v>
      </c>
      <c r="L659" s="77" t="n">
        <f aca="false">H659*4</f>
        <v>18120</v>
      </c>
      <c r="M659" s="2" t="n">
        <f aca="false">G659*12</f>
        <v>51888</v>
      </c>
    </row>
    <row r="660" customFormat="false" ht="13.8" hidden="false" customHeight="false" outlineLevel="0" collapsed="false">
      <c r="A660" s="86" t="n">
        <v>4547</v>
      </c>
      <c r="B660" s="87" t="s">
        <v>2482</v>
      </c>
      <c r="C660" s="88" t="n">
        <v>0</v>
      </c>
      <c r="D660" s="88" t="n">
        <v>50</v>
      </c>
      <c r="E660" s="89" t="n">
        <v>11</v>
      </c>
      <c r="F660" s="90" t="s">
        <v>55</v>
      </c>
      <c r="G660" s="91" t="n">
        <v>5066</v>
      </c>
      <c r="H660" s="52" t="n">
        <f aca="false">ROUND(IF(OR((MID(B660,SEARCH("R",B660),3)="R12"),(MID(B660,SEARCH("R",B660),3)="R13"),(MID(B660,SEARCH("R",B660),3)="R14")),(G660+90),IF(OR((MID(B660,SEARCH("R",B660),3)="R15"),(MID(B660,SEARCH("R",B660),3)="R16"),(MID(B660,SEARCH("R",B660),3)="R17")),(G660+190),(G660+290))),-1)+20</f>
        <v>5280</v>
      </c>
      <c r="I660" s="78" t="str">
        <f aca="false">HYPERLINK(T("https://www.google.ru/search?q="&amp;B660&amp;"&amp;tbm=isch"), " (../рисунок протектора) ")</f>
        <v> (../рисунок протектора) </v>
      </c>
      <c r="J660" s="92" t="s">
        <v>2482</v>
      </c>
      <c r="K660" s="77" t="n">
        <f aca="false">H660*2</f>
        <v>10560</v>
      </c>
      <c r="L660" s="77" t="n">
        <f aca="false">H660*4</f>
        <v>21120</v>
      </c>
      <c r="M660" s="2" t="n">
        <f aca="false">G660*12</f>
        <v>60792</v>
      </c>
    </row>
    <row r="661" customFormat="false" ht="13.8" hidden="false" customHeight="false" outlineLevel="0" collapsed="false">
      <c r="A661" s="86" t="n">
        <v>2239</v>
      </c>
      <c r="B661" s="87" t="s">
        <v>2483</v>
      </c>
      <c r="C661" s="88" t="n">
        <v>0</v>
      </c>
      <c r="D661" s="88" t="n">
        <v>49</v>
      </c>
      <c r="E661" s="89" t="n">
        <v>12.6</v>
      </c>
      <c r="F661" s="90" t="s">
        <v>55</v>
      </c>
      <c r="G661" s="91" t="n">
        <v>4764</v>
      </c>
      <c r="H661" s="52" t="n">
        <f aca="false">ROUND(IF(OR((MID(B661,SEARCH("R",B661),3)="R12"),(MID(B661,SEARCH("R",B661),3)="R13"),(MID(B661,SEARCH("R",B661),3)="R14")),(G661+90),IF(OR((MID(B661,SEARCH("R",B661),3)="R15"),(MID(B661,SEARCH("R",B661),3)="R16"),(MID(B661,SEARCH("R",B661),3)="R17")),(G661+190),(G661+290))),-1)+20</f>
        <v>4970</v>
      </c>
      <c r="I661" s="78" t="str">
        <f aca="false">HYPERLINK(T("https://www.google.ru/search?q="&amp;B661&amp;"&amp;tbm=isch"), " (../рисунок протектора) ")</f>
        <v> (../рисунок протектора) </v>
      </c>
      <c r="J661" s="92" t="s">
        <v>2483</v>
      </c>
      <c r="K661" s="77" t="n">
        <f aca="false">H661*2</f>
        <v>9940</v>
      </c>
      <c r="L661" s="77" t="n">
        <f aca="false">H661*4</f>
        <v>19880</v>
      </c>
      <c r="M661" s="2" t="n">
        <f aca="false">G661*12</f>
        <v>57168</v>
      </c>
    </row>
    <row r="662" customFormat="false" ht="13.8" hidden="false" customHeight="false" outlineLevel="0" collapsed="false">
      <c r="A662" s="86" t="n">
        <v>3619</v>
      </c>
      <c r="B662" s="87" t="s">
        <v>2484</v>
      </c>
      <c r="C662" s="88" t="n">
        <v>0</v>
      </c>
      <c r="D662" s="88" t="n">
        <v>4</v>
      </c>
      <c r="E662" s="89" t="n">
        <v>12.8</v>
      </c>
      <c r="F662" s="90" t="s">
        <v>55</v>
      </c>
      <c r="G662" s="91" t="n">
        <v>6647</v>
      </c>
      <c r="H662" s="52" t="n">
        <f aca="false">ROUND(IF(OR((MID(B662,SEARCH("R",B662),3)="R12"),(MID(B662,SEARCH("R",B662),3)="R13"),(MID(B662,SEARCH("R",B662),3)="R14")),(G662+90),IF(OR((MID(B662,SEARCH("R",B662),3)="R15"),(MID(B662,SEARCH("R",B662),3)="R16"),(MID(B662,SEARCH("R",B662),3)="R17")),(G662+190),(G662+290))),-1)+20</f>
        <v>6860</v>
      </c>
      <c r="I662" s="78" t="str">
        <f aca="false">HYPERLINK(T("https://www.google.ru/search?q="&amp;B662&amp;"&amp;tbm=isch"), " (../рисунок протектора) ")</f>
        <v> (../рисунок протектора) </v>
      </c>
      <c r="J662" s="92" t="s">
        <v>2484</v>
      </c>
      <c r="K662" s="77" t="n">
        <f aca="false">H662*2</f>
        <v>13720</v>
      </c>
      <c r="L662" s="77" t="n">
        <f aca="false">H662*4</f>
        <v>27440</v>
      </c>
      <c r="M662" s="2" t="n">
        <f aca="false">G662*12</f>
        <v>79764</v>
      </c>
    </row>
    <row r="663" customFormat="false" ht="13.8" hidden="false" customHeight="false" outlineLevel="0" collapsed="false">
      <c r="A663" s="86" t="n">
        <v>4402</v>
      </c>
      <c r="B663" s="87" t="s">
        <v>2485</v>
      </c>
      <c r="C663" s="88" t="n">
        <v>0</v>
      </c>
      <c r="D663" s="88" t="n">
        <v>29</v>
      </c>
      <c r="E663" s="89" t="n">
        <v>13.2</v>
      </c>
      <c r="F663" s="90" t="s">
        <v>53</v>
      </c>
      <c r="G663" s="91" t="n">
        <v>3757</v>
      </c>
      <c r="H663" s="52" t="n">
        <f aca="false">ROUND(IF(OR((MID(B663,SEARCH("R",B663),3)="R12"),(MID(B663,SEARCH("R",B663),3)="R13"),(MID(B663,SEARCH("R",B663),3)="R14")),(G663+90),IF(OR((MID(B663,SEARCH("R",B663),3)="R15"),(MID(B663,SEARCH("R",B663),3)="R16"),(MID(B663,SEARCH("R",B663),3)="R17")),(G663+190),(G663+290))),-1)+20</f>
        <v>3970</v>
      </c>
      <c r="I663" s="78" t="str">
        <f aca="false">HYPERLINK(T("https://www.google.ru/search?q="&amp;B663&amp;"&amp;tbm=isch"), " (../рисунок протектора) ")</f>
        <v> (../рисунок протектора) </v>
      </c>
      <c r="J663" s="92" t="s">
        <v>2485</v>
      </c>
      <c r="K663" s="77" t="n">
        <f aca="false">H663*2</f>
        <v>7940</v>
      </c>
      <c r="L663" s="77" t="n">
        <f aca="false">H663*4</f>
        <v>15880</v>
      </c>
      <c r="M663" s="2" t="n">
        <f aca="false">G663*12</f>
        <v>45084</v>
      </c>
    </row>
    <row r="664" customFormat="false" ht="13.8" hidden="false" customHeight="false" outlineLevel="0" collapsed="false">
      <c r="A664" s="86" t="n">
        <v>2428</v>
      </c>
      <c r="B664" s="87" t="s">
        <v>2486</v>
      </c>
      <c r="C664" s="88" t="n">
        <v>50</v>
      </c>
      <c r="D664" s="88"/>
      <c r="E664" s="89" t="n">
        <v>13</v>
      </c>
      <c r="F664" s="90"/>
      <c r="G664" s="91" t="n">
        <v>6025</v>
      </c>
      <c r="H664" s="52" t="n">
        <f aca="false">ROUND(IF(OR((MID(B664,SEARCH("R",B664),3)="R12"),(MID(B664,SEARCH("R",B664),3)="R13"),(MID(B664,SEARCH("R",B664),3)="R14")),(G664+90),IF(OR((MID(B664,SEARCH("R",B664),3)="R15"),(MID(B664,SEARCH("R",B664),3)="R16"),(MID(B664,SEARCH("R",B664),3)="R17")),(G664+190),(G664+290))),-1)+20</f>
        <v>6240</v>
      </c>
      <c r="I664" s="78" t="str">
        <f aca="false">HYPERLINK(T("https://www.google.ru/search?q="&amp;B664&amp;"&amp;tbm=isch"), " (../рисунок протектора) ")</f>
        <v> (../рисунок протектора) </v>
      </c>
      <c r="J664" s="92" t="s">
        <v>2486</v>
      </c>
      <c r="K664" s="77" t="n">
        <f aca="false">H664*2</f>
        <v>12480</v>
      </c>
      <c r="L664" s="77" t="n">
        <f aca="false">H664*4</f>
        <v>24960</v>
      </c>
      <c r="M664" s="2" t="n">
        <f aca="false">G664*12</f>
        <v>72300</v>
      </c>
    </row>
    <row r="665" customFormat="false" ht="13.8" hidden="false" customHeight="false" outlineLevel="0" collapsed="false">
      <c r="A665" s="86" t="n">
        <v>1502</v>
      </c>
      <c r="B665" s="87" t="s">
        <v>2487</v>
      </c>
      <c r="C665" s="88" t="n">
        <v>0</v>
      </c>
      <c r="D665" s="88" t="n">
        <v>17</v>
      </c>
      <c r="E665" s="89" t="n">
        <v>12.9</v>
      </c>
      <c r="F665" s="90" t="s">
        <v>53</v>
      </c>
      <c r="G665" s="91" t="n">
        <v>6750</v>
      </c>
      <c r="H665" s="52" t="n">
        <f aca="false">ROUND(IF(OR((MID(B665,SEARCH("R",B665),3)="R12"),(MID(B665,SEARCH("R",B665),3)="R13"),(MID(B665,SEARCH("R",B665),3)="R14")),(G665+90),IF(OR((MID(B665,SEARCH("R",B665),3)="R15"),(MID(B665,SEARCH("R",B665),3)="R16"),(MID(B665,SEARCH("R",B665),3)="R17")),(G665+190),(G665+290))),-1)+20</f>
        <v>6960</v>
      </c>
      <c r="I665" s="78" t="str">
        <f aca="false">HYPERLINK(T("https://www.google.ru/search?q="&amp;B665&amp;"&amp;tbm=isch"), " (../рисунок протектора) ")</f>
        <v> (../рисунок протектора) </v>
      </c>
      <c r="J665" s="92" t="s">
        <v>2487</v>
      </c>
      <c r="K665" s="77" t="n">
        <f aca="false">H665*2</f>
        <v>13920</v>
      </c>
      <c r="L665" s="77" t="n">
        <f aca="false">H665*4</f>
        <v>27840</v>
      </c>
      <c r="M665" s="2" t="n">
        <f aca="false">G665*12</f>
        <v>81000</v>
      </c>
    </row>
    <row r="666" customFormat="false" ht="13.8" hidden="false" customHeight="false" outlineLevel="0" collapsed="false">
      <c r="A666" s="86" t="n">
        <v>4747</v>
      </c>
      <c r="B666" s="87" t="s">
        <v>2488</v>
      </c>
      <c r="C666" s="88" t="n">
        <v>0</v>
      </c>
      <c r="D666" s="88" t="n">
        <v>4</v>
      </c>
      <c r="E666" s="89" t="n">
        <v>10.37</v>
      </c>
      <c r="F666" s="90" t="s">
        <v>53</v>
      </c>
      <c r="G666" s="91" t="n">
        <v>6431</v>
      </c>
      <c r="H666" s="52" t="n">
        <f aca="false">ROUND(IF(OR((MID(B666,SEARCH("R",B666),3)="R12"),(MID(B666,SEARCH("R",B666),3)="R13"),(MID(B666,SEARCH("R",B666),3)="R14")),(G666+90),IF(OR((MID(B666,SEARCH("R",B666),3)="R15"),(MID(B666,SEARCH("R",B666),3)="R16"),(MID(B666,SEARCH("R",B666),3)="R17")),(G666+190),(G666+290))),-1)+20</f>
        <v>6640</v>
      </c>
      <c r="I666" s="78" t="str">
        <f aca="false">HYPERLINK(T("https://www.google.ru/search?q="&amp;B666&amp;"&amp;tbm=isch"), " (../рисунок протектора) ")</f>
        <v> (../рисунок протектора) </v>
      </c>
      <c r="J666" s="92" t="s">
        <v>2488</v>
      </c>
      <c r="K666" s="77" t="n">
        <f aca="false">H666*2</f>
        <v>13280</v>
      </c>
      <c r="L666" s="77" t="n">
        <f aca="false">H666*4</f>
        <v>26560</v>
      </c>
      <c r="M666" s="2" t="n">
        <f aca="false">G666*12</f>
        <v>77172</v>
      </c>
    </row>
    <row r="667" customFormat="false" ht="13.8" hidden="false" customHeight="false" outlineLevel="0" collapsed="false">
      <c r="A667" s="86" t="n">
        <v>3760</v>
      </c>
      <c r="B667" s="87" t="s">
        <v>2489</v>
      </c>
      <c r="C667" s="88" t="n">
        <v>50</v>
      </c>
      <c r="D667" s="88"/>
      <c r="E667" s="89" t="n">
        <v>12.3</v>
      </c>
      <c r="F667" s="90"/>
      <c r="G667" s="91" t="n">
        <v>5913</v>
      </c>
      <c r="H667" s="52" t="n">
        <f aca="false">ROUND(IF(OR((MID(B667,SEARCH("R",B667),3)="R12"),(MID(B667,SEARCH("R",B667),3)="R13"),(MID(B667,SEARCH("R",B667),3)="R14")),(G667+90),IF(OR((MID(B667,SEARCH("R",B667),3)="R15"),(MID(B667,SEARCH("R",B667),3)="R16"),(MID(B667,SEARCH("R",B667),3)="R17")),(G667+190),(G667+290))),-1)+20</f>
        <v>6120</v>
      </c>
      <c r="I667" s="78" t="str">
        <f aca="false">HYPERLINK(T("https://www.google.ru/search?q="&amp;B667&amp;"&amp;tbm=isch"), " (../рисунок протектора) ")</f>
        <v> (../рисунок протектора) </v>
      </c>
      <c r="J667" s="92" t="s">
        <v>2489</v>
      </c>
      <c r="K667" s="77" t="n">
        <f aca="false">H667*2</f>
        <v>12240</v>
      </c>
      <c r="L667" s="77" t="n">
        <f aca="false">H667*4</f>
        <v>24480</v>
      </c>
      <c r="M667" s="2" t="n">
        <f aca="false">G667*12</f>
        <v>70956</v>
      </c>
    </row>
    <row r="668" customFormat="false" ht="13.8" hidden="false" customHeight="false" outlineLevel="0" collapsed="false">
      <c r="A668" s="86" t="n">
        <v>305</v>
      </c>
      <c r="B668" s="87" t="s">
        <v>2490</v>
      </c>
      <c r="C668" s="88" t="n">
        <v>11</v>
      </c>
      <c r="D668" s="88"/>
      <c r="E668" s="89" t="n">
        <v>12.7</v>
      </c>
      <c r="F668" s="90"/>
      <c r="G668" s="91" t="n">
        <v>8439</v>
      </c>
      <c r="H668" s="52" t="n">
        <f aca="false">ROUND(IF(OR((MID(B668,SEARCH("R",B668),3)="R12"),(MID(B668,SEARCH("R",B668),3)="R13"),(MID(B668,SEARCH("R",B668),3)="R14")),(G668+90),IF(OR((MID(B668,SEARCH("R",B668),3)="R15"),(MID(B668,SEARCH("R",B668),3)="R16"),(MID(B668,SEARCH("R",B668),3)="R17")),(G668+190),(G668+290))),-1)+20</f>
        <v>8650</v>
      </c>
      <c r="I668" s="78" t="str">
        <f aca="false">HYPERLINK(T("https://www.google.ru/search?q="&amp;B668&amp;"&amp;tbm=isch"), " (../рисунок протектора) ")</f>
        <v> (../рисунок протектора) </v>
      </c>
      <c r="J668" s="92" t="s">
        <v>2490</v>
      </c>
      <c r="K668" s="77" t="n">
        <f aca="false">H668*2</f>
        <v>17300</v>
      </c>
      <c r="L668" s="77" t="n">
        <f aca="false">H668*4</f>
        <v>34600</v>
      </c>
      <c r="M668" s="2" t="n">
        <f aca="false">G668*12</f>
        <v>101268</v>
      </c>
    </row>
    <row r="669" customFormat="false" ht="13.8" hidden="false" customHeight="false" outlineLevel="0" collapsed="false">
      <c r="A669" s="86" t="n">
        <v>3892</v>
      </c>
      <c r="B669" s="87" t="s">
        <v>2491</v>
      </c>
      <c r="C669" s="88" t="n">
        <v>50</v>
      </c>
      <c r="D669" s="88"/>
      <c r="E669" s="89" t="n">
        <v>12.7</v>
      </c>
      <c r="F669" s="90"/>
      <c r="G669" s="91" t="n">
        <v>8816</v>
      </c>
      <c r="H669" s="52" t="n">
        <f aca="false">ROUND(IF(OR((MID(B669,SEARCH("R",B669),3)="R12"),(MID(B669,SEARCH("R",B669),3)="R13"),(MID(B669,SEARCH("R",B669),3)="R14")),(G669+90),IF(OR((MID(B669,SEARCH("R",B669),3)="R15"),(MID(B669,SEARCH("R",B669),3)="R16"),(MID(B669,SEARCH("R",B669),3)="R17")),(G669+190),(G669+290))),-1)+20</f>
        <v>9030</v>
      </c>
      <c r="I669" s="78" t="str">
        <f aca="false">HYPERLINK(T("https://www.google.ru/search?q="&amp;B669&amp;"&amp;tbm=isch"), " (../рисунок протектора) ")</f>
        <v> (../рисунок протектора) </v>
      </c>
      <c r="J669" s="92" t="s">
        <v>2491</v>
      </c>
      <c r="K669" s="77" t="n">
        <f aca="false">H669*2</f>
        <v>18060</v>
      </c>
      <c r="L669" s="77" t="n">
        <f aca="false">H669*4</f>
        <v>36120</v>
      </c>
      <c r="M669" s="2" t="n">
        <f aca="false">G669*12</f>
        <v>105792</v>
      </c>
    </row>
    <row r="670" customFormat="false" ht="13.8" hidden="false" customHeight="false" outlineLevel="0" collapsed="false">
      <c r="A670" s="86" t="n">
        <v>642</v>
      </c>
      <c r="B670" s="87" t="s">
        <v>2492</v>
      </c>
      <c r="C670" s="88" t="n">
        <v>2</v>
      </c>
      <c r="D670" s="88"/>
      <c r="E670" s="89" t="n">
        <v>9.6</v>
      </c>
      <c r="F670" s="90"/>
      <c r="G670" s="91" t="n">
        <v>5613</v>
      </c>
      <c r="H670" s="52" t="n">
        <f aca="false">ROUND(IF(OR((MID(B670,SEARCH("R",B670),3)="R12"),(MID(B670,SEARCH("R",B670),3)="R13"),(MID(B670,SEARCH("R",B670),3)="R14")),(G670+90),IF(OR((MID(B670,SEARCH("R",B670),3)="R15"),(MID(B670,SEARCH("R",B670),3)="R16"),(MID(B670,SEARCH("R",B670),3)="R17")),(G670+190),(G670+290))),-1)+20</f>
        <v>5820</v>
      </c>
      <c r="I670" s="78" t="str">
        <f aca="false">HYPERLINK(T("https://www.google.ru/search?q="&amp;B670&amp;"&amp;tbm=isch"), " (../рисунок протектора) ")</f>
        <v> (../рисунок протектора) </v>
      </c>
      <c r="J670" s="92" t="s">
        <v>2492</v>
      </c>
      <c r="K670" s="77" t="n">
        <f aca="false">H670*2</f>
        <v>11640</v>
      </c>
      <c r="L670" s="77" t="n">
        <f aca="false">H670*4</f>
        <v>23280</v>
      </c>
      <c r="M670" s="2" t="n">
        <f aca="false">G670*12</f>
        <v>67356</v>
      </c>
    </row>
    <row r="671" customFormat="false" ht="13.8" hidden="false" customHeight="false" outlineLevel="0" collapsed="false">
      <c r="A671" s="86" t="n">
        <v>4661</v>
      </c>
      <c r="B671" s="87" t="s">
        <v>2493</v>
      </c>
      <c r="C671" s="88" t="n">
        <v>0</v>
      </c>
      <c r="D671" s="88" t="n">
        <v>1</v>
      </c>
      <c r="E671" s="89" t="n">
        <v>10</v>
      </c>
      <c r="F671" s="90" t="s">
        <v>53</v>
      </c>
      <c r="G671" s="91" t="n">
        <v>6565</v>
      </c>
      <c r="H671" s="52" t="n">
        <f aca="false">ROUND(IF(OR((MID(B671,SEARCH("R",B671),3)="R12"),(MID(B671,SEARCH("R",B671),3)="R13"),(MID(B671,SEARCH("R",B671),3)="R14")),(G671+90),IF(OR((MID(B671,SEARCH("R",B671),3)="R15"),(MID(B671,SEARCH("R",B671),3)="R16"),(MID(B671,SEARCH("R",B671),3)="R17")),(G671+190),(G671+290))),-1)+20</f>
        <v>6780</v>
      </c>
      <c r="I671" s="78" t="str">
        <f aca="false">HYPERLINK(T("https://www.google.ru/search?q="&amp;B671&amp;"&amp;tbm=isch"), " (../рисунок протектора) ")</f>
        <v> (../рисунок протектора) </v>
      </c>
      <c r="J671" s="92" t="s">
        <v>2493</v>
      </c>
      <c r="K671" s="77" t="n">
        <f aca="false">H671*2</f>
        <v>13560</v>
      </c>
      <c r="L671" s="77" t="n">
        <f aca="false">H671*4</f>
        <v>27120</v>
      </c>
      <c r="M671" s="2" t="n">
        <f aca="false">G671*12</f>
        <v>78780</v>
      </c>
    </row>
    <row r="672" customFormat="false" ht="13.8" hidden="false" customHeight="false" outlineLevel="0" collapsed="false">
      <c r="A672" s="86" t="n">
        <v>3714</v>
      </c>
      <c r="B672" s="87" t="s">
        <v>2494</v>
      </c>
      <c r="C672" s="88" t="n">
        <v>24</v>
      </c>
      <c r="D672" s="88"/>
      <c r="E672" s="89" t="n">
        <v>12.7</v>
      </c>
      <c r="F672" s="90"/>
      <c r="G672" s="91" t="n">
        <v>8121</v>
      </c>
      <c r="H672" s="52" t="n">
        <f aca="false">ROUND(IF(OR((MID(B672,SEARCH("R",B672),3)="R12"),(MID(B672,SEARCH("R",B672),3)="R13"),(MID(B672,SEARCH("R",B672),3)="R14")),(G672+90),IF(OR((MID(B672,SEARCH("R",B672),3)="R15"),(MID(B672,SEARCH("R",B672),3)="R16"),(MID(B672,SEARCH("R",B672),3)="R17")),(G672+190),(G672+290))),-1)+20</f>
        <v>8330</v>
      </c>
      <c r="I672" s="78" t="str">
        <f aca="false">HYPERLINK(T("https://www.google.ru/search?q="&amp;B672&amp;"&amp;tbm=isch"), " (../рисунок протектора) ")</f>
        <v> (../рисунок протектора) </v>
      </c>
      <c r="J672" s="92" t="s">
        <v>2494</v>
      </c>
      <c r="K672" s="77" t="n">
        <f aca="false">H672*2</f>
        <v>16660</v>
      </c>
      <c r="L672" s="77" t="n">
        <f aca="false">H672*4</f>
        <v>33320</v>
      </c>
      <c r="M672" s="2" t="n">
        <f aca="false">G672*12</f>
        <v>97452</v>
      </c>
    </row>
    <row r="673" customFormat="false" ht="13.8" hidden="false" customHeight="false" outlineLevel="0" collapsed="false">
      <c r="A673" s="86" t="n">
        <v>506</v>
      </c>
      <c r="B673" s="87" t="s">
        <v>2495</v>
      </c>
      <c r="C673" s="88" t="n">
        <v>1</v>
      </c>
      <c r="D673" s="88"/>
      <c r="E673" s="89" t="n">
        <v>15.9</v>
      </c>
      <c r="F673" s="90"/>
      <c r="G673" s="91" t="n">
        <v>5512</v>
      </c>
      <c r="H673" s="52" t="n">
        <f aca="false">ROUND(IF(OR((MID(B673,SEARCH("R",B673),3)="R12"),(MID(B673,SEARCH("R",B673),3)="R13"),(MID(B673,SEARCH("R",B673),3)="R14")),(G673+90),IF(OR((MID(B673,SEARCH("R",B673),3)="R15"),(MID(B673,SEARCH("R",B673),3)="R16"),(MID(B673,SEARCH("R",B673),3)="R17")),(G673+190),(G673+290))),-1)+20</f>
        <v>5720</v>
      </c>
      <c r="I673" s="78" t="str">
        <f aca="false">HYPERLINK(T("https://www.google.ru/search?q="&amp;B673&amp;"&amp;tbm=isch"), " (../рисунок протектора) ")</f>
        <v> (../рисунок протектора) </v>
      </c>
      <c r="J673" s="92" t="s">
        <v>2495</v>
      </c>
      <c r="K673" s="77" t="n">
        <f aca="false">H673*2</f>
        <v>11440</v>
      </c>
      <c r="L673" s="77" t="n">
        <f aca="false">H673*4</f>
        <v>22880</v>
      </c>
      <c r="M673" s="2" t="n">
        <f aca="false">G673*12</f>
        <v>66144</v>
      </c>
    </row>
    <row r="674" customFormat="false" ht="13.8" hidden="false" customHeight="false" outlineLevel="0" collapsed="false">
      <c r="A674" s="86" t="n">
        <v>5215</v>
      </c>
      <c r="B674" s="87" t="s">
        <v>2496</v>
      </c>
      <c r="C674" s="88" t="n">
        <v>0</v>
      </c>
      <c r="D674" s="88" t="n">
        <v>18</v>
      </c>
      <c r="E674" s="89" t="n">
        <v>15.8</v>
      </c>
      <c r="F674" s="90" t="s">
        <v>53</v>
      </c>
      <c r="G674" s="91" t="n">
        <v>6675</v>
      </c>
      <c r="H674" s="52" t="n">
        <f aca="false">ROUND(IF(OR((MID(B674,SEARCH("R",B674),3)="R12"),(MID(B674,SEARCH("R",B674),3)="R13"),(MID(B674,SEARCH("R",B674),3)="R14")),(G674+90),IF(OR((MID(B674,SEARCH("R",B674),3)="R15"),(MID(B674,SEARCH("R",B674),3)="R16"),(MID(B674,SEARCH("R",B674),3)="R17")),(G674+190),(G674+290))),-1)+20</f>
        <v>6890</v>
      </c>
      <c r="I674" s="78" t="str">
        <f aca="false">HYPERLINK(T("https://www.google.ru/search?q="&amp;B674&amp;"&amp;tbm=isch"), " (../рисунок протектора) ")</f>
        <v> (../рисунок протектора) </v>
      </c>
      <c r="J674" s="92" t="s">
        <v>2496</v>
      </c>
      <c r="K674" s="77" t="n">
        <f aca="false">H674*2</f>
        <v>13780</v>
      </c>
      <c r="L674" s="77" t="n">
        <f aca="false">H674*4</f>
        <v>27560</v>
      </c>
      <c r="M674" s="2" t="n">
        <f aca="false">G674*12</f>
        <v>80100</v>
      </c>
    </row>
    <row r="675" customFormat="false" ht="13.8" hidden="false" customHeight="false" outlineLevel="0" collapsed="false">
      <c r="A675" s="86" t="n">
        <v>2418</v>
      </c>
      <c r="B675" s="87" t="s">
        <v>2497</v>
      </c>
      <c r="C675" s="88" t="n">
        <v>1</v>
      </c>
      <c r="D675" s="88"/>
      <c r="E675" s="89" t="n">
        <v>14.3</v>
      </c>
      <c r="F675" s="90"/>
      <c r="G675" s="91" t="n">
        <v>5276</v>
      </c>
      <c r="H675" s="52" t="n">
        <f aca="false">ROUND(IF(OR((MID(B675,SEARCH("R",B675),3)="R12"),(MID(B675,SEARCH("R",B675),3)="R13"),(MID(B675,SEARCH("R",B675),3)="R14")),(G675+90),IF(OR((MID(B675,SEARCH("R",B675),3)="R15"),(MID(B675,SEARCH("R",B675),3)="R16"),(MID(B675,SEARCH("R",B675),3)="R17")),(G675+190),(G675+290))),-1)+20</f>
        <v>5490</v>
      </c>
      <c r="I675" s="78" t="str">
        <f aca="false">HYPERLINK(T("https://www.google.ru/search?q="&amp;B675&amp;"&amp;tbm=isch"), " (../рисунок протектора) ")</f>
        <v> (../рисунок протектора) </v>
      </c>
      <c r="J675" s="92" t="s">
        <v>2497</v>
      </c>
      <c r="K675" s="77" t="n">
        <f aca="false">H675*2</f>
        <v>10980</v>
      </c>
      <c r="L675" s="77" t="n">
        <f aca="false">H675*4</f>
        <v>21960</v>
      </c>
      <c r="M675" s="2" t="n">
        <f aca="false">G675*12</f>
        <v>63312</v>
      </c>
    </row>
    <row r="676" customFormat="false" ht="13.8" hidden="false" customHeight="false" outlineLevel="0" collapsed="false">
      <c r="A676" s="86" t="n">
        <v>4232</v>
      </c>
      <c r="B676" s="87" t="s">
        <v>2498</v>
      </c>
      <c r="C676" s="88" t="n">
        <v>8</v>
      </c>
      <c r="D676" s="88" t="n">
        <v>50</v>
      </c>
      <c r="E676" s="89" t="n">
        <v>13.9</v>
      </c>
      <c r="F676" s="90" t="s">
        <v>53</v>
      </c>
      <c r="G676" s="91" t="n">
        <v>6206</v>
      </c>
      <c r="H676" s="52" t="n">
        <f aca="false">ROUND(IF(OR((MID(B676,SEARCH("R",B676),3)="R12"),(MID(B676,SEARCH("R",B676),3)="R13"),(MID(B676,SEARCH("R",B676),3)="R14")),(G676+90),IF(OR((MID(B676,SEARCH("R",B676),3)="R15"),(MID(B676,SEARCH("R",B676),3)="R16"),(MID(B676,SEARCH("R",B676),3)="R17")),(G676+190),(G676+290))),-1)+20</f>
        <v>6420</v>
      </c>
      <c r="I676" s="78" t="str">
        <f aca="false">HYPERLINK(T("https://www.google.ru/search?q="&amp;B676&amp;"&amp;tbm=isch"), " (../рисунок протектора) ")</f>
        <v> (../рисунок протектора) </v>
      </c>
      <c r="J676" s="92" t="s">
        <v>2498</v>
      </c>
      <c r="K676" s="77" t="n">
        <f aca="false">H676*2</f>
        <v>12840</v>
      </c>
      <c r="L676" s="77" t="n">
        <f aca="false">H676*4</f>
        <v>25680</v>
      </c>
      <c r="M676" s="2" t="n">
        <f aca="false">G676*12</f>
        <v>74472</v>
      </c>
    </row>
    <row r="677" customFormat="false" ht="13.8" hidden="false" customHeight="false" outlineLevel="0" collapsed="false">
      <c r="A677" s="86" t="n">
        <v>4254</v>
      </c>
      <c r="B677" s="87" t="s">
        <v>2499</v>
      </c>
      <c r="C677" s="88" t="n">
        <v>0</v>
      </c>
      <c r="D677" s="88" t="n">
        <v>4</v>
      </c>
      <c r="E677" s="89" t="n">
        <v>15.2</v>
      </c>
      <c r="F677" s="90" t="s">
        <v>53</v>
      </c>
      <c r="G677" s="91" t="n">
        <v>8218</v>
      </c>
      <c r="H677" s="52" t="n">
        <f aca="false">ROUND(IF(OR((MID(B677,SEARCH("R",B677),3)="R12"),(MID(B677,SEARCH("R",B677),3)="R13"),(MID(B677,SEARCH("R",B677),3)="R14")),(G677+90),IF(OR((MID(B677,SEARCH("R",B677),3)="R15"),(MID(B677,SEARCH("R",B677),3)="R16"),(MID(B677,SEARCH("R",B677),3)="R17")),(G677+190),(G677+290))),-1)+20</f>
        <v>8430</v>
      </c>
      <c r="I677" s="78" t="str">
        <f aca="false">HYPERLINK(T("https://www.google.ru/search?q="&amp;B677&amp;"&amp;tbm=isch"), " (../рисунок протектора) ")</f>
        <v> (../рисунок протектора) </v>
      </c>
      <c r="J677" s="92" t="s">
        <v>2499</v>
      </c>
      <c r="K677" s="77" t="n">
        <f aca="false">H677*2</f>
        <v>16860</v>
      </c>
      <c r="L677" s="77" t="n">
        <f aca="false">H677*4</f>
        <v>33720</v>
      </c>
      <c r="M677" s="2" t="n">
        <f aca="false">G677*12</f>
        <v>98616</v>
      </c>
    </row>
    <row r="678" customFormat="false" ht="13.8" hidden="false" customHeight="false" outlineLevel="0" collapsed="false">
      <c r="A678" s="86" t="n">
        <v>3591</v>
      </c>
      <c r="B678" s="87" t="s">
        <v>2500</v>
      </c>
      <c r="C678" s="88" t="n">
        <v>1</v>
      </c>
      <c r="D678" s="88"/>
      <c r="E678" s="89" t="n">
        <v>16.1</v>
      </c>
      <c r="F678" s="90"/>
      <c r="G678" s="91" t="n">
        <v>5379</v>
      </c>
      <c r="H678" s="52" t="n">
        <f aca="false">ROUND(IF(OR((MID(B678,SEARCH("R",B678),3)="R12"),(MID(B678,SEARCH("R",B678),3)="R13"),(MID(B678,SEARCH("R",B678),3)="R14")),(G678+90),IF(OR((MID(B678,SEARCH("R",B678),3)="R15"),(MID(B678,SEARCH("R",B678),3)="R16"),(MID(B678,SEARCH("R",B678),3)="R17")),(G678+190),(G678+290))),-1)+20</f>
        <v>5590</v>
      </c>
      <c r="I678" s="78" t="str">
        <f aca="false">HYPERLINK(T("https://www.google.ru/search?q="&amp;B678&amp;"&amp;tbm=isch"), " (../рисунок протектора) ")</f>
        <v> (../рисунок протектора) </v>
      </c>
      <c r="J678" s="92" t="s">
        <v>2500</v>
      </c>
      <c r="K678" s="77" t="n">
        <f aca="false">H678*2</f>
        <v>11180</v>
      </c>
      <c r="L678" s="77" t="n">
        <f aca="false">H678*4</f>
        <v>22360</v>
      </c>
      <c r="M678" s="2" t="n">
        <f aca="false">G678*12</f>
        <v>64548</v>
      </c>
    </row>
    <row r="679" customFormat="false" ht="13.8" hidden="false" customHeight="false" outlineLevel="0" collapsed="false">
      <c r="A679" s="86" t="n">
        <v>3629</v>
      </c>
      <c r="B679" s="87" t="s">
        <v>2501</v>
      </c>
      <c r="C679" s="88" t="n">
        <v>0</v>
      </c>
      <c r="D679" s="88" t="n">
        <v>28</v>
      </c>
      <c r="E679" s="89" t="n">
        <v>15.7</v>
      </c>
      <c r="F679" s="90" t="s">
        <v>55</v>
      </c>
      <c r="G679" s="91" t="n">
        <v>7599</v>
      </c>
      <c r="H679" s="52" t="n">
        <f aca="false">ROUND(IF(OR((MID(B679,SEARCH("R",B679),3)="R12"),(MID(B679,SEARCH("R",B679),3)="R13"),(MID(B679,SEARCH("R",B679),3)="R14")),(G679+90),IF(OR((MID(B679,SEARCH("R",B679),3)="R15"),(MID(B679,SEARCH("R",B679),3)="R16"),(MID(B679,SEARCH("R",B679),3)="R17")),(G679+190),(G679+290))),-1)+20</f>
        <v>7810</v>
      </c>
      <c r="I679" s="78" t="str">
        <f aca="false">HYPERLINK(T("https://www.google.ru/search?q="&amp;B679&amp;"&amp;tbm=isch"), " (../рисунок протектора) ")</f>
        <v> (../рисунок протектора) </v>
      </c>
      <c r="J679" s="92" t="s">
        <v>2501</v>
      </c>
      <c r="K679" s="77" t="n">
        <f aca="false">H679*2</f>
        <v>15620</v>
      </c>
      <c r="L679" s="77" t="n">
        <f aca="false">H679*4</f>
        <v>31240</v>
      </c>
      <c r="M679" s="2" t="n">
        <f aca="false">G679*12</f>
        <v>91188</v>
      </c>
    </row>
    <row r="680" customFormat="false" ht="13.8" hidden="false" customHeight="false" outlineLevel="0" collapsed="false">
      <c r="A680" s="86" t="n">
        <v>4260</v>
      </c>
      <c r="B680" s="87" t="s">
        <v>2502</v>
      </c>
      <c r="C680" s="88" t="n">
        <v>0</v>
      </c>
      <c r="D680" s="88" t="n">
        <v>18</v>
      </c>
      <c r="E680" s="89" t="n">
        <v>16.2</v>
      </c>
      <c r="F680" s="90" t="s">
        <v>55</v>
      </c>
      <c r="G680" s="91" t="n">
        <v>7393</v>
      </c>
      <c r="H680" s="52" t="n">
        <f aca="false">ROUND(IF(OR((MID(B680,SEARCH("R",B680),3)="R12"),(MID(B680,SEARCH("R",B680),3)="R13"),(MID(B680,SEARCH("R",B680),3)="R14")),(G680+90),IF(OR((MID(B680,SEARCH("R",B680),3)="R15"),(MID(B680,SEARCH("R",B680),3)="R16"),(MID(B680,SEARCH("R",B680),3)="R17")),(G680+190),(G680+290))),-1)+20</f>
        <v>7600</v>
      </c>
      <c r="I680" s="78" t="str">
        <f aca="false">HYPERLINK(T("https://www.google.ru/search?q="&amp;B680&amp;"&amp;tbm=isch"), " (../рисунок протектора) ")</f>
        <v> (../рисунок протектора) </v>
      </c>
      <c r="J680" s="92" t="s">
        <v>2502</v>
      </c>
      <c r="K680" s="77" t="n">
        <f aca="false">H680*2</f>
        <v>15200</v>
      </c>
      <c r="L680" s="77" t="n">
        <f aca="false">H680*4</f>
        <v>30400</v>
      </c>
      <c r="M680" s="2" t="n">
        <f aca="false">G680*12</f>
        <v>88716</v>
      </c>
    </row>
    <row r="681" customFormat="false" ht="13.8" hidden="false" customHeight="false" outlineLevel="0" collapsed="false">
      <c r="A681" s="86" t="n">
        <v>2652</v>
      </c>
      <c r="B681" s="87" t="s">
        <v>2503</v>
      </c>
      <c r="C681" s="88" t="n">
        <v>4</v>
      </c>
      <c r="D681" s="88"/>
      <c r="E681" s="89" t="n">
        <v>14.5</v>
      </c>
      <c r="F681" s="90"/>
      <c r="G681" s="91" t="n">
        <v>9015</v>
      </c>
      <c r="H681" s="52" t="n">
        <f aca="false">ROUND(IF(OR((MID(B681,SEARCH("R",B681),3)="R12"),(MID(B681,SEARCH("R",B681),3)="R13"),(MID(B681,SEARCH("R",B681),3)="R14")),(G681+90),IF(OR((MID(B681,SEARCH("R",B681),3)="R15"),(MID(B681,SEARCH("R",B681),3)="R16"),(MID(B681,SEARCH("R",B681),3)="R17")),(G681+190),(G681+290))),-1)+20</f>
        <v>9230</v>
      </c>
      <c r="I681" s="78" t="str">
        <f aca="false">HYPERLINK(T("https://www.google.ru/search?q="&amp;B681&amp;"&amp;tbm=isch"), " (../рисунок протектора) ")</f>
        <v> (../рисунок протектора) </v>
      </c>
      <c r="J681" s="92" t="s">
        <v>2503</v>
      </c>
      <c r="K681" s="77" t="n">
        <f aca="false">H681*2</f>
        <v>18460</v>
      </c>
      <c r="L681" s="77" t="n">
        <f aca="false">H681*4</f>
        <v>36920</v>
      </c>
      <c r="M681" s="2" t="n">
        <f aca="false">G681*12</f>
        <v>108180</v>
      </c>
    </row>
    <row r="682" customFormat="false" ht="13.8" hidden="false" customHeight="false" outlineLevel="0" collapsed="false">
      <c r="A682" s="86" t="n">
        <v>2307</v>
      </c>
      <c r="B682" s="87" t="s">
        <v>2504</v>
      </c>
      <c r="C682" s="88" t="n">
        <v>6</v>
      </c>
      <c r="D682" s="88"/>
      <c r="E682" s="89" t="n">
        <v>7.9</v>
      </c>
      <c r="F682" s="90"/>
      <c r="G682" s="91" t="n">
        <v>11951</v>
      </c>
      <c r="H682" s="52" t="n">
        <f aca="false">ROUND(IF(OR((MID(B682,SEARCH("R",B682),3)="R12"),(MID(B682,SEARCH("R",B682),3)="R13"),(MID(B682,SEARCH("R",B682),3)="R14")),(G682+90),IF(OR((MID(B682,SEARCH("R",B682),3)="R15"),(MID(B682,SEARCH("R",B682),3)="R16"),(MID(B682,SEARCH("R",B682),3)="R17")),(G682+190),(G682+290))),-1)+20</f>
        <v>12260</v>
      </c>
      <c r="I682" s="78" t="str">
        <f aca="false">HYPERLINK(T("https://www.google.ru/search?q="&amp;B682&amp;"&amp;tbm=isch"), " (../рисунок протектора) ")</f>
        <v> (../рисунок протектора) </v>
      </c>
      <c r="J682" s="92" t="s">
        <v>2504</v>
      </c>
      <c r="K682" s="77" t="n">
        <f aca="false">H682*2</f>
        <v>24520</v>
      </c>
      <c r="L682" s="77" t="n">
        <f aca="false">H682*4</f>
        <v>49040</v>
      </c>
      <c r="M682" s="2" t="n">
        <f aca="false">G682*12</f>
        <v>143412</v>
      </c>
    </row>
    <row r="683" customFormat="false" ht="13.8" hidden="false" customHeight="false" outlineLevel="0" collapsed="false">
      <c r="A683" s="86" t="n">
        <v>3616</v>
      </c>
      <c r="B683" s="87" t="s">
        <v>2505</v>
      </c>
      <c r="C683" s="88" t="n">
        <v>0</v>
      </c>
      <c r="D683" s="88" t="n">
        <v>16</v>
      </c>
      <c r="E683" s="89" t="n">
        <v>10.9</v>
      </c>
      <c r="F683" s="90" t="s">
        <v>55</v>
      </c>
      <c r="G683" s="91" t="n">
        <v>10374</v>
      </c>
      <c r="H683" s="52" t="n">
        <f aca="false">ROUND(IF(OR((MID(B683,SEARCH("R",B683),3)="R12"),(MID(B683,SEARCH("R",B683),3)="R13"),(MID(B683,SEARCH("R",B683),3)="R14")),(G683+90),IF(OR((MID(B683,SEARCH("R",B683),3)="R15"),(MID(B683,SEARCH("R",B683),3)="R16"),(MID(B683,SEARCH("R",B683),3)="R17")),(G683+190),(G683+290))),-1)+20</f>
        <v>10680</v>
      </c>
      <c r="I683" s="78" t="str">
        <f aca="false">HYPERLINK(T("https://www.google.ru/search?q="&amp;B683&amp;"&amp;tbm=isch"), " (../рисунок протектора) ")</f>
        <v> (../рисунок протектора) </v>
      </c>
      <c r="J683" s="92" t="s">
        <v>2505</v>
      </c>
      <c r="K683" s="77" t="n">
        <f aca="false">H683*2</f>
        <v>21360</v>
      </c>
      <c r="L683" s="77" t="n">
        <f aca="false">H683*4</f>
        <v>42720</v>
      </c>
      <c r="M683" s="2" t="n">
        <f aca="false">G683*12</f>
        <v>124488</v>
      </c>
    </row>
    <row r="684" customFormat="false" ht="13.8" hidden="false" customHeight="false" outlineLevel="0" collapsed="false">
      <c r="A684" s="86" t="n">
        <v>3663</v>
      </c>
      <c r="B684" s="87" t="s">
        <v>2506</v>
      </c>
      <c r="C684" s="88" t="n">
        <v>0</v>
      </c>
      <c r="D684" s="88" t="n">
        <v>11</v>
      </c>
      <c r="E684" s="89" t="n">
        <v>10.6</v>
      </c>
      <c r="F684" s="90" t="s">
        <v>53</v>
      </c>
      <c r="G684" s="91" t="n">
        <v>11274</v>
      </c>
      <c r="H684" s="52" t="n">
        <f aca="false">ROUND(IF(OR((MID(B684,SEARCH("R",B684),3)="R12"),(MID(B684,SEARCH("R",B684),3)="R13"),(MID(B684,SEARCH("R",B684),3)="R14")),(G684+90),IF(OR((MID(B684,SEARCH("R",B684),3)="R15"),(MID(B684,SEARCH("R",B684),3)="R16"),(MID(B684,SEARCH("R",B684),3)="R17")),(G684+190),(G684+290))),-1)+20</f>
        <v>11580</v>
      </c>
      <c r="I684" s="78" t="str">
        <f aca="false">HYPERLINK(T("https://www.google.ru/search?q="&amp;B684&amp;"&amp;tbm=isch"), " (../рисунок протектора) ")</f>
        <v> (../рисунок протектора) </v>
      </c>
      <c r="J684" s="92" t="s">
        <v>2506</v>
      </c>
      <c r="K684" s="77" t="n">
        <f aca="false">H684*2</f>
        <v>23160</v>
      </c>
      <c r="L684" s="77" t="n">
        <f aca="false">H684*4</f>
        <v>46320</v>
      </c>
      <c r="M684" s="2" t="n">
        <f aca="false">G684*12</f>
        <v>135288</v>
      </c>
    </row>
    <row r="685" customFormat="false" ht="13.8" hidden="false" customHeight="false" outlineLevel="0" collapsed="false">
      <c r="A685" s="86" t="n">
        <v>4492</v>
      </c>
      <c r="B685" s="87" t="s">
        <v>2507</v>
      </c>
      <c r="C685" s="88" t="n">
        <v>0</v>
      </c>
      <c r="D685" s="88" t="n">
        <v>2</v>
      </c>
      <c r="E685" s="89" t="n">
        <v>10.5</v>
      </c>
      <c r="F685" s="90" t="s">
        <v>53</v>
      </c>
      <c r="G685" s="91" t="n">
        <v>9094</v>
      </c>
      <c r="H685" s="52" t="n">
        <f aca="false">ROUND(IF(OR((MID(B685,SEARCH("R",B685),3)="R12"),(MID(B685,SEARCH("R",B685),3)="R13"),(MID(B685,SEARCH("R",B685),3)="R14")),(G685+90),IF(OR((MID(B685,SEARCH("R",B685),3)="R15"),(MID(B685,SEARCH("R",B685),3)="R16"),(MID(B685,SEARCH("R",B685),3)="R17")),(G685+190),(G685+290))),-1)+20</f>
        <v>9400</v>
      </c>
      <c r="I685" s="78" t="str">
        <f aca="false">HYPERLINK(T("https://www.google.ru/search?q="&amp;B685&amp;"&amp;tbm=isch"), " (../рисунок протектора) ")</f>
        <v> (../рисунок протектора) </v>
      </c>
      <c r="J685" s="92" t="s">
        <v>2507</v>
      </c>
      <c r="K685" s="77" t="n">
        <f aca="false">H685*2</f>
        <v>18800</v>
      </c>
      <c r="L685" s="77" t="n">
        <f aca="false">H685*4</f>
        <v>37600</v>
      </c>
      <c r="M685" s="2" t="n">
        <f aca="false">G685*12</f>
        <v>109128</v>
      </c>
    </row>
    <row r="686" customFormat="false" ht="13.8" hidden="false" customHeight="false" outlineLevel="0" collapsed="false">
      <c r="A686" s="86" t="n">
        <v>3865</v>
      </c>
      <c r="B686" s="87" t="s">
        <v>2508</v>
      </c>
      <c r="C686" s="88" t="n">
        <v>6</v>
      </c>
      <c r="D686" s="88"/>
      <c r="E686" s="89" t="n">
        <v>10.7</v>
      </c>
      <c r="F686" s="90"/>
      <c r="G686" s="91" t="n">
        <v>13892</v>
      </c>
      <c r="H686" s="52" t="n">
        <f aca="false">ROUND(IF(OR((MID(B686,SEARCH("R",B686),3)="R12"),(MID(B686,SEARCH("R",B686),3)="R13"),(MID(B686,SEARCH("R",B686),3)="R14")),(G686+90),IF(OR((MID(B686,SEARCH("R",B686),3)="R15"),(MID(B686,SEARCH("R",B686),3)="R16"),(MID(B686,SEARCH("R",B686),3)="R17")),(G686+190),(G686+290))),-1)+20</f>
        <v>14200</v>
      </c>
      <c r="I686" s="78" t="str">
        <f aca="false">HYPERLINK(T("https://www.google.ru/search?q="&amp;B686&amp;"&amp;tbm=isch"), " (../рисунок протектора) ")</f>
        <v> (../рисунок протектора) </v>
      </c>
      <c r="J686" s="92" t="s">
        <v>2508</v>
      </c>
      <c r="K686" s="77" t="n">
        <f aca="false">H686*2</f>
        <v>28400</v>
      </c>
      <c r="L686" s="77" t="n">
        <f aca="false">H686*4</f>
        <v>56800</v>
      </c>
      <c r="M686" s="2" t="n">
        <f aca="false">G686*12</f>
        <v>166704</v>
      </c>
    </row>
    <row r="687" customFormat="false" ht="13.8" hidden="false" customHeight="false" outlineLevel="0" collapsed="false">
      <c r="A687" s="86" t="n">
        <v>488</v>
      </c>
      <c r="B687" s="87" t="s">
        <v>2509</v>
      </c>
      <c r="C687" s="88" t="n">
        <v>1</v>
      </c>
      <c r="D687" s="88"/>
      <c r="E687" s="89" t="n">
        <v>10.2</v>
      </c>
      <c r="F687" s="90"/>
      <c r="G687" s="91" t="n">
        <v>5185</v>
      </c>
      <c r="H687" s="52" t="n">
        <f aca="false">ROUND(IF(OR((MID(B687,SEARCH("R",B687),3)="R12"),(MID(B687,SEARCH("R",B687),3)="R13"),(MID(B687,SEARCH("R",B687),3)="R14")),(G687+90),IF(OR((MID(B687,SEARCH("R",B687),3)="R15"),(MID(B687,SEARCH("R",B687),3)="R16"),(MID(B687,SEARCH("R",B687),3)="R17")),(G687+190),(G687+290))),-1)+20</f>
        <v>5500</v>
      </c>
      <c r="I687" s="78" t="str">
        <f aca="false">HYPERLINK(T("https://www.google.ru/search?q="&amp;B687&amp;"&amp;tbm=isch"), " (../рисунок протектора) ")</f>
        <v> (../рисунок протектора) </v>
      </c>
      <c r="J687" s="92" t="s">
        <v>2509</v>
      </c>
      <c r="K687" s="77" t="n">
        <f aca="false">H687*2</f>
        <v>11000</v>
      </c>
      <c r="L687" s="77" t="n">
        <f aca="false">H687*4</f>
        <v>22000</v>
      </c>
      <c r="M687" s="2" t="n">
        <f aca="false">G687*12</f>
        <v>62220</v>
      </c>
    </row>
    <row r="688" customFormat="false" ht="13.8" hidden="false" customHeight="false" outlineLevel="0" collapsed="false">
      <c r="A688" s="86" t="n">
        <v>5231</v>
      </c>
      <c r="B688" s="87" t="s">
        <v>2510</v>
      </c>
      <c r="C688" s="88" t="n">
        <v>0</v>
      </c>
      <c r="D688" s="88" t="n">
        <v>4</v>
      </c>
      <c r="E688" s="89" t="n">
        <v>9.42</v>
      </c>
      <c r="F688" s="90" t="s">
        <v>53</v>
      </c>
      <c r="G688" s="91" t="n">
        <v>8872</v>
      </c>
      <c r="H688" s="52" t="n">
        <f aca="false">ROUND(IF(OR((MID(B688,SEARCH("R",B688),3)="R12"),(MID(B688,SEARCH("R",B688),3)="R13"),(MID(B688,SEARCH("R",B688),3)="R14")),(G688+90),IF(OR((MID(B688,SEARCH("R",B688),3)="R15"),(MID(B688,SEARCH("R",B688),3)="R16"),(MID(B688,SEARCH("R",B688),3)="R17")),(G688+190),(G688+290))),-1)+20</f>
        <v>9180</v>
      </c>
      <c r="I688" s="78" t="str">
        <f aca="false">HYPERLINK(T("https://www.google.ru/search?q="&amp;B688&amp;"&amp;tbm=isch"), " (../рисунок протектора) ")</f>
        <v> (../рисунок протектора) </v>
      </c>
      <c r="J688" s="92" t="s">
        <v>2510</v>
      </c>
      <c r="K688" s="77" t="n">
        <f aca="false">H688*2</f>
        <v>18360</v>
      </c>
      <c r="L688" s="77" t="n">
        <f aca="false">H688*4</f>
        <v>36720</v>
      </c>
      <c r="M688" s="2" t="n">
        <f aca="false">G688*12</f>
        <v>106464</v>
      </c>
    </row>
    <row r="689" customFormat="false" ht="13.8" hidden="false" customHeight="false" outlineLevel="0" collapsed="false">
      <c r="A689" s="86" t="n">
        <v>3324</v>
      </c>
      <c r="B689" s="87" t="s">
        <v>2511</v>
      </c>
      <c r="C689" s="88" t="n">
        <v>2</v>
      </c>
      <c r="D689" s="88"/>
      <c r="E689" s="89" t="n">
        <v>11.3</v>
      </c>
      <c r="F689" s="90"/>
      <c r="G689" s="91" t="n">
        <v>8291</v>
      </c>
      <c r="H689" s="52" t="n">
        <f aca="false">ROUND(IF(OR((MID(B689,SEARCH("R",B689),3)="R12"),(MID(B689,SEARCH("R",B689),3)="R13"),(MID(B689,SEARCH("R",B689),3)="R14")),(G689+90),IF(OR((MID(B689,SEARCH("R",B689),3)="R15"),(MID(B689,SEARCH("R",B689),3)="R16"),(MID(B689,SEARCH("R",B689),3)="R17")),(G689+190),(G689+290))),-1)+20</f>
        <v>8600</v>
      </c>
      <c r="I689" s="78" t="str">
        <f aca="false">HYPERLINK(T("https://www.google.ru/search?q="&amp;B689&amp;"&amp;tbm=isch"), " (../рисунок протектора) ")</f>
        <v> (../рисунок протектора) </v>
      </c>
      <c r="J689" s="92" t="s">
        <v>2511</v>
      </c>
      <c r="K689" s="77" t="n">
        <f aca="false">H689*2</f>
        <v>17200</v>
      </c>
      <c r="L689" s="77" t="n">
        <f aca="false">H689*4</f>
        <v>34400</v>
      </c>
      <c r="M689" s="2" t="n">
        <f aca="false">G689*12</f>
        <v>99492</v>
      </c>
    </row>
    <row r="690" customFormat="false" ht="13.8" hidden="false" customHeight="false" outlineLevel="0" collapsed="false">
      <c r="A690" s="86" t="n">
        <v>692</v>
      </c>
      <c r="B690" s="87" t="s">
        <v>2512</v>
      </c>
      <c r="C690" s="88" t="n">
        <v>3</v>
      </c>
      <c r="D690" s="88"/>
      <c r="E690" s="89" t="n">
        <v>9.742</v>
      </c>
      <c r="F690" s="90"/>
      <c r="G690" s="91" t="n">
        <v>7346</v>
      </c>
      <c r="H690" s="52" t="n">
        <f aca="false">ROUND(IF(OR((MID(B690,SEARCH("R",B690),3)="R12"),(MID(B690,SEARCH("R",B690),3)="R13"),(MID(B690,SEARCH("R",B690),3)="R14")),(G690+90),IF(OR((MID(B690,SEARCH("R",B690),3)="R15"),(MID(B690,SEARCH("R",B690),3)="R16"),(MID(B690,SEARCH("R",B690),3)="R17")),(G690+190),(G690+290))),-1)+20</f>
        <v>7560</v>
      </c>
      <c r="I690" s="78" t="str">
        <f aca="false">HYPERLINK(T("https://www.google.ru/search?q="&amp;B690&amp;"&amp;tbm=isch"), " (../рисунок протектора) ")</f>
        <v> (../рисунок протектора) </v>
      </c>
      <c r="J690" s="92" t="s">
        <v>2512</v>
      </c>
      <c r="K690" s="77" t="n">
        <f aca="false">H690*2</f>
        <v>15120</v>
      </c>
      <c r="L690" s="77" t="n">
        <f aca="false">H690*4</f>
        <v>30240</v>
      </c>
      <c r="M690" s="2" t="n">
        <f aca="false">G690*12</f>
        <v>88152</v>
      </c>
    </row>
    <row r="691" customFormat="false" ht="13.8" hidden="false" customHeight="false" outlineLevel="0" collapsed="false">
      <c r="A691" s="86" t="n">
        <v>163</v>
      </c>
      <c r="B691" s="87" t="s">
        <v>2513</v>
      </c>
      <c r="C691" s="88" t="n">
        <v>12</v>
      </c>
      <c r="D691" s="88"/>
      <c r="E691" s="89" t="n">
        <v>11.65</v>
      </c>
      <c r="F691" s="90"/>
      <c r="G691" s="91" t="n">
        <v>13475</v>
      </c>
      <c r="H691" s="52" t="n">
        <f aca="false">ROUND(IF(OR((MID(B691,SEARCH("R",B691),3)="R12"),(MID(B691,SEARCH("R",B691),3)="R13"),(MID(B691,SEARCH("R",B691),3)="R14")),(G691+90),IF(OR((MID(B691,SEARCH("R",B691),3)="R15"),(MID(B691,SEARCH("R",B691),3)="R16"),(MID(B691,SEARCH("R",B691),3)="R17")),(G691+190),(G691+290))),-1)+20</f>
        <v>13690</v>
      </c>
      <c r="I691" s="78" t="str">
        <f aca="false">HYPERLINK(T("https://www.google.ru/search?q="&amp;B691&amp;"&amp;tbm=isch"), " (../рисунок протектора) ")</f>
        <v> (../рисунок протектора) </v>
      </c>
      <c r="J691" s="92" t="s">
        <v>2513</v>
      </c>
      <c r="K691" s="77" t="n">
        <f aca="false">H691*2</f>
        <v>27380</v>
      </c>
      <c r="L691" s="77" t="n">
        <f aca="false">H691*4</f>
        <v>54760</v>
      </c>
      <c r="M691" s="2" t="n">
        <f aca="false">G691*12</f>
        <v>161700</v>
      </c>
    </row>
    <row r="692" customFormat="false" ht="13.8" hidden="false" customHeight="false" outlineLevel="0" collapsed="false">
      <c r="A692" s="86" t="n">
        <v>3852</v>
      </c>
      <c r="B692" s="87" t="s">
        <v>2514</v>
      </c>
      <c r="C692" s="88" t="n">
        <v>6</v>
      </c>
      <c r="D692" s="88"/>
      <c r="E692" s="89" t="n">
        <v>12.6</v>
      </c>
      <c r="F692" s="90"/>
      <c r="G692" s="91" t="n">
        <v>13934</v>
      </c>
      <c r="H692" s="52" t="n">
        <f aca="false">ROUND(IF(OR((MID(B692,SEARCH("R",B692),3)="R12"),(MID(B692,SEARCH("R",B692),3)="R13"),(MID(B692,SEARCH("R",B692),3)="R14")),(G692+90),IF(OR((MID(B692,SEARCH("R",B692),3)="R15"),(MID(B692,SEARCH("R",B692),3)="R16"),(MID(B692,SEARCH("R",B692),3)="R17")),(G692+190),(G692+290))),-1)+20</f>
        <v>14140</v>
      </c>
      <c r="I692" s="78" t="str">
        <f aca="false">HYPERLINK(T("https://www.google.ru/search?q="&amp;B692&amp;"&amp;tbm=isch"), " (../рисунок протектора) ")</f>
        <v> (../рисунок протектора) </v>
      </c>
      <c r="J692" s="92" t="s">
        <v>2514</v>
      </c>
      <c r="K692" s="77" t="n">
        <f aca="false">H692*2</f>
        <v>28280</v>
      </c>
      <c r="L692" s="77" t="n">
        <f aca="false">H692*4</f>
        <v>56560</v>
      </c>
      <c r="M692" s="2" t="n">
        <f aca="false">G692*12</f>
        <v>167208</v>
      </c>
    </row>
    <row r="693" customFormat="false" ht="13.8" hidden="false" customHeight="false" outlineLevel="0" collapsed="false">
      <c r="A693" s="86" t="n">
        <v>4793</v>
      </c>
      <c r="B693" s="87" t="s">
        <v>2515</v>
      </c>
      <c r="C693" s="88" t="n">
        <v>0</v>
      </c>
      <c r="D693" s="88" t="n">
        <v>50</v>
      </c>
      <c r="E693" s="89" t="n">
        <v>10.6</v>
      </c>
      <c r="F693" s="90" t="s">
        <v>53</v>
      </c>
      <c r="G693" s="91" t="n">
        <v>8004</v>
      </c>
      <c r="H693" s="52" t="n">
        <f aca="false">ROUND(IF(OR((MID(B693,SEARCH("R",B693),3)="R12"),(MID(B693,SEARCH("R",B693),3)="R13"),(MID(B693,SEARCH("R",B693),3)="R14")),(G693+90),IF(OR((MID(B693,SEARCH("R",B693),3)="R15"),(MID(B693,SEARCH("R",B693),3)="R16"),(MID(B693,SEARCH("R",B693),3)="R17")),(G693+190),(G693+290))),-1)+20</f>
        <v>8210</v>
      </c>
      <c r="I693" s="78" t="str">
        <f aca="false">HYPERLINK(T("https://www.google.ru/search?q="&amp;B693&amp;"&amp;tbm=isch"), " (../рисунок протектора) ")</f>
        <v> (../рисунок протектора) </v>
      </c>
      <c r="J693" s="92" t="s">
        <v>2515</v>
      </c>
      <c r="K693" s="77" t="n">
        <f aca="false">H693*2</f>
        <v>16420</v>
      </c>
      <c r="L693" s="77" t="n">
        <f aca="false">H693*4</f>
        <v>32840</v>
      </c>
      <c r="M693" s="2" t="n">
        <f aca="false">G693*12</f>
        <v>96048</v>
      </c>
    </row>
    <row r="694" customFormat="false" ht="13.8" hidden="false" customHeight="false" outlineLevel="0" collapsed="false">
      <c r="A694" s="86" t="n">
        <v>2001</v>
      </c>
      <c r="B694" s="87" t="s">
        <v>2516</v>
      </c>
      <c r="C694" s="88" t="n">
        <v>0</v>
      </c>
      <c r="D694" s="88" t="n">
        <v>1</v>
      </c>
      <c r="E694" s="89" t="n">
        <v>10.9</v>
      </c>
      <c r="F694" s="90" t="s">
        <v>53</v>
      </c>
      <c r="G694" s="91" t="n">
        <v>4163</v>
      </c>
      <c r="H694" s="52" t="n">
        <f aca="false">ROUND(IF(OR((MID(B694,SEARCH("R",B694),3)="R12"),(MID(B694,SEARCH("R",B694),3)="R13"),(MID(B694,SEARCH("R",B694),3)="R14")),(G694+90),IF(OR((MID(B694,SEARCH("R",B694),3)="R15"),(MID(B694,SEARCH("R",B694),3)="R16"),(MID(B694,SEARCH("R",B694),3)="R17")),(G694+190),(G694+290))),-1)+20</f>
        <v>4370</v>
      </c>
      <c r="I694" s="78" t="str">
        <f aca="false">HYPERLINK(T("https://www.google.ru/search?q="&amp;B694&amp;"&amp;tbm=isch"), " (../рисунок протектора) ")</f>
        <v> (../рисунок протектора) </v>
      </c>
      <c r="J694" s="92" t="s">
        <v>2516</v>
      </c>
      <c r="K694" s="77" t="n">
        <f aca="false">H694*2</f>
        <v>8740</v>
      </c>
      <c r="L694" s="77" t="n">
        <f aca="false">H694*4</f>
        <v>17480</v>
      </c>
      <c r="M694" s="2" t="n">
        <f aca="false">G694*12</f>
        <v>49956</v>
      </c>
    </row>
    <row r="695" customFormat="false" ht="13.8" hidden="false" customHeight="false" outlineLevel="0" collapsed="false">
      <c r="A695" s="86" t="n">
        <v>4573</v>
      </c>
      <c r="B695" s="87" t="s">
        <v>2517</v>
      </c>
      <c r="C695" s="88" t="n">
        <v>0</v>
      </c>
      <c r="D695" s="88" t="n">
        <v>50</v>
      </c>
      <c r="E695" s="89" t="n">
        <v>10.5</v>
      </c>
      <c r="F695" s="90" t="s">
        <v>53</v>
      </c>
      <c r="G695" s="91" t="n">
        <v>4397</v>
      </c>
      <c r="H695" s="52" t="n">
        <f aca="false">ROUND(IF(OR((MID(B695,SEARCH("R",B695),3)="R12"),(MID(B695,SEARCH("R",B695),3)="R13"),(MID(B695,SEARCH("R",B695),3)="R14")),(G695+90),IF(OR((MID(B695,SEARCH("R",B695),3)="R15"),(MID(B695,SEARCH("R",B695),3)="R16"),(MID(B695,SEARCH("R",B695),3)="R17")),(G695+190),(G695+290))),-1)+20</f>
        <v>4610</v>
      </c>
      <c r="I695" s="78" t="str">
        <f aca="false">HYPERLINK(T("https://www.google.ru/search?q="&amp;B695&amp;"&amp;tbm=isch"), " (../рисунок протектора) ")</f>
        <v> (../рисунок протектора) </v>
      </c>
      <c r="J695" s="92" t="s">
        <v>2517</v>
      </c>
      <c r="K695" s="77" t="n">
        <f aca="false">H695*2</f>
        <v>9220</v>
      </c>
      <c r="L695" s="77" t="n">
        <f aca="false">H695*4</f>
        <v>18440</v>
      </c>
      <c r="M695" s="2" t="n">
        <f aca="false">G695*12</f>
        <v>52764</v>
      </c>
    </row>
    <row r="696" customFormat="false" ht="13.8" hidden="false" customHeight="false" outlineLevel="0" collapsed="false">
      <c r="A696" s="86" t="n">
        <v>5842</v>
      </c>
      <c r="B696" s="87" t="s">
        <v>2518</v>
      </c>
      <c r="C696" s="88" t="n">
        <v>0</v>
      </c>
      <c r="D696" s="88" t="n">
        <v>1</v>
      </c>
      <c r="E696" s="89" t="n">
        <v>11.05</v>
      </c>
      <c r="F696" s="90" t="s">
        <v>53</v>
      </c>
      <c r="G696" s="91" t="n">
        <v>6361</v>
      </c>
      <c r="H696" s="52" t="n">
        <f aca="false">ROUND(IF(OR((MID(B696,SEARCH("R",B696),3)="R12"),(MID(B696,SEARCH("R",B696),3)="R13"),(MID(B696,SEARCH("R",B696),3)="R14")),(G696+90),IF(OR((MID(B696,SEARCH("R",B696),3)="R15"),(MID(B696,SEARCH("R",B696),3)="R16"),(MID(B696,SEARCH("R",B696),3)="R17")),(G696+190),(G696+290))),-1)+20</f>
        <v>6570</v>
      </c>
      <c r="I696" s="78" t="str">
        <f aca="false">HYPERLINK(T("https://www.google.ru/search?q="&amp;B696&amp;"&amp;tbm=isch"), " (../рисунок протектора) ")</f>
        <v> (../рисунок протектора) </v>
      </c>
      <c r="J696" s="92" t="s">
        <v>2518</v>
      </c>
      <c r="K696" s="77" t="n">
        <f aca="false">H696*2</f>
        <v>13140</v>
      </c>
      <c r="L696" s="77" t="n">
        <f aca="false">H696*4</f>
        <v>26280</v>
      </c>
      <c r="M696" s="2" t="n">
        <f aca="false">G696*12</f>
        <v>76332</v>
      </c>
    </row>
    <row r="697" customFormat="false" ht="13.8" hidden="false" customHeight="false" outlineLevel="0" collapsed="false">
      <c r="A697" s="86" t="n">
        <v>4668</v>
      </c>
      <c r="B697" s="87" t="s">
        <v>2519</v>
      </c>
      <c r="C697" s="88" t="n">
        <v>0</v>
      </c>
      <c r="D697" s="88" t="n">
        <v>50</v>
      </c>
      <c r="E697" s="89" t="n">
        <v>10.4</v>
      </c>
      <c r="F697" s="90" t="s">
        <v>55</v>
      </c>
      <c r="G697" s="91" t="n">
        <v>3957</v>
      </c>
      <c r="H697" s="52" t="n">
        <f aca="false">ROUND(IF(OR((MID(B697,SEARCH("R",B697),3)="R12"),(MID(B697,SEARCH("R",B697),3)="R13"),(MID(B697,SEARCH("R",B697),3)="R14")),(G697+90),IF(OR((MID(B697,SEARCH("R",B697),3)="R15"),(MID(B697,SEARCH("R",B697),3)="R16"),(MID(B697,SEARCH("R",B697),3)="R17")),(G697+190),(G697+290))),-1)+20</f>
        <v>4170</v>
      </c>
      <c r="I697" s="78" t="str">
        <f aca="false">HYPERLINK(T("https://www.google.ru/search?q="&amp;B697&amp;"&amp;tbm=isch"), " (../рисунок протектора) ")</f>
        <v> (../рисунок протектора) </v>
      </c>
      <c r="J697" s="92" t="s">
        <v>2519</v>
      </c>
      <c r="K697" s="77" t="n">
        <f aca="false">H697*2</f>
        <v>8340</v>
      </c>
      <c r="L697" s="77" t="n">
        <f aca="false">H697*4</f>
        <v>16680</v>
      </c>
      <c r="M697" s="2" t="n">
        <f aca="false">G697*12</f>
        <v>47484</v>
      </c>
    </row>
    <row r="698" customFormat="false" ht="13.8" hidden="false" customHeight="false" outlineLevel="0" collapsed="false">
      <c r="A698" s="86" t="n">
        <v>2220</v>
      </c>
      <c r="B698" s="87" t="s">
        <v>2520</v>
      </c>
      <c r="C698" s="88" t="n">
        <v>48</v>
      </c>
      <c r="D698" s="88" t="n">
        <v>50</v>
      </c>
      <c r="E698" s="89" t="n">
        <v>11.2</v>
      </c>
      <c r="F698" s="90" t="s">
        <v>55</v>
      </c>
      <c r="G698" s="91" t="n">
        <v>6155</v>
      </c>
      <c r="H698" s="52" t="n">
        <f aca="false">ROUND(IF(OR((MID(B698,SEARCH("R",B698),3)="R12"),(MID(B698,SEARCH("R",B698),3)="R13"),(MID(B698,SEARCH("R",B698),3)="R14")),(G698+90),IF(OR((MID(B698,SEARCH("R",B698),3)="R15"),(MID(B698,SEARCH("R",B698),3)="R16"),(MID(B698,SEARCH("R",B698),3)="R17")),(G698+190),(G698+290))),-1)+20</f>
        <v>6370</v>
      </c>
      <c r="I698" s="78" t="str">
        <f aca="false">HYPERLINK(T("https://www.google.ru/search?q="&amp;B698&amp;"&amp;tbm=isch"), " (../рисунок протектора) ")</f>
        <v> (../рисунок протектора) </v>
      </c>
      <c r="J698" s="92" t="s">
        <v>2520</v>
      </c>
      <c r="K698" s="77" t="n">
        <f aca="false">H698*2</f>
        <v>12740</v>
      </c>
      <c r="L698" s="77" t="n">
        <f aca="false">H698*4</f>
        <v>25480</v>
      </c>
      <c r="M698" s="2" t="n">
        <f aca="false">G698*12</f>
        <v>73860</v>
      </c>
    </row>
    <row r="699" customFormat="false" ht="13.8" hidden="false" customHeight="false" outlineLevel="0" collapsed="false">
      <c r="A699" s="86" t="n">
        <v>3615</v>
      </c>
      <c r="B699" s="87" t="s">
        <v>2521</v>
      </c>
      <c r="C699" s="88" t="n">
        <v>0</v>
      </c>
      <c r="D699" s="88" t="n">
        <v>24</v>
      </c>
      <c r="E699" s="89" t="n">
        <v>10.5</v>
      </c>
      <c r="F699" s="90" t="s">
        <v>55</v>
      </c>
      <c r="G699" s="91" t="n">
        <v>8464</v>
      </c>
      <c r="H699" s="52" t="n">
        <f aca="false">ROUND(IF(OR((MID(B699,SEARCH("R",B699),3)="R12"),(MID(B699,SEARCH("R",B699),3)="R13"),(MID(B699,SEARCH("R",B699),3)="R14")),(G699+90),IF(OR((MID(B699,SEARCH("R",B699),3)="R15"),(MID(B699,SEARCH("R",B699),3)="R16"),(MID(B699,SEARCH("R",B699),3)="R17")),(G699+190),(G699+290))),-1)+20</f>
        <v>8670</v>
      </c>
      <c r="I699" s="78" t="str">
        <f aca="false">HYPERLINK(T("https://www.google.ru/search?q="&amp;B699&amp;"&amp;tbm=isch"), " (../рисунок протектора) ")</f>
        <v> (../рисунок протектора) </v>
      </c>
      <c r="J699" s="92" t="s">
        <v>2521</v>
      </c>
      <c r="K699" s="77" t="n">
        <f aca="false">H699*2</f>
        <v>17340</v>
      </c>
      <c r="L699" s="77" t="n">
        <f aca="false">H699*4</f>
        <v>34680</v>
      </c>
      <c r="M699" s="2" t="n">
        <f aca="false">G699*12</f>
        <v>101568</v>
      </c>
    </row>
    <row r="700" customFormat="false" ht="13.8" hidden="false" customHeight="false" outlineLevel="0" collapsed="false">
      <c r="A700" s="86" t="n">
        <v>4384</v>
      </c>
      <c r="B700" s="87" t="s">
        <v>2522</v>
      </c>
      <c r="C700" s="88" t="n">
        <v>0</v>
      </c>
      <c r="D700" s="88" t="n">
        <v>50</v>
      </c>
      <c r="E700" s="89" t="n">
        <v>11.21</v>
      </c>
      <c r="F700" s="90" t="s">
        <v>53</v>
      </c>
      <c r="G700" s="91" t="n">
        <v>6611</v>
      </c>
      <c r="H700" s="52" t="n">
        <f aca="false">ROUND(IF(OR((MID(B700,SEARCH("R",B700),3)="R12"),(MID(B700,SEARCH("R",B700),3)="R13"),(MID(B700,SEARCH("R",B700),3)="R14")),(G700+90),IF(OR((MID(B700,SEARCH("R",B700),3)="R15"),(MID(B700,SEARCH("R",B700),3)="R16"),(MID(B700,SEARCH("R",B700),3)="R17")),(G700+190),(G700+290))),-1)+20</f>
        <v>6820</v>
      </c>
      <c r="I700" s="78" t="str">
        <f aca="false">HYPERLINK(T("https://www.google.ru/search?q="&amp;B700&amp;"&amp;tbm=isch"), " (../рисунок протектора) ")</f>
        <v> (../рисунок протектора) </v>
      </c>
      <c r="J700" s="92" t="s">
        <v>2522</v>
      </c>
      <c r="K700" s="77" t="n">
        <f aca="false">H700*2</f>
        <v>13640</v>
      </c>
      <c r="L700" s="77" t="n">
        <f aca="false">H700*4</f>
        <v>27280</v>
      </c>
      <c r="M700" s="2" t="n">
        <f aca="false">G700*12</f>
        <v>79332</v>
      </c>
    </row>
    <row r="701" customFormat="false" ht="13.8" hidden="false" customHeight="false" outlineLevel="0" collapsed="false">
      <c r="A701" s="86" t="n">
        <v>1457</v>
      </c>
      <c r="B701" s="87" t="s">
        <v>2523</v>
      </c>
      <c r="C701" s="88" t="n">
        <v>0</v>
      </c>
      <c r="D701" s="88" t="n">
        <v>50</v>
      </c>
      <c r="E701" s="89" t="n">
        <v>10.4</v>
      </c>
      <c r="F701" s="90" t="s">
        <v>53</v>
      </c>
      <c r="G701" s="91" t="n">
        <v>9139</v>
      </c>
      <c r="H701" s="52" t="n">
        <f aca="false">ROUND(IF(OR((MID(B701,SEARCH("R",B701),3)="R12"),(MID(B701,SEARCH("R",B701),3)="R13"),(MID(B701,SEARCH("R",B701),3)="R14")),(G701+90),IF(OR((MID(B701,SEARCH("R",B701),3)="R15"),(MID(B701,SEARCH("R",B701),3)="R16"),(MID(B701,SEARCH("R",B701),3)="R17")),(G701+190),(G701+290))),-1)+20</f>
        <v>9350</v>
      </c>
      <c r="I701" s="78" t="str">
        <f aca="false">HYPERLINK(T("https://www.google.ru/search?q="&amp;B701&amp;"&amp;tbm=isch"), " (../рисунок протектора) ")</f>
        <v> (../рисунок протектора) </v>
      </c>
      <c r="J701" s="92" t="s">
        <v>2523</v>
      </c>
      <c r="K701" s="77" t="n">
        <f aca="false">H701*2</f>
        <v>18700</v>
      </c>
      <c r="L701" s="77" t="n">
        <f aca="false">H701*4</f>
        <v>37400</v>
      </c>
      <c r="M701" s="2" t="n">
        <f aca="false">G701*12</f>
        <v>109668</v>
      </c>
    </row>
    <row r="702" customFormat="false" ht="13.8" hidden="false" customHeight="false" outlineLevel="0" collapsed="false">
      <c r="A702" s="86" t="n">
        <v>4759</v>
      </c>
      <c r="B702" s="87" t="s">
        <v>2524</v>
      </c>
      <c r="C702" s="88" t="n">
        <v>0</v>
      </c>
      <c r="D702" s="88" t="n">
        <v>50</v>
      </c>
      <c r="E702" s="89" t="n">
        <v>8.86</v>
      </c>
      <c r="F702" s="90" t="s">
        <v>53</v>
      </c>
      <c r="G702" s="91" t="n">
        <v>8648</v>
      </c>
      <c r="H702" s="52" t="n">
        <f aca="false">ROUND(IF(OR((MID(B702,SEARCH("R",B702),3)="R12"),(MID(B702,SEARCH("R",B702),3)="R13"),(MID(B702,SEARCH("R",B702),3)="R14")),(G702+90),IF(OR((MID(B702,SEARCH("R",B702),3)="R15"),(MID(B702,SEARCH("R",B702),3)="R16"),(MID(B702,SEARCH("R",B702),3)="R17")),(G702+190),(G702+290))),-1)+20</f>
        <v>8860</v>
      </c>
      <c r="I702" s="78" t="str">
        <f aca="false">HYPERLINK(T("https://www.google.ru/search?q="&amp;B702&amp;"&amp;tbm=isch"), " (../рисунок протектора) ")</f>
        <v> (../рисунок протектора) </v>
      </c>
      <c r="J702" s="92" t="s">
        <v>2524</v>
      </c>
      <c r="K702" s="77" t="n">
        <f aca="false">H702*2</f>
        <v>17720</v>
      </c>
      <c r="L702" s="77" t="n">
        <f aca="false">H702*4</f>
        <v>35440</v>
      </c>
      <c r="M702" s="2" t="n">
        <f aca="false">G702*12</f>
        <v>103776</v>
      </c>
    </row>
    <row r="703" customFormat="false" ht="13.8" hidden="false" customHeight="false" outlineLevel="0" collapsed="false">
      <c r="A703" s="86" t="n">
        <v>3851</v>
      </c>
      <c r="B703" s="87" t="s">
        <v>2525</v>
      </c>
      <c r="C703" s="88" t="n">
        <v>50</v>
      </c>
      <c r="D703" s="88"/>
      <c r="E703" s="89" t="n">
        <v>10.5</v>
      </c>
      <c r="F703" s="90"/>
      <c r="G703" s="91" t="n">
        <v>11617</v>
      </c>
      <c r="H703" s="52" t="n">
        <f aca="false">ROUND(IF(OR((MID(B703,SEARCH("R",B703),3)="R12"),(MID(B703,SEARCH("R",B703),3)="R13"),(MID(B703,SEARCH("R",B703),3)="R14")),(G703+90),IF(OR((MID(B703,SEARCH("R",B703),3)="R15"),(MID(B703,SEARCH("R",B703),3)="R16"),(MID(B703,SEARCH("R",B703),3)="R17")),(G703+190),(G703+290))),-1)+20</f>
        <v>11830</v>
      </c>
      <c r="I703" s="78" t="str">
        <f aca="false">HYPERLINK(T("https://www.google.ru/search?q="&amp;B703&amp;"&amp;tbm=isch"), " (../рисунок протектора) ")</f>
        <v> (../рисунок протектора) </v>
      </c>
      <c r="J703" s="92" t="s">
        <v>2525</v>
      </c>
      <c r="K703" s="77" t="n">
        <f aca="false">H703*2</f>
        <v>23660</v>
      </c>
      <c r="L703" s="77" t="n">
        <f aca="false">H703*4</f>
        <v>47320</v>
      </c>
      <c r="M703" s="2" t="n">
        <f aca="false">G703*12</f>
        <v>139404</v>
      </c>
    </row>
    <row r="704" customFormat="false" ht="13.8" hidden="false" customHeight="false" outlineLevel="0" collapsed="false">
      <c r="A704" s="86" t="n">
        <v>4650</v>
      </c>
      <c r="B704" s="87" t="s">
        <v>2526</v>
      </c>
      <c r="C704" s="88" t="n">
        <v>0</v>
      </c>
      <c r="D704" s="88" t="n">
        <v>12</v>
      </c>
      <c r="E704" s="89" t="n">
        <v>10.7</v>
      </c>
      <c r="F704" s="90" t="s">
        <v>53</v>
      </c>
      <c r="G704" s="91" t="n">
        <v>8541</v>
      </c>
      <c r="H704" s="52" t="n">
        <f aca="false">ROUND(IF(OR((MID(B704,SEARCH("R",B704),3)="R12"),(MID(B704,SEARCH("R",B704),3)="R13"),(MID(B704,SEARCH("R",B704),3)="R14")),(G704+90),IF(OR((MID(B704,SEARCH("R",B704),3)="R15"),(MID(B704,SEARCH("R",B704),3)="R16"),(MID(B704,SEARCH("R",B704),3)="R17")),(G704+190),(G704+290))),-1)+20</f>
        <v>8750</v>
      </c>
      <c r="I704" s="78" t="str">
        <f aca="false">HYPERLINK(T("https://www.google.ru/search?q="&amp;B704&amp;"&amp;tbm=isch"), " (../рисунок протектора) ")</f>
        <v> (../рисунок протектора) </v>
      </c>
      <c r="J704" s="92" t="s">
        <v>2526</v>
      </c>
      <c r="K704" s="77" t="n">
        <f aca="false">H704*2</f>
        <v>17500</v>
      </c>
      <c r="L704" s="77" t="n">
        <f aca="false">H704*4</f>
        <v>35000</v>
      </c>
      <c r="M704" s="2" t="n">
        <f aca="false">G704*12</f>
        <v>102492</v>
      </c>
    </row>
    <row r="705" customFormat="false" ht="13.8" hidden="false" customHeight="false" outlineLevel="0" collapsed="false">
      <c r="A705" s="86" t="n">
        <v>4597</v>
      </c>
      <c r="B705" s="87" t="s">
        <v>2527</v>
      </c>
      <c r="C705" s="88" t="n">
        <v>0</v>
      </c>
      <c r="D705" s="88" t="n">
        <v>32</v>
      </c>
      <c r="E705" s="89" t="n">
        <v>10.9</v>
      </c>
      <c r="F705" s="90" t="s">
        <v>53</v>
      </c>
      <c r="G705" s="91" t="n">
        <v>8077</v>
      </c>
      <c r="H705" s="52" t="n">
        <f aca="false">ROUND(IF(OR((MID(B705,SEARCH("R",B705),3)="R12"),(MID(B705,SEARCH("R",B705),3)="R13"),(MID(B705,SEARCH("R",B705),3)="R14")),(G705+90),IF(OR((MID(B705,SEARCH("R",B705),3)="R15"),(MID(B705,SEARCH("R",B705),3)="R16"),(MID(B705,SEARCH("R",B705),3)="R17")),(G705+190),(G705+290))),-1)+20</f>
        <v>8290</v>
      </c>
      <c r="I705" s="78" t="str">
        <f aca="false">HYPERLINK(T("https://www.google.ru/search?q="&amp;B705&amp;"&amp;tbm=isch"), " (../рисунок протектора) ")</f>
        <v> (../рисунок протектора) </v>
      </c>
      <c r="J705" s="92" t="s">
        <v>2527</v>
      </c>
      <c r="K705" s="77" t="n">
        <f aca="false">H705*2</f>
        <v>16580</v>
      </c>
      <c r="L705" s="77" t="n">
        <f aca="false">H705*4</f>
        <v>33160</v>
      </c>
      <c r="M705" s="2" t="n">
        <f aca="false">G705*12</f>
        <v>96924</v>
      </c>
    </row>
    <row r="706" customFormat="false" ht="13.8" hidden="false" customHeight="false" outlineLevel="0" collapsed="false">
      <c r="A706" s="86" t="n">
        <v>4178</v>
      </c>
      <c r="B706" s="87" t="s">
        <v>2528</v>
      </c>
      <c r="C706" s="88" t="n">
        <v>4</v>
      </c>
      <c r="D706" s="88"/>
      <c r="E706" s="89" t="n">
        <v>10.8</v>
      </c>
      <c r="F706" s="90"/>
      <c r="G706" s="91" t="n">
        <v>8416</v>
      </c>
      <c r="H706" s="52" t="n">
        <f aca="false">ROUND(IF(OR((MID(B706,SEARCH("R",B706),3)="R12"),(MID(B706,SEARCH("R",B706),3)="R13"),(MID(B706,SEARCH("R",B706),3)="R14")),(G706+90),IF(OR((MID(B706,SEARCH("R",B706),3)="R15"),(MID(B706,SEARCH("R",B706),3)="R16"),(MID(B706,SEARCH("R",B706),3)="R17")),(G706+190),(G706+290))),-1)+20</f>
        <v>8630</v>
      </c>
      <c r="I706" s="78" t="str">
        <f aca="false">HYPERLINK(T("https://www.google.ru/search?q="&amp;B706&amp;"&amp;tbm=isch"), " (../рисунок протектора) ")</f>
        <v> (../рисунок протектора) </v>
      </c>
      <c r="J706" s="92" t="s">
        <v>2528</v>
      </c>
      <c r="K706" s="77" t="n">
        <f aca="false">H706*2</f>
        <v>17260</v>
      </c>
      <c r="L706" s="77" t="n">
        <f aca="false">H706*4</f>
        <v>34520</v>
      </c>
      <c r="M706" s="2" t="n">
        <f aca="false">G706*12</f>
        <v>100992</v>
      </c>
    </row>
    <row r="707" customFormat="false" ht="13.8" hidden="false" customHeight="false" outlineLevel="0" collapsed="false">
      <c r="A707" s="86" t="n">
        <v>3819</v>
      </c>
      <c r="B707" s="87" t="s">
        <v>2529</v>
      </c>
      <c r="C707" s="88" t="n">
        <v>0</v>
      </c>
      <c r="D707" s="88" t="n">
        <v>1</v>
      </c>
      <c r="E707" s="89" t="n">
        <v>9.5</v>
      </c>
      <c r="F707" s="90" t="s">
        <v>55</v>
      </c>
      <c r="G707" s="91" t="n">
        <v>3477</v>
      </c>
      <c r="H707" s="52" t="n">
        <f aca="false">ROUND(IF(OR((MID(B707,SEARCH("R",B707),3)="R12"),(MID(B707,SEARCH("R",B707),3)="R13"),(MID(B707,SEARCH("R",B707),3)="R14")),(G707+90),IF(OR((MID(B707,SEARCH("R",B707),3)="R15"),(MID(B707,SEARCH("R",B707),3)="R16"),(MID(B707,SEARCH("R",B707),3)="R17")),(G707+190),(G707+290))),-1)+20</f>
        <v>3690</v>
      </c>
      <c r="I707" s="78" t="str">
        <f aca="false">HYPERLINK(T("https://www.google.ru/search?q="&amp;B707&amp;"&amp;tbm=isch"), " (../рисунок протектора) ")</f>
        <v> (../рисунок протектора) </v>
      </c>
      <c r="J707" s="92" t="s">
        <v>2529</v>
      </c>
      <c r="K707" s="77" t="n">
        <f aca="false">H707*2</f>
        <v>7380</v>
      </c>
      <c r="L707" s="77" t="n">
        <f aca="false">H707*4</f>
        <v>14760</v>
      </c>
      <c r="M707" s="2" t="n">
        <f aca="false">G707*12</f>
        <v>41724</v>
      </c>
    </row>
    <row r="708" customFormat="false" ht="13.8" hidden="false" customHeight="false" outlineLevel="0" collapsed="false">
      <c r="A708" s="86" t="n">
        <v>3580</v>
      </c>
      <c r="B708" s="87" t="s">
        <v>2530</v>
      </c>
      <c r="C708" s="88" t="n">
        <v>1</v>
      </c>
      <c r="D708" s="88"/>
      <c r="E708" s="89" t="n">
        <v>11.9</v>
      </c>
      <c r="F708" s="90"/>
      <c r="G708" s="91" t="n">
        <v>6039</v>
      </c>
      <c r="H708" s="52" t="n">
        <f aca="false">ROUND(IF(OR((MID(B708,SEARCH("R",B708),3)="R12"),(MID(B708,SEARCH("R",B708),3)="R13"),(MID(B708,SEARCH("R",B708),3)="R14")),(G708+90),IF(OR((MID(B708,SEARCH("R",B708),3)="R15"),(MID(B708,SEARCH("R",B708),3)="R16"),(MID(B708,SEARCH("R",B708),3)="R17")),(G708+190),(G708+290))),-1)+20</f>
        <v>6250</v>
      </c>
      <c r="I708" s="78" t="str">
        <f aca="false">HYPERLINK(T("https://www.google.ru/search?q="&amp;B708&amp;"&amp;tbm=isch"), " (../рисунок протектора) ")</f>
        <v> (../рисунок протектора) </v>
      </c>
      <c r="J708" s="92" t="s">
        <v>2530</v>
      </c>
      <c r="K708" s="77" t="n">
        <f aca="false">H708*2</f>
        <v>12500</v>
      </c>
      <c r="L708" s="77" t="n">
        <f aca="false">H708*4</f>
        <v>25000</v>
      </c>
      <c r="M708" s="2" t="n">
        <f aca="false">G708*12</f>
        <v>72468</v>
      </c>
    </row>
    <row r="709" customFormat="false" ht="13.8" hidden="false" customHeight="false" outlineLevel="0" collapsed="false">
      <c r="A709" s="86" t="n">
        <v>3325</v>
      </c>
      <c r="B709" s="87" t="s">
        <v>2531</v>
      </c>
      <c r="C709" s="88" t="n">
        <v>2</v>
      </c>
      <c r="D709" s="88"/>
      <c r="E709" s="89" t="n">
        <v>10.6</v>
      </c>
      <c r="F709" s="90"/>
      <c r="G709" s="91" t="n">
        <v>4951</v>
      </c>
      <c r="H709" s="52" t="n">
        <f aca="false">ROUND(IF(OR((MID(B709,SEARCH("R",B709),3)="R12"),(MID(B709,SEARCH("R",B709),3)="R13"),(MID(B709,SEARCH("R",B709),3)="R14")),(G709+90),IF(OR((MID(B709,SEARCH("R",B709),3)="R15"),(MID(B709,SEARCH("R",B709),3)="R16"),(MID(B709,SEARCH("R",B709),3)="R17")),(G709+190),(G709+290))),-1)+20</f>
        <v>5160</v>
      </c>
      <c r="I709" s="78" t="str">
        <f aca="false">HYPERLINK(T("https://www.google.ru/search?q="&amp;B709&amp;"&amp;tbm=isch"), " (../рисунок протектора) ")</f>
        <v> (../рисунок протектора) </v>
      </c>
      <c r="J709" s="92" t="s">
        <v>2531</v>
      </c>
      <c r="K709" s="77" t="n">
        <f aca="false">H709*2</f>
        <v>10320</v>
      </c>
      <c r="L709" s="77" t="n">
        <f aca="false">H709*4</f>
        <v>20640</v>
      </c>
      <c r="M709" s="2" t="n">
        <f aca="false">G709*12</f>
        <v>59412</v>
      </c>
    </row>
    <row r="710" customFormat="false" ht="13.8" hidden="false" customHeight="false" outlineLevel="0" collapsed="false">
      <c r="A710" s="86" t="n">
        <v>5335</v>
      </c>
      <c r="B710" s="87" t="s">
        <v>2532</v>
      </c>
      <c r="C710" s="88" t="n">
        <v>1</v>
      </c>
      <c r="D710" s="88"/>
      <c r="E710" s="89" t="n">
        <v>10.5</v>
      </c>
      <c r="F710" s="90"/>
      <c r="G710" s="91" t="n">
        <v>2091</v>
      </c>
      <c r="H710" s="52" t="n">
        <f aca="false">ROUND(IF(OR((MID(B710,SEARCH("R",B710),3)="R12"),(MID(B710,SEARCH("R",B710),3)="R13"),(MID(B710,SEARCH("R",B710),3)="R14")),(G710+90),IF(OR((MID(B710,SEARCH("R",B710),3)="R15"),(MID(B710,SEARCH("R",B710),3)="R16"),(MID(B710,SEARCH("R",B710),3)="R17")),(G710+190),(G710+290))),-1)+20</f>
        <v>2300</v>
      </c>
      <c r="I710" s="78" t="str">
        <f aca="false">HYPERLINK(T("https://www.google.ru/search?q="&amp;B710&amp;"&amp;tbm=isch"), " (../рисунок протектора) ")</f>
        <v> (../рисунок протектора) </v>
      </c>
      <c r="J710" s="92" t="s">
        <v>2532</v>
      </c>
      <c r="K710" s="77" t="n">
        <f aca="false">H710*2</f>
        <v>4600</v>
      </c>
      <c r="L710" s="77" t="n">
        <f aca="false">H710*4</f>
        <v>9200</v>
      </c>
      <c r="M710" s="2" t="n">
        <f aca="false">G710*12</f>
        <v>25092</v>
      </c>
    </row>
    <row r="711" customFormat="false" ht="13.8" hidden="false" customHeight="false" outlineLevel="0" collapsed="false">
      <c r="A711" s="86" t="n">
        <v>4856</v>
      </c>
      <c r="B711" s="87" t="s">
        <v>2533</v>
      </c>
      <c r="C711" s="88" t="n">
        <v>0</v>
      </c>
      <c r="D711" s="88" t="n">
        <v>1</v>
      </c>
      <c r="E711" s="89" t="n">
        <v>11.2</v>
      </c>
      <c r="F711" s="90" t="s">
        <v>53</v>
      </c>
      <c r="G711" s="91" t="n">
        <v>5289</v>
      </c>
      <c r="H711" s="52" t="n">
        <f aca="false">ROUND(IF(OR((MID(B711,SEARCH("R",B711),3)="R12"),(MID(B711,SEARCH("R",B711),3)="R13"),(MID(B711,SEARCH("R",B711),3)="R14")),(G711+90),IF(OR((MID(B711,SEARCH("R",B711),3)="R15"),(MID(B711,SEARCH("R",B711),3)="R16"),(MID(B711,SEARCH("R",B711),3)="R17")),(G711+190),(G711+290))),-1)+20</f>
        <v>5500</v>
      </c>
      <c r="I711" s="78" t="str">
        <f aca="false">HYPERLINK(T("https://www.google.ru/search?q="&amp;B711&amp;"&amp;tbm=isch"), " (../рисунок протектора) ")</f>
        <v> (../рисунок протектора) </v>
      </c>
      <c r="J711" s="92" t="s">
        <v>2533</v>
      </c>
      <c r="K711" s="77" t="n">
        <f aca="false">H711*2</f>
        <v>11000</v>
      </c>
      <c r="L711" s="77" t="n">
        <f aca="false">H711*4</f>
        <v>22000</v>
      </c>
      <c r="M711" s="2" t="n">
        <f aca="false">G711*12</f>
        <v>63468</v>
      </c>
    </row>
    <row r="712" customFormat="false" ht="13.8" hidden="false" customHeight="false" outlineLevel="0" collapsed="false">
      <c r="A712" s="86" t="n">
        <v>4639</v>
      </c>
      <c r="B712" s="87" t="s">
        <v>2534</v>
      </c>
      <c r="C712" s="88" t="n">
        <v>0</v>
      </c>
      <c r="D712" s="88" t="n">
        <v>49</v>
      </c>
      <c r="E712" s="89" t="n">
        <v>10.8</v>
      </c>
      <c r="F712" s="90" t="s">
        <v>53</v>
      </c>
      <c r="G712" s="91" t="n">
        <v>8053</v>
      </c>
      <c r="H712" s="52" t="n">
        <f aca="false">ROUND(IF(OR((MID(B712,SEARCH("R",B712),3)="R12"),(MID(B712,SEARCH("R",B712),3)="R13"),(MID(B712,SEARCH("R",B712),3)="R14")),(G712+90),IF(OR((MID(B712,SEARCH("R",B712),3)="R15"),(MID(B712,SEARCH("R",B712),3)="R16"),(MID(B712,SEARCH("R",B712),3)="R17")),(G712+190),(G712+290))),-1)+20</f>
        <v>8360</v>
      </c>
      <c r="I712" s="78" t="str">
        <f aca="false">HYPERLINK(T("https://www.google.ru/search?q="&amp;B712&amp;"&amp;tbm=isch"), " (../рисунок протектора) ")</f>
        <v> (../рисунок протектора) </v>
      </c>
      <c r="J712" s="92" t="s">
        <v>2534</v>
      </c>
      <c r="K712" s="77" t="n">
        <f aca="false">H712*2</f>
        <v>16720</v>
      </c>
      <c r="L712" s="77" t="n">
        <f aca="false">H712*4</f>
        <v>33440</v>
      </c>
      <c r="M712" s="2" t="n">
        <f aca="false">G712*12</f>
        <v>96636</v>
      </c>
    </row>
    <row r="713" customFormat="false" ht="13.8" hidden="false" customHeight="false" outlineLevel="0" collapsed="false">
      <c r="A713" s="86" t="n">
        <v>3890</v>
      </c>
      <c r="B713" s="87" t="s">
        <v>2535</v>
      </c>
      <c r="C713" s="88" t="n">
        <v>2</v>
      </c>
      <c r="D713" s="88"/>
      <c r="E713" s="89" t="n">
        <v>12.8</v>
      </c>
      <c r="F713" s="90"/>
      <c r="G713" s="91" t="n">
        <v>15557</v>
      </c>
      <c r="H713" s="52" t="n">
        <f aca="false">ROUND(IF(OR((MID(B713,SEARCH("R",B713),3)="R12"),(MID(B713,SEARCH("R",B713),3)="R13"),(MID(B713,SEARCH("R",B713),3)="R14")),(G713+90),IF(OR((MID(B713,SEARCH("R",B713),3)="R15"),(MID(B713,SEARCH("R",B713),3)="R16"),(MID(B713,SEARCH("R",B713),3)="R17")),(G713+190),(G713+290))),-1)+20</f>
        <v>15870</v>
      </c>
      <c r="I713" s="78" t="str">
        <f aca="false">HYPERLINK(T("https://www.google.ru/search?q="&amp;B713&amp;"&amp;tbm=isch"), " (../рисунок протектора) ")</f>
        <v> (../рисунок протектора) </v>
      </c>
      <c r="J713" s="92" t="s">
        <v>2535</v>
      </c>
      <c r="K713" s="77" t="n">
        <f aca="false">H713*2</f>
        <v>31740</v>
      </c>
      <c r="L713" s="77" t="n">
        <f aca="false">H713*4</f>
        <v>63480</v>
      </c>
      <c r="M713" s="2" t="n">
        <f aca="false">G713*12</f>
        <v>186684</v>
      </c>
    </row>
    <row r="714" customFormat="false" ht="13.8" hidden="false" customHeight="false" outlineLevel="0" collapsed="false">
      <c r="A714" s="86" t="n">
        <v>2364</v>
      </c>
      <c r="B714" s="87" t="s">
        <v>2536</v>
      </c>
      <c r="C714" s="88" t="n">
        <v>3</v>
      </c>
      <c r="D714" s="88"/>
      <c r="E714" s="89" t="n">
        <v>10.55</v>
      </c>
      <c r="F714" s="90"/>
      <c r="G714" s="91" t="n">
        <v>12646</v>
      </c>
      <c r="H714" s="52" t="n">
        <f aca="false">ROUND(IF(OR((MID(B714,SEARCH("R",B714),3)="R12"),(MID(B714,SEARCH("R",B714),3)="R13"),(MID(B714,SEARCH("R",B714),3)="R14")),(G714+90),IF(OR((MID(B714,SEARCH("R",B714),3)="R15"),(MID(B714,SEARCH("R",B714),3)="R16"),(MID(B714,SEARCH("R",B714),3)="R17")),(G714+190),(G714+290))),-1)+20</f>
        <v>12960</v>
      </c>
      <c r="I714" s="78" t="str">
        <f aca="false">HYPERLINK(T("https://www.google.ru/search?q="&amp;B714&amp;"&amp;tbm=isch"), " (../рисунок протектора) ")</f>
        <v> (../рисунок протектора) </v>
      </c>
      <c r="J714" s="92" t="s">
        <v>2536</v>
      </c>
      <c r="K714" s="77" t="n">
        <f aca="false">H714*2</f>
        <v>25920</v>
      </c>
      <c r="L714" s="77" t="n">
        <f aca="false">H714*4</f>
        <v>51840</v>
      </c>
      <c r="M714" s="2" t="n">
        <f aca="false">G714*12</f>
        <v>151752</v>
      </c>
    </row>
    <row r="715" customFormat="false" ht="13.8" hidden="false" customHeight="false" outlineLevel="0" collapsed="false">
      <c r="A715" s="86" t="n">
        <v>5082</v>
      </c>
      <c r="B715" s="87" t="s">
        <v>2537</v>
      </c>
      <c r="C715" s="88" t="n">
        <v>0</v>
      </c>
      <c r="D715" s="88" t="n">
        <v>50</v>
      </c>
      <c r="E715" s="89" t="n">
        <v>11</v>
      </c>
      <c r="F715" s="90" t="s">
        <v>53</v>
      </c>
      <c r="G715" s="91" t="n">
        <v>5153</v>
      </c>
      <c r="H715" s="52" t="n">
        <f aca="false">ROUND(IF(OR((MID(B715,SEARCH("R",B715),3)="R12"),(MID(B715,SEARCH("R",B715),3)="R13"),(MID(B715,SEARCH("R",B715),3)="R14")),(G715+90),IF(OR((MID(B715,SEARCH("R",B715),3)="R15"),(MID(B715,SEARCH("R",B715),3)="R16"),(MID(B715,SEARCH("R",B715),3)="R17")),(G715+190),(G715+290))),-1)+20</f>
        <v>5460</v>
      </c>
      <c r="I715" s="78" t="str">
        <f aca="false">HYPERLINK(T("https://www.google.ru/search?q="&amp;B715&amp;"&amp;tbm=isch"), " (../рисунок протектора) ")</f>
        <v> (../рисунок протектора) </v>
      </c>
      <c r="J715" s="92" t="s">
        <v>2537</v>
      </c>
      <c r="K715" s="77" t="n">
        <f aca="false">H715*2</f>
        <v>10920</v>
      </c>
      <c r="L715" s="77" t="n">
        <f aca="false">H715*4</f>
        <v>21840</v>
      </c>
      <c r="M715" s="2" t="n">
        <f aca="false">G715*12</f>
        <v>61836</v>
      </c>
    </row>
    <row r="716" customFormat="false" ht="13.8" hidden="false" customHeight="false" outlineLevel="0" collapsed="false">
      <c r="A716" s="86" t="n">
        <v>4725</v>
      </c>
      <c r="B716" s="87" t="s">
        <v>2538</v>
      </c>
      <c r="C716" s="88" t="n">
        <v>0</v>
      </c>
      <c r="D716" s="88" t="n">
        <v>5</v>
      </c>
      <c r="E716" s="89" t="n">
        <v>11.5</v>
      </c>
      <c r="F716" s="90" t="s">
        <v>53</v>
      </c>
      <c r="G716" s="91" t="n">
        <v>7308</v>
      </c>
      <c r="H716" s="52" t="n">
        <f aca="false">ROUND(IF(OR((MID(B716,SEARCH("R",B716),3)="R12"),(MID(B716,SEARCH("R",B716),3)="R13"),(MID(B716,SEARCH("R",B716),3)="R14")),(G716+90),IF(OR((MID(B716,SEARCH("R",B716),3)="R15"),(MID(B716,SEARCH("R",B716),3)="R16"),(MID(B716,SEARCH("R",B716),3)="R17")),(G716+190),(G716+290))),-1)+20</f>
        <v>7620</v>
      </c>
      <c r="I716" s="78" t="str">
        <f aca="false">HYPERLINK(T("https://www.google.ru/search?q="&amp;B716&amp;"&amp;tbm=isch"), " (../рисунок протектора) ")</f>
        <v> (../рисунок протектора) </v>
      </c>
      <c r="J716" s="92" t="s">
        <v>2538</v>
      </c>
      <c r="K716" s="77" t="n">
        <f aca="false">H716*2</f>
        <v>15240</v>
      </c>
      <c r="L716" s="77" t="n">
        <f aca="false">H716*4</f>
        <v>30480</v>
      </c>
      <c r="M716" s="2" t="n">
        <f aca="false">G716*12</f>
        <v>87696</v>
      </c>
    </row>
    <row r="717" customFormat="false" ht="13.8" hidden="false" customHeight="false" outlineLevel="0" collapsed="false">
      <c r="A717" s="86" t="n">
        <v>4377</v>
      </c>
      <c r="B717" s="87" t="s">
        <v>2539</v>
      </c>
      <c r="C717" s="88" t="n">
        <v>0</v>
      </c>
      <c r="D717" s="88" t="n">
        <v>50</v>
      </c>
      <c r="E717" s="89" t="n">
        <v>11.87</v>
      </c>
      <c r="F717" s="90" t="s">
        <v>53</v>
      </c>
      <c r="G717" s="91" t="n">
        <v>7396</v>
      </c>
      <c r="H717" s="52" t="n">
        <f aca="false">ROUND(IF(OR((MID(B717,SEARCH("R",B717),3)="R12"),(MID(B717,SEARCH("R",B717),3)="R13"),(MID(B717,SEARCH("R",B717),3)="R14")),(G717+90),IF(OR((MID(B717,SEARCH("R",B717),3)="R15"),(MID(B717,SEARCH("R",B717),3)="R16"),(MID(B717,SEARCH("R",B717),3)="R17")),(G717+190),(G717+290))),-1)+20</f>
        <v>7710</v>
      </c>
      <c r="I717" s="78" t="str">
        <f aca="false">HYPERLINK(T("https://www.google.ru/search?q="&amp;B717&amp;"&amp;tbm=isch"), " (../рисунок протектора) ")</f>
        <v> (../рисунок протектора) </v>
      </c>
      <c r="J717" s="92" t="s">
        <v>2539</v>
      </c>
      <c r="K717" s="77" t="n">
        <f aca="false">H717*2</f>
        <v>15420</v>
      </c>
      <c r="L717" s="77" t="n">
        <f aca="false">H717*4</f>
        <v>30840</v>
      </c>
      <c r="M717" s="2" t="n">
        <f aca="false">G717*12</f>
        <v>88752</v>
      </c>
    </row>
    <row r="718" customFormat="false" ht="13.8" hidden="false" customHeight="false" outlineLevel="0" collapsed="false">
      <c r="A718" s="86" t="n">
        <v>4420</v>
      </c>
      <c r="B718" s="87" t="s">
        <v>2540</v>
      </c>
      <c r="C718" s="88" t="n">
        <v>0</v>
      </c>
      <c r="D718" s="88" t="n">
        <v>1</v>
      </c>
      <c r="E718" s="89" t="n">
        <v>11.56</v>
      </c>
      <c r="F718" s="90" t="s">
        <v>53</v>
      </c>
      <c r="G718" s="91" t="n">
        <v>11049</v>
      </c>
      <c r="H718" s="52" t="n">
        <f aca="false">ROUND(IF(OR((MID(B718,SEARCH("R",B718),3)="R12"),(MID(B718,SEARCH("R",B718),3)="R13"),(MID(B718,SEARCH("R",B718),3)="R14")),(G718+90),IF(OR((MID(B718,SEARCH("R",B718),3)="R15"),(MID(B718,SEARCH("R",B718),3)="R16"),(MID(B718,SEARCH("R",B718),3)="R17")),(G718+190),(G718+290))),-1)+20</f>
        <v>11360</v>
      </c>
      <c r="I718" s="78" t="str">
        <f aca="false">HYPERLINK(T("https://www.google.ru/search?q="&amp;B718&amp;"&amp;tbm=isch"), " (../рисунок протектора) ")</f>
        <v> (../рисунок протектора) </v>
      </c>
      <c r="J718" s="92" t="s">
        <v>2540</v>
      </c>
      <c r="K718" s="77" t="n">
        <f aca="false">H718*2</f>
        <v>22720</v>
      </c>
      <c r="L718" s="77" t="n">
        <f aca="false">H718*4</f>
        <v>45440</v>
      </c>
      <c r="M718" s="2" t="n">
        <f aca="false">G718*12</f>
        <v>132588</v>
      </c>
    </row>
    <row r="719" customFormat="false" ht="13.8" hidden="false" customHeight="false" outlineLevel="0" collapsed="false">
      <c r="A719" s="86" t="n">
        <v>4751</v>
      </c>
      <c r="B719" s="87" t="s">
        <v>2541</v>
      </c>
      <c r="C719" s="88" t="n">
        <v>0</v>
      </c>
      <c r="D719" s="88" t="n">
        <v>20</v>
      </c>
      <c r="E719" s="89" t="n">
        <v>9.62</v>
      </c>
      <c r="F719" s="90" t="s">
        <v>53</v>
      </c>
      <c r="G719" s="91" t="n">
        <v>10267</v>
      </c>
      <c r="H719" s="52" t="n">
        <f aca="false">ROUND(IF(OR((MID(B719,SEARCH("R",B719),3)="R12"),(MID(B719,SEARCH("R",B719),3)="R13"),(MID(B719,SEARCH("R",B719),3)="R14")),(G719+90),IF(OR((MID(B719,SEARCH("R",B719),3)="R15"),(MID(B719,SEARCH("R",B719),3)="R16"),(MID(B719,SEARCH("R",B719),3)="R17")),(G719+190),(G719+290))),-1)+20</f>
        <v>10580</v>
      </c>
      <c r="I719" s="78" t="str">
        <f aca="false">HYPERLINK(T("https://www.google.ru/search?q="&amp;B719&amp;"&amp;tbm=isch"), " (../рисунок протектора) ")</f>
        <v> (../рисунок протектора) </v>
      </c>
      <c r="J719" s="92" t="s">
        <v>2541</v>
      </c>
      <c r="K719" s="77" t="n">
        <f aca="false">H719*2</f>
        <v>21160</v>
      </c>
      <c r="L719" s="77" t="n">
        <f aca="false">H719*4</f>
        <v>42320</v>
      </c>
      <c r="M719" s="2" t="n">
        <f aca="false">G719*12</f>
        <v>123204</v>
      </c>
    </row>
    <row r="720" customFormat="false" ht="13.8" hidden="false" customHeight="false" outlineLevel="0" collapsed="false">
      <c r="A720" s="86" t="n">
        <v>715</v>
      </c>
      <c r="B720" s="87" t="s">
        <v>2542</v>
      </c>
      <c r="C720" s="88" t="n">
        <v>2</v>
      </c>
      <c r="D720" s="88"/>
      <c r="E720" s="89" t="n">
        <v>12.4</v>
      </c>
      <c r="F720" s="90"/>
      <c r="G720" s="91" t="n">
        <v>16164</v>
      </c>
      <c r="H720" s="52" t="n">
        <f aca="false">ROUND(IF(OR((MID(B720,SEARCH("R",B720),3)="R12"),(MID(B720,SEARCH("R",B720),3)="R13"),(MID(B720,SEARCH("R",B720),3)="R14")),(G720+90),IF(OR((MID(B720,SEARCH("R",B720),3)="R15"),(MID(B720,SEARCH("R",B720),3)="R16"),(MID(B720,SEARCH("R",B720),3)="R17")),(G720+190),(G720+290))),-1)+20</f>
        <v>16470</v>
      </c>
      <c r="I720" s="78" t="str">
        <f aca="false">HYPERLINK(T("https://www.google.ru/search?q="&amp;B720&amp;"&amp;tbm=isch"), " (../рисунок протектора) ")</f>
        <v> (../рисунок протектора) </v>
      </c>
      <c r="J720" s="92" t="s">
        <v>2542</v>
      </c>
      <c r="K720" s="77" t="n">
        <f aca="false">H720*2</f>
        <v>32940</v>
      </c>
      <c r="L720" s="77" t="n">
        <f aca="false">H720*4</f>
        <v>65880</v>
      </c>
      <c r="M720" s="2" t="n">
        <f aca="false">G720*12</f>
        <v>193968</v>
      </c>
    </row>
    <row r="721" customFormat="false" ht="13.8" hidden="false" customHeight="false" outlineLevel="0" collapsed="false">
      <c r="A721" s="86" t="n">
        <v>109</v>
      </c>
      <c r="B721" s="87" t="s">
        <v>2543</v>
      </c>
      <c r="C721" s="88" t="n">
        <v>1</v>
      </c>
      <c r="D721" s="88"/>
      <c r="E721" s="89" t="n">
        <v>11.3</v>
      </c>
      <c r="F721" s="90"/>
      <c r="G721" s="91" t="n">
        <v>11559</v>
      </c>
      <c r="H721" s="52" t="n">
        <f aca="false">ROUND(IF(OR((MID(B721,SEARCH("R",B721),3)="R12"),(MID(B721,SEARCH("R",B721),3)="R13"),(MID(B721,SEARCH("R",B721),3)="R14")),(G721+90),IF(OR((MID(B721,SEARCH("R",B721),3)="R15"),(MID(B721,SEARCH("R",B721),3)="R16"),(MID(B721,SEARCH("R",B721),3)="R17")),(G721+190),(G721+290))),-1)+20</f>
        <v>11870</v>
      </c>
      <c r="I721" s="78" t="str">
        <f aca="false">HYPERLINK(T("https://www.google.ru/search?q="&amp;B721&amp;"&amp;tbm=isch"), " (../рисунок протектора) ")</f>
        <v> (../рисунок протектора) </v>
      </c>
      <c r="J721" s="92" t="s">
        <v>2543</v>
      </c>
      <c r="K721" s="77" t="n">
        <f aca="false">H721*2</f>
        <v>23740</v>
      </c>
      <c r="L721" s="77" t="n">
        <f aca="false">H721*4</f>
        <v>47480</v>
      </c>
      <c r="M721" s="2" t="n">
        <f aca="false">G721*12</f>
        <v>138708</v>
      </c>
    </row>
    <row r="722" customFormat="false" ht="13.8" hidden="false" customHeight="false" outlineLevel="0" collapsed="false">
      <c r="A722" s="86" t="n">
        <v>3861</v>
      </c>
      <c r="B722" s="87" t="s">
        <v>2544</v>
      </c>
      <c r="C722" s="88" t="n">
        <v>8</v>
      </c>
      <c r="D722" s="88"/>
      <c r="E722" s="89" t="n">
        <v>13.3</v>
      </c>
      <c r="F722" s="90"/>
      <c r="G722" s="91" t="n">
        <v>16056</v>
      </c>
      <c r="H722" s="52" t="n">
        <f aca="false">ROUND(IF(OR((MID(B722,SEARCH("R",B722),3)="R12"),(MID(B722,SEARCH("R",B722),3)="R13"),(MID(B722,SEARCH("R",B722),3)="R14")),(G722+90),IF(OR((MID(B722,SEARCH("R",B722),3)="R15"),(MID(B722,SEARCH("R",B722),3)="R16"),(MID(B722,SEARCH("R",B722),3)="R17")),(G722+190),(G722+290))),-1)+20</f>
        <v>16370</v>
      </c>
      <c r="I722" s="78" t="str">
        <f aca="false">HYPERLINK(T("https://www.google.ru/search?q="&amp;B722&amp;"&amp;tbm=isch"), " (../рисунок протектора) ")</f>
        <v> (../рисунок протектора) </v>
      </c>
      <c r="J722" s="92" t="s">
        <v>2544</v>
      </c>
      <c r="K722" s="77" t="n">
        <f aca="false">H722*2</f>
        <v>32740</v>
      </c>
      <c r="L722" s="77" t="n">
        <f aca="false">H722*4</f>
        <v>65480</v>
      </c>
      <c r="M722" s="2" t="n">
        <f aca="false">G722*12</f>
        <v>192672</v>
      </c>
    </row>
    <row r="723" customFormat="false" ht="13.8" hidden="false" customHeight="false" outlineLevel="0" collapsed="false">
      <c r="A723" s="86" t="n">
        <v>3860</v>
      </c>
      <c r="B723" s="87" t="s">
        <v>2545</v>
      </c>
      <c r="C723" s="88" t="n">
        <v>6</v>
      </c>
      <c r="D723" s="88"/>
      <c r="E723" s="89" t="n">
        <v>11.3</v>
      </c>
      <c r="F723" s="90"/>
      <c r="G723" s="91" t="n">
        <v>13421</v>
      </c>
      <c r="H723" s="52" t="n">
        <f aca="false">ROUND(IF(OR((MID(B723,SEARCH("R",B723),3)="R12"),(MID(B723,SEARCH("R",B723),3)="R13"),(MID(B723,SEARCH("R",B723),3)="R14")),(G723+90),IF(OR((MID(B723,SEARCH("R",B723),3)="R15"),(MID(B723,SEARCH("R",B723),3)="R16"),(MID(B723,SEARCH("R",B723),3)="R17")),(G723+190),(G723+290))),-1)+20</f>
        <v>13730</v>
      </c>
      <c r="I723" s="78" t="str">
        <f aca="false">HYPERLINK(T("https://www.google.ru/search?q="&amp;B723&amp;"&amp;tbm=isch"), " (../рисунок протектора) ")</f>
        <v> (../рисунок протектора) </v>
      </c>
      <c r="J723" s="92" t="s">
        <v>2545</v>
      </c>
      <c r="K723" s="77" t="n">
        <f aca="false">H723*2</f>
        <v>27460</v>
      </c>
      <c r="L723" s="77" t="n">
        <f aca="false">H723*4</f>
        <v>54920</v>
      </c>
      <c r="M723" s="2" t="n">
        <f aca="false">G723*12</f>
        <v>161052</v>
      </c>
    </row>
    <row r="724" customFormat="false" ht="13.8" hidden="false" customHeight="false" outlineLevel="0" collapsed="false">
      <c r="A724" s="86" t="n">
        <v>4578</v>
      </c>
      <c r="B724" s="87" t="s">
        <v>2546</v>
      </c>
      <c r="C724" s="88" t="n">
        <v>0</v>
      </c>
      <c r="D724" s="88" t="n">
        <v>50</v>
      </c>
      <c r="E724" s="89" t="n">
        <v>12.5</v>
      </c>
      <c r="F724" s="90" t="s">
        <v>53</v>
      </c>
      <c r="G724" s="91" t="n">
        <v>4868</v>
      </c>
      <c r="H724" s="52" t="n">
        <f aca="false">ROUND(IF(OR((MID(B724,SEARCH("R",B724),3)="R12"),(MID(B724,SEARCH("R",B724),3)="R13"),(MID(B724,SEARCH("R",B724),3)="R14")),(G724+90),IF(OR((MID(B724,SEARCH("R",B724),3)="R15"),(MID(B724,SEARCH("R",B724),3)="R16"),(MID(B724,SEARCH("R",B724),3)="R17")),(G724+190),(G724+290))),-1)+20</f>
        <v>5180</v>
      </c>
      <c r="I724" s="78" t="str">
        <f aca="false">HYPERLINK(T("https://www.google.ru/search?q="&amp;B724&amp;"&amp;tbm=isch"), " (../рисунок протектора) ")</f>
        <v> (../рисунок протектора) </v>
      </c>
      <c r="J724" s="92" t="s">
        <v>2546</v>
      </c>
      <c r="K724" s="77" t="n">
        <f aca="false">H724*2</f>
        <v>10360</v>
      </c>
      <c r="L724" s="77" t="n">
        <f aca="false">H724*4</f>
        <v>20720</v>
      </c>
      <c r="M724" s="2" t="n">
        <f aca="false">G724*12</f>
        <v>58416</v>
      </c>
    </row>
    <row r="725" customFormat="false" ht="13.8" hidden="false" customHeight="false" outlineLevel="0" collapsed="false">
      <c r="A725" s="86" t="n">
        <v>235</v>
      </c>
      <c r="B725" s="87" t="s">
        <v>2547</v>
      </c>
      <c r="C725" s="88" t="n">
        <v>1</v>
      </c>
      <c r="D725" s="88"/>
      <c r="E725" s="89" t="n">
        <v>10.4</v>
      </c>
      <c r="F725" s="90"/>
      <c r="G725" s="91" t="n">
        <v>11155</v>
      </c>
      <c r="H725" s="52" t="n">
        <f aca="false">ROUND(IF(OR((MID(B725,SEARCH("R",B725),3)="R12"),(MID(B725,SEARCH("R",B725),3)="R13"),(MID(B725,SEARCH("R",B725),3)="R14")),(G725+90),IF(OR((MID(B725,SEARCH("R",B725),3)="R15"),(MID(B725,SEARCH("R",B725),3)="R16"),(MID(B725,SEARCH("R",B725),3)="R17")),(G725+190),(G725+290))),-1)+20</f>
        <v>11470</v>
      </c>
      <c r="I725" s="78" t="str">
        <f aca="false">HYPERLINK(T("https://www.google.ru/search?q="&amp;B725&amp;"&amp;tbm=isch"), " (../рисунок протектора) ")</f>
        <v> (../рисунок протектора) </v>
      </c>
      <c r="J725" s="92" t="s">
        <v>2547</v>
      </c>
      <c r="K725" s="77" t="n">
        <f aca="false">H725*2</f>
        <v>22940</v>
      </c>
      <c r="L725" s="77" t="n">
        <f aca="false">H725*4</f>
        <v>45880</v>
      </c>
      <c r="M725" s="2" t="n">
        <f aca="false">G725*12</f>
        <v>133860</v>
      </c>
    </row>
    <row r="726" customFormat="false" ht="13.8" hidden="false" customHeight="false" outlineLevel="0" collapsed="false">
      <c r="A726" s="86" t="n">
        <v>4641</v>
      </c>
      <c r="B726" s="87" t="s">
        <v>2548</v>
      </c>
      <c r="C726" s="88" t="n">
        <v>0</v>
      </c>
      <c r="D726" s="88" t="n">
        <v>50</v>
      </c>
      <c r="E726" s="89" t="n">
        <v>11.3</v>
      </c>
      <c r="F726" s="90" t="s">
        <v>53</v>
      </c>
      <c r="G726" s="91" t="n">
        <v>8081</v>
      </c>
      <c r="H726" s="52" t="n">
        <f aca="false">ROUND(IF(OR((MID(B726,SEARCH("R",B726),3)="R12"),(MID(B726,SEARCH("R",B726),3)="R13"),(MID(B726,SEARCH("R",B726),3)="R14")),(G726+90),IF(OR((MID(B726,SEARCH("R",B726),3)="R15"),(MID(B726,SEARCH("R",B726),3)="R16"),(MID(B726,SEARCH("R",B726),3)="R17")),(G726+190),(G726+290))),-1)+20</f>
        <v>8390</v>
      </c>
      <c r="I726" s="78" t="str">
        <f aca="false">HYPERLINK(T("https://www.google.ru/search?q="&amp;B726&amp;"&amp;tbm=isch"), " (../рисунок протектора) ")</f>
        <v> (../рисунок протектора) </v>
      </c>
      <c r="J726" s="92" t="s">
        <v>2548</v>
      </c>
      <c r="K726" s="77" t="n">
        <f aca="false">H726*2</f>
        <v>16780</v>
      </c>
      <c r="L726" s="77" t="n">
        <f aca="false">H726*4</f>
        <v>33560</v>
      </c>
      <c r="M726" s="2" t="n">
        <f aca="false">G726*12</f>
        <v>96972</v>
      </c>
    </row>
    <row r="727" customFormat="false" ht="13.8" hidden="false" customHeight="false" outlineLevel="0" collapsed="false">
      <c r="A727" s="86" t="n">
        <v>2410</v>
      </c>
      <c r="B727" s="87" t="s">
        <v>2549</v>
      </c>
      <c r="C727" s="88" t="n">
        <v>1</v>
      </c>
      <c r="D727" s="88"/>
      <c r="E727" s="89" t="n">
        <v>10.8</v>
      </c>
      <c r="F727" s="90"/>
      <c r="G727" s="91" t="n">
        <v>3686</v>
      </c>
      <c r="H727" s="52" t="n">
        <f aca="false">ROUND(IF(OR((MID(B727,SEARCH("R",B727),3)="R12"),(MID(B727,SEARCH("R",B727),3)="R13"),(MID(B727,SEARCH("R",B727),3)="R14")),(G727+90),IF(OR((MID(B727,SEARCH("R",B727),3)="R15"),(MID(B727,SEARCH("R",B727),3)="R16"),(MID(B727,SEARCH("R",B727),3)="R17")),(G727+190),(G727+290))),-1)+20</f>
        <v>3900</v>
      </c>
      <c r="I727" s="78" t="str">
        <f aca="false">HYPERLINK(T("https://www.google.ru/search?q="&amp;B727&amp;"&amp;tbm=isch"), " (../рисунок протектора) ")</f>
        <v> (../рисунок протектора) </v>
      </c>
      <c r="J727" s="92" t="s">
        <v>2549</v>
      </c>
      <c r="K727" s="77" t="n">
        <f aca="false">H727*2</f>
        <v>7800</v>
      </c>
      <c r="L727" s="77" t="n">
        <f aca="false">H727*4</f>
        <v>15600</v>
      </c>
      <c r="M727" s="2" t="n">
        <f aca="false">G727*12</f>
        <v>44232</v>
      </c>
    </row>
    <row r="728" customFormat="false" ht="13.8" hidden="false" customHeight="false" outlineLevel="0" collapsed="false">
      <c r="A728" s="86" t="n">
        <v>236</v>
      </c>
      <c r="B728" s="87" t="s">
        <v>2550</v>
      </c>
      <c r="C728" s="88" t="n">
        <v>1</v>
      </c>
      <c r="D728" s="88"/>
      <c r="E728" s="89" t="n">
        <v>13.7</v>
      </c>
      <c r="F728" s="90"/>
      <c r="G728" s="91" t="n">
        <v>4878</v>
      </c>
      <c r="H728" s="52" t="n">
        <f aca="false">ROUND(IF(OR((MID(B728,SEARCH("R",B728),3)="R12"),(MID(B728,SEARCH("R",B728),3)="R13"),(MID(B728,SEARCH("R",B728),3)="R14")),(G728+90),IF(OR((MID(B728,SEARCH("R",B728),3)="R15"),(MID(B728,SEARCH("R",B728),3)="R16"),(MID(B728,SEARCH("R",B728),3)="R17")),(G728+190),(G728+290))),-1)+20</f>
        <v>5090</v>
      </c>
      <c r="I728" s="78" t="str">
        <f aca="false">HYPERLINK(T("https://www.google.ru/search?q="&amp;B728&amp;"&amp;tbm=isch"), " (../рисунок протектора) ")</f>
        <v> (../рисунок протектора) </v>
      </c>
      <c r="J728" s="92" t="s">
        <v>2550</v>
      </c>
      <c r="K728" s="77" t="n">
        <f aca="false">H728*2</f>
        <v>10180</v>
      </c>
      <c r="L728" s="77" t="n">
        <f aca="false">H728*4</f>
        <v>20360</v>
      </c>
      <c r="M728" s="2" t="n">
        <f aca="false">G728*12</f>
        <v>58536</v>
      </c>
    </row>
    <row r="729" customFormat="false" ht="13.8" hidden="false" customHeight="false" outlineLevel="0" collapsed="false">
      <c r="A729" s="86" t="n">
        <v>2777</v>
      </c>
      <c r="B729" s="87" t="s">
        <v>2551</v>
      </c>
      <c r="C729" s="88" t="n">
        <v>50</v>
      </c>
      <c r="D729" s="88"/>
      <c r="E729" s="89" t="n">
        <v>14.5</v>
      </c>
      <c r="F729" s="90"/>
      <c r="G729" s="91" t="n">
        <v>7484</v>
      </c>
      <c r="H729" s="52" t="n">
        <f aca="false">ROUND(IF(OR((MID(B729,SEARCH("R",B729),3)="R12"),(MID(B729,SEARCH("R",B729),3)="R13"),(MID(B729,SEARCH("R",B729),3)="R14")),(G729+90),IF(OR((MID(B729,SEARCH("R",B729),3)="R15"),(MID(B729,SEARCH("R",B729),3)="R16"),(MID(B729,SEARCH("R",B729),3)="R17")),(G729+190),(G729+290))),-1)+20</f>
        <v>7690</v>
      </c>
      <c r="I729" s="78" t="str">
        <f aca="false">HYPERLINK(T("https://www.google.ru/search?q="&amp;B729&amp;"&amp;tbm=isch"), " (../рисунок протектора) ")</f>
        <v> (../рисунок протектора) </v>
      </c>
      <c r="J729" s="92" t="s">
        <v>2551</v>
      </c>
      <c r="K729" s="77" t="n">
        <f aca="false">H729*2</f>
        <v>15380</v>
      </c>
      <c r="L729" s="77" t="n">
        <f aca="false">H729*4</f>
        <v>30760</v>
      </c>
      <c r="M729" s="2" t="n">
        <f aca="false">G729*12</f>
        <v>89808</v>
      </c>
    </row>
    <row r="730" customFormat="false" ht="13.8" hidden="false" customHeight="false" outlineLevel="0" collapsed="false">
      <c r="A730" s="86" t="n">
        <v>2928</v>
      </c>
      <c r="B730" s="87" t="s">
        <v>2552</v>
      </c>
      <c r="C730" s="88" t="n">
        <v>50</v>
      </c>
      <c r="D730" s="88"/>
      <c r="E730" s="89" t="n">
        <v>13.7</v>
      </c>
      <c r="F730" s="90"/>
      <c r="G730" s="91" t="n">
        <v>8806</v>
      </c>
      <c r="H730" s="52" t="n">
        <f aca="false">ROUND(IF(OR((MID(B730,SEARCH("R",B730),3)="R12"),(MID(B730,SEARCH("R",B730),3)="R13"),(MID(B730,SEARCH("R",B730),3)="R14")),(G730+90),IF(OR((MID(B730,SEARCH("R",B730),3)="R15"),(MID(B730,SEARCH("R",B730),3)="R16"),(MID(B730,SEARCH("R",B730),3)="R17")),(G730+190),(G730+290))),-1)+20</f>
        <v>9020</v>
      </c>
      <c r="I730" s="78" t="str">
        <f aca="false">HYPERLINK(T("https://www.google.ru/search?q="&amp;B730&amp;"&amp;tbm=isch"), " (../рисунок протектора) ")</f>
        <v> (../рисунок протектора) </v>
      </c>
      <c r="J730" s="92" t="s">
        <v>2552</v>
      </c>
      <c r="K730" s="77" t="n">
        <f aca="false">H730*2</f>
        <v>18040</v>
      </c>
      <c r="L730" s="77" t="n">
        <f aca="false">H730*4</f>
        <v>36080</v>
      </c>
      <c r="M730" s="2" t="n">
        <f aca="false">G730*12</f>
        <v>105672</v>
      </c>
    </row>
    <row r="731" customFormat="false" ht="13.8" hidden="false" customHeight="false" outlineLevel="0" collapsed="false">
      <c r="A731" s="86" t="n">
        <v>129</v>
      </c>
      <c r="B731" s="87" t="s">
        <v>2553</v>
      </c>
      <c r="C731" s="88" t="n">
        <v>1</v>
      </c>
      <c r="D731" s="88"/>
      <c r="E731" s="89" t="n">
        <v>15.75</v>
      </c>
      <c r="F731" s="90"/>
      <c r="G731" s="91" t="n">
        <v>11779</v>
      </c>
      <c r="H731" s="52" t="n">
        <f aca="false">ROUND(IF(OR((MID(B731,SEARCH("R",B731),3)="R12"),(MID(B731,SEARCH("R",B731),3)="R13"),(MID(B731,SEARCH("R",B731),3)="R14")),(G731+90),IF(OR((MID(B731,SEARCH("R",B731),3)="R15"),(MID(B731,SEARCH("R",B731),3)="R16"),(MID(B731,SEARCH("R",B731),3)="R17")),(G731+190),(G731+290))),-1)+20</f>
        <v>11990</v>
      </c>
      <c r="I731" s="78" t="str">
        <f aca="false">HYPERLINK(T("https://www.google.ru/search?q="&amp;B731&amp;"&amp;tbm=isch"), " (../рисунок протектора) ")</f>
        <v> (../рисунок протектора) </v>
      </c>
      <c r="J731" s="92" t="s">
        <v>2553</v>
      </c>
      <c r="K731" s="77" t="n">
        <f aca="false">H731*2</f>
        <v>23980</v>
      </c>
      <c r="L731" s="77" t="n">
        <f aca="false">H731*4</f>
        <v>47960</v>
      </c>
      <c r="M731" s="2" t="n">
        <f aca="false">G731*12</f>
        <v>141348</v>
      </c>
    </row>
    <row r="732" customFormat="false" ht="13.8" hidden="false" customHeight="false" outlineLevel="0" collapsed="false">
      <c r="A732" s="86" t="n">
        <v>3849</v>
      </c>
      <c r="B732" s="87" t="s">
        <v>2554</v>
      </c>
      <c r="C732" s="88" t="n">
        <v>12</v>
      </c>
      <c r="D732" s="88"/>
      <c r="E732" s="89" t="n">
        <v>14.2</v>
      </c>
      <c r="F732" s="90"/>
      <c r="G732" s="91" t="n">
        <v>14429</v>
      </c>
      <c r="H732" s="52" t="n">
        <f aca="false">ROUND(IF(OR((MID(B732,SEARCH("R",B732),3)="R12"),(MID(B732,SEARCH("R",B732),3)="R13"),(MID(B732,SEARCH("R",B732),3)="R14")),(G732+90),IF(OR((MID(B732,SEARCH("R",B732),3)="R15"),(MID(B732,SEARCH("R",B732),3)="R16"),(MID(B732,SEARCH("R",B732),3)="R17")),(G732+190),(G732+290))),-1)+20</f>
        <v>14640</v>
      </c>
      <c r="I732" s="78" t="str">
        <f aca="false">HYPERLINK(T("https://www.google.ru/search?q="&amp;B732&amp;"&amp;tbm=isch"), " (../рисунок протектора) ")</f>
        <v> (../рисунок протектора) </v>
      </c>
      <c r="J732" s="92" t="s">
        <v>2554</v>
      </c>
      <c r="K732" s="77" t="n">
        <f aca="false">H732*2</f>
        <v>29280</v>
      </c>
      <c r="L732" s="77" t="n">
        <f aca="false">H732*4</f>
        <v>58560</v>
      </c>
      <c r="M732" s="2" t="n">
        <f aca="false">G732*12</f>
        <v>173148</v>
      </c>
    </row>
    <row r="733" customFormat="false" ht="13.8" hidden="false" customHeight="false" outlineLevel="0" collapsed="false">
      <c r="A733" s="86" t="n">
        <v>4598</v>
      </c>
      <c r="B733" s="87" t="s">
        <v>2555</v>
      </c>
      <c r="C733" s="88" t="n">
        <v>0</v>
      </c>
      <c r="D733" s="88" t="n">
        <v>34</v>
      </c>
      <c r="E733" s="89" t="n">
        <v>12</v>
      </c>
      <c r="F733" s="90" t="s">
        <v>53</v>
      </c>
      <c r="G733" s="91" t="n">
        <v>8249</v>
      </c>
      <c r="H733" s="52" t="n">
        <f aca="false">ROUND(IF(OR((MID(B733,SEARCH("R",B733),3)="R12"),(MID(B733,SEARCH("R",B733),3)="R13"),(MID(B733,SEARCH("R",B733),3)="R14")),(G733+90),IF(OR((MID(B733,SEARCH("R",B733),3)="R15"),(MID(B733,SEARCH("R",B733),3)="R16"),(MID(B733,SEARCH("R",B733),3)="R17")),(G733+190),(G733+290))),-1)+20</f>
        <v>8460</v>
      </c>
      <c r="I733" s="78" t="str">
        <f aca="false">HYPERLINK(T("https://www.google.ru/search?q="&amp;B733&amp;"&amp;tbm=isch"), " (../рисунок протектора) ")</f>
        <v> (../рисунок протектора) </v>
      </c>
      <c r="J733" s="92" t="s">
        <v>2555</v>
      </c>
      <c r="K733" s="77" t="n">
        <f aca="false">H733*2</f>
        <v>16920</v>
      </c>
      <c r="L733" s="77" t="n">
        <f aca="false">H733*4</f>
        <v>33840</v>
      </c>
      <c r="M733" s="2" t="n">
        <f aca="false">G733*12</f>
        <v>98988</v>
      </c>
    </row>
    <row r="734" customFormat="false" ht="13.8" hidden="false" customHeight="false" outlineLevel="0" collapsed="false">
      <c r="A734" s="86" t="n">
        <v>4832</v>
      </c>
      <c r="B734" s="87" t="s">
        <v>2556</v>
      </c>
      <c r="C734" s="88" t="n">
        <v>0</v>
      </c>
      <c r="D734" s="88" t="n">
        <v>2</v>
      </c>
      <c r="E734" s="89" t="n">
        <v>9.8</v>
      </c>
      <c r="F734" s="90" t="s">
        <v>53</v>
      </c>
      <c r="G734" s="91" t="n">
        <v>6410</v>
      </c>
      <c r="H734" s="52" t="n">
        <f aca="false">ROUND(IF(OR((MID(B734,SEARCH("R",B734),3)="R12"),(MID(B734,SEARCH("R",B734),3)="R13"),(MID(B734,SEARCH("R",B734),3)="R14")),(G734+90),IF(OR((MID(B734,SEARCH("R",B734),3)="R15"),(MID(B734,SEARCH("R",B734),3)="R16"),(MID(B734,SEARCH("R",B734),3)="R17")),(G734+190),(G734+290))),-1)+20</f>
        <v>6620</v>
      </c>
      <c r="I734" s="78" t="str">
        <f aca="false">HYPERLINK(T("https://www.google.ru/search?q="&amp;B734&amp;"&amp;tbm=isch"), " (../рисунок протектора) ")</f>
        <v> (../рисунок протектора) </v>
      </c>
      <c r="J734" s="92" t="s">
        <v>2556</v>
      </c>
      <c r="K734" s="77" t="n">
        <f aca="false">H734*2</f>
        <v>13240</v>
      </c>
      <c r="L734" s="77" t="n">
        <f aca="false">H734*4</f>
        <v>26480</v>
      </c>
      <c r="M734" s="2" t="n">
        <f aca="false">G734*12</f>
        <v>76920</v>
      </c>
    </row>
    <row r="735" customFormat="false" ht="13.8" hidden="false" customHeight="false" outlineLevel="0" collapsed="false">
      <c r="A735" s="86" t="n">
        <v>4802</v>
      </c>
      <c r="B735" s="87" t="s">
        <v>2557</v>
      </c>
      <c r="C735" s="88" t="n">
        <v>0</v>
      </c>
      <c r="D735" s="88" t="n">
        <v>37</v>
      </c>
      <c r="E735" s="89" t="n">
        <v>10.2</v>
      </c>
      <c r="F735" s="90" t="s">
        <v>53</v>
      </c>
      <c r="G735" s="91" t="n">
        <v>8019</v>
      </c>
      <c r="H735" s="52" t="n">
        <f aca="false">ROUND(IF(OR((MID(B735,SEARCH("R",B735),3)="R12"),(MID(B735,SEARCH("R",B735),3)="R13"),(MID(B735,SEARCH("R",B735),3)="R14")),(G735+90),IF(OR((MID(B735,SEARCH("R",B735),3)="R15"),(MID(B735,SEARCH("R",B735),3)="R16"),(MID(B735,SEARCH("R",B735),3)="R17")),(G735+190),(G735+290))),-1)+20</f>
        <v>8230</v>
      </c>
      <c r="I735" s="78" t="str">
        <f aca="false">HYPERLINK(T("https://www.google.ru/search?q="&amp;B735&amp;"&amp;tbm=isch"), " (../рисунок протектора) ")</f>
        <v> (../рисунок протектора) </v>
      </c>
      <c r="J735" s="92" t="s">
        <v>2557</v>
      </c>
      <c r="K735" s="77" t="n">
        <f aca="false">H735*2</f>
        <v>16460</v>
      </c>
      <c r="L735" s="77" t="n">
        <f aca="false">H735*4</f>
        <v>32920</v>
      </c>
      <c r="M735" s="2" t="n">
        <f aca="false">G735*12</f>
        <v>96228</v>
      </c>
    </row>
    <row r="736" customFormat="false" ht="13.8" hidden="false" customHeight="false" outlineLevel="0" collapsed="false">
      <c r="A736" s="86" t="n">
        <v>4831</v>
      </c>
      <c r="B736" s="87" t="s">
        <v>2558</v>
      </c>
      <c r="C736" s="88" t="n">
        <v>0</v>
      </c>
      <c r="D736" s="88" t="n">
        <v>8</v>
      </c>
      <c r="E736" s="89" t="n">
        <v>8</v>
      </c>
      <c r="F736" s="90" t="s">
        <v>53</v>
      </c>
      <c r="G736" s="91" t="n">
        <v>7893</v>
      </c>
      <c r="H736" s="52" t="n">
        <f aca="false">ROUND(IF(OR((MID(B736,SEARCH("R",B736),3)="R12"),(MID(B736,SEARCH("R",B736),3)="R13"),(MID(B736,SEARCH("R",B736),3)="R14")),(G736+90),IF(OR((MID(B736,SEARCH("R",B736),3)="R15"),(MID(B736,SEARCH("R",B736),3)="R16"),(MID(B736,SEARCH("R",B736),3)="R17")),(G736+190),(G736+290))),-1)+20</f>
        <v>8100</v>
      </c>
      <c r="I736" s="78" t="str">
        <f aca="false">HYPERLINK(T("https://www.google.ru/search?q="&amp;B736&amp;"&amp;tbm=isch"), " (../рисунок протектора) ")</f>
        <v> (../рисунок протектора) </v>
      </c>
      <c r="J736" s="92" t="s">
        <v>2558</v>
      </c>
      <c r="K736" s="77" t="n">
        <f aca="false">H736*2</f>
        <v>16200</v>
      </c>
      <c r="L736" s="77" t="n">
        <f aca="false">H736*4</f>
        <v>32400</v>
      </c>
      <c r="M736" s="2" t="n">
        <f aca="false">G736*12</f>
        <v>94716</v>
      </c>
    </row>
    <row r="737" customFormat="false" ht="13.8" hidden="false" customHeight="false" outlineLevel="0" collapsed="false">
      <c r="A737" s="86" t="n">
        <v>4766</v>
      </c>
      <c r="B737" s="87" t="s">
        <v>2559</v>
      </c>
      <c r="C737" s="88" t="n">
        <v>0</v>
      </c>
      <c r="D737" s="88" t="n">
        <v>1</v>
      </c>
      <c r="E737" s="89" t="n">
        <v>11.6</v>
      </c>
      <c r="F737" s="90" t="s">
        <v>55</v>
      </c>
      <c r="G737" s="91" t="n">
        <v>5051</v>
      </c>
      <c r="H737" s="52" t="n">
        <f aca="false">ROUND(IF(OR((MID(B737,SEARCH("R",B737),3)="R12"),(MID(B737,SEARCH("R",B737),3)="R13"),(MID(B737,SEARCH("R",B737),3)="R14")),(G737+90),IF(OR((MID(B737,SEARCH("R",B737),3)="R15"),(MID(B737,SEARCH("R",B737),3)="R16"),(MID(B737,SEARCH("R",B737),3)="R17")),(G737+190),(G737+290))),-1)+20</f>
        <v>5260</v>
      </c>
      <c r="I737" s="78" t="str">
        <f aca="false">HYPERLINK(T("https://www.google.ru/search?q="&amp;B737&amp;"&amp;tbm=isch"), " (../рисунок протектора) ")</f>
        <v> (../рисунок протектора) </v>
      </c>
      <c r="J737" s="92" t="s">
        <v>2559</v>
      </c>
      <c r="K737" s="77" t="n">
        <f aca="false">H737*2</f>
        <v>10520</v>
      </c>
      <c r="L737" s="77" t="n">
        <f aca="false">H737*4</f>
        <v>21040</v>
      </c>
      <c r="M737" s="2" t="n">
        <f aca="false">G737*12</f>
        <v>60612</v>
      </c>
    </row>
    <row r="738" customFormat="false" ht="13.8" hidden="false" customHeight="false" outlineLevel="0" collapsed="false">
      <c r="A738" s="86" t="n">
        <v>4559</v>
      </c>
      <c r="B738" s="87" t="s">
        <v>2560</v>
      </c>
      <c r="C738" s="88" t="n">
        <v>0</v>
      </c>
      <c r="D738" s="88" t="n">
        <v>18</v>
      </c>
      <c r="E738" s="89" t="n">
        <v>12</v>
      </c>
      <c r="F738" s="90" t="s">
        <v>53</v>
      </c>
      <c r="G738" s="91" t="n">
        <v>5035</v>
      </c>
      <c r="H738" s="52" t="n">
        <f aca="false">ROUND(IF(OR((MID(B738,SEARCH("R",B738),3)="R12"),(MID(B738,SEARCH("R",B738),3)="R13"),(MID(B738,SEARCH("R",B738),3)="R14")),(G738+90),IF(OR((MID(B738,SEARCH("R",B738),3)="R15"),(MID(B738,SEARCH("R",B738),3)="R16"),(MID(B738,SEARCH("R",B738),3)="R17")),(G738+190),(G738+290))),-1)+20</f>
        <v>5250</v>
      </c>
      <c r="I738" s="78" t="str">
        <f aca="false">HYPERLINK(T("https://www.google.ru/search?q="&amp;B738&amp;"&amp;tbm=isch"), " (../рисунок протектора) ")</f>
        <v> (../рисунок протектора) </v>
      </c>
      <c r="J738" s="92" t="s">
        <v>2560</v>
      </c>
      <c r="K738" s="77" t="n">
        <f aca="false">H738*2</f>
        <v>10500</v>
      </c>
      <c r="L738" s="77" t="n">
        <f aca="false">H738*4</f>
        <v>21000</v>
      </c>
      <c r="M738" s="2" t="n">
        <f aca="false">G738*12</f>
        <v>60420</v>
      </c>
    </row>
    <row r="739" customFormat="false" ht="13.8" hidden="false" customHeight="false" outlineLevel="0" collapsed="false">
      <c r="A739" s="86" t="n">
        <v>4144</v>
      </c>
      <c r="B739" s="87" t="s">
        <v>2561</v>
      </c>
      <c r="C739" s="88" t="n">
        <v>18</v>
      </c>
      <c r="D739" s="88"/>
      <c r="E739" s="89" t="n">
        <v>11.6</v>
      </c>
      <c r="F739" s="90"/>
      <c r="G739" s="91" t="n">
        <v>4776</v>
      </c>
      <c r="H739" s="52" t="n">
        <f aca="false">ROUND(IF(OR((MID(B739,SEARCH("R",B739),3)="R12"),(MID(B739,SEARCH("R",B739),3)="R13"),(MID(B739,SEARCH("R",B739),3)="R14")),(G739+90),IF(OR((MID(B739,SEARCH("R",B739),3)="R15"),(MID(B739,SEARCH("R",B739),3)="R16"),(MID(B739,SEARCH("R",B739),3)="R17")),(G739+190),(G739+290))),-1)+20</f>
        <v>4990</v>
      </c>
      <c r="I739" s="78" t="str">
        <f aca="false">HYPERLINK(T("https://www.google.ru/search?q="&amp;B739&amp;"&amp;tbm=isch"), " (../рисунок протектора) ")</f>
        <v> (../рисунок протектора) </v>
      </c>
      <c r="J739" s="92" t="s">
        <v>2561</v>
      </c>
      <c r="K739" s="77" t="n">
        <f aca="false">H739*2</f>
        <v>9980</v>
      </c>
      <c r="L739" s="77" t="n">
        <f aca="false">H739*4</f>
        <v>19960</v>
      </c>
      <c r="M739" s="2" t="n">
        <f aca="false">G739*12</f>
        <v>57312</v>
      </c>
    </row>
    <row r="740" customFormat="false" ht="13.8" hidden="false" customHeight="false" outlineLevel="0" collapsed="false">
      <c r="A740" s="86" t="n">
        <v>1362</v>
      </c>
      <c r="B740" s="87" t="s">
        <v>2562</v>
      </c>
      <c r="C740" s="88" t="n">
        <v>10</v>
      </c>
      <c r="D740" s="88"/>
      <c r="E740" s="89" t="n">
        <v>10.8</v>
      </c>
      <c r="F740" s="90"/>
      <c r="G740" s="91" t="n">
        <v>9951</v>
      </c>
      <c r="H740" s="52" t="n">
        <f aca="false">ROUND(IF(OR((MID(B740,SEARCH("R",B740),3)="R12"),(MID(B740,SEARCH("R",B740),3)="R13"),(MID(B740,SEARCH("R",B740),3)="R14")),(G740+90),IF(OR((MID(B740,SEARCH("R",B740),3)="R15"),(MID(B740,SEARCH("R",B740),3)="R16"),(MID(B740,SEARCH("R",B740),3)="R17")),(G740+190),(G740+290))),-1)+20</f>
        <v>10160</v>
      </c>
      <c r="I740" s="78" t="str">
        <f aca="false">HYPERLINK(T("https://www.google.ru/search?q="&amp;B740&amp;"&amp;tbm=isch"), " (../рисунок протектора) ")</f>
        <v> (../рисунок протектора) </v>
      </c>
      <c r="J740" s="92" t="s">
        <v>2562</v>
      </c>
      <c r="K740" s="77" t="n">
        <f aca="false">H740*2</f>
        <v>20320</v>
      </c>
      <c r="L740" s="77" t="n">
        <f aca="false">H740*4</f>
        <v>40640</v>
      </c>
      <c r="M740" s="2" t="n">
        <f aca="false">G740*12</f>
        <v>119412</v>
      </c>
    </row>
    <row r="741" customFormat="false" ht="13.8" hidden="false" customHeight="false" outlineLevel="0" collapsed="false">
      <c r="A741" s="86" t="n">
        <v>4690</v>
      </c>
      <c r="B741" s="87" t="s">
        <v>2563</v>
      </c>
      <c r="C741" s="88" t="n">
        <v>0</v>
      </c>
      <c r="D741" s="88" t="n">
        <v>50</v>
      </c>
      <c r="E741" s="89" t="n">
        <v>12.5</v>
      </c>
      <c r="F741" s="90" t="s">
        <v>55</v>
      </c>
      <c r="G741" s="91" t="n">
        <v>3704</v>
      </c>
      <c r="H741" s="52" t="n">
        <f aca="false">ROUND(IF(OR((MID(B741,SEARCH("R",B741),3)="R12"),(MID(B741,SEARCH("R",B741),3)="R13"),(MID(B741,SEARCH("R",B741),3)="R14")),(G741+90),IF(OR((MID(B741,SEARCH("R",B741),3)="R15"),(MID(B741,SEARCH("R",B741),3)="R16"),(MID(B741,SEARCH("R",B741),3)="R17")),(G741+190),(G741+290))),-1)+20</f>
        <v>3910</v>
      </c>
      <c r="I741" s="78" t="str">
        <f aca="false">HYPERLINK(T("https://www.google.ru/search?q="&amp;B741&amp;"&amp;tbm=isch"), " (../рисунок протектора) ")</f>
        <v> (../рисунок протектора) </v>
      </c>
      <c r="J741" s="92" t="s">
        <v>2563</v>
      </c>
      <c r="K741" s="77" t="n">
        <f aca="false">H741*2</f>
        <v>7820</v>
      </c>
      <c r="L741" s="77" t="n">
        <f aca="false">H741*4</f>
        <v>15640</v>
      </c>
      <c r="M741" s="2" t="n">
        <f aca="false">G741*12</f>
        <v>44448</v>
      </c>
    </row>
    <row r="742" customFormat="false" ht="13.8" hidden="false" customHeight="false" outlineLevel="0" collapsed="false">
      <c r="A742" s="86" t="n">
        <v>3608</v>
      </c>
      <c r="B742" s="87" t="s">
        <v>2564</v>
      </c>
      <c r="C742" s="88" t="n">
        <v>0</v>
      </c>
      <c r="D742" s="88" t="n">
        <v>42</v>
      </c>
      <c r="E742" s="89" t="n">
        <v>10.7</v>
      </c>
      <c r="F742" s="90" t="s">
        <v>55</v>
      </c>
      <c r="G742" s="91" t="n">
        <v>8564</v>
      </c>
      <c r="H742" s="52" t="n">
        <f aca="false">ROUND(IF(OR((MID(B742,SEARCH("R",B742),3)="R12"),(MID(B742,SEARCH("R",B742),3)="R13"),(MID(B742,SEARCH("R",B742),3)="R14")),(G742+90),IF(OR((MID(B742,SEARCH("R",B742),3)="R15"),(MID(B742,SEARCH("R",B742),3)="R16"),(MID(B742,SEARCH("R",B742),3)="R17")),(G742+190),(G742+290))),-1)+20</f>
        <v>8770</v>
      </c>
      <c r="I742" s="78" t="str">
        <f aca="false">HYPERLINK(T("https://www.google.ru/search?q="&amp;B742&amp;"&amp;tbm=isch"), " (../рисунок протектора) ")</f>
        <v> (../рисунок протектора) </v>
      </c>
      <c r="J742" s="92" t="s">
        <v>2564</v>
      </c>
      <c r="K742" s="77" t="n">
        <f aca="false">H742*2</f>
        <v>17540</v>
      </c>
      <c r="L742" s="77" t="n">
        <f aca="false">H742*4</f>
        <v>35080</v>
      </c>
      <c r="M742" s="2" t="n">
        <f aca="false">G742*12</f>
        <v>102768</v>
      </c>
    </row>
    <row r="743" customFormat="false" ht="13.8" hidden="false" customHeight="false" outlineLevel="0" collapsed="false">
      <c r="A743" s="86" t="n">
        <v>2475</v>
      </c>
      <c r="B743" s="87" t="s">
        <v>2565</v>
      </c>
      <c r="C743" s="88" t="n">
        <v>3</v>
      </c>
      <c r="D743" s="88"/>
      <c r="E743" s="89" t="n">
        <v>12.7</v>
      </c>
      <c r="F743" s="90"/>
      <c r="G743" s="91" t="n">
        <v>6272</v>
      </c>
      <c r="H743" s="52" t="n">
        <f aca="false">ROUND(IF(OR((MID(B743,SEARCH("R",B743),3)="R12"),(MID(B743,SEARCH("R",B743),3)="R13"),(MID(B743,SEARCH("R",B743),3)="R14")),(G743+90),IF(OR((MID(B743,SEARCH("R",B743),3)="R15"),(MID(B743,SEARCH("R",B743),3)="R16"),(MID(B743,SEARCH("R",B743),3)="R17")),(G743+190),(G743+290))),-1)+20</f>
        <v>6480</v>
      </c>
      <c r="I743" s="78" t="str">
        <f aca="false">HYPERLINK(T("https://www.google.ru/search?q="&amp;B743&amp;"&amp;tbm=isch"), " (../рисунок протектора) ")</f>
        <v> (../рисунок протектора) </v>
      </c>
      <c r="J743" s="92" t="s">
        <v>2565</v>
      </c>
      <c r="K743" s="77" t="n">
        <f aca="false">H743*2</f>
        <v>12960</v>
      </c>
      <c r="L743" s="77" t="n">
        <f aca="false">H743*4</f>
        <v>25920</v>
      </c>
      <c r="M743" s="2" t="n">
        <f aca="false">G743*12</f>
        <v>75264</v>
      </c>
    </row>
    <row r="744" customFormat="false" ht="13.8" hidden="false" customHeight="false" outlineLevel="0" collapsed="false">
      <c r="A744" s="86" t="n">
        <v>5831</v>
      </c>
      <c r="B744" s="87" t="s">
        <v>2566</v>
      </c>
      <c r="C744" s="88" t="n">
        <v>0</v>
      </c>
      <c r="D744" s="88" t="n">
        <v>50</v>
      </c>
      <c r="E744" s="89" t="n">
        <v>10.9</v>
      </c>
      <c r="F744" s="90" t="s">
        <v>53</v>
      </c>
      <c r="G744" s="91" t="n">
        <v>7311</v>
      </c>
      <c r="H744" s="52" t="n">
        <f aca="false">ROUND(IF(OR((MID(B744,SEARCH("R",B744),3)="R12"),(MID(B744,SEARCH("R",B744),3)="R13"),(MID(B744,SEARCH("R",B744),3)="R14")),(G744+90),IF(OR((MID(B744,SEARCH("R",B744),3)="R15"),(MID(B744,SEARCH("R",B744),3)="R16"),(MID(B744,SEARCH("R",B744),3)="R17")),(G744+190),(G744+290))),-1)+20</f>
        <v>7520</v>
      </c>
      <c r="I744" s="78" t="str">
        <f aca="false">HYPERLINK(T("https://www.google.ru/search?q="&amp;B744&amp;"&amp;tbm=isch"), " (../рисунок протектора) ")</f>
        <v> (../рисунок протектора) </v>
      </c>
      <c r="J744" s="92" t="s">
        <v>2566</v>
      </c>
      <c r="K744" s="77" t="n">
        <f aca="false">H744*2</f>
        <v>15040</v>
      </c>
      <c r="L744" s="77" t="n">
        <f aca="false">H744*4</f>
        <v>30080</v>
      </c>
      <c r="M744" s="2" t="n">
        <f aca="false">G744*12</f>
        <v>87732</v>
      </c>
    </row>
    <row r="745" customFormat="false" ht="13.8" hidden="false" customHeight="false" outlineLevel="0" collapsed="false">
      <c r="A745" s="86" t="n">
        <v>4385</v>
      </c>
      <c r="B745" s="87" t="s">
        <v>2567</v>
      </c>
      <c r="C745" s="88" t="n">
        <v>0</v>
      </c>
      <c r="D745" s="88" t="n">
        <v>50</v>
      </c>
      <c r="E745" s="89" t="n">
        <v>11.79</v>
      </c>
      <c r="F745" s="90" t="s">
        <v>53</v>
      </c>
      <c r="G745" s="91" t="n">
        <v>6644</v>
      </c>
      <c r="H745" s="52" t="n">
        <f aca="false">ROUND(IF(OR((MID(B745,SEARCH("R",B745),3)="R12"),(MID(B745,SEARCH("R",B745),3)="R13"),(MID(B745,SEARCH("R",B745),3)="R14")),(G745+90),IF(OR((MID(B745,SEARCH("R",B745),3)="R15"),(MID(B745,SEARCH("R",B745),3)="R16"),(MID(B745,SEARCH("R",B745),3)="R17")),(G745+190),(G745+290))),-1)+20</f>
        <v>6850</v>
      </c>
      <c r="I745" s="78" t="str">
        <f aca="false">HYPERLINK(T("https://www.google.ru/search?q="&amp;B745&amp;"&amp;tbm=isch"), " (../рисунок протектора) ")</f>
        <v> (../рисунок протектора) </v>
      </c>
      <c r="J745" s="92" t="s">
        <v>2567</v>
      </c>
      <c r="K745" s="77" t="n">
        <f aca="false">H745*2</f>
        <v>13700</v>
      </c>
      <c r="L745" s="77" t="n">
        <f aca="false">H745*4</f>
        <v>27400</v>
      </c>
      <c r="M745" s="2" t="n">
        <f aca="false">G745*12</f>
        <v>79728</v>
      </c>
    </row>
    <row r="746" customFormat="false" ht="13.8" hidden="false" customHeight="false" outlineLevel="0" collapsed="false">
      <c r="A746" s="86" t="n">
        <v>5196</v>
      </c>
      <c r="B746" s="87" t="s">
        <v>2568</v>
      </c>
      <c r="C746" s="88" t="n">
        <v>0</v>
      </c>
      <c r="D746" s="88" t="n">
        <v>50</v>
      </c>
      <c r="E746" s="89" t="n">
        <v>11.4</v>
      </c>
      <c r="F746" s="90" t="s">
        <v>53</v>
      </c>
      <c r="G746" s="91" t="n">
        <v>5157</v>
      </c>
      <c r="H746" s="52" t="n">
        <f aca="false">ROUND(IF(OR((MID(B746,SEARCH("R",B746),3)="R12"),(MID(B746,SEARCH("R",B746),3)="R13"),(MID(B746,SEARCH("R",B746),3)="R14")),(G746+90),IF(OR((MID(B746,SEARCH("R",B746),3)="R15"),(MID(B746,SEARCH("R",B746),3)="R16"),(MID(B746,SEARCH("R",B746),3)="R17")),(G746+190),(G746+290))),-1)+20</f>
        <v>5370</v>
      </c>
      <c r="I746" s="78" t="str">
        <f aca="false">HYPERLINK(T("https://www.google.ru/search?q="&amp;B746&amp;"&amp;tbm=isch"), " (../рисунок протектора) ")</f>
        <v> (../рисунок протектора) </v>
      </c>
      <c r="J746" s="92" t="s">
        <v>2568</v>
      </c>
      <c r="K746" s="77" t="n">
        <f aca="false">H746*2</f>
        <v>10740</v>
      </c>
      <c r="L746" s="77" t="n">
        <f aca="false">H746*4</f>
        <v>21480</v>
      </c>
      <c r="M746" s="2" t="n">
        <f aca="false">G746*12</f>
        <v>61884</v>
      </c>
    </row>
    <row r="747" customFormat="false" ht="13.8" hidden="false" customHeight="false" outlineLevel="0" collapsed="false">
      <c r="A747" s="86" t="n">
        <v>590</v>
      </c>
      <c r="B747" s="87" t="s">
        <v>2569</v>
      </c>
      <c r="C747" s="88" t="n">
        <v>1</v>
      </c>
      <c r="D747" s="88"/>
      <c r="E747" s="89" t="n">
        <v>11.4</v>
      </c>
      <c r="F747" s="90"/>
      <c r="G747" s="91" t="n">
        <v>3407</v>
      </c>
      <c r="H747" s="52" t="n">
        <f aca="false">ROUND(IF(OR((MID(B747,SEARCH("R",B747),3)="R12"),(MID(B747,SEARCH("R",B747),3)="R13"),(MID(B747,SEARCH("R",B747),3)="R14")),(G747+90),IF(OR((MID(B747,SEARCH("R",B747),3)="R15"),(MID(B747,SEARCH("R",B747),3)="R16"),(MID(B747,SEARCH("R",B747),3)="R17")),(G747+190),(G747+290))),-1)+20</f>
        <v>3620</v>
      </c>
      <c r="I747" s="78" t="str">
        <f aca="false">HYPERLINK(T("https://www.google.ru/search?q="&amp;B747&amp;"&amp;tbm=isch"), " (../рисунок протектора) ")</f>
        <v> (../рисунок протектора) </v>
      </c>
      <c r="J747" s="92" t="s">
        <v>2569</v>
      </c>
      <c r="K747" s="77" t="n">
        <f aca="false">H747*2</f>
        <v>7240</v>
      </c>
      <c r="L747" s="77" t="n">
        <f aca="false">H747*4</f>
        <v>14480</v>
      </c>
      <c r="M747" s="2" t="n">
        <f aca="false">G747*12</f>
        <v>40884</v>
      </c>
    </row>
    <row r="748" customFormat="false" ht="13.8" hidden="false" customHeight="false" outlineLevel="0" collapsed="false">
      <c r="A748" s="86" t="n">
        <v>5224</v>
      </c>
      <c r="B748" s="87" t="s">
        <v>2570</v>
      </c>
      <c r="C748" s="88" t="n">
        <v>0</v>
      </c>
      <c r="D748" s="88" t="n">
        <v>50</v>
      </c>
      <c r="E748" s="89" t="n">
        <v>11</v>
      </c>
      <c r="F748" s="90" t="s">
        <v>53</v>
      </c>
      <c r="G748" s="91" t="n">
        <v>4352</v>
      </c>
      <c r="H748" s="52" t="n">
        <f aca="false">ROUND(IF(OR((MID(B748,SEARCH("R",B748),3)="R12"),(MID(B748,SEARCH("R",B748),3)="R13"),(MID(B748,SEARCH("R",B748),3)="R14")),(G748+90),IF(OR((MID(B748,SEARCH("R",B748),3)="R15"),(MID(B748,SEARCH("R",B748),3)="R16"),(MID(B748,SEARCH("R",B748),3)="R17")),(G748+190),(G748+290))),-1)+20</f>
        <v>4560</v>
      </c>
      <c r="I748" s="78" t="str">
        <f aca="false">HYPERLINK(T("https://www.google.ru/search?q="&amp;B748&amp;"&amp;tbm=isch"), " (../рисунок протектора) ")</f>
        <v> (../рисунок протектора) </v>
      </c>
      <c r="J748" s="92" t="s">
        <v>2570</v>
      </c>
      <c r="K748" s="77" t="n">
        <f aca="false">H748*2</f>
        <v>9120</v>
      </c>
      <c r="L748" s="77" t="n">
        <f aca="false">H748*4</f>
        <v>18240</v>
      </c>
      <c r="M748" s="2" t="n">
        <f aca="false">G748*12</f>
        <v>52224</v>
      </c>
    </row>
    <row r="749" customFormat="false" ht="13.8" hidden="false" customHeight="false" outlineLevel="0" collapsed="false">
      <c r="A749" s="86" t="n">
        <v>2431</v>
      </c>
      <c r="B749" s="87" t="s">
        <v>2571</v>
      </c>
      <c r="C749" s="88" t="n">
        <v>50</v>
      </c>
      <c r="D749" s="88" t="n">
        <v>50</v>
      </c>
      <c r="E749" s="89" t="n">
        <v>11.25</v>
      </c>
      <c r="F749" s="90" t="s">
        <v>55</v>
      </c>
      <c r="G749" s="91" t="n">
        <v>5481</v>
      </c>
      <c r="H749" s="52" t="n">
        <f aca="false">ROUND(IF(OR((MID(B749,SEARCH("R",B749),3)="R12"),(MID(B749,SEARCH("R",B749),3)="R13"),(MID(B749,SEARCH("R",B749),3)="R14")),(G749+90),IF(OR((MID(B749,SEARCH("R",B749),3)="R15"),(MID(B749,SEARCH("R",B749),3)="R16"),(MID(B749,SEARCH("R",B749),3)="R17")),(G749+190),(G749+290))),-1)+20</f>
        <v>5690</v>
      </c>
      <c r="I749" s="78" t="str">
        <f aca="false">HYPERLINK(T("https://www.google.ru/search?q="&amp;B749&amp;"&amp;tbm=isch"), " (../рисунок протектора) ")</f>
        <v> (../рисунок протектора) </v>
      </c>
      <c r="J749" s="92" t="s">
        <v>2571</v>
      </c>
      <c r="K749" s="77" t="n">
        <f aca="false">H749*2</f>
        <v>11380</v>
      </c>
      <c r="L749" s="77" t="n">
        <f aca="false">H749*4</f>
        <v>22760</v>
      </c>
      <c r="M749" s="2" t="n">
        <f aca="false">G749*12</f>
        <v>65772</v>
      </c>
    </row>
    <row r="750" customFormat="false" ht="13.8" hidden="false" customHeight="false" outlineLevel="0" collapsed="false">
      <c r="A750" s="86" t="n">
        <v>5498</v>
      </c>
      <c r="B750" s="87" t="s">
        <v>2572</v>
      </c>
      <c r="C750" s="88" t="n">
        <v>0</v>
      </c>
      <c r="D750" s="88" t="n">
        <v>50</v>
      </c>
      <c r="E750" s="89" t="n">
        <v>11.3</v>
      </c>
      <c r="F750" s="90" t="s">
        <v>53</v>
      </c>
      <c r="G750" s="91" t="n">
        <v>5869</v>
      </c>
      <c r="H750" s="52" t="n">
        <f aca="false">ROUND(IF(OR((MID(B750,SEARCH("R",B750),3)="R12"),(MID(B750,SEARCH("R",B750),3)="R13"),(MID(B750,SEARCH("R",B750),3)="R14")),(G750+90),IF(OR((MID(B750,SEARCH("R",B750),3)="R15"),(MID(B750,SEARCH("R",B750),3)="R16"),(MID(B750,SEARCH("R",B750),3)="R17")),(G750+190),(G750+290))),-1)+20</f>
        <v>6080</v>
      </c>
      <c r="I750" s="78" t="str">
        <f aca="false">HYPERLINK(T("https://www.google.ru/search?q="&amp;B750&amp;"&amp;tbm=isch"), " (../рисунок протектора) ")</f>
        <v> (../рисунок протектора) </v>
      </c>
      <c r="J750" s="92" t="s">
        <v>2572</v>
      </c>
      <c r="K750" s="77" t="n">
        <f aca="false">H750*2</f>
        <v>12160</v>
      </c>
      <c r="L750" s="77" t="n">
        <f aca="false">H750*4</f>
        <v>24320</v>
      </c>
      <c r="M750" s="2" t="n">
        <f aca="false">G750*12</f>
        <v>70428</v>
      </c>
    </row>
    <row r="751" customFormat="false" ht="13.8" hidden="false" customHeight="false" outlineLevel="0" collapsed="false">
      <c r="A751" s="86" t="n">
        <v>5226</v>
      </c>
      <c r="B751" s="87" t="s">
        <v>2573</v>
      </c>
      <c r="C751" s="88" t="n">
        <v>0</v>
      </c>
      <c r="D751" s="88" t="n">
        <v>15</v>
      </c>
      <c r="E751" s="89" t="n">
        <v>11.2</v>
      </c>
      <c r="F751" s="90" t="s">
        <v>53</v>
      </c>
      <c r="G751" s="91" t="n">
        <v>6544</v>
      </c>
      <c r="H751" s="52" t="n">
        <f aca="false">ROUND(IF(OR((MID(B751,SEARCH("R",B751),3)="R12"),(MID(B751,SEARCH("R",B751),3)="R13"),(MID(B751,SEARCH("R",B751),3)="R14")),(G751+90),IF(OR((MID(B751,SEARCH("R",B751),3)="R15"),(MID(B751,SEARCH("R",B751),3)="R16"),(MID(B751,SEARCH("R",B751),3)="R17")),(G751+190),(G751+290))),-1)+20</f>
        <v>6750</v>
      </c>
      <c r="I751" s="78" t="str">
        <f aca="false">HYPERLINK(T("https://www.google.ru/search?q="&amp;B751&amp;"&amp;tbm=isch"), " (../рисунок протектора) ")</f>
        <v> (../рисунок протектора) </v>
      </c>
      <c r="J751" s="92" t="s">
        <v>2573</v>
      </c>
      <c r="K751" s="77" t="n">
        <f aca="false">H751*2</f>
        <v>13500</v>
      </c>
      <c r="L751" s="77" t="n">
        <f aca="false">H751*4</f>
        <v>27000</v>
      </c>
      <c r="M751" s="2" t="n">
        <f aca="false">G751*12</f>
        <v>78528</v>
      </c>
    </row>
    <row r="752" customFormat="false" ht="13.8" hidden="false" customHeight="false" outlineLevel="0" collapsed="false">
      <c r="A752" s="86" t="n">
        <v>1483</v>
      </c>
      <c r="B752" s="87" t="s">
        <v>2574</v>
      </c>
      <c r="C752" s="88" t="n">
        <v>0</v>
      </c>
      <c r="D752" s="88" t="n">
        <v>50</v>
      </c>
      <c r="E752" s="89" t="n">
        <v>11.1</v>
      </c>
      <c r="F752" s="90" t="s">
        <v>53</v>
      </c>
      <c r="G752" s="91" t="n">
        <v>9332</v>
      </c>
      <c r="H752" s="52" t="n">
        <f aca="false">ROUND(IF(OR((MID(B752,SEARCH("R",B752),3)="R12"),(MID(B752,SEARCH("R",B752),3)="R13"),(MID(B752,SEARCH("R",B752),3)="R14")),(G752+90),IF(OR((MID(B752,SEARCH("R",B752),3)="R15"),(MID(B752,SEARCH("R",B752),3)="R16"),(MID(B752,SEARCH("R",B752),3)="R17")),(G752+190),(G752+290))),-1)+20</f>
        <v>9540</v>
      </c>
      <c r="I752" s="78" t="str">
        <f aca="false">HYPERLINK(T("https://www.google.ru/search?q="&amp;B752&amp;"&amp;tbm=isch"), " (../рисунок протектора) ")</f>
        <v> (../рисунок протектора) </v>
      </c>
      <c r="J752" s="92" t="s">
        <v>2574</v>
      </c>
      <c r="K752" s="77" t="n">
        <f aca="false">H752*2</f>
        <v>19080</v>
      </c>
      <c r="L752" s="77" t="n">
        <f aca="false">H752*4</f>
        <v>38160</v>
      </c>
      <c r="M752" s="2" t="n">
        <f aca="false">G752*12</f>
        <v>111984</v>
      </c>
    </row>
    <row r="753" customFormat="false" ht="13.8" hidden="false" customHeight="false" outlineLevel="0" collapsed="false">
      <c r="A753" s="86" t="n">
        <v>4738</v>
      </c>
      <c r="B753" s="87" t="s">
        <v>2575</v>
      </c>
      <c r="C753" s="88" t="n">
        <v>0</v>
      </c>
      <c r="D753" s="88" t="n">
        <v>50</v>
      </c>
      <c r="E753" s="89" t="n">
        <v>9.57</v>
      </c>
      <c r="F753" s="90" t="s">
        <v>53</v>
      </c>
      <c r="G753" s="91" t="n">
        <v>8727</v>
      </c>
      <c r="H753" s="52" t="n">
        <f aca="false">ROUND(IF(OR((MID(B753,SEARCH("R",B753),3)="R12"),(MID(B753,SEARCH("R",B753),3)="R13"),(MID(B753,SEARCH("R",B753),3)="R14")),(G753+90),IF(OR((MID(B753,SEARCH("R",B753),3)="R15"),(MID(B753,SEARCH("R",B753),3)="R16"),(MID(B753,SEARCH("R",B753),3)="R17")),(G753+190),(G753+290))),-1)+20</f>
        <v>8940</v>
      </c>
      <c r="I753" s="78" t="str">
        <f aca="false">HYPERLINK(T("https://www.google.ru/search?q="&amp;B753&amp;"&amp;tbm=isch"), " (../рисунок протектора) ")</f>
        <v> (../рисунок протектора) </v>
      </c>
      <c r="J753" s="92" t="s">
        <v>2575</v>
      </c>
      <c r="K753" s="77" t="n">
        <f aca="false">H753*2</f>
        <v>17880</v>
      </c>
      <c r="L753" s="77" t="n">
        <f aca="false">H753*4</f>
        <v>35760</v>
      </c>
      <c r="M753" s="2" t="n">
        <f aca="false">G753*12</f>
        <v>104724</v>
      </c>
    </row>
    <row r="754" customFormat="false" ht="13.8" hidden="false" customHeight="false" outlineLevel="0" collapsed="false">
      <c r="A754" s="86" t="n">
        <v>4469</v>
      </c>
      <c r="B754" s="87" t="s">
        <v>2576</v>
      </c>
      <c r="C754" s="88" t="n">
        <v>0</v>
      </c>
      <c r="D754" s="88" t="n">
        <v>7</v>
      </c>
      <c r="E754" s="89" t="n">
        <v>11.9</v>
      </c>
      <c r="F754" s="90" t="s">
        <v>53</v>
      </c>
      <c r="G754" s="91" t="n">
        <v>8065</v>
      </c>
      <c r="H754" s="52" t="n">
        <f aca="false">ROUND(IF(OR((MID(B754,SEARCH("R",B754),3)="R12"),(MID(B754,SEARCH("R",B754),3)="R13"),(MID(B754,SEARCH("R",B754),3)="R14")),(G754+90),IF(OR((MID(B754,SEARCH("R",B754),3)="R15"),(MID(B754,SEARCH("R",B754),3)="R16"),(MID(B754,SEARCH("R",B754),3)="R17")),(G754+190),(G754+290))),-1)+20</f>
        <v>8280</v>
      </c>
      <c r="I754" s="78" t="str">
        <f aca="false">HYPERLINK(T("https://www.google.ru/search?q="&amp;B754&amp;"&amp;tbm=isch"), " (../рисунок протектора) ")</f>
        <v> (../рисунок протектора) </v>
      </c>
      <c r="J754" s="92" t="s">
        <v>2576</v>
      </c>
      <c r="K754" s="77" t="n">
        <f aca="false">H754*2</f>
        <v>16560</v>
      </c>
      <c r="L754" s="77" t="n">
        <f aca="false">H754*4</f>
        <v>33120</v>
      </c>
      <c r="M754" s="2" t="n">
        <f aca="false">G754*12</f>
        <v>96780</v>
      </c>
    </row>
    <row r="755" customFormat="false" ht="13.8" hidden="false" customHeight="false" outlineLevel="0" collapsed="false">
      <c r="A755" s="86" t="n">
        <v>2470</v>
      </c>
      <c r="B755" s="87" t="s">
        <v>2577</v>
      </c>
      <c r="C755" s="88" t="n">
        <v>50</v>
      </c>
      <c r="D755" s="88"/>
      <c r="E755" s="89" t="n">
        <v>11</v>
      </c>
      <c r="F755" s="90"/>
      <c r="G755" s="91" t="n">
        <v>7866</v>
      </c>
      <c r="H755" s="52" t="n">
        <f aca="false">ROUND(IF(OR((MID(B755,SEARCH("R",B755),3)="R12"),(MID(B755,SEARCH("R",B755),3)="R13"),(MID(B755,SEARCH("R",B755),3)="R14")),(G755+90),IF(OR((MID(B755,SEARCH("R",B755),3)="R15"),(MID(B755,SEARCH("R",B755),3)="R16"),(MID(B755,SEARCH("R",B755),3)="R17")),(G755+190),(G755+290))),-1)+20</f>
        <v>8080</v>
      </c>
      <c r="I755" s="78" t="str">
        <f aca="false">HYPERLINK(T("https://www.google.ru/search?q="&amp;B755&amp;"&amp;tbm=isch"), " (../рисунок протектора) ")</f>
        <v> (../рисунок протектора) </v>
      </c>
      <c r="J755" s="92" t="s">
        <v>2577</v>
      </c>
      <c r="K755" s="77" t="n">
        <f aca="false">H755*2</f>
        <v>16160</v>
      </c>
      <c r="L755" s="77" t="n">
        <f aca="false">H755*4</f>
        <v>32320</v>
      </c>
      <c r="M755" s="2" t="n">
        <f aca="false">G755*12</f>
        <v>94392</v>
      </c>
    </row>
    <row r="756" customFormat="false" ht="13.8" hidden="false" customHeight="false" outlineLevel="0" collapsed="false">
      <c r="A756" s="86" t="n">
        <v>3848</v>
      </c>
      <c r="B756" s="87" t="s">
        <v>2578</v>
      </c>
      <c r="C756" s="88" t="n">
        <v>14</v>
      </c>
      <c r="D756" s="88"/>
      <c r="E756" s="89" t="n">
        <v>10.9</v>
      </c>
      <c r="F756" s="90"/>
      <c r="G756" s="91" t="n">
        <v>11219</v>
      </c>
      <c r="H756" s="52" t="n">
        <f aca="false">ROUND(IF(OR((MID(B756,SEARCH("R",B756),3)="R12"),(MID(B756,SEARCH("R",B756),3)="R13"),(MID(B756,SEARCH("R",B756),3)="R14")),(G756+90),IF(OR((MID(B756,SEARCH("R",B756),3)="R15"),(MID(B756,SEARCH("R",B756),3)="R16"),(MID(B756,SEARCH("R",B756),3)="R17")),(G756+190),(G756+290))),-1)+20</f>
        <v>11430</v>
      </c>
      <c r="I756" s="78" t="str">
        <f aca="false">HYPERLINK(T("https://www.google.ru/search?q="&amp;B756&amp;"&amp;tbm=isch"), " (../рисунок протектора) ")</f>
        <v> (../рисунок протектора) </v>
      </c>
      <c r="J756" s="92" t="s">
        <v>2578</v>
      </c>
      <c r="K756" s="77" t="n">
        <f aca="false">H756*2</f>
        <v>22860</v>
      </c>
      <c r="L756" s="77" t="n">
        <f aca="false">H756*4</f>
        <v>45720</v>
      </c>
      <c r="M756" s="2" t="n">
        <f aca="false">G756*12</f>
        <v>134628</v>
      </c>
    </row>
    <row r="757" customFormat="false" ht="13.8" hidden="false" customHeight="false" outlineLevel="0" collapsed="false">
      <c r="A757" s="86" t="n">
        <v>4658</v>
      </c>
      <c r="B757" s="87" t="s">
        <v>2579</v>
      </c>
      <c r="C757" s="88" t="n">
        <v>0</v>
      </c>
      <c r="D757" s="88" t="n">
        <v>40</v>
      </c>
      <c r="E757" s="89" t="n">
        <v>11</v>
      </c>
      <c r="F757" s="90" t="s">
        <v>53</v>
      </c>
      <c r="G757" s="91" t="n">
        <v>8746</v>
      </c>
      <c r="H757" s="52" t="n">
        <f aca="false">ROUND(IF(OR((MID(B757,SEARCH("R",B757),3)="R12"),(MID(B757,SEARCH("R",B757),3)="R13"),(MID(B757,SEARCH("R",B757),3)="R14")),(G757+90),IF(OR((MID(B757,SEARCH("R",B757),3)="R15"),(MID(B757,SEARCH("R",B757),3)="R16"),(MID(B757,SEARCH("R",B757),3)="R17")),(G757+190),(G757+290))),-1)+20</f>
        <v>8960</v>
      </c>
      <c r="I757" s="78" t="str">
        <f aca="false">HYPERLINK(T("https://www.google.ru/search?q="&amp;B757&amp;"&amp;tbm=isch"), " (../рисунок протектора) ")</f>
        <v> (../рисунок протектора) </v>
      </c>
      <c r="J757" s="92" t="s">
        <v>2579</v>
      </c>
      <c r="K757" s="77" t="n">
        <f aca="false">H757*2</f>
        <v>17920</v>
      </c>
      <c r="L757" s="77" t="n">
        <f aca="false">H757*4</f>
        <v>35840</v>
      </c>
      <c r="M757" s="2" t="n">
        <f aca="false">G757*12</f>
        <v>104952</v>
      </c>
    </row>
    <row r="758" customFormat="false" ht="13.8" hidden="false" customHeight="false" outlineLevel="0" collapsed="false">
      <c r="A758" s="86" t="n">
        <v>4613</v>
      </c>
      <c r="B758" s="87" t="s">
        <v>2580</v>
      </c>
      <c r="C758" s="88" t="n">
        <v>0</v>
      </c>
      <c r="D758" s="88" t="n">
        <v>50</v>
      </c>
      <c r="E758" s="89" t="n">
        <v>13</v>
      </c>
      <c r="F758" s="90" t="s">
        <v>53</v>
      </c>
      <c r="G758" s="91" t="n">
        <v>4467</v>
      </c>
      <c r="H758" s="52" t="n">
        <f aca="false">ROUND(IF(OR((MID(B758,SEARCH("R",B758),3)="R12"),(MID(B758,SEARCH("R",B758),3)="R13"),(MID(B758,SEARCH("R",B758),3)="R14")),(G758+90),IF(OR((MID(B758,SEARCH("R",B758),3)="R15"),(MID(B758,SEARCH("R",B758),3)="R16"),(MID(B758,SEARCH("R",B758),3)="R17")),(G758+190),(G758+290))),-1)+20</f>
        <v>4680</v>
      </c>
      <c r="I758" s="78" t="str">
        <f aca="false">HYPERLINK(T("https://www.google.ru/search?q="&amp;B758&amp;"&amp;tbm=isch"), " (../рисунок протектора) ")</f>
        <v> (../рисунок протектора) </v>
      </c>
      <c r="J758" s="92" t="s">
        <v>2580</v>
      </c>
      <c r="K758" s="77" t="n">
        <f aca="false">H758*2</f>
        <v>9360</v>
      </c>
      <c r="L758" s="77" t="n">
        <f aca="false">H758*4</f>
        <v>18720</v>
      </c>
      <c r="M758" s="2" t="n">
        <f aca="false">G758*12</f>
        <v>53604</v>
      </c>
    </row>
    <row r="759" customFormat="false" ht="13.8" hidden="false" customHeight="false" outlineLevel="0" collapsed="false">
      <c r="A759" s="86" t="n">
        <v>4912</v>
      </c>
      <c r="B759" s="87" t="s">
        <v>2581</v>
      </c>
      <c r="C759" s="88" t="n">
        <v>0</v>
      </c>
      <c r="D759" s="88" t="n">
        <v>16</v>
      </c>
      <c r="E759" s="89" t="n">
        <v>10.1</v>
      </c>
      <c r="F759" s="90" t="s">
        <v>53</v>
      </c>
      <c r="G759" s="91" t="n">
        <v>8141</v>
      </c>
      <c r="H759" s="52" t="n">
        <f aca="false">ROUND(IF(OR((MID(B759,SEARCH("R",B759),3)="R12"),(MID(B759,SEARCH("R",B759),3)="R13"),(MID(B759,SEARCH("R",B759),3)="R14")),(G759+90),IF(OR((MID(B759,SEARCH("R",B759),3)="R15"),(MID(B759,SEARCH("R",B759),3)="R16"),(MID(B759,SEARCH("R",B759),3)="R17")),(G759+190),(G759+290))),-1)+20</f>
        <v>8350</v>
      </c>
      <c r="I759" s="78" t="str">
        <f aca="false">HYPERLINK(T("https://www.google.ru/search?q="&amp;B759&amp;"&amp;tbm=isch"), " (../рисунок протектора) ")</f>
        <v> (../рисунок протектора) </v>
      </c>
      <c r="J759" s="92" t="s">
        <v>2581</v>
      </c>
      <c r="K759" s="77" t="n">
        <f aca="false">H759*2</f>
        <v>16700</v>
      </c>
      <c r="L759" s="77" t="n">
        <f aca="false">H759*4</f>
        <v>33400</v>
      </c>
      <c r="M759" s="2" t="n">
        <f aca="false">G759*12</f>
        <v>97692</v>
      </c>
    </row>
    <row r="760" customFormat="false" ht="13.8" hidden="false" customHeight="false" outlineLevel="0" collapsed="false">
      <c r="A760" s="86" t="n">
        <v>4179</v>
      </c>
      <c r="B760" s="87" t="s">
        <v>2582</v>
      </c>
      <c r="C760" s="88" t="n">
        <v>50</v>
      </c>
      <c r="D760" s="88"/>
      <c r="E760" s="89" t="n">
        <v>11.3</v>
      </c>
      <c r="F760" s="90"/>
      <c r="G760" s="91" t="n">
        <v>8821</v>
      </c>
      <c r="H760" s="52" t="n">
        <f aca="false">ROUND(IF(OR((MID(B760,SEARCH("R",B760),3)="R12"),(MID(B760,SEARCH("R",B760),3)="R13"),(MID(B760,SEARCH("R",B760),3)="R14")),(G760+90),IF(OR((MID(B760,SEARCH("R",B760),3)="R15"),(MID(B760,SEARCH("R",B760),3)="R16"),(MID(B760,SEARCH("R",B760),3)="R17")),(G760+190),(G760+290))),-1)+20</f>
        <v>9030</v>
      </c>
      <c r="I760" s="78" t="str">
        <f aca="false">HYPERLINK(T("https://www.google.ru/search?q="&amp;B760&amp;"&amp;tbm=isch"), " (../рисунок протектора) ")</f>
        <v> (../рисунок протектора) </v>
      </c>
      <c r="J760" s="92" t="s">
        <v>2582</v>
      </c>
      <c r="K760" s="77" t="n">
        <f aca="false">H760*2</f>
        <v>18060</v>
      </c>
      <c r="L760" s="77" t="n">
        <f aca="false">H760*4</f>
        <v>36120</v>
      </c>
      <c r="M760" s="2" t="n">
        <f aca="false">G760*12</f>
        <v>105852</v>
      </c>
    </row>
    <row r="761" customFormat="false" ht="13.8" hidden="false" customHeight="false" outlineLevel="0" collapsed="false">
      <c r="A761" s="86" t="n">
        <v>593</v>
      </c>
      <c r="B761" s="87" t="s">
        <v>2583</v>
      </c>
      <c r="C761" s="88" t="n">
        <v>1</v>
      </c>
      <c r="D761" s="88"/>
      <c r="E761" s="89" t="n">
        <v>10.3</v>
      </c>
      <c r="F761" s="90"/>
      <c r="G761" s="91" t="n">
        <v>3344</v>
      </c>
      <c r="H761" s="52" t="n">
        <f aca="false">ROUND(IF(OR((MID(B761,SEARCH("R",B761),3)="R12"),(MID(B761,SEARCH("R",B761),3)="R13"),(MID(B761,SEARCH("R",B761),3)="R14")),(G761+90),IF(OR((MID(B761,SEARCH("R",B761),3)="R15"),(MID(B761,SEARCH("R",B761),3)="R16"),(MID(B761,SEARCH("R",B761),3)="R17")),(G761+190),(G761+290))),-1)+20</f>
        <v>3550</v>
      </c>
      <c r="I761" s="78" t="str">
        <f aca="false">HYPERLINK(T("https://www.google.ru/search?q="&amp;B761&amp;"&amp;tbm=isch"), " (../рисунок протектора) ")</f>
        <v> (../рисунок протектора) </v>
      </c>
      <c r="J761" s="92" t="s">
        <v>2583</v>
      </c>
      <c r="K761" s="77" t="n">
        <f aca="false">H761*2</f>
        <v>7100</v>
      </c>
      <c r="L761" s="77" t="n">
        <f aca="false">H761*4</f>
        <v>14200</v>
      </c>
      <c r="M761" s="2" t="n">
        <f aca="false">G761*12</f>
        <v>40128</v>
      </c>
    </row>
    <row r="762" customFormat="false" ht="13.8" hidden="false" customHeight="false" outlineLevel="0" collapsed="false">
      <c r="A762" s="86" t="n">
        <v>4063</v>
      </c>
      <c r="B762" s="87" t="s">
        <v>2584</v>
      </c>
      <c r="C762" s="88" t="n">
        <v>3</v>
      </c>
      <c r="D762" s="88"/>
      <c r="E762" s="89" t="n">
        <v>10.4</v>
      </c>
      <c r="F762" s="90"/>
      <c r="G762" s="91" t="n">
        <v>4316</v>
      </c>
      <c r="H762" s="52" t="n">
        <f aca="false">ROUND(IF(OR((MID(B762,SEARCH("R",B762),3)="R12"),(MID(B762,SEARCH("R",B762),3)="R13"),(MID(B762,SEARCH("R",B762),3)="R14")),(G762+90),IF(OR((MID(B762,SEARCH("R",B762),3)="R15"),(MID(B762,SEARCH("R",B762),3)="R16"),(MID(B762,SEARCH("R",B762),3)="R17")),(G762+190),(G762+290))),-1)+20</f>
        <v>4530</v>
      </c>
      <c r="I762" s="78" t="str">
        <f aca="false">HYPERLINK(T("https://www.google.ru/search?q="&amp;B762&amp;"&amp;tbm=isch"), " (../рисунок протектора) ")</f>
        <v> (../рисунок протектора) </v>
      </c>
      <c r="J762" s="92" t="s">
        <v>2584</v>
      </c>
      <c r="K762" s="77" t="n">
        <f aca="false">H762*2</f>
        <v>9060</v>
      </c>
      <c r="L762" s="77" t="n">
        <f aca="false">H762*4</f>
        <v>18120</v>
      </c>
      <c r="M762" s="2" t="n">
        <f aca="false">G762*12</f>
        <v>51792</v>
      </c>
    </row>
    <row r="763" customFormat="false" ht="13.8" hidden="false" customHeight="false" outlineLevel="0" collapsed="false">
      <c r="A763" s="86" t="n">
        <v>4691</v>
      </c>
      <c r="B763" s="87" t="s">
        <v>2585</v>
      </c>
      <c r="C763" s="88" t="n">
        <v>0</v>
      </c>
      <c r="D763" s="88" t="n">
        <v>50</v>
      </c>
      <c r="E763" s="89" t="n">
        <v>12.5</v>
      </c>
      <c r="F763" s="90" t="s">
        <v>55</v>
      </c>
      <c r="G763" s="91" t="n">
        <v>6070</v>
      </c>
      <c r="H763" s="52" t="n">
        <f aca="false">ROUND(IF(OR((MID(B763,SEARCH("R",B763),3)="R12"),(MID(B763,SEARCH("R",B763),3)="R13"),(MID(B763,SEARCH("R",B763),3)="R14")),(G763+90),IF(OR((MID(B763,SEARCH("R",B763),3)="R15"),(MID(B763,SEARCH("R",B763),3)="R16"),(MID(B763,SEARCH("R",B763),3)="R17")),(G763+190),(G763+290))),-1)+20</f>
        <v>6380</v>
      </c>
      <c r="I763" s="78" t="str">
        <f aca="false">HYPERLINK(T("https://www.google.ru/search?q="&amp;B763&amp;"&amp;tbm=isch"), " (../рисунок протектора) ")</f>
        <v> (../рисунок протектора) </v>
      </c>
      <c r="J763" s="92" t="s">
        <v>2585</v>
      </c>
      <c r="K763" s="77" t="n">
        <f aca="false">H763*2</f>
        <v>12760</v>
      </c>
      <c r="L763" s="77" t="n">
        <f aca="false">H763*4</f>
        <v>25520</v>
      </c>
      <c r="M763" s="2" t="n">
        <f aca="false">G763*12</f>
        <v>72840</v>
      </c>
    </row>
    <row r="764" customFormat="false" ht="13.8" hidden="false" customHeight="false" outlineLevel="0" collapsed="false">
      <c r="A764" s="86" t="n">
        <v>4461</v>
      </c>
      <c r="B764" s="87" t="s">
        <v>2586</v>
      </c>
      <c r="C764" s="88" t="n">
        <v>0</v>
      </c>
      <c r="D764" s="88" t="n">
        <v>4</v>
      </c>
      <c r="E764" s="89" t="n">
        <v>12.7</v>
      </c>
      <c r="F764" s="90" t="s">
        <v>53</v>
      </c>
      <c r="G764" s="91" t="n">
        <v>9108</v>
      </c>
      <c r="H764" s="52" t="n">
        <f aca="false">ROUND(IF(OR((MID(B764,SEARCH("R",B764),3)="R12"),(MID(B764,SEARCH("R",B764),3)="R13"),(MID(B764,SEARCH("R",B764),3)="R14")),(G764+90),IF(OR((MID(B764,SEARCH("R",B764),3)="R15"),(MID(B764,SEARCH("R",B764),3)="R16"),(MID(B764,SEARCH("R",B764),3)="R17")),(G764+190),(G764+290))),-1)+20</f>
        <v>9420</v>
      </c>
      <c r="I764" s="78" t="str">
        <f aca="false">HYPERLINK(T("https://www.google.ru/search?q="&amp;B764&amp;"&amp;tbm=isch"), " (../рисунок протектора) ")</f>
        <v> (../рисунок протектора) </v>
      </c>
      <c r="J764" s="92" t="s">
        <v>2586</v>
      </c>
      <c r="K764" s="77" t="n">
        <f aca="false">H764*2</f>
        <v>18840</v>
      </c>
      <c r="L764" s="77" t="n">
        <f aca="false">H764*4</f>
        <v>37680</v>
      </c>
      <c r="M764" s="2" t="n">
        <f aca="false">G764*12</f>
        <v>109296</v>
      </c>
    </row>
    <row r="765" customFormat="false" ht="13.8" hidden="false" customHeight="false" outlineLevel="0" collapsed="false">
      <c r="A765" s="86" t="n">
        <v>542</v>
      </c>
      <c r="B765" s="87" t="s">
        <v>2587</v>
      </c>
      <c r="C765" s="88" t="n">
        <v>2</v>
      </c>
      <c r="D765" s="88"/>
      <c r="E765" s="89" t="n">
        <v>10.7</v>
      </c>
      <c r="F765" s="90"/>
      <c r="G765" s="91" t="n">
        <v>12394</v>
      </c>
      <c r="H765" s="52" t="n">
        <f aca="false">ROUND(IF(OR((MID(B765,SEARCH("R",B765),3)="R12"),(MID(B765,SEARCH("R",B765),3)="R13"),(MID(B765,SEARCH("R",B765),3)="R14")),(G765+90),IF(OR((MID(B765,SEARCH("R",B765),3)="R15"),(MID(B765,SEARCH("R",B765),3)="R16"),(MID(B765,SEARCH("R",B765),3)="R17")),(G765+190),(G765+290))),-1)+20</f>
        <v>12700</v>
      </c>
      <c r="I765" s="78" t="str">
        <f aca="false">HYPERLINK(T("https://www.google.ru/search?q="&amp;B765&amp;"&amp;tbm=isch"), " (../рисунок протектора) ")</f>
        <v> (../рисунок протектора) </v>
      </c>
      <c r="J765" s="92" t="s">
        <v>2587</v>
      </c>
      <c r="K765" s="77" t="n">
        <f aca="false">H765*2</f>
        <v>25400</v>
      </c>
      <c r="L765" s="77" t="n">
        <f aca="false">H765*4</f>
        <v>50800</v>
      </c>
      <c r="M765" s="2" t="n">
        <f aca="false">G765*12</f>
        <v>148728</v>
      </c>
    </row>
    <row r="766" customFormat="false" ht="13.8" hidden="false" customHeight="false" outlineLevel="0" collapsed="false">
      <c r="A766" s="86" t="n">
        <v>5371</v>
      </c>
      <c r="B766" s="87" t="s">
        <v>2588</v>
      </c>
      <c r="C766" s="88" t="n">
        <v>0</v>
      </c>
      <c r="D766" s="88" t="n">
        <v>26</v>
      </c>
      <c r="E766" s="89" t="n">
        <v>11.94</v>
      </c>
      <c r="F766" s="90" t="s">
        <v>53</v>
      </c>
      <c r="G766" s="91" t="n">
        <v>8081</v>
      </c>
      <c r="H766" s="52" t="n">
        <f aca="false">ROUND(IF(OR((MID(B766,SEARCH("R",B766),3)="R12"),(MID(B766,SEARCH("R",B766),3)="R13"),(MID(B766,SEARCH("R",B766),3)="R14")),(G766+90),IF(OR((MID(B766,SEARCH("R",B766),3)="R15"),(MID(B766,SEARCH("R",B766),3)="R16"),(MID(B766,SEARCH("R",B766),3)="R17")),(G766+190),(G766+290))),-1)+20</f>
        <v>8390</v>
      </c>
      <c r="I766" s="78" t="str">
        <f aca="false">HYPERLINK(T("https://www.google.ru/search?q="&amp;B766&amp;"&amp;tbm=isch"), " (../рисунок протектора) ")</f>
        <v> (../рисунок протектора) </v>
      </c>
      <c r="J766" s="92" t="s">
        <v>2588</v>
      </c>
      <c r="K766" s="77" t="n">
        <f aca="false">H766*2</f>
        <v>16780</v>
      </c>
      <c r="L766" s="77" t="n">
        <f aca="false">H766*4</f>
        <v>33560</v>
      </c>
      <c r="M766" s="2" t="n">
        <f aca="false">G766*12</f>
        <v>96972</v>
      </c>
    </row>
    <row r="767" customFormat="false" ht="13.8" hidden="false" customHeight="false" outlineLevel="0" collapsed="false">
      <c r="A767" s="86" t="n">
        <v>1383</v>
      </c>
      <c r="B767" s="87" t="s">
        <v>2589</v>
      </c>
      <c r="C767" s="88" t="n">
        <v>0</v>
      </c>
      <c r="D767" s="88" t="n">
        <v>2</v>
      </c>
      <c r="E767" s="89" t="n">
        <v>10.8</v>
      </c>
      <c r="F767" s="90" t="s">
        <v>53</v>
      </c>
      <c r="G767" s="91" t="n">
        <v>6698</v>
      </c>
      <c r="H767" s="52" t="n">
        <f aca="false">ROUND(IF(OR((MID(B767,SEARCH("R",B767),3)="R12"),(MID(B767,SEARCH("R",B767),3)="R13"),(MID(B767,SEARCH("R",B767),3)="R14")),(G767+90),IF(OR((MID(B767,SEARCH("R",B767),3)="R15"),(MID(B767,SEARCH("R",B767),3)="R16"),(MID(B767,SEARCH("R",B767),3)="R17")),(G767+190),(G767+290))),-1)+20</f>
        <v>7010</v>
      </c>
      <c r="I767" s="78" t="str">
        <f aca="false">HYPERLINK(T("https://www.google.ru/search?q="&amp;B767&amp;"&amp;tbm=isch"), " (../рисунок протектора) ")</f>
        <v> (../рисунок протектора) </v>
      </c>
      <c r="J767" s="92" t="s">
        <v>2589</v>
      </c>
      <c r="K767" s="77" t="n">
        <f aca="false">H767*2</f>
        <v>14020</v>
      </c>
      <c r="L767" s="77" t="n">
        <f aca="false">H767*4</f>
        <v>28040</v>
      </c>
      <c r="M767" s="2" t="n">
        <f aca="false">G767*12</f>
        <v>80376</v>
      </c>
    </row>
    <row r="768" customFormat="false" ht="13.8" hidden="false" customHeight="false" outlineLevel="0" collapsed="false">
      <c r="A768" s="86" t="n">
        <v>2363</v>
      </c>
      <c r="B768" s="87" t="s">
        <v>2590</v>
      </c>
      <c r="C768" s="88" t="n">
        <v>2</v>
      </c>
      <c r="D768" s="88"/>
      <c r="E768" s="89" t="n">
        <v>12.5</v>
      </c>
      <c r="F768" s="90"/>
      <c r="G768" s="91" t="n">
        <v>12007</v>
      </c>
      <c r="H768" s="52" t="n">
        <f aca="false">ROUND(IF(OR((MID(B768,SEARCH("R",B768),3)="R12"),(MID(B768,SEARCH("R",B768),3)="R13"),(MID(B768,SEARCH("R",B768),3)="R14")),(G768+90),IF(OR((MID(B768,SEARCH("R",B768),3)="R15"),(MID(B768,SEARCH("R",B768),3)="R16"),(MID(B768,SEARCH("R",B768),3)="R17")),(G768+190),(G768+290))),-1)+20</f>
        <v>12320</v>
      </c>
      <c r="I768" s="78" t="str">
        <f aca="false">HYPERLINK(T("https://www.google.ru/search?q="&amp;B768&amp;"&amp;tbm=isch"), " (../рисунок протектора) ")</f>
        <v> (../рисунок протектора) </v>
      </c>
      <c r="J768" s="92" t="s">
        <v>2590</v>
      </c>
      <c r="K768" s="77" t="n">
        <f aca="false">H768*2</f>
        <v>24640</v>
      </c>
      <c r="L768" s="77" t="n">
        <f aca="false">H768*4</f>
        <v>49280</v>
      </c>
      <c r="M768" s="2" t="n">
        <f aca="false">G768*12</f>
        <v>144084</v>
      </c>
    </row>
    <row r="769" customFormat="false" ht="13.8" hidden="false" customHeight="false" outlineLevel="0" collapsed="false">
      <c r="A769" s="86" t="n">
        <v>3856</v>
      </c>
      <c r="B769" s="87" t="s">
        <v>2591</v>
      </c>
      <c r="C769" s="88" t="n">
        <v>8</v>
      </c>
      <c r="D769" s="88"/>
      <c r="E769" s="89" t="n">
        <v>12.4</v>
      </c>
      <c r="F769" s="90"/>
      <c r="G769" s="91" t="n">
        <v>14499</v>
      </c>
      <c r="H769" s="52" t="n">
        <f aca="false">ROUND(IF(OR((MID(B769,SEARCH("R",B769),3)="R12"),(MID(B769,SEARCH("R",B769),3)="R13"),(MID(B769,SEARCH("R",B769),3)="R14")),(G769+90),IF(OR((MID(B769,SEARCH("R",B769),3)="R15"),(MID(B769,SEARCH("R",B769),3)="R16"),(MID(B769,SEARCH("R",B769),3)="R17")),(G769+190),(G769+290))),-1)+20</f>
        <v>14810</v>
      </c>
      <c r="I769" s="78" t="str">
        <f aca="false">HYPERLINK(T("https://www.google.ru/search?q="&amp;B769&amp;"&amp;tbm=isch"), " (../рисунок протектора) ")</f>
        <v> (../рисунок протектора) </v>
      </c>
      <c r="J769" s="92" t="s">
        <v>2591</v>
      </c>
      <c r="K769" s="77" t="n">
        <f aca="false">H769*2</f>
        <v>29620</v>
      </c>
      <c r="L769" s="77" t="n">
        <f aca="false">H769*4</f>
        <v>59240</v>
      </c>
      <c r="M769" s="2" t="n">
        <f aca="false">G769*12</f>
        <v>173988</v>
      </c>
    </row>
    <row r="770" customFormat="false" ht="13.8" hidden="false" customHeight="false" outlineLevel="0" collapsed="false">
      <c r="A770" s="86" t="n">
        <v>1824</v>
      </c>
      <c r="B770" s="87" t="s">
        <v>2592</v>
      </c>
      <c r="C770" s="88" t="n">
        <v>6</v>
      </c>
      <c r="D770" s="88"/>
      <c r="E770" s="89" t="n">
        <v>10.7</v>
      </c>
      <c r="F770" s="90"/>
      <c r="G770" s="91" t="n">
        <v>10901</v>
      </c>
      <c r="H770" s="52" t="n">
        <f aca="false">ROUND(IF(OR((MID(B770,SEARCH("R",B770),3)="R12"),(MID(B770,SEARCH("R",B770),3)="R13"),(MID(B770,SEARCH("R",B770),3)="R14")),(G770+90),IF(OR((MID(B770,SEARCH("R",B770),3)="R15"),(MID(B770,SEARCH("R",B770),3)="R16"),(MID(B770,SEARCH("R",B770),3)="R17")),(G770+190),(G770+290))),-1)+20</f>
        <v>11210</v>
      </c>
      <c r="I770" s="78" t="str">
        <f aca="false">HYPERLINK(T("https://www.google.ru/search?q="&amp;B770&amp;"&amp;tbm=isch"), " (../рисунок протектора) ")</f>
        <v> (../рисунок протектора) </v>
      </c>
      <c r="J770" s="92" t="s">
        <v>2592</v>
      </c>
      <c r="K770" s="77" t="n">
        <f aca="false">H770*2</f>
        <v>22420</v>
      </c>
      <c r="L770" s="77" t="n">
        <f aca="false">H770*4</f>
        <v>44840</v>
      </c>
      <c r="M770" s="2" t="n">
        <f aca="false">G770*12</f>
        <v>130812</v>
      </c>
    </row>
    <row r="771" customFormat="false" ht="13.8" hidden="false" customHeight="false" outlineLevel="0" collapsed="false">
      <c r="A771" s="86" t="n">
        <v>3754</v>
      </c>
      <c r="B771" s="87" t="s">
        <v>2592</v>
      </c>
      <c r="C771" s="88" t="n">
        <v>1</v>
      </c>
      <c r="D771" s="88"/>
      <c r="E771" s="89" t="n">
        <v>10.77</v>
      </c>
      <c r="F771" s="90"/>
      <c r="G771" s="91" t="n">
        <v>5082</v>
      </c>
      <c r="H771" s="52" t="n">
        <f aca="false">ROUND(IF(OR((MID(B771,SEARCH("R",B771),3)="R12"),(MID(B771,SEARCH("R",B771),3)="R13"),(MID(B771,SEARCH("R",B771),3)="R14")),(G771+90),IF(OR((MID(B771,SEARCH("R",B771),3)="R15"),(MID(B771,SEARCH("R",B771),3)="R16"),(MID(B771,SEARCH("R",B771),3)="R17")),(G771+190),(G771+290))),-1)+20</f>
        <v>5390</v>
      </c>
      <c r="I771" s="78" t="str">
        <f aca="false">HYPERLINK(T("https://www.google.ru/search?q="&amp;B771&amp;"&amp;tbm=isch"), " (../рисунок протектора) ")</f>
        <v> (../рисунок протектора) </v>
      </c>
      <c r="J771" s="92" t="s">
        <v>2592</v>
      </c>
      <c r="K771" s="77" t="n">
        <f aca="false">H771*2</f>
        <v>10780</v>
      </c>
      <c r="L771" s="77" t="n">
        <f aca="false">H771*4</f>
        <v>21560</v>
      </c>
      <c r="M771" s="2" t="n">
        <f aca="false">G771*12</f>
        <v>60984</v>
      </c>
    </row>
    <row r="772" customFormat="false" ht="13.8" hidden="false" customHeight="false" outlineLevel="0" collapsed="false">
      <c r="A772" s="86" t="n">
        <v>4862</v>
      </c>
      <c r="B772" s="87" t="s">
        <v>2593</v>
      </c>
      <c r="C772" s="88" t="n">
        <v>0</v>
      </c>
      <c r="D772" s="88" t="n">
        <v>4</v>
      </c>
      <c r="E772" s="89" t="n">
        <v>12.2</v>
      </c>
      <c r="F772" s="90" t="s">
        <v>53</v>
      </c>
      <c r="G772" s="91" t="n">
        <v>4572</v>
      </c>
      <c r="H772" s="52" t="n">
        <f aca="false">ROUND(IF(OR((MID(B772,SEARCH("R",B772),3)="R12"),(MID(B772,SEARCH("R",B772),3)="R13"),(MID(B772,SEARCH("R",B772),3)="R14")),(G772+90),IF(OR((MID(B772,SEARCH("R",B772),3)="R15"),(MID(B772,SEARCH("R",B772),3)="R16"),(MID(B772,SEARCH("R",B772),3)="R17")),(G772+190),(G772+290))),-1)+20</f>
        <v>4780</v>
      </c>
      <c r="I772" s="78" t="str">
        <f aca="false">HYPERLINK(T("https://www.google.ru/search?q="&amp;B772&amp;"&amp;tbm=isch"), " (../рисунок протектора) ")</f>
        <v> (../рисунок протектора) </v>
      </c>
      <c r="J772" s="92" t="s">
        <v>2593</v>
      </c>
      <c r="K772" s="77" t="n">
        <f aca="false">H772*2</f>
        <v>9560</v>
      </c>
      <c r="L772" s="77" t="n">
        <f aca="false">H772*4</f>
        <v>19120</v>
      </c>
      <c r="M772" s="2" t="n">
        <f aca="false">G772*12</f>
        <v>54864</v>
      </c>
    </row>
    <row r="773" customFormat="false" ht="13.8" hidden="false" customHeight="false" outlineLevel="0" collapsed="false">
      <c r="A773" s="86" t="n">
        <v>4091</v>
      </c>
      <c r="B773" s="87" t="s">
        <v>2594</v>
      </c>
      <c r="C773" s="88" t="n">
        <v>2</v>
      </c>
      <c r="D773" s="88"/>
      <c r="E773" s="89" t="n">
        <v>10.1</v>
      </c>
      <c r="F773" s="90"/>
      <c r="G773" s="91" t="n">
        <v>4299</v>
      </c>
      <c r="H773" s="52" t="n">
        <f aca="false">ROUND(IF(OR((MID(B773,SEARCH("R",B773),3)="R12"),(MID(B773,SEARCH("R",B773),3)="R13"),(MID(B773,SEARCH("R",B773),3)="R14")),(G773+90),IF(OR((MID(B773,SEARCH("R",B773),3)="R15"),(MID(B773,SEARCH("R",B773),3)="R16"),(MID(B773,SEARCH("R",B773),3)="R17")),(G773+190),(G773+290))),-1)+20</f>
        <v>4510</v>
      </c>
      <c r="I773" s="78" t="str">
        <f aca="false">HYPERLINK(T("https://www.google.ru/search?q="&amp;B773&amp;"&amp;tbm=isch"), " (../рисунок протектора) ")</f>
        <v> (../рисунок протектора) </v>
      </c>
      <c r="J773" s="92" t="s">
        <v>2594</v>
      </c>
      <c r="K773" s="77" t="n">
        <f aca="false">H773*2</f>
        <v>9020</v>
      </c>
      <c r="L773" s="77" t="n">
        <f aca="false">H773*4</f>
        <v>18040</v>
      </c>
      <c r="M773" s="2" t="n">
        <f aca="false">G773*12</f>
        <v>51588</v>
      </c>
    </row>
    <row r="774" customFormat="false" ht="13.8" hidden="false" customHeight="false" outlineLevel="0" collapsed="false">
      <c r="A774" s="86" t="n">
        <v>2903</v>
      </c>
      <c r="B774" s="87" t="s">
        <v>2595</v>
      </c>
      <c r="C774" s="88" t="n">
        <v>2</v>
      </c>
      <c r="D774" s="88"/>
      <c r="E774" s="89" t="n">
        <v>10.9</v>
      </c>
      <c r="F774" s="90"/>
      <c r="G774" s="91" t="n">
        <v>4107</v>
      </c>
      <c r="H774" s="52" t="n">
        <f aca="false">ROUND(IF(OR((MID(B774,SEARCH("R",B774),3)="R12"),(MID(B774,SEARCH("R",B774),3)="R13"),(MID(B774,SEARCH("R",B774),3)="R14")),(G774+90),IF(OR((MID(B774,SEARCH("R",B774),3)="R15"),(MID(B774,SEARCH("R",B774),3)="R16"),(MID(B774,SEARCH("R",B774),3)="R17")),(G774+190),(G774+290))),-1)+20</f>
        <v>4320</v>
      </c>
      <c r="I774" s="78" t="str">
        <f aca="false">HYPERLINK(T("https://www.google.ru/search?q="&amp;B774&amp;"&amp;tbm=isch"), " (../рисунок протектора) ")</f>
        <v> (../рисунок протектора) </v>
      </c>
      <c r="J774" s="92" t="s">
        <v>2595</v>
      </c>
      <c r="K774" s="77" t="n">
        <f aca="false">H774*2</f>
        <v>8640</v>
      </c>
      <c r="L774" s="77" t="n">
        <f aca="false">H774*4</f>
        <v>17280</v>
      </c>
      <c r="M774" s="2" t="n">
        <f aca="false">G774*12</f>
        <v>49284</v>
      </c>
    </row>
    <row r="775" customFormat="false" ht="13.8" hidden="false" customHeight="false" outlineLevel="0" collapsed="false">
      <c r="A775" s="86" t="n">
        <v>2526</v>
      </c>
      <c r="B775" s="87" t="s">
        <v>2596</v>
      </c>
      <c r="C775" s="88" t="n">
        <v>1</v>
      </c>
      <c r="D775" s="88"/>
      <c r="E775" s="89" t="n">
        <v>10.9</v>
      </c>
      <c r="F775" s="90"/>
      <c r="G775" s="91" t="n">
        <v>3277</v>
      </c>
      <c r="H775" s="52" t="n">
        <f aca="false">ROUND(IF(OR((MID(B775,SEARCH("R",B775),3)="R12"),(MID(B775,SEARCH("R",B775),3)="R13"),(MID(B775,SEARCH("R",B775),3)="R14")),(G775+90),IF(OR((MID(B775,SEARCH("R",B775),3)="R15"),(MID(B775,SEARCH("R",B775),3)="R16"),(MID(B775,SEARCH("R",B775),3)="R17")),(G775+190),(G775+290))),-1)+20</f>
        <v>3490</v>
      </c>
      <c r="I775" s="78" t="str">
        <f aca="false">HYPERLINK(T("https://www.google.ru/search?q="&amp;B775&amp;"&amp;tbm=isch"), " (../рисунок протектора) ")</f>
        <v> (../рисунок протектора) </v>
      </c>
      <c r="J775" s="92" t="s">
        <v>2596</v>
      </c>
      <c r="K775" s="77" t="n">
        <f aca="false">H775*2</f>
        <v>6980</v>
      </c>
      <c r="L775" s="77" t="n">
        <f aca="false">H775*4</f>
        <v>13960</v>
      </c>
      <c r="M775" s="2" t="n">
        <f aca="false">G775*12</f>
        <v>39324</v>
      </c>
    </row>
    <row r="776" customFormat="false" ht="13.8" hidden="false" customHeight="false" outlineLevel="0" collapsed="false">
      <c r="A776" s="86" t="n">
        <v>483</v>
      </c>
      <c r="B776" s="87" t="s">
        <v>2597</v>
      </c>
      <c r="C776" s="88" t="n">
        <v>5</v>
      </c>
      <c r="D776" s="88"/>
      <c r="E776" s="89" t="n">
        <v>11.6</v>
      </c>
      <c r="F776" s="90"/>
      <c r="G776" s="91" t="n">
        <v>5265</v>
      </c>
      <c r="H776" s="52" t="n">
        <f aca="false">ROUND(IF(OR((MID(B776,SEARCH("R",B776),3)="R12"),(MID(B776,SEARCH("R",B776),3)="R13"),(MID(B776,SEARCH("R",B776),3)="R14")),(G776+90),IF(OR((MID(B776,SEARCH("R",B776),3)="R15"),(MID(B776,SEARCH("R",B776),3)="R16"),(MID(B776,SEARCH("R",B776),3)="R17")),(G776+190),(G776+290))),-1)+20</f>
        <v>5480</v>
      </c>
      <c r="I776" s="78" t="str">
        <f aca="false">HYPERLINK(T("https://www.google.ru/search?q="&amp;B776&amp;"&amp;tbm=isch"), " (../рисунок протектора) ")</f>
        <v> (../рисунок протектора) </v>
      </c>
      <c r="J776" s="92" t="s">
        <v>2597</v>
      </c>
      <c r="K776" s="77" t="n">
        <f aca="false">H776*2</f>
        <v>10960</v>
      </c>
      <c r="L776" s="77" t="n">
        <f aca="false">H776*4</f>
        <v>21920</v>
      </c>
      <c r="M776" s="2" t="n">
        <f aca="false">G776*12</f>
        <v>63180</v>
      </c>
    </row>
    <row r="777" customFormat="false" ht="13.8" hidden="false" customHeight="false" outlineLevel="0" collapsed="false">
      <c r="A777" s="86" t="n">
        <v>243</v>
      </c>
      <c r="B777" s="87" t="s">
        <v>2598</v>
      </c>
      <c r="C777" s="88" t="n">
        <v>19</v>
      </c>
      <c r="D777" s="88"/>
      <c r="E777" s="89" t="n">
        <v>11</v>
      </c>
      <c r="F777" s="90"/>
      <c r="G777" s="91" t="n">
        <v>3607</v>
      </c>
      <c r="H777" s="52" t="n">
        <f aca="false">ROUND(IF(OR((MID(B777,SEARCH("R",B777),3)="R12"),(MID(B777,SEARCH("R",B777),3)="R13"),(MID(B777,SEARCH("R",B777),3)="R14")),(G777+90),IF(OR((MID(B777,SEARCH("R",B777),3)="R15"),(MID(B777,SEARCH("R",B777),3)="R16"),(MID(B777,SEARCH("R",B777),3)="R17")),(G777+190),(G777+290))),-1)+20</f>
        <v>3820</v>
      </c>
      <c r="I777" s="78" t="str">
        <f aca="false">HYPERLINK(T("https://www.google.ru/search?q="&amp;B777&amp;"&amp;tbm=isch"), " (../рисунок протектора) ")</f>
        <v> (../рисунок протектора) </v>
      </c>
      <c r="J777" s="92" t="s">
        <v>2598</v>
      </c>
      <c r="K777" s="77" t="n">
        <f aca="false">H777*2</f>
        <v>7640</v>
      </c>
      <c r="L777" s="77" t="n">
        <f aca="false">H777*4</f>
        <v>15280</v>
      </c>
      <c r="M777" s="2" t="n">
        <f aca="false">G777*12</f>
        <v>43284</v>
      </c>
    </row>
    <row r="778" customFormat="false" ht="13.8" hidden="false" customHeight="false" outlineLevel="0" collapsed="false">
      <c r="A778" s="86" t="n">
        <v>618</v>
      </c>
      <c r="B778" s="87" t="s">
        <v>2599</v>
      </c>
      <c r="C778" s="88" t="n">
        <v>1</v>
      </c>
      <c r="D778" s="88"/>
      <c r="E778" s="89" t="n">
        <v>11.7</v>
      </c>
      <c r="F778" s="90"/>
      <c r="G778" s="91" t="n">
        <v>2606</v>
      </c>
      <c r="H778" s="52" t="n">
        <f aca="false">ROUND(IF(OR((MID(B778,SEARCH("R",B778),3)="R12"),(MID(B778,SEARCH("R",B778),3)="R13"),(MID(B778,SEARCH("R",B778),3)="R14")),(G778+90),IF(OR((MID(B778,SEARCH("R",B778),3)="R15"),(MID(B778,SEARCH("R",B778),3)="R16"),(MID(B778,SEARCH("R",B778),3)="R17")),(G778+190),(G778+290))),-1)+20</f>
        <v>2820</v>
      </c>
      <c r="I778" s="78" t="str">
        <f aca="false">HYPERLINK(T("https://www.google.ru/search?q="&amp;B778&amp;"&amp;tbm=isch"), " (../рисунок протектора) ")</f>
        <v> (../рисунок протектора) </v>
      </c>
      <c r="J778" s="92" t="s">
        <v>2599</v>
      </c>
      <c r="K778" s="77" t="n">
        <f aca="false">H778*2</f>
        <v>5640</v>
      </c>
      <c r="L778" s="77" t="n">
        <f aca="false">H778*4</f>
        <v>11280</v>
      </c>
      <c r="M778" s="2" t="n">
        <f aca="false">G778*12</f>
        <v>31272</v>
      </c>
    </row>
    <row r="779" customFormat="false" ht="13.8" hidden="false" customHeight="false" outlineLevel="0" collapsed="false">
      <c r="A779" s="86" t="n">
        <v>4838</v>
      </c>
      <c r="B779" s="87" t="s">
        <v>2600</v>
      </c>
      <c r="C779" s="88" t="n">
        <v>0</v>
      </c>
      <c r="D779" s="88" t="n">
        <v>1</v>
      </c>
      <c r="E779" s="89" t="n">
        <v>11</v>
      </c>
      <c r="F779" s="90" t="s">
        <v>53</v>
      </c>
      <c r="G779" s="91" t="n">
        <v>4503</v>
      </c>
      <c r="H779" s="52" t="n">
        <f aca="false">ROUND(IF(OR((MID(B779,SEARCH("R",B779),3)="R12"),(MID(B779,SEARCH("R",B779),3)="R13"),(MID(B779,SEARCH("R",B779),3)="R14")),(G779+90),IF(OR((MID(B779,SEARCH("R",B779),3)="R15"),(MID(B779,SEARCH("R",B779),3)="R16"),(MID(B779,SEARCH("R",B779),3)="R17")),(G779+190),(G779+290))),-1)+20</f>
        <v>4710</v>
      </c>
      <c r="I779" s="78" t="str">
        <f aca="false">HYPERLINK(T("https://www.google.ru/search?q="&amp;B779&amp;"&amp;tbm=isch"), " (../рисунок протектора) ")</f>
        <v> (../рисунок протектора) </v>
      </c>
      <c r="J779" s="92" t="s">
        <v>2600</v>
      </c>
      <c r="K779" s="77" t="n">
        <f aca="false">H779*2</f>
        <v>9420</v>
      </c>
      <c r="L779" s="77" t="n">
        <f aca="false">H779*4</f>
        <v>18840</v>
      </c>
      <c r="M779" s="2" t="n">
        <f aca="false">G779*12</f>
        <v>54036</v>
      </c>
    </row>
    <row r="780" customFormat="false" ht="13.8" hidden="false" customHeight="false" outlineLevel="0" collapsed="false">
      <c r="A780" s="86" t="n">
        <v>4787</v>
      </c>
      <c r="B780" s="87" t="s">
        <v>2601</v>
      </c>
      <c r="C780" s="88" t="n">
        <v>0</v>
      </c>
      <c r="D780" s="88" t="n">
        <v>16</v>
      </c>
      <c r="E780" s="89" t="n">
        <v>11.2</v>
      </c>
      <c r="F780" s="90" t="s">
        <v>55</v>
      </c>
      <c r="G780" s="91" t="n">
        <v>4575</v>
      </c>
      <c r="H780" s="52" t="n">
        <f aca="false">ROUND(IF(OR((MID(B780,SEARCH("R",B780),3)="R12"),(MID(B780,SEARCH("R",B780),3)="R13"),(MID(B780,SEARCH("R",B780),3)="R14")),(G780+90),IF(OR((MID(B780,SEARCH("R",B780),3)="R15"),(MID(B780,SEARCH("R",B780),3)="R16"),(MID(B780,SEARCH("R",B780),3)="R17")),(G780+190),(G780+290))),-1)+20</f>
        <v>4790</v>
      </c>
      <c r="I780" s="78" t="str">
        <f aca="false">HYPERLINK(T("https://www.google.ru/search?q="&amp;B780&amp;"&amp;tbm=isch"), " (../рисунок протектора) ")</f>
        <v> (../рисунок протектора) </v>
      </c>
      <c r="J780" s="92" t="s">
        <v>2601</v>
      </c>
      <c r="K780" s="77" t="n">
        <f aca="false">H780*2</f>
        <v>9580</v>
      </c>
      <c r="L780" s="77" t="n">
        <f aca="false">H780*4</f>
        <v>19160</v>
      </c>
      <c r="M780" s="2" t="n">
        <f aca="false">G780*12</f>
        <v>54900</v>
      </c>
    </row>
    <row r="781" customFormat="false" ht="13.8" hidden="false" customHeight="false" outlineLevel="0" collapsed="false">
      <c r="A781" s="86" t="n">
        <v>225</v>
      </c>
      <c r="B781" s="87" t="s">
        <v>2602</v>
      </c>
      <c r="C781" s="88" t="n">
        <v>2</v>
      </c>
      <c r="D781" s="88"/>
      <c r="E781" s="89" t="n">
        <v>9.9</v>
      </c>
      <c r="F781" s="90"/>
      <c r="G781" s="91" t="n">
        <v>3027</v>
      </c>
      <c r="H781" s="52" t="n">
        <f aca="false">ROUND(IF(OR((MID(B781,SEARCH("R",B781),3)="R12"),(MID(B781,SEARCH("R",B781),3)="R13"),(MID(B781,SEARCH("R",B781),3)="R14")),(G781+90),IF(OR((MID(B781,SEARCH("R",B781),3)="R15"),(MID(B781,SEARCH("R",B781),3)="R16"),(MID(B781,SEARCH("R",B781),3)="R17")),(G781+190),(G781+290))),-1)+20</f>
        <v>3240</v>
      </c>
      <c r="I781" s="78" t="str">
        <f aca="false">HYPERLINK(T("https://www.google.ru/search?q="&amp;B781&amp;"&amp;tbm=isch"), " (../рисунок протектора) ")</f>
        <v> (../рисунок протектора) </v>
      </c>
      <c r="J781" s="92" t="s">
        <v>2602</v>
      </c>
      <c r="K781" s="77" t="n">
        <f aca="false">H781*2</f>
        <v>6480</v>
      </c>
      <c r="L781" s="77" t="n">
        <f aca="false">H781*4</f>
        <v>12960</v>
      </c>
      <c r="M781" s="2" t="n">
        <f aca="false">G781*12</f>
        <v>36324</v>
      </c>
    </row>
    <row r="782" customFormat="false" ht="13.8" hidden="false" customHeight="false" outlineLevel="0" collapsed="false">
      <c r="A782" s="86" t="n">
        <v>2223</v>
      </c>
      <c r="B782" s="87" t="s">
        <v>2603</v>
      </c>
      <c r="C782" s="88" t="n">
        <v>50</v>
      </c>
      <c r="D782" s="88" t="n">
        <v>50</v>
      </c>
      <c r="E782" s="89" t="n">
        <v>12.3</v>
      </c>
      <c r="F782" s="90" t="s">
        <v>55</v>
      </c>
      <c r="G782" s="91" t="n">
        <v>5451</v>
      </c>
      <c r="H782" s="52" t="n">
        <f aca="false">ROUND(IF(OR((MID(B782,SEARCH("R",B782),3)="R12"),(MID(B782,SEARCH("R",B782),3)="R13"),(MID(B782,SEARCH("R",B782),3)="R14")),(G782+90),IF(OR((MID(B782,SEARCH("R",B782),3)="R15"),(MID(B782,SEARCH("R",B782),3)="R16"),(MID(B782,SEARCH("R",B782),3)="R17")),(G782+190),(G782+290))),-1)+20</f>
        <v>5660</v>
      </c>
      <c r="I782" s="78" t="str">
        <f aca="false">HYPERLINK(T("https://www.google.ru/search?q="&amp;B782&amp;"&amp;tbm=isch"), " (../рисунок протектора) ")</f>
        <v> (../рисунок протектора) </v>
      </c>
      <c r="J782" s="92" t="s">
        <v>2603</v>
      </c>
      <c r="K782" s="77" t="n">
        <f aca="false">H782*2</f>
        <v>11320</v>
      </c>
      <c r="L782" s="77" t="n">
        <f aca="false">H782*4</f>
        <v>22640</v>
      </c>
      <c r="M782" s="2" t="n">
        <f aca="false">G782*12</f>
        <v>65412</v>
      </c>
    </row>
    <row r="783" customFormat="false" ht="13.8" hidden="false" customHeight="false" outlineLevel="0" collapsed="false">
      <c r="A783" s="86" t="n">
        <v>5490</v>
      </c>
      <c r="B783" s="87" t="s">
        <v>2603</v>
      </c>
      <c r="C783" s="88" t="n">
        <v>0</v>
      </c>
      <c r="D783" s="88" t="n">
        <v>50</v>
      </c>
      <c r="E783" s="89" t="n">
        <v>12.3</v>
      </c>
      <c r="F783" s="90" t="s">
        <v>55</v>
      </c>
      <c r="G783" s="91" t="n">
        <v>4461</v>
      </c>
      <c r="H783" s="52" t="n">
        <f aca="false">ROUND(IF(OR((MID(B783,SEARCH("R",B783),3)="R12"),(MID(B783,SEARCH("R",B783),3)="R13"),(MID(B783,SEARCH("R",B783),3)="R14")),(G783+90),IF(OR((MID(B783,SEARCH("R",B783),3)="R15"),(MID(B783,SEARCH("R",B783),3)="R16"),(MID(B783,SEARCH("R",B783),3)="R17")),(G783+190),(G783+290))),-1)+20</f>
        <v>4670</v>
      </c>
      <c r="I783" s="78" t="str">
        <f aca="false">HYPERLINK(T("https://www.google.ru/search?q="&amp;B783&amp;"&amp;tbm=isch"), " (../рисунок протектора) ")</f>
        <v> (../рисунок протектора) </v>
      </c>
      <c r="J783" s="92" t="s">
        <v>2603</v>
      </c>
      <c r="K783" s="77" t="n">
        <f aca="false">H783*2</f>
        <v>9340</v>
      </c>
      <c r="L783" s="77" t="n">
        <f aca="false">H783*4</f>
        <v>18680</v>
      </c>
      <c r="M783" s="2" t="n">
        <f aca="false">G783*12</f>
        <v>53532</v>
      </c>
    </row>
    <row r="784" customFormat="false" ht="13.8" hidden="false" customHeight="false" outlineLevel="0" collapsed="false">
      <c r="A784" s="86" t="n">
        <v>3614</v>
      </c>
      <c r="B784" s="87" t="s">
        <v>2604</v>
      </c>
      <c r="C784" s="88" t="n">
        <v>0</v>
      </c>
      <c r="D784" s="88" t="n">
        <v>16</v>
      </c>
      <c r="E784" s="89" t="n">
        <v>10.8</v>
      </c>
      <c r="F784" s="90" t="s">
        <v>55</v>
      </c>
      <c r="G784" s="91" t="n">
        <v>7456</v>
      </c>
      <c r="H784" s="52" t="n">
        <f aca="false">ROUND(IF(OR((MID(B784,SEARCH("R",B784),3)="R12"),(MID(B784,SEARCH("R",B784),3)="R13"),(MID(B784,SEARCH("R",B784),3)="R14")),(G784+90),IF(OR((MID(B784,SEARCH("R",B784),3)="R15"),(MID(B784,SEARCH("R",B784),3)="R16"),(MID(B784,SEARCH("R",B784),3)="R17")),(G784+190),(G784+290))),-1)+20</f>
        <v>7670</v>
      </c>
      <c r="I784" s="78" t="str">
        <f aca="false">HYPERLINK(T("https://www.google.ru/search?q="&amp;B784&amp;"&amp;tbm=isch"), " (../рисунок протектора) ")</f>
        <v> (../рисунок протектора) </v>
      </c>
      <c r="J784" s="92" t="s">
        <v>2604</v>
      </c>
      <c r="K784" s="77" t="n">
        <f aca="false">H784*2</f>
        <v>15340</v>
      </c>
      <c r="L784" s="77" t="n">
        <f aca="false">H784*4</f>
        <v>30680</v>
      </c>
      <c r="M784" s="2" t="n">
        <f aca="false">G784*12</f>
        <v>89472</v>
      </c>
    </row>
    <row r="785" customFormat="false" ht="13.8" hidden="false" customHeight="false" outlineLevel="0" collapsed="false">
      <c r="A785" s="86" t="n">
        <v>739</v>
      </c>
      <c r="B785" s="87" t="s">
        <v>2605</v>
      </c>
      <c r="C785" s="88" t="n">
        <v>1</v>
      </c>
      <c r="D785" s="88"/>
      <c r="E785" s="89" t="n">
        <v>11.05</v>
      </c>
      <c r="F785" s="90"/>
      <c r="G785" s="91" t="n">
        <v>6275</v>
      </c>
      <c r="H785" s="52" t="n">
        <f aca="false">ROUND(IF(OR((MID(B785,SEARCH("R",B785),3)="R12"),(MID(B785,SEARCH("R",B785),3)="R13"),(MID(B785,SEARCH("R",B785),3)="R14")),(G785+90),IF(OR((MID(B785,SEARCH("R",B785),3)="R15"),(MID(B785,SEARCH("R",B785),3)="R16"),(MID(B785,SEARCH("R",B785),3)="R17")),(G785+190),(G785+290))),-1)+20</f>
        <v>6490</v>
      </c>
      <c r="I785" s="78" t="str">
        <f aca="false">HYPERLINK(T("https://www.google.ru/search?q="&amp;B785&amp;"&amp;tbm=isch"), " (../рисунок протектора) ")</f>
        <v> (../рисунок протектора) </v>
      </c>
      <c r="J785" s="92" t="s">
        <v>2605</v>
      </c>
      <c r="K785" s="77" t="n">
        <f aca="false">H785*2</f>
        <v>12980</v>
      </c>
      <c r="L785" s="77" t="n">
        <f aca="false">H785*4</f>
        <v>25960</v>
      </c>
      <c r="M785" s="2" t="n">
        <f aca="false">G785*12</f>
        <v>75300</v>
      </c>
    </row>
    <row r="786" customFormat="false" ht="13.8" hidden="false" customHeight="false" outlineLevel="0" collapsed="false">
      <c r="A786" s="86" t="n">
        <v>1397</v>
      </c>
      <c r="B786" s="87" t="s">
        <v>2606</v>
      </c>
      <c r="C786" s="88" t="n">
        <v>0</v>
      </c>
      <c r="D786" s="88" t="n">
        <v>36</v>
      </c>
      <c r="E786" s="89" t="n">
        <v>11.4</v>
      </c>
      <c r="F786" s="90" t="s">
        <v>55</v>
      </c>
      <c r="G786" s="91" t="n">
        <v>5533</v>
      </c>
      <c r="H786" s="52" t="n">
        <f aca="false">ROUND(IF(OR((MID(B786,SEARCH("R",B786),3)="R12"),(MID(B786,SEARCH("R",B786),3)="R13"),(MID(B786,SEARCH("R",B786),3)="R14")),(G786+90),IF(OR((MID(B786,SEARCH("R",B786),3)="R15"),(MID(B786,SEARCH("R",B786),3)="R16"),(MID(B786,SEARCH("R",B786),3)="R17")),(G786+190),(G786+290))),-1)+20</f>
        <v>5740</v>
      </c>
      <c r="I786" s="78" t="str">
        <f aca="false">HYPERLINK(T("https://www.google.ru/search?q="&amp;B786&amp;"&amp;tbm=isch"), " (../рисунок протектора) ")</f>
        <v> (../рисунок протектора) </v>
      </c>
      <c r="J786" s="92" t="s">
        <v>2606</v>
      </c>
      <c r="K786" s="77" t="n">
        <f aca="false">H786*2</f>
        <v>11480</v>
      </c>
      <c r="L786" s="77" t="n">
        <f aca="false">H786*4</f>
        <v>22960</v>
      </c>
      <c r="M786" s="2" t="n">
        <f aca="false">G786*12</f>
        <v>66396</v>
      </c>
    </row>
    <row r="787" customFormat="false" ht="13.8" hidden="false" customHeight="false" outlineLevel="0" collapsed="false">
      <c r="A787" s="86" t="n">
        <v>5367</v>
      </c>
      <c r="B787" s="87" t="s">
        <v>2607</v>
      </c>
      <c r="C787" s="88" t="n">
        <v>0</v>
      </c>
      <c r="D787" s="88" t="n">
        <v>16</v>
      </c>
      <c r="E787" s="89" t="n">
        <v>11.3</v>
      </c>
      <c r="F787" s="90" t="s">
        <v>53</v>
      </c>
      <c r="G787" s="91" t="n">
        <v>8044</v>
      </c>
      <c r="H787" s="52" t="n">
        <f aca="false">ROUND(IF(OR((MID(B787,SEARCH("R",B787),3)="R12"),(MID(B787,SEARCH("R",B787),3)="R13"),(MID(B787,SEARCH("R",B787),3)="R14")),(G787+90),IF(OR((MID(B787,SEARCH("R",B787),3)="R15"),(MID(B787,SEARCH("R",B787),3)="R16"),(MID(B787,SEARCH("R",B787),3)="R17")),(G787+190),(G787+290))),-1)+20</f>
        <v>8250</v>
      </c>
      <c r="I787" s="78" t="str">
        <f aca="false">HYPERLINK(T("https://www.google.ru/search?q="&amp;B787&amp;"&amp;tbm=isch"), " (../рисунок протектора) ")</f>
        <v> (../рисунок протектора) </v>
      </c>
      <c r="J787" s="92" t="s">
        <v>2607</v>
      </c>
      <c r="K787" s="77" t="n">
        <f aca="false">H787*2</f>
        <v>16500</v>
      </c>
      <c r="L787" s="77" t="n">
        <f aca="false">H787*4</f>
        <v>33000</v>
      </c>
      <c r="M787" s="2" t="n">
        <f aca="false">G787*12</f>
        <v>96528</v>
      </c>
    </row>
    <row r="788" customFormat="false" ht="13.8" hidden="false" customHeight="false" outlineLevel="0" collapsed="false">
      <c r="A788" s="86" t="n">
        <v>1381</v>
      </c>
      <c r="B788" s="87" t="s">
        <v>2608</v>
      </c>
      <c r="C788" s="88" t="n">
        <v>0</v>
      </c>
      <c r="D788" s="88" t="n">
        <v>2</v>
      </c>
      <c r="E788" s="89" t="n">
        <v>11.4</v>
      </c>
      <c r="F788" s="90" t="s">
        <v>55</v>
      </c>
      <c r="G788" s="91" t="n">
        <v>5455</v>
      </c>
      <c r="H788" s="52" t="n">
        <f aca="false">ROUND(IF(OR((MID(B788,SEARCH("R",B788),3)="R12"),(MID(B788,SEARCH("R",B788),3)="R13"),(MID(B788,SEARCH("R",B788),3)="R14")),(G788+90),IF(OR((MID(B788,SEARCH("R",B788),3)="R15"),(MID(B788,SEARCH("R",B788),3)="R16"),(MID(B788,SEARCH("R",B788),3)="R17")),(G788+190),(G788+290))),-1)+20</f>
        <v>5670</v>
      </c>
      <c r="I788" s="78" t="str">
        <f aca="false">HYPERLINK(T("https://www.google.ru/search?q="&amp;B788&amp;"&amp;tbm=isch"), " (../рисунок протектора) ")</f>
        <v> (../рисунок протектора) </v>
      </c>
      <c r="J788" s="92" t="s">
        <v>2608</v>
      </c>
      <c r="K788" s="77" t="n">
        <f aca="false">H788*2</f>
        <v>11340</v>
      </c>
      <c r="L788" s="77" t="n">
        <f aca="false">H788*4</f>
        <v>22680</v>
      </c>
      <c r="M788" s="2" t="n">
        <f aca="false">G788*12</f>
        <v>65460</v>
      </c>
    </row>
    <row r="789" customFormat="false" ht="13.8" hidden="false" customHeight="false" outlineLevel="0" collapsed="false">
      <c r="A789" s="86" t="n">
        <v>4386</v>
      </c>
      <c r="B789" s="87" t="s">
        <v>2609</v>
      </c>
      <c r="C789" s="88" t="n">
        <v>0</v>
      </c>
      <c r="D789" s="88" t="n">
        <v>50</v>
      </c>
      <c r="E789" s="89" t="n">
        <v>12.01</v>
      </c>
      <c r="F789" s="90" t="s">
        <v>53</v>
      </c>
      <c r="G789" s="91" t="n">
        <v>5944</v>
      </c>
      <c r="H789" s="52" t="n">
        <f aca="false">ROUND(IF(OR((MID(B789,SEARCH("R",B789),3)="R12"),(MID(B789,SEARCH("R",B789),3)="R13"),(MID(B789,SEARCH("R",B789),3)="R14")),(G789+90),IF(OR((MID(B789,SEARCH("R",B789),3)="R15"),(MID(B789,SEARCH("R",B789),3)="R16"),(MID(B789,SEARCH("R",B789),3)="R17")),(G789+190),(G789+290))),-1)+20</f>
        <v>6150</v>
      </c>
      <c r="I789" s="78" t="str">
        <f aca="false">HYPERLINK(T("https://www.google.ru/search?q="&amp;B789&amp;"&amp;tbm=isch"), " (../рисунок протектора) ")</f>
        <v> (../рисунок протектора) </v>
      </c>
      <c r="J789" s="92" t="s">
        <v>2609</v>
      </c>
      <c r="K789" s="77" t="n">
        <f aca="false">H789*2</f>
        <v>12300</v>
      </c>
      <c r="L789" s="77" t="n">
        <f aca="false">H789*4</f>
        <v>24600</v>
      </c>
      <c r="M789" s="2" t="n">
        <f aca="false">G789*12</f>
        <v>71328</v>
      </c>
    </row>
    <row r="790" customFormat="false" ht="13.8" hidden="false" customHeight="false" outlineLevel="0" collapsed="false">
      <c r="A790" s="86" t="n">
        <v>2432</v>
      </c>
      <c r="B790" s="87" t="s">
        <v>2610</v>
      </c>
      <c r="C790" s="88" t="n">
        <v>0</v>
      </c>
      <c r="D790" s="88" t="n">
        <v>50</v>
      </c>
      <c r="E790" s="89" t="n">
        <v>11.4</v>
      </c>
      <c r="F790" s="90" t="s">
        <v>55</v>
      </c>
      <c r="G790" s="91" t="n">
        <v>5741</v>
      </c>
      <c r="H790" s="52" t="n">
        <f aca="false">ROUND(IF(OR((MID(B790,SEARCH("R",B790),3)="R12"),(MID(B790,SEARCH("R",B790),3)="R13"),(MID(B790,SEARCH("R",B790),3)="R14")),(G790+90),IF(OR((MID(B790,SEARCH("R",B790),3)="R15"),(MID(B790,SEARCH("R",B790),3)="R16"),(MID(B790,SEARCH("R",B790),3)="R17")),(G790+190),(G790+290))),-1)+20</f>
        <v>5950</v>
      </c>
      <c r="I790" s="78" t="str">
        <f aca="false">HYPERLINK(T("https://www.google.ru/search?q="&amp;B790&amp;"&amp;tbm=isch"), " (../рисунок протектора) ")</f>
        <v> (../рисунок протектора) </v>
      </c>
      <c r="J790" s="92" t="s">
        <v>2610</v>
      </c>
      <c r="K790" s="77" t="n">
        <f aca="false">H790*2</f>
        <v>11900</v>
      </c>
      <c r="L790" s="77" t="n">
        <f aca="false">H790*4</f>
        <v>23800</v>
      </c>
      <c r="M790" s="2" t="n">
        <f aca="false">G790*12</f>
        <v>68892</v>
      </c>
    </row>
    <row r="791" customFormat="false" ht="13.8" hidden="false" customHeight="false" outlineLevel="0" collapsed="false">
      <c r="A791" s="86" t="n">
        <v>3660</v>
      </c>
      <c r="B791" s="87" t="s">
        <v>2611</v>
      </c>
      <c r="C791" s="88" t="n">
        <v>0</v>
      </c>
      <c r="D791" s="88" t="n">
        <v>39</v>
      </c>
      <c r="E791" s="89" t="n">
        <v>9.91</v>
      </c>
      <c r="F791" s="90" t="s">
        <v>53</v>
      </c>
      <c r="G791" s="91" t="n">
        <v>7806</v>
      </c>
      <c r="H791" s="52" t="n">
        <f aca="false">ROUND(IF(OR((MID(B791,SEARCH("R",B791),3)="R12"),(MID(B791,SEARCH("R",B791),3)="R13"),(MID(B791,SEARCH("R",B791),3)="R14")),(G791+90),IF(OR((MID(B791,SEARCH("R",B791),3)="R15"),(MID(B791,SEARCH("R",B791),3)="R16"),(MID(B791,SEARCH("R",B791),3)="R17")),(G791+190),(G791+290))),-1)+20</f>
        <v>8020</v>
      </c>
      <c r="I791" s="78" t="str">
        <f aca="false">HYPERLINK(T("https://www.google.ru/search?q="&amp;B791&amp;"&amp;tbm=isch"), " (../рисунок протектора) ")</f>
        <v> (../рисунок протектора) </v>
      </c>
      <c r="J791" s="92" t="s">
        <v>2611</v>
      </c>
      <c r="K791" s="77" t="n">
        <f aca="false">H791*2</f>
        <v>16040</v>
      </c>
      <c r="L791" s="77" t="n">
        <f aca="false">H791*4</f>
        <v>32080</v>
      </c>
      <c r="M791" s="2" t="n">
        <f aca="false">G791*12</f>
        <v>93672</v>
      </c>
    </row>
    <row r="792" customFormat="false" ht="13.8" hidden="false" customHeight="false" outlineLevel="0" collapsed="false">
      <c r="A792" s="86" t="n">
        <v>1484</v>
      </c>
      <c r="B792" s="87" t="s">
        <v>2612</v>
      </c>
      <c r="C792" s="88" t="n">
        <v>0</v>
      </c>
      <c r="D792" s="88" t="n">
        <v>28</v>
      </c>
      <c r="E792" s="89" t="n">
        <v>11.2</v>
      </c>
      <c r="F792" s="90" t="s">
        <v>53</v>
      </c>
      <c r="G792" s="91" t="n">
        <v>8223</v>
      </c>
      <c r="H792" s="52" t="n">
        <f aca="false">ROUND(IF(OR((MID(B792,SEARCH("R",B792),3)="R12"),(MID(B792,SEARCH("R",B792),3)="R13"),(MID(B792,SEARCH("R",B792),3)="R14")),(G792+90),IF(OR((MID(B792,SEARCH("R",B792),3)="R15"),(MID(B792,SEARCH("R",B792),3)="R16"),(MID(B792,SEARCH("R",B792),3)="R17")),(G792+190),(G792+290))),-1)+20</f>
        <v>8430</v>
      </c>
      <c r="I792" s="78" t="str">
        <f aca="false">HYPERLINK(T("https://www.google.ru/search?q="&amp;B792&amp;"&amp;tbm=isch"), " (../рисунок протектора) ")</f>
        <v> (../рисунок протектора) </v>
      </c>
      <c r="J792" s="92" t="s">
        <v>2612</v>
      </c>
      <c r="K792" s="77" t="n">
        <f aca="false">H792*2</f>
        <v>16860</v>
      </c>
      <c r="L792" s="77" t="n">
        <f aca="false">H792*4</f>
        <v>33720</v>
      </c>
      <c r="M792" s="2" t="n">
        <f aca="false">G792*12</f>
        <v>98676</v>
      </c>
    </row>
    <row r="793" customFormat="false" ht="13.8" hidden="false" customHeight="false" outlineLevel="0" collapsed="false">
      <c r="A793" s="86" t="n">
        <v>4886</v>
      </c>
      <c r="B793" s="87" t="s">
        <v>2613</v>
      </c>
      <c r="C793" s="88" t="n">
        <v>0</v>
      </c>
      <c r="D793" s="88" t="n">
        <v>2</v>
      </c>
      <c r="E793" s="89" t="n">
        <v>10.7</v>
      </c>
      <c r="F793" s="90" t="s">
        <v>53</v>
      </c>
      <c r="G793" s="91" t="n">
        <v>7010</v>
      </c>
      <c r="H793" s="52" t="n">
        <f aca="false">ROUND(IF(OR((MID(B793,SEARCH("R",B793),3)="R12"),(MID(B793,SEARCH("R",B793),3)="R13"),(MID(B793,SEARCH("R",B793),3)="R14")),(G793+90),IF(OR((MID(B793,SEARCH("R",B793),3)="R15"),(MID(B793,SEARCH("R",B793),3)="R16"),(MID(B793,SEARCH("R",B793),3)="R17")),(G793+190),(G793+290))),-1)+20</f>
        <v>7220</v>
      </c>
      <c r="I793" s="78" t="str">
        <f aca="false">HYPERLINK(T("https://www.google.ru/search?q="&amp;B793&amp;"&amp;tbm=isch"), " (../рисунок протектора) ")</f>
        <v> (../рисунок протектора) </v>
      </c>
      <c r="J793" s="92" t="s">
        <v>2613</v>
      </c>
      <c r="K793" s="77" t="n">
        <f aca="false">H793*2</f>
        <v>14440</v>
      </c>
      <c r="L793" s="77" t="n">
        <f aca="false">H793*4</f>
        <v>28880</v>
      </c>
      <c r="M793" s="2" t="n">
        <f aca="false">G793*12</f>
        <v>84120</v>
      </c>
    </row>
    <row r="794" customFormat="false" ht="13.8" hidden="false" customHeight="false" outlineLevel="0" collapsed="false">
      <c r="A794" s="86" t="n">
        <v>4472</v>
      </c>
      <c r="B794" s="87" t="s">
        <v>2614</v>
      </c>
      <c r="C794" s="88" t="n">
        <v>0</v>
      </c>
      <c r="D794" s="88" t="n">
        <v>8</v>
      </c>
      <c r="E794" s="89" t="n">
        <v>11.6</v>
      </c>
      <c r="F794" s="90" t="s">
        <v>53</v>
      </c>
      <c r="G794" s="91" t="n">
        <v>7230</v>
      </c>
      <c r="H794" s="52" t="n">
        <f aca="false">ROUND(IF(OR((MID(B794,SEARCH("R",B794),3)="R12"),(MID(B794,SEARCH("R",B794),3)="R13"),(MID(B794,SEARCH("R",B794),3)="R14")),(G794+90),IF(OR((MID(B794,SEARCH("R",B794),3)="R15"),(MID(B794,SEARCH("R",B794),3)="R16"),(MID(B794,SEARCH("R",B794),3)="R17")),(G794+190),(G794+290))),-1)+20</f>
        <v>7440</v>
      </c>
      <c r="I794" s="78" t="str">
        <f aca="false">HYPERLINK(T("https://www.google.ru/search?q="&amp;B794&amp;"&amp;tbm=isch"), " (../рисунок протектора) ")</f>
        <v> (../рисунок протектора) </v>
      </c>
      <c r="J794" s="92" t="s">
        <v>2614</v>
      </c>
      <c r="K794" s="77" t="n">
        <f aca="false">H794*2</f>
        <v>14880</v>
      </c>
      <c r="L794" s="77" t="n">
        <f aca="false">H794*4</f>
        <v>29760</v>
      </c>
      <c r="M794" s="2" t="n">
        <f aca="false">G794*12</f>
        <v>86760</v>
      </c>
    </row>
    <row r="795" customFormat="false" ht="13.8" hidden="false" customHeight="false" outlineLevel="0" collapsed="false">
      <c r="A795" s="86" t="n">
        <v>96</v>
      </c>
      <c r="B795" s="87" t="s">
        <v>2615</v>
      </c>
      <c r="C795" s="88" t="n">
        <v>3</v>
      </c>
      <c r="D795" s="88"/>
      <c r="E795" s="89" t="n">
        <v>11.5</v>
      </c>
      <c r="F795" s="90"/>
      <c r="G795" s="91" t="n">
        <v>8039</v>
      </c>
      <c r="H795" s="52" t="n">
        <f aca="false">ROUND(IF(OR((MID(B795,SEARCH("R",B795),3)="R12"),(MID(B795,SEARCH("R",B795),3)="R13"),(MID(B795,SEARCH("R",B795),3)="R14")),(G795+90),IF(OR((MID(B795,SEARCH("R",B795),3)="R15"),(MID(B795,SEARCH("R",B795),3)="R16"),(MID(B795,SEARCH("R",B795),3)="R17")),(G795+190),(G795+290))),-1)+20</f>
        <v>8250</v>
      </c>
      <c r="I795" s="78" t="str">
        <f aca="false">HYPERLINK(T("https://www.google.ru/search?q="&amp;B795&amp;"&amp;tbm=isch"), " (../рисунок протектора) ")</f>
        <v> (../рисунок протектора) </v>
      </c>
      <c r="J795" s="92" t="s">
        <v>2615</v>
      </c>
      <c r="K795" s="77" t="n">
        <f aca="false">H795*2</f>
        <v>16500</v>
      </c>
      <c r="L795" s="77" t="n">
        <f aca="false">H795*4</f>
        <v>33000</v>
      </c>
      <c r="M795" s="2" t="n">
        <f aca="false">G795*12</f>
        <v>96468</v>
      </c>
    </row>
    <row r="796" customFormat="false" ht="13.8" hidden="false" customHeight="false" outlineLevel="0" collapsed="false">
      <c r="A796" s="86" t="n">
        <v>3838</v>
      </c>
      <c r="B796" s="87" t="s">
        <v>2616</v>
      </c>
      <c r="C796" s="88" t="n">
        <v>50</v>
      </c>
      <c r="D796" s="88"/>
      <c r="E796" s="89" t="n">
        <v>10.8</v>
      </c>
      <c r="F796" s="90"/>
      <c r="G796" s="91" t="n">
        <v>9729</v>
      </c>
      <c r="H796" s="52" t="n">
        <f aca="false">ROUND(IF(OR((MID(B796,SEARCH("R",B796),3)="R12"),(MID(B796,SEARCH("R",B796),3)="R13"),(MID(B796,SEARCH("R",B796),3)="R14")),(G796+90),IF(OR((MID(B796,SEARCH("R",B796),3)="R15"),(MID(B796,SEARCH("R",B796),3)="R16"),(MID(B796,SEARCH("R",B796),3)="R17")),(G796+190),(G796+290))),-1)+20</f>
        <v>9940</v>
      </c>
      <c r="I796" s="78" t="str">
        <f aca="false">HYPERLINK(T("https://www.google.ru/search?q="&amp;B796&amp;"&amp;tbm=isch"), " (../рисунок протектора) ")</f>
        <v> (../рисунок протектора) </v>
      </c>
      <c r="J796" s="92" t="s">
        <v>2616</v>
      </c>
      <c r="K796" s="77" t="n">
        <f aca="false">H796*2</f>
        <v>19880</v>
      </c>
      <c r="L796" s="77" t="n">
        <f aca="false">H796*4</f>
        <v>39760</v>
      </c>
      <c r="M796" s="2" t="n">
        <f aca="false">G796*12</f>
        <v>116748</v>
      </c>
    </row>
    <row r="797" customFormat="false" ht="13.8" hidden="false" customHeight="false" outlineLevel="0" collapsed="false">
      <c r="A797" s="86" t="n">
        <v>4651</v>
      </c>
      <c r="B797" s="87" t="s">
        <v>2617</v>
      </c>
      <c r="C797" s="88" t="n">
        <v>0</v>
      </c>
      <c r="D797" s="88" t="n">
        <v>50</v>
      </c>
      <c r="E797" s="89" t="n">
        <v>11.3</v>
      </c>
      <c r="F797" s="90" t="s">
        <v>53</v>
      </c>
      <c r="G797" s="91" t="n">
        <v>7757</v>
      </c>
      <c r="H797" s="52" t="n">
        <f aca="false">ROUND(IF(OR((MID(B797,SEARCH("R",B797),3)="R12"),(MID(B797,SEARCH("R",B797),3)="R13"),(MID(B797,SEARCH("R",B797),3)="R14")),(G797+90),IF(OR((MID(B797,SEARCH("R",B797),3)="R15"),(MID(B797,SEARCH("R",B797),3)="R16"),(MID(B797,SEARCH("R",B797),3)="R17")),(G797+190),(G797+290))),-1)+20</f>
        <v>7970</v>
      </c>
      <c r="I797" s="78" t="str">
        <f aca="false">HYPERLINK(T("https://www.google.ru/search?q="&amp;B797&amp;"&amp;tbm=isch"), " (../рисунок протектора) ")</f>
        <v> (../рисунок протектора) </v>
      </c>
      <c r="J797" s="92" t="s">
        <v>2617</v>
      </c>
      <c r="K797" s="77" t="n">
        <f aca="false">H797*2</f>
        <v>15940</v>
      </c>
      <c r="L797" s="77" t="n">
        <f aca="false">H797*4</f>
        <v>31880</v>
      </c>
      <c r="M797" s="2" t="n">
        <f aca="false">G797*12</f>
        <v>93084</v>
      </c>
    </row>
    <row r="798" customFormat="false" ht="13.8" hidden="false" customHeight="false" outlineLevel="0" collapsed="false">
      <c r="A798" s="86" t="n">
        <v>3752</v>
      </c>
      <c r="B798" s="87" t="s">
        <v>2618</v>
      </c>
      <c r="C798" s="88" t="n">
        <v>42</v>
      </c>
      <c r="D798" s="88"/>
      <c r="E798" s="89" t="n">
        <v>10.33</v>
      </c>
      <c r="F798" s="90"/>
      <c r="G798" s="91" t="n">
        <v>2973</v>
      </c>
      <c r="H798" s="52" t="n">
        <f aca="false">ROUND(IF(OR((MID(B798,SEARCH("R",B798),3)="R12"),(MID(B798,SEARCH("R",B798),3)="R13"),(MID(B798,SEARCH("R",B798),3)="R14")),(G798+90),IF(OR((MID(B798,SEARCH("R",B798),3)="R15"),(MID(B798,SEARCH("R",B798),3)="R16"),(MID(B798,SEARCH("R",B798),3)="R17")),(G798+190),(G798+290))),-1)+20</f>
        <v>3180</v>
      </c>
      <c r="I798" s="78" t="str">
        <f aca="false">HYPERLINK(T("https://www.google.ru/search?q="&amp;B798&amp;"&amp;tbm=isch"), " (../рисунок протектора) ")</f>
        <v> (../рисунок протектора) </v>
      </c>
      <c r="J798" s="92" t="s">
        <v>2618</v>
      </c>
      <c r="K798" s="77" t="n">
        <f aca="false">H798*2</f>
        <v>6360</v>
      </c>
      <c r="L798" s="77" t="n">
        <f aca="false">H798*4</f>
        <v>12720</v>
      </c>
      <c r="M798" s="2" t="n">
        <f aca="false">G798*12</f>
        <v>35676</v>
      </c>
    </row>
    <row r="799" customFormat="false" ht="13.8" hidden="false" customHeight="false" outlineLevel="0" collapsed="false">
      <c r="A799" s="86" t="n">
        <v>1823</v>
      </c>
      <c r="B799" s="87" t="s">
        <v>2619</v>
      </c>
      <c r="C799" s="88" t="n">
        <v>50</v>
      </c>
      <c r="D799" s="88"/>
      <c r="E799" s="89" t="n">
        <v>10.6</v>
      </c>
      <c r="F799" s="90"/>
      <c r="G799" s="91" t="n">
        <v>3212</v>
      </c>
      <c r="H799" s="52" t="n">
        <f aca="false">ROUND(IF(OR((MID(B799,SEARCH("R",B799),3)="R12"),(MID(B799,SEARCH("R",B799),3)="R13"),(MID(B799,SEARCH("R",B799),3)="R14")),(G799+90),IF(OR((MID(B799,SEARCH("R",B799),3)="R15"),(MID(B799,SEARCH("R",B799),3)="R16"),(MID(B799,SEARCH("R",B799),3)="R17")),(G799+190),(G799+290))),-1)+20</f>
        <v>3420</v>
      </c>
      <c r="I799" s="78" t="str">
        <f aca="false">HYPERLINK(T("https://www.google.ru/search?q="&amp;B799&amp;"&amp;tbm=isch"), " (../рисунок протектора) ")</f>
        <v> (../рисунок протектора) </v>
      </c>
      <c r="J799" s="92" t="s">
        <v>2619</v>
      </c>
      <c r="K799" s="77" t="n">
        <f aca="false">H799*2</f>
        <v>6840</v>
      </c>
      <c r="L799" s="77" t="n">
        <f aca="false">H799*4</f>
        <v>13680</v>
      </c>
      <c r="M799" s="2" t="n">
        <f aca="false">G799*12</f>
        <v>38544</v>
      </c>
    </row>
    <row r="800" customFormat="false" ht="13.8" hidden="false" customHeight="false" outlineLevel="0" collapsed="false">
      <c r="A800" s="86" t="n">
        <v>3753</v>
      </c>
      <c r="B800" s="87" t="s">
        <v>2620</v>
      </c>
      <c r="C800" s="88" t="n">
        <v>50</v>
      </c>
      <c r="D800" s="88"/>
      <c r="E800" s="89" t="n">
        <v>10.5</v>
      </c>
      <c r="F800" s="90"/>
      <c r="G800" s="91" t="n">
        <v>3578</v>
      </c>
      <c r="H800" s="52" t="n">
        <f aca="false">ROUND(IF(OR((MID(B800,SEARCH("R",B800),3)="R12"),(MID(B800,SEARCH("R",B800),3)="R13"),(MID(B800,SEARCH("R",B800),3)="R14")),(G800+90),IF(OR((MID(B800,SEARCH("R",B800),3)="R15"),(MID(B800,SEARCH("R",B800),3)="R16"),(MID(B800,SEARCH("R",B800),3)="R17")),(G800+190),(G800+290))),-1)+20</f>
        <v>3790</v>
      </c>
      <c r="I800" s="78" t="str">
        <f aca="false">HYPERLINK(T("https://www.google.ru/search?q="&amp;B800&amp;"&amp;tbm=isch"), " (../рисунок протектора) ")</f>
        <v> (../рисунок протектора) </v>
      </c>
      <c r="J800" s="92" t="s">
        <v>2620</v>
      </c>
      <c r="K800" s="77" t="n">
        <f aca="false">H800*2</f>
        <v>7580</v>
      </c>
      <c r="L800" s="77" t="n">
        <f aca="false">H800*4</f>
        <v>15160</v>
      </c>
      <c r="M800" s="2" t="n">
        <f aca="false">G800*12</f>
        <v>42936</v>
      </c>
    </row>
    <row r="801" customFormat="false" ht="13.8" hidden="false" customHeight="false" outlineLevel="0" collapsed="false">
      <c r="A801" s="86" t="n">
        <v>4142</v>
      </c>
      <c r="B801" s="87" t="s">
        <v>2621</v>
      </c>
      <c r="C801" s="88" t="n">
        <v>6</v>
      </c>
      <c r="D801" s="88"/>
      <c r="E801" s="89" t="n">
        <v>12.5</v>
      </c>
      <c r="F801" s="90"/>
      <c r="G801" s="91" t="n">
        <v>5430</v>
      </c>
      <c r="H801" s="52" t="n">
        <f aca="false">ROUND(IF(OR((MID(B801,SEARCH("R",B801),3)="R12"),(MID(B801,SEARCH("R",B801),3)="R13"),(MID(B801,SEARCH("R",B801),3)="R14")),(G801+90),IF(OR((MID(B801,SEARCH("R",B801),3)="R15"),(MID(B801,SEARCH("R",B801),3)="R16"),(MID(B801,SEARCH("R",B801),3)="R17")),(G801+190),(G801+290))),-1)+20</f>
        <v>5640</v>
      </c>
      <c r="I801" s="78" t="str">
        <f aca="false">HYPERLINK(T("https://www.google.ru/search?q="&amp;B801&amp;"&amp;tbm=isch"), " (../рисунок протектора) ")</f>
        <v> (../рисунок протектора) </v>
      </c>
      <c r="J801" s="92" t="s">
        <v>2621</v>
      </c>
      <c r="K801" s="77" t="n">
        <f aca="false">H801*2</f>
        <v>11280</v>
      </c>
      <c r="L801" s="77" t="n">
        <f aca="false">H801*4</f>
        <v>22560</v>
      </c>
      <c r="M801" s="2" t="n">
        <f aca="false">G801*12</f>
        <v>65160</v>
      </c>
    </row>
    <row r="802" customFormat="false" ht="13.8" hidden="false" customHeight="false" outlineLevel="0" collapsed="false">
      <c r="A802" s="86" t="n">
        <v>3611</v>
      </c>
      <c r="B802" s="87" t="s">
        <v>2622</v>
      </c>
      <c r="C802" s="88" t="n">
        <v>0</v>
      </c>
      <c r="D802" s="88" t="n">
        <v>50</v>
      </c>
      <c r="E802" s="89" t="n">
        <v>12.1</v>
      </c>
      <c r="F802" s="90" t="s">
        <v>55</v>
      </c>
      <c r="G802" s="91" t="n">
        <v>8650</v>
      </c>
      <c r="H802" s="52" t="n">
        <f aca="false">ROUND(IF(OR((MID(B802,SEARCH("R",B802),3)="R12"),(MID(B802,SEARCH("R",B802),3)="R13"),(MID(B802,SEARCH("R",B802),3)="R14")),(G802+90),IF(OR((MID(B802,SEARCH("R",B802),3)="R15"),(MID(B802,SEARCH("R",B802),3)="R16"),(MID(B802,SEARCH("R",B802),3)="R17")),(G802+190),(G802+290))),-1)+20</f>
        <v>8860</v>
      </c>
      <c r="I802" s="78" t="str">
        <f aca="false">HYPERLINK(T("https://www.google.ru/search?q="&amp;B802&amp;"&amp;tbm=isch"), " (../рисунок протектора) ")</f>
        <v> (../рисунок протектора) </v>
      </c>
      <c r="J802" s="92" t="s">
        <v>2622</v>
      </c>
      <c r="K802" s="77" t="n">
        <f aca="false">H802*2</f>
        <v>17720</v>
      </c>
      <c r="L802" s="77" t="n">
        <f aca="false">H802*4</f>
        <v>35440</v>
      </c>
      <c r="M802" s="2" t="n">
        <f aca="false">G802*12</f>
        <v>103800</v>
      </c>
    </row>
    <row r="803" customFormat="false" ht="13.8" hidden="false" customHeight="false" outlineLevel="0" collapsed="false">
      <c r="A803" s="86" t="n">
        <v>2516</v>
      </c>
      <c r="B803" s="87" t="s">
        <v>2623</v>
      </c>
      <c r="C803" s="88" t="n">
        <v>1</v>
      </c>
      <c r="D803" s="88"/>
      <c r="E803" s="89" t="n">
        <v>12.7</v>
      </c>
      <c r="F803" s="90"/>
      <c r="G803" s="91" t="n">
        <v>7381</v>
      </c>
      <c r="H803" s="52" t="n">
        <f aca="false">ROUND(IF(OR((MID(B803,SEARCH("R",B803),3)="R12"),(MID(B803,SEARCH("R",B803),3)="R13"),(MID(B803,SEARCH("R",B803),3)="R14")),(G803+90),IF(OR((MID(B803,SEARCH("R",B803),3)="R15"),(MID(B803,SEARCH("R",B803),3)="R16"),(MID(B803,SEARCH("R",B803),3)="R17")),(G803+190),(G803+290))),-1)+20</f>
        <v>7590</v>
      </c>
      <c r="I803" s="78" t="str">
        <f aca="false">HYPERLINK(T("https://www.google.ru/search?q="&amp;B803&amp;"&amp;tbm=isch"), " (../рисунок протектора) ")</f>
        <v> (../рисунок протектора) </v>
      </c>
      <c r="J803" s="92" t="s">
        <v>2623</v>
      </c>
      <c r="K803" s="77" t="n">
        <f aca="false">H803*2</f>
        <v>15180</v>
      </c>
      <c r="L803" s="77" t="n">
        <f aca="false">H803*4</f>
        <v>30360</v>
      </c>
      <c r="M803" s="2" t="n">
        <f aca="false">G803*12</f>
        <v>88572</v>
      </c>
    </row>
    <row r="804" customFormat="false" ht="13.8" hidden="false" customHeight="false" outlineLevel="0" collapsed="false">
      <c r="A804" s="86" t="n">
        <v>4388</v>
      </c>
      <c r="B804" s="87" t="s">
        <v>2624</v>
      </c>
      <c r="C804" s="88" t="n">
        <v>0</v>
      </c>
      <c r="D804" s="88" t="n">
        <v>42</v>
      </c>
      <c r="E804" s="89" t="n">
        <v>12.51</v>
      </c>
      <c r="F804" s="90" t="s">
        <v>53</v>
      </c>
      <c r="G804" s="91" t="n">
        <v>6685</v>
      </c>
      <c r="H804" s="52" t="n">
        <f aca="false">ROUND(IF(OR((MID(B804,SEARCH("R",B804),3)="R12"),(MID(B804,SEARCH("R",B804),3)="R13"),(MID(B804,SEARCH("R",B804),3)="R14")),(G804+90),IF(OR((MID(B804,SEARCH("R",B804),3)="R15"),(MID(B804,SEARCH("R",B804),3)="R16"),(MID(B804,SEARCH("R",B804),3)="R17")),(G804+190),(G804+290))),-1)+20</f>
        <v>6900</v>
      </c>
      <c r="I804" s="78" t="str">
        <f aca="false">HYPERLINK(T("https://www.google.ru/search?q="&amp;B804&amp;"&amp;tbm=isch"), " (../рисунок протектора) ")</f>
        <v> (../рисунок протектора) </v>
      </c>
      <c r="J804" s="92" t="s">
        <v>2624</v>
      </c>
      <c r="K804" s="77" t="n">
        <f aca="false">H804*2</f>
        <v>13800</v>
      </c>
      <c r="L804" s="77" t="n">
        <f aca="false">H804*4</f>
        <v>27600</v>
      </c>
      <c r="M804" s="2" t="n">
        <f aca="false">G804*12</f>
        <v>80220</v>
      </c>
    </row>
    <row r="805" customFormat="false" ht="13.8" hidden="false" customHeight="false" outlineLevel="0" collapsed="false">
      <c r="A805" s="86" t="n">
        <v>2433</v>
      </c>
      <c r="B805" s="87" t="s">
        <v>2625</v>
      </c>
      <c r="C805" s="88" t="n">
        <v>1</v>
      </c>
      <c r="D805" s="88" t="n">
        <v>1</v>
      </c>
      <c r="E805" s="89" t="n">
        <v>12.55</v>
      </c>
      <c r="F805" s="90" t="s">
        <v>55</v>
      </c>
      <c r="G805" s="91" t="n">
        <v>6248</v>
      </c>
      <c r="H805" s="52" t="n">
        <f aca="false">ROUND(IF(OR((MID(B805,SEARCH("R",B805),3)="R12"),(MID(B805,SEARCH("R",B805),3)="R13"),(MID(B805,SEARCH("R",B805),3)="R14")),(G805+90),IF(OR((MID(B805,SEARCH("R",B805),3)="R15"),(MID(B805,SEARCH("R",B805),3)="R16"),(MID(B805,SEARCH("R",B805),3)="R17")),(G805+190),(G805+290))),-1)+20</f>
        <v>6460</v>
      </c>
      <c r="I805" s="78" t="str">
        <f aca="false">HYPERLINK(T("https://www.google.ru/search?q="&amp;B805&amp;"&amp;tbm=isch"), " (../рисунок протектора) ")</f>
        <v> (../рисунок протектора) </v>
      </c>
      <c r="J805" s="92" t="s">
        <v>2625</v>
      </c>
      <c r="K805" s="77" t="n">
        <f aca="false">H805*2</f>
        <v>12920</v>
      </c>
      <c r="L805" s="77" t="n">
        <f aca="false">H805*4</f>
        <v>25840</v>
      </c>
      <c r="M805" s="2" t="n">
        <f aca="false">G805*12</f>
        <v>74976</v>
      </c>
    </row>
    <row r="806" customFormat="false" ht="13.8" hidden="false" customHeight="false" outlineLevel="0" collapsed="false">
      <c r="A806" s="86" t="n">
        <v>1480</v>
      </c>
      <c r="B806" s="87" t="s">
        <v>2626</v>
      </c>
      <c r="C806" s="88" t="n">
        <v>0</v>
      </c>
      <c r="D806" s="88" t="n">
        <v>50</v>
      </c>
      <c r="E806" s="89" t="n">
        <v>11.6</v>
      </c>
      <c r="F806" s="90" t="s">
        <v>53</v>
      </c>
      <c r="G806" s="91" t="n">
        <v>9149</v>
      </c>
      <c r="H806" s="52" t="n">
        <f aca="false">ROUND(IF(OR((MID(B806,SEARCH("R",B806),3)="R12"),(MID(B806,SEARCH("R",B806),3)="R13"),(MID(B806,SEARCH("R",B806),3)="R14")),(G806+90),IF(OR((MID(B806,SEARCH("R",B806),3)="R15"),(MID(B806,SEARCH("R",B806),3)="R16"),(MID(B806,SEARCH("R",B806),3)="R17")),(G806+190),(G806+290))),-1)+20</f>
        <v>9360</v>
      </c>
      <c r="I806" s="78" t="str">
        <f aca="false">HYPERLINK(T("https://www.google.ru/search?q="&amp;B806&amp;"&amp;tbm=isch"), " (../рисунок протектора) ")</f>
        <v> (../рисунок протектора) </v>
      </c>
      <c r="J806" s="92" t="s">
        <v>2626</v>
      </c>
      <c r="K806" s="77" t="n">
        <f aca="false">H806*2</f>
        <v>18720</v>
      </c>
      <c r="L806" s="77" t="n">
        <f aca="false">H806*4</f>
        <v>37440</v>
      </c>
      <c r="M806" s="2" t="n">
        <f aca="false">G806*12</f>
        <v>109788</v>
      </c>
    </row>
    <row r="807" customFormat="false" ht="13.8" hidden="false" customHeight="false" outlineLevel="0" collapsed="false">
      <c r="A807" s="86" t="n">
        <v>4739</v>
      </c>
      <c r="B807" s="87" t="s">
        <v>2627</v>
      </c>
      <c r="C807" s="88" t="n">
        <v>0</v>
      </c>
      <c r="D807" s="88" t="n">
        <v>7</v>
      </c>
      <c r="E807" s="89" t="n">
        <v>10.28</v>
      </c>
      <c r="F807" s="90" t="s">
        <v>53</v>
      </c>
      <c r="G807" s="91" t="n">
        <v>8824</v>
      </c>
      <c r="H807" s="52" t="n">
        <f aca="false">ROUND(IF(OR((MID(B807,SEARCH("R",B807),3)="R12"),(MID(B807,SEARCH("R",B807),3)="R13"),(MID(B807,SEARCH("R",B807),3)="R14")),(G807+90),IF(OR((MID(B807,SEARCH("R",B807),3)="R15"),(MID(B807,SEARCH("R",B807),3)="R16"),(MID(B807,SEARCH("R",B807),3)="R17")),(G807+190),(G807+290))),-1)+20</f>
        <v>9030</v>
      </c>
      <c r="I807" s="78" t="str">
        <f aca="false">HYPERLINK(T("https://www.google.ru/search?q="&amp;B807&amp;"&amp;tbm=isch"), " (../рисунок протектора) ")</f>
        <v> (../рисунок протектора) </v>
      </c>
      <c r="J807" s="92" t="s">
        <v>2627</v>
      </c>
      <c r="K807" s="77" t="n">
        <f aca="false">H807*2</f>
        <v>18060</v>
      </c>
      <c r="L807" s="77" t="n">
        <f aca="false">H807*4</f>
        <v>36120</v>
      </c>
      <c r="M807" s="2" t="n">
        <f aca="false">G807*12</f>
        <v>105888</v>
      </c>
    </row>
    <row r="808" customFormat="false" ht="13.8" hidden="false" customHeight="false" outlineLevel="0" collapsed="false">
      <c r="A808" s="86" t="n">
        <v>3842</v>
      </c>
      <c r="B808" s="87" t="s">
        <v>2628</v>
      </c>
      <c r="C808" s="88" t="n">
        <v>32</v>
      </c>
      <c r="D808" s="88"/>
      <c r="E808" s="89" t="n">
        <v>11.9</v>
      </c>
      <c r="F808" s="90"/>
      <c r="G808" s="91" t="n">
        <v>11583</v>
      </c>
      <c r="H808" s="52" t="n">
        <f aca="false">ROUND(IF(OR((MID(B808,SEARCH("R",B808),3)="R12"),(MID(B808,SEARCH("R",B808),3)="R13"),(MID(B808,SEARCH("R",B808),3)="R14")),(G808+90),IF(OR((MID(B808,SEARCH("R",B808),3)="R15"),(MID(B808,SEARCH("R",B808),3)="R16"),(MID(B808,SEARCH("R",B808),3)="R17")),(G808+190),(G808+290))),-1)+20</f>
        <v>11790</v>
      </c>
      <c r="I808" s="78" t="str">
        <f aca="false">HYPERLINK(T("https://www.google.ru/search?q="&amp;B808&amp;"&amp;tbm=isch"), " (../рисунок протектора) ")</f>
        <v> (../рисунок протектора) </v>
      </c>
      <c r="J808" s="92" t="s">
        <v>2628</v>
      </c>
      <c r="K808" s="77" t="n">
        <f aca="false">H808*2</f>
        <v>23580</v>
      </c>
      <c r="L808" s="77" t="n">
        <f aca="false">H808*4</f>
        <v>47160</v>
      </c>
      <c r="M808" s="2" t="n">
        <f aca="false">G808*12</f>
        <v>138996</v>
      </c>
    </row>
    <row r="809" customFormat="false" ht="13.8" hidden="false" customHeight="false" outlineLevel="0" collapsed="false">
      <c r="A809" s="86" t="n">
        <v>4664</v>
      </c>
      <c r="B809" s="87" t="s">
        <v>2629</v>
      </c>
      <c r="C809" s="88" t="n">
        <v>0</v>
      </c>
      <c r="D809" s="88" t="n">
        <v>16</v>
      </c>
      <c r="E809" s="89" t="n">
        <v>11.8</v>
      </c>
      <c r="F809" s="90" t="s">
        <v>53</v>
      </c>
      <c r="G809" s="91" t="n">
        <v>8387</v>
      </c>
      <c r="H809" s="52" t="n">
        <f aca="false">ROUND(IF(OR((MID(B809,SEARCH("R",B809),3)="R12"),(MID(B809,SEARCH("R",B809),3)="R13"),(MID(B809,SEARCH("R",B809),3)="R14")),(G809+90),IF(OR((MID(B809,SEARCH("R",B809),3)="R15"),(MID(B809,SEARCH("R",B809),3)="R16"),(MID(B809,SEARCH("R",B809),3)="R17")),(G809+190),(G809+290))),-1)+20</f>
        <v>8600</v>
      </c>
      <c r="I809" s="78" t="str">
        <f aca="false">HYPERLINK(T("https://www.google.ru/search?q="&amp;B809&amp;"&amp;tbm=isch"), " (../рисунок протектора) ")</f>
        <v> (../рисунок протектора) </v>
      </c>
      <c r="J809" s="92" t="s">
        <v>2629</v>
      </c>
      <c r="K809" s="77" t="n">
        <f aca="false">H809*2</f>
        <v>17200</v>
      </c>
      <c r="L809" s="77" t="n">
        <f aca="false">H809*4</f>
        <v>34400</v>
      </c>
      <c r="M809" s="2" t="n">
        <f aca="false">G809*12</f>
        <v>100644</v>
      </c>
    </row>
    <row r="810" customFormat="false" ht="13.8" hidden="false" customHeight="false" outlineLevel="0" collapsed="false">
      <c r="A810" s="86" t="n">
        <v>4182</v>
      </c>
      <c r="B810" s="87" t="s">
        <v>2630</v>
      </c>
      <c r="C810" s="88" t="n">
        <v>36</v>
      </c>
      <c r="D810" s="88"/>
      <c r="E810" s="89" t="n">
        <v>11.6</v>
      </c>
      <c r="F810" s="90"/>
      <c r="G810" s="91" t="n">
        <v>8296</v>
      </c>
      <c r="H810" s="52" t="n">
        <f aca="false">ROUND(IF(OR((MID(B810,SEARCH("R",B810),3)="R12"),(MID(B810,SEARCH("R",B810),3)="R13"),(MID(B810,SEARCH("R",B810),3)="R14")),(G810+90),IF(OR((MID(B810,SEARCH("R",B810),3)="R15"),(MID(B810,SEARCH("R",B810),3)="R16"),(MID(B810,SEARCH("R",B810),3)="R17")),(G810+190),(G810+290))),-1)+20</f>
        <v>8510</v>
      </c>
      <c r="I810" s="78" t="str">
        <f aca="false">HYPERLINK(T("https://www.google.ru/search?q="&amp;B810&amp;"&amp;tbm=isch"), " (../рисунок протектора) ")</f>
        <v> (../рисунок протектора) </v>
      </c>
      <c r="J810" s="92" t="s">
        <v>2630</v>
      </c>
      <c r="K810" s="77" t="n">
        <f aca="false">H810*2</f>
        <v>17020</v>
      </c>
      <c r="L810" s="77" t="n">
        <f aca="false">H810*4</f>
        <v>34040</v>
      </c>
      <c r="M810" s="2" t="n">
        <f aca="false">G810*12</f>
        <v>99552</v>
      </c>
    </row>
    <row r="811" customFormat="false" ht="13.8" hidden="false" customHeight="false" outlineLevel="0" collapsed="false">
      <c r="A811" s="86" t="n">
        <v>4850</v>
      </c>
      <c r="B811" s="87" t="s">
        <v>2631</v>
      </c>
      <c r="C811" s="88" t="n">
        <v>0</v>
      </c>
      <c r="D811" s="88" t="n">
        <v>1</v>
      </c>
      <c r="E811" s="89" t="n">
        <v>11.9</v>
      </c>
      <c r="F811" s="90" t="s">
        <v>53</v>
      </c>
      <c r="G811" s="91" t="n">
        <v>4554</v>
      </c>
      <c r="H811" s="52" t="n">
        <f aca="false">ROUND(IF(OR((MID(B811,SEARCH("R",B811),3)="R12"),(MID(B811,SEARCH("R",B811),3)="R13"),(MID(B811,SEARCH("R",B811),3)="R14")),(G811+90),IF(OR((MID(B811,SEARCH("R",B811),3)="R15"),(MID(B811,SEARCH("R",B811),3)="R16"),(MID(B811,SEARCH("R",B811),3)="R17")),(G811+190),(G811+290))),-1)+20</f>
        <v>4760</v>
      </c>
      <c r="I811" s="78" t="str">
        <f aca="false">HYPERLINK(T("https://www.google.ru/search?q="&amp;B811&amp;"&amp;tbm=isch"), " (../рисунок протектора) ")</f>
        <v> (../рисунок протектора) </v>
      </c>
      <c r="J811" s="92" t="s">
        <v>2631</v>
      </c>
      <c r="K811" s="77" t="n">
        <f aca="false">H811*2</f>
        <v>9520</v>
      </c>
      <c r="L811" s="77" t="n">
        <f aca="false">H811*4</f>
        <v>19040</v>
      </c>
      <c r="M811" s="2" t="n">
        <f aca="false">G811*12</f>
        <v>54648</v>
      </c>
    </row>
    <row r="812" customFormat="false" ht="13.8" hidden="false" customHeight="false" outlineLevel="0" collapsed="false">
      <c r="A812" s="86" t="n">
        <v>160</v>
      </c>
      <c r="B812" s="87" t="s">
        <v>2632</v>
      </c>
      <c r="C812" s="88" t="n">
        <v>2</v>
      </c>
      <c r="D812" s="88"/>
      <c r="E812" s="89" t="n">
        <v>15.4</v>
      </c>
      <c r="F812" s="90"/>
      <c r="G812" s="91" t="n">
        <v>13284</v>
      </c>
      <c r="H812" s="52" t="n">
        <f aca="false">ROUND(IF(OR((MID(B812,SEARCH("R",B812),3)="R12"),(MID(B812,SEARCH("R",B812),3)="R13"),(MID(B812,SEARCH("R",B812),3)="R14")),(G812+90),IF(OR((MID(B812,SEARCH("R",B812),3)="R15"),(MID(B812,SEARCH("R",B812),3)="R16"),(MID(B812,SEARCH("R",B812),3)="R17")),(G812+190),(G812+290))),-1)+20</f>
        <v>13490</v>
      </c>
      <c r="I812" s="78" t="str">
        <f aca="false">HYPERLINK(T("https://www.google.ru/search?q="&amp;B812&amp;"&amp;tbm=isch"), " (../рисунок протектора) ")</f>
        <v> (../рисунок протектора) </v>
      </c>
      <c r="J812" s="92" t="s">
        <v>2632</v>
      </c>
      <c r="K812" s="77" t="n">
        <f aca="false">H812*2</f>
        <v>26980</v>
      </c>
      <c r="L812" s="77" t="n">
        <f aca="false">H812*4</f>
        <v>53960</v>
      </c>
      <c r="M812" s="2" t="n">
        <f aca="false">G812*12</f>
        <v>159408</v>
      </c>
    </row>
    <row r="813" customFormat="false" ht="13.8" hidden="false" customHeight="false" outlineLevel="0" collapsed="false">
      <c r="A813" s="86" t="n">
        <v>4672</v>
      </c>
      <c r="B813" s="87" t="s">
        <v>2633</v>
      </c>
      <c r="C813" s="88" t="n">
        <v>0</v>
      </c>
      <c r="D813" s="88" t="n">
        <v>50</v>
      </c>
      <c r="E813" s="89" t="n">
        <v>11.7</v>
      </c>
      <c r="F813" s="90" t="s">
        <v>55</v>
      </c>
      <c r="G813" s="91" t="n">
        <v>4339</v>
      </c>
      <c r="H813" s="52" t="n">
        <f aca="false">ROUND(IF(OR((MID(B813,SEARCH("R",B813),3)="R12"),(MID(B813,SEARCH("R",B813),3)="R13"),(MID(B813,SEARCH("R",B813),3)="R14")),(G813+90),IF(OR((MID(B813,SEARCH("R",B813),3)="R15"),(MID(B813,SEARCH("R",B813),3)="R16"),(MID(B813,SEARCH("R",B813),3)="R17")),(G813+190),(G813+290))),-1)+20</f>
        <v>4550</v>
      </c>
      <c r="I813" s="78" t="str">
        <f aca="false">HYPERLINK(T("https://www.google.ru/search?q="&amp;B813&amp;"&amp;tbm=isch"), " (../рисунок протектора) ")</f>
        <v> (../рисунок протектора) </v>
      </c>
      <c r="J813" s="92" t="s">
        <v>2633</v>
      </c>
      <c r="K813" s="77" t="n">
        <f aca="false">H813*2</f>
        <v>9100</v>
      </c>
      <c r="L813" s="77" t="n">
        <f aca="false">H813*4</f>
        <v>18200</v>
      </c>
      <c r="M813" s="2" t="n">
        <f aca="false">G813*12</f>
        <v>52068</v>
      </c>
    </row>
    <row r="814" customFormat="false" ht="13.8" hidden="false" customHeight="false" outlineLevel="0" collapsed="false">
      <c r="A814" s="86" t="n">
        <v>3843</v>
      </c>
      <c r="B814" s="87" t="s">
        <v>2634</v>
      </c>
      <c r="C814" s="88" t="n">
        <v>4</v>
      </c>
      <c r="D814" s="88"/>
      <c r="E814" s="89" t="n">
        <v>15.2</v>
      </c>
      <c r="F814" s="90"/>
      <c r="G814" s="91" t="n">
        <v>14485</v>
      </c>
      <c r="H814" s="52" t="n">
        <f aca="false">ROUND(IF(OR((MID(B814,SEARCH("R",B814),3)="R12"),(MID(B814,SEARCH("R",B814),3)="R13"),(MID(B814,SEARCH("R",B814),3)="R14")),(G814+90),IF(OR((MID(B814,SEARCH("R",B814),3)="R15"),(MID(B814,SEARCH("R",B814),3)="R16"),(MID(B814,SEARCH("R",B814),3)="R17")),(G814+190),(G814+290))),-1)+20</f>
        <v>14700</v>
      </c>
      <c r="I814" s="78" t="str">
        <f aca="false">HYPERLINK(T("https://www.google.ru/search?q="&amp;B814&amp;"&amp;tbm=isch"), " (../рисунок протектора) ")</f>
        <v> (../рисунок протектора) </v>
      </c>
      <c r="J814" s="92" t="s">
        <v>2634</v>
      </c>
      <c r="K814" s="77" t="n">
        <f aca="false">H814*2</f>
        <v>29400</v>
      </c>
      <c r="L814" s="77" t="n">
        <f aca="false">H814*4</f>
        <v>58800</v>
      </c>
      <c r="M814" s="2" t="n">
        <f aca="false">G814*12</f>
        <v>173820</v>
      </c>
    </row>
    <row r="815" customFormat="false" ht="13.8" hidden="false" customHeight="false" outlineLevel="0" collapsed="false">
      <c r="A815" s="86" t="n">
        <v>4570</v>
      </c>
      <c r="B815" s="87" t="s">
        <v>2635</v>
      </c>
      <c r="C815" s="88" t="n">
        <v>0</v>
      </c>
      <c r="D815" s="88" t="n">
        <v>6</v>
      </c>
      <c r="E815" s="89" t="n">
        <v>12.7</v>
      </c>
      <c r="F815" s="90" t="s">
        <v>53</v>
      </c>
      <c r="G815" s="91" t="n">
        <v>5036</v>
      </c>
      <c r="H815" s="52" t="n">
        <f aca="false">ROUND(IF(OR((MID(B815,SEARCH("R",B815),3)="R12"),(MID(B815,SEARCH("R",B815),3)="R13"),(MID(B815,SEARCH("R",B815),3)="R14")),(G815+90),IF(OR((MID(B815,SEARCH("R",B815),3)="R15"),(MID(B815,SEARCH("R",B815),3)="R16"),(MID(B815,SEARCH("R",B815),3)="R17")),(G815+190),(G815+290))),-1)+20</f>
        <v>5250</v>
      </c>
      <c r="I815" s="78" t="str">
        <f aca="false">HYPERLINK(T("https://www.google.ru/search?q="&amp;B815&amp;"&amp;tbm=isch"), " (../рисунок протектора) ")</f>
        <v> (../рисунок протектора) </v>
      </c>
      <c r="J815" s="92" t="s">
        <v>2635</v>
      </c>
      <c r="K815" s="77" t="n">
        <f aca="false">H815*2</f>
        <v>10500</v>
      </c>
      <c r="L815" s="77" t="n">
        <f aca="false">H815*4</f>
        <v>21000</v>
      </c>
      <c r="M815" s="2" t="n">
        <f aca="false">G815*12</f>
        <v>60432</v>
      </c>
    </row>
    <row r="816" customFormat="false" ht="13.8" hidden="false" customHeight="false" outlineLevel="0" collapsed="false">
      <c r="A816" s="86" t="n">
        <v>2291</v>
      </c>
      <c r="B816" s="87" t="s">
        <v>2636</v>
      </c>
      <c r="C816" s="88" t="n">
        <v>4</v>
      </c>
      <c r="D816" s="88"/>
      <c r="E816" s="89" t="n">
        <v>12.4</v>
      </c>
      <c r="F816" s="90"/>
      <c r="G816" s="91" t="n">
        <v>12783</v>
      </c>
      <c r="H816" s="52" t="n">
        <f aca="false">ROUND(IF(OR((MID(B816,SEARCH("R",B816),3)="R12"),(MID(B816,SEARCH("R",B816),3)="R13"),(MID(B816,SEARCH("R",B816),3)="R14")),(G816+90),IF(OR((MID(B816,SEARCH("R",B816),3)="R15"),(MID(B816,SEARCH("R",B816),3)="R16"),(MID(B816,SEARCH("R",B816),3)="R17")),(G816+190),(G816+290))),-1)+20</f>
        <v>13090</v>
      </c>
      <c r="I816" s="78" t="str">
        <f aca="false">HYPERLINK(T("https://www.google.ru/search?q="&amp;B816&amp;"&amp;tbm=isch"), " (../рисунок протектора) ")</f>
        <v> (../рисунок протектора) </v>
      </c>
      <c r="J816" s="92" t="s">
        <v>2636</v>
      </c>
      <c r="K816" s="77" t="n">
        <f aca="false">H816*2</f>
        <v>26180</v>
      </c>
      <c r="L816" s="77" t="n">
        <f aca="false">H816*4</f>
        <v>52360</v>
      </c>
      <c r="M816" s="2" t="n">
        <f aca="false">G816*12</f>
        <v>153396</v>
      </c>
    </row>
    <row r="817" customFormat="false" ht="13.8" hidden="false" customHeight="false" outlineLevel="0" collapsed="false">
      <c r="A817" s="86" t="n">
        <v>5372</v>
      </c>
      <c r="B817" s="87" t="s">
        <v>2637</v>
      </c>
      <c r="C817" s="88" t="n">
        <v>0</v>
      </c>
      <c r="D817" s="88" t="n">
        <v>28</v>
      </c>
      <c r="E817" s="89" t="n">
        <v>13.54</v>
      </c>
      <c r="F817" s="90" t="s">
        <v>53</v>
      </c>
      <c r="G817" s="91" t="n">
        <v>8808</v>
      </c>
      <c r="H817" s="52" t="n">
        <f aca="false">ROUND(IF(OR((MID(B817,SEARCH("R",B817),3)="R12"),(MID(B817,SEARCH("R",B817),3)="R13"),(MID(B817,SEARCH("R",B817),3)="R14")),(G817+90),IF(OR((MID(B817,SEARCH("R",B817),3)="R15"),(MID(B817,SEARCH("R",B817),3)="R16"),(MID(B817,SEARCH("R",B817),3)="R17")),(G817+190),(G817+290))),-1)+20</f>
        <v>9120</v>
      </c>
      <c r="I817" s="78" t="str">
        <f aca="false">HYPERLINK(T("https://www.google.ru/search?q="&amp;B817&amp;"&amp;tbm=isch"), " (../рисунок протектора) ")</f>
        <v> (../рисунок протектора) </v>
      </c>
      <c r="J817" s="92" t="s">
        <v>2637</v>
      </c>
      <c r="K817" s="77" t="n">
        <f aca="false">H817*2</f>
        <v>18240</v>
      </c>
      <c r="L817" s="77" t="n">
        <f aca="false">H817*4</f>
        <v>36480</v>
      </c>
      <c r="M817" s="2" t="n">
        <f aca="false">G817*12</f>
        <v>105696</v>
      </c>
    </row>
    <row r="818" customFormat="false" ht="13.8" hidden="false" customHeight="false" outlineLevel="0" collapsed="false">
      <c r="A818" s="86" t="n">
        <v>4417</v>
      </c>
      <c r="B818" s="87" t="s">
        <v>2638</v>
      </c>
      <c r="C818" s="88" t="n">
        <v>0</v>
      </c>
      <c r="D818" s="88" t="n">
        <v>4</v>
      </c>
      <c r="E818" s="89" t="n">
        <v>12.11</v>
      </c>
      <c r="F818" s="90" t="s">
        <v>53</v>
      </c>
      <c r="G818" s="91" t="n">
        <v>11080</v>
      </c>
      <c r="H818" s="52" t="n">
        <f aca="false">ROUND(IF(OR((MID(B818,SEARCH("R",B818),3)="R12"),(MID(B818,SEARCH("R",B818),3)="R13"),(MID(B818,SEARCH("R",B818),3)="R14")),(G818+90),IF(OR((MID(B818,SEARCH("R",B818),3)="R15"),(MID(B818,SEARCH("R",B818),3)="R16"),(MID(B818,SEARCH("R",B818),3)="R17")),(G818+190),(G818+290))),-1)+20</f>
        <v>11390</v>
      </c>
      <c r="I818" s="78" t="str">
        <f aca="false">HYPERLINK(T("https://www.google.ru/search?q="&amp;B818&amp;"&amp;tbm=isch"), " (../рисунок протектора) ")</f>
        <v> (../рисунок протектора) </v>
      </c>
      <c r="J818" s="92" t="s">
        <v>2638</v>
      </c>
      <c r="K818" s="77" t="n">
        <f aca="false">H818*2</f>
        <v>22780</v>
      </c>
      <c r="L818" s="77" t="n">
        <f aca="false">H818*4</f>
        <v>45560</v>
      </c>
      <c r="M818" s="2" t="n">
        <f aca="false">G818*12</f>
        <v>132960</v>
      </c>
    </row>
    <row r="819" customFormat="false" ht="13.8" hidden="false" customHeight="false" outlineLevel="0" collapsed="false">
      <c r="A819" s="86" t="n">
        <v>4753</v>
      </c>
      <c r="B819" s="87" t="s">
        <v>2639</v>
      </c>
      <c r="C819" s="88" t="n">
        <v>0</v>
      </c>
      <c r="D819" s="88" t="n">
        <v>4</v>
      </c>
      <c r="E819" s="89" t="n">
        <v>12.5</v>
      </c>
      <c r="F819" s="90" t="s">
        <v>53</v>
      </c>
      <c r="G819" s="91" t="n">
        <v>10891</v>
      </c>
      <c r="H819" s="52" t="n">
        <f aca="false">ROUND(IF(OR((MID(B819,SEARCH("R",B819),3)="R12"),(MID(B819,SEARCH("R",B819),3)="R13"),(MID(B819,SEARCH("R",B819),3)="R14")),(G819+90),IF(OR((MID(B819,SEARCH("R",B819),3)="R15"),(MID(B819,SEARCH("R",B819),3)="R16"),(MID(B819,SEARCH("R",B819),3)="R17")),(G819+190),(G819+290))),-1)+20</f>
        <v>11200</v>
      </c>
      <c r="I819" s="78" t="str">
        <f aca="false">HYPERLINK(T("https://www.google.ru/search?q="&amp;B819&amp;"&amp;tbm=isch"), " (../рисунок протектора) ")</f>
        <v> (../рисунок протектора) </v>
      </c>
      <c r="J819" s="92" t="s">
        <v>2639</v>
      </c>
      <c r="K819" s="77" t="n">
        <f aca="false">H819*2</f>
        <v>22400</v>
      </c>
      <c r="L819" s="77" t="n">
        <f aca="false">H819*4</f>
        <v>44800</v>
      </c>
      <c r="M819" s="2" t="n">
        <f aca="false">G819*12</f>
        <v>130692</v>
      </c>
    </row>
    <row r="820" customFormat="false" ht="13.8" hidden="false" customHeight="false" outlineLevel="0" collapsed="false">
      <c r="A820" s="86" t="n">
        <v>2528</v>
      </c>
      <c r="B820" s="87" t="s">
        <v>2640</v>
      </c>
      <c r="C820" s="88" t="n">
        <v>1</v>
      </c>
      <c r="D820" s="88"/>
      <c r="E820" s="89" t="n">
        <v>13.2</v>
      </c>
      <c r="F820" s="90"/>
      <c r="G820" s="91" t="n">
        <v>8149</v>
      </c>
      <c r="H820" s="52" t="n">
        <f aca="false">ROUND(IF(OR((MID(B820,SEARCH("R",B820),3)="R12"),(MID(B820,SEARCH("R",B820),3)="R13"),(MID(B820,SEARCH("R",B820),3)="R14")),(G820+90),IF(OR((MID(B820,SEARCH("R",B820),3)="R15"),(MID(B820,SEARCH("R",B820),3)="R16"),(MID(B820,SEARCH("R",B820),3)="R17")),(G820+190),(G820+290))),-1)+20</f>
        <v>8460</v>
      </c>
      <c r="I820" s="78" t="str">
        <f aca="false">HYPERLINK(T("https://www.google.ru/search?q="&amp;B820&amp;"&amp;tbm=isch"), " (../рисунок протектора) ")</f>
        <v> (../рисунок протектора) </v>
      </c>
      <c r="J820" s="92" t="s">
        <v>2640</v>
      </c>
      <c r="K820" s="77" t="n">
        <f aca="false">H820*2</f>
        <v>16920</v>
      </c>
      <c r="L820" s="77" t="n">
        <f aca="false">H820*4</f>
        <v>33840</v>
      </c>
      <c r="M820" s="2" t="n">
        <f aca="false">G820*12</f>
        <v>97788</v>
      </c>
    </row>
    <row r="821" customFormat="false" ht="13.8" hidden="false" customHeight="false" outlineLevel="0" collapsed="false">
      <c r="A821" s="86" t="n">
        <v>4659</v>
      </c>
      <c r="B821" s="87" t="s">
        <v>2641</v>
      </c>
      <c r="C821" s="88" t="n">
        <v>0</v>
      </c>
      <c r="D821" s="88" t="n">
        <v>42</v>
      </c>
      <c r="E821" s="89" t="n">
        <v>13.1</v>
      </c>
      <c r="F821" s="90" t="s">
        <v>53</v>
      </c>
      <c r="G821" s="91" t="n">
        <v>11220</v>
      </c>
      <c r="H821" s="52" t="n">
        <f aca="false">ROUND(IF(OR((MID(B821,SEARCH("R",B821),3)="R12"),(MID(B821,SEARCH("R",B821),3)="R13"),(MID(B821,SEARCH("R",B821),3)="R14")),(G821+90),IF(OR((MID(B821,SEARCH("R",B821),3)="R15"),(MID(B821,SEARCH("R",B821),3)="R16"),(MID(B821,SEARCH("R",B821),3)="R17")),(G821+190),(G821+290))),-1)+20</f>
        <v>11530</v>
      </c>
      <c r="I821" s="78" t="str">
        <f aca="false">HYPERLINK(T("https://www.google.ru/search?q="&amp;B821&amp;"&amp;tbm=isch"), " (../рисунок протектора) ")</f>
        <v> (../рисунок протектора) </v>
      </c>
      <c r="J821" s="92" t="s">
        <v>2641</v>
      </c>
      <c r="K821" s="77" t="n">
        <f aca="false">H821*2</f>
        <v>23060</v>
      </c>
      <c r="L821" s="77" t="n">
        <f aca="false">H821*4</f>
        <v>46120</v>
      </c>
      <c r="M821" s="2" t="n">
        <f aca="false">G821*12</f>
        <v>134640</v>
      </c>
    </row>
    <row r="822" customFormat="false" ht="13.8" hidden="false" customHeight="false" outlineLevel="0" collapsed="false">
      <c r="A822" s="86" t="n">
        <v>4811</v>
      </c>
      <c r="B822" s="87" t="s">
        <v>2642</v>
      </c>
      <c r="C822" s="88" t="n">
        <v>0</v>
      </c>
      <c r="D822" s="88" t="n">
        <v>4</v>
      </c>
      <c r="E822" s="89" t="n">
        <v>11.5</v>
      </c>
      <c r="F822" s="90" t="s">
        <v>53</v>
      </c>
      <c r="G822" s="91" t="n">
        <v>9467</v>
      </c>
      <c r="H822" s="52" t="n">
        <f aca="false">ROUND(IF(OR((MID(B822,SEARCH("R",B822),3)="R12"),(MID(B822,SEARCH("R",B822),3)="R13"),(MID(B822,SEARCH("R",B822),3)="R14")),(G822+90),IF(OR((MID(B822,SEARCH("R",B822),3)="R15"),(MID(B822,SEARCH("R",B822),3)="R16"),(MID(B822,SEARCH("R",B822),3)="R17")),(G822+190),(G822+290))),-1)+20</f>
        <v>9780</v>
      </c>
      <c r="I822" s="78" t="str">
        <f aca="false">HYPERLINK(T("https://www.google.ru/search?q="&amp;B822&amp;"&amp;tbm=isch"), " (../рисунок протектора) ")</f>
        <v> (../рисунок протектора) </v>
      </c>
      <c r="J822" s="92" t="s">
        <v>2642</v>
      </c>
      <c r="K822" s="77" t="n">
        <f aca="false">H822*2</f>
        <v>19560</v>
      </c>
      <c r="L822" s="77" t="n">
        <f aca="false">H822*4</f>
        <v>39120</v>
      </c>
      <c r="M822" s="2" t="n">
        <f aca="false">G822*12</f>
        <v>113604</v>
      </c>
    </row>
    <row r="823" customFormat="false" ht="13.8" hidden="false" customHeight="false" outlineLevel="0" collapsed="false">
      <c r="A823" s="86" t="n">
        <v>2392</v>
      </c>
      <c r="B823" s="87" t="s">
        <v>2643</v>
      </c>
      <c r="C823" s="88" t="n">
        <v>1</v>
      </c>
      <c r="D823" s="88"/>
      <c r="E823" s="89" t="n">
        <v>13.1</v>
      </c>
      <c r="F823" s="90"/>
      <c r="G823" s="91" t="n">
        <v>6572</v>
      </c>
      <c r="H823" s="52" t="n">
        <f aca="false">ROUND(IF(OR((MID(B823,SEARCH("R",B823),3)="R12"),(MID(B823,SEARCH("R",B823),3)="R13"),(MID(B823,SEARCH("R",B823),3)="R14")),(G823+90),IF(OR((MID(B823,SEARCH("R",B823),3)="R15"),(MID(B823,SEARCH("R",B823),3)="R16"),(MID(B823,SEARCH("R",B823),3)="R17")),(G823+190),(G823+290))),-1)+20</f>
        <v>6880</v>
      </c>
      <c r="I823" s="78" t="str">
        <f aca="false">HYPERLINK(T("https://www.google.ru/search?q="&amp;B823&amp;"&amp;tbm=isch"), " (../рисунок протектора) ")</f>
        <v> (../рисунок протектора) </v>
      </c>
      <c r="J823" s="92" t="s">
        <v>2643</v>
      </c>
      <c r="K823" s="77" t="n">
        <f aca="false">H823*2</f>
        <v>13760</v>
      </c>
      <c r="L823" s="77" t="n">
        <f aca="false">H823*4</f>
        <v>27520</v>
      </c>
      <c r="M823" s="2" t="n">
        <f aca="false">G823*12</f>
        <v>78864</v>
      </c>
    </row>
    <row r="824" customFormat="false" ht="13.8" hidden="false" customHeight="false" outlineLevel="0" collapsed="false">
      <c r="A824" s="86" t="n">
        <v>4683</v>
      </c>
      <c r="B824" s="87" t="s">
        <v>2644</v>
      </c>
      <c r="C824" s="88" t="n">
        <v>0</v>
      </c>
      <c r="D824" s="88" t="n">
        <v>50</v>
      </c>
      <c r="E824" s="89" t="n">
        <v>12.1</v>
      </c>
      <c r="F824" s="90" t="s">
        <v>55</v>
      </c>
      <c r="G824" s="91" t="n">
        <v>4809</v>
      </c>
      <c r="H824" s="52" t="n">
        <f aca="false">ROUND(IF(OR((MID(B824,SEARCH("R",B824),3)="R12"),(MID(B824,SEARCH("R",B824),3)="R13"),(MID(B824,SEARCH("R",B824),3)="R14")),(G824+90),IF(OR((MID(B824,SEARCH("R",B824),3)="R15"),(MID(B824,SEARCH("R",B824),3)="R16"),(MID(B824,SEARCH("R",B824),3)="R17")),(G824+190),(G824+290))),-1)+20</f>
        <v>5120</v>
      </c>
      <c r="I824" s="78" t="str">
        <f aca="false">HYPERLINK(T("https://www.google.ru/search?q="&amp;B824&amp;"&amp;tbm=isch"), " (../рисунок протектора) ")</f>
        <v> (../рисунок протектора) </v>
      </c>
      <c r="J824" s="92" t="s">
        <v>2644</v>
      </c>
      <c r="K824" s="77" t="n">
        <f aca="false">H824*2</f>
        <v>10240</v>
      </c>
      <c r="L824" s="77" t="n">
        <f aca="false">H824*4</f>
        <v>20480</v>
      </c>
      <c r="M824" s="2" t="n">
        <f aca="false">G824*12</f>
        <v>57708</v>
      </c>
    </row>
    <row r="825" customFormat="false" ht="13.8" hidden="false" customHeight="false" outlineLevel="0" collapsed="false">
      <c r="A825" s="86" t="n">
        <v>2823</v>
      </c>
      <c r="B825" s="87" t="s">
        <v>2645</v>
      </c>
      <c r="C825" s="88" t="n">
        <v>41</v>
      </c>
      <c r="D825" s="88"/>
      <c r="E825" s="89" t="n">
        <v>13.1</v>
      </c>
      <c r="F825" s="90"/>
      <c r="G825" s="91" t="n">
        <v>4786</v>
      </c>
      <c r="H825" s="52" t="n">
        <f aca="false">ROUND(IF(OR((MID(B825,SEARCH("R",B825),3)="R12"),(MID(B825,SEARCH("R",B825),3)="R13"),(MID(B825,SEARCH("R",B825),3)="R14")),(G825+90),IF(OR((MID(B825,SEARCH("R",B825),3)="R15"),(MID(B825,SEARCH("R",B825),3)="R16"),(MID(B825,SEARCH("R",B825),3)="R17")),(G825+190),(G825+290))),-1)+20</f>
        <v>5100</v>
      </c>
      <c r="I825" s="78" t="str">
        <f aca="false">HYPERLINK(T("https://www.google.ru/search?q="&amp;B825&amp;"&amp;tbm=isch"), " (../рисунок протектора) ")</f>
        <v> (../рисунок протектора) </v>
      </c>
      <c r="J825" s="92" t="s">
        <v>2645</v>
      </c>
      <c r="K825" s="77" t="n">
        <f aca="false">H825*2</f>
        <v>10200</v>
      </c>
      <c r="L825" s="77" t="n">
        <f aca="false">H825*4</f>
        <v>20400</v>
      </c>
      <c r="M825" s="2" t="n">
        <f aca="false">G825*12</f>
        <v>57432</v>
      </c>
    </row>
    <row r="826" customFormat="false" ht="13.8" hidden="false" customHeight="false" outlineLevel="0" collapsed="false">
      <c r="A826" s="86" t="n">
        <v>4533</v>
      </c>
      <c r="B826" s="87" t="s">
        <v>2646</v>
      </c>
      <c r="C826" s="88" t="n">
        <v>0</v>
      </c>
      <c r="D826" s="88" t="n">
        <v>4</v>
      </c>
      <c r="E826" s="89" t="n">
        <v>12.85</v>
      </c>
      <c r="F826" s="90" t="s">
        <v>53</v>
      </c>
      <c r="G826" s="91" t="n">
        <v>5240</v>
      </c>
      <c r="H826" s="52" t="n">
        <f aca="false">ROUND(IF(OR((MID(B826,SEARCH("R",B826),3)="R12"),(MID(B826,SEARCH("R",B826),3)="R13"),(MID(B826,SEARCH("R",B826),3)="R14")),(G826+90),IF(OR((MID(B826,SEARCH("R",B826),3)="R15"),(MID(B826,SEARCH("R",B826),3)="R16"),(MID(B826,SEARCH("R",B826),3)="R17")),(G826+190),(G826+290))),-1)+20</f>
        <v>5550</v>
      </c>
      <c r="I826" s="78" t="str">
        <f aca="false">HYPERLINK(T("https://www.google.ru/search?q="&amp;B826&amp;"&amp;tbm=isch"), " (../рисунок протектора) ")</f>
        <v> (../рисунок протектора) </v>
      </c>
      <c r="J826" s="92" t="s">
        <v>2646</v>
      </c>
      <c r="K826" s="77" t="n">
        <f aca="false">H826*2</f>
        <v>11100</v>
      </c>
      <c r="L826" s="77" t="n">
        <f aca="false">H826*4</f>
        <v>22200</v>
      </c>
      <c r="M826" s="2" t="n">
        <f aca="false">G826*12</f>
        <v>62880</v>
      </c>
    </row>
    <row r="827" customFormat="false" ht="13.8" hidden="false" customHeight="false" outlineLevel="0" collapsed="false">
      <c r="A827" s="86" t="n">
        <v>2599</v>
      </c>
      <c r="B827" s="87" t="s">
        <v>2647</v>
      </c>
      <c r="C827" s="88" t="n">
        <v>22</v>
      </c>
      <c r="D827" s="88"/>
      <c r="E827" s="89" t="n">
        <v>10.9</v>
      </c>
      <c r="F827" s="90"/>
      <c r="G827" s="91" t="n">
        <v>8018</v>
      </c>
      <c r="H827" s="52" t="n">
        <f aca="false">ROUND(IF(OR((MID(B827,SEARCH("R",B827),3)="R12"),(MID(B827,SEARCH("R",B827),3)="R13"),(MID(B827,SEARCH("R",B827),3)="R14")),(G827+90),IF(OR((MID(B827,SEARCH("R",B827),3)="R15"),(MID(B827,SEARCH("R",B827),3)="R16"),(MID(B827,SEARCH("R",B827),3)="R17")),(G827+190),(G827+290))),-1)+20</f>
        <v>8330</v>
      </c>
      <c r="I827" s="78" t="str">
        <f aca="false">HYPERLINK(T("https://www.google.ru/search?q="&amp;B827&amp;"&amp;tbm=isch"), " (../рисунок протектора) ")</f>
        <v> (../рисунок протектора) </v>
      </c>
      <c r="J827" s="92" t="s">
        <v>2647</v>
      </c>
      <c r="K827" s="77" t="n">
        <f aca="false">H827*2</f>
        <v>16660</v>
      </c>
      <c r="L827" s="77" t="n">
        <f aca="false">H827*4</f>
        <v>33320</v>
      </c>
      <c r="M827" s="2" t="n">
        <f aca="false">G827*12</f>
        <v>96216</v>
      </c>
    </row>
    <row r="828" customFormat="false" ht="13.8" hidden="false" customHeight="false" outlineLevel="0" collapsed="false">
      <c r="A828" s="86" t="n">
        <v>4860</v>
      </c>
      <c r="B828" s="87" t="s">
        <v>2648</v>
      </c>
      <c r="C828" s="88" t="n">
        <v>0</v>
      </c>
      <c r="D828" s="88" t="n">
        <v>2</v>
      </c>
      <c r="E828" s="89" t="n">
        <v>12.4</v>
      </c>
      <c r="F828" s="90" t="s">
        <v>53</v>
      </c>
      <c r="G828" s="91" t="n">
        <v>6481</v>
      </c>
      <c r="H828" s="52" t="n">
        <f aca="false">ROUND(IF(OR((MID(B828,SEARCH("R",B828),3)="R12"),(MID(B828,SEARCH("R",B828),3)="R13"),(MID(B828,SEARCH("R",B828),3)="R14")),(G828+90),IF(OR((MID(B828,SEARCH("R",B828),3)="R15"),(MID(B828,SEARCH("R",B828),3)="R16"),(MID(B828,SEARCH("R",B828),3)="R17")),(G828+190),(G828+290))),-1)+20</f>
        <v>6790</v>
      </c>
      <c r="I828" s="78" t="str">
        <f aca="false">HYPERLINK(T("https://www.google.ru/search?q="&amp;B828&amp;"&amp;tbm=isch"), " (../рисунок протектора) ")</f>
        <v> (../рисунок протектора) </v>
      </c>
      <c r="J828" s="92" t="s">
        <v>2648</v>
      </c>
      <c r="K828" s="77" t="n">
        <f aca="false">H828*2</f>
        <v>13580</v>
      </c>
      <c r="L828" s="77" t="n">
        <f aca="false">H828*4</f>
        <v>27160</v>
      </c>
      <c r="M828" s="2" t="n">
        <f aca="false">G828*12</f>
        <v>77772</v>
      </c>
    </row>
    <row r="829" customFormat="false" ht="13.8" hidden="false" customHeight="false" outlineLevel="0" collapsed="false">
      <c r="A829" s="86" t="n">
        <v>3546</v>
      </c>
      <c r="B829" s="87" t="s">
        <v>2649</v>
      </c>
      <c r="C829" s="88" t="n">
        <v>1</v>
      </c>
      <c r="D829" s="88"/>
      <c r="E829" s="89" t="n">
        <v>13</v>
      </c>
      <c r="F829" s="90"/>
      <c r="G829" s="91" t="n">
        <v>7149</v>
      </c>
      <c r="H829" s="52" t="n">
        <f aca="false">ROUND(IF(OR((MID(B829,SEARCH("R",B829),3)="R12"),(MID(B829,SEARCH("R",B829),3)="R13"),(MID(B829,SEARCH("R",B829),3)="R14")),(G829+90),IF(OR((MID(B829,SEARCH("R",B829),3)="R15"),(MID(B829,SEARCH("R",B829),3)="R16"),(MID(B829,SEARCH("R",B829),3)="R17")),(G829+190),(G829+290))),-1)+20</f>
        <v>7460</v>
      </c>
      <c r="I829" s="78" t="str">
        <f aca="false">HYPERLINK(T("https://www.google.ru/search?q="&amp;B829&amp;"&amp;tbm=isch"), " (../рисунок протектора) ")</f>
        <v> (../рисунок протектора) </v>
      </c>
      <c r="J829" s="92" t="s">
        <v>2649</v>
      </c>
      <c r="K829" s="77" t="n">
        <f aca="false">H829*2</f>
        <v>14920</v>
      </c>
      <c r="L829" s="77" t="n">
        <f aca="false">H829*4</f>
        <v>29840</v>
      </c>
      <c r="M829" s="2" t="n">
        <f aca="false">G829*12</f>
        <v>85788</v>
      </c>
    </row>
    <row r="830" customFormat="false" ht="13.8" hidden="false" customHeight="false" outlineLevel="0" collapsed="false">
      <c r="A830" s="86" t="n">
        <v>675</v>
      </c>
      <c r="B830" s="87" t="s">
        <v>2650</v>
      </c>
      <c r="C830" s="88" t="n">
        <v>12</v>
      </c>
      <c r="D830" s="88"/>
      <c r="E830" s="89" t="n">
        <v>11.76</v>
      </c>
      <c r="F830" s="90"/>
      <c r="G830" s="91" t="n">
        <v>10851</v>
      </c>
      <c r="H830" s="52" t="n">
        <f aca="false">ROUND(IF(OR((MID(B830,SEARCH("R",B830),3)="R12"),(MID(B830,SEARCH("R",B830),3)="R13"),(MID(B830,SEARCH("R",B830),3)="R14")),(G830+90),IF(OR((MID(B830,SEARCH("R",B830),3)="R15"),(MID(B830,SEARCH("R",B830),3)="R16"),(MID(B830,SEARCH("R",B830),3)="R17")),(G830+190),(G830+290))),-1)+20</f>
        <v>11160</v>
      </c>
      <c r="I830" s="78" t="str">
        <f aca="false">HYPERLINK(T("https://www.google.ru/search?q="&amp;B830&amp;"&amp;tbm=isch"), " (../рисунок протектора) ")</f>
        <v> (../рисунок протектора) </v>
      </c>
      <c r="J830" s="92" t="s">
        <v>2650</v>
      </c>
      <c r="K830" s="77" t="n">
        <f aca="false">H830*2</f>
        <v>22320</v>
      </c>
      <c r="L830" s="77" t="n">
        <f aca="false">H830*4</f>
        <v>44640</v>
      </c>
      <c r="M830" s="2" t="n">
        <f aca="false">G830*12</f>
        <v>130212</v>
      </c>
    </row>
    <row r="831" customFormat="false" ht="13.8" hidden="false" customHeight="false" outlineLevel="0" collapsed="false">
      <c r="A831" s="86" t="n">
        <v>746</v>
      </c>
      <c r="B831" s="87" t="s">
        <v>2651</v>
      </c>
      <c r="C831" s="88" t="n">
        <v>1</v>
      </c>
      <c r="D831" s="88"/>
      <c r="E831" s="89" t="n">
        <v>12</v>
      </c>
      <c r="F831" s="90"/>
      <c r="G831" s="91" t="n">
        <v>4579</v>
      </c>
      <c r="H831" s="52" t="n">
        <f aca="false">ROUND(IF(OR((MID(B831,SEARCH("R",B831),3)="R12"),(MID(B831,SEARCH("R",B831),3)="R13"),(MID(B831,SEARCH("R",B831),3)="R14")),(G831+90),IF(OR((MID(B831,SEARCH("R",B831),3)="R15"),(MID(B831,SEARCH("R",B831),3)="R16"),(MID(B831,SEARCH("R",B831),3)="R17")),(G831+190),(G831+290))),-1)+20</f>
        <v>4790</v>
      </c>
      <c r="I831" s="78" t="str">
        <f aca="false">HYPERLINK(T("https://www.google.ru/search?q="&amp;B831&amp;"&amp;tbm=isch"), " (../рисунок протектора) ")</f>
        <v> (../рисунок протектора) </v>
      </c>
      <c r="J831" s="92" t="s">
        <v>2651</v>
      </c>
      <c r="K831" s="77" t="n">
        <f aca="false">H831*2</f>
        <v>9580</v>
      </c>
      <c r="L831" s="77" t="n">
        <f aca="false">H831*4</f>
        <v>19160</v>
      </c>
      <c r="M831" s="2" t="n">
        <f aca="false">G831*12</f>
        <v>54948</v>
      </c>
    </row>
    <row r="832" customFormat="false" ht="13.8" hidden="false" customHeight="false" outlineLevel="0" collapsed="false">
      <c r="A832" s="86" t="n">
        <v>4135</v>
      </c>
      <c r="B832" s="87" t="s">
        <v>2652</v>
      </c>
      <c r="C832" s="88" t="n">
        <v>28</v>
      </c>
      <c r="D832" s="88"/>
      <c r="E832" s="89" t="n">
        <v>11.9</v>
      </c>
      <c r="F832" s="90"/>
      <c r="G832" s="91" t="n">
        <v>4269</v>
      </c>
      <c r="H832" s="52" t="n">
        <f aca="false">ROUND(IF(OR((MID(B832,SEARCH("R",B832),3)="R12"),(MID(B832,SEARCH("R",B832),3)="R13"),(MID(B832,SEARCH("R",B832),3)="R14")),(G832+90),IF(OR((MID(B832,SEARCH("R",B832),3)="R15"),(MID(B832,SEARCH("R",B832),3)="R16"),(MID(B832,SEARCH("R",B832),3)="R17")),(G832+190),(G832+290))),-1)+20</f>
        <v>4480</v>
      </c>
      <c r="I832" s="78" t="str">
        <f aca="false">HYPERLINK(T("https://www.google.ru/search?q="&amp;B832&amp;"&amp;tbm=isch"), " (../рисунок протектора) ")</f>
        <v> (../рисунок протектора) </v>
      </c>
      <c r="J832" s="92" t="s">
        <v>2652</v>
      </c>
      <c r="K832" s="77" t="n">
        <f aca="false">H832*2</f>
        <v>8960</v>
      </c>
      <c r="L832" s="77" t="n">
        <f aca="false">H832*4</f>
        <v>17920</v>
      </c>
      <c r="M832" s="2" t="n">
        <f aca="false">G832*12</f>
        <v>51228</v>
      </c>
    </row>
    <row r="833" customFormat="false" ht="13.8" hidden="false" customHeight="false" outlineLevel="0" collapsed="false">
      <c r="A833" s="86" t="n">
        <v>138</v>
      </c>
      <c r="B833" s="87" t="s">
        <v>2653</v>
      </c>
      <c r="C833" s="88" t="n">
        <v>6</v>
      </c>
      <c r="D833" s="88"/>
      <c r="E833" s="89" t="n">
        <v>11.3</v>
      </c>
      <c r="F833" s="90"/>
      <c r="G833" s="91" t="n">
        <v>8776</v>
      </c>
      <c r="H833" s="52" t="n">
        <f aca="false">ROUND(IF(OR((MID(B833,SEARCH("R",B833),3)="R12"),(MID(B833,SEARCH("R",B833),3)="R13"),(MID(B833,SEARCH("R",B833),3)="R14")),(G833+90),IF(OR((MID(B833,SEARCH("R",B833),3)="R15"),(MID(B833,SEARCH("R",B833),3)="R16"),(MID(B833,SEARCH("R",B833),3)="R17")),(G833+190),(G833+290))),-1)+20</f>
        <v>8990</v>
      </c>
      <c r="I833" s="78" t="str">
        <f aca="false">HYPERLINK(T("https://www.google.ru/search?q="&amp;B833&amp;"&amp;tbm=isch"), " (../рисунок протектора) ")</f>
        <v> (../рисунок протектора) </v>
      </c>
      <c r="J833" s="92" t="s">
        <v>2653</v>
      </c>
      <c r="K833" s="77" t="n">
        <f aca="false">H833*2</f>
        <v>17980</v>
      </c>
      <c r="L833" s="77" t="n">
        <f aca="false">H833*4</f>
        <v>35960</v>
      </c>
      <c r="M833" s="2" t="n">
        <f aca="false">G833*12</f>
        <v>105312</v>
      </c>
    </row>
    <row r="834" customFormat="false" ht="13.8" hidden="false" customHeight="false" outlineLevel="0" collapsed="false">
      <c r="A834" s="86" t="n">
        <v>4325</v>
      </c>
      <c r="B834" s="87" t="s">
        <v>2654</v>
      </c>
      <c r="C834" s="88" t="n">
        <v>0</v>
      </c>
      <c r="D834" s="88" t="n">
        <v>16</v>
      </c>
      <c r="E834" s="89" t="n">
        <v>11.9</v>
      </c>
      <c r="F834" s="90" t="s">
        <v>55</v>
      </c>
      <c r="G834" s="91" t="n">
        <v>7912</v>
      </c>
      <c r="H834" s="52" t="n">
        <f aca="false">ROUND(IF(OR((MID(B834,SEARCH("R",B834),3)="R12"),(MID(B834,SEARCH("R",B834),3)="R13"),(MID(B834,SEARCH("R",B834),3)="R14")),(G834+90),IF(OR((MID(B834,SEARCH("R",B834),3)="R15"),(MID(B834,SEARCH("R",B834),3)="R16"),(MID(B834,SEARCH("R",B834),3)="R17")),(G834+190),(G834+290))),-1)+20</f>
        <v>8120</v>
      </c>
      <c r="I834" s="78" t="str">
        <f aca="false">HYPERLINK(T("https://www.google.ru/search?q="&amp;B834&amp;"&amp;tbm=isch"), " (../рисунок протектора) ")</f>
        <v> (../рисунок протектора) </v>
      </c>
      <c r="J834" s="92" t="s">
        <v>2654</v>
      </c>
      <c r="K834" s="77" t="n">
        <f aca="false">H834*2</f>
        <v>16240</v>
      </c>
      <c r="L834" s="77" t="n">
        <f aca="false">H834*4</f>
        <v>32480</v>
      </c>
      <c r="M834" s="2" t="n">
        <f aca="false">G834*12</f>
        <v>94944</v>
      </c>
    </row>
    <row r="835" customFormat="false" ht="13.8" hidden="false" customHeight="false" outlineLevel="0" collapsed="false">
      <c r="A835" s="86" t="n">
        <v>2482</v>
      </c>
      <c r="B835" s="87" t="s">
        <v>2655</v>
      </c>
      <c r="C835" s="88" t="n">
        <v>1</v>
      </c>
      <c r="D835" s="88"/>
      <c r="E835" s="89" t="n">
        <v>11.7</v>
      </c>
      <c r="F835" s="90"/>
      <c r="G835" s="91" t="n">
        <v>5452</v>
      </c>
      <c r="H835" s="52" t="n">
        <f aca="false">ROUND(IF(OR((MID(B835,SEARCH("R",B835),3)="R12"),(MID(B835,SEARCH("R",B835),3)="R13"),(MID(B835,SEARCH("R",B835),3)="R14")),(G835+90),IF(OR((MID(B835,SEARCH("R",B835),3)="R15"),(MID(B835,SEARCH("R",B835),3)="R16"),(MID(B835,SEARCH("R",B835),3)="R17")),(G835+190),(G835+290))),-1)+20</f>
        <v>5660</v>
      </c>
      <c r="I835" s="78" t="str">
        <f aca="false">HYPERLINK(T("https://www.google.ru/search?q="&amp;B835&amp;"&amp;tbm=isch"), " (../рисунок протектора) ")</f>
        <v> (../рисунок протектора) </v>
      </c>
      <c r="J835" s="92" t="s">
        <v>2655</v>
      </c>
      <c r="K835" s="77" t="n">
        <f aca="false">H835*2</f>
        <v>11320</v>
      </c>
      <c r="L835" s="77" t="n">
        <f aca="false">H835*4</f>
        <v>22640</v>
      </c>
      <c r="M835" s="2" t="n">
        <f aca="false">G835*12</f>
        <v>65424</v>
      </c>
    </row>
    <row r="836" customFormat="false" ht="13.8" hidden="false" customHeight="false" outlineLevel="0" collapsed="false">
      <c r="A836" s="86" t="n">
        <v>3262</v>
      </c>
      <c r="B836" s="87" t="s">
        <v>2656</v>
      </c>
      <c r="C836" s="88" t="n">
        <v>1</v>
      </c>
      <c r="D836" s="88" t="n">
        <v>1</v>
      </c>
      <c r="E836" s="89" t="n">
        <v>12</v>
      </c>
      <c r="F836" s="90" t="s">
        <v>55</v>
      </c>
      <c r="G836" s="91" t="n">
        <v>2921</v>
      </c>
      <c r="H836" s="52" t="n">
        <f aca="false">ROUND(IF(OR((MID(B836,SEARCH("R",B836),3)="R12"),(MID(B836,SEARCH("R",B836),3)="R13"),(MID(B836,SEARCH("R",B836),3)="R14")),(G836+90),IF(OR((MID(B836,SEARCH("R",B836),3)="R15"),(MID(B836,SEARCH("R",B836),3)="R16"),(MID(B836,SEARCH("R",B836),3)="R17")),(G836+190),(G836+290))),-1)+20</f>
        <v>3130</v>
      </c>
      <c r="I836" s="78" t="str">
        <f aca="false">HYPERLINK(T("https://www.google.ru/search?q="&amp;B836&amp;"&amp;tbm=isch"), " (../рисунок протектора) ")</f>
        <v> (../рисунок протектора) </v>
      </c>
      <c r="J836" s="92" t="s">
        <v>2656</v>
      </c>
      <c r="K836" s="77" t="n">
        <f aca="false">H836*2</f>
        <v>6260</v>
      </c>
      <c r="L836" s="77" t="n">
        <f aca="false">H836*4</f>
        <v>12520</v>
      </c>
      <c r="M836" s="2" t="n">
        <f aca="false">G836*12</f>
        <v>35052</v>
      </c>
    </row>
    <row r="837" customFormat="false" ht="13.8" hidden="false" customHeight="false" outlineLevel="0" collapsed="false">
      <c r="A837" s="86" t="n">
        <v>5186</v>
      </c>
      <c r="B837" s="87" t="s">
        <v>2657</v>
      </c>
      <c r="C837" s="88" t="n">
        <v>0</v>
      </c>
      <c r="D837" s="88" t="n">
        <v>12</v>
      </c>
      <c r="E837" s="89" t="n">
        <v>12</v>
      </c>
      <c r="F837" s="90" t="s">
        <v>53</v>
      </c>
      <c r="G837" s="91" t="n">
        <v>7374</v>
      </c>
      <c r="H837" s="52" t="n">
        <f aca="false">ROUND(IF(OR((MID(B837,SEARCH("R",B837),3)="R12"),(MID(B837,SEARCH("R",B837),3)="R13"),(MID(B837,SEARCH("R",B837),3)="R14")),(G837+90),IF(OR((MID(B837,SEARCH("R",B837),3)="R15"),(MID(B837,SEARCH("R",B837),3)="R16"),(MID(B837,SEARCH("R",B837),3)="R17")),(G837+190),(G837+290))),-1)+20</f>
        <v>7580</v>
      </c>
      <c r="I837" s="78" t="str">
        <f aca="false">HYPERLINK(T("https://www.google.ru/search?q="&amp;B837&amp;"&amp;tbm=isch"), " (../рисунок протектора) ")</f>
        <v> (../рисунок протектора) </v>
      </c>
      <c r="J837" s="92" t="s">
        <v>2657</v>
      </c>
      <c r="K837" s="77" t="n">
        <f aca="false">H837*2</f>
        <v>15160</v>
      </c>
      <c r="L837" s="77" t="n">
        <f aca="false">H837*4</f>
        <v>30320</v>
      </c>
      <c r="M837" s="2" t="n">
        <f aca="false">G837*12</f>
        <v>88488</v>
      </c>
    </row>
    <row r="838" customFormat="false" ht="13.8" hidden="false" customHeight="false" outlineLevel="0" collapsed="false">
      <c r="A838" s="86" t="n">
        <v>4720</v>
      </c>
      <c r="B838" s="87" t="s">
        <v>2658</v>
      </c>
      <c r="C838" s="88" t="n">
        <v>0</v>
      </c>
      <c r="D838" s="88" t="n">
        <v>1</v>
      </c>
      <c r="E838" s="89" t="n">
        <v>12.1</v>
      </c>
      <c r="F838" s="90" t="s">
        <v>55</v>
      </c>
      <c r="G838" s="91" t="n">
        <v>4837</v>
      </c>
      <c r="H838" s="52" t="n">
        <f aca="false">ROUND(IF(OR((MID(B838,SEARCH("R",B838),3)="R12"),(MID(B838,SEARCH("R",B838),3)="R13"),(MID(B838,SEARCH("R",B838),3)="R14")),(G838+90),IF(OR((MID(B838,SEARCH("R",B838),3)="R15"),(MID(B838,SEARCH("R",B838),3)="R16"),(MID(B838,SEARCH("R",B838),3)="R17")),(G838+190),(G838+290))),-1)+20</f>
        <v>5050</v>
      </c>
      <c r="I838" s="78" t="str">
        <f aca="false">HYPERLINK(T("https://www.google.ru/search?q="&amp;B838&amp;"&amp;tbm=isch"), " (../рисунок протектора) ")</f>
        <v> (../рисунок протектора) </v>
      </c>
      <c r="J838" s="92" t="s">
        <v>2658</v>
      </c>
      <c r="K838" s="77" t="n">
        <f aca="false">H838*2</f>
        <v>10100</v>
      </c>
      <c r="L838" s="77" t="n">
        <f aca="false">H838*4</f>
        <v>20200</v>
      </c>
      <c r="M838" s="2" t="n">
        <f aca="false">G838*12</f>
        <v>58044</v>
      </c>
    </row>
    <row r="839" customFormat="false" ht="13.8" hidden="false" customHeight="false" outlineLevel="0" collapsed="false">
      <c r="A839" s="86" t="n">
        <v>4387</v>
      </c>
      <c r="B839" s="87" t="s">
        <v>2659</v>
      </c>
      <c r="C839" s="88" t="n">
        <v>0</v>
      </c>
      <c r="D839" s="88" t="n">
        <v>32</v>
      </c>
      <c r="E839" s="89" t="n">
        <v>12.27</v>
      </c>
      <c r="F839" s="90" t="s">
        <v>53</v>
      </c>
      <c r="G839" s="91" t="n">
        <v>5139</v>
      </c>
      <c r="H839" s="52" t="n">
        <f aca="false">ROUND(IF(OR((MID(B839,SEARCH("R",B839),3)="R12"),(MID(B839,SEARCH("R",B839),3)="R13"),(MID(B839,SEARCH("R",B839),3)="R14")),(G839+90),IF(OR((MID(B839,SEARCH("R",B839),3)="R15"),(MID(B839,SEARCH("R",B839),3)="R16"),(MID(B839,SEARCH("R",B839),3)="R17")),(G839+190),(G839+290))),-1)+20</f>
        <v>5350</v>
      </c>
      <c r="I839" s="78" t="str">
        <f aca="false">HYPERLINK(T("https://www.google.ru/search?q="&amp;B839&amp;"&amp;tbm=isch"), " (../рисунок протектора) ")</f>
        <v> (../рисунок протектора) </v>
      </c>
      <c r="J839" s="92" t="s">
        <v>2659</v>
      </c>
      <c r="K839" s="77" t="n">
        <f aca="false">H839*2</f>
        <v>10700</v>
      </c>
      <c r="L839" s="77" t="n">
        <f aca="false">H839*4</f>
        <v>21400</v>
      </c>
      <c r="M839" s="2" t="n">
        <f aca="false">G839*12</f>
        <v>61668</v>
      </c>
    </row>
    <row r="840" customFormat="false" ht="13.8" hidden="false" customHeight="false" outlineLevel="0" collapsed="false">
      <c r="A840" s="86" t="n">
        <v>4413</v>
      </c>
      <c r="B840" s="87" t="s">
        <v>2660</v>
      </c>
      <c r="C840" s="88" t="n">
        <v>0</v>
      </c>
      <c r="D840" s="88" t="n">
        <v>3</v>
      </c>
      <c r="E840" s="89" t="n">
        <v>11.64</v>
      </c>
      <c r="F840" s="90" t="s">
        <v>53</v>
      </c>
      <c r="G840" s="91" t="n">
        <v>8574</v>
      </c>
      <c r="H840" s="52" t="n">
        <f aca="false">ROUND(IF(OR((MID(B840,SEARCH("R",B840),3)="R12"),(MID(B840,SEARCH("R",B840),3)="R13"),(MID(B840,SEARCH("R",B840),3)="R14")),(G840+90),IF(OR((MID(B840,SEARCH("R",B840),3)="R15"),(MID(B840,SEARCH("R",B840),3)="R16"),(MID(B840,SEARCH("R",B840),3)="R17")),(G840+190),(G840+290))),-1)+20</f>
        <v>8780</v>
      </c>
      <c r="I840" s="78" t="str">
        <f aca="false">HYPERLINK(T("https://www.google.ru/search?q="&amp;B840&amp;"&amp;tbm=isch"), " (../рисунок протектора) ")</f>
        <v> (../рисунок протектора) </v>
      </c>
      <c r="J840" s="92" t="s">
        <v>2660</v>
      </c>
      <c r="K840" s="77" t="n">
        <f aca="false">H840*2</f>
        <v>17560</v>
      </c>
      <c r="L840" s="77" t="n">
        <f aca="false">H840*4</f>
        <v>35120</v>
      </c>
      <c r="M840" s="2" t="n">
        <f aca="false">G840*12</f>
        <v>102888</v>
      </c>
    </row>
    <row r="841" customFormat="false" ht="13.8" hidden="false" customHeight="false" outlineLevel="0" collapsed="false">
      <c r="A841" s="86" t="n">
        <v>4740</v>
      </c>
      <c r="B841" s="87" t="s">
        <v>2661</v>
      </c>
      <c r="C841" s="88" t="n">
        <v>0</v>
      </c>
      <c r="D841" s="88" t="n">
        <v>36</v>
      </c>
      <c r="E841" s="89" t="n">
        <v>10.08</v>
      </c>
      <c r="F841" s="90" t="s">
        <v>53</v>
      </c>
      <c r="G841" s="91" t="n">
        <v>8302</v>
      </c>
      <c r="H841" s="52" t="n">
        <f aca="false">ROUND(IF(OR((MID(B841,SEARCH("R",B841),3)="R12"),(MID(B841,SEARCH("R",B841),3)="R13"),(MID(B841,SEARCH("R",B841),3)="R14")),(G841+90),IF(OR((MID(B841,SEARCH("R",B841),3)="R15"),(MID(B841,SEARCH("R",B841),3)="R16"),(MID(B841,SEARCH("R",B841),3)="R17")),(G841+190),(G841+290))),-1)+20</f>
        <v>8510</v>
      </c>
      <c r="I841" s="78" t="str">
        <f aca="false">HYPERLINK(T("https://www.google.ru/search?q="&amp;B841&amp;"&amp;tbm=isch"), " (../рисунок протектора) ")</f>
        <v> (../рисунок протектора) </v>
      </c>
      <c r="J841" s="92" t="s">
        <v>2661</v>
      </c>
      <c r="K841" s="77" t="n">
        <f aca="false">H841*2</f>
        <v>17020</v>
      </c>
      <c r="L841" s="77" t="n">
        <f aca="false">H841*4</f>
        <v>34040</v>
      </c>
      <c r="M841" s="2" t="n">
        <f aca="false">G841*12</f>
        <v>99624</v>
      </c>
    </row>
    <row r="842" customFormat="false" ht="13.8" hidden="false" customHeight="false" outlineLevel="0" collapsed="false">
      <c r="A842" s="86" t="n">
        <v>93</v>
      </c>
      <c r="B842" s="87" t="s">
        <v>2662</v>
      </c>
      <c r="C842" s="88" t="n">
        <v>14</v>
      </c>
      <c r="D842" s="88"/>
      <c r="E842" s="89" t="n">
        <v>12</v>
      </c>
      <c r="F842" s="90"/>
      <c r="G842" s="91" t="n">
        <v>8043</v>
      </c>
      <c r="H842" s="52" t="n">
        <f aca="false">ROUND(IF(OR((MID(B842,SEARCH("R",B842),3)="R12"),(MID(B842,SEARCH("R",B842),3)="R13"),(MID(B842,SEARCH("R",B842),3)="R14")),(G842+90),IF(OR((MID(B842,SEARCH("R",B842),3)="R15"),(MID(B842,SEARCH("R",B842),3)="R16"),(MID(B842,SEARCH("R",B842),3)="R17")),(G842+190),(G842+290))),-1)+20</f>
        <v>8250</v>
      </c>
      <c r="I842" s="78" t="str">
        <f aca="false">HYPERLINK(T("https://www.google.ru/search?q="&amp;B842&amp;"&amp;tbm=isch"), " (../рисунок протектора) ")</f>
        <v> (../рисунок протектора) </v>
      </c>
      <c r="J842" s="92" t="s">
        <v>2662</v>
      </c>
      <c r="K842" s="77" t="n">
        <f aca="false">H842*2</f>
        <v>16500</v>
      </c>
      <c r="L842" s="77" t="n">
        <f aca="false">H842*4</f>
        <v>33000</v>
      </c>
      <c r="M842" s="2" t="n">
        <f aca="false">G842*12</f>
        <v>96516</v>
      </c>
    </row>
    <row r="843" customFormat="false" ht="13.8" hidden="false" customHeight="false" outlineLevel="0" collapsed="false">
      <c r="A843" s="86" t="n">
        <v>3991</v>
      </c>
      <c r="B843" s="87" t="s">
        <v>2662</v>
      </c>
      <c r="C843" s="88" t="n">
        <v>4</v>
      </c>
      <c r="D843" s="88"/>
      <c r="E843" s="89" t="n">
        <v>12</v>
      </c>
      <c r="F843" s="90"/>
      <c r="G843" s="91" t="n">
        <v>6940</v>
      </c>
      <c r="H843" s="52" t="n">
        <f aca="false">ROUND(IF(OR((MID(B843,SEARCH("R",B843),3)="R12"),(MID(B843,SEARCH("R",B843),3)="R13"),(MID(B843,SEARCH("R",B843),3)="R14")),(G843+90),IF(OR((MID(B843,SEARCH("R",B843),3)="R15"),(MID(B843,SEARCH("R",B843),3)="R16"),(MID(B843,SEARCH("R",B843),3)="R17")),(G843+190),(G843+290))),-1)+20</f>
        <v>7150</v>
      </c>
      <c r="I843" s="78" t="str">
        <f aca="false">HYPERLINK(T("https://www.google.ru/search?q="&amp;B843&amp;"&amp;tbm=isch"), " (../рисунок протектора) ")</f>
        <v> (../рисунок протектора) </v>
      </c>
      <c r="J843" s="92" t="s">
        <v>2662</v>
      </c>
      <c r="K843" s="77" t="n">
        <f aca="false">H843*2</f>
        <v>14300</v>
      </c>
      <c r="L843" s="77" t="n">
        <f aca="false">H843*4</f>
        <v>28600</v>
      </c>
      <c r="M843" s="2" t="n">
        <f aca="false">G843*12</f>
        <v>83280</v>
      </c>
    </row>
    <row r="844" customFormat="false" ht="13.8" hidden="false" customHeight="false" outlineLevel="0" collapsed="false">
      <c r="A844" s="86" t="n">
        <v>3833</v>
      </c>
      <c r="B844" s="87" t="s">
        <v>2663</v>
      </c>
      <c r="C844" s="88" t="n">
        <v>4</v>
      </c>
      <c r="D844" s="88"/>
      <c r="E844" s="89" t="n">
        <v>11.9</v>
      </c>
      <c r="F844" s="90"/>
      <c r="G844" s="91" t="n">
        <v>10010</v>
      </c>
      <c r="H844" s="52" t="n">
        <f aca="false">ROUND(IF(OR((MID(B844,SEARCH("R",B844),3)="R12"),(MID(B844,SEARCH("R",B844),3)="R13"),(MID(B844,SEARCH("R",B844),3)="R14")),(G844+90),IF(OR((MID(B844,SEARCH("R",B844),3)="R15"),(MID(B844,SEARCH("R",B844),3)="R16"),(MID(B844,SEARCH("R",B844),3)="R17")),(G844+190),(G844+290))),-1)+20</f>
        <v>10220</v>
      </c>
      <c r="I844" s="78" t="str">
        <f aca="false">HYPERLINK(T("https://www.google.ru/search?q="&amp;B844&amp;"&amp;tbm=isch"), " (../рисунок протектора) ")</f>
        <v> (../рисунок протектора) </v>
      </c>
      <c r="J844" s="92" t="s">
        <v>2663</v>
      </c>
      <c r="K844" s="77" t="n">
        <f aca="false">H844*2</f>
        <v>20440</v>
      </c>
      <c r="L844" s="77" t="n">
        <f aca="false">H844*4</f>
        <v>40880</v>
      </c>
      <c r="M844" s="2" t="n">
        <f aca="false">G844*12</f>
        <v>120120</v>
      </c>
    </row>
    <row r="845" customFormat="false" ht="13.8" hidden="false" customHeight="false" outlineLevel="0" collapsed="false">
      <c r="A845" s="86" t="n">
        <v>2224</v>
      </c>
      <c r="B845" s="87" t="s">
        <v>2664</v>
      </c>
      <c r="C845" s="88" t="n">
        <v>50</v>
      </c>
      <c r="D845" s="88" t="n">
        <v>50</v>
      </c>
      <c r="E845" s="89" t="n">
        <v>12</v>
      </c>
      <c r="F845" s="90" t="s">
        <v>55</v>
      </c>
      <c r="G845" s="91" t="n">
        <v>5605</v>
      </c>
      <c r="H845" s="52" t="n">
        <f aca="false">ROUND(IF(OR((MID(B845,SEARCH("R",B845),3)="R12"),(MID(B845,SEARCH("R",B845),3)="R13"),(MID(B845,SEARCH("R",B845),3)="R14")),(G845+90),IF(OR((MID(B845,SEARCH("R",B845),3)="R15"),(MID(B845,SEARCH("R",B845),3)="R16"),(MID(B845,SEARCH("R",B845),3)="R17")),(G845+190),(G845+290))),-1)+20</f>
        <v>5820</v>
      </c>
      <c r="I845" s="78" t="str">
        <f aca="false">HYPERLINK(T("https://www.google.ru/search?q="&amp;B845&amp;"&amp;tbm=isch"), " (../рисунок протектора) ")</f>
        <v> (../рисунок протектора) </v>
      </c>
      <c r="J845" s="92" t="s">
        <v>2664</v>
      </c>
      <c r="K845" s="77" t="n">
        <f aca="false">H845*2</f>
        <v>11640</v>
      </c>
      <c r="L845" s="77" t="n">
        <f aca="false">H845*4</f>
        <v>23280</v>
      </c>
      <c r="M845" s="2" t="n">
        <f aca="false">G845*12</f>
        <v>67260</v>
      </c>
    </row>
    <row r="846" customFormat="false" ht="13.8" hidden="false" customHeight="false" outlineLevel="0" collapsed="false">
      <c r="A846" s="86" t="n">
        <v>427</v>
      </c>
      <c r="B846" s="87" t="s">
        <v>2665</v>
      </c>
      <c r="C846" s="88" t="n">
        <v>1</v>
      </c>
      <c r="D846" s="88"/>
      <c r="E846" s="89" t="n">
        <v>11.7</v>
      </c>
      <c r="F846" s="90"/>
      <c r="G846" s="91" t="n">
        <v>2903</v>
      </c>
      <c r="H846" s="52" t="n">
        <f aca="false">ROUND(IF(OR((MID(B846,SEARCH("R",B846),3)="R12"),(MID(B846,SEARCH("R",B846),3)="R13"),(MID(B846,SEARCH("R",B846),3)="R14")),(G846+90),IF(OR((MID(B846,SEARCH("R",B846),3)="R15"),(MID(B846,SEARCH("R",B846),3)="R16"),(MID(B846,SEARCH("R",B846),3)="R17")),(G846+190),(G846+290))),-1)+20</f>
        <v>3110</v>
      </c>
      <c r="I846" s="78" t="str">
        <f aca="false">HYPERLINK(T("https://www.google.ru/search?q="&amp;B846&amp;"&amp;tbm=isch"), " (../рисунок протектора) ")</f>
        <v> (../рисунок протектора) </v>
      </c>
      <c r="J846" s="92" t="s">
        <v>2665</v>
      </c>
      <c r="K846" s="77" t="n">
        <f aca="false">H846*2</f>
        <v>6220</v>
      </c>
      <c r="L846" s="77" t="n">
        <f aca="false">H846*4</f>
        <v>12440</v>
      </c>
      <c r="M846" s="2" t="n">
        <f aca="false">G846*12</f>
        <v>34836</v>
      </c>
    </row>
    <row r="847" customFormat="false" ht="13.8" hidden="false" customHeight="false" outlineLevel="0" collapsed="false">
      <c r="A847" s="86" t="n">
        <v>424</v>
      </c>
      <c r="B847" s="87" t="s">
        <v>2666</v>
      </c>
      <c r="C847" s="88" t="n">
        <v>3</v>
      </c>
      <c r="D847" s="88"/>
      <c r="E847" s="89" t="n">
        <v>11.7</v>
      </c>
      <c r="F847" s="90"/>
      <c r="G847" s="91" t="n">
        <v>2903</v>
      </c>
      <c r="H847" s="52" t="n">
        <f aca="false">ROUND(IF(OR((MID(B847,SEARCH("R",B847),3)="R12"),(MID(B847,SEARCH("R",B847),3)="R13"),(MID(B847,SEARCH("R",B847),3)="R14")),(G847+90),IF(OR((MID(B847,SEARCH("R",B847),3)="R15"),(MID(B847,SEARCH("R",B847),3)="R16"),(MID(B847,SEARCH("R",B847),3)="R17")),(G847+190),(G847+290))),-1)+20</f>
        <v>3110</v>
      </c>
      <c r="I847" s="78" t="str">
        <f aca="false">HYPERLINK(T("https://www.google.ru/search?q="&amp;B847&amp;"&amp;tbm=isch"), " (../рисунок протектора) ")</f>
        <v> (../рисунок протектора) </v>
      </c>
      <c r="J847" s="92" t="s">
        <v>2666</v>
      </c>
      <c r="K847" s="77" t="n">
        <f aca="false">H847*2</f>
        <v>6220</v>
      </c>
      <c r="L847" s="77" t="n">
        <f aca="false">H847*4</f>
        <v>12440</v>
      </c>
      <c r="M847" s="2" t="n">
        <f aca="false">G847*12</f>
        <v>34836</v>
      </c>
    </row>
    <row r="848" customFormat="false" ht="13.8" hidden="false" customHeight="false" outlineLevel="0" collapsed="false">
      <c r="A848" s="86" t="n">
        <v>4568</v>
      </c>
      <c r="B848" s="87" t="s">
        <v>2667</v>
      </c>
      <c r="C848" s="88" t="n">
        <v>0</v>
      </c>
      <c r="D848" s="88" t="n">
        <v>2</v>
      </c>
      <c r="E848" s="89" t="n">
        <v>12</v>
      </c>
      <c r="F848" s="90" t="s">
        <v>53</v>
      </c>
      <c r="G848" s="91" t="n">
        <v>4658</v>
      </c>
      <c r="H848" s="52" t="n">
        <f aca="false">ROUND(IF(OR((MID(B848,SEARCH("R",B848),3)="R12"),(MID(B848,SEARCH("R",B848),3)="R13"),(MID(B848,SEARCH("R",B848),3)="R14")),(G848+90),IF(OR((MID(B848,SEARCH("R",B848),3)="R15"),(MID(B848,SEARCH("R",B848),3)="R16"),(MID(B848,SEARCH("R",B848),3)="R17")),(G848+190),(G848+290))),-1)+20</f>
        <v>4870</v>
      </c>
      <c r="I848" s="78" t="str">
        <f aca="false">HYPERLINK(T("https://www.google.ru/search?q="&amp;B848&amp;"&amp;tbm=isch"), " (../рисунок протектора) ")</f>
        <v> (../рисунок протектора) </v>
      </c>
      <c r="J848" s="92" t="s">
        <v>2667</v>
      </c>
      <c r="K848" s="77" t="n">
        <f aca="false">H848*2</f>
        <v>9740</v>
      </c>
      <c r="L848" s="77" t="n">
        <f aca="false">H848*4</f>
        <v>19480</v>
      </c>
      <c r="M848" s="2" t="n">
        <f aca="false">G848*12</f>
        <v>55896</v>
      </c>
    </row>
    <row r="849" customFormat="false" ht="13.8" hidden="false" customHeight="false" outlineLevel="0" collapsed="false">
      <c r="A849" s="86" t="n">
        <v>2474</v>
      </c>
      <c r="B849" s="87" t="s">
        <v>2668</v>
      </c>
      <c r="C849" s="88" t="n">
        <v>19</v>
      </c>
      <c r="D849" s="88"/>
      <c r="E849" s="89" t="n">
        <v>13.4</v>
      </c>
      <c r="F849" s="90"/>
      <c r="G849" s="91" t="n">
        <v>8929</v>
      </c>
      <c r="H849" s="52" t="n">
        <f aca="false">ROUND(IF(OR((MID(B849,SEARCH("R",B849),3)="R12"),(MID(B849,SEARCH("R",B849),3)="R13"),(MID(B849,SEARCH("R",B849),3)="R14")),(G849+90),IF(OR((MID(B849,SEARCH("R",B849),3)="R15"),(MID(B849,SEARCH("R",B849),3)="R16"),(MID(B849,SEARCH("R",B849),3)="R17")),(G849+190),(G849+290))),-1)+20</f>
        <v>9140</v>
      </c>
      <c r="I849" s="78" t="str">
        <f aca="false">HYPERLINK(T("https://www.google.ru/search?q="&amp;B849&amp;"&amp;tbm=isch"), " (../рисунок протектора) ")</f>
        <v> (../рисунок протектора) </v>
      </c>
      <c r="J849" s="92" t="s">
        <v>2668</v>
      </c>
      <c r="K849" s="77" t="n">
        <f aca="false">H849*2</f>
        <v>18280</v>
      </c>
      <c r="L849" s="77" t="n">
        <f aca="false">H849*4</f>
        <v>36560</v>
      </c>
      <c r="M849" s="2" t="n">
        <f aca="false">G849*12</f>
        <v>107148</v>
      </c>
    </row>
    <row r="850" customFormat="false" ht="13.8" hidden="false" customHeight="false" outlineLevel="0" collapsed="false">
      <c r="A850" s="86" t="n">
        <v>4323</v>
      </c>
      <c r="B850" s="87" t="s">
        <v>2669</v>
      </c>
      <c r="C850" s="88" t="n">
        <v>0</v>
      </c>
      <c r="D850" s="88" t="n">
        <v>4</v>
      </c>
      <c r="E850" s="89" t="n">
        <v>14.8</v>
      </c>
      <c r="F850" s="90" t="s">
        <v>55</v>
      </c>
      <c r="G850" s="91" t="n">
        <v>9690</v>
      </c>
      <c r="H850" s="52" t="n">
        <f aca="false">ROUND(IF(OR((MID(B850,SEARCH("R",B850),3)="R12"),(MID(B850,SEARCH("R",B850),3)="R13"),(MID(B850,SEARCH("R",B850),3)="R14")),(G850+90),IF(OR((MID(B850,SEARCH("R",B850),3)="R15"),(MID(B850,SEARCH("R",B850),3)="R16"),(MID(B850,SEARCH("R",B850),3)="R17")),(G850+190),(G850+290))),-1)+20</f>
        <v>9900</v>
      </c>
      <c r="I850" s="78" t="str">
        <f aca="false">HYPERLINK(T("https://www.google.ru/search?q="&amp;B850&amp;"&amp;tbm=isch"), " (../рисунок протектора) ")</f>
        <v> (../рисунок протектора) </v>
      </c>
      <c r="J850" s="92" t="s">
        <v>2669</v>
      </c>
      <c r="K850" s="77" t="n">
        <f aca="false">H850*2</f>
        <v>19800</v>
      </c>
      <c r="L850" s="77" t="n">
        <f aca="false">H850*4</f>
        <v>39600</v>
      </c>
      <c r="M850" s="2" t="n">
        <f aca="false">G850*12</f>
        <v>116280</v>
      </c>
    </row>
    <row r="851" customFormat="false" ht="13.8" hidden="false" customHeight="false" outlineLevel="0" collapsed="false">
      <c r="A851" s="86" t="n">
        <v>5182</v>
      </c>
      <c r="B851" s="87" t="s">
        <v>2670</v>
      </c>
      <c r="C851" s="88" t="n">
        <v>0</v>
      </c>
      <c r="D851" s="88" t="n">
        <v>15</v>
      </c>
      <c r="E851" s="89" t="n">
        <v>12.4</v>
      </c>
      <c r="F851" s="90" t="s">
        <v>53</v>
      </c>
      <c r="G851" s="91" t="n">
        <v>8743</v>
      </c>
      <c r="H851" s="52" t="n">
        <f aca="false">ROUND(IF(OR((MID(B851,SEARCH("R",B851),3)="R12"),(MID(B851,SEARCH("R",B851),3)="R13"),(MID(B851,SEARCH("R",B851),3)="R14")),(G851+90),IF(OR((MID(B851,SEARCH("R",B851),3)="R15"),(MID(B851,SEARCH("R",B851),3)="R16"),(MID(B851,SEARCH("R",B851),3)="R17")),(G851+190),(G851+290))),-1)+20</f>
        <v>8950</v>
      </c>
      <c r="I851" s="78" t="str">
        <f aca="false">HYPERLINK(T("https://www.google.ru/search?q="&amp;B851&amp;"&amp;tbm=isch"), " (../рисунок протектора) ")</f>
        <v> (../рисунок протектора) </v>
      </c>
      <c r="J851" s="92" t="s">
        <v>2670</v>
      </c>
      <c r="K851" s="77" t="n">
        <f aca="false">H851*2</f>
        <v>17900</v>
      </c>
      <c r="L851" s="77" t="n">
        <f aca="false">H851*4</f>
        <v>35800</v>
      </c>
      <c r="M851" s="2" t="n">
        <f aca="false">G851*12</f>
        <v>104916</v>
      </c>
    </row>
    <row r="852" customFormat="false" ht="13.8" hidden="false" customHeight="false" outlineLevel="0" collapsed="false">
      <c r="A852" s="86" t="n">
        <v>3681</v>
      </c>
      <c r="B852" s="87" t="s">
        <v>2671</v>
      </c>
      <c r="C852" s="88" t="n">
        <v>0</v>
      </c>
      <c r="D852" s="88" t="n">
        <v>4</v>
      </c>
      <c r="E852" s="89" t="n">
        <v>12</v>
      </c>
      <c r="F852" s="90" t="s">
        <v>53</v>
      </c>
      <c r="G852" s="91" t="n">
        <v>9517</v>
      </c>
      <c r="H852" s="52" t="n">
        <f aca="false">ROUND(IF(OR((MID(B852,SEARCH("R",B852),3)="R12"),(MID(B852,SEARCH("R",B852),3)="R13"),(MID(B852,SEARCH("R",B852),3)="R14")),(G852+90),IF(OR((MID(B852,SEARCH("R",B852),3)="R15"),(MID(B852,SEARCH("R",B852),3)="R16"),(MID(B852,SEARCH("R",B852),3)="R17")),(G852+190),(G852+290))),-1)+20</f>
        <v>9730</v>
      </c>
      <c r="I852" s="78" t="str">
        <f aca="false">HYPERLINK(T("https://www.google.ru/search?q="&amp;B852&amp;"&amp;tbm=isch"), " (../рисунок протектора) ")</f>
        <v> (../рисунок протектора) </v>
      </c>
      <c r="J852" s="92" t="s">
        <v>2671</v>
      </c>
      <c r="K852" s="77" t="n">
        <f aca="false">H852*2</f>
        <v>19460</v>
      </c>
      <c r="L852" s="77" t="n">
        <f aca="false">H852*4</f>
        <v>38920</v>
      </c>
      <c r="M852" s="2" t="n">
        <f aca="false">G852*12</f>
        <v>114204</v>
      </c>
    </row>
    <row r="853" customFormat="false" ht="13.8" hidden="false" customHeight="false" outlineLevel="0" collapsed="false">
      <c r="A853" s="86" t="n">
        <v>4418</v>
      </c>
      <c r="B853" s="87" t="s">
        <v>2672</v>
      </c>
      <c r="C853" s="88" t="n">
        <v>0</v>
      </c>
      <c r="D853" s="88" t="n">
        <v>3</v>
      </c>
      <c r="E853" s="89" t="n">
        <v>13.5</v>
      </c>
      <c r="F853" s="90" t="s">
        <v>53</v>
      </c>
      <c r="G853" s="91" t="n">
        <v>9928</v>
      </c>
      <c r="H853" s="52" t="n">
        <f aca="false">ROUND(IF(OR((MID(B853,SEARCH("R",B853),3)="R12"),(MID(B853,SEARCH("R",B853),3)="R13"),(MID(B853,SEARCH("R",B853),3)="R14")),(G853+90),IF(OR((MID(B853,SEARCH("R",B853),3)="R15"),(MID(B853,SEARCH("R",B853),3)="R16"),(MID(B853,SEARCH("R",B853),3)="R17")),(G853+190),(G853+290))),-1)+20</f>
        <v>10140</v>
      </c>
      <c r="I853" s="78" t="str">
        <f aca="false">HYPERLINK(T("https://www.google.ru/search?q="&amp;B853&amp;"&amp;tbm=isch"), " (../рисунок протектора) ")</f>
        <v> (../рисунок протектора) </v>
      </c>
      <c r="J853" s="92" t="s">
        <v>2672</v>
      </c>
      <c r="K853" s="77" t="n">
        <f aca="false">H853*2</f>
        <v>20280</v>
      </c>
      <c r="L853" s="77" t="n">
        <f aca="false">H853*4</f>
        <v>40560</v>
      </c>
      <c r="M853" s="2" t="n">
        <f aca="false">G853*12</f>
        <v>119136</v>
      </c>
    </row>
    <row r="854" customFormat="false" ht="13.8" hidden="false" customHeight="false" outlineLevel="0" collapsed="false">
      <c r="A854" s="86" t="n">
        <v>2792</v>
      </c>
      <c r="B854" s="87" t="s">
        <v>2673</v>
      </c>
      <c r="C854" s="88" t="n">
        <v>1</v>
      </c>
      <c r="D854" s="88"/>
      <c r="E854" s="89" t="n">
        <v>13.2</v>
      </c>
      <c r="F854" s="90"/>
      <c r="G854" s="91" t="n">
        <v>7484</v>
      </c>
      <c r="H854" s="52" t="n">
        <f aca="false">ROUND(IF(OR((MID(B854,SEARCH("R",B854),3)="R12"),(MID(B854,SEARCH("R",B854),3)="R13"),(MID(B854,SEARCH("R",B854),3)="R14")),(G854+90),IF(OR((MID(B854,SEARCH("R",B854),3)="R15"),(MID(B854,SEARCH("R",B854),3)="R16"),(MID(B854,SEARCH("R",B854),3)="R17")),(G854+190),(G854+290))),-1)+20</f>
        <v>7690</v>
      </c>
      <c r="I854" s="78" t="str">
        <f aca="false">HYPERLINK(T("https://www.google.ru/search?q="&amp;B854&amp;"&amp;tbm=isch"), " (../рисунок протектора) ")</f>
        <v> (../рисунок протектора) </v>
      </c>
      <c r="J854" s="92" t="s">
        <v>2673</v>
      </c>
      <c r="K854" s="77" t="n">
        <f aca="false">H854*2</f>
        <v>15380</v>
      </c>
      <c r="L854" s="77" t="n">
        <f aca="false">H854*4</f>
        <v>30760</v>
      </c>
      <c r="M854" s="2" t="n">
        <f aca="false">G854*12</f>
        <v>89808</v>
      </c>
    </row>
    <row r="855" customFormat="false" ht="13.8" hidden="false" customHeight="false" outlineLevel="0" collapsed="false">
      <c r="A855" s="86" t="n">
        <v>3901</v>
      </c>
      <c r="B855" s="87" t="s">
        <v>2674</v>
      </c>
      <c r="C855" s="88" t="n">
        <v>12</v>
      </c>
      <c r="D855" s="88"/>
      <c r="E855" s="89" t="n">
        <v>13.1</v>
      </c>
      <c r="F855" s="90"/>
      <c r="G855" s="91" t="n">
        <v>11828</v>
      </c>
      <c r="H855" s="52" t="n">
        <f aca="false">ROUND(IF(OR((MID(B855,SEARCH("R",B855),3)="R12"),(MID(B855,SEARCH("R",B855),3)="R13"),(MID(B855,SEARCH("R",B855),3)="R14")),(G855+90),IF(OR((MID(B855,SEARCH("R",B855),3)="R15"),(MID(B855,SEARCH("R",B855),3)="R16"),(MID(B855,SEARCH("R",B855),3)="R17")),(G855+190),(G855+290))),-1)+20</f>
        <v>12040</v>
      </c>
      <c r="I855" s="78" t="str">
        <f aca="false">HYPERLINK(T("https://www.google.ru/search?q="&amp;B855&amp;"&amp;tbm=isch"), " (../рисунок протектора) ")</f>
        <v> (../рисунок протектора) </v>
      </c>
      <c r="J855" s="92" t="s">
        <v>2674</v>
      </c>
      <c r="K855" s="77" t="n">
        <f aca="false">H855*2</f>
        <v>24080</v>
      </c>
      <c r="L855" s="77" t="n">
        <f aca="false">H855*4</f>
        <v>48160</v>
      </c>
      <c r="M855" s="2" t="n">
        <f aca="false">G855*12</f>
        <v>141936</v>
      </c>
    </row>
    <row r="856" customFormat="false" ht="13.8" hidden="false" customHeight="false" outlineLevel="0" collapsed="false">
      <c r="A856" s="86" t="n">
        <v>3569</v>
      </c>
      <c r="B856" s="87" t="s">
        <v>2675</v>
      </c>
      <c r="C856" s="88" t="n">
        <v>1</v>
      </c>
      <c r="D856" s="88"/>
      <c r="E856" s="89" t="n">
        <v>12.6</v>
      </c>
      <c r="F856" s="90"/>
      <c r="G856" s="91" t="n">
        <v>5652</v>
      </c>
      <c r="H856" s="52" t="n">
        <f aca="false">ROUND(IF(OR((MID(B856,SEARCH("R",B856),3)="R12"),(MID(B856,SEARCH("R",B856),3)="R13"),(MID(B856,SEARCH("R",B856),3)="R14")),(G856+90),IF(OR((MID(B856,SEARCH("R",B856),3)="R15"),(MID(B856,SEARCH("R",B856),3)="R16"),(MID(B856,SEARCH("R",B856),3)="R17")),(G856+190),(G856+290))),-1)+20</f>
        <v>5860</v>
      </c>
      <c r="I856" s="78" t="str">
        <f aca="false">HYPERLINK(T("https://www.google.ru/search?q="&amp;B856&amp;"&amp;tbm=isch"), " (../рисунок протектора) ")</f>
        <v> (../рисунок протектора) </v>
      </c>
      <c r="J856" s="92" t="s">
        <v>2675</v>
      </c>
      <c r="K856" s="77" t="n">
        <f aca="false">H856*2</f>
        <v>11720</v>
      </c>
      <c r="L856" s="77" t="n">
        <f aca="false">H856*4</f>
        <v>23440</v>
      </c>
      <c r="M856" s="2" t="n">
        <f aca="false">G856*12</f>
        <v>67824</v>
      </c>
    </row>
    <row r="857" customFormat="false" ht="13.8" hidden="false" customHeight="false" outlineLevel="0" collapsed="false">
      <c r="A857" s="86" t="n">
        <v>613</v>
      </c>
      <c r="B857" s="87" t="s">
        <v>2676</v>
      </c>
      <c r="C857" s="88" t="n">
        <v>1</v>
      </c>
      <c r="D857" s="88"/>
      <c r="E857" s="89" t="n">
        <v>12.8</v>
      </c>
      <c r="F857" s="90"/>
      <c r="G857" s="91" t="n">
        <v>5421</v>
      </c>
      <c r="H857" s="52" t="n">
        <f aca="false">ROUND(IF(OR((MID(B857,SEARCH("R",B857),3)="R12"),(MID(B857,SEARCH("R",B857),3)="R13"),(MID(B857,SEARCH("R",B857),3)="R14")),(G857+90),IF(OR((MID(B857,SEARCH("R",B857),3)="R15"),(MID(B857,SEARCH("R",B857),3)="R16"),(MID(B857,SEARCH("R",B857),3)="R17")),(G857+190),(G857+290))),-1)+20</f>
        <v>5630</v>
      </c>
      <c r="I857" s="78" t="str">
        <f aca="false">HYPERLINK(T("https://www.google.ru/search?q="&amp;B857&amp;"&amp;tbm=isch"), " (../рисунок протектора) ")</f>
        <v> (../рисунок протектора) </v>
      </c>
      <c r="J857" s="92" t="s">
        <v>2676</v>
      </c>
      <c r="K857" s="77" t="n">
        <f aca="false">H857*2</f>
        <v>11260</v>
      </c>
      <c r="L857" s="77" t="n">
        <f aca="false">H857*4</f>
        <v>22520</v>
      </c>
      <c r="M857" s="2" t="n">
        <f aca="false">G857*12</f>
        <v>65052</v>
      </c>
    </row>
    <row r="858" customFormat="false" ht="13.8" hidden="false" customHeight="false" outlineLevel="0" collapsed="false">
      <c r="A858" s="86" t="n">
        <v>2396</v>
      </c>
      <c r="B858" s="87" t="s">
        <v>2677</v>
      </c>
      <c r="C858" s="88" t="n">
        <v>2</v>
      </c>
      <c r="D858" s="88"/>
      <c r="E858" s="89" t="n">
        <v>13.4</v>
      </c>
      <c r="F858" s="90"/>
      <c r="G858" s="91" t="n">
        <v>9346</v>
      </c>
      <c r="H858" s="52" t="n">
        <f aca="false">ROUND(IF(OR((MID(B858,SEARCH("R",B858),3)="R12"),(MID(B858,SEARCH("R",B858),3)="R13"),(MID(B858,SEARCH("R",B858),3)="R14")),(G858+90),IF(OR((MID(B858,SEARCH("R",B858),3)="R15"),(MID(B858,SEARCH("R",B858),3)="R16"),(MID(B858,SEARCH("R",B858),3)="R17")),(G858+190),(G858+290))),-1)+20</f>
        <v>9560</v>
      </c>
      <c r="I858" s="78" t="str">
        <f aca="false">HYPERLINK(T("https://www.google.ru/search?q="&amp;B858&amp;"&amp;tbm=isch"), " (../рисунок протектора) ")</f>
        <v> (../рисунок протектора) </v>
      </c>
      <c r="J858" s="92" t="s">
        <v>2677</v>
      </c>
      <c r="K858" s="77" t="n">
        <f aca="false">H858*2</f>
        <v>19120</v>
      </c>
      <c r="L858" s="77" t="n">
        <f aca="false">H858*4</f>
        <v>38240</v>
      </c>
      <c r="M858" s="2" t="n">
        <f aca="false">G858*12</f>
        <v>112152</v>
      </c>
    </row>
    <row r="859" customFormat="false" ht="13.8" hidden="false" customHeight="false" outlineLevel="0" collapsed="false">
      <c r="A859" s="86" t="n">
        <v>4675</v>
      </c>
      <c r="B859" s="87" t="s">
        <v>2678</v>
      </c>
      <c r="C859" s="88" t="n">
        <v>0</v>
      </c>
      <c r="D859" s="88" t="n">
        <v>16</v>
      </c>
      <c r="E859" s="89" t="n">
        <v>13</v>
      </c>
      <c r="F859" s="90" t="s">
        <v>55</v>
      </c>
      <c r="G859" s="91" t="n">
        <v>4413</v>
      </c>
      <c r="H859" s="52" t="n">
        <f aca="false">ROUND(IF(OR((MID(B859,SEARCH("R",B859),3)="R12"),(MID(B859,SEARCH("R",B859),3)="R13"),(MID(B859,SEARCH("R",B859),3)="R14")),(G859+90),IF(OR((MID(B859,SEARCH("R",B859),3)="R15"),(MID(B859,SEARCH("R",B859),3)="R16"),(MID(B859,SEARCH("R",B859),3)="R17")),(G859+190),(G859+290))),-1)+20</f>
        <v>4620</v>
      </c>
      <c r="I859" s="78" t="str">
        <f aca="false">HYPERLINK(T("https://www.google.ru/search?q="&amp;B859&amp;"&amp;tbm=isch"), " (../рисунок протектора) ")</f>
        <v> (../рисунок протектора) </v>
      </c>
      <c r="J859" s="92" t="s">
        <v>2678</v>
      </c>
      <c r="K859" s="77" t="n">
        <f aca="false">H859*2</f>
        <v>9240</v>
      </c>
      <c r="L859" s="77" t="n">
        <f aca="false">H859*4</f>
        <v>18480</v>
      </c>
      <c r="M859" s="2" t="n">
        <f aca="false">G859*12</f>
        <v>52956</v>
      </c>
    </row>
    <row r="860" customFormat="false" ht="13.8" hidden="false" customHeight="false" outlineLevel="0" collapsed="false">
      <c r="A860" s="86" t="n">
        <v>4457</v>
      </c>
      <c r="B860" s="87" t="s">
        <v>2679</v>
      </c>
      <c r="C860" s="88" t="n">
        <v>0</v>
      </c>
      <c r="D860" s="88" t="n">
        <v>36</v>
      </c>
      <c r="E860" s="89" t="n">
        <v>13.8</v>
      </c>
      <c r="F860" s="90" t="s">
        <v>53</v>
      </c>
      <c r="G860" s="91" t="n">
        <v>8575</v>
      </c>
      <c r="H860" s="52" t="n">
        <f aca="false">ROUND(IF(OR((MID(B860,SEARCH("R",B860),3)="R12"),(MID(B860,SEARCH("R",B860),3)="R13"),(MID(B860,SEARCH("R",B860),3)="R14")),(G860+90),IF(OR((MID(B860,SEARCH("R",B860),3)="R15"),(MID(B860,SEARCH("R",B860),3)="R16"),(MID(B860,SEARCH("R",B860),3)="R17")),(G860+190),(G860+290))),-1)+20</f>
        <v>8790</v>
      </c>
      <c r="I860" s="78" t="str">
        <f aca="false">HYPERLINK(T("https://www.google.ru/search?q="&amp;B860&amp;"&amp;tbm=isch"), " (../рисунок протектора) ")</f>
        <v> (../рисунок протектора) </v>
      </c>
      <c r="J860" s="92" t="s">
        <v>2679</v>
      </c>
      <c r="K860" s="77" t="n">
        <f aca="false">H860*2</f>
        <v>17580</v>
      </c>
      <c r="L860" s="77" t="n">
        <f aca="false">H860*4</f>
        <v>35160</v>
      </c>
      <c r="M860" s="2" t="n">
        <f aca="false">G860*12</f>
        <v>102900</v>
      </c>
    </row>
    <row r="861" customFormat="false" ht="13.8" hidden="false" customHeight="false" outlineLevel="0" collapsed="false">
      <c r="A861" s="86" t="n">
        <v>2444</v>
      </c>
      <c r="B861" s="87" t="s">
        <v>2680</v>
      </c>
      <c r="C861" s="88" t="n">
        <v>2</v>
      </c>
      <c r="D861" s="88"/>
      <c r="E861" s="89" t="n">
        <v>17.5</v>
      </c>
      <c r="F861" s="90"/>
      <c r="G861" s="91" t="n">
        <v>10359</v>
      </c>
      <c r="H861" s="52" t="n">
        <f aca="false">ROUND(IF(OR((MID(B861,SEARCH("R",B861),3)="R12"),(MID(B861,SEARCH("R",B861),3)="R13"),(MID(B861,SEARCH("R",B861),3)="R14")),(G861+90),IF(OR((MID(B861,SEARCH("R",B861),3)="R15"),(MID(B861,SEARCH("R",B861),3)="R16"),(MID(B861,SEARCH("R",B861),3)="R17")),(G861+190),(G861+290))),-1)+20</f>
        <v>10570</v>
      </c>
      <c r="I861" s="78" t="str">
        <f aca="false">HYPERLINK(T("https://www.google.ru/search?q="&amp;B861&amp;"&amp;tbm=isch"), " (../рисунок протектора) ")</f>
        <v> (../рисунок протектора) </v>
      </c>
      <c r="J861" s="92" t="s">
        <v>2680</v>
      </c>
      <c r="K861" s="77" t="n">
        <f aca="false">H861*2</f>
        <v>21140</v>
      </c>
      <c r="L861" s="77" t="n">
        <f aca="false">H861*4</f>
        <v>42280</v>
      </c>
      <c r="M861" s="2" t="n">
        <f aca="false">G861*12</f>
        <v>124308</v>
      </c>
    </row>
    <row r="862" customFormat="false" ht="13.8" hidden="false" customHeight="false" outlineLevel="0" collapsed="false">
      <c r="A862" s="86" t="n">
        <v>2936</v>
      </c>
      <c r="B862" s="87" t="s">
        <v>2680</v>
      </c>
      <c r="C862" s="88" t="n">
        <v>50</v>
      </c>
      <c r="D862" s="88"/>
      <c r="E862" s="89" t="n">
        <v>18.5</v>
      </c>
      <c r="F862" s="90"/>
      <c r="G862" s="91" t="n">
        <v>5525</v>
      </c>
      <c r="H862" s="52" t="n">
        <f aca="false">ROUND(IF(OR((MID(B862,SEARCH("R",B862),3)="R12"),(MID(B862,SEARCH("R",B862),3)="R13"),(MID(B862,SEARCH("R",B862),3)="R14")),(G862+90),IF(OR((MID(B862,SEARCH("R",B862),3)="R15"),(MID(B862,SEARCH("R",B862),3)="R16"),(MID(B862,SEARCH("R",B862),3)="R17")),(G862+190),(G862+290))),-1)+20</f>
        <v>5740</v>
      </c>
      <c r="I862" s="78" t="str">
        <f aca="false">HYPERLINK(T("https://www.google.ru/search?q="&amp;B862&amp;"&amp;tbm=isch"), " (../рисунок протектора) ")</f>
        <v> (../рисунок протектора) </v>
      </c>
      <c r="J862" s="92" t="s">
        <v>2680</v>
      </c>
      <c r="K862" s="77" t="n">
        <f aca="false">H862*2</f>
        <v>11480</v>
      </c>
      <c r="L862" s="77" t="n">
        <f aca="false">H862*4</f>
        <v>22960</v>
      </c>
      <c r="M862" s="2" t="n">
        <f aca="false">G862*12</f>
        <v>66300</v>
      </c>
    </row>
    <row r="863" customFormat="false" ht="13.8" hidden="false" customHeight="false" outlineLevel="0" collapsed="false">
      <c r="A863" s="86" t="n">
        <v>3902</v>
      </c>
      <c r="B863" s="87" t="s">
        <v>2681</v>
      </c>
      <c r="C863" s="88" t="n">
        <v>4</v>
      </c>
      <c r="D863" s="88"/>
      <c r="E863" s="89" t="n">
        <v>18.3</v>
      </c>
      <c r="F863" s="90"/>
      <c r="G863" s="91" t="n">
        <v>15459</v>
      </c>
      <c r="H863" s="52" t="n">
        <f aca="false">ROUND(IF(OR((MID(B863,SEARCH("R",B863),3)="R12"),(MID(B863,SEARCH("R",B863),3)="R13"),(MID(B863,SEARCH("R",B863),3)="R14")),(G863+90),IF(OR((MID(B863,SEARCH("R",B863),3)="R15"),(MID(B863,SEARCH("R",B863),3)="R16"),(MID(B863,SEARCH("R",B863),3)="R17")),(G863+190),(G863+290))),-1)+20</f>
        <v>15670</v>
      </c>
      <c r="I863" s="78" t="str">
        <f aca="false">HYPERLINK(T("https://www.google.ru/search?q="&amp;B863&amp;"&amp;tbm=isch"), " (../рисунок протектора) ")</f>
        <v> (../рисунок протектора) </v>
      </c>
      <c r="J863" s="92" t="s">
        <v>2681</v>
      </c>
      <c r="K863" s="77" t="n">
        <f aca="false">H863*2</f>
        <v>31340</v>
      </c>
      <c r="L863" s="77" t="n">
        <f aca="false">H863*4</f>
        <v>62680</v>
      </c>
      <c r="M863" s="2" t="n">
        <f aca="false">G863*12</f>
        <v>185508</v>
      </c>
    </row>
    <row r="864" customFormat="false" ht="13.8" hidden="false" customHeight="false" outlineLevel="0" collapsed="false">
      <c r="A864" s="86" t="n">
        <v>4635</v>
      </c>
      <c r="B864" s="87" t="s">
        <v>2682</v>
      </c>
      <c r="C864" s="88" t="n">
        <v>0</v>
      </c>
      <c r="D864" s="88" t="n">
        <v>3</v>
      </c>
      <c r="E864" s="89" t="n">
        <v>12.7</v>
      </c>
      <c r="F864" s="90" t="s">
        <v>53</v>
      </c>
      <c r="G864" s="91" t="n">
        <v>6149</v>
      </c>
      <c r="H864" s="52" t="n">
        <f aca="false">ROUND(IF(OR((MID(B864,SEARCH("R",B864),3)="R12"),(MID(B864,SEARCH("R",B864),3)="R13"),(MID(B864,SEARCH("R",B864),3)="R14")),(G864+90),IF(OR((MID(B864,SEARCH("R",B864),3)="R15"),(MID(B864,SEARCH("R",B864),3)="R16"),(MID(B864,SEARCH("R",B864),3)="R17")),(G864+190),(G864+290))),-1)+20</f>
        <v>6360</v>
      </c>
      <c r="I864" s="78" t="str">
        <f aca="false">HYPERLINK(T("https://www.google.ru/search?q="&amp;B864&amp;"&amp;tbm=isch"), " (../рисунок протектора) ")</f>
        <v> (../рисунок протектора) </v>
      </c>
      <c r="J864" s="92" t="s">
        <v>2682</v>
      </c>
      <c r="K864" s="77" t="n">
        <f aca="false">H864*2</f>
        <v>12720</v>
      </c>
      <c r="L864" s="77" t="n">
        <f aca="false">H864*4</f>
        <v>25440</v>
      </c>
      <c r="M864" s="2" t="n">
        <f aca="false">G864*12</f>
        <v>73788</v>
      </c>
    </row>
    <row r="865" customFormat="false" ht="13.8" hidden="false" customHeight="false" outlineLevel="0" collapsed="false">
      <c r="A865" s="86" t="n">
        <v>2838</v>
      </c>
      <c r="B865" s="87" t="s">
        <v>2683</v>
      </c>
      <c r="C865" s="88" t="n">
        <v>50</v>
      </c>
      <c r="D865" s="88"/>
      <c r="E865" s="89" t="n">
        <v>12.4</v>
      </c>
      <c r="F865" s="90"/>
      <c r="G865" s="91" t="n">
        <v>4036</v>
      </c>
      <c r="H865" s="52" t="n">
        <f aca="false">ROUND(IF(OR((MID(B865,SEARCH("R",B865),3)="R12"),(MID(B865,SEARCH("R",B865),3)="R13"),(MID(B865,SEARCH("R",B865),3)="R14")),(G865+90),IF(OR((MID(B865,SEARCH("R",B865),3)="R15"),(MID(B865,SEARCH("R",B865),3)="R16"),(MID(B865,SEARCH("R",B865),3)="R17")),(G865+190),(G865+290))),-1)+20</f>
        <v>4250</v>
      </c>
      <c r="I865" s="78" t="str">
        <f aca="false">HYPERLINK(T("https://www.google.ru/search?q="&amp;B865&amp;"&amp;tbm=isch"), " (../рисунок протектора) ")</f>
        <v> (../рисунок протектора) </v>
      </c>
      <c r="J865" s="92" t="s">
        <v>2683</v>
      </c>
      <c r="K865" s="77" t="n">
        <f aca="false">H865*2</f>
        <v>8500</v>
      </c>
      <c r="L865" s="77" t="n">
        <f aca="false">H865*4</f>
        <v>17000</v>
      </c>
      <c r="M865" s="2" t="n">
        <f aca="false">G865*12</f>
        <v>48432</v>
      </c>
    </row>
    <row r="866" customFormat="false" ht="13.8" hidden="false" customHeight="false" outlineLevel="0" collapsed="false">
      <c r="A866" s="86" t="n">
        <v>5212</v>
      </c>
      <c r="B866" s="87" t="s">
        <v>2684</v>
      </c>
      <c r="C866" s="88" t="n">
        <v>0</v>
      </c>
      <c r="D866" s="88" t="n">
        <v>1</v>
      </c>
      <c r="E866" s="89" t="n">
        <v>12.4</v>
      </c>
      <c r="F866" s="90" t="s">
        <v>53</v>
      </c>
      <c r="G866" s="91" t="n">
        <v>4556</v>
      </c>
      <c r="H866" s="52" t="n">
        <f aca="false">ROUND(IF(OR((MID(B866,SEARCH("R",B866),3)="R12"),(MID(B866,SEARCH("R",B866),3)="R13"),(MID(B866,SEARCH("R",B866),3)="R14")),(G866+90),IF(OR((MID(B866,SEARCH("R",B866),3)="R15"),(MID(B866,SEARCH("R",B866),3)="R16"),(MID(B866,SEARCH("R",B866),3)="R17")),(G866+190),(G866+290))),-1)+20</f>
        <v>4770</v>
      </c>
      <c r="I866" s="78" t="str">
        <f aca="false">HYPERLINK(T("https://www.google.ru/search?q="&amp;B866&amp;"&amp;tbm=isch"), " (../рисунок протектора) ")</f>
        <v> (../рисунок протектора) </v>
      </c>
      <c r="J866" s="92" t="s">
        <v>2684</v>
      </c>
      <c r="K866" s="77" t="n">
        <f aca="false">H866*2</f>
        <v>9540</v>
      </c>
      <c r="L866" s="77" t="n">
        <f aca="false">H866*4</f>
        <v>19080</v>
      </c>
      <c r="M866" s="2" t="n">
        <f aca="false">G866*12</f>
        <v>54672</v>
      </c>
    </row>
    <row r="867" customFormat="false" ht="13.8" hidden="false" customHeight="false" outlineLevel="0" collapsed="false">
      <c r="A867" s="86" t="n">
        <v>5213</v>
      </c>
      <c r="B867" s="87" t="s">
        <v>2684</v>
      </c>
      <c r="C867" s="88" t="n">
        <v>0</v>
      </c>
      <c r="D867" s="88" t="n">
        <v>3</v>
      </c>
      <c r="E867" s="89" t="n">
        <v>11</v>
      </c>
      <c r="F867" s="90" t="s">
        <v>53</v>
      </c>
      <c r="G867" s="91" t="n">
        <v>5056</v>
      </c>
      <c r="H867" s="52" t="n">
        <f aca="false">ROUND(IF(OR((MID(B867,SEARCH("R",B867),3)="R12"),(MID(B867,SEARCH("R",B867),3)="R13"),(MID(B867,SEARCH("R",B867),3)="R14")),(G867+90),IF(OR((MID(B867,SEARCH("R",B867),3)="R15"),(MID(B867,SEARCH("R",B867),3)="R16"),(MID(B867,SEARCH("R",B867),3)="R17")),(G867+190),(G867+290))),-1)+20</f>
        <v>5270</v>
      </c>
      <c r="I867" s="78" t="str">
        <f aca="false">HYPERLINK(T("https://www.google.ru/search?q="&amp;B867&amp;"&amp;tbm=isch"), " (../рисунок протектора) ")</f>
        <v> (../рисунок протектора) </v>
      </c>
      <c r="J867" s="92" t="s">
        <v>2684</v>
      </c>
      <c r="K867" s="77" t="n">
        <f aca="false">H867*2</f>
        <v>10540</v>
      </c>
      <c r="L867" s="77" t="n">
        <f aca="false">H867*4</f>
        <v>21080</v>
      </c>
      <c r="M867" s="2" t="n">
        <f aca="false">G867*12</f>
        <v>60672</v>
      </c>
    </row>
    <row r="868" customFormat="false" ht="13.8" hidden="false" customHeight="false" outlineLevel="0" collapsed="false">
      <c r="A868" s="86" t="n">
        <v>4819</v>
      </c>
      <c r="B868" s="87" t="s">
        <v>2685</v>
      </c>
      <c r="C868" s="88" t="n">
        <v>0</v>
      </c>
      <c r="D868" s="88" t="n">
        <v>20</v>
      </c>
      <c r="E868" s="89" t="n">
        <v>12.6</v>
      </c>
      <c r="F868" s="90" t="s">
        <v>53</v>
      </c>
      <c r="G868" s="91" t="n">
        <v>11005</v>
      </c>
      <c r="H868" s="52" t="n">
        <f aca="false">ROUND(IF(OR((MID(B868,SEARCH("R",B868),3)="R12"),(MID(B868,SEARCH("R",B868),3)="R13"),(MID(B868,SEARCH("R",B868),3)="R14")),(G868+90),IF(OR((MID(B868,SEARCH("R",B868),3)="R15"),(MID(B868,SEARCH("R",B868),3)="R16"),(MID(B868,SEARCH("R",B868),3)="R17")),(G868+190),(G868+290))),-1)+20</f>
        <v>11320</v>
      </c>
      <c r="I868" s="78" t="str">
        <f aca="false">HYPERLINK(T("https://www.google.ru/search?q="&amp;B868&amp;"&amp;tbm=isch"), " (../рисунок протектора) ")</f>
        <v> (../рисунок протектора) </v>
      </c>
      <c r="J868" s="92" t="s">
        <v>2685</v>
      </c>
      <c r="K868" s="77" t="n">
        <f aca="false">H868*2</f>
        <v>22640</v>
      </c>
      <c r="L868" s="77" t="n">
        <f aca="false">H868*4</f>
        <v>45280</v>
      </c>
      <c r="M868" s="2" t="n">
        <f aca="false">G868*12</f>
        <v>132060</v>
      </c>
    </row>
    <row r="869" customFormat="false" ht="13.8" hidden="false" customHeight="false" outlineLevel="0" collapsed="false">
      <c r="A869" s="86" t="n">
        <v>383</v>
      </c>
      <c r="B869" s="87" t="s">
        <v>2686</v>
      </c>
      <c r="C869" s="88" t="n">
        <v>1</v>
      </c>
      <c r="D869" s="88"/>
      <c r="E869" s="89" t="n">
        <v>13.2</v>
      </c>
      <c r="F869" s="90"/>
      <c r="G869" s="91" t="n">
        <v>5645</v>
      </c>
      <c r="H869" s="52" t="n">
        <f aca="false">ROUND(IF(OR((MID(B869,SEARCH("R",B869),3)="R12"),(MID(B869,SEARCH("R",B869),3)="R13"),(MID(B869,SEARCH("R",B869),3)="R14")),(G869+90),IF(OR((MID(B869,SEARCH("R",B869),3)="R15"),(MID(B869,SEARCH("R",B869),3)="R16"),(MID(B869,SEARCH("R",B869),3)="R17")),(G869+190),(G869+290))),-1)+20</f>
        <v>5960</v>
      </c>
      <c r="I869" s="78" t="str">
        <f aca="false">HYPERLINK(T("https://www.google.ru/search?q="&amp;B869&amp;"&amp;tbm=isch"), " (../рисунок протектора) ")</f>
        <v> (../рисунок протектора) </v>
      </c>
      <c r="J869" s="92" t="s">
        <v>2686</v>
      </c>
      <c r="K869" s="77" t="n">
        <f aca="false">H869*2</f>
        <v>11920</v>
      </c>
      <c r="L869" s="77" t="n">
        <f aca="false">H869*4</f>
        <v>23840</v>
      </c>
      <c r="M869" s="2" t="n">
        <f aca="false">G869*12</f>
        <v>67740</v>
      </c>
    </row>
    <row r="870" customFormat="false" ht="13.8" hidden="false" customHeight="false" outlineLevel="0" collapsed="false">
      <c r="A870" s="86" t="n">
        <v>2821</v>
      </c>
      <c r="B870" s="87" t="s">
        <v>2687</v>
      </c>
      <c r="C870" s="88" t="n">
        <v>50</v>
      </c>
      <c r="D870" s="88"/>
      <c r="E870" s="89" t="n">
        <v>13.3</v>
      </c>
      <c r="F870" s="90"/>
      <c r="G870" s="91" t="n">
        <v>4656</v>
      </c>
      <c r="H870" s="52" t="n">
        <f aca="false">ROUND(IF(OR((MID(B870,SEARCH("R",B870),3)="R12"),(MID(B870,SEARCH("R",B870),3)="R13"),(MID(B870,SEARCH("R",B870),3)="R14")),(G870+90),IF(OR((MID(B870,SEARCH("R",B870),3)="R15"),(MID(B870,SEARCH("R",B870),3)="R16"),(MID(B870,SEARCH("R",B870),3)="R17")),(G870+190),(G870+290))),-1)+20</f>
        <v>4970</v>
      </c>
      <c r="I870" s="78" t="str">
        <f aca="false">HYPERLINK(T("https://www.google.ru/search?q="&amp;B870&amp;"&amp;tbm=isch"), " (../рисунок протектора) ")</f>
        <v> (../рисунок протектора) </v>
      </c>
      <c r="J870" s="92" t="s">
        <v>2687</v>
      </c>
      <c r="K870" s="77" t="n">
        <f aca="false">H870*2</f>
        <v>9940</v>
      </c>
      <c r="L870" s="77" t="n">
        <f aca="false">H870*4</f>
        <v>19880</v>
      </c>
      <c r="M870" s="2" t="n">
        <f aca="false">G870*12</f>
        <v>55872</v>
      </c>
    </row>
    <row r="871" customFormat="false" ht="13.8" hidden="false" customHeight="false" outlineLevel="0" collapsed="false">
      <c r="A871" s="86" t="n">
        <v>4535</v>
      </c>
      <c r="B871" s="87" t="s">
        <v>2688</v>
      </c>
      <c r="C871" s="88" t="n">
        <v>0</v>
      </c>
      <c r="D871" s="88" t="n">
        <v>14</v>
      </c>
      <c r="E871" s="89" t="n">
        <v>13.7</v>
      </c>
      <c r="F871" s="90" t="s">
        <v>53</v>
      </c>
      <c r="G871" s="91" t="n">
        <v>5351</v>
      </c>
      <c r="H871" s="52" t="n">
        <f aca="false">ROUND(IF(OR((MID(B871,SEARCH("R",B871),3)="R12"),(MID(B871,SEARCH("R",B871),3)="R13"),(MID(B871,SEARCH("R",B871),3)="R14")),(G871+90),IF(OR((MID(B871,SEARCH("R",B871),3)="R15"),(MID(B871,SEARCH("R",B871),3)="R16"),(MID(B871,SEARCH("R",B871),3)="R17")),(G871+190),(G871+290))),-1)+20</f>
        <v>5660</v>
      </c>
      <c r="I871" s="78" t="str">
        <f aca="false">HYPERLINK(T("https://www.google.ru/search?q="&amp;B871&amp;"&amp;tbm=isch"), " (../рисунок протектора) ")</f>
        <v> (../рисунок протектора) </v>
      </c>
      <c r="J871" s="92" t="s">
        <v>2688</v>
      </c>
      <c r="K871" s="77" t="n">
        <f aca="false">H871*2</f>
        <v>11320</v>
      </c>
      <c r="L871" s="77" t="n">
        <f aca="false">H871*4</f>
        <v>22640</v>
      </c>
      <c r="M871" s="2" t="n">
        <f aca="false">G871*12</f>
        <v>64212</v>
      </c>
    </row>
    <row r="872" customFormat="false" ht="13.8" hidden="false" customHeight="false" outlineLevel="0" collapsed="false">
      <c r="A872" s="86" t="n">
        <v>3710</v>
      </c>
      <c r="B872" s="87" t="s">
        <v>2689</v>
      </c>
      <c r="C872" s="88" t="n">
        <v>0</v>
      </c>
      <c r="D872" s="88" t="n">
        <v>1</v>
      </c>
      <c r="E872" s="89" t="n">
        <v>12.6</v>
      </c>
      <c r="F872" s="90" t="s">
        <v>53</v>
      </c>
      <c r="G872" s="91" t="n">
        <v>7647</v>
      </c>
      <c r="H872" s="52" t="n">
        <f aca="false">ROUND(IF(OR((MID(B872,SEARCH("R",B872),3)="R12"),(MID(B872,SEARCH("R",B872),3)="R13"),(MID(B872,SEARCH("R",B872),3)="R14")),(G872+90),IF(OR((MID(B872,SEARCH("R",B872),3)="R15"),(MID(B872,SEARCH("R",B872),3)="R16"),(MID(B872,SEARCH("R",B872),3)="R17")),(G872+190),(G872+290))),-1)+20</f>
        <v>7960</v>
      </c>
      <c r="I872" s="78" t="str">
        <f aca="false">HYPERLINK(T("https://www.google.ru/search?q="&amp;B872&amp;"&amp;tbm=isch"), " (../рисунок протектора) ")</f>
        <v> (../рисунок протектора) </v>
      </c>
      <c r="J872" s="92" t="s">
        <v>2689</v>
      </c>
      <c r="K872" s="77" t="n">
        <f aca="false">H872*2</f>
        <v>15920</v>
      </c>
      <c r="L872" s="77" t="n">
        <f aca="false">H872*4</f>
        <v>31840</v>
      </c>
      <c r="M872" s="2" t="n">
        <f aca="false">G872*12</f>
        <v>91764</v>
      </c>
    </row>
    <row r="873" customFormat="false" ht="13.8" hidden="false" customHeight="false" outlineLevel="0" collapsed="false">
      <c r="A873" s="86" t="n">
        <v>1435</v>
      </c>
      <c r="B873" s="87" t="s">
        <v>2690</v>
      </c>
      <c r="C873" s="88" t="n">
        <v>0</v>
      </c>
      <c r="D873" s="88" t="n">
        <v>20</v>
      </c>
      <c r="E873" s="89" t="n">
        <v>13.3</v>
      </c>
      <c r="F873" s="90" t="s">
        <v>55</v>
      </c>
      <c r="G873" s="91" t="n">
        <v>11325</v>
      </c>
      <c r="H873" s="52" t="n">
        <f aca="false">ROUND(IF(OR((MID(B873,SEARCH("R",B873),3)="R12"),(MID(B873,SEARCH("R",B873),3)="R13"),(MID(B873,SEARCH("R",B873),3)="R14")),(G873+90),IF(OR((MID(B873,SEARCH("R",B873),3)="R15"),(MID(B873,SEARCH("R",B873),3)="R16"),(MID(B873,SEARCH("R",B873),3)="R17")),(G873+190),(G873+290))),-1)+20</f>
        <v>11640</v>
      </c>
      <c r="I873" s="78" t="str">
        <f aca="false">HYPERLINK(T("https://www.google.ru/search?q="&amp;B873&amp;"&amp;tbm=isch"), " (../рисунок протектора) ")</f>
        <v> (../рисунок протектора) </v>
      </c>
      <c r="J873" s="92" t="s">
        <v>2690</v>
      </c>
      <c r="K873" s="77" t="n">
        <f aca="false">H873*2</f>
        <v>23280</v>
      </c>
      <c r="L873" s="77" t="n">
        <f aca="false">H873*4</f>
        <v>46560</v>
      </c>
      <c r="M873" s="2" t="n">
        <f aca="false">G873*12</f>
        <v>135900</v>
      </c>
    </row>
    <row r="874" customFormat="false" ht="13.8" hidden="false" customHeight="false" outlineLevel="0" collapsed="false">
      <c r="A874" s="86" t="n">
        <v>3644</v>
      </c>
      <c r="B874" s="87" t="s">
        <v>2691</v>
      </c>
      <c r="C874" s="88" t="n">
        <v>0</v>
      </c>
      <c r="D874" s="88" t="n">
        <v>1</v>
      </c>
      <c r="E874" s="89" t="n">
        <v>14.4</v>
      </c>
      <c r="F874" s="90" t="s">
        <v>53</v>
      </c>
      <c r="G874" s="91" t="n">
        <v>8096</v>
      </c>
      <c r="H874" s="52" t="n">
        <f aca="false">ROUND(IF(OR((MID(B874,SEARCH("R",B874),3)="R12"),(MID(B874,SEARCH("R",B874),3)="R13"),(MID(B874,SEARCH("R",B874),3)="R14")),(G874+90),IF(OR((MID(B874,SEARCH("R",B874),3)="R15"),(MID(B874,SEARCH("R",B874),3)="R16"),(MID(B874,SEARCH("R",B874),3)="R17")),(G874+190),(G874+290))),-1)+20</f>
        <v>8410</v>
      </c>
      <c r="I874" s="78" t="str">
        <f aca="false">HYPERLINK(T("https://www.google.ru/search?q="&amp;B874&amp;"&amp;tbm=isch"), " (../рисунок протектора) ")</f>
        <v> (../рисунок протектора) </v>
      </c>
      <c r="J874" s="92" t="s">
        <v>2691</v>
      </c>
      <c r="K874" s="77" t="n">
        <f aca="false">H874*2</f>
        <v>16820</v>
      </c>
      <c r="L874" s="77" t="n">
        <f aca="false">H874*4</f>
        <v>33640</v>
      </c>
      <c r="M874" s="2" t="n">
        <f aca="false">G874*12</f>
        <v>97152</v>
      </c>
    </row>
    <row r="875" customFormat="false" ht="13.8" hidden="false" customHeight="false" outlineLevel="0" collapsed="false">
      <c r="A875" s="86" t="n">
        <v>4421</v>
      </c>
      <c r="B875" s="87" t="s">
        <v>2692</v>
      </c>
      <c r="C875" s="88" t="n">
        <v>0</v>
      </c>
      <c r="D875" s="88" t="n">
        <v>20</v>
      </c>
      <c r="E875" s="89" t="n">
        <v>13.71</v>
      </c>
      <c r="F875" s="90" t="s">
        <v>53</v>
      </c>
      <c r="G875" s="91" t="n">
        <v>11468</v>
      </c>
      <c r="H875" s="52" t="n">
        <f aca="false">ROUND(IF(OR((MID(B875,SEARCH("R",B875),3)="R12"),(MID(B875,SEARCH("R",B875),3)="R13"),(MID(B875,SEARCH("R",B875),3)="R14")),(G875+90),IF(OR((MID(B875,SEARCH("R",B875),3)="R15"),(MID(B875,SEARCH("R",B875),3)="R16"),(MID(B875,SEARCH("R",B875),3)="R17")),(G875+190),(G875+290))),-1)+20</f>
        <v>11780</v>
      </c>
      <c r="I875" s="78" t="str">
        <f aca="false">HYPERLINK(T("https://www.google.ru/search?q="&amp;B875&amp;"&amp;tbm=isch"), " (../рисунок протектора) ")</f>
        <v> (../рисунок протектора) </v>
      </c>
      <c r="J875" s="92" t="s">
        <v>2692</v>
      </c>
      <c r="K875" s="77" t="n">
        <f aca="false">H875*2</f>
        <v>23560</v>
      </c>
      <c r="L875" s="77" t="n">
        <f aca="false">H875*4</f>
        <v>47120</v>
      </c>
      <c r="M875" s="2" t="n">
        <f aca="false">G875*12</f>
        <v>137616</v>
      </c>
    </row>
    <row r="876" customFormat="false" ht="13.8" hidden="false" customHeight="false" outlineLevel="0" collapsed="false">
      <c r="A876" s="86" t="n">
        <v>4681</v>
      </c>
      <c r="B876" s="87" t="s">
        <v>2693</v>
      </c>
      <c r="C876" s="88" t="n">
        <v>0</v>
      </c>
      <c r="D876" s="88" t="n">
        <v>50</v>
      </c>
      <c r="E876" s="89" t="n">
        <v>12.7</v>
      </c>
      <c r="F876" s="90" t="s">
        <v>55</v>
      </c>
      <c r="G876" s="91" t="n">
        <v>4463</v>
      </c>
      <c r="H876" s="52" t="n">
        <f aca="false">ROUND(IF(OR((MID(B876,SEARCH("R",B876),3)="R12"),(MID(B876,SEARCH("R",B876),3)="R13"),(MID(B876,SEARCH("R",B876),3)="R14")),(G876+90),IF(OR((MID(B876,SEARCH("R",B876),3)="R15"),(MID(B876,SEARCH("R",B876),3)="R16"),(MID(B876,SEARCH("R",B876),3)="R17")),(G876+190),(G876+290))),-1)+20</f>
        <v>4670</v>
      </c>
      <c r="I876" s="78" t="str">
        <f aca="false">HYPERLINK(T("https://www.google.ru/search?q="&amp;B876&amp;"&amp;tbm=isch"), " (../рисунок протектора) ")</f>
        <v> (../рисунок протектора) </v>
      </c>
      <c r="J876" s="92" t="s">
        <v>2693</v>
      </c>
      <c r="K876" s="77" t="n">
        <f aca="false">H876*2</f>
        <v>9340</v>
      </c>
      <c r="L876" s="77" t="n">
        <f aca="false">H876*4</f>
        <v>18680</v>
      </c>
      <c r="M876" s="2" t="n">
        <f aca="false">G876*12</f>
        <v>53556</v>
      </c>
    </row>
    <row r="877" customFormat="false" ht="13.8" hidden="false" customHeight="false" outlineLevel="0" collapsed="false">
      <c r="A877" s="86" t="n">
        <v>693</v>
      </c>
      <c r="B877" s="87" t="s">
        <v>2694</v>
      </c>
      <c r="C877" s="88" t="n">
        <v>2</v>
      </c>
      <c r="D877" s="88"/>
      <c r="E877" s="89" t="n">
        <v>15.1</v>
      </c>
      <c r="F877" s="90"/>
      <c r="G877" s="91" t="n">
        <v>4956</v>
      </c>
      <c r="H877" s="52" t="n">
        <f aca="false">ROUND(IF(OR((MID(B877,SEARCH("R",B877),3)="R12"),(MID(B877,SEARCH("R",B877),3)="R13"),(MID(B877,SEARCH("R",B877),3)="R14")),(G877+90),IF(OR((MID(B877,SEARCH("R",B877),3)="R15"),(MID(B877,SEARCH("R",B877),3)="R16"),(MID(B877,SEARCH("R",B877),3)="R17")),(G877+190),(G877+290))),-1)+20</f>
        <v>5170</v>
      </c>
      <c r="I877" s="78" t="str">
        <f aca="false">HYPERLINK(T("https://www.google.ru/search?q="&amp;B877&amp;"&amp;tbm=isch"), " (../рисунок протектора) ")</f>
        <v> (../рисунок протектора) </v>
      </c>
      <c r="J877" s="92" t="s">
        <v>2694</v>
      </c>
      <c r="K877" s="77" t="n">
        <f aca="false">H877*2</f>
        <v>10340</v>
      </c>
      <c r="L877" s="77" t="n">
        <f aca="false">H877*4</f>
        <v>20680</v>
      </c>
      <c r="M877" s="2" t="n">
        <f aca="false">G877*12</f>
        <v>59472</v>
      </c>
    </row>
    <row r="878" customFormat="false" ht="13.8" hidden="false" customHeight="false" outlineLevel="0" collapsed="false">
      <c r="A878" s="86" t="n">
        <v>3573</v>
      </c>
      <c r="B878" s="87" t="s">
        <v>2695</v>
      </c>
      <c r="C878" s="88" t="n">
        <v>1</v>
      </c>
      <c r="D878" s="88"/>
      <c r="E878" s="89" t="n">
        <v>13.8</v>
      </c>
      <c r="F878" s="90"/>
      <c r="G878" s="91" t="n">
        <v>5144</v>
      </c>
      <c r="H878" s="52" t="n">
        <f aca="false">ROUND(IF(OR((MID(B878,SEARCH("R",B878),3)="R12"),(MID(B878,SEARCH("R",B878),3)="R13"),(MID(B878,SEARCH("R",B878),3)="R14")),(G878+90),IF(OR((MID(B878,SEARCH("R",B878),3)="R15"),(MID(B878,SEARCH("R",B878),3)="R16"),(MID(B878,SEARCH("R",B878),3)="R17")),(G878+190),(G878+290))),-1)+20</f>
        <v>5350</v>
      </c>
      <c r="I878" s="78" t="str">
        <f aca="false">HYPERLINK(T("https://www.google.ru/search?q="&amp;B878&amp;"&amp;tbm=isch"), " (../рисунок протектора) ")</f>
        <v> (../рисунок протектора) </v>
      </c>
      <c r="J878" s="92" t="s">
        <v>2695</v>
      </c>
      <c r="K878" s="77" t="n">
        <f aca="false">H878*2</f>
        <v>10700</v>
      </c>
      <c r="L878" s="77" t="n">
        <f aca="false">H878*4</f>
        <v>21400</v>
      </c>
      <c r="M878" s="2" t="n">
        <f aca="false">G878*12</f>
        <v>61728</v>
      </c>
    </row>
    <row r="879" customFormat="false" ht="13.8" hidden="false" customHeight="false" outlineLevel="0" collapsed="false">
      <c r="A879" s="86" t="n">
        <v>3269</v>
      </c>
      <c r="B879" s="87" t="s">
        <v>2696</v>
      </c>
      <c r="C879" s="88" t="n">
        <v>0</v>
      </c>
      <c r="D879" s="88" t="n">
        <v>1</v>
      </c>
      <c r="E879" s="89" t="n">
        <v>14.8</v>
      </c>
      <c r="F879" s="90" t="s">
        <v>55</v>
      </c>
      <c r="G879" s="91" t="n">
        <v>4571</v>
      </c>
      <c r="H879" s="52" t="n">
        <f aca="false">ROUND(IF(OR((MID(B879,SEARCH("R",B879),3)="R12"),(MID(B879,SEARCH("R",B879),3)="R13"),(MID(B879,SEARCH("R",B879),3)="R14")),(G879+90),IF(OR((MID(B879,SEARCH("R",B879),3)="R15"),(MID(B879,SEARCH("R",B879),3)="R16"),(MID(B879,SEARCH("R",B879),3)="R17")),(G879+190),(G879+290))),-1)+20</f>
        <v>4780</v>
      </c>
      <c r="I879" s="78" t="str">
        <f aca="false">HYPERLINK(T("https://www.google.ru/search?q="&amp;B879&amp;"&amp;tbm=isch"), " (../рисунок протектора) ")</f>
        <v> (../рисунок протектора) </v>
      </c>
      <c r="J879" s="92" t="s">
        <v>2696</v>
      </c>
      <c r="K879" s="77" t="n">
        <f aca="false">H879*2</f>
        <v>9560</v>
      </c>
      <c r="L879" s="77" t="n">
        <f aca="false">H879*4</f>
        <v>19120</v>
      </c>
      <c r="M879" s="2" t="n">
        <f aca="false">G879*12</f>
        <v>54852</v>
      </c>
    </row>
    <row r="880" customFormat="false" ht="13.8" hidden="false" customHeight="false" outlineLevel="0" collapsed="false">
      <c r="A880" s="86" t="n">
        <v>4233</v>
      </c>
      <c r="B880" s="87" t="s">
        <v>2697</v>
      </c>
      <c r="C880" s="88" t="n">
        <v>4</v>
      </c>
      <c r="D880" s="88" t="n">
        <v>50</v>
      </c>
      <c r="E880" s="89" t="n">
        <v>14.3</v>
      </c>
      <c r="F880" s="90" t="s">
        <v>53</v>
      </c>
      <c r="G880" s="91" t="n">
        <v>6073</v>
      </c>
      <c r="H880" s="52" t="n">
        <f aca="false">ROUND(IF(OR((MID(B880,SEARCH("R",B880),3)="R12"),(MID(B880,SEARCH("R",B880),3)="R13"),(MID(B880,SEARCH("R",B880),3)="R14")),(G880+90),IF(OR((MID(B880,SEARCH("R",B880),3)="R15"),(MID(B880,SEARCH("R",B880),3)="R16"),(MID(B880,SEARCH("R",B880),3)="R17")),(G880+190),(G880+290))),-1)+20</f>
        <v>6280</v>
      </c>
      <c r="I880" s="78" t="str">
        <f aca="false">HYPERLINK(T("https://www.google.ru/search?q="&amp;B880&amp;"&amp;tbm=isch"), " (../рисунок протектора) ")</f>
        <v> (../рисунок протектора) </v>
      </c>
      <c r="J880" s="92" t="s">
        <v>2697</v>
      </c>
      <c r="K880" s="77" t="n">
        <f aca="false">H880*2</f>
        <v>12560</v>
      </c>
      <c r="L880" s="77" t="n">
        <f aca="false">H880*4</f>
        <v>25120</v>
      </c>
      <c r="M880" s="2" t="n">
        <f aca="false">G880*12</f>
        <v>72876</v>
      </c>
    </row>
    <row r="881" customFormat="false" ht="13.8" hidden="false" customHeight="false" outlineLevel="0" collapsed="false">
      <c r="A881" s="86" t="n">
        <v>4273</v>
      </c>
      <c r="B881" s="87" t="s">
        <v>2698</v>
      </c>
      <c r="C881" s="88" t="n">
        <v>0</v>
      </c>
      <c r="D881" s="88" t="n">
        <v>3</v>
      </c>
      <c r="E881" s="89" t="n">
        <v>15.3</v>
      </c>
      <c r="F881" s="90" t="s">
        <v>55</v>
      </c>
      <c r="G881" s="91" t="n">
        <v>7186</v>
      </c>
      <c r="H881" s="52" t="n">
        <f aca="false">ROUND(IF(OR((MID(B881,SEARCH("R",B881),3)="R12"),(MID(B881,SEARCH("R",B881),3)="R13"),(MID(B881,SEARCH("R",B881),3)="R14")),(G881+90),IF(OR((MID(B881,SEARCH("R",B881),3)="R15"),(MID(B881,SEARCH("R",B881),3)="R16"),(MID(B881,SEARCH("R",B881),3)="R17")),(G881+190),(G881+290))),-1)+20</f>
        <v>7400</v>
      </c>
      <c r="I881" s="78" t="str">
        <f aca="false">HYPERLINK(T("https://www.google.ru/search?q="&amp;B881&amp;"&amp;tbm=isch"), " (../рисунок протектора) ")</f>
        <v> (../рисунок протектора) </v>
      </c>
      <c r="J881" s="92" t="s">
        <v>2698</v>
      </c>
      <c r="K881" s="77" t="n">
        <f aca="false">H881*2</f>
        <v>14800</v>
      </c>
      <c r="L881" s="77" t="n">
        <f aca="false">H881*4</f>
        <v>29600</v>
      </c>
      <c r="M881" s="2" t="n">
        <f aca="false">G881*12</f>
        <v>86232</v>
      </c>
    </row>
    <row r="882" customFormat="false" ht="13.8" hidden="false" customHeight="false" outlineLevel="0" collapsed="false">
      <c r="A882" s="86" t="n">
        <v>4034</v>
      </c>
      <c r="B882" s="87" t="s">
        <v>2699</v>
      </c>
      <c r="C882" s="88" t="n">
        <v>1</v>
      </c>
      <c r="D882" s="88"/>
      <c r="E882" s="89" t="n">
        <v>14.6</v>
      </c>
      <c r="F882" s="90"/>
      <c r="G882" s="91" t="n">
        <v>4558</v>
      </c>
      <c r="H882" s="52" t="n">
        <f aca="false">ROUND(IF(OR((MID(B882,SEARCH("R",B882),3)="R12"),(MID(B882,SEARCH("R",B882),3)="R13"),(MID(B882,SEARCH("R",B882),3)="R14")),(G882+90),IF(OR((MID(B882,SEARCH("R",B882),3)="R15"),(MID(B882,SEARCH("R",B882),3)="R16"),(MID(B882,SEARCH("R",B882),3)="R17")),(G882+190),(G882+290))),-1)+20</f>
        <v>4770</v>
      </c>
      <c r="I882" s="78" t="str">
        <f aca="false">HYPERLINK(T("https://www.google.ru/search?q="&amp;B882&amp;"&amp;tbm=isch"), " (../рисунок протектора) ")</f>
        <v> (../рисунок протектора) </v>
      </c>
      <c r="J882" s="92" t="s">
        <v>2699</v>
      </c>
      <c r="K882" s="77" t="n">
        <f aca="false">H882*2</f>
        <v>9540</v>
      </c>
      <c r="L882" s="77" t="n">
        <f aca="false">H882*4</f>
        <v>19080</v>
      </c>
      <c r="M882" s="2" t="n">
        <f aca="false">G882*12</f>
        <v>54696</v>
      </c>
    </row>
    <row r="883" customFormat="false" ht="13.8" hidden="false" customHeight="false" outlineLevel="0" collapsed="false">
      <c r="A883" s="86" t="n">
        <v>3627</v>
      </c>
      <c r="B883" s="87" t="s">
        <v>2700</v>
      </c>
      <c r="C883" s="88" t="n">
        <v>0</v>
      </c>
      <c r="D883" s="88" t="n">
        <v>2</v>
      </c>
      <c r="E883" s="89" t="n">
        <v>15.2</v>
      </c>
      <c r="F883" s="90" t="s">
        <v>55</v>
      </c>
      <c r="G883" s="91" t="n">
        <v>7613</v>
      </c>
      <c r="H883" s="52" t="n">
        <f aca="false">ROUND(IF(OR((MID(B883,SEARCH("R",B883),3)="R12"),(MID(B883,SEARCH("R",B883),3)="R13"),(MID(B883,SEARCH("R",B883),3)="R14")),(G883+90),IF(OR((MID(B883,SEARCH("R",B883),3)="R15"),(MID(B883,SEARCH("R",B883),3)="R16"),(MID(B883,SEARCH("R",B883),3)="R17")),(G883+190),(G883+290))),-1)+20</f>
        <v>7820</v>
      </c>
      <c r="I883" s="78" t="str">
        <f aca="false">HYPERLINK(T("https://www.google.ru/search?q="&amp;B883&amp;"&amp;tbm=isch"), " (../рисунок протектора) ")</f>
        <v> (../рисунок протектора) </v>
      </c>
      <c r="J883" s="92" t="s">
        <v>2700</v>
      </c>
      <c r="K883" s="77" t="n">
        <f aca="false">H883*2</f>
        <v>15640</v>
      </c>
      <c r="L883" s="77" t="n">
        <f aca="false">H883*4</f>
        <v>31280</v>
      </c>
      <c r="M883" s="2" t="n">
        <f aca="false">G883*12</f>
        <v>91356</v>
      </c>
    </row>
    <row r="884" customFormat="false" ht="13.8" hidden="false" customHeight="false" outlineLevel="0" collapsed="false">
      <c r="A884" s="86" t="n">
        <v>4261</v>
      </c>
      <c r="B884" s="87" t="s">
        <v>2701</v>
      </c>
      <c r="C884" s="88" t="n">
        <v>0</v>
      </c>
      <c r="D884" s="88" t="n">
        <v>2</v>
      </c>
      <c r="E884" s="89" t="n">
        <v>14.8</v>
      </c>
      <c r="F884" s="90" t="s">
        <v>53</v>
      </c>
      <c r="G884" s="91" t="n">
        <v>7671</v>
      </c>
      <c r="H884" s="52" t="n">
        <f aca="false">ROUND(IF(OR((MID(B884,SEARCH("R",B884),3)="R12"),(MID(B884,SEARCH("R",B884),3)="R13"),(MID(B884,SEARCH("R",B884),3)="R14")),(G884+90),IF(OR((MID(B884,SEARCH("R",B884),3)="R15"),(MID(B884,SEARCH("R",B884),3)="R16"),(MID(B884,SEARCH("R",B884),3)="R17")),(G884+190),(G884+290))),-1)+20</f>
        <v>7880</v>
      </c>
      <c r="I884" s="78" t="str">
        <f aca="false">HYPERLINK(T("https://www.google.ru/search?q="&amp;B884&amp;"&amp;tbm=isch"), " (../рисунок протектора) ")</f>
        <v> (../рисунок протектора) </v>
      </c>
      <c r="J884" s="92" t="s">
        <v>2701</v>
      </c>
      <c r="K884" s="77" t="n">
        <f aca="false">H884*2</f>
        <v>15760</v>
      </c>
      <c r="L884" s="77" t="n">
        <f aca="false">H884*4</f>
        <v>31520</v>
      </c>
      <c r="M884" s="2" t="n">
        <f aca="false">G884*12</f>
        <v>92052</v>
      </c>
    </row>
    <row r="885" customFormat="false" ht="13.8" hidden="false" customHeight="false" outlineLevel="0" collapsed="false">
      <c r="A885" s="86" t="n">
        <v>687</v>
      </c>
      <c r="B885" s="87" t="s">
        <v>2702</v>
      </c>
      <c r="C885" s="88" t="n">
        <v>12</v>
      </c>
      <c r="D885" s="88"/>
      <c r="E885" s="89" t="n">
        <v>12.631</v>
      </c>
      <c r="F885" s="90"/>
      <c r="G885" s="91" t="n">
        <v>8469</v>
      </c>
      <c r="H885" s="52" t="n">
        <f aca="false">ROUND(IF(OR((MID(B885,SEARCH("R",B885),3)="R12"),(MID(B885,SEARCH("R",B885),3)="R13"),(MID(B885,SEARCH("R",B885),3)="R14")),(G885+90),IF(OR((MID(B885,SEARCH("R",B885),3)="R15"),(MID(B885,SEARCH("R",B885),3)="R16"),(MID(B885,SEARCH("R",B885),3)="R17")),(G885+190),(G885+290))),-1)+20</f>
        <v>8680</v>
      </c>
      <c r="I885" s="78" t="str">
        <f aca="false">HYPERLINK(T("https://www.google.ru/search?q="&amp;B885&amp;"&amp;tbm=isch"), " (../рисунок протектора) ")</f>
        <v> (../рисунок протектора) </v>
      </c>
      <c r="J885" s="92" t="s">
        <v>2702</v>
      </c>
      <c r="K885" s="77" t="n">
        <f aca="false">H885*2</f>
        <v>17360</v>
      </c>
      <c r="L885" s="77" t="n">
        <f aca="false">H885*4</f>
        <v>34720</v>
      </c>
      <c r="M885" s="2" t="n">
        <f aca="false">G885*12</f>
        <v>101628</v>
      </c>
    </row>
    <row r="886" customFormat="false" ht="13.8" hidden="false" customHeight="false" outlineLevel="0" collapsed="false">
      <c r="A886" s="86" t="n">
        <v>2816</v>
      </c>
      <c r="B886" s="87" t="s">
        <v>2703</v>
      </c>
      <c r="C886" s="88" t="n">
        <v>50</v>
      </c>
      <c r="D886" s="88"/>
      <c r="E886" s="89" t="n">
        <v>14.1</v>
      </c>
      <c r="F886" s="90"/>
      <c r="G886" s="91" t="n">
        <v>4494</v>
      </c>
      <c r="H886" s="52" t="n">
        <f aca="false">ROUND(IF(OR((MID(B886,SEARCH("R",B886),3)="R12"),(MID(B886,SEARCH("R",B886),3)="R13"),(MID(B886,SEARCH("R",B886),3)="R14")),(G886+90),IF(OR((MID(B886,SEARCH("R",B886),3)="R15"),(MID(B886,SEARCH("R",B886),3)="R16"),(MID(B886,SEARCH("R",B886),3)="R17")),(G886+190),(G886+290))),-1)+20</f>
        <v>4700</v>
      </c>
      <c r="I886" s="78" t="str">
        <f aca="false">HYPERLINK(T("https://www.google.ru/search?q="&amp;B886&amp;"&amp;tbm=isch"), " (../рисунок протектора) ")</f>
        <v> (../рисунок протектора) </v>
      </c>
      <c r="J886" s="92" t="s">
        <v>2703</v>
      </c>
      <c r="K886" s="77" t="n">
        <f aca="false">H886*2</f>
        <v>9400</v>
      </c>
      <c r="L886" s="77" t="n">
        <f aca="false">H886*4</f>
        <v>18800</v>
      </c>
      <c r="M886" s="2" t="n">
        <f aca="false">G886*12</f>
        <v>53928</v>
      </c>
    </row>
    <row r="887" customFormat="false" ht="13.8" hidden="false" customHeight="false" outlineLevel="0" collapsed="false">
      <c r="A887" s="86" t="n">
        <v>4703</v>
      </c>
      <c r="B887" s="87" t="s">
        <v>2704</v>
      </c>
      <c r="C887" s="88" t="n">
        <v>0</v>
      </c>
      <c r="D887" s="88" t="n">
        <v>30</v>
      </c>
      <c r="E887" s="89" t="n">
        <v>12.9</v>
      </c>
      <c r="F887" s="90" t="s">
        <v>55</v>
      </c>
      <c r="G887" s="91" t="n">
        <v>4408</v>
      </c>
      <c r="H887" s="52" t="n">
        <f aca="false">ROUND(IF(OR((MID(B887,SEARCH("R",B887),3)="R12"),(MID(B887,SEARCH("R",B887),3)="R13"),(MID(B887,SEARCH("R",B887),3)="R14")),(G887+90),IF(OR((MID(B887,SEARCH("R",B887),3)="R15"),(MID(B887,SEARCH("R",B887),3)="R16"),(MID(B887,SEARCH("R",B887),3)="R17")),(G887+190),(G887+290))),-1)+20</f>
        <v>4620</v>
      </c>
      <c r="I887" s="78" t="str">
        <f aca="false">HYPERLINK(T("https://www.google.ru/search?q="&amp;B887&amp;"&amp;tbm=isch"), " (../рисунок протектора) ")</f>
        <v> (../рисунок протектора) </v>
      </c>
      <c r="J887" s="92" t="s">
        <v>2704</v>
      </c>
      <c r="K887" s="77" t="n">
        <f aca="false">H887*2</f>
        <v>9240</v>
      </c>
      <c r="L887" s="77" t="n">
        <f aca="false">H887*4</f>
        <v>18480</v>
      </c>
      <c r="M887" s="2" t="n">
        <f aca="false">G887*12</f>
        <v>52896</v>
      </c>
    </row>
    <row r="888" customFormat="false" ht="13.8" hidden="false" customHeight="false" outlineLevel="0" collapsed="false">
      <c r="A888" s="86" t="n">
        <v>1434</v>
      </c>
      <c r="B888" s="87" t="s">
        <v>2705</v>
      </c>
      <c r="C888" s="88" t="n">
        <v>0</v>
      </c>
      <c r="D888" s="88" t="n">
        <v>40</v>
      </c>
      <c r="E888" s="89" t="n">
        <v>13.3</v>
      </c>
      <c r="F888" s="90" t="s">
        <v>55</v>
      </c>
      <c r="G888" s="91" t="n">
        <v>5589</v>
      </c>
      <c r="H888" s="52" t="n">
        <f aca="false">ROUND(IF(OR((MID(B888,SEARCH("R",B888),3)="R12"),(MID(B888,SEARCH("R",B888),3)="R13"),(MID(B888,SEARCH("R",B888),3)="R14")),(G888+90),IF(OR((MID(B888,SEARCH("R",B888),3)="R15"),(MID(B888,SEARCH("R",B888),3)="R16"),(MID(B888,SEARCH("R",B888),3)="R17")),(G888+190),(G888+290))),-1)+20</f>
        <v>5800</v>
      </c>
      <c r="I888" s="78" t="str">
        <f aca="false">HYPERLINK(T("https://www.google.ru/search?q="&amp;B888&amp;"&amp;tbm=isch"), " (../рисунок протектора) ")</f>
        <v> (../рисунок протектора) </v>
      </c>
      <c r="J888" s="92" t="s">
        <v>2705</v>
      </c>
      <c r="K888" s="77" t="n">
        <f aca="false">H888*2</f>
        <v>11600</v>
      </c>
      <c r="L888" s="77" t="n">
        <f aca="false">H888*4</f>
        <v>23200</v>
      </c>
      <c r="M888" s="2" t="n">
        <f aca="false">G888*12</f>
        <v>67068</v>
      </c>
    </row>
    <row r="889" customFormat="false" ht="13.8" hidden="false" customHeight="false" outlineLevel="0" collapsed="false">
      <c r="A889" s="86" t="n">
        <v>4332</v>
      </c>
      <c r="B889" s="87" t="s">
        <v>2706</v>
      </c>
      <c r="C889" s="88" t="n">
        <v>0</v>
      </c>
      <c r="D889" s="88" t="n">
        <v>50</v>
      </c>
      <c r="E889" s="89" t="n">
        <v>14.8</v>
      </c>
      <c r="F889" s="90" t="s">
        <v>53</v>
      </c>
      <c r="G889" s="91" t="n">
        <v>5352</v>
      </c>
      <c r="H889" s="52" t="n">
        <f aca="false">ROUND(IF(OR((MID(B889,SEARCH("R",B889),3)="R12"),(MID(B889,SEARCH("R",B889),3)="R13"),(MID(B889,SEARCH("R",B889),3)="R14")),(G889+90),IF(OR((MID(B889,SEARCH("R",B889),3)="R15"),(MID(B889,SEARCH("R",B889),3)="R16"),(MID(B889,SEARCH("R",B889),3)="R17")),(G889+190),(G889+290))),-1)+20</f>
        <v>5560</v>
      </c>
      <c r="I889" s="78" t="str">
        <f aca="false">HYPERLINK(T("https://www.google.ru/search?q="&amp;B889&amp;"&amp;tbm=isch"), " (../рисунок протектора) ")</f>
        <v> (../рисунок протектора) </v>
      </c>
      <c r="J889" s="92" t="s">
        <v>2706</v>
      </c>
      <c r="K889" s="77" t="n">
        <f aca="false">H889*2</f>
        <v>11120</v>
      </c>
      <c r="L889" s="77" t="n">
        <f aca="false">H889*4</f>
        <v>22240</v>
      </c>
      <c r="M889" s="2" t="n">
        <f aca="false">G889*12</f>
        <v>64224</v>
      </c>
    </row>
    <row r="890" customFormat="false" ht="13.8" hidden="false" customHeight="false" outlineLevel="0" collapsed="false">
      <c r="A890" s="86" t="n">
        <v>4334</v>
      </c>
      <c r="B890" s="87" t="s">
        <v>2706</v>
      </c>
      <c r="C890" s="88" t="n">
        <v>0</v>
      </c>
      <c r="D890" s="88" t="n">
        <v>50</v>
      </c>
      <c r="E890" s="89" t="n">
        <v>14.8</v>
      </c>
      <c r="F890" s="90" t="s">
        <v>53</v>
      </c>
      <c r="G890" s="91" t="n">
        <v>5352</v>
      </c>
      <c r="H890" s="52" t="n">
        <f aca="false">ROUND(IF(OR((MID(B890,SEARCH("R",B890),3)="R12"),(MID(B890,SEARCH("R",B890),3)="R13"),(MID(B890,SEARCH("R",B890),3)="R14")),(G890+90),IF(OR((MID(B890,SEARCH("R",B890),3)="R15"),(MID(B890,SEARCH("R",B890),3)="R16"),(MID(B890,SEARCH("R",B890),3)="R17")),(G890+190),(G890+290))),-1)+20</f>
        <v>5560</v>
      </c>
      <c r="I890" s="78" t="str">
        <f aca="false">HYPERLINK(T("https://www.google.ru/search?q="&amp;B890&amp;"&amp;tbm=isch"), " (../рисунок протектора) ")</f>
        <v> (../рисунок протектора) </v>
      </c>
      <c r="J890" s="92" t="s">
        <v>2706</v>
      </c>
      <c r="K890" s="77" t="n">
        <f aca="false">H890*2</f>
        <v>11120</v>
      </c>
      <c r="L890" s="77" t="n">
        <f aca="false">H890*4</f>
        <v>22240</v>
      </c>
      <c r="M890" s="2" t="n">
        <f aca="false">G890*12</f>
        <v>64224</v>
      </c>
    </row>
    <row r="891" customFormat="false" ht="13.8" hidden="false" customHeight="false" outlineLevel="0" collapsed="false">
      <c r="A891" s="86" t="n">
        <v>3664</v>
      </c>
      <c r="B891" s="87" t="s">
        <v>2707</v>
      </c>
      <c r="C891" s="88" t="n">
        <v>0</v>
      </c>
      <c r="D891" s="88" t="n">
        <v>12</v>
      </c>
      <c r="E891" s="89" t="n">
        <v>10.6</v>
      </c>
      <c r="F891" s="90" t="s">
        <v>53</v>
      </c>
      <c r="G891" s="91" t="n">
        <v>9554</v>
      </c>
      <c r="H891" s="52" t="n">
        <f aca="false">ROUND(IF(OR((MID(B891,SEARCH("R",B891),3)="R12"),(MID(B891,SEARCH("R",B891),3)="R13"),(MID(B891,SEARCH("R",B891),3)="R14")),(G891+90),IF(OR((MID(B891,SEARCH("R",B891),3)="R15"),(MID(B891,SEARCH("R",B891),3)="R16"),(MID(B891,SEARCH("R",B891),3)="R17")),(G891+190),(G891+290))),-1)+20</f>
        <v>9760</v>
      </c>
      <c r="I891" s="78" t="str">
        <f aca="false">HYPERLINK(T("https://www.google.ru/search?q="&amp;B891&amp;"&amp;tbm=isch"), " (../рисунок протектора) ")</f>
        <v> (../рисунок протектора) </v>
      </c>
      <c r="J891" s="92" t="s">
        <v>2707</v>
      </c>
      <c r="K891" s="77" t="n">
        <f aca="false">H891*2</f>
        <v>19520</v>
      </c>
      <c r="L891" s="77" t="n">
        <f aca="false">H891*4</f>
        <v>39040</v>
      </c>
      <c r="M891" s="2" t="n">
        <f aca="false">G891*12</f>
        <v>114648</v>
      </c>
    </row>
    <row r="892" customFormat="false" ht="13.8" hidden="false" customHeight="false" outlineLevel="0" collapsed="false">
      <c r="A892" s="86" t="n">
        <v>4818</v>
      </c>
      <c r="B892" s="87" t="s">
        <v>2708</v>
      </c>
      <c r="C892" s="88" t="n">
        <v>0</v>
      </c>
      <c r="D892" s="88" t="n">
        <v>8</v>
      </c>
      <c r="E892" s="89" t="n">
        <v>12.8</v>
      </c>
      <c r="F892" s="90" t="s">
        <v>53</v>
      </c>
      <c r="G892" s="91" t="n">
        <v>8130</v>
      </c>
      <c r="H892" s="52" t="n">
        <f aca="false">ROUND(IF(OR((MID(B892,SEARCH("R",B892),3)="R12"),(MID(B892,SEARCH("R",B892),3)="R13"),(MID(B892,SEARCH("R",B892),3)="R14")),(G892+90),IF(OR((MID(B892,SEARCH("R",B892),3)="R15"),(MID(B892,SEARCH("R",B892),3)="R16"),(MID(B892,SEARCH("R",B892),3)="R17")),(G892+190),(G892+290))),-1)+20</f>
        <v>8340</v>
      </c>
      <c r="I892" s="78" t="str">
        <f aca="false">HYPERLINK(T("https://www.google.ru/search?q="&amp;B892&amp;"&amp;tbm=isch"), " (../рисунок протектора) ")</f>
        <v> (../рисунок протектора) </v>
      </c>
      <c r="J892" s="92" t="s">
        <v>2708</v>
      </c>
      <c r="K892" s="77" t="n">
        <f aca="false">H892*2</f>
        <v>16680</v>
      </c>
      <c r="L892" s="77" t="n">
        <f aca="false">H892*4</f>
        <v>33360</v>
      </c>
      <c r="M892" s="2" t="n">
        <f aca="false">G892*12</f>
        <v>97560</v>
      </c>
    </row>
    <row r="893" customFormat="false" ht="13.8" hidden="false" customHeight="false" outlineLevel="0" collapsed="false">
      <c r="A893" s="86" t="n">
        <v>4527</v>
      </c>
      <c r="B893" s="87" t="s">
        <v>2709</v>
      </c>
      <c r="C893" s="88" t="n">
        <v>0</v>
      </c>
      <c r="D893" s="88" t="n">
        <v>50</v>
      </c>
      <c r="E893" s="89" t="n">
        <v>14.5</v>
      </c>
      <c r="F893" s="90" t="s">
        <v>53</v>
      </c>
      <c r="G893" s="91" t="n">
        <v>5474</v>
      </c>
      <c r="H893" s="52" t="n">
        <f aca="false">ROUND(IF(OR((MID(B893,SEARCH("R",B893),3)="R12"),(MID(B893,SEARCH("R",B893),3)="R13"),(MID(B893,SEARCH("R",B893),3)="R14")),(G893+90),IF(OR((MID(B893,SEARCH("R",B893),3)="R15"),(MID(B893,SEARCH("R",B893),3)="R16"),(MID(B893,SEARCH("R",B893),3)="R17")),(G893+190),(G893+290))),-1)+20</f>
        <v>5680</v>
      </c>
      <c r="I893" s="78" t="str">
        <f aca="false">HYPERLINK(T("https://www.google.ru/search?q="&amp;B893&amp;"&amp;tbm=isch"), " (../рисунок протектора) ")</f>
        <v> (../рисунок протектора) </v>
      </c>
      <c r="J893" s="92" t="s">
        <v>2709</v>
      </c>
      <c r="K893" s="77" t="n">
        <f aca="false">H893*2</f>
        <v>11360</v>
      </c>
      <c r="L893" s="77" t="n">
        <f aca="false">H893*4</f>
        <v>22720</v>
      </c>
      <c r="M893" s="2" t="n">
        <f aca="false">G893*12</f>
        <v>65688</v>
      </c>
    </row>
    <row r="894" customFormat="false" ht="13.8" hidden="false" customHeight="false" outlineLevel="0" collapsed="false">
      <c r="A894" s="86" t="n">
        <v>4902</v>
      </c>
      <c r="B894" s="87" t="s">
        <v>2710</v>
      </c>
      <c r="C894" s="88" t="n">
        <v>0</v>
      </c>
      <c r="D894" s="88" t="n">
        <v>8</v>
      </c>
      <c r="E894" s="89" t="n">
        <v>12.31</v>
      </c>
      <c r="F894" s="90" t="s">
        <v>53</v>
      </c>
      <c r="G894" s="91" t="n">
        <v>8766</v>
      </c>
      <c r="H894" s="52" t="n">
        <f aca="false">ROUND(IF(OR((MID(B894,SEARCH("R",B894),3)="R12"),(MID(B894,SEARCH("R",B894),3)="R13"),(MID(B894,SEARCH("R",B894),3)="R14")),(G894+90),IF(OR((MID(B894,SEARCH("R",B894),3)="R15"),(MID(B894,SEARCH("R",B894),3)="R16"),(MID(B894,SEARCH("R",B894),3)="R17")),(G894+190),(G894+290))),-1)+20</f>
        <v>8980</v>
      </c>
      <c r="I894" s="78" t="str">
        <f aca="false">HYPERLINK(T("https://www.google.ru/search?q="&amp;B894&amp;"&amp;tbm=isch"), " (../рисунок протектора) ")</f>
        <v> (../рисунок протектора) </v>
      </c>
      <c r="J894" s="92" t="s">
        <v>2710</v>
      </c>
      <c r="K894" s="77" t="n">
        <f aca="false">H894*2</f>
        <v>17960</v>
      </c>
      <c r="L894" s="77" t="n">
        <f aca="false">H894*4</f>
        <v>35920</v>
      </c>
      <c r="M894" s="2" t="n">
        <f aca="false">G894*12</f>
        <v>105192</v>
      </c>
    </row>
    <row r="895" customFormat="false" ht="13.8" hidden="false" customHeight="false" outlineLevel="0" collapsed="false">
      <c r="A895" s="86" t="n">
        <v>5835</v>
      </c>
      <c r="B895" s="87" t="s">
        <v>2711</v>
      </c>
      <c r="C895" s="88" t="n">
        <v>0</v>
      </c>
      <c r="D895" s="88" t="n">
        <v>36</v>
      </c>
      <c r="E895" s="89" t="n">
        <v>14.91</v>
      </c>
      <c r="F895" s="90" t="s">
        <v>53</v>
      </c>
      <c r="G895" s="91" t="n">
        <v>6854</v>
      </c>
      <c r="H895" s="52" t="n">
        <f aca="false">ROUND(IF(OR((MID(B895,SEARCH("R",B895),3)="R12"),(MID(B895,SEARCH("R",B895),3)="R13"),(MID(B895,SEARCH("R",B895),3)="R14")),(G895+90),IF(OR((MID(B895,SEARCH("R",B895),3)="R15"),(MID(B895,SEARCH("R",B895),3)="R16"),(MID(B895,SEARCH("R",B895),3)="R17")),(G895+190),(G895+290))),-1)+20</f>
        <v>7060</v>
      </c>
      <c r="I895" s="78" t="str">
        <f aca="false">HYPERLINK(T("https://www.google.ru/search?q="&amp;B895&amp;"&amp;tbm=isch"), " (../рисунок протектора) ")</f>
        <v> (../рисунок протектора) </v>
      </c>
      <c r="J895" s="92" t="s">
        <v>2711</v>
      </c>
      <c r="K895" s="77" t="n">
        <f aca="false">H895*2</f>
        <v>14120</v>
      </c>
      <c r="L895" s="77" t="n">
        <f aca="false">H895*4</f>
        <v>28240</v>
      </c>
      <c r="M895" s="2" t="n">
        <f aca="false">G895*12</f>
        <v>82248</v>
      </c>
    </row>
    <row r="896" customFormat="false" ht="13.8" hidden="false" customHeight="false" outlineLevel="0" collapsed="false">
      <c r="A896" s="86" t="n">
        <v>2240</v>
      </c>
      <c r="B896" s="87" t="s">
        <v>2712</v>
      </c>
      <c r="C896" s="88" t="n">
        <v>0</v>
      </c>
      <c r="D896" s="88" t="n">
        <v>50</v>
      </c>
      <c r="E896" s="89" t="n">
        <v>14.1</v>
      </c>
      <c r="F896" s="90" t="s">
        <v>55</v>
      </c>
      <c r="G896" s="91" t="n">
        <v>6912</v>
      </c>
      <c r="H896" s="52" t="n">
        <f aca="false">ROUND(IF(OR((MID(B896,SEARCH("R",B896),3)="R12"),(MID(B896,SEARCH("R",B896),3)="R13"),(MID(B896,SEARCH("R",B896),3)="R14")),(G896+90),IF(OR((MID(B896,SEARCH("R",B896),3)="R15"),(MID(B896,SEARCH("R",B896),3)="R16"),(MID(B896,SEARCH("R",B896),3)="R17")),(G896+190),(G896+290))),-1)+20</f>
        <v>7120</v>
      </c>
      <c r="I896" s="78" t="str">
        <f aca="false">HYPERLINK(T("https://www.google.ru/search?q="&amp;B896&amp;"&amp;tbm=isch"), " (../рисунок протектора) ")</f>
        <v> (../рисунок протектора) </v>
      </c>
      <c r="J896" s="92" t="s">
        <v>2712</v>
      </c>
      <c r="K896" s="77" t="n">
        <f aca="false">H896*2</f>
        <v>14240</v>
      </c>
      <c r="L896" s="77" t="n">
        <f aca="false">H896*4</f>
        <v>28480</v>
      </c>
      <c r="M896" s="2" t="n">
        <f aca="false">G896*12</f>
        <v>82944</v>
      </c>
    </row>
    <row r="897" customFormat="false" ht="13.8" hidden="false" customHeight="false" outlineLevel="0" collapsed="false">
      <c r="A897" s="86" t="n">
        <v>4321</v>
      </c>
      <c r="B897" s="87" t="s">
        <v>2713</v>
      </c>
      <c r="C897" s="88" t="n">
        <v>0</v>
      </c>
      <c r="D897" s="88" t="n">
        <v>8</v>
      </c>
      <c r="E897" s="89" t="n">
        <v>13</v>
      </c>
      <c r="F897" s="90" t="s">
        <v>55</v>
      </c>
      <c r="G897" s="91" t="n">
        <v>9362</v>
      </c>
      <c r="H897" s="52" t="n">
        <f aca="false">ROUND(IF(OR((MID(B897,SEARCH("R",B897),3)="R12"),(MID(B897,SEARCH("R",B897),3)="R13"),(MID(B897,SEARCH("R",B897),3)="R14")),(G897+90),IF(OR((MID(B897,SEARCH("R",B897),3)="R15"),(MID(B897,SEARCH("R",B897),3)="R16"),(MID(B897,SEARCH("R",B897),3)="R17")),(G897+190),(G897+290))),-1)+20</f>
        <v>9570</v>
      </c>
      <c r="I897" s="78" t="str">
        <f aca="false">HYPERLINK(T("https://www.google.ru/search?q="&amp;B897&amp;"&amp;tbm=isch"), " (../рисунок протектора) ")</f>
        <v> (../рисунок протектора) </v>
      </c>
      <c r="J897" s="92" t="s">
        <v>2713</v>
      </c>
      <c r="K897" s="77" t="n">
        <f aca="false">H897*2</f>
        <v>19140</v>
      </c>
      <c r="L897" s="77" t="n">
        <f aca="false">H897*4</f>
        <v>38280</v>
      </c>
      <c r="M897" s="2" t="n">
        <f aca="false">G897*12</f>
        <v>112344</v>
      </c>
    </row>
    <row r="898" customFormat="false" ht="13.8" hidden="false" customHeight="false" outlineLevel="0" collapsed="false">
      <c r="A898" s="86" t="n">
        <v>4389</v>
      </c>
      <c r="B898" s="87" t="s">
        <v>2714</v>
      </c>
      <c r="C898" s="88" t="n">
        <v>0</v>
      </c>
      <c r="D898" s="88" t="n">
        <v>50</v>
      </c>
      <c r="E898" s="89" t="n">
        <v>14.49</v>
      </c>
      <c r="F898" s="90" t="s">
        <v>53</v>
      </c>
      <c r="G898" s="91" t="n">
        <v>7172</v>
      </c>
      <c r="H898" s="52" t="n">
        <f aca="false">ROUND(IF(OR((MID(B898,SEARCH("R",B898),3)="R12"),(MID(B898,SEARCH("R",B898),3)="R13"),(MID(B898,SEARCH("R",B898),3)="R14")),(G898+90),IF(OR((MID(B898,SEARCH("R",B898),3)="R15"),(MID(B898,SEARCH("R",B898),3)="R16"),(MID(B898,SEARCH("R",B898),3)="R17")),(G898+190),(G898+290))),-1)+20</f>
        <v>7380</v>
      </c>
      <c r="I898" s="78" t="str">
        <f aca="false">HYPERLINK(T("https://www.google.ru/search?q="&amp;B898&amp;"&amp;tbm=isch"), " (../рисунок протектора) ")</f>
        <v> (../рисунок протектора) </v>
      </c>
      <c r="J898" s="92" t="s">
        <v>2714</v>
      </c>
      <c r="K898" s="77" t="n">
        <f aca="false">H898*2</f>
        <v>14760</v>
      </c>
      <c r="L898" s="77" t="n">
        <f aca="false">H898*4</f>
        <v>29520</v>
      </c>
      <c r="M898" s="2" t="n">
        <f aca="false">G898*12</f>
        <v>86064</v>
      </c>
    </row>
    <row r="899" customFormat="false" ht="13.8" hidden="false" customHeight="false" outlineLevel="0" collapsed="false">
      <c r="A899" s="86" t="n">
        <v>3896</v>
      </c>
      <c r="B899" s="87" t="s">
        <v>2715</v>
      </c>
      <c r="C899" s="88" t="n">
        <v>50</v>
      </c>
      <c r="D899" s="88"/>
      <c r="E899" s="89" t="n">
        <v>12.9</v>
      </c>
      <c r="F899" s="90"/>
      <c r="G899" s="91" t="n">
        <v>11273</v>
      </c>
      <c r="H899" s="52" t="n">
        <f aca="false">ROUND(IF(OR((MID(B899,SEARCH("R",B899),3)="R12"),(MID(B899,SEARCH("R",B899),3)="R13"),(MID(B899,SEARCH("R",B899),3)="R14")),(G899+90),IF(OR((MID(B899,SEARCH("R",B899),3)="R15"),(MID(B899,SEARCH("R",B899),3)="R16"),(MID(B899,SEARCH("R",B899),3)="R17")),(G899+190),(G899+290))),-1)+20</f>
        <v>11480</v>
      </c>
      <c r="I899" s="78" t="str">
        <f aca="false">HYPERLINK(T("https://www.google.ru/search?q="&amp;B899&amp;"&amp;tbm=isch"), " (../рисунок протектора) ")</f>
        <v> (../рисунок протектора) </v>
      </c>
      <c r="J899" s="92" t="s">
        <v>2715</v>
      </c>
      <c r="K899" s="77" t="n">
        <f aca="false">H899*2</f>
        <v>22960</v>
      </c>
      <c r="L899" s="77" t="n">
        <f aca="false">H899*4</f>
        <v>45920</v>
      </c>
      <c r="M899" s="2" t="n">
        <f aca="false">G899*12</f>
        <v>135276</v>
      </c>
    </row>
    <row r="900" customFormat="false" ht="13.8" hidden="false" customHeight="false" outlineLevel="0" collapsed="false">
      <c r="A900" s="86" t="n">
        <v>4185</v>
      </c>
      <c r="B900" s="87" t="s">
        <v>2716</v>
      </c>
      <c r="C900" s="88" t="n">
        <v>50</v>
      </c>
      <c r="D900" s="88"/>
      <c r="E900" s="89" t="n">
        <v>14.2</v>
      </c>
      <c r="F900" s="90"/>
      <c r="G900" s="91" t="n">
        <v>10677</v>
      </c>
      <c r="H900" s="52" t="n">
        <f aca="false">ROUND(IF(OR((MID(B900,SEARCH("R",B900),3)="R12"),(MID(B900,SEARCH("R",B900),3)="R13"),(MID(B900,SEARCH("R",B900),3)="R14")),(G900+90),IF(OR((MID(B900,SEARCH("R",B900),3)="R15"),(MID(B900,SEARCH("R",B900),3)="R16"),(MID(B900,SEARCH("R",B900),3)="R17")),(G900+190),(G900+290))),-1)+20</f>
        <v>10890</v>
      </c>
      <c r="I900" s="78" t="str">
        <f aca="false">HYPERLINK(T("https://www.google.ru/search?q="&amp;B900&amp;"&amp;tbm=isch"), " (../рисунок протектора) ")</f>
        <v> (../рисунок протектора) </v>
      </c>
      <c r="J900" s="92" t="s">
        <v>2716</v>
      </c>
      <c r="K900" s="77" t="n">
        <f aca="false">H900*2</f>
        <v>21780</v>
      </c>
      <c r="L900" s="77" t="n">
        <f aca="false">H900*4</f>
        <v>43560</v>
      </c>
      <c r="M900" s="2" t="n">
        <f aca="false">G900*12</f>
        <v>128124</v>
      </c>
    </row>
    <row r="901" customFormat="false" ht="13.8" hidden="false" customHeight="false" outlineLevel="0" collapsed="false">
      <c r="A901" s="86" t="n">
        <v>4276</v>
      </c>
      <c r="B901" s="87" t="s">
        <v>2717</v>
      </c>
      <c r="C901" s="88" t="n">
        <v>10</v>
      </c>
      <c r="D901" s="88" t="n">
        <v>50</v>
      </c>
      <c r="E901" s="89" t="n">
        <v>13.6</v>
      </c>
      <c r="F901" s="90" t="s">
        <v>53</v>
      </c>
      <c r="G901" s="91" t="n">
        <v>5733</v>
      </c>
      <c r="H901" s="52" t="n">
        <f aca="false">ROUND(IF(OR((MID(B901,SEARCH("R",B901),3)="R12"),(MID(B901,SEARCH("R",B901),3)="R13"),(MID(B901,SEARCH("R",B901),3)="R14")),(G901+90),IF(OR((MID(B901,SEARCH("R",B901),3)="R15"),(MID(B901,SEARCH("R",B901),3)="R16"),(MID(B901,SEARCH("R",B901),3)="R17")),(G901+190),(G901+290))),-1)+20</f>
        <v>5940</v>
      </c>
      <c r="I901" s="78" t="str">
        <f aca="false">HYPERLINK(T("https://www.google.ru/search?q="&amp;B901&amp;"&amp;tbm=isch"), " (../рисунок протектора) ")</f>
        <v> (../рисунок протектора) </v>
      </c>
      <c r="J901" s="92" t="s">
        <v>2717</v>
      </c>
      <c r="K901" s="77" t="n">
        <f aca="false">H901*2</f>
        <v>11880</v>
      </c>
      <c r="L901" s="77" t="n">
        <f aca="false">H901*4</f>
        <v>23760</v>
      </c>
      <c r="M901" s="2" t="n">
        <f aca="false">G901*12</f>
        <v>68796</v>
      </c>
    </row>
    <row r="902" customFormat="false" ht="13.8" hidden="false" customHeight="false" outlineLevel="0" collapsed="false">
      <c r="A902" s="86" t="n">
        <v>3339</v>
      </c>
      <c r="B902" s="87" t="s">
        <v>2718</v>
      </c>
      <c r="C902" s="88" t="n">
        <v>1</v>
      </c>
      <c r="D902" s="88"/>
      <c r="E902" s="89" t="n">
        <v>13.3</v>
      </c>
      <c r="F902" s="90"/>
      <c r="G902" s="91" t="n">
        <v>4381</v>
      </c>
      <c r="H902" s="52" t="n">
        <f aca="false">ROUND(IF(OR((MID(B902,SEARCH("R",B902),3)="R12"),(MID(B902,SEARCH("R",B902),3)="R13"),(MID(B902,SEARCH("R",B902),3)="R14")),(G902+90),IF(OR((MID(B902,SEARCH("R",B902),3)="R15"),(MID(B902,SEARCH("R",B902),3)="R16"),(MID(B902,SEARCH("R",B902),3)="R17")),(G902+190),(G902+290))),-1)+20</f>
        <v>4590</v>
      </c>
      <c r="I902" s="78" t="str">
        <f aca="false">HYPERLINK(T("https://www.google.ru/search?q="&amp;B902&amp;"&amp;tbm=isch"), " (../рисунок протектора) ")</f>
        <v> (../рисунок протектора) </v>
      </c>
      <c r="J902" s="92" t="s">
        <v>2718</v>
      </c>
      <c r="K902" s="77" t="n">
        <f aca="false">H902*2</f>
        <v>9180</v>
      </c>
      <c r="L902" s="77" t="n">
        <f aca="false">H902*4</f>
        <v>18360</v>
      </c>
      <c r="M902" s="2" t="n">
        <f aca="false">G902*12</f>
        <v>52572</v>
      </c>
    </row>
    <row r="903" customFormat="false" ht="13.8" hidden="false" customHeight="false" outlineLevel="0" collapsed="false">
      <c r="A903" s="86" t="n">
        <v>3666</v>
      </c>
      <c r="B903" s="87" t="s">
        <v>2719</v>
      </c>
      <c r="C903" s="88" t="n">
        <v>0</v>
      </c>
      <c r="D903" s="88" t="n">
        <v>14</v>
      </c>
      <c r="E903" s="89" t="n">
        <v>16.8</v>
      </c>
      <c r="F903" s="90" t="s">
        <v>53</v>
      </c>
      <c r="G903" s="91" t="n">
        <v>7888</v>
      </c>
      <c r="H903" s="52" t="n">
        <f aca="false">ROUND(IF(OR((MID(B903,SEARCH("R",B903),3)="R12"),(MID(B903,SEARCH("R",B903),3)="R13"),(MID(B903,SEARCH("R",B903),3)="R14")),(G903+90),IF(OR((MID(B903,SEARCH("R",B903),3)="R15"),(MID(B903,SEARCH("R",B903),3)="R16"),(MID(B903,SEARCH("R",B903),3)="R17")),(G903+190),(G903+290))),-1)+20</f>
        <v>8100</v>
      </c>
      <c r="I903" s="78" t="str">
        <f aca="false">HYPERLINK(T("https://www.google.ru/search?q="&amp;B903&amp;"&amp;tbm=isch"), " (../рисунок протектора) ")</f>
        <v> (../рисунок протектора) </v>
      </c>
      <c r="J903" s="92" t="s">
        <v>2719</v>
      </c>
      <c r="K903" s="77" t="n">
        <f aca="false">H903*2</f>
        <v>16200</v>
      </c>
      <c r="L903" s="77" t="n">
        <f aca="false">H903*4</f>
        <v>32400</v>
      </c>
      <c r="M903" s="2" t="n">
        <f aca="false">G903*12</f>
        <v>94656</v>
      </c>
    </row>
    <row r="904" customFormat="false" ht="13.8" hidden="false" customHeight="false" outlineLevel="0" collapsed="false">
      <c r="A904" s="86" t="n">
        <v>5065</v>
      </c>
      <c r="B904" s="87" t="s">
        <v>2720</v>
      </c>
      <c r="C904" s="88" t="n">
        <v>0</v>
      </c>
      <c r="D904" s="88" t="n">
        <v>14</v>
      </c>
      <c r="E904" s="89" t="n">
        <v>8</v>
      </c>
      <c r="F904" s="90" t="s">
        <v>53</v>
      </c>
      <c r="G904" s="91" t="n">
        <v>5151</v>
      </c>
      <c r="H904" s="52" t="n">
        <f aca="false">ROUND(IF(OR((MID(B904,SEARCH("R",B904),3)="R12"),(MID(B904,SEARCH("R",B904),3)="R13"),(MID(B904,SEARCH("R",B904),3)="R14")),(G904+90),IF(OR((MID(B904,SEARCH("R",B904),3)="R15"),(MID(B904,SEARCH("R",B904),3)="R16"),(MID(B904,SEARCH("R",B904),3)="R17")),(G904+190),(G904+290))),-1)+20</f>
        <v>5360</v>
      </c>
      <c r="I904" s="78" t="str">
        <f aca="false">HYPERLINK(T("https://www.google.ru/search?q="&amp;B904&amp;"&amp;tbm=isch"), " (../рисунок протектора) ")</f>
        <v> (../рисунок протектора) </v>
      </c>
      <c r="J904" s="92" t="s">
        <v>2720</v>
      </c>
      <c r="K904" s="77" t="n">
        <f aca="false">H904*2</f>
        <v>10720</v>
      </c>
      <c r="L904" s="77" t="n">
        <f aca="false">H904*4</f>
        <v>21440</v>
      </c>
      <c r="M904" s="2" t="n">
        <f aca="false">G904*12</f>
        <v>61812</v>
      </c>
    </row>
    <row r="905" customFormat="false" ht="13.8" hidden="false" customHeight="false" outlineLevel="0" collapsed="false">
      <c r="A905" s="86" t="n">
        <v>4262</v>
      </c>
      <c r="B905" s="87" t="s">
        <v>2721</v>
      </c>
      <c r="C905" s="88" t="n">
        <v>0</v>
      </c>
      <c r="D905" s="88" t="n">
        <v>30</v>
      </c>
      <c r="E905" s="89" t="n">
        <v>15.9</v>
      </c>
      <c r="F905" s="90" t="s">
        <v>53</v>
      </c>
      <c r="G905" s="91" t="n">
        <v>6988</v>
      </c>
      <c r="H905" s="52" t="n">
        <f aca="false">ROUND(IF(OR((MID(B905,SEARCH("R",B905),3)="R12"),(MID(B905,SEARCH("R",B905),3)="R13"),(MID(B905,SEARCH("R",B905),3)="R14")),(G905+90),IF(OR((MID(B905,SEARCH("R",B905),3)="R15"),(MID(B905,SEARCH("R",B905),3)="R16"),(MID(B905,SEARCH("R",B905),3)="R17")),(G905+190),(G905+290))),-1)+20</f>
        <v>7200</v>
      </c>
      <c r="I905" s="78" t="str">
        <f aca="false">HYPERLINK(T("https://www.google.ru/search?q="&amp;B905&amp;"&amp;tbm=isch"), " (../рисунок протектора) ")</f>
        <v> (../рисунок протектора) </v>
      </c>
      <c r="J905" s="92" t="s">
        <v>2721</v>
      </c>
      <c r="K905" s="77" t="n">
        <f aca="false">H905*2</f>
        <v>14400</v>
      </c>
      <c r="L905" s="77" t="n">
        <f aca="false">H905*4</f>
        <v>28800</v>
      </c>
      <c r="M905" s="2" t="n">
        <f aca="false">G905*12</f>
        <v>83856</v>
      </c>
    </row>
    <row r="906" customFormat="false" ht="13.8" hidden="false" customHeight="false" outlineLevel="0" collapsed="false">
      <c r="A906" s="86" t="n">
        <v>67</v>
      </c>
      <c r="B906" s="87" t="s">
        <v>2722</v>
      </c>
      <c r="C906" s="88" t="n">
        <v>1</v>
      </c>
      <c r="D906" s="88"/>
      <c r="E906" s="89" t="n">
        <v>14.1</v>
      </c>
      <c r="F906" s="90"/>
      <c r="G906" s="91" t="n">
        <v>4759</v>
      </c>
      <c r="H906" s="52" t="n">
        <f aca="false">ROUND(IF(OR((MID(B906,SEARCH("R",B906),3)="R12"),(MID(B906,SEARCH("R",B906),3)="R13"),(MID(B906,SEARCH("R",B906),3)="R14")),(G906+90),IF(OR((MID(B906,SEARCH("R",B906),3)="R15"),(MID(B906,SEARCH("R",B906),3)="R16"),(MID(B906,SEARCH("R",B906),3)="R17")),(G906+190),(G906+290))),-1)+20</f>
        <v>4970</v>
      </c>
      <c r="I906" s="78" t="str">
        <f aca="false">HYPERLINK(T("https://www.google.ru/search?q="&amp;B906&amp;"&amp;tbm=isch"), " (../рисунок протектора) ")</f>
        <v> (../рисунок протектора) </v>
      </c>
      <c r="J906" s="92" t="s">
        <v>2722</v>
      </c>
      <c r="K906" s="77" t="n">
        <f aca="false">H906*2</f>
        <v>9940</v>
      </c>
      <c r="L906" s="77" t="n">
        <f aca="false">H906*4</f>
        <v>19880</v>
      </c>
      <c r="M906" s="2" t="n">
        <f aca="false">G906*12</f>
        <v>57108</v>
      </c>
    </row>
    <row r="907" customFormat="false" ht="13.8" hidden="false" customHeight="false" outlineLevel="0" collapsed="false">
      <c r="A907" s="86" t="n">
        <v>4403</v>
      </c>
      <c r="B907" s="87" t="s">
        <v>2722</v>
      </c>
      <c r="C907" s="88" t="n">
        <v>0</v>
      </c>
      <c r="D907" s="88" t="n">
        <v>50</v>
      </c>
      <c r="E907" s="89" t="n">
        <v>14.4</v>
      </c>
      <c r="F907" s="90" t="s">
        <v>53</v>
      </c>
      <c r="G907" s="91" t="n">
        <v>5279</v>
      </c>
      <c r="H907" s="52" t="n">
        <f aca="false">ROUND(IF(OR((MID(B907,SEARCH("R",B907),3)="R12"),(MID(B907,SEARCH("R",B907),3)="R13"),(MID(B907,SEARCH("R",B907),3)="R14")),(G907+90),IF(OR((MID(B907,SEARCH("R",B907),3)="R15"),(MID(B907,SEARCH("R",B907),3)="R16"),(MID(B907,SEARCH("R",B907),3)="R17")),(G907+190),(G907+290))),-1)+20</f>
        <v>5490</v>
      </c>
      <c r="I907" s="78" t="str">
        <f aca="false">HYPERLINK(T("https://www.google.ru/search?q="&amp;B907&amp;"&amp;tbm=isch"), " (../рисунок протектора) ")</f>
        <v> (../рисунок протектора) </v>
      </c>
      <c r="J907" s="92" t="s">
        <v>2722</v>
      </c>
      <c r="K907" s="77" t="n">
        <f aca="false">H907*2</f>
        <v>10980</v>
      </c>
      <c r="L907" s="77" t="n">
        <f aca="false">H907*4</f>
        <v>21960</v>
      </c>
      <c r="M907" s="2" t="n">
        <f aca="false">G907*12</f>
        <v>63348</v>
      </c>
    </row>
    <row r="908" customFormat="false" ht="13.8" hidden="false" customHeight="false" outlineLevel="0" collapsed="false">
      <c r="A908" s="86" t="n">
        <v>4528</v>
      </c>
      <c r="B908" s="87" t="s">
        <v>2723</v>
      </c>
      <c r="C908" s="88" t="n">
        <v>0</v>
      </c>
      <c r="D908" s="88" t="n">
        <v>26</v>
      </c>
      <c r="E908" s="89" t="n">
        <v>14</v>
      </c>
      <c r="F908" s="90" t="s">
        <v>53</v>
      </c>
      <c r="G908" s="91" t="n">
        <v>5658</v>
      </c>
      <c r="H908" s="52" t="n">
        <f aca="false">ROUND(IF(OR((MID(B908,SEARCH("R",B908),3)="R12"),(MID(B908,SEARCH("R",B908),3)="R13"),(MID(B908,SEARCH("R",B908),3)="R14")),(G908+90),IF(OR((MID(B908,SEARCH("R",B908),3)="R15"),(MID(B908,SEARCH("R",B908),3)="R16"),(MID(B908,SEARCH("R",B908),3)="R17")),(G908+190),(G908+290))),-1)+20</f>
        <v>5870</v>
      </c>
      <c r="I908" s="78" t="str">
        <f aca="false">HYPERLINK(T("https://www.google.ru/search?q="&amp;B908&amp;"&amp;tbm=isch"), " (../рисунок протектора) ")</f>
        <v> (../рисунок протектора) </v>
      </c>
      <c r="J908" s="92" t="s">
        <v>2723</v>
      </c>
      <c r="K908" s="77" t="n">
        <f aca="false">H908*2</f>
        <v>11740</v>
      </c>
      <c r="L908" s="77" t="n">
        <f aca="false">H908*4</f>
        <v>23480</v>
      </c>
      <c r="M908" s="2" t="n">
        <f aca="false">G908*12</f>
        <v>67896</v>
      </c>
    </row>
    <row r="909" customFormat="false" ht="13.8" hidden="false" customHeight="false" outlineLevel="0" collapsed="false">
      <c r="A909" s="86" t="n">
        <v>4549</v>
      </c>
      <c r="B909" s="87" t="s">
        <v>2724</v>
      </c>
      <c r="C909" s="88" t="n">
        <v>0</v>
      </c>
      <c r="D909" s="88" t="n">
        <v>26</v>
      </c>
      <c r="E909" s="89" t="n">
        <v>14.2</v>
      </c>
      <c r="F909" s="90" t="s">
        <v>53</v>
      </c>
      <c r="G909" s="91" t="n">
        <v>5850</v>
      </c>
      <c r="H909" s="52" t="n">
        <f aca="false">ROUND(IF(OR((MID(B909,SEARCH("R",B909),3)="R12"),(MID(B909,SEARCH("R",B909),3)="R13"),(MID(B909,SEARCH("R",B909),3)="R14")),(G909+90),IF(OR((MID(B909,SEARCH("R",B909),3)="R15"),(MID(B909,SEARCH("R",B909),3)="R16"),(MID(B909,SEARCH("R",B909),3)="R17")),(G909+190),(G909+290))),-1)+20</f>
        <v>6060</v>
      </c>
      <c r="I909" s="78" t="str">
        <f aca="false">HYPERLINK(T("https://www.google.ru/search?q="&amp;B909&amp;"&amp;tbm=isch"), " (../рисунок протектора) ")</f>
        <v> (../рисунок протектора) </v>
      </c>
      <c r="J909" s="92" t="s">
        <v>2724</v>
      </c>
      <c r="K909" s="77" t="n">
        <f aca="false">H909*2</f>
        <v>12120</v>
      </c>
      <c r="L909" s="77" t="n">
        <f aca="false">H909*4</f>
        <v>24240</v>
      </c>
      <c r="M909" s="2" t="n">
        <f aca="false">G909*12</f>
        <v>70200</v>
      </c>
    </row>
    <row r="910" customFormat="false" ht="13.8" hidden="false" customHeight="false" outlineLevel="0" collapsed="false">
      <c r="A910" s="86" t="n">
        <v>4450</v>
      </c>
      <c r="B910" s="87" t="s">
        <v>2725</v>
      </c>
      <c r="C910" s="88" t="n">
        <v>0</v>
      </c>
      <c r="D910" s="88" t="n">
        <v>3</v>
      </c>
      <c r="E910" s="89" t="n">
        <v>13.7</v>
      </c>
      <c r="F910" s="90" t="s">
        <v>53</v>
      </c>
      <c r="G910" s="91" t="n">
        <v>7420</v>
      </c>
      <c r="H910" s="52" t="n">
        <f aca="false">ROUND(IF(OR((MID(B910,SEARCH("R",B910),3)="R12"),(MID(B910,SEARCH("R",B910),3)="R13"),(MID(B910,SEARCH("R",B910),3)="R14")),(G910+90),IF(OR((MID(B910,SEARCH("R",B910),3)="R15"),(MID(B910,SEARCH("R",B910),3)="R16"),(MID(B910,SEARCH("R",B910),3)="R17")),(G910+190),(G910+290))),-1)+20</f>
        <v>7630</v>
      </c>
      <c r="I910" s="78" t="str">
        <f aca="false">HYPERLINK(T("https://www.google.ru/search?q="&amp;B910&amp;"&amp;tbm=isch"), " (../рисунок протектора) ")</f>
        <v> (../рисунок протектора) </v>
      </c>
      <c r="J910" s="92" t="s">
        <v>2725</v>
      </c>
      <c r="K910" s="77" t="n">
        <f aca="false">H910*2</f>
        <v>15260</v>
      </c>
      <c r="L910" s="77" t="n">
        <f aca="false">H910*4</f>
        <v>30520</v>
      </c>
      <c r="M910" s="2" t="n">
        <f aca="false">G910*12</f>
        <v>89040</v>
      </c>
    </row>
    <row r="911" customFormat="false" ht="13.8" hidden="false" customHeight="false" outlineLevel="0" collapsed="false">
      <c r="A911" s="86" t="n">
        <v>13</v>
      </c>
      <c r="B911" s="87" t="s">
        <v>2726</v>
      </c>
      <c r="C911" s="88" t="n">
        <v>1</v>
      </c>
      <c r="D911" s="88"/>
      <c r="E911" s="89" t="n">
        <v>13.23</v>
      </c>
      <c r="F911" s="90"/>
      <c r="G911" s="91" t="n">
        <v>5245</v>
      </c>
      <c r="H911" s="52" t="n">
        <f aca="false">ROUND(IF(OR((MID(B911,SEARCH("R",B911),3)="R12"),(MID(B911,SEARCH("R",B911),3)="R13"),(MID(B911,SEARCH("R",B911),3)="R14")),(G911+90),IF(OR((MID(B911,SEARCH("R",B911),3)="R15"),(MID(B911,SEARCH("R",B911),3)="R16"),(MID(B911,SEARCH("R",B911),3)="R17")),(G911+190),(G911+290))),-1)+20</f>
        <v>5460</v>
      </c>
      <c r="I911" s="78" t="str">
        <f aca="false">HYPERLINK(T("https://www.google.ru/search?q="&amp;B911&amp;"&amp;tbm=isch"), " (../рисунок протектора) ")</f>
        <v> (../рисунок протектора) </v>
      </c>
      <c r="J911" s="92" t="s">
        <v>2726</v>
      </c>
      <c r="K911" s="77" t="n">
        <f aca="false">H911*2</f>
        <v>10920</v>
      </c>
      <c r="L911" s="77" t="n">
        <f aca="false">H911*4</f>
        <v>21840</v>
      </c>
      <c r="M911" s="2" t="n">
        <f aca="false">G911*12</f>
        <v>62940</v>
      </c>
    </row>
    <row r="912" customFormat="false" ht="13.8" hidden="false" customHeight="false" outlineLevel="0" collapsed="false">
      <c r="A912" s="86" t="n">
        <v>3738</v>
      </c>
      <c r="B912" s="87" t="s">
        <v>2727</v>
      </c>
      <c r="C912" s="88" t="n">
        <v>50</v>
      </c>
      <c r="D912" s="88"/>
      <c r="E912" s="89" t="n">
        <v>14.18</v>
      </c>
      <c r="F912" s="90"/>
      <c r="G912" s="91" t="n">
        <v>4721</v>
      </c>
      <c r="H912" s="52" t="n">
        <f aca="false">ROUND(IF(OR((MID(B912,SEARCH("R",B912),3)="R12"),(MID(B912,SEARCH("R",B912),3)="R13"),(MID(B912,SEARCH("R",B912),3)="R14")),(G912+90),IF(OR((MID(B912,SEARCH("R",B912),3)="R15"),(MID(B912,SEARCH("R",B912),3)="R16"),(MID(B912,SEARCH("R",B912),3)="R17")),(G912+190),(G912+290))),-1)+20</f>
        <v>4930</v>
      </c>
      <c r="I912" s="78" t="str">
        <f aca="false">HYPERLINK(T("https://www.google.ru/search?q="&amp;B912&amp;"&amp;tbm=isch"), " (../рисунок протектора) ")</f>
        <v> (../рисунок протектора) </v>
      </c>
      <c r="J912" s="92" t="s">
        <v>2727</v>
      </c>
      <c r="K912" s="77" t="n">
        <f aca="false">H912*2</f>
        <v>9860</v>
      </c>
      <c r="L912" s="77" t="n">
        <f aca="false">H912*4</f>
        <v>19720</v>
      </c>
      <c r="M912" s="2" t="n">
        <f aca="false">G912*12</f>
        <v>56652</v>
      </c>
    </row>
    <row r="913" customFormat="false" ht="13.8" hidden="false" customHeight="false" outlineLevel="0" collapsed="false">
      <c r="A913" s="86" t="n">
        <v>4701</v>
      </c>
      <c r="B913" s="87" t="s">
        <v>2728</v>
      </c>
      <c r="C913" s="88" t="n">
        <v>0</v>
      </c>
      <c r="D913" s="88" t="n">
        <v>24</v>
      </c>
      <c r="E913" s="89" t="n">
        <v>13.4</v>
      </c>
      <c r="F913" s="90" t="s">
        <v>55</v>
      </c>
      <c r="G913" s="91" t="n">
        <v>5251</v>
      </c>
      <c r="H913" s="52" t="n">
        <f aca="false">ROUND(IF(OR((MID(B913,SEARCH("R",B913),3)="R12"),(MID(B913,SEARCH("R",B913),3)="R13"),(MID(B913,SEARCH("R",B913),3)="R14")),(G913+90),IF(OR((MID(B913,SEARCH("R",B913),3)="R15"),(MID(B913,SEARCH("R",B913),3)="R16"),(MID(B913,SEARCH("R",B913),3)="R17")),(G913+190),(G913+290))),-1)+20</f>
        <v>5460</v>
      </c>
      <c r="I913" s="78" t="str">
        <f aca="false">HYPERLINK(T("https://www.google.ru/search?q="&amp;B913&amp;"&amp;tbm=isch"), " (../рисунок протектора) ")</f>
        <v> (../рисунок протектора) </v>
      </c>
      <c r="J913" s="92" t="s">
        <v>2728</v>
      </c>
      <c r="K913" s="77" t="n">
        <f aca="false">H913*2</f>
        <v>10920</v>
      </c>
      <c r="L913" s="77" t="n">
        <f aca="false">H913*4</f>
        <v>21840</v>
      </c>
      <c r="M913" s="2" t="n">
        <f aca="false">G913*12</f>
        <v>63012</v>
      </c>
    </row>
    <row r="914" customFormat="false" ht="13.8" hidden="false" customHeight="false" outlineLevel="0" collapsed="false">
      <c r="A914" s="86" t="n">
        <v>3707</v>
      </c>
      <c r="B914" s="87" t="s">
        <v>2729</v>
      </c>
      <c r="C914" s="88" t="n">
        <v>0</v>
      </c>
      <c r="D914" s="88" t="n">
        <v>50</v>
      </c>
      <c r="E914" s="89" t="n">
        <v>14.5</v>
      </c>
      <c r="F914" s="90" t="s">
        <v>53</v>
      </c>
      <c r="G914" s="91" t="n">
        <v>6909</v>
      </c>
      <c r="H914" s="52" t="n">
        <f aca="false">ROUND(IF(OR((MID(B914,SEARCH("R",B914),3)="R12"),(MID(B914,SEARCH("R",B914),3)="R13"),(MID(B914,SEARCH("R",B914),3)="R14")),(G914+90),IF(OR((MID(B914,SEARCH("R",B914),3)="R15"),(MID(B914,SEARCH("R",B914),3)="R16"),(MID(B914,SEARCH("R",B914),3)="R17")),(G914+190),(G914+290))),-1)+20</f>
        <v>7120</v>
      </c>
      <c r="I914" s="78" t="str">
        <f aca="false">HYPERLINK(T("https://www.google.ru/search?q="&amp;B914&amp;"&amp;tbm=isch"), " (../рисунок протектора) ")</f>
        <v> (../рисунок протектора) </v>
      </c>
      <c r="J914" s="92" t="s">
        <v>2729</v>
      </c>
      <c r="K914" s="77" t="n">
        <f aca="false">H914*2</f>
        <v>14240</v>
      </c>
      <c r="L914" s="77" t="n">
        <f aca="false">H914*4</f>
        <v>28480</v>
      </c>
      <c r="M914" s="2" t="n">
        <f aca="false">G914*12</f>
        <v>82908</v>
      </c>
    </row>
    <row r="915" customFormat="false" ht="13.8" hidden="false" customHeight="false" outlineLevel="0" collapsed="false">
      <c r="A915" s="86" t="n">
        <v>2436</v>
      </c>
      <c r="B915" s="87" t="s">
        <v>2730</v>
      </c>
      <c r="C915" s="88" t="n">
        <v>0</v>
      </c>
      <c r="D915" s="88" t="n">
        <v>1</v>
      </c>
      <c r="E915" s="89" t="n">
        <v>13.9</v>
      </c>
      <c r="F915" s="90" t="s">
        <v>55</v>
      </c>
      <c r="G915" s="91" t="n">
        <v>5459</v>
      </c>
      <c r="H915" s="52" t="n">
        <f aca="false">ROUND(IF(OR((MID(B915,SEARCH("R",B915),3)="R12"),(MID(B915,SEARCH("R",B915),3)="R13"),(MID(B915,SEARCH("R",B915),3)="R14")),(G915+90),IF(OR((MID(B915,SEARCH("R",B915),3)="R15"),(MID(B915,SEARCH("R",B915),3)="R16"),(MID(B915,SEARCH("R",B915),3)="R17")),(G915+190),(G915+290))),-1)+20</f>
        <v>5670</v>
      </c>
      <c r="I915" s="78" t="str">
        <f aca="false">HYPERLINK(T("https://www.google.ru/search?q="&amp;B915&amp;"&amp;tbm=isch"), " (../рисунок протектора) ")</f>
        <v> (../рисунок протектора) </v>
      </c>
      <c r="J915" s="92" t="s">
        <v>2730</v>
      </c>
      <c r="K915" s="77" t="n">
        <f aca="false">H915*2</f>
        <v>11340</v>
      </c>
      <c r="L915" s="77" t="n">
        <f aca="false">H915*4</f>
        <v>22680</v>
      </c>
      <c r="M915" s="2" t="n">
        <f aca="false">G915*12</f>
        <v>65508</v>
      </c>
    </row>
    <row r="916" customFormat="false" ht="13.8" hidden="false" customHeight="false" outlineLevel="0" collapsed="false">
      <c r="A916" s="86" t="n">
        <v>1498</v>
      </c>
      <c r="B916" s="87" t="s">
        <v>2731</v>
      </c>
      <c r="C916" s="88" t="n">
        <v>0</v>
      </c>
      <c r="D916" s="88" t="n">
        <v>24</v>
      </c>
      <c r="E916" s="89" t="n">
        <v>13.8</v>
      </c>
      <c r="F916" s="90" t="s">
        <v>53</v>
      </c>
      <c r="G916" s="91" t="n">
        <v>7425</v>
      </c>
      <c r="H916" s="52" t="n">
        <f aca="false">ROUND(IF(OR((MID(B916,SEARCH("R",B916),3)="R12"),(MID(B916,SEARCH("R",B916),3)="R13"),(MID(B916,SEARCH("R",B916),3)="R14")),(G916+90),IF(OR((MID(B916,SEARCH("R",B916),3)="R15"),(MID(B916,SEARCH("R",B916),3)="R16"),(MID(B916,SEARCH("R",B916),3)="R17")),(G916+190),(G916+290))),-1)+20</f>
        <v>7640</v>
      </c>
      <c r="I916" s="78" t="str">
        <f aca="false">HYPERLINK(T("https://www.google.ru/search?q="&amp;B916&amp;"&amp;tbm=isch"), " (../рисунок протектора) ")</f>
        <v> (../рисунок протектора) </v>
      </c>
      <c r="J916" s="92" t="s">
        <v>2731</v>
      </c>
      <c r="K916" s="77" t="n">
        <f aca="false">H916*2</f>
        <v>15280</v>
      </c>
      <c r="L916" s="77" t="n">
        <f aca="false">H916*4</f>
        <v>30560</v>
      </c>
      <c r="M916" s="2" t="n">
        <f aca="false">G916*12</f>
        <v>89100</v>
      </c>
    </row>
    <row r="917" customFormat="false" ht="13.8" hidden="false" customHeight="false" outlineLevel="0" collapsed="false">
      <c r="A917" s="86" t="n">
        <v>3762</v>
      </c>
      <c r="B917" s="87" t="s">
        <v>2732</v>
      </c>
      <c r="C917" s="88" t="n">
        <v>8</v>
      </c>
      <c r="D917" s="88"/>
      <c r="E917" s="89" t="n">
        <v>12.9</v>
      </c>
      <c r="F917" s="90"/>
      <c r="G917" s="91" t="n">
        <v>6283</v>
      </c>
      <c r="H917" s="52" t="n">
        <f aca="false">ROUND(IF(OR((MID(B917,SEARCH("R",B917),3)="R12"),(MID(B917,SEARCH("R",B917),3)="R13"),(MID(B917,SEARCH("R",B917),3)="R14")),(G917+90),IF(OR((MID(B917,SEARCH("R",B917),3)="R15"),(MID(B917,SEARCH("R",B917),3)="R16"),(MID(B917,SEARCH("R",B917),3)="R17")),(G917+190),(G917+290))),-1)+20</f>
        <v>6490</v>
      </c>
      <c r="I917" s="78" t="str">
        <f aca="false">HYPERLINK(T("https://www.google.ru/search?q="&amp;B917&amp;"&amp;tbm=isch"), " (../рисунок протектора) ")</f>
        <v> (../рисунок протектора) </v>
      </c>
      <c r="J917" s="92" t="s">
        <v>2732</v>
      </c>
      <c r="K917" s="77" t="n">
        <f aca="false">H917*2</f>
        <v>12980</v>
      </c>
      <c r="L917" s="77" t="n">
        <f aca="false">H917*4</f>
        <v>25960</v>
      </c>
      <c r="M917" s="2" t="n">
        <f aca="false">G917*12</f>
        <v>75396</v>
      </c>
    </row>
    <row r="918" customFormat="false" ht="13.8" hidden="false" customHeight="false" outlineLevel="0" collapsed="false">
      <c r="A918" s="86" t="n">
        <v>5210</v>
      </c>
      <c r="B918" s="87" t="s">
        <v>2733</v>
      </c>
      <c r="C918" s="88" t="n">
        <v>0</v>
      </c>
      <c r="D918" s="88" t="n">
        <v>1</v>
      </c>
      <c r="E918" s="89" t="n">
        <v>13.5</v>
      </c>
      <c r="F918" s="90" t="s">
        <v>53</v>
      </c>
      <c r="G918" s="91" t="n">
        <v>6390</v>
      </c>
      <c r="H918" s="52" t="n">
        <f aca="false">ROUND(IF(OR((MID(B918,SEARCH("R",B918),3)="R12"),(MID(B918,SEARCH("R",B918),3)="R13"),(MID(B918,SEARCH("R",B918),3)="R14")),(G918+90),IF(OR((MID(B918,SEARCH("R",B918),3)="R15"),(MID(B918,SEARCH("R",B918),3)="R16"),(MID(B918,SEARCH("R",B918),3)="R17")),(G918+190),(G918+290))),-1)+20</f>
        <v>6600</v>
      </c>
      <c r="I918" s="78" t="str">
        <f aca="false">HYPERLINK(T("https://www.google.ru/search?q="&amp;B918&amp;"&amp;tbm=isch"), " (../рисунок протектора) ")</f>
        <v> (../рисунок протектора) </v>
      </c>
      <c r="J918" s="92" t="s">
        <v>2733</v>
      </c>
      <c r="K918" s="77" t="n">
        <f aca="false">H918*2</f>
        <v>13200</v>
      </c>
      <c r="L918" s="77" t="n">
        <f aca="false">H918*4</f>
        <v>26400</v>
      </c>
      <c r="M918" s="2" t="n">
        <f aca="false">G918*12</f>
        <v>76680</v>
      </c>
    </row>
    <row r="919" customFormat="false" ht="13.8" hidden="false" customHeight="false" outlineLevel="0" collapsed="false">
      <c r="A919" s="86" t="n">
        <v>2842</v>
      </c>
      <c r="B919" s="87" t="s">
        <v>2734</v>
      </c>
      <c r="C919" s="88" t="n">
        <v>2</v>
      </c>
      <c r="D919" s="88"/>
      <c r="E919" s="89" t="n">
        <v>18.2</v>
      </c>
      <c r="F919" s="90"/>
      <c r="G919" s="91" t="n">
        <v>5508</v>
      </c>
      <c r="H919" s="52" t="n">
        <f aca="false">ROUND(IF(OR((MID(B919,SEARCH("R",B919),3)="R12"),(MID(B919,SEARCH("R",B919),3)="R13"),(MID(B919,SEARCH("R",B919),3)="R14")),(G919+90),IF(OR((MID(B919,SEARCH("R",B919),3)="R15"),(MID(B919,SEARCH("R",B919),3)="R16"),(MID(B919,SEARCH("R",B919),3)="R17")),(G919+190),(G919+290))),-1)+20</f>
        <v>5720</v>
      </c>
      <c r="I919" s="78" t="str">
        <f aca="false">HYPERLINK(T("https://www.google.ru/search?q="&amp;B919&amp;"&amp;tbm=isch"), " (../рисунок протектора) ")</f>
        <v> (../рисунок протектора) </v>
      </c>
      <c r="J919" s="92" t="s">
        <v>2734</v>
      </c>
      <c r="K919" s="77" t="n">
        <f aca="false">H919*2</f>
        <v>11440</v>
      </c>
      <c r="L919" s="77" t="n">
        <f aca="false">H919*4</f>
        <v>22880</v>
      </c>
      <c r="M919" s="2" t="n">
        <f aca="false">G919*12</f>
        <v>66096</v>
      </c>
    </row>
    <row r="920" customFormat="false" ht="13.8" hidden="false" customHeight="false" outlineLevel="0" collapsed="false">
      <c r="A920" s="86" t="n">
        <v>5238</v>
      </c>
      <c r="B920" s="87" t="s">
        <v>2735</v>
      </c>
      <c r="C920" s="88" t="n">
        <v>0</v>
      </c>
      <c r="D920" s="88" t="n">
        <v>1</v>
      </c>
      <c r="E920" s="89" t="n">
        <v>17.7</v>
      </c>
      <c r="F920" s="90" t="s">
        <v>53</v>
      </c>
      <c r="G920" s="91" t="n">
        <v>6952</v>
      </c>
      <c r="H920" s="52" t="n">
        <f aca="false">ROUND(IF(OR((MID(B920,SEARCH("R",B920),3)="R12"),(MID(B920,SEARCH("R",B920),3)="R13"),(MID(B920,SEARCH("R",B920),3)="R14")),(G920+90),IF(OR((MID(B920,SEARCH("R",B920),3)="R15"),(MID(B920,SEARCH("R",B920),3)="R16"),(MID(B920,SEARCH("R",B920),3)="R17")),(G920+190),(G920+290))),-1)+20</f>
        <v>7160</v>
      </c>
      <c r="I920" s="78" t="str">
        <f aca="false">HYPERLINK(T("https://www.google.ru/search?q="&amp;B920&amp;"&amp;tbm=isch"), " (../рисунок протектора) ")</f>
        <v> (../рисунок протектора) </v>
      </c>
      <c r="J920" s="92" t="s">
        <v>2735</v>
      </c>
      <c r="K920" s="77" t="n">
        <f aca="false">H920*2</f>
        <v>14320</v>
      </c>
      <c r="L920" s="77" t="n">
        <f aca="false">H920*4</f>
        <v>28640</v>
      </c>
      <c r="M920" s="2" t="n">
        <f aca="false">G920*12</f>
        <v>83424</v>
      </c>
    </row>
    <row r="921" customFormat="false" ht="13.8" hidden="false" customHeight="false" outlineLevel="0" collapsed="false">
      <c r="A921" s="86" t="n">
        <v>399</v>
      </c>
      <c r="B921" s="87" t="s">
        <v>2736</v>
      </c>
      <c r="C921" s="88" t="n">
        <v>50</v>
      </c>
      <c r="D921" s="88"/>
      <c r="E921" s="89" t="n">
        <v>16</v>
      </c>
      <c r="F921" s="90"/>
      <c r="G921" s="91" t="n">
        <v>6126</v>
      </c>
      <c r="H921" s="52" t="n">
        <f aca="false">ROUND(IF(OR((MID(B921,SEARCH("R",B921),3)="R12"),(MID(B921,SEARCH("R",B921),3)="R13"),(MID(B921,SEARCH("R",B921),3)="R14")),(G921+90),IF(OR((MID(B921,SEARCH("R",B921),3)="R15"),(MID(B921,SEARCH("R",B921),3)="R16"),(MID(B921,SEARCH("R",B921),3)="R17")),(G921+190),(G921+290))),-1)+20</f>
        <v>6340</v>
      </c>
      <c r="I921" s="78" t="str">
        <f aca="false">HYPERLINK(T("https://www.google.ru/search?q="&amp;B921&amp;"&amp;tbm=isch"), " (../рисунок протектора) ")</f>
        <v> (../рисунок протектора) </v>
      </c>
      <c r="J921" s="92" t="s">
        <v>2736</v>
      </c>
      <c r="K921" s="77" t="n">
        <f aca="false">H921*2</f>
        <v>12680</v>
      </c>
      <c r="L921" s="77" t="n">
        <f aca="false">H921*4</f>
        <v>25360</v>
      </c>
      <c r="M921" s="2" t="n">
        <f aca="false">G921*12</f>
        <v>73512</v>
      </c>
    </row>
    <row r="922" customFormat="false" ht="13.8" hidden="false" customHeight="false" outlineLevel="0" collapsed="false">
      <c r="A922" s="86" t="n">
        <v>401</v>
      </c>
      <c r="B922" s="87" t="s">
        <v>2737</v>
      </c>
      <c r="C922" s="88" t="n">
        <v>1</v>
      </c>
      <c r="D922" s="88"/>
      <c r="E922" s="89" t="n">
        <v>18</v>
      </c>
      <c r="F922" s="90"/>
      <c r="G922" s="91" t="n">
        <v>4753</v>
      </c>
      <c r="H922" s="52" t="n">
        <f aca="false">ROUND(IF(OR((MID(B922,SEARCH("R",B922),3)="R12"),(MID(B922,SEARCH("R",B922),3)="R13"),(MID(B922,SEARCH("R",B922),3)="R14")),(G922+90),IF(OR((MID(B922,SEARCH("R",B922),3)="R15"),(MID(B922,SEARCH("R",B922),3)="R16"),(MID(B922,SEARCH("R",B922),3)="R17")),(G922+190),(G922+290))),-1)+20</f>
        <v>4960</v>
      </c>
      <c r="I922" s="78" t="str">
        <f aca="false">HYPERLINK(T("https://www.google.ru/search?q="&amp;B922&amp;"&amp;tbm=isch"), " (../рисунок протектора) ")</f>
        <v> (../рисунок протектора) </v>
      </c>
      <c r="J922" s="92" t="s">
        <v>2737</v>
      </c>
      <c r="K922" s="77" t="n">
        <f aca="false">H922*2</f>
        <v>9920</v>
      </c>
      <c r="L922" s="77" t="n">
        <f aca="false">H922*4</f>
        <v>19840</v>
      </c>
      <c r="M922" s="2" t="n">
        <f aca="false">G922*12</f>
        <v>57036</v>
      </c>
    </row>
    <row r="923" customFormat="false" ht="13.8" hidden="false" customHeight="false" outlineLevel="0" collapsed="false">
      <c r="A923" s="86" t="n">
        <v>5074</v>
      </c>
      <c r="B923" s="87" t="s">
        <v>2738</v>
      </c>
      <c r="C923" s="88" t="n">
        <v>0</v>
      </c>
      <c r="D923" s="88" t="n">
        <v>1</v>
      </c>
      <c r="E923" s="89" t="n">
        <v>15.3</v>
      </c>
      <c r="F923" s="90" t="s">
        <v>53</v>
      </c>
      <c r="G923" s="91" t="n">
        <v>6487</v>
      </c>
      <c r="H923" s="52" t="n">
        <f aca="false">ROUND(IF(OR((MID(B923,SEARCH("R",B923),3)="R12"),(MID(B923,SEARCH("R",B923),3)="R13"),(MID(B923,SEARCH("R",B923),3)="R14")),(G923+90),IF(OR((MID(B923,SEARCH("R",B923),3)="R15"),(MID(B923,SEARCH("R",B923),3)="R16"),(MID(B923,SEARCH("R",B923),3)="R17")),(G923+190),(G923+290))),-1)+20</f>
        <v>6700</v>
      </c>
      <c r="I923" s="78" t="str">
        <f aca="false">HYPERLINK(T("https://www.google.ru/search?q="&amp;B923&amp;"&amp;tbm=isch"), " (../рисунок протектора) ")</f>
        <v> (../рисунок протектора) </v>
      </c>
      <c r="J923" s="92" t="s">
        <v>2738</v>
      </c>
      <c r="K923" s="77" t="n">
        <f aca="false">H923*2</f>
        <v>13400</v>
      </c>
      <c r="L923" s="77" t="n">
        <f aca="false">H923*4</f>
        <v>26800</v>
      </c>
      <c r="M923" s="2" t="n">
        <f aca="false">G923*12</f>
        <v>77844</v>
      </c>
    </row>
    <row r="924" customFormat="false" ht="13.8" hidden="false" customHeight="false" outlineLevel="0" collapsed="false">
      <c r="A924" s="86" t="n">
        <v>4345</v>
      </c>
      <c r="B924" s="87" t="s">
        <v>2739</v>
      </c>
      <c r="C924" s="88" t="n">
        <v>14</v>
      </c>
      <c r="D924" s="88"/>
      <c r="E924" s="89" t="n">
        <v>16.8</v>
      </c>
      <c r="F924" s="90"/>
      <c r="G924" s="91" t="n">
        <v>2824</v>
      </c>
      <c r="H924" s="52" t="n">
        <f aca="false">ROUND(IF(OR((MID(B924,SEARCH("R",B924),3)="R12"),(MID(B924,SEARCH("R",B924),3)="R13"),(MID(B924,SEARCH("R",B924),3)="R14")),(G924+90),IF(OR((MID(B924,SEARCH("R",B924),3)="R15"),(MID(B924,SEARCH("R",B924),3)="R16"),(MID(B924,SEARCH("R",B924),3)="R17")),(G924+190),(G924+290))),-1)+20</f>
        <v>3030</v>
      </c>
      <c r="I924" s="78" t="str">
        <f aca="false">HYPERLINK(T("https://www.google.ru/search?q="&amp;B924&amp;"&amp;tbm=isch"), " (../рисунок протектора) ")</f>
        <v> (../рисунок протектора) </v>
      </c>
      <c r="J924" s="92" t="s">
        <v>2739</v>
      </c>
      <c r="K924" s="77" t="n">
        <f aca="false">H924*2</f>
        <v>6060</v>
      </c>
      <c r="L924" s="77" t="n">
        <f aca="false">H924*4</f>
        <v>12120</v>
      </c>
      <c r="M924" s="2" t="n">
        <f aca="false">G924*12</f>
        <v>33888</v>
      </c>
    </row>
    <row r="925" customFormat="false" ht="13.8" hidden="false" customHeight="false" outlineLevel="0" collapsed="false">
      <c r="A925" s="86" t="n">
        <v>519</v>
      </c>
      <c r="B925" s="87" t="s">
        <v>2740</v>
      </c>
      <c r="C925" s="88" t="n">
        <v>1</v>
      </c>
      <c r="D925" s="88"/>
      <c r="E925" s="89" t="n">
        <v>10.9</v>
      </c>
      <c r="F925" s="90"/>
      <c r="G925" s="91" t="n">
        <v>8922</v>
      </c>
      <c r="H925" s="52" t="n">
        <f aca="false">ROUND(IF(OR((MID(B925,SEARCH("R",B925),3)="R12"),(MID(B925,SEARCH("R",B925),3)="R13"),(MID(B925,SEARCH("R",B925),3)="R14")),(G925+90),IF(OR((MID(B925,SEARCH("R",B925),3)="R15"),(MID(B925,SEARCH("R",B925),3)="R16"),(MID(B925,SEARCH("R",B925),3)="R17")),(G925+190),(G925+290))),-1)+20</f>
        <v>9230</v>
      </c>
      <c r="I925" s="78" t="str">
        <f aca="false">HYPERLINK(T("https://www.google.ru/search?q="&amp;B925&amp;"&amp;tbm=isch"), " (../рисунок протектора) ")</f>
        <v> (../рисунок протектора) </v>
      </c>
      <c r="J925" s="92" t="s">
        <v>2740</v>
      </c>
      <c r="K925" s="77" t="n">
        <f aca="false">H925*2</f>
        <v>18460</v>
      </c>
      <c r="L925" s="77" t="n">
        <f aca="false">H925*4</f>
        <v>36920</v>
      </c>
      <c r="M925" s="2" t="n">
        <f aca="false">G925*12</f>
        <v>107064</v>
      </c>
    </row>
    <row r="926" customFormat="false" ht="13.8" hidden="false" customHeight="false" outlineLevel="0" collapsed="false">
      <c r="A926" s="86" t="n">
        <v>2887</v>
      </c>
      <c r="B926" s="87" t="s">
        <v>2741</v>
      </c>
      <c r="C926" s="88" t="n">
        <v>12</v>
      </c>
      <c r="D926" s="88"/>
      <c r="E926" s="89" t="n">
        <v>11.8</v>
      </c>
      <c r="F926" s="90"/>
      <c r="G926" s="91" t="n">
        <v>7088</v>
      </c>
      <c r="H926" s="52" t="n">
        <f aca="false">ROUND(IF(OR((MID(B926,SEARCH("R",B926),3)="R12"),(MID(B926,SEARCH("R",B926),3)="R13"),(MID(B926,SEARCH("R",B926),3)="R14")),(G926+90),IF(OR((MID(B926,SEARCH("R",B926),3)="R15"),(MID(B926,SEARCH("R",B926),3)="R16"),(MID(B926,SEARCH("R",B926),3)="R17")),(G926+190),(G926+290))),-1)+20</f>
        <v>7400</v>
      </c>
      <c r="I926" s="78" t="str">
        <f aca="false">HYPERLINK(T("https://www.google.ru/search?q="&amp;B926&amp;"&amp;tbm=isch"), " (../рисунок протектора) ")</f>
        <v> (../рисунок протектора) </v>
      </c>
      <c r="J926" s="92" t="s">
        <v>2741</v>
      </c>
      <c r="K926" s="77" t="n">
        <f aca="false">H926*2</f>
        <v>14800</v>
      </c>
      <c r="L926" s="77" t="n">
        <f aca="false">H926*4</f>
        <v>29600</v>
      </c>
      <c r="M926" s="2" t="n">
        <f aca="false">G926*12</f>
        <v>85056</v>
      </c>
    </row>
    <row r="927" customFormat="false" ht="13.8" hidden="false" customHeight="false" outlineLevel="0" collapsed="false">
      <c r="A927" s="86" t="n">
        <v>4313</v>
      </c>
      <c r="B927" s="87" t="s">
        <v>2741</v>
      </c>
      <c r="C927" s="88" t="n">
        <v>0</v>
      </c>
      <c r="D927" s="88" t="n">
        <v>50</v>
      </c>
      <c r="E927" s="89" t="n">
        <v>11.8</v>
      </c>
      <c r="F927" s="90" t="s">
        <v>53</v>
      </c>
      <c r="G927" s="91" t="n">
        <v>6739</v>
      </c>
      <c r="H927" s="52" t="n">
        <f aca="false">ROUND(IF(OR((MID(B927,SEARCH("R",B927),3)="R12"),(MID(B927,SEARCH("R",B927),3)="R13"),(MID(B927,SEARCH("R",B927),3)="R14")),(G927+90),IF(OR((MID(B927,SEARCH("R",B927),3)="R15"),(MID(B927,SEARCH("R",B927),3)="R16"),(MID(B927,SEARCH("R",B927),3)="R17")),(G927+190),(G927+290))),-1)+20</f>
        <v>7050</v>
      </c>
      <c r="I927" s="78" t="str">
        <f aca="false">HYPERLINK(T("https://www.google.ru/search?q="&amp;B927&amp;"&amp;tbm=isch"), " (../рисунок протектора) ")</f>
        <v> (../рисунок протектора) </v>
      </c>
      <c r="J927" s="92" t="s">
        <v>2741</v>
      </c>
      <c r="K927" s="77" t="n">
        <f aca="false">H927*2</f>
        <v>14100</v>
      </c>
      <c r="L927" s="77" t="n">
        <f aca="false">H927*4</f>
        <v>28200</v>
      </c>
      <c r="M927" s="2" t="n">
        <f aca="false">G927*12</f>
        <v>80868</v>
      </c>
    </row>
    <row r="928" customFormat="false" ht="13.8" hidden="false" customHeight="false" outlineLevel="0" collapsed="false">
      <c r="A928" s="86" t="n">
        <v>5191</v>
      </c>
      <c r="B928" s="87" t="s">
        <v>2742</v>
      </c>
      <c r="C928" s="88" t="n">
        <v>0</v>
      </c>
      <c r="D928" s="88" t="n">
        <v>1</v>
      </c>
      <c r="E928" s="89" t="n">
        <v>10.31</v>
      </c>
      <c r="F928" s="90" t="s">
        <v>53</v>
      </c>
      <c r="G928" s="91" t="n">
        <v>10876</v>
      </c>
      <c r="H928" s="52" t="n">
        <f aca="false">ROUND(IF(OR((MID(B928,SEARCH("R",B928),3)="R12"),(MID(B928,SEARCH("R",B928),3)="R13"),(MID(B928,SEARCH("R",B928),3)="R14")),(G928+90),IF(OR((MID(B928,SEARCH("R",B928),3)="R15"),(MID(B928,SEARCH("R",B928),3)="R16"),(MID(B928,SEARCH("R",B928),3)="R17")),(G928+190),(G928+290))),-1)+20</f>
        <v>11190</v>
      </c>
      <c r="I928" s="78" t="str">
        <f aca="false">HYPERLINK(T("https://www.google.ru/search?q="&amp;B928&amp;"&amp;tbm=isch"), " (../рисунок протектора) ")</f>
        <v> (../рисунок протектора) </v>
      </c>
      <c r="J928" s="92" t="s">
        <v>2742</v>
      </c>
      <c r="K928" s="77" t="n">
        <f aca="false">H928*2</f>
        <v>22380</v>
      </c>
      <c r="L928" s="77" t="n">
        <f aca="false">H928*4</f>
        <v>44760</v>
      </c>
      <c r="M928" s="2" t="n">
        <f aca="false">G928*12</f>
        <v>130512</v>
      </c>
    </row>
    <row r="929" customFormat="false" ht="13.8" hidden="false" customHeight="false" outlineLevel="0" collapsed="false">
      <c r="A929" s="86" t="n">
        <v>2596</v>
      </c>
      <c r="B929" s="87" t="s">
        <v>2743</v>
      </c>
      <c r="C929" s="88" t="n">
        <v>1</v>
      </c>
      <c r="D929" s="88"/>
      <c r="E929" s="89" t="n">
        <v>9.9</v>
      </c>
      <c r="F929" s="90"/>
      <c r="G929" s="91" t="n">
        <v>11736</v>
      </c>
      <c r="H929" s="52" t="n">
        <f aca="false">ROUND(IF(OR((MID(B929,SEARCH("R",B929),3)="R12"),(MID(B929,SEARCH("R",B929),3)="R13"),(MID(B929,SEARCH("R",B929),3)="R14")),(G929+90),IF(OR((MID(B929,SEARCH("R",B929),3)="R15"),(MID(B929,SEARCH("R",B929),3)="R16"),(MID(B929,SEARCH("R",B929),3)="R17")),(G929+190),(G929+290))),-1)+20</f>
        <v>12050</v>
      </c>
      <c r="I929" s="78" t="str">
        <f aca="false">HYPERLINK(T("https://www.google.ru/search?q="&amp;B929&amp;"&amp;tbm=isch"), " (../рисунок протектора) ")</f>
        <v> (../рисунок протектора) </v>
      </c>
      <c r="J929" s="92" t="s">
        <v>2743</v>
      </c>
      <c r="K929" s="77" t="n">
        <f aca="false">H929*2</f>
        <v>24100</v>
      </c>
      <c r="L929" s="77" t="n">
        <f aca="false">H929*4</f>
        <v>48200</v>
      </c>
      <c r="M929" s="2" t="n">
        <f aca="false">G929*12</f>
        <v>140832</v>
      </c>
    </row>
    <row r="930" customFormat="false" ht="13.8" hidden="false" customHeight="false" outlineLevel="0" collapsed="false">
      <c r="A930" s="86" t="n">
        <v>152</v>
      </c>
      <c r="B930" s="87" t="s">
        <v>2744</v>
      </c>
      <c r="C930" s="88" t="n">
        <v>4</v>
      </c>
      <c r="D930" s="88"/>
      <c r="E930" s="89" t="n">
        <v>10.8</v>
      </c>
      <c r="F930" s="90"/>
      <c r="G930" s="91" t="n">
        <v>12199</v>
      </c>
      <c r="H930" s="52" t="n">
        <f aca="false">ROUND(IF(OR((MID(B930,SEARCH("R",B930),3)="R12"),(MID(B930,SEARCH("R",B930),3)="R13"),(MID(B930,SEARCH("R",B930),3)="R14")),(G930+90),IF(OR((MID(B930,SEARCH("R",B930),3)="R15"),(MID(B930,SEARCH("R",B930),3)="R16"),(MID(B930,SEARCH("R",B930),3)="R17")),(G930+190),(G930+290))),-1)+20</f>
        <v>12510</v>
      </c>
      <c r="I930" s="78" t="str">
        <f aca="false">HYPERLINK(T("https://www.google.ru/search?q="&amp;B930&amp;"&amp;tbm=isch"), " (../рисунок протектора) ")</f>
        <v> (../рисунок протектора) </v>
      </c>
      <c r="J930" s="92" t="s">
        <v>2744</v>
      </c>
      <c r="K930" s="77" t="n">
        <f aca="false">H930*2</f>
        <v>25020</v>
      </c>
      <c r="L930" s="77" t="n">
        <f aca="false">H930*4</f>
        <v>50040</v>
      </c>
      <c r="M930" s="2" t="n">
        <f aca="false">G930*12</f>
        <v>146388</v>
      </c>
    </row>
    <row r="931" customFormat="false" ht="13.8" hidden="false" customHeight="false" outlineLevel="0" collapsed="false">
      <c r="A931" s="86" t="n">
        <v>5188</v>
      </c>
      <c r="B931" s="87" t="s">
        <v>2745</v>
      </c>
      <c r="C931" s="88" t="n">
        <v>0</v>
      </c>
      <c r="D931" s="88" t="n">
        <v>45</v>
      </c>
      <c r="E931" s="89" t="n">
        <v>10.97</v>
      </c>
      <c r="F931" s="90" t="s">
        <v>53</v>
      </c>
      <c r="G931" s="91" t="n">
        <v>646</v>
      </c>
      <c r="H931" s="52" t="n">
        <f aca="false">ROUND(IF(OR((MID(B931,SEARCH("R",B931),3)="R12"),(MID(B931,SEARCH("R",B931),3)="R13"),(MID(B931,SEARCH("R",B931),3)="R14")),(G931+90),IF(OR((MID(B931,SEARCH("R",B931),3)="R15"),(MID(B931,SEARCH("R",B931),3)="R16"),(MID(B931,SEARCH("R",B931),3)="R17")),(G931+190),(G931+290))),-1)+20</f>
        <v>960</v>
      </c>
      <c r="I931" s="78" t="str">
        <f aca="false">HYPERLINK(T("https://www.google.ru/search?q="&amp;B931&amp;"&amp;tbm=isch"), " (../рисунок протектора) ")</f>
        <v> (../рисунок протектора) </v>
      </c>
      <c r="J931" s="92" t="s">
        <v>2745</v>
      </c>
      <c r="K931" s="77" t="n">
        <f aca="false">H931*2</f>
        <v>1920</v>
      </c>
      <c r="L931" s="77" t="n">
        <f aca="false">H931*4</f>
        <v>3840</v>
      </c>
      <c r="M931" s="2" t="n">
        <f aca="false">G931*12</f>
        <v>7752</v>
      </c>
    </row>
    <row r="932" customFormat="false" ht="13.8" hidden="false" customHeight="false" outlineLevel="0" collapsed="false">
      <c r="A932" s="86" t="n">
        <v>5197</v>
      </c>
      <c r="B932" s="87" t="s">
        <v>2746</v>
      </c>
      <c r="C932" s="88" t="n">
        <v>0</v>
      </c>
      <c r="D932" s="88" t="n">
        <v>10</v>
      </c>
      <c r="E932" s="89" t="n">
        <v>11.2</v>
      </c>
      <c r="F932" s="90" t="s">
        <v>53</v>
      </c>
      <c r="G932" s="91" t="n">
        <v>6581</v>
      </c>
      <c r="H932" s="52" t="n">
        <f aca="false">ROUND(IF(OR((MID(B932,SEARCH("R",B932),3)="R12"),(MID(B932,SEARCH("R",B932),3)="R13"),(MID(B932,SEARCH("R",B932),3)="R14")),(G932+90),IF(OR((MID(B932,SEARCH("R",B932),3)="R15"),(MID(B932,SEARCH("R",B932),3)="R16"),(MID(B932,SEARCH("R",B932),3)="R17")),(G932+190),(G932+290))),-1)+20</f>
        <v>6890</v>
      </c>
      <c r="I932" s="78" t="str">
        <f aca="false">HYPERLINK(T("https://www.google.ru/search?q="&amp;B932&amp;"&amp;tbm=isch"), " (../рисунок протектора) ")</f>
        <v> (../рисунок протектора) </v>
      </c>
      <c r="J932" s="92" t="s">
        <v>2746</v>
      </c>
      <c r="K932" s="77" t="n">
        <f aca="false">H932*2</f>
        <v>13780</v>
      </c>
      <c r="L932" s="77" t="n">
        <f aca="false">H932*4</f>
        <v>27560</v>
      </c>
      <c r="M932" s="2" t="n">
        <f aca="false">G932*12</f>
        <v>78972</v>
      </c>
    </row>
    <row r="933" customFormat="false" ht="13.8" hidden="false" customHeight="false" outlineLevel="0" collapsed="false">
      <c r="A933" s="86" t="n">
        <v>3673</v>
      </c>
      <c r="B933" s="87" t="s">
        <v>2747</v>
      </c>
      <c r="C933" s="88" t="n">
        <v>0</v>
      </c>
      <c r="D933" s="88" t="n">
        <v>16</v>
      </c>
      <c r="E933" s="89" t="n">
        <v>11.24</v>
      </c>
      <c r="F933" s="90" t="s">
        <v>53</v>
      </c>
      <c r="G933" s="91" t="n">
        <v>11559</v>
      </c>
      <c r="H933" s="52" t="n">
        <f aca="false">ROUND(IF(OR((MID(B933,SEARCH("R",B933),3)="R12"),(MID(B933,SEARCH("R",B933),3)="R13"),(MID(B933,SEARCH("R",B933),3)="R14")),(G933+90),IF(OR((MID(B933,SEARCH("R",B933),3)="R15"),(MID(B933,SEARCH("R",B933),3)="R16"),(MID(B933,SEARCH("R",B933),3)="R17")),(G933+190),(G933+290))),-1)+20</f>
        <v>11870</v>
      </c>
      <c r="I933" s="78" t="str">
        <f aca="false">HYPERLINK(T("https://www.google.ru/search?q="&amp;B933&amp;"&amp;tbm=isch"), " (../рисунок протектора) ")</f>
        <v> (../рисунок протектора) </v>
      </c>
      <c r="J933" s="92" t="s">
        <v>2747</v>
      </c>
      <c r="K933" s="77" t="n">
        <f aca="false">H933*2</f>
        <v>23740</v>
      </c>
      <c r="L933" s="77" t="n">
        <f aca="false">H933*4</f>
        <v>47480</v>
      </c>
      <c r="M933" s="2" t="n">
        <f aca="false">G933*12</f>
        <v>138708</v>
      </c>
    </row>
    <row r="934" customFormat="false" ht="13.8" hidden="false" customHeight="false" outlineLevel="0" collapsed="false">
      <c r="A934" s="86" t="n">
        <v>4488</v>
      </c>
      <c r="B934" s="87" t="s">
        <v>2748</v>
      </c>
      <c r="C934" s="88" t="n">
        <v>0</v>
      </c>
      <c r="D934" s="88" t="n">
        <v>15</v>
      </c>
      <c r="E934" s="89" t="n">
        <v>11.6</v>
      </c>
      <c r="F934" s="90" t="s">
        <v>53</v>
      </c>
      <c r="G934" s="91" t="n">
        <v>9781</v>
      </c>
      <c r="H934" s="52" t="n">
        <f aca="false">ROUND(IF(OR((MID(B934,SEARCH("R",B934),3)="R12"),(MID(B934,SEARCH("R",B934),3)="R13"),(MID(B934,SEARCH("R",B934),3)="R14")),(G934+90),IF(OR((MID(B934,SEARCH("R",B934),3)="R15"),(MID(B934,SEARCH("R",B934),3)="R16"),(MID(B934,SEARCH("R",B934),3)="R17")),(G934+190),(G934+290))),-1)+20</f>
        <v>10090</v>
      </c>
      <c r="I934" s="78" t="str">
        <f aca="false">HYPERLINK(T("https://www.google.ru/search?q="&amp;B934&amp;"&amp;tbm=isch"), " (../рисунок протектора) ")</f>
        <v> (../рисунок протектора) </v>
      </c>
      <c r="J934" s="92" t="s">
        <v>2748</v>
      </c>
      <c r="K934" s="77" t="n">
        <f aca="false">H934*2</f>
        <v>20180</v>
      </c>
      <c r="L934" s="77" t="n">
        <f aca="false">H934*4</f>
        <v>40360</v>
      </c>
      <c r="M934" s="2" t="n">
        <f aca="false">G934*12</f>
        <v>117372</v>
      </c>
    </row>
    <row r="935" customFormat="false" ht="13.8" hidden="false" customHeight="false" outlineLevel="0" collapsed="false">
      <c r="A935" s="86" t="n">
        <v>3866</v>
      </c>
      <c r="B935" s="87" t="s">
        <v>2749</v>
      </c>
      <c r="C935" s="88" t="n">
        <v>6</v>
      </c>
      <c r="D935" s="88"/>
      <c r="E935" s="89" t="n">
        <v>11.5</v>
      </c>
      <c r="F935" s="90"/>
      <c r="G935" s="91" t="n">
        <v>14280</v>
      </c>
      <c r="H935" s="52" t="n">
        <f aca="false">ROUND(IF(OR((MID(B935,SEARCH("R",B935),3)="R12"),(MID(B935,SEARCH("R",B935),3)="R13"),(MID(B935,SEARCH("R",B935),3)="R14")),(G935+90),IF(OR((MID(B935,SEARCH("R",B935),3)="R15"),(MID(B935,SEARCH("R",B935),3)="R16"),(MID(B935,SEARCH("R",B935),3)="R17")),(G935+190),(G935+290))),-1)+20</f>
        <v>14590</v>
      </c>
      <c r="I935" s="78" t="str">
        <f aca="false">HYPERLINK(T("https://www.google.ru/search?q="&amp;B935&amp;"&amp;tbm=isch"), " (../рисунок протектора) ")</f>
        <v> (../рисунок протектора) </v>
      </c>
      <c r="J935" s="92" t="s">
        <v>2749</v>
      </c>
      <c r="K935" s="77" t="n">
        <f aca="false">H935*2</f>
        <v>29180</v>
      </c>
      <c r="L935" s="77" t="n">
        <f aca="false">H935*4</f>
        <v>58360</v>
      </c>
      <c r="M935" s="2" t="n">
        <f aca="false">G935*12</f>
        <v>171360</v>
      </c>
    </row>
    <row r="936" customFormat="false" ht="13.8" hidden="false" customHeight="false" outlineLevel="0" collapsed="false">
      <c r="A936" s="86" t="n">
        <v>4852</v>
      </c>
      <c r="B936" s="87" t="s">
        <v>2750</v>
      </c>
      <c r="C936" s="88" t="n">
        <v>0</v>
      </c>
      <c r="D936" s="88" t="n">
        <v>1</v>
      </c>
      <c r="E936" s="89" t="n">
        <v>10.2</v>
      </c>
      <c r="F936" s="90" t="s">
        <v>53</v>
      </c>
      <c r="G936" s="91" t="n">
        <v>6006</v>
      </c>
      <c r="H936" s="52" t="n">
        <f aca="false">ROUND(IF(OR((MID(B936,SEARCH("R",B936),3)="R12"),(MID(B936,SEARCH("R",B936),3)="R13"),(MID(B936,SEARCH("R",B936),3)="R14")),(G936+90),IF(OR((MID(B936,SEARCH("R",B936),3)="R15"),(MID(B936,SEARCH("R",B936),3)="R16"),(MID(B936,SEARCH("R",B936),3)="R17")),(G936+190),(G936+290))),-1)+20</f>
        <v>6320</v>
      </c>
      <c r="I936" s="78" t="str">
        <f aca="false">HYPERLINK(T("https://www.google.ru/search?q="&amp;B936&amp;"&amp;tbm=isch"), " (../рисунок протектора) ")</f>
        <v> (../рисунок протектора) </v>
      </c>
      <c r="J936" s="92" t="s">
        <v>2750</v>
      </c>
      <c r="K936" s="77" t="n">
        <f aca="false">H936*2</f>
        <v>12640</v>
      </c>
      <c r="L936" s="77" t="n">
        <f aca="false">H936*4</f>
        <v>25280</v>
      </c>
      <c r="M936" s="2" t="n">
        <f aca="false">G936*12</f>
        <v>72072</v>
      </c>
    </row>
    <row r="937" customFormat="false" ht="13.8" hidden="false" customHeight="false" outlineLevel="0" collapsed="false">
      <c r="A937" s="86" t="n">
        <v>4312</v>
      </c>
      <c r="B937" s="87" t="s">
        <v>2751</v>
      </c>
      <c r="C937" s="88" t="n">
        <v>0</v>
      </c>
      <c r="D937" s="88" t="n">
        <v>2</v>
      </c>
      <c r="E937" s="89" t="n">
        <v>11.8</v>
      </c>
      <c r="F937" s="90" t="s">
        <v>53</v>
      </c>
      <c r="G937" s="91" t="n">
        <v>5585</v>
      </c>
      <c r="H937" s="52" t="n">
        <f aca="false">ROUND(IF(OR((MID(B937,SEARCH("R",B937),3)="R12"),(MID(B937,SEARCH("R",B937),3)="R13"),(MID(B937,SEARCH("R",B937),3)="R14")),(G937+90),IF(OR((MID(B937,SEARCH("R",B937),3)="R15"),(MID(B937,SEARCH("R",B937),3)="R16"),(MID(B937,SEARCH("R",B937),3)="R17")),(G937+190),(G937+290))),-1)+20</f>
        <v>5900</v>
      </c>
      <c r="I937" s="78" t="str">
        <f aca="false">HYPERLINK(T("https://www.google.ru/search?q="&amp;B937&amp;"&amp;tbm=isch"), " (../рисунок протектора) ")</f>
        <v> (../рисунок протектора) </v>
      </c>
      <c r="J937" s="92" t="s">
        <v>2751</v>
      </c>
      <c r="K937" s="77" t="n">
        <f aca="false">H937*2</f>
        <v>11800</v>
      </c>
      <c r="L937" s="77" t="n">
        <f aca="false">H937*4</f>
        <v>23600</v>
      </c>
      <c r="M937" s="2" t="n">
        <f aca="false">G937*12</f>
        <v>67020</v>
      </c>
    </row>
    <row r="938" customFormat="false" ht="13.8" hidden="false" customHeight="false" outlineLevel="0" collapsed="false">
      <c r="A938" s="86" t="n">
        <v>2589</v>
      </c>
      <c r="B938" s="87" t="s">
        <v>2752</v>
      </c>
      <c r="C938" s="88" t="n">
        <v>28</v>
      </c>
      <c r="D938" s="88"/>
      <c r="E938" s="89" t="n">
        <v>10.6</v>
      </c>
      <c r="F938" s="90"/>
      <c r="G938" s="91" t="n">
        <v>8001</v>
      </c>
      <c r="H938" s="52" t="n">
        <f aca="false">ROUND(IF(OR((MID(B938,SEARCH("R",B938),3)="R12"),(MID(B938,SEARCH("R",B938),3)="R13"),(MID(B938,SEARCH("R",B938),3)="R14")),(G938+90),IF(OR((MID(B938,SEARCH("R",B938),3)="R15"),(MID(B938,SEARCH("R",B938),3)="R16"),(MID(B938,SEARCH("R",B938),3)="R17")),(G938+190),(G938+290))),-1)+20</f>
        <v>8310</v>
      </c>
      <c r="I938" s="78" t="str">
        <f aca="false">HYPERLINK(T("https://www.google.ru/search?q="&amp;B938&amp;"&amp;tbm=isch"), " (../рисунок протектора) ")</f>
        <v> (../рисунок протектора) </v>
      </c>
      <c r="J938" s="92" t="s">
        <v>2752</v>
      </c>
      <c r="K938" s="77" t="n">
        <f aca="false">H938*2</f>
        <v>16620</v>
      </c>
      <c r="L938" s="77" t="n">
        <f aca="false">H938*4</f>
        <v>33240</v>
      </c>
      <c r="M938" s="2" t="n">
        <f aca="false">G938*12</f>
        <v>96012</v>
      </c>
    </row>
    <row r="939" customFormat="false" ht="13.8" hidden="false" customHeight="false" outlineLevel="0" collapsed="false">
      <c r="A939" s="86" t="n">
        <v>4400</v>
      </c>
      <c r="B939" s="87" t="s">
        <v>2753</v>
      </c>
      <c r="C939" s="88" t="n">
        <v>0</v>
      </c>
      <c r="D939" s="88" t="n">
        <v>21</v>
      </c>
      <c r="E939" s="89" t="n">
        <v>12</v>
      </c>
      <c r="F939" s="90" t="s">
        <v>53</v>
      </c>
      <c r="G939" s="91" t="n">
        <v>5876</v>
      </c>
      <c r="H939" s="52" t="n">
        <f aca="false">ROUND(IF(OR((MID(B939,SEARCH("R",B939),3)="R12"),(MID(B939,SEARCH("R",B939),3)="R13"),(MID(B939,SEARCH("R",B939),3)="R14")),(G939+90),IF(OR((MID(B939,SEARCH("R",B939),3)="R15"),(MID(B939,SEARCH("R",B939),3)="R16"),(MID(B939,SEARCH("R",B939),3)="R17")),(G939+190),(G939+290))),-1)+20</f>
        <v>6090</v>
      </c>
      <c r="I939" s="78" t="str">
        <f aca="false">HYPERLINK(T("https://www.google.ru/search?q="&amp;B939&amp;"&amp;tbm=isch"), " (../рисунок протектора) ")</f>
        <v> (../рисунок протектора) </v>
      </c>
      <c r="J939" s="92" t="s">
        <v>2753</v>
      </c>
      <c r="K939" s="77" t="n">
        <f aca="false">H939*2</f>
        <v>12180</v>
      </c>
      <c r="L939" s="77" t="n">
        <f aca="false">H939*4</f>
        <v>24360</v>
      </c>
      <c r="M939" s="2" t="n">
        <f aca="false">G939*12</f>
        <v>70512</v>
      </c>
    </row>
    <row r="940" customFormat="false" ht="13.8" hidden="false" customHeight="false" outlineLevel="0" collapsed="false">
      <c r="A940" s="86" t="n">
        <v>5828</v>
      </c>
      <c r="B940" s="87" t="s">
        <v>2754</v>
      </c>
      <c r="C940" s="88" t="n">
        <v>0</v>
      </c>
      <c r="D940" s="88" t="n">
        <v>5</v>
      </c>
      <c r="E940" s="89" t="n">
        <v>11.7</v>
      </c>
      <c r="F940" s="90" t="s">
        <v>55</v>
      </c>
      <c r="G940" s="91" t="n">
        <v>6637</v>
      </c>
      <c r="H940" s="52" t="n">
        <f aca="false">ROUND(IF(OR((MID(B940,SEARCH("R",B940),3)="R12"),(MID(B940,SEARCH("R",B940),3)="R13"),(MID(B940,SEARCH("R",B940),3)="R14")),(G940+90),IF(OR((MID(B940,SEARCH("R",B940),3)="R15"),(MID(B940,SEARCH("R",B940),3)="R16"),(MID(B940,SEARCH("R",B940),3)="R17")),(G940+190),(G940+290))),-1)+20</f>
        <v>6850</v>
      </c>
      <c r="I940" s="78" t="str">
        <f aca="false">HYPERLINK(T("https://www.google.ru/search?q="&amp;B940&amp;"&amp;tbm=isch"), " (../рисунок протектора) ")</f>
        <v> (../рисунок протектора) </v>
      </c>
      <c r="J940" s="92" t="s">
        <v>2754</v>
      </c>
      <c r="K940" s="77" t="n">
        <f aca="false">H940*2</f>
        <v>13700</v>
      </c>
      <c r="L940" s="77" t="n">
        <f aca="false">H940*4</f>
        <v>27400</v>
      </c>
      <c r="M940" s="2" t="n">
        <f aca="false">G940*12</f>
        <v>79644</v>
      </c>
    </row>
    <row r="941" customFormat="false" ht="13.8" hidden="false" customHeight="false" outlineLevel="0" collapsed="false">
      <c r="A941" s="86" t="n">
        <v>4890</v>
      </c>
      <c r="B941" s="87" t="s">
        <v>2755</v>
      </c>
      <c r="C941" s="88" t="n">
        <v>0</v>
      </c>
      <c r="D941" s="88" t="n">
        <v>26</v>
      </c>
      <c r="E941" s="89" t="n">
        <v>10.2</v>
      </c>
      <c r="F941" s="90" t="s">
        <v>53</v>
      </c>
      <c r="G941" s="91" t="n">
        <v>8019</v>
      </c>
      <c r="H941" s="52" t="n">
        <f aca="false">ROUND(IF(OR((MID(B941,SEARCH("R",B941),3)="R12"),(MID(B941,SEARCH("R",B941),3)="R13"),(MID(B941,SEARCH("R",B941),3)="R14")),(G941+90),IF(OR((MID(B941,SEARCH("R",B941),3)="R15"),(MID(B941,SEARCH("R",B941),3)="R16"),(MID(B941,SEARCH("R",B941),3)="R17")),(G941+190),(G941+290))),-1)+20</f>
        <v>8230</v>
      </c>
      <c r="I941" s="78" t="str">
        <f aca="false">HYPERLINK(T("https://www.google.ru/search?q="&amp;B941&amp;"&amp;tbm=isch"), " (../рисунок протектора) ")</f>
        <v> (../рисунок протектора) </v>
      </c>
      <c r="J941" s="92" t="s">
        <v>2755</v>
      </c>
      <c r="K941" s="77" t="n">
        <f aca="false">H941*2</f>
        <v>16460</v>
      </c>
      <c r="L941" s="77" t="n">
        <f aca="false">H941*4</f>
        <v>32920</v>
      </c>
      <c r="M941" s="2" t="n">
        <f aca="false">G941*12</f>
        <v>96228</v>
      </c>
    </row>
    <row r="942" customFormat="false" ht="13.8" hidden="false" customHeight="false" outlineLevel="0" collapsed="false">
      <c r="A942" s="86" t="n">
        <v>147</v>
      </c>
      <c r="B942" s="87" t="s">
        <v>2756</v>
      </c>
      <c r="C942" s="88" t="n">
        <v>6</v>
      </c>
      <c r="D942" s="88"/>
      <c r="E942" s="89" t="n">
        <v>10.5</v>
      </c>
      <c r="F942" s="90"/>
      <c r="G942" s="91" t="n">
        <v>10690</v>
      </c>
      <c r="H942" s="52" t="n">
        <f aca="false">ROUND(IF(OR((MID(B942,SEARCH("R",B942),3)="R12"),(MID(B942,SEARCH("R",B942),3)="R13"),(MID(B942,SEARCH("R",B942),3)="R14")),(G942+90),IF(OR((MID(B942,SEARCH("R",B942),3)="R15"),(MID(B942,SEARCH("R",B942),3)="R16"),(MID(B942,SEARCH("R",B942),3)="R17")),(G942+190),(G942+290))),-1)+20</f>
        <v>10900</v>
      </c>
      <c r="I942" s="78" t="str">
        <f aca="false">HYPERLINK(T("https://www.google.ru/search?q="&amp;B942&amp;"&amp;tbm=isch"), " (../рисунок протектора) ")</f>
        <v> (../рисунок протектора) </v>
      </c>
      <c r="J942" s="92" t="s">
        <v>2756</v>
      </c>
      <c r="K942" s="77" t="n">
        <f aca="false">H942*2</f>
        <v>21800</v>
      </c>
      <c r="L942" s="77" t="n">
        <f aca="false">H942*4</f>
        <v>43600</v>
      </c>
      <c r="M942" s="2" t="n">
        <f aca="false">G942*12</f>
        <v>128280</v>
      </c>
    </row>
    <row r="943" customFormat="false" ht="13.8" hidden="false" customHeight="false" outlineLevel="0" collapsed="false">
      <c r="A943" s="86" t="n">
        <v>4687</v>
      </c>
      <c r="B943" s="87" t="s">
        <v>2757</v>
      </c>
      <c r="C943" s="88" t="n">
        <v>0</v>
      </c>
      <c r="D943" s="88" t="n">
        <v>50</v>
      </c>
      <c r="E943" s="89" t="n">
        <v>12.1</v>
      </c>
      <c r="F943" s="90" t="s">
        <v>55</v>
      </c>
      <c r="G943" s="91" t="n">
        <v>4362</v>
      </c>
      <c r="H943" s="52" t="n">
        <f aca="false">ROUND(IF(OR((MID(B943,SEARCH("R",B943),3)="R12"),(MID(B943,SEARCH("R",B943),3)="R13"),(MID(B943,SEARCH("R",B943),3)="R14")),(G943+90),IF(OR((MID(B943,SEARCH("R",B943),3)="R15"),(MID(B943,SEARCH("R",B943),3)="R16"),(MID(B943,SEARCH("R",B943),3)="R17")),(G943+190),(G943+290))),-1)+20</f>
        <v>4570</v>
      </c>
      <c r="I943" s="78" t="str">
        <f aca="false">HYPERLINK(T("https://www.google.ru/search?q="&amp;B943&amp;"&amp;tbm=isch"), " (../рисунок протектора) ")</f>
        <v> (../рисунок протектора) </v>
      </c>
      <c r="J943" s="92" t="s">
        <v>2757</v>
      </c>
      <c r="K943" s="77" t="n">
        <f aca="false">H943*2</f>
        <v>9140</v>
      </c>
      <c r="L943" s="77" t="n">
        <f aca="false">H943*4</f>
        <v>18280</v>
      </c>
      <c r="M943" s="2" t="n">
        <f aca="false">G943*12</f>
        <v>52344</v>
      </c>
    </row>
    <row r="944" customFormat="false" ht="13.8" hidden="false" customHeight="false" outlineLevel="0" collapsed="false">
      <c r="A944" s="86" t="n">
        <v>2237</v>
      </c>
      <c r="B944" s="87" t="s">
        <v>2758</v>
      </c>
      <c r="C944" s="88" t="n">
        <v>37</v>
      </c>
      <c r="D944" s="88" t="n">
        <v>50</v>
      </c>
      <c r="E944" s="89" t="n">
        <v>12.1</v>
      </c>
      <c r="F944" s="90" t="s">
        <v>55</v>
      </c>
      <c r="G944" s="91" t="n">
        <v>6855</v>
      </c>
      <c r="H944" s="52" t="n">
        <f aca="false">ROUND(IF(OR((MID(B944,SEARCH("R",B944),3)="R12"),(MID(B944,SEARCH("R",B944),3)="R13"),(MID(B944,SEARCH("R",B944),3)="R14")),(G944+90),IF(OR((MID(B944,SEARCH("R",B944),3)="R15"),(MID(B944,SEARCH("R",B944),3)="R16"),(MID(B944,SEARCH("R",B944),3)="R17")),(G944+190),(G944+290))),-1)+20</f>
        <v>7070</v>
      </c>
      <c r="I944" s="78" t="str">
        <f aca="false">HYPERLINK(T("https://www.google.ru/search?q="&amp;B944&amp;"&amp;tbm=isch"), " (../рисунок протектора) ")</f>
        <v> (../рисунок протектора) </v>
      </c>
      <c r="J944" s="92" t="s">
        <v>2758</v>
      </c>
      <c r="K944" s="77" t="n">
        <f aca="false">H944*2</f>
        <v>14140</v>
      </c>
      <c r="L944" s="77" t="n">
        <f aca="false">H944*4</f>
        <v>28280</v>
      </c>
      <c r="M944" s="2" t="n">
        <f aca="false">G944*12</f>
        <v>82260</v>
      </c>
    </row>
    <row r="945" customFormat="false" ht="13.8" hidden="false" customHeight="false" outlineLevel="0" collapsed="false">
      <c r="A945" s="86" t="n">
        <v>5496</v>
      </c>
      <c r="B945" s="87" t="s">
        <v>2758</v>
      </c>
      <c r="C945" s="88" t="n">
        <v>0</v>
      </c>
      <c r="D945" s="88" t="n">
        <v>25</v>
      </c>
      <c r="E945" s="89" t="n">
        <v>12.1</v>
      </c>
      <c r="F945" s="90" t="s">
        <v>55</v>
      </c>
      <c r="G945" s="91" t="n">
        <v>7008</v>
      </c>
      <c r="H945" s="52" t="n">
        <f aca="false">ROUND(IF(OR((MID(B945,SEARCH("R",B945),3)="R12"),(MID(B945,SEARCH("R",B945),3)="R13"),(MID(B945,SEARCH("R",B945),3)="R14")),(G945+90),IF(OR((MID(B945,SEARCH("R",B945),3)="R15"),(MID(B945,SEARCH("R",B945),3)="R16"),(MID(B945,SEARCH("R",B945),3)="R17")),(G945+190),(G945+290))),-1)+20</f>
        <v>7220</v>
      </c>
      <c r="I945" s="78" t="str">
        <f aca="false">HYPERLINK(T("https://www.google.ru/search?q="&amp;B945&amp;"&amp;tbm=isch"), " (../рисунок протектора) ")</f>
        <v> (../рисунок протектора) </v>
      </c>
      <c r="J945" s="92" t="s">
        <v>2758</v>
      </c>
      <c r="K945" s="77" t="n">
        <f aca="false">H945*2</f>
        <v>14440</v>
      </c>
      <c r="L945" s="77" t="n">
        <f aca="false">H945*4</f>
        <v>28880</v>
      </c>
      <c r="M945" s="2" t="n">
        <f aca="false">G945*12</f>
        <v>84096</v>
      </c>
    </row>
    <row r="946" customFormat="false" ht="13.8" hidden="false" customHeight="false" outlineLevel="0" collapsed="false">
      <c r="A946" s="86" t="n">
        <v>3613</v>
      </c>
      <c r="B946" s="87" t="s">
        <v>2759</v>
      </c>
      <c r="C946" s="88" t="n">
        <v>0</v>
      </c>
      <c r="D946" s="88" t="n">
        <v>8</v>
      </c>
      <c r="E946" s="89" t="n">
        <v>11.5</v>
      </c>
      <c r="F946" s="90" t="s">
        <v>55</v>
      </c>
      <c r="G946" s="91" t="n">
        <v>9543</v>
      </c>
      <c r="H946" s="52" t="n">
        <f aca="false">ROUND(IF(OR((MID(B946,SEARCH("R",B946),3)="R12"),(MID(B946,SEARCH("R",B946),3)="R13"),(MID(B946,SEARCH("R",B946),3)="R14")),(G946+90),IF(OR((MID(B946,SEARCH("R",B946),3)="R15"),(MID(B946,SEARCH("R",B946),3)="R16"),(MID(B946,SEARCH("R",B946),3)="R17")),(G946+190),(G946+290))),-1)+20</f>
        <v>9750</v>
      </c>
      <c r="I946" s="78" t="str">
        <f aca="false">HYPERLINK(T("https://www.google.ru/search?q="&amp;B946&amp;"&amp;tbm=isch"), " (../рисунок протектора) ")</f>
        <v> (../рисунок протектора) </v>
      </c>
      <c r="J946" s="92" t="s">
        <v>2759</v>
      </c>
      <c r="K946" s="77" t="n">
        <f aca="false">H946*2</f>
        <v>19500</v>
      </c>
      <c r="L946" s="77" t="n">
        <f aca="false">H946*4</f>
        <v>39000</v>
      </c>
      <c r="M946" s="2" t="n">
        <f aca="false">G946*12</f>
        <v>114516</v>
      </c>
    </row>
    <row r="947" customFormat="false" ht="13.8" hidden="false" customHeight="false" outlineLevel="0" collapsed="false">
      <c r="A947" s="86" t="n">
        <v>228</v>
      </c>
      <c r="B947" s="87" t="s">
        <v>2760</v>
      </c>
      <c r="C947" s="88" t="n">
        <v>1</v>
      </c>
      <c r="D947" s="88"/>
      <c r="E947" s="89" t="n">
        <v>11.5</v>
      </c>
      <c r="F947" s="90"/>
      <c r="G947" s="91" t="n">
        <v>4380</v>
      </c>
      <c r="H947" s="52" t="n">
        <f aca="false">ROUND(IF(OR((MID(B947,SEARCH("R",B947),3)="R12"),(MID(B947,SEARCH("R",B947),3)="R13"),(MID(B947,SEARCH("R",B947),3)="R14")),(G947+90),IF(OR((MID(B947,SEARCH("R",B947),3)="R15"),(MID(B947,SEARCH("R",B947),3)="R16"),(MID(B947,SEARCH("R",B947),3)="R17")),(G947+190),(G947+290))),-1)+20</f>
        <v>4590</v>
      </c>
      <c r="I947" s="78" t="str">
        <f aca="false">HYPERLINK(T("https://www.google.ru/search?q="&amp;B947&amp;"&amp;tbm=isch"), " (../рисунок протектора) ")</f>
        <v> (../рисунок протектора) </v>
      </c>
      <c r="J947" s="92" t="s">
        <v>2760</v>
      </c>
      <c r="K947" s="77" t="n">
        <f aca="false">H947*2</f>
        <v>9180</v>
      </c>
      <c r="L947" s="77" t="n">
        <f aca="false">H947*4</f>
        <v>18360</v>
      </c>
      <c r="M947" s="2" t="n">
        <f aca="false">G947*12</f>
        <v>52560</v>
      </c>
    </row>
    <row r="948" customFormat="false" ht="13.8" hidden="false" customHeight="false" outlineLevel="0" collapsed="false">
      <c r="A948" s="86" t="n">
        <v>4355</v>
      </c>
      <c r="B948" s="87" t="s">
        <v>2761</v>
      </c>
      <c r="C948" s="88" t="n">
        <v>0</v>
      </c>
      <c r="D948" s="88" t="n">
        <v>15</v>
      </c>
      <c r="E948" s="89" t="n">
        <v>11.06</v>
      </c>
      <c r="F948" s="90" t="s">
        <v>53</v>
      </c>
      <c r="G948" s="91" t="n">
        <v>7320</v>
      </c>
      <c r="H948" s="52" t="n">
        <f aca="false">ROUND(IF(OR((MID(B948,SEARCH("R",B948),3)="R12"),(MID(B948,SEARCH("R",B948),3)="R13"),(MID(B948,SEARCH("R",B948),3)="R14")),(G948+90),IF(OR((MID(B948,SEARCH("R",B948),3)="R15"),(MID(B948,SEARCH("R",B948),3)="R16"),(MID(B948,SEARCH("R",B948),3)="R17")),(G948+190),(G948+290))),-1)+20</f>
        <v>7530</v>
      </c>
      <c r="I948" s="78" t="str">
        <f aca="false">HYPERLINK(T("https://www.google.ru/search?q="&amp;B948&amp;"&amp;tbm=isch"), " (../рисунок протектора) ")</f>
        <v> (../рисунок протектора) </v>
      </c>
      <c r="J948" s="92" t="s">
        <v>2761</v>
      </c>
      <c r="K948" s="77" t="n">
        <f aca="false">H948*2</f>
        <v>15060</v>
      </c>
      <c r="L948" s="77" t="n">
        <f aca="false">H948*4</f>
        <v>30120</v>
      </c>
      <c r="M948" s="2" t="n">
        <f aca="false">G948*12</f>
        <v>87840</v>
      </c>
    </row>
    <row r="949" customFormat="false" ht="13.8" hidden="false" customHeight="false" outlineLevel="0" collapsed="false">
      <c r="A949" s="86" t="n">
        <v>1398</v>
      </c>
      <c r="B949" s="87" t="s">
        <v>2762</v>
      </c>
      <c r="C949" s="88" t="n">
        <v>4</v>
      </c>
      <c r="D949" s="88" t="n">
        <v>3</v>
      </c>
      <c r="E949" s="89" t="n">
        <v>11.5</v>
      </c>
      <c r="F949" s="90" t="s">
        <v>53</v>
      </c>
      <c r="G949" s="91" t="n">
        <v>12196</v>
      </c>
      <c r="H949" s="52" t="n">
        <f aca="false">ROUND(IF(OR((MID(B949,SEARCH("R",B949),3)="R12"),(MID(B949,SEARCH("R",B949),3)="R13"),(MID(B949,SEARCH("R",B949),3)="R14")),(G949+90),IF(OR((MID(B949,SEARCH("R",B949),3)="R15"),(MID(B949,SEARCH("R",B949),3)="R16"),(MID(B949,SEARCH("R",B949),3)="R17")),(G949+190),(G949+290))),-1)+20</f>
        <v>12410</v>
      </c>
      <c r="I949" s="78" t="str">
        <f aca="false">HYPERLINK(T("https://www.google.ru/search?q="&amp;B949&amp;"&amp;tbm=isch"), " (../рисунок протектора) ")</f>
        <v> (../рисунок протектора) </v>
      </c>
      <c r="J949" s="92" t="s">
        <v>2762</v>
      </c>
      <c r="K949" s="77" t="n">
        <f aca="false">H949*2</f>
        <v>24820</v>
      </c>
      <c r="L949" s="77" t="n">
        <f aca="false">H949*4</f>
        <v>49640</v>
      </c>
      <c r="M949" s="2" t="n">
        <f aca="false">G949*12</f>
        <v>146352</v>
      </c>
    </row>
    <row r="950" customFormat="false" ht="13.8" hidden="false" customHeight="false" outlineLevel="0" collapsed="false">
      <c r="A950" s="86" t="n">
        <v>5370</v>
      </c>
      <c r="B950" s="87" t="s">
        <v>2763</v>
      </c>
      <c r="C950" s="88" t="n">
        <v>0</v>
      </c>
      <c r="D950" s="88" t="n">
        <v>38</v>
      </c>
      <c r="E950" s="89" t="n">
        <v>11.06</v>
      </c>
      <c r="F950" s="90" t="s">
        <v>53</v>
      </c>
      <c r="G950" s="91" t="n">
        <v>8030</v>
      </c>
      <c r="H950" s="52" t="n">
        <f aca="false">ROUND(IF(OR((MID(B950,SEARCH("R",B950),3)="R12"),(MID(B950,SEARCH("R",B950),3)="R13"),(MID(B950,SEARCH("R",B950),3)="R14")),(G950+90),IF(OR((MID(B950,SEARCH("R",B950),3)="R15"),(MID(B950,SEARCH("R",B950),3)="R16"),(MID(B950,SEARCH("R",B950),3)="R17")),(G950+190),(G950+290))),-1)+20</f>
        <v>8240</v>
      </c>
      <c r="I950" s="78" t="str">
        <f aca="false">HYPERLINK(T("https://www.google.ru/search?q="&amp;B950&amp;"&amp;tbm=isch"), " (../рисунок протектора) ")</f>
        <v> (../рисунок протектора) </v>
      </c>
      <c r="J950" s="92" t="s">
        <v>2763</v>
      </c>
      <c r="K950" s="77" t="n">
        <f aca="false">H950*2</f>
        <v>16480</v>
      </c>
      <c r="L950" s="77" t="n">
        <f aca="false">H950*4</f>
        <v>32960</v>
      </c>
      <c r="M950" s="2" t="n">
        <f aca="false">G950*12</f>
        <v>96360</v>
      </c>
    </row>
    <row r="951" customFormat="false" ht="13.8" hidden="false" customHeight="false" outlineLevel="0" collapsed="false">
      <c r="A951" s="86" t="n">
        <v>4721</v>
      </c>
      <c r="B951" s="87" t="s">
        <v>2764</v>
      </c>
      <c r="C951" s="88" t="n">
        <v>0</v>
      </c>
      <c r="D951" s="88" t="n">
        <v>21</v>
      </c>
      <c r="E951" s="89" t="n">
        <v>9.8</v>
      </c>
      <c r="F951" s="90" t="s">
        <v>55</v>
      </c>
      <c r="G951" s="91" t="n">
        <v>6948</v>
      </c>
      <c r="H951" s="52" t="n">
        <f aca="false">ROUND(IF(OR((MID(B951,SEARCH("R",B951),3)="R12"),(MID(B951,SEARCH("R",B951),3)="R13"),(MID(B951,SEARCH("R",B951),3)="R14")),(G951+90),IF(OR((MID(B951,SEARCH("R",B951),3)="R15"),(MID(B951,SEARCH("R",B951),3)="R16"),(MID(B951,SEARCH("R",B951),3)="R17")),(G951+190),(G951+290))),-1)+20</f>
        <v>7160</v>
      </c>
      <c r="I951" s="78" t="str">
        <f aca="false">HYPERLINK(T("https://www.google.ru/search?q="&amp;B951&amp;"&amp;tbm=isch"), " (../рисунок протектора) ")</f>
        <v> (../рисунок протектора) </v>
      </c>
      <c r="J951" s="92" t="s">
        <v>2764</v>
      </c>
      <c r="K951" s="77" t="n">
        <f aca="false">H951*2</f>
        <v>14320</v>
      </c>
      <c r="L951" s="77" t="n">
        <f aca="false">H951*4</f>
        <v>28640</v>
      </c>
      <c r="M951" s="2" t="n">
        <f aca="false">G951*12</f>
        <v>83376</v>
      </c>
    </row>
    <row r="952" customFormat="false" ht="13.8" hidden="false" customHeight="false" outlineLevel="0" collapsed="false">
      <c r="A952" s="86" t="n">
        <v>4390</v>
      </c>
      <c r="B952" s="87" t="s">
        <v>2765</v>
      </c>
      <c r="C952" s="88" t="n">
        <v>50</v>
      </c>
      <c r="D952" s="88" t="n">
        <v>50</v>
      </c>
      <c r="E952" s="89" t="n">
        <v>12.42</v>
      </c>
      <c r="F952" s="90" t="s">
        <v>53</v>
      </c>
      <c r="G952" s="91" t="n">
        <v>5259</v>
      </c>
      <c r="H952" s="52" t="n">
        <f aca="false">ROUND(IF(OR((MID(B952,SEARCH("R",B952),3)="R12"),(MID(B952,SEARCH("R",B952),3)="R13"),(MID(B952,SEARCH("R",B952),3)="R14")),(G952+90),IF(OR((MID(B952,SEARCH("R",B952),3)="R15"),(MID(B952,SEARCH("R",B952),3)="R16"),(MID(B952,SEARCH("R",B952),3)="R17")),(G952+190),(G952+290))),-1)+20</f>
        <v>5470</v>
      </c>
      <c r="I952" s="78" t="str">
        <f aca="false">HYPERLINK(T("https://www.google.ru/search?q="&amp;B952&amp;"&amp;tbm=isch"), " (../рисунок протектора) ")</f>
        <v> (../рисунок протектора) </v>
      </c>
      <c r="J952" s="92" t="s">
        <v>2765</v>
      </c>
      <c r="K952" s="77" t="n">
        <f aca="false">H952*2</f>
        <v>10940</v>
      </c>
      <c r="L952" s="77" t="n">
        <f aca="false">H952*4</f>
        <v>21880</v>
      </c>
      <c r="M952" s="2" t="n">
        <f aca="false">G952*12</f>
        <v>63108</v>
      </c>
    </row>
    <row r="953" customFormat="false" ht="13.8" hidden="false" customHeight="false" outlineLevel="0" collapsed="false">
      <c r="A953" s="86" t="n">
        <v>4407</v>
      </c>
      <c r="B953" s="87" t="s">
        <v>2766</v>
      </c>
      <c r="C953" s="88" t="n">
        <v>0</v>
      </c>
      <c r="D953" s="88" t="n">
        <v>16</v>
      </c>
      <c r="E953" s="89" t="n">
        <v>10.7</v>
      </c>
      <c r="F953" s="90" t="s">
        <v>53</v>
      </c>
      <c r="G953" s="91" t="n">
        <v>9713</v>
      </c>
      <c r="H953" s="52" t="n">
        <f aca="false">ROUND(IF(OR((MID(B953,SEARCH("R",B953),3)="R12"),(MID(B953,SEARCH("R",B953),3)="R13"),(MID(B953,SEARCH("R",B953),3)="R14")),(G953+90),IF(OR((MID(B953,SEARCH("R",B953),3)="R15"),(MID(B953,SEARCH("R",B953),3)="R16"),(MID(B953,SEARCH("R",B953),3)="R17")),(G953+190),(G953+290))),-1)+20</f>
        <v>9920</v>
      </c>
      <c r="I953" s="78" t="str">
        <f aca="false">HYPERLINK(T("https://www.google.ru/search?q="&amp;B953&amp;"&amp;tbm=isch"), " (../рисунок протектора) ")</f>
        <v> (../рисунок протектора) </v>
      </c>
      <c r="J953" s="92" t="s">
        <v>2766</v>
      </c>
      <c r="K953" s="77" t="n">
        <f aca="false">H953*2</f>
        <v>19840</v>
      </c>
      <c r="L953" s="77" t="n">
        <f aca="false">H953*4</f>
        <v>39680</v>
      </c>
      <c r="M953" s="2" t="n">
        <f aca="false">G953*12</f>
        <v>116556</v>
      </c>
    </row>
    <row r="954" customFormat="false" ht="13.8" hidden="false" customHeight="false" outlineLevel="0" collapsed="false">
      <c r="A954" s="86" t="n">
        <v>4741</v>
      </c>
      <c r="B954" s="87" t="s">
        <v>2767</v>
      </c>
      <c r="C954" s="88" t="n">
        <v>0</v>
      </c>
      <c r="D954" s="88" t="n">
        <v>16</v>
      </c>
      <c r="E954" s="89" t="n">
        <v>9.72</v>
      </c>
      <c r="F954" s="90" t="s">
        <v>53</v>
      </c>
      <c r="G954" s="91" t="n">
        <v>9465</v>
      </c>
      <c r="H954" s="52" t="n">
        <f aca="false">ROUND(IF(OR((MID(B954,SEARCH("R",B954),3)="R12"),(MID(B954,SEARCH("R",B954),3)="R13"),(MID(B954,SEARCH("R",B954),3)="R14")),(G954+90),IF(OR((MID(B954,SEARCH("R",B954),3)="R15"),(MID(B954,SEARCH("R",B954),3)="R16"),(MID(B954,SEARCH("R",B954),3)="R17")),(G954+190),(G954+290))),-1)+20</f>
        <v>9680</v>
      </c>
      <c r="I954" s="78" t="str">
        <f aca="false">HYPERLINK(T("https://www.google.ru/search?q="&amp;B954&amp;"&amp;tbm=isch"), " (../рисунок протектора) ")</f>
        <v> (../рисунок протектора) </v>
      </c>
      <c r="J954" s="92" t="s">
        <v>2767</v>
      </c>
      <c r="K954" s="77" t="n">
        <f aca="false">H954*2</f>
        <v>19360</v>
      </c>
      <c r="L954" s="77" t="n">
        <f aca="false">H954*4</f>
        <v>38720</v>
      </c>
      <c r="M954" s="2" t="n">
        <f aca="false">G954*12</f>
        <v>113580</v>
      </c>
    </row>
    <row r="955" customFormat="false" ht="13.8" hidden="false" customHeight="false" outlineLevel="0" collapsed="false">
      <c r="A955" s="86" t="n">
        <v>2510</v>
      </c>
      <c r="B955" s="87" t="s">
        <v>2768</v>
      </c>
      <c r="C955" s="88" t="n">
        <v>1</v>
      </c>
      <c r="D955" s="88"/>
      <c r="E955" s="89" t="n">
        <v>10</v>
      </c>
      <c r="F955" s="90"/>
      <c r="G955" s="91" t="n">
        <v>5658</v>
      </c>
      <c r="H955" s="52" t="n">
        <f aca="false">ROUND(IF(OR((MID(B955,SEARCH("R",B955),3)="R12"),(MID(B955,SEARCH("R",B955),3)="R13"),(MID(B955,SEARCH("R",B955),3)="R14")),(G955+90),IF(OR((MID(B955,SEARCH("R",B955),3)="R15"),(MID(B955,SEARCH("R",B955),3)="R16"),(MID(B955,SEARCH("R",B955),3)="R17")),(G955+190),(G955+290))),-1)+20</f>
        <v>5870</v>
      </c>
      <c r="I955" s="78" t="str">
        <f aca="false">HYPERLINK(T("https://www.google.ru/search?q="&amp;B955&amp;"&amp;tbm=isch"), " (../рисунок протектора) ")</f>
        <v> (../рисунок протектора) </v>
      </c>
      <c r="J955" s="92" t="s">
        <v>2768</v>
      </c>
      <c r="K955" s="77" t="n">
        <f aca="false">H955*2</f>
        <v>11740</v>
      </c>
      <c r="L955" s="77" t="n">
        <f aca="false">H955*4</f>
        <v>23480</v>
      </c>
      <c r="M955" s="2" t="n">
        <f aca="false">G955*12</f>
        <v>67896</v>
      </c>
    </row>
    <row r="956" customFormat="false" ht="13.8" hidden="false" customHeight="false" outlineLevel="0" collapsed="false">
      <c r="A956" s="86" t="n">
        <v>759</v>
      </c>
      <c r="B956" s="87" t="s">
        <v>2769</v>
      </c>
      <c r="C956" s="88" t="n">
        <v>1</v>
      </c>
      <c r="D956" s="88"/>
      <c r="E956" s="89" t="n">
        <v>11.6</v>
      </c>
      <c r="F956" s="90"/>
      <c r="G956" s="91" t="n">
        <v>7017</v>
      </c>
      <c r="H956" s="52" t="n">
        <f aca="false">ROUND(IF(OR((MID(B956,SEARCH("R",B956),3)="R12"),(MID(B956,SEARCH("R",B956),3)="R13"),(MID(B956,SEARCH("R",B956),3)="R14")),(G956+90),IF(OR((MID(B956,SEARCH("R",B956),3)="R15"),(MID(B956,SEARCH("R",B956),3)="R16"),(MID(B956,SEARCH("R",B956),3)="R17")),(G956+190),(G956+290))),-1)+20</f>
        <v>7230</v>
      </c>
      <c r="I956" s="78" t="str">
        <f aca="false">HYPERLINK(T("https://www.google.ru/search?q="&amp;B956&amp;"&amp;tbm=isch"), " (../рисунок протектора) ")</f>
        <v> (../рисунок протектора) </v>
      </c>
      <c r="J956" s="92" t="s">
        <v>2769</v>
      </c>
      <c r="K956" s="77" t="n">
        <f aca="false">H956*2</f>
        <v>14460</v>
      </c>
      <c r="L956" s="77" t="n">
        <f aca="false">H956*4</f>
        <v>28920</v>
      </c>
      <c r="M956" s="2" t="n">
        <f aca="false">G956*12</f>
        <v>84204</v>
      </c>
    </row>
    <row r="957" customFormat="false" ht="13.8" hidden="false" customHeight="false" outlineLevel="0" collapsed="false">
      <c r="A957" s="86" t="n">
        <v>3996</v>
      </c>
      <c r="B957" s="87" t="s">
        <v>2770</v>
      </c>
      <c r="C957" s="88" t="n">
        <v>50</v>
      </c>
      <c r="D957" s="88"/>
      <c r="E957" s="89" t="n">
        <v>11.6</v>
      </c>
      <c r="F957" s="90"/>
      <c r="G957" s="91" t="n">
        <v>8281</v>
      </c>
      <c r="H957" s="52" t="n">
        <f aca="false">ROUND(IF(OR((MID(B957,SEARCH("R",B957),3)="R12"),(MID(B957,SEARCH("R",B957),3)="R13"),(MID(B957,SEARCH("R",B957),3)="R14")),(G957+90),IF(OR((MID(B957,SEARCH("R",B957),3)="R15"),(MID(B957,SEARCH("R",B957),3)="R16"),(MID(B957,SEARCH("R",B957),3)="R17")),(G957+190),(G957+290))),-1)+20</f>
        <v>8490</v>
      </c>
      <c r="I957" s="78" t="str">
        <f aca="false">HYPERLINK(T("https://www.google.ru/search?q="&amp;B957&amp;"&amp;tbm=isch"), " (../рисунок протектора) ")</f>
        <v> (../рисунок протектора) </v>
      </c>
      <c r="J957" s="92" t="s">
        <v>2770</v>
      </c>
      <c r="K957" s="77" t="n">
        <f aca="false">H957*2</f>
        <v>16980</v>
      </c>
      <c r="L957" s="77" t="n">
        <f aca="false">H957*4</f>
        <v>33960</v>
      </c>
      <c r="M957" s="2" t="n">
        <f aca="false">G957*12</f>
        <v>99372</v>
      </c>
    </row>
    <row r="958" customFormat="false" ht="13.8" hidden="false" customHeight="false" outlineLevel="0" collapsed="false">
      <c r="A958" s="86" t="n">
        <v>3853</v>
      </c>
      <c r="B958" s="87" t="s">
        <v>2771</v>
      </c>
      <c r="C958" s="88" t="n">
        <v>8</v>
      </c>
      <c r="D958" s="88"/>
      <c r="E958" s="89" t="n">
        <v>11.4</v>
      </c>
      <c r="F958" s="90"/>
      <c r="G958" s="91" t="n">
        <v>12635</v>
      </c>
      <c r="H958" s="52" t="n">
        <f aca="false">ROUND(IF(OR((MID(B958,SEARCH("R",B958),3)="R12"),(MID(B958,SEARCH("R",B958),3)="R13"),(MID(B958,SEARCH("R",B958),3)="R14")),(G958+90),IF(OR((MID(B958,SEARCH("R",B958),3)="R15"),(MID(B958,SEARCH("R",B958),3)="R16"),(MID(B958,SEARCH("R",B958),3)="R17")),(G958+190),(G958+290))),-1)+20</f>
        <v>12850</v>
      </c>
      <c r="I958" s="78" t="str">
        <f aca="false">HYPERLINK(T("https://www.google.ru/search?q="&amp;B958&amp;"&amp;tbm=isch"), " (../рисунок протектора) ")</f>
        <v> (../рисунок протектора) </v>
      </c>
      <c r="J958" s="92" t="s">
        <v>2771</v>
      </c>
      <c r="K958" s="77" t="n">
        <f aca="false">H958*2</f>
        <v>25700</v>
      </c>
      <c r="L958" s="77" t="n">
        <f aca="false">H958*4</f>
        <v>51400</v>
      </c>
      <c r="M958" s="2" t="n">
        <f aca="false">G958*12</f>
        <v>151620</v>
      </c>
    </row>
    <row r="959" customFormat="false" ht="13.8" hidden="false" customHeight="false" outlineLevel="0" collapsed="false">
      <c r="A959" s="86" t="n">
        <v>4611</v>
      </c>
      <c r="B959" s="87" t="s">
        <v>2772</v>
      </c>
      <c r="C959" s="88" t="n">
        <v>0</v>
      </c>
      <c r="D959" s="88" t="n">
        <v>4</v>
      </c>
      <c r="E959" s="89" t="n">
        <v>11.4</v>
      </c>
      <c r="F959" s="90" t="s">
        <v>53</v>
      </c>
      <c r="G959" s="91" t="n">
        <v>5879</v>
      </c>
      <c r="H959" s="52" t="n">
        <f aca="false">ROUND(IF(OR((MID(B959,SEARCH("R",B959),3)="R12"),(MID(B959,SEARCH("R",B959),3)="R13"),(MID(B959,SEARCH("R",B959),3)="R14")),(G959+90),IF(OR((MID(B959,SEARCH("R",B959),3)="R15"),(MID(B959,SEARCH("R",B959),3)="R16"),(MID(B959,SEARCH("R",B959),3)="R17")),(G959+190),(G959+290))),-1)+20</f>
        <v>6090</v>
      </c>
      <c r="I959" s="78" t="str">
        <f aca="false">HYPERLINK(T("https://www.google.ru/search?q="&amp;B959&amp;"&amp;tbm=isch"), " (../рисунок протектора) ")</f>
        <v> (../рисунок протектора) </v>
      </c>
      <c r="J959" s="92" t="s">
        <v>2772</v>
      </c>
      <c r="K959" s="77" t="n">
        <f aca="false">H959*2</f>
        <v>12180</v>
      </c>
      <c r="L959" s="77" t="n">
        <f aca="false">H959*4</f>
        <v>24360</v>
      </c>
      <c r="M959" s="2" t="n">
        <f aca="false">G959*12</f>
        <v>70548</v>
      </c>
    </row>
    <row r="960" customFormat="false" ht="13.8" hidden="false" customHeight="false" outlineLevel="0" collapsed="false">
      <c r="A960" s="86" t="n">
        <v>4579</v>
      </c>
      <c r="B960" s="87" t="s">
        <v>2773</v>
      </c>
      <c r="C960" s="88" t="n">
        <v>0</v>
      </c>
      <c r="D960" s="88" t="n">
        <v>50</v>
      </c>
      <c r="E960" s="89" t="n">
        <v>11.4</v>
      </c>
      <c r="F960" s="90" t="s">
        <v>55</v>
      </c>
      <c r="G960" s="91" t="n">
        <v>5039</v>
      </c>
      <c r="H960" s="52" t="n">
        <f aca="false">ROUND(IF(OR((MID(B960,SEARCH("R",B960),3)="R12"),(MID(B960,SEARCH("R",B960),3)="R13"),(MID(B960,SEARCH("R",B960),3)="R14")),(G960+90),IF(OR((MID(B960,SEARCH("R",B960),3)="R15"),(MID(B960,SEARCH("R",B960),3)="R16"),(MID(B960,SEARCH("R",B960),3)="R17")),(G960+190),(G960+290))),-1)+20</f>
        <v>5250</v>
      </c>
      <c r="I960" s="78" t="str">
        <f aca="false">HYPERLINK(T("https://www.google.ru/search?q="&amp;B960&amp;"&amp;tbm=isch"), " (../рисунок протектора) ")</f>
        <v> (../рисунок протектора) </v>
      </c>
      <c r="J960" s="92" t="s">
        <v>2773</v>
      </c>
      <c r="K960" s="77" t="n">
        <f aca="false">H960*2</f>
        <v>10500</v>
      </c>
      <c r="L960" s="77" t="n">
        <f aca="false">H960*4</f>
        <v>21000</v>
      </c>
      <c r="M960" s="2" t="n">
        <f aca="false">G960*12</f>
        <v>60468</v>
      </c>
    </row>
    <row r="961" customFormat="false" ht="13.8" hidden="false" customHeight="false" outlineLevel="0" collapsed="false">
      <c r="A961" s="86" t="n">
        <v>471</v>
      </c>
      <c r="B961" s="87" t="s">
        <v>2774</v>
      </c>
      <c r="C961" s="88" t="n">
        <v>1</v>
      </c>
      <c r="D961" s="88"/>
      <c r="E961" s="89" t="n">
        <v>11.9</v>
      </c>
      <c r="F961" s="90"/>
      <c r="G961" s="91" t="n">
        <v>5664</v>
      </c>
      <c r="H961" s="52" t="n">
        <f aca="false">ROUND(IF(OR((MID(B961,SEARCH("R",B961),3)="R12"),(MID(B961,SEARCH("R",B961),3)="R13"),(MID(B961,SEARCH("R",B961),3)="R14")),(G961+90),IF(OR((MID(B961,SEARCH("R",B961),3)="R15"),(MID(B961,SEARCH("R",B961),3)="R16"),(MID(B961,SEARCH("R",B961),3)="R17")),(G961+190),(G961+290))),-1)+20</f>
        <v>5870</v>
      </c>
      <c r="I961" s="78" t="str">
        <f aca="false">HYPERLINK(T("https://www.google.ru/search?q="&amp;B961&amp;"&amp;tbm=isch"), " (../рисунок протектора) ")</f>
        <v> (../рисунок протектора) </v>
      </c>
      <c r="J961" s="92" t="s">
        <v>2774</v>
      </c>
      <c r="K961" s="77" t="n">
        <f aca="false">H961*2</f>
        <v>11740</v>
      </c>
      <c r="L961" s="77" t="n">
        <f aca="false">H961*4</f>
        <v>23480</v>
      </c>
      <c r="M961" s="2" t="n">
        <f aca="false">G961*12</f>
        <v>67968</v>
      </c>
    </row>
    <row r="962" customFormat="false" ht="13.8" hidden="false" customHeight="false" outlineLevel="0" collapsed="false">
      <c r="A962" s="86" t="n">
        <v>704</v>
      </c>
      <c r="B962" s="87" t="s">
        <v>2775</v>
      </c>
      <c r="C962" s="88" t="n">
        <v>1</v>
      </c>
      <c r="D962" s="88"/>
      <c r="E962" s="89" t="n">
        <v>10.045</v>
      </c>
      <c r="F962" s="90"/>
      <c r="G962" s="91" t="n">
        <v>8882</v>
      </c>
      <c r="H962" s="52" t="n">
        <f aca="false">ROUND(IF(OR((MID(B962,SEARCH("R",B962),3)="R12"),(MID(B962,SEARCH("R",B962),3)="R13"),(MID(B962,SEARCH("R",B962),3)="R14")),(G962+90),IF(OR((MID(B962,SEARCH("R",B962),3)="R15"),(MID(B962,SEARCH("R",B962),3)="R16"),(MID(B962,SEARCH("R",B962),3)="R17")),(G962+190),(G962+290))),-1)+20</f>
        <v>9090</v>
      </c>
      <c r="I962" s="78" t="str">
        <f aca="false">HYPERLINK(T("https://www.google.ru/search?q="&amp;B962&amp;"&amp;tbm=isch"), " (../рисунок протектора) ")</f>
        <v> (../рисунок протектора) </v>
      </c>
      <c r="J962" s="92" t="s">
        <v>2775</v>
      </c>
      <c r="K962" s="77" t="n">
        <f aca="false">H962*2</f>
        <v>18180</v>
      </c>
      <c r="L962" s="77" t="n">
        <f aca="false">H962*4</f>
        <v>36360</v>
      </c>
      <c r="M962" s="2" t="n">
        <f aca="false">G962*12</f>
        <v>106584</v>
      </c>
    </row>
    <row r="963" customFormat="false" ht="13.8" hidden="false" customHeight="false" outlineLevel="0" collapsed="false">
      <c r="A963" s="86" t="n">
        <v>2306</v>
      </c>
      <c r="B963" s="87" t="s">
        <v>2776</v>
      </c>
      <c r="C963" s="88" t="n">
        <v>4</v>
      </c>
      <c r="D963" s="88"/>
      <c r="E963" s="89" t="n">
        <v>11.4</v>
      </c>
      <c r="F963" s="90"/>
      <c r="G963" s="91" t="n">
        <v>13357</v>
      </c>
      <c r="H963" s="52" t="n">
        <f aca="false">ROUND(IF(OR((MID(B963,SEARCH("R",B963),3)="R12"),(MID(B963,SEARCH("R",B963),3)="R13"),(MID(B963,SEARCH("R",B963),3)="R14")),(G963+90),IF(OR((MID(B963,SEARCH("R",B963),3)="R15"),(MID(B963,SEARCH("R",B963),3)="R16"),(MID(B963,SEARCH("R",B963),3)="R17")),(G963+190),(G963+290))),-1)+20</f>
        <v>13670</v>
      </c>
      <c r="I963" s="78" t="str">
        <f aca="false">HYPERLINK(T("https://www.google.ru/search?q="&amp;B963&amp;"&amp;tbm=isch"), " (../рисунок протектора) ")</f>
        <v> (../рисунок протектора) </v>
      </c>
      <c r="J963" s="92" t="s">
        <v>2776</v>
      </c>
      <c r="K963" s="77" t="n">
        <f aca="false">H963*2</f>
        <v>27340</v>
      </c>
      <c r="L963" s="77" t="n">
        <f aca="false">H963*4</f>
        <v>54680</v>
      </c>
      <c r="M963" s="2" t="n">
        <f aca="false">G963*12</f>
        <v>160284</v>
      </c>
    </row>
    <row r="964" customFormat="false" ht="13.8" hidden="false" customHeight="false" outlineLevel="0" collapsed="false">
      <c r="A964" s="86" t="n">
        <v>3862</v>
      </c>
      <c r="B964" s="87" t="s">
        <v>2777</v>
      </c>
      <c r="C964" s="88" t="n">
        <v>20</v>
      </c>
      <c r="D964" s="88"/>
      <c r="E964" s="89" t="n">
        <v>12.4</v>
      </c>
      <c r="F964" s="90"/>
      <c r="G964" s="91" t="n">
        <v>14024</v>
      </c>
      <c r="H964" s="52" t="n">
        <f aca="false">ROUND(IF(OR((MID(B964,SEARCH("R",B964),3)="R12"),(MID(B964,SEARCH("R",B964),3)="R13"),(MID(B964,SEARCH("R",B964),3)="R14")),(G964+90),IF(OR((MID(B964,SEARCH("R",B964),3)="R15"),(MID(B964,SEARCH("R",B964),3)="R16"),(MID(B964,SEARCH("R",B964),3)="R17")),(G964+190),(G964+290))),-1)+20</f>
        <v>14330</v>
      </c>
      <c r="I964" s="78" t="str">
        <f aca="false">HYPERLINK(T("https://www.google.ru/search?q="&amp;B964&amp;"&amp;tbm=isch"), " (../рисунок протектора) ")</f>
        <v> (../рисунок протектора) </v>
      </c>
      <c r="J964" s="92" t="s">
        <v>2777</v>
      </c>
      <c r="K964" s="77" t="n">
        <f aca="false">H964*2</f>
        <v>28660</v>
      </c>
      <c r="L964" s="77" t="n">
        <f aca="false">H964*4</f>
        <v>57320</v>
      </c>
      <c r="M964" s="2" t="n">
        <f aca="false">G964*12</f>
        <v>168288</v>
      </c>
    </row>
    <row r="965" customFormat="false" ht="13.8" hidden="false" customHeight="false" outlineLevel="0" collapsed="false">
      <c r="A965" s="86" t="n">
        <v>249</v>
      </c>
      <c r="B965" s="87" t="s">
        <v>2778</v>
      </c>
      <c r="C965" s="88" t="n">
        <v>1</v>
      </c>
      <c r="D965" s="88"/>
      <c r="E965" s="89" t="n">
        <v>13</v>
      </c>
      <c r="F965" s="90"/>
      <c r="G965" s="91" t="n">
        <v>12667</v>
      </c>
      <c r="H965" s="52" t="n">
        <f aca="false">ROUND(IF(OR((MID(B965,SEARCH("R",B965),3)="R12"),(MID(B965,SEARCH("R",B965),3)="R13"),(MID(B965,SEARCH("R",B965),3)="R14")),(G965+90),IF(OR((MID(B965,SEARCH("R",B965),3)="R15"),(MID(B965,SEARCH("R",B965),3)="R16"),(MID(B965,SEARCH("R",B965),3)="R17")),(G965+190),(G965+290))),-1)+20</f>
        <v>12980</v>
      </c>
      <c r="I965" s="78" t="str">
        <f aca="false">HYPERLINK(T("https://www.google.ru/search?q="&amp;B965&amp;"&amp;tbm=isch"), " (../рисунок протектора) ")</f>
        <v> (../рисунок протектора) </v>
      </c>
      <c r="J965" s="92" t="s">
        <v>2778</v>
      </c>
      <c r="K965" s="77" t="n">
        <f aca="false">H965*2</f>
        <v>25960</v>
      </c>
      <c r="L965" s="77" t="n">
        <f aca="false">H965*4</f>
        <v>51920</v>
      </c>
      <c r="M965" s="2" t="n">
        <f aca="false">G965*12</f>
        <v>152004</v>
      </c>
    </row>
    <row r="966" customFormat="false" ht="13.8" hidden="false" customHeight="false" outlineLevel="0" collapsed="false">
      <c r="A966" s="86" t="n">
        <v>4441</v>
      </c>
      <c r="B966" s="87" t="s">
        <v>2779</v>
      </c>
      <c r="C966" s="88" t="n">
        <v>0</v>
      </c>
      <c r="D966" s="88" t="n">
        <v>14</v>
      </c>
      <c r="E966" s="89" t="n">
        <v>12</v>
      </c>
      <c r="F966" s="90" t="s">
        <v>53</v>
      </c>
      <c r="G966" s="91" t="n">
        <v>9863</v>
      </c>
      <c r="H966" s="52" t="n">
        <f aca="false">ROUND(IF(OR((MID(B966,SEARCH("R",B966),3)="R12"),(MID(B966,SEARCH("R",B966),3)="R13"),(MID(B966,SEARCH("R",B966),3)="R14")),(G966+90),IF(OR((MID(B966,SEARCH("R",B966),3)="R15"),(MID(B966,SEARCH("R",B966),3)="R16"),(MID(B966,SEARCH("R",B966),3)="R17")),(G966+190),(G966+290))),-1)+20</f>
        <v>10070</v>
      </c>
      <c r="I966" s="78" t="str">
        <f aca="false">HYPERLINK(T("https://www.google.ru/search?q="&amp;B966&amp;"&amp;tbm=isch"), " (../рисунок протектора) ")</f>
        <v> (../рисунок протектора) </v>
      </c>
      <c r="J966" s="92" t="s">
        <v>2779</v>
      </c>
      <c r="K966" s="77" t="n">
        <f aca="false">H966*2</f>
        <v>20140</v>
      </c>
      <c r="L966" s="77" t="n">
        <f aca="false">H966*4</f>
        <v>40280</v>
      </c>
      <c r="M966" s="2" t="n">
        <f aca="false">G966*12</f>
        <v>118356</v>
      </c>
    </row>
    <row r="967" customFormat="false" ht="13.8" hidden="false" customHeight="false" outlineLevel="0" collapsed="false">
      <c r="A967" s="86" t="n">
        <v>4828</v>
      </c>
      <c r="B967" s="87" t="s">
        <v>2780</v>
      </c>
      <c r="C967" s="88" t="n">
        <v>0</v>
      </c>
      <c r="D967" s="88" t="n">
        <v>44</v>
      </c>
      <c r="E967" s="89" t="n">
        <v>12.6</v>
      </c>
      <c r="F967" s="90" t="s">
        <v>53</v>
      </c>
      <c r="G967" s="91" t="n">
        <v>11005</v>
      </c>
      <c r="H967" s="52" t="n">
        <f aca="false">ROUND(IF(OR((MID(B967,SEARCH("R",B967),3)="R12"),(MID(B967,SEARCH("R",B967),3)="R13"),(MID(B967,SEARCH("R",B967),3)="R14")),(G967+90),IF(OR((MID(B967,SEARCH("R",B967),3)="R15"),(MID(B967,SEARCH("R",B967),3)="R16"),(MID(B967,SEARCH("R",B967),3)="R17")),(G967+190),(G967+290))),-1)+20</f>
        <v>11320</v>
      </c>
      <c r="I967" s="78" t="str">
        <f aca="false">HYPERLINK(T("https://www.google.ru/search?q="&amp;B967&amp;"&amp;tbm=isch"), " (../рисунок протектора) ")</f>
        <v> (../рисунок протектора) </v>
      </c>
      <c r="J967" s="92" t="s">
        <v>2780</v>
      </c>
      <c r="K967" s="77" t="n">
        <f aca="false">H967*2</f>
        <v>22640</v>
      </c>
      <c r="L967" s="77" t="n">
        <f aca="false">H967*4</f>
        <v>45280</v>
      </c>
      <c r="M967" s="2" t="n">
        <f aca="false">G967*12</f>
        <v>132060</v>
      </c>
    </row>
    <row r="968" customFormat="false" ht="13.8" hidden="false" customHeight="false" outlineLevel="0" collapsed="false">
      <c r="A968" s="86" t="n">
        <v>5083</v>
      </c>
      <c r="B968" s="87" t="s">
        <v>2781</v>
      </c>
      <c r="C968" s="88" t="n">
        <v>0</v>
      </c>
      <c r="D968" s="88" t="n">
        <v>22</v>
      </c>
      <c r="E968" s="89" t="n">
        <v>13.8</v>
      </c>
      <c r="F968" s="90" t="s">
        <v>53</v>
      </c>
      <c r="G968" s="91" t="n">
        <v>5206</v>
      </c>
      <c r="H968" s="52" t="n">
        <f aca="false">ROUND(IF(OR((MID(B968,SEARCH("R",B968),3)="R12"),(MID(B968,SEARCH("R",B968),3)="R13"),(MID(B968,SEARCH("R",B968),3)="R14")),(G968+90),IF(OR((MID(B968,SEARCH("R",B968),3)="R15"),(MID(B968,SEARCH("R",B968),3)="R16"),(MID(B968,SEARCH("R",B968),3)="R17")),(G968+190),(G968+290))),-1)+20</f>
        <v>5520</v>
      </c>
      <c r="I968" s="78" t="str">
        <f aca="false">HYPERLINK(T("https://www.google.ru/search?q="&amp;B968&amp;"&amp;tbm=isch"), " (../рисунок протектора) ")</f>
        <v> (../рисунок протектора) </v>
      </c>
      <c r="J968" s="92" t="s">
        <v>2781</v>
      </c>
      <c r="K968" s="77" t="n">
        <f aca="false">H968*2</f>
        <v>11040</v>
      </c>
      <c r="L968" s="77" t="n">
        <f aca="false">H968*4</f>
        <v>22080</v>
      </c>
      <c r="M968" s="2" t="n">
        <f aca="false">G968*12</f>
        <v>62472</v>
      </c>
    </row>
    <row r="969" customFormat="false" ht="13.8" hidden="false" customHeight="false" outlineLevel="0" collapsed="false">
      <c r="A969" s="86" t="n">
        <v>3682</v>
      </c>
      <c r="B969" s="87" t="s">
        <v>2782</v>
      </c>
      <c r="C969" s="88" t="n">
        <v>0</v>
      </c>
      <c r="D969" s="88" t="n">
        <v>17</v>
      </c>
      <c r="E969" s="89" t="n">
        <v>10.6</v>
      </c>
      <c r="F969" s="90" t="s">
        <v>53</v>
      </c>
      <c r="G969" s="91" t="n">
        <v>11446</v>
      </c>
      <c r="H969" s="52" t="n">
        <f aca="false">ROUND(IF(OR((MID(B969,SEARCH("R",B969),3)="R12"),(MID(B969,SEARCH("R",B969),3)="R13"),(MID(B969,SEARCH("R",B969),3)="R14")),(G969+90),IF(OR((MID(B969,SEARCH("R",B969),3)="R15"),(MID(B969,SEARCH("R",B969),3)="R16"),(MID(B969,SEARCH("R",B969),3)="R17")),(G969+190),(G969+290))),-1)+20</f>
        <v>11760</v>
      </c>
      <c r="I969" s="78" t="str">
        <f aca="false">HYPERLINK(T("https://www.google.ru/search?q="&amp;B969&amp;"&amp;tbm=isch"), " (../рисунок протектора) ")</f>
        <v> (../рисунок протектора) </v>
      </c>
      <c r="J969" s="92" t="s">
        <v>2782</v>
      </c>
      <c r="K969" s="77" t="n">
        <f aca="false">H969*2</f>
        <v>23520</v>
      </c>
      <c r="L969" s="77" t="n">
        <f aca="false">H969*4</f>
        <v>47040</v>
      </c>
      <c r="M969" s="2" t="n">
        <f aca="false">G969*12</f>
        <v>137352</v>
      </c>
    </row>
    <row r="970" customFormat="false" ht="13.8" hidden="false" customHeight="false" outlineLevel="0" collapsed="false">
      <c r="A970" s="86" t="n">
        <v>4428</v>
      </c>
      <c r="B970" s="87" t="s">
        <v>2783</v>
      </c>
      <c r="C970" s="88" t="n">
        <v>0</v>
      </c>
      <c r="D970" s="88" t="n">
        <v>50</v>
      </c>
      <c r="E970" s="89" t="n">
        <v>12.51</v>
      </c>
      <c r="F970" s="90" t="s">
        <v>53</v>
      </c>
      <c r="G970" s="91" t="n">
        <v>12566</v>
      </c>
      <c r="H970" s="52" t="n">
        <f aca="false">ROUND(IF(OR((MID(B970,SEARCH("R",B970),3)="R12"),(MID(B970,SEARCH("R",B970),3)="R13"),(MID(B970,SEARCH("R",B970),3)="R14")),(G970+90),IF(OR((MID(B970,SEARCH("R",B970),3)="R15"),(MID(B970,SEARCH("R",B970),3)="R16"),(MID(B970,SEARCH("R",B970),3)="R17")),(G970+190),(G970+290))),-1)+20</f>
        <v>12880</v>
      </c>
      <c r="I970" s="78" t="str">
        <f aca="false">HYPERLINK(T("https://www.google.ru/search?q="&amp;B970&amp;"&amp;tbm=isch"), " (../рисунок протектора) ")</f>
        <v> (../рисунок протектора) </v>
      </c>
      <c r="J970" s="92" t="s">
        <v>2783</v>
      </c>
      <c r="K970" s="77" t="n">
        <f aca="false">H970*2</f>
        <v>25760</v>
      </c>
      <c r="L970" s="77" t="n">
        <f aca="false">H970*4</f>
        <v>51520</v>
      </c>
      <c r="M970" s="2" t="n">
        <f aca="false">G970*12</f>
        <v>150792</v>
      </c>
    </row>
    <row r="971" customFormat="false" ht="13.8" hidden="false" customHeight="false" outlineLevel="0" collapsed="false">
      <c r="A971" s="86" t="n">
        <v>3998</v>
      </c>
      <c r="B971" s="87" t="s">
        <v>2784</v>
      </c>
      <c r="C971" s="88" t="n">
        <v>1</v>
      </c>
      <c r="D971" s="88"/>
      <c r="E971" s="89" t="n">
        <v>13.4</v>
      </c>
      <c r="F971" s="90"/>
      <c r="G971" s="91" t="n">
        <v>10064</v>
      </c>
      <c r="H971" s="52" t="n">
        <f aca="false">ROUND(IF(OR((MID(B971,SEARCH("R",B971),3)="R12"),(MID(B971,SEARCH("R",B971),3)="R13"),(MID(B971,SEARCH("R",B971),3)="R14")),(G971+90),IF(OR((MID(B971,SEARCH("R",B971),3)="R15"),(MID(B971,SEARCH("R",B971),3)="R16"),(MID(B971,SEARCH("R",B971),3)="R17")),(G971+190),(G971+290))),-1)+20</f>
        <v>10370</v>
      </c>
      <c r="I971" s="78" t="str">
        <f aca="false">HYPERLINK(T("https://www.google.ru/search?q="&amp;B971&amp;"&amp;tbm=isch"), " (../рисунок протектора) ")</f>
        <v> (../рисунок протектора) </v>
      </c>
      <c r="J971" s="92" t="s">
        <v>2784</v>
      </c>
      <c r="K971" s="77" t="n">
        <f aca="false">H971*2</f>
        <v>20740</v>
      </c>
      <c r="L971" s="77" t="n">
        <f aca="false">H971*4</f>
        <v>41480</v>
      </c>
      <c r="M971" s="2" t="n">
        <f aca="false">G971*12</f>
        <v>120768</v>
      </c>
    </row>
    <row r="972" customFormat="false" ht="13.8" hidden="false" customHeight="false" outlineLevel="0" collapsed="false">
      <c r="A972" s="86" t="n">
        <v>3914</v>
      </c>
      <c r="B972" s="87" t="s">
        <v>2785</v>
      </c>
      <c r="C972" s="88" t="n">
        <v>14</v>
      </c>
      <c r="D972" s="88"/>
      <c r="E972" s="89" t="n">
        <v>12.8</v>
      </c>
      <c r="F972" s="90"/>
      <c r="G972" s="91" t="n">
        <v>13881</v>
      </c>
      <c r="H972" s="52" t="n">
        <f aca="false">ROUND(IF(OR((MID(B972,SEARCH("R",B972),3)="R12"),(MID(B972,SEARCH("R",B972),3)="R13"),(MID(B972,SEARCH("R",B972),3)="R14")),(G972+90),IF(OR((MID(B972,SEARCH("R",B972),3)="R15"),(MID(B972,SEARCH("R",B972),3)="R16"),(MID(B972,SEARCH("R",B972),3)="R17")),(G972+190),(G972+290))),-1)+20</f>
        <v>14190</v>
      </c>
      <c r="I972" s="78" t="str">
        <f aca="false">HYPERLINK(T("https://www.google.ru/search?q="&amp;B972&amp;"&amp;tbm=isch"), " (../рисунок протектора) ")</f>
        <v> (../рисунок протектора) </v>
      </c>
      <c r="J972" s="92" t="s">
        <v>2785</v>
      </c>
      <c r="K972" s="77" t="n">
        <f aca="false">H972*2</f>
        <v>28380</v>
      </c>
      <c r="L972" s="77" t="n">
        <f aca="false">H972*4</f>
        <v>56760</v>
      </c>
      <c r="M972" s="2" t="n">
        <f aca="false">G972*12</f>
        <v>166572</v>
      </c>
    </row>
    <row r="973" customFormat="false" ht="13.8" hidden="false" customHeight="false" outlineLevel="0" collapsed="false">
      <c r="A973" s="86" t="n">
        <v>4638</v>
      </c>
      <c r="B973" s="87" t="s">
        <v>2786</v>
      </c>
      <c r="C973" s="88" t="n">
        <v>0</v>
      </c>
      <c r="D973" s="88" t="n">
        <v>50</v>
      </c>
      <c r="E973" s="89" t="n">
        <v>11.9</v>
      </c>
      <c r="F973" s="90" t="s">
        <v>53</v>
      </c>
      <c r="G973" s="91" t="n">
        <v>9490</v>
      </c>
      <c r="H973" s="52" t="n">
        <f aca="false">ROUND(IF(OR((MID(B973,SEARCH("R",B973),3)="R12"),(MID(B973,SEARCH("R",B973),3)="R13"),(MID(B973,SEARCH("R",B973),3)="R14")),(G973+90),IF(OR((MID(B973,SEARCH("R",B973),3)="R15"),(MID(B973,SEARCH("R",B973),3)="R16"),(MID(B973,SEARCH("R",B973),3)="R17")),(G973+190),(G973+290))),-1)+20</f>
        <v>9800</v>
      </c>
      <c r="I973" s="78" t="str">
        <f aca="false">HYPERLINK(T("https://www.google.ru/search?q="&amp;B973&amp;"&amp;tbm=isch"), " (../рисунок протектора) ")</f>
        <v> (../рисунок протектора) </v>
      </c>
      <c r="J973" s="92" t="s">
        <v>2786</v>
      </c>
      <c r="K973" s="77" t="n">
        <f aca="false">H973*2</f>
        <v>19600</v>
      </c>
      <c r="L973" s="77" t="n">
        <f aca="false">H973*4</f>
        <v>39200</v>
      </c>
      <c r="M973" s="2" t="n">
        <f aca="false">G973*12</f>
        <v>113880</v>
      </c>
    </row>
    <row r="974" customFormat="false" ht="13.8" hidden="false" customHeight="false" outlineLevel="0" collapsed="false">
      <c r="A974" s="86" t="n">
        <v>4582</v>
      </c>
      <c r="B974" s="87" t="s">
        <v>2787</v>
      </c>
      <c r="C974" s="88" t="n">
        <v>0</v>
      </c>
      <c r="D974" s="88" t="n">
        <v>50</v>
      </c>
      <c r="E974" s="89" t="n">
        <v>12.9</v>
      </c>
      <c r="F974" s="90" t="s">
        <v>53</v>
      </c>
      <c r="G974" s="91" t="n">
        <v>5595</v>
      </c>
      <c r="H974" s="52" t="n">
        <f aca="false">ROUND(IF(OR((MID(B974,SEARCH("R",B974),3)="R12"),(MID(B974,SEARCH("R",B974),3)="R13"),(MID(B974,SEARCH("R",B974),3)="R14")),(G974+90),IF(OR((MID(B974,SEARCH("R",B974),3)="R15"),(MID(B974,SEARCH("R",B974),3)="R16"),(MID(B974,SEARCH("R",B974),3)="R17")),(G974+190),(G974+290))),-1)+20</f>
        <v>5910</v>
      </c>
      <c r="I974" s="78" t="str">
        <f aca="false">HYPERLINK(T("https://www.google.ru/search?q="&amp;B974&amp;"&amp;tbm=isch"), " (../рисунок протектора) ")</f>
        <v> (../рисунок протектора) </v>
      </c>
      <c r="J974" s="92" t="s">
        <v>2787</v>
      </c>
      <c r="K974" s="77" t="n">
        <f aca="false">H974*2</f>
        <v>11820</v>
      </c>
      <c r="L974" s="77" t="n">
        <f aca="false">H974*4</f>
        <v>23640</v>
      </c>
      <c r="M974" s="2" t="n">
        <f aca="false">G974*12</f>
        <v>67140</v>
      </c>
    </row>
    <row r="975" customFormat="false" ht="13.8" hidden="false" customHeight="false" outlineLevel="0" collapsed="false">
      <c r="A975" s="86" t="n">
        <v>4176</v>
      </c>
      <c r="B975" s="87" t="s">
        <v>2788</v>
      </c>
      <c r="C975" s="88" t="n">
        <v>40</v>
      </c>
      <c r="D975" s="88"/>
      <c r="E975" s="89" t="n">
        <v>12.6</v>
      </c>
      <c r="F975" s="90"/>
      <c r="G975" s="91" t="n">
        <v>10160</v>
      </c>
      <c r="H975" s="52" t="n">
        <f aca="false">ROUND(IF(OR((MID(B975,SEARCH("R",B975),3)="R12"),(MID(B975,SEARCH("R",B975),3)="R13"),(MID(B975,SEARCH("R",B975),3)="R14")),(G975+90),IF(OR((MID(B975,SEARCH("R",B975),3)="R15"),(MID(B975,SEARCH("R",B975),3)="R16"),(MID(B975,SEARCH("R",B975),3)="R17")),(G975+190),(G975+290))),-1)+20</f>
        <v>10470</v>
      </c>
      <c r="I975" s="78" t="str">
        <f aca="false">HYPERLINK(T("https://www.google.ru/search?q="&amp;B975&amp;"&amp;tbm=isch"), " (../рисунок протектора) ")</f>
        <v> (../рисунок протектора) </v>
      </c>
      <c r="J975" s="92" t="s">
        <v>2788</v>
      </c>
      <c r="K975" s="77" t="n">
        <f aca="false">H975*2</f>
        <v>20940</v>
      </c>
      <c r="L975" s="77" t="n">
        <f aca="false">H975*4</f>
        <v>41880</v>
      </c>
      <c r="M975" s="2" t="n">
        <f aca="false">G975*12</f>
        <v>121920</v>
      </c>
    </row>
    <row r="976" customFormat="false" ht="13.8" hidden="false" customHeight="false" outlineLevel="0" collapsed="false">
      <c r="A976" s="86" t="n">
        <v>3575</v>
      </c>
      <c r="B976" s="87" t="s">
        <v>2789</v>
      </c>
      <c r="C976" s="88" t="n">
        <v>1</v>
      </c>
      <c r="D976" s="88"/>
      <c r="E976" s="89" t="n">
        <v>12.7</v>
      </c>
      <c r="F976" s="90"/>
      <c r="G976" s="91" t="n">
        <v>6549</v>
      </c>
      <c r="H976" s="52" t="n">
        <f aca="false">ROUND(IF(OR((MID(B976,SEARCH("R",B976),3)="R12"),(MID(B976,SEARCH("R",B976),3)="R13"),(MID(B976,SEARCH("R",B976),3)="R14")),(G976+90),IF(OR((MID(B976,SEARCH("R",B976),3)="R15"),(MID(B976,SEARCH("R",B976),3)="R16"),(MID(B976,SEARCH("R",B976),3)="R17")),(G976+190),(G976+290))),-1)+20</f>
        <v>6860</v>
      </c>
      <c r="I976" s="78" t="str">
        <f aca="false">HYPERLINK(T("https://www.google.ru/search?q="&amp;B976&amp;"&amp;tbm=isch"), " (../рисунок протектора) ")</f>
        <v> (../рисунок протектора) </v>
      </c>
      <c r="J976" s="92" t="s">
        <v>2789</v>
      </c>
      <c r="K976" s="77" t="n">
        <f aca="false">H976*2</f>
        <v>13720</v>
      </c>
      <c r="L976" s="77" t="n">
        <f aca="false">H976*4</f>
        <v>27440</v>
      </c>
      <c r="M976" s="2" t="n">
        <f aca="false">G976*12</f>
        <v>78588</v>
      </c>
    </row>
    <row r="977" customFormat="false" ht="13.8" hidden="false" customHeight="false" outlineLevel="0" collapsed="false">
      <c r="A977" s="86" t="n">
        <v>5229</v>
      </c>
      <c r="B977" s="87" t="s">
        <v>2790</v>
      </c>
      <c r="C977" s="88" t="n">
        <v>0</v>
      </c>
      <c r="D977" s="88" t="n">
        <v>4</v>
      </c>
      <c r="E977" s="89" t="n">
        <v>10.63</v>
      </c>
      <c r="F977" s="90" t="s">
        <v>53</v>
      </c>
      <c r="G977" s="91" t="n">
        <v>11333</v>
      </c>
      <c r="H977" s="52" t="n">
        <f aca="false">ROUND(IF(OR((MID(B977,SEARCH("R",B977),3)="R12"),(MID(B977,SEARCH("R",B977),3)="R13"),(MID(B977,SEARCH("R",B977),3)="R14")),(G977+90),IF(OR((MID(B977,SEARCH("R",B977),3)="R15"),(MID(B977,SEARCH("R",B977),3)="R16"),(MID(B977,SEARCH("R",B977),3)="R17")),(G977+190),(G977+290))),-1)+20</f>
        <v>11640</v>
      </c>
      <c r="I977" s="78" t="str">
        <f aca="false">HYPERLINK(T("https://www.google.ru/search?q="&amp;B977&amp;"&amp;tbm=isch"), " (../рисунок протектора) ")</f>
        <v> (../рисунок протектора) </v>
      </c>
      <c r="J977" s="92" t="s">
        <v>2790</v>
      </c>
      <c r="K977" s="77" t="n">
        <f aca="false">H977*2</f>
        <v>23280</v>
      </c>
      <c r="L977" s="77" t="n">
        <f aca="false">H977*4</f>
        <v>46560</v>
      </c>
      <c r="M977" s="2" t="n">
        <f aca="false">G977*12</f>
        <v>135996</v>
      </c>
    </row>
    <row r="978" customFormat="false" ht="13.8" hidden="false" customHeight="false" outlineLevel="0" collapsed="false">
      <c r="A978" s="86" t="n">
        <v>5247</v>
      </c>
      <c r="B978" s="87" t="s">
        <v>2791</v>
      </c>
      <c r="C978" s="88" t="n">
        <v>0</v>
      </c>
      <c r="D978" s="88" t="n">
        <v>3</v>
      </c>
      <c r="E978" s="89" t="n">
        <v>12.3</v>
      </c>
      <c r="F978" s="90" t="s">
        <v>53</v>
      </c>
      <c r="G978" s="91" t="n">
        <v>9710</v>
      </c>
      <c r="H978" s="52" t="n">
        <f aca="false">ROUND(IF(OR((MID(B978,SEARCH("R",B978),3)="R12"),(MID(B978,SEARCH("R",B978),3)="R13"),(MID(B978,SEARCH("R",B978),3)="R14")),(G978+90),IF(OR((MID(B978,SEARCH("R",B978),3)="R15"),(MID(B978,SEARCH("R",B978),3)="R16"),(MID(B978,SEARCH("R",B978),3)="R17")),(G978+190),(G978+290))),-1)+20</f>
        <v>10020</v>
      </c>
      <c r="I978" s="78" t="str">
        <f aca="false">HYPERLINK(T("https://www.google.ru/search?q="&amp;B978&amp;"&amp;tbm=isch"), " (../рисунок протектора) ")</f>
        <v> (../рисунок протектора) </v>
      </c>
      <c r="J978" s="92" t="s">
        <v>2791</v>
      </c>
      <c r="K978" s="77" t="n">
        <f aca="false">H978*2</f>
        <v>20040</v>
      </c>
      <c r="L978" s="77" t="n">
        <f aca="false">H978*4</f>
        <v>40080</v>
      </c>
      <c r="M978" s="2" t="n">
        <f aca="false">G978*12</f>
        <v>116520</v>
      </c>
    </row>
    <row r="979" customFormat="false" ht="13.8" hidden="false" customHeight="false" outlineLevel="0" collapsed="false">
      <c r="A979" s="86" t="n">
        <v>4107</v>
      </c>
      <c r="B979" s="87" t="s">
        <v>2792</v>
      </c>
      <c r="C979" s="88" t="n">
        <v>1</v>
      </c>
      <c r="D979" s="88"/>
      <c r="E979" s="89" t="n">
        <v>11.8</v>
      </c>
      <c r="F979" s="90"/>
      <c r="G979" s="91" t="n">
        <v>3281</v>
      </c>
      <c r="H979" s="52" t="n">
        <f aca="false">ROUND(IF(OR((MID(B979,SEARCH("R",B979),3)="R12"),(MID(B979,SEARCH("R",B979),3)="R13"),(MID(B979,SEARCH("R",B979),3)="R14")),(G979+90),IF(OR((MID(B979,SEARCH("R",B979),3)="R15"),(MID(B979,SEARCH("R",B979),3)="R16"),(MID(B979,SEARCH("R",B979),3)="R17")),(G979+190),(G979+290))),-1)+20</f>
        <v>3590</v>
      </c>
      <c r="I979" s="78" t="str">
        <f aca="false">HYPERLINK(T("https://www.google.ru/search?q="&amp;B979&amp;"&amp;tbm=isch"), " (../рисунок протектора) ")</f>
        <v> (../рисунок протектора) </v>
      </c>
      <c r="J979" s="92" t="s">
        <v>2792</v>
      </c>
      <c r="K979" s="77" t="n">
        <f aca="false">H979*2</f>
        <v>7180</v>
      </c>
      <c r="L979" s="77" t="n">
        <f aca="false">H979*4</f>
        <v>14360</v>
      </c>
      <c r="M979" s="2" t="n">
        <f aca="false">G979*12</f>
        <v>39372</v>
      </c>
    </row>
    <row r="980" customFormat="false" ht="13.8" hidden="false" customHeight="false" outlineLevel="0" collapsed="false">
      <c r="A980" s="86" t="n">
        <v>2924</v>
      </c>
      <c r="B980" s="87" t="s">
        <v>2793</v>
      </c>
      <c r="C980" s="88" t="n">
        <v>1</v>
      </c>
      <c r="D980" s="88"/>
      <c r="E980" s="89" t="n">
        <v>14.5</v>
      </c>
      <c r="F980" s="90"/>
      <c r="G980" s="91" t="n">
        <v>2320</v>
      </c>
      <c r="H980" s="52" t="n">
        <f aca="false">ROUND(IF(OR((MID(B980,SEARCH("R",B980),3)="R12"),(MID(B980,SEARCH("R",B980),3)="R13"),(MID(B980,SEARCH("R",B980),3)="R14")),(G980+90),IF(OR((MID(B980,SEARCH("R",B980),3)="R15"),(MID(B980,SEARCH("R",B980),3)="R16"),(MID(B980,SEARCH("R",B980),3)="R17")),(G980+190),(G980+290))),-1)+20</f>
        <v>2630</v>
      </c>
      <c r="I980" s="78" t="str">
        <f aca="false">HYPERLINK(T("https://www.google.ru/search?q="&amp;B980&amp;"&amp;tbm=isch"), " (../рисунок протектора) ")</f>
        <v> (../рисунок протектора) </v>
      </c>
      <c r="J980" s="92" t="s">
        <v>2793</v>
      </c>
      <c r="K980" s="77" t="n">
        <f aca="false">H980*2</f>
        <v>5260</v>
      </c>
      <c r="L980" s="77" t="n">
        <f aca="false">H980*4</f>
        <v>10520</v>
      </c>
      <c r="M980" s="2" t="n">
        <f aca="false">G980*12</f>
        <v>27840</v>
      </c>
    </row>
    <row r="981" customFormat="false" ht="13.8" hidden="false" customHeight="false" outlineLevel="0" collapsed="false">
      <c r="A981" s="86" t="n">
        <v>433</v>
      </c>
      <c r="B981" s="87" t="s">
        <v>2794</v>
      </c>
      <c r="C981" s="88" t="n">
        <v>1</v>
      </c>
      <c r="D981" s="88"/>
      <c r="E981" s="89" t="n">
        <v>13</v>
      </c>
      <c r="F981" s="90"/>
      <c r="G981" s="91" t="n">
        <v>6453</v>
      </c>
      <c r="H981" s="52" t="n">
        <f aca="false">ROUND(IF(OR((MID(B981,SEARCH("R",B981),3)="R12"),(MID(B981,SEARCH("R",B981),3)="R13"),(MID(B981,SEARCH("R",B981),3)="R14")),(G981+90),IF(OR((MID(B981,SEARCH("R",B981),3)="R15"),(MID(B981,SEARCH("R",B981),3)="R16"),(MID(B981,SEARCH("R",B981),3)="R17")),(G981+190),(G981+290))),-1)+20</f>
        <v>6760</v>
      </c>
      <c r="I981" s="78" t="str">
        <f aca="false">HYPERLINK(T("https://www.google.ru/search?q="&amp;B981&amp;"&amp;tbm=isch"), " (../рисунок протектора) ")</f>
        <v> (../рисунок протектора) </v>
      </c>
      <c r="J981" s="92" t="s">
        <v>2794</v>
      </c>
      <c r="K981" s="77" t="n">
        <f aca="false">H981*2</f>
        <v>13520</v>
      </c>
      <c r="L981" s="77" t="n">
        <f aca="false">H981*4</f>
        <v>27040</v>
      </c>
      <c r="M981" s="2" t="n">
        <f aca="false">G981*12</f>
        <v>77436</v>
      </c>
    </row>
    <row r="982" customFormat="false" ht="13.8" hidden="false" customHeight="false" outlineLevel="0" collapsed="false">
      <c r="A982" s="86" t="n">
        <v>5205</v>
      </c>
      <c r="B982" s="87" t="s">
        <v>2795</v>
      </c>
      <c r="C982" s="88" t="n">
        <v>0</v>
      </c>
      <c r="D982" s="88" t="n">
        <v>15</v>
      </c>
      <c r="E982" s="89" t="n">
        <v>13.4</v>
      </c>
      <c r="F982" s="90" t="s">
        <v>53</v>
      </c>
      <c r="G982" s="91" t="n">
        <v>10059</v>
      </c>
      <c r="H982" s="52" t="n">
        <f aca="false">ROUND(IF(OR((MID(B982,SEARCH("R",B982),3)="R12"),(MID(B982,SEARCH("R",B982),3)="R13"),(MID(B982,SEARCH("R",B982),3)="R14")),(G982+90),IF(OR((MID(B982,SEARCH("R",B982),3)="R15"),(MID(B982,SEARCH("R",B982),3)="R16"),(MID(B982,SEARCH("R",B982),3)="R17")),(G982+190),(G982+290))),-1)+20</f>
        <v>10370</v>
      </c>
      <c r="I982" s="78" t="str">
        <f aca="false">HYPERLINK(T("https://www.google.ru/search?q="&amp;B982&amp;"&amp;tbm=isch"), " (../рисунок протектора) ")</f>
        <v> (../рисунок протектора) </v>
      </c>
      <c r="J982" s="92" t="s">
        <v>2795</v>
      </c>
      <c r="K982" s="77" t="n">
        <f aca="false">H982*2</f>
        <v>20740</v>
      </c>
      <c r="L982" s="77" t="n">
        <f aca="false">H982*4</f>
        <v>41480</v>
      </c>
      <c r="M982" s="2" t="n">
        <f aca="false">G982*12</f>
        <v>120708</v>
      </c>
    </row>
    <row r="983" customFormat="false" ht="13.8" hidden="false" customHeight="false" outlineLevel="0" collapsed="false">
      <c r="A983" s="86" t="n">
        <v>5374</v>
      </c>
      <c r="B983" s="87" t="s">
        <v>2796</v>
      </c>
      <c r="C983" s="88" t="n">
        <v>0</v>
      </c>
      <c r="D983" s="88" t="n">
        <v>12</v>
      </c>
      <c r="E983" s="89" t="n">
        <v>13.1</v>
      </c>
      <c r="F983" s="90" t="s">
        <v>53</v>
      </c>
      <c r="G983" s="91" t="n">
        <v>9521</v>
      </c>
      <c r="H983" s="52" t="n">
        <f aca="false">ROUND(IF(OR((MID(B983,SEARCH("R",B983),3)="R12"),(MID(B983,SEARCH("R",B983),3)="R13"),(MID(B983,SEARCH("R",B983),3)="R14")),(G983+90),IF(OR((MID(B983,SEARCH("R",B983),3)="R15"),(MID(B983,SEARCH("R",B983),3)="R16"),(MID(B983,SEARCH("R",B983),3)="R17")),(G983+190),(G983+290))),-1)+20</f>
        <v>9830</v>
      </c>
      <c r="I983" s="78" t="str">
        <f aca="false">HYPERLINK(T("https://www.google.ru/search?q="&amp;B983&amp;"&amp;tbm=isch"), " (../рисунок протектора) ")</f>
        <v> (../рисунок протектора) </v>
      </c>
      <c r="J983" s="92" t="s">
        <v>2796</v>
      </c>
      <c r="K983" s="77" t="n">
        <f aca="false">H983*2</f>
        <v>19660</v>
      </c>
      <c r="L983" s="77" t="n">
        <f aca="false">H983*4</f>
        <v>39320</v>
      </c>
      <c r="M983" s="2" t="n">
        <f aca="false">G983*12</f>
        <v>114252</v>
      </c>
    </row>
    <row r="984" customFormat="false" ht="13.8" hidden="false" customHeight="false" outlineLevel="0" collapsed="false">
      <c r="A984" s="86" t="n">
        <v>4847</v>
      </c>
      <c r="B984" s="87" t="s">
        <v>2797</v>
      </c>
      <c r="C984" s="88" t="n">
        <v>0</v>
      </c>
      <c r="D984" s="88" t="n">
        <v>1</v>
      </c>
      <c r="E984" s="89" t="n">
        <v>13</v>
      </c>
      <c r="F984" s="90" t="s">
        <v>53</v>
      </c>
      <c r="G984" s="91" t="n">
        <v>6516</v>
      </c>
      <c r="H984" s="52" t="n">
        <f aca="false">ROUND(IF(OR((MID(B984,SEARCH("R",B984),3)="R12"),(MID(B984,SEARCH("R",B984),3)="R13"),(MID(B984,SEARCH("R",B984),3)="R14")),(G984+90),IF(OR((MID(B984,SEARCH("R",B984),3)="R15"),(MID(B984,SEARCH("R",B984),3)="R16"),(MID(B984,SEARCH("R",B984),3)="R17")),(G984+190),(G984+290))),-1)+20</f>
        <v>6830</v>
      </c>
      <c r="I984" s="78" t="str">
        <f aca="false">HYPERLINK(T("https://www.google.ru/search?q="&amp;B984&amp;"&amp;tbm=isch"), " (../рисунок протектора) ")</f>
        <v> (../рисунок протектора) </v>
      </c>
      <c r="J984" s="92" t="s">
        <v>2797</v>
      </c>
      <c r="K984" s="77" t="n">
        <f aca="false">H984*2</f>
        <v>13660</v>
      </c>
      <c r="L984" s="77" t="n">
        <f aca="false">H984*4</f>
        <v>27320</v>
      </c>
      <c r="M984" s="2" t="n">
        <f aca="false">G984*12</f>
        <v>78192</v>
      </c>
    </row>
    <row r="985" customFormat="false" ht="13.8" hidden="false" customHeight="false" outlineLevel="0" collapsed="false">
      <c r="A985" s="86" t="n">
        <v>643</v>
      </c>
      <c r="B985" s="87" t="s">
        <v>2798</v>
      </c>
      <c r="C985" s="88" t="n">
        <v>3</v>
      </c>
      <c r="D985" s="88"/>
      <c r="E985" s="89" t="n">
        <v>13.3</v>
      </c>
      <c r="F985" s="90"/>
      <c r="G985" s="91" t="n">
        <v>10576</v>
      </c>
      <c r="H985" s="52" t="n">
        <f aca="false">ROUND(IF(OR((MID(B985,SEARCH("R",B985),3)="R12"),(MID(B985,SEARCH("R",B985),3)="R13"),(MID(B985,SEARCH("R",B985),3)="R14")),(G985+90),IF(OR((MID(B985,SEARCH("R",B985),3)="R15"),(MID(B985,SEARCH("R",B985),3)="R16"),(MID(B985,SEARCH("R",B985),3)="R17")),(G985+190),(G985+290))),-1)+20</f>
        <v>10890</v>
      </c>
      <c r="I985" s="78" t="str">
        <f aca="false">HYPERLINK(T("https://www.google.ru/search?q="&amp;B985&amp;"&amp;tbm=isch"), " (../рисунок протектора) ")</f>
        <v> (../рисунок протектора) </v>
      </c>
      <c r="J985" s="92" t="s">
        <v>2798</v>
      </c>
      <c r="K985" s="77" t="n">
        <f aca="false">H985*2</f>
        <v>21780</v>
      </c>
      <c r="L985" s="77" t="n">
        <f aca="false">H985*4</f>
        <v>43560</v>
      </c>
      <c r="M985" s="2" t="n">
        <f aca="false">G985*12</f>
        <v>126912</v>
      </c>
    </row>
    <row r="986" customFormat="false" ht="13.8" hidden="false" customHeight="false" outlineLevel="0" collapsed="false">
      <c r="A986" s="86" t="n">
        <v>3025</v>
      </c>
      <c r="B986" s="87" t="s">
        <v>2799</v>
      </c>
      <c r="C986" s="88" t="n">
        <v>12</v>
      </c>
      <c r="D986" s="88"/>
      <c r="E986" s="89" t="n">
        <v>13.469</v>
      </c>
      <c r="F986" s="90"/>
      <c r="G986" s="91" t="n">
        <v>9913</v>
      </c>
      <c r="H986" s="52" t="n">
        <f aca="false">ROUND(IF(OR((MID(B986,SEARCH("R",B986),3)="R12"),(MID(B986,SEARCH("R",B986),3)="R13"),(MID(B986,SEARCH("R",B986),3)="R14")),(G986+90),IF(OR((MID(B986,SEARCH("R",B986),3)="R15"),(MID(B986,SEARCH("R",B986),3)="R16"),(MID(B986,SEARCH("R",B986),3)="R17")),(G986+190),(G986+290))),-1)+20</f>
        <v>10220</v>
      </c>
      <c r="I986" s="78" t="str">
        <f aca="false">HYPERLINK(T("https://www.google.ru/search?q="&amp;B986&amp;"&amp;tbm=isch"), " (../рисунок протектора) ")</f>
        <v> (../рисунок протектора) </v>
      </c>
      <c r="J986" s="92" t="s">
        <v>2799</v>
      </c>
      <c r="K986" s="77" t="n">
        <f aca="false">H986*2</f>
        <v>20440</v>
      </c>
      <c r="L986" s="77" t="n">
        <f aca="false">H986*4</f>
        <v>40880</v>
      </c>
      <c r="M986" s="2" t="n">
        <f aca="false">G986*12</f>
        <v>118956</v>
      </c>
    </row>
    <row r="987" customFormat="false" ht="13.8" hidden="false" customHeight="false" outlineLevel="0" collapsed="false">
      <c r="A987" s="86" t="n">
        <v>4901</v>
      </c>
      <c r="B987" s="87" t="s">
        <v>2800</v>
      </c>
      <c r="C987" s="88" t="n">
        <v>0</v>
      </c>
      <c r="D987" s="88" t="n">
        <v>7</v>
      </c>
      <c r="E987" s="89" t="n">
        <v>12</v>
      </c>
      <c r="F987" s="90" t="s">
        <v>53</v>
      </c>
      <c r="G987" s="91" t="n">
        <v>9200</v>
      </c>
      <c r="H987" s="52" t="n">
        <f aca="false">ROUND(IF(OR((MID(B987,SEARCH("R",B987),3)="R12"),(MID(B987,SEARCH("R",B987),3)="R13"),(MID(B987,SEARCH("R",B987),3)="R14")),(G987+90),IF(OR((MID(B987,SEARCH("R",B987),3)="R15"),(MID(B987,SEARCH("R",B987),3)="R16"),(MID(B987,SEARCH("R",B987),3)="R17")),(G987+190),(G987+290))),-1)+20</f>
        <v>9410</v>
      </c>
      <c r="I987" s="78" t="str">
        <f aca="false">HYPERLINK(T("https://www.google.ru/search?q="&amp;B987&amp;"&amp;tbm=isch"), " (../рисунок протектора) ")</f>
        <v> (../рисунок протектора) </v>
      </c>
      <c r="J987" s="92" t="s">
        <v>2800</v>
      </c>
      <c r="K987" s="77" t="n">
        <f aca="false">H987*2</f>
        <v>18820</v>
      </c>
      <c r="L987" s="77" t="n">
        <f aca="false">H987*4</f>
        <v>37640</v>
      </c>
      <c r="M987" s="2" t="n">
        <f aca="false">G987*12</f>
        <v>110400</v>
      </c>
    </row>
    <row r="988" customFormat="false" ht="13.8" hidden="false" customHeight="false" outlineLevel="0" collapsed="false">
      <c r="A988" s="86" t="n">
        <v>5844</v>
      </c>
      <c r="B988" s="87" t="s">
        <v>2801</v>
      </c>
      <c r="C988" s="88" t="n">
        <v>0</v>
      </c>
      <c r="D988" s="88" t="n">
        <v>24</v>
      </c>
      <c r="E988" s="89" t="n">
        <v>14.49</v>
      </c>
      <c r="F988" s="90" t="s">
        <v>53</v>
      </c>
      <c r="G988" s="91" t="n">
        <v>7552</v>
      </c>
      <c r="H988" s="52" t="n">
        <f aca="false">ROUND(IF(OR((MID(B988,SEARCH("R",B988),3)="R12"),(MID(B988,SEARCH("R",B988),3)="R13"),(MID(B988,SEARCH("R",B988),3)="R14")),(G988+90),IF(OR((MID(B988,SEARCH("R",B988),3)="R15"),(MID(B988,SEARCH("R",B988),3)="R16"),(MID(B988,SEARCH("R",B988),3)="R17")),(G988+190),(G988+290))),-1)+20</f>
        <v>7760</v>
      </c>
      <c r="I988" s="78" t="str">
        <f aca="false">HYPERLINK(T("https://www.google.ru/search?q="&amp;B988&amp;"&amp;tbm=isch"), " (../рисунок протектора) ")</f>
        <v> (../рисунок протектора) </v>
      </c>
      <c r="J988" s="92" t="s">
        <v>2801</v>
      </c>
      <c r="K988" s="77" t="n">
        <f aca="false">H988*2</f>
        <v>15520</v>
      </c>
      <c r="L988" s="77" t="n">
        <f aca="false">H988*4</f>
        <v>31040</v>
      </c>
      <c r="M988" s="2" t="n">
        <f aca="false">G988*12</f>
        <v>90624</v>
      </c>
    </row>
    <row r="989" customFormat="false" ht="13.8" hidden="false" customHeight="false" outlineLevel="0" collapsed="false">
      <c r="A989" s="86" t="n">
        <v>4693</v>
      </c>
      <c r="B989" s="87" t="s">
        <v>2802</v>
      </c>
      <c r="C989" s="88" t="n">
        <v>0</v>
      </c>
      <c r="D989" s="88" t="n">
        <v>38</v>
      </c>
      <c r="E989" s="89" t="n">
        <v>13.8</v>
      </c>
      <c r="F989" s="90" t="s">
        <v>55</v>
      </c>
      <c r="G989" s="91" t="n">
        <v>4459</v>
      </c>
      <c r="H989" s="52" t="n">
        <f aca="false">ROUND(IF(OR((MID(B989,SEARCH("R",B989),3)="R12"),(MID(B989,SEARCH("R",B989),3)="R13"),(MID(B989,SEARCH("R",B989),3)="R14")),(G989+90),IF(OR((MID(B989,SEARCH("R",B989),3)="R15"),(MID(B989,SEARCH("R",B989),3)="R16"),(MID(B989,SEARCH("R",B989),3)="R17")),(G989+190),(G989+290))),-1)+20</f>
        <v>4670</v>
      </c>
      <c r="I989" s="78" t="str">
        <f aca="false">HYPERLINK(T("https://www.google.ru/search?q="&amp;B989&amp;"&amp;tbm=isch"), " (../рисунок протектора) ")</f>
        <v> (../рисунок протектора) </v>
      </c>
      <c r="J989" s="92" t="s">
        <v>2802</v>
      </c>
      <c r="K989" s="77" t="n">
        <f aca="false">H989*2</f>
        <v>9340</v>
      </c>
      <c r="L989" s="77" t="n">
        <f aca="false">H989*4</f>
        <v>18680</v>
      </c>
      <c r="M989" s="2" t="n">
        <f aca="false">G989*12</f>
        <v>53508</v>
      </c>
    </row>
    <row r="990" customFormat="false" ht="13.8" hidden="false" customHeight="false" outlineLevel="0" collapsed="false">
      <c r="A990" s="86" t="n">
        <v>3618</v>
      </c>
      <c r="B990" s="87" t="s">
        <v>2803</v>
      </c>
      <c r="C990" s="88" t="n">
        <v>0</v>
      </c>
      <c r="D990" s="88" t="n">
        <v>4</v>
      </c>
      <c r="E990" s="89" t="n">
        <v>13.3</v>
      </c>
      <c r="F990" s="90" t="s">
        <v>55</v>
      </c>
      <c r="G990" s="91" t="n">
        <v>9483</v>
      </c>
      <c r="H990" s="52" t="n">
        <f aca="false">ROUND(IF(OR((MID(B990,SEARCH("R",B990),3)="R12"),(MID(B990,SEARCH("R",B990),3)="R13"),(MID(B990,SEARCH("R",B990),3)="R14")),(G990+90),IF(OR((MID(B990,SEARCH("R",B990),3)="R15"),(MID(B990,SEARCH("R",B990),3)="R16"),(MID(B990,SEARCH("R",B990),3)="R17")),(G990+190),(G990+290))),-1)+20</f>
        <v>9690</v>
      </c>
      <c r="I990" s="78" t="str">
        <f aca="false">HYPERLINK(T("https://www.google.ru/search?q="&amp;B990&amp;"&amp;tbm=isch"), " (../рисунок протектора) ")</f>
        <v> (../рисунок протектора) </v>
      </c>
      <c r="J990" s="92" t="s">
        <v>2803</v>
      </c>
      <c r="K990" s="77" t="n">
        <f aca="false">H990*2</f>
        <v>19380</v>
      </c>
      <c r="L990" s="77" t="n">
        <f aca="false">H990*4</f>
        <v>38760</v>
      </c>
      <c r="M990" s="2" t="n">
        <f aca="false">G990*12</f>
        <v>113796</v>
      </c>
    </row>
    <row r="991" customFormat="false" ht="13.8" hidden="false" customHeight="false" outlineLevel="0" collapsed="false">
      <c r="A991" s="86" t="n">
        <v>1429</v>
      </c>
      <c r="B991" s="87" t="s">
        <v>2804</v>
      </c>
      <c r="C991" s="88" t="n">
        <v>0</v>
      </c>
      <c r="D991" s="88" t="n">
        <v>8</v>
      </c>
      <c r="E991" s="89" t="n">
        <v>13.5</v>
      </c>
      <c r="F991" s="90" t="s">
        <v>55</v>
      </c>
      <c r="G991" s="91" t="n">
        <v>9145</v>
      </c>
      <c r="H991" s="52" t="n">
        <f aca="false">ROUND(IF(OR((MID(B991,SEARCH("R",B991),3)="R12"),(MID(B991,SEARCH("R",B991),3)="R13"),(MID(B991,SEARCH("R",B991),3)="R14")),(G991+90),IF(OR((MID(B991,SEARCH("R",B991),3)="R15"),(MID(B991,SEARCH("R",B991),3)="R16"),(MID(B991,SEARCH("R",B991),3)="R17")),(G991+190),(G991+290))),-1)+20</f>
        <v>9360</v>
      </c>
      <c r="I991" s="78" t="str">
        <f aca="false">HYPERLINK(T("https://www.google.ru/search?q="&amp;B991&amp;"&amp;tbm=isch"), " (../рисунок протектора) ")</f>
        <v> (../рисунок протектора) </v>
      </c>
      <c r="J991" s="92" t="s">
        <v>2804</v>
      </c>
      <c r="K991" s="77" t="n">
        <f aca="false">H991*2</f>
        <v>18720</v>
      </c>
      <c r="L991" s="77" t="n">
        <f aca="false">H991*4</f>
        <v>37440</v>
      </c>
      <c r="M991" s="2" t="n">
        <f aca="false">G991*12</f>
        <v>109740</v>
      </c>
    </row>
    <row r="992" customFormat="false" ht="13.8" hidden="false" customHeight="false" outlineLevel="0" collapsed="false">
      <c r="A992" s="86" t="n">
        <v>4414</v>
      </c>
      <c r="B992" s="87" t="s">
        <v>2805</v>
      </c>
      <c r="C992" s="88" t="n">
        <v>0</v>
      </c>
      <c r="D992" s="88" t="n">
        <v>50</v>
      </c>
      <c r="E992" s="89" t="n">
        <v>12.01</v>
      </c>
      <c r="F992" s="90" t="s">
        <v>53</v>
      </c>
      <c r="G992" s="91" t="n">
        <v>10152</v>
      </c>
      <c r="H992" s="52" t="n">
        <f aca="false">ROUND(IF(OR((MID(B992,SEARCH("R",B992),3)="R12"),(MID(B992,SEARCH("R",B992),3)="R13"),(MID(B992,SEARCH("R",B992),3)="R14")),(G992+90),IF(OR((MID(B992,SEARCH("R",B992),3)="R15"),(MID(B992,SEARCH("R",B992),3)="R16"),(MID(B992,SEARCH("R",B992),3)="R17")),(G992+190),(G992+290))),-1)+20</f>
        <v>10360</v>
      </c>
      <c r="I992" s="78" t="str">
        <f aca="false">HYPERLINK(T("https://www.google.ru/search?q="&amp;B992&amp;"&amp;tbm=isch"), " (../рисунок протектора) ")</f>
        <v> (../рисунок протектора) </v>
      </c>
      <c r="J992" s="92" t="s">
        <v>2805</v>
      </c>
      <c r="K992" s="77" t="n">
        <f aca="false">H992*2</f>
        <v>20720</v>
      </c>
      <c r="L992" s="77" t="n">
        <f aca="false">H992*4</f>
        <v>41440</v>
      </c>
      <c r="M992" s="2" t="n">
        <f aca="false">G992*12</f>
        <v>121824</v>
      </c>
    </row>
    <row r="993" customFormat="false" ht="13.8" hidden="false" customHeight="false" outlineLevel="0" collapsed="false">
      <c r="A993" s="86" t="n">
        <v>4742</v>
      </c>
      <c r="B993" s="87" t="s">
        <v>2806</v>
      </c>
      <c r="C993" s="88" t="n">
        <v>0</v>
      </c>
      <c r="D993" s="88" t="n">
        <v>50</v>
      </c>
      <c r="E993" s="89" t="n">
        <v>10.72</v>
      </c>
      <c r="F993" s="90" t="s">
        <v>53</v>
      </c>
      <c r="G993" s="91" t="n">
        <v>9599</v>
      </c>
      <c r="H993" s="52" t="n">
        <f aca="false">ROUND(IF(OR((MID(B993,SEARCH("R",B993),3)="R12"),(MID(B993,SEARCH("R",B993),3)="R13"),(MID(B993,SEARCH("R",B993),3)="R14")),(G993+90),IF(OR((MID(B993,SEARCH("R",B993),3)="R15"),(MID(B993,SEARCH("R",B993),3)="R16"),(MID(B993,SEARCH("R",B993),3)="R17")),(G993+190),(G993+290))),-1)+20</f>
        <v>9810</v>
      </c>
      <c r="I993" s="78" t="str">
        <f aca="false">HYPERLINK(T("https://www.google.ru/search?q="&amp;B993&amp;"&amp;tbm=isch"), " (../рисунок протектора) ")</f>
        <v> (../рисунок протектора) </v>
      </c>
      <c r="J993" s="92" t="s">
        <v>2806</v>
      </c>
      <c r="K993" s="77" t="n">
        <f aca="false">H993*2</f>
        <v>19620</v>
      </c>
      <c r="L993" s="77" t="n">
        <f aca="false">H993*4</f>
        <v>39240</v>
      </c>
      <c r="M993" s="2" t="n">
        <f aca="false">G993*12</f>
        <v>115188</v>
      </c>
    </row>
    <row r="994" customFormat="false" ht="13.8" hidden="false" customHeight="false" outlineLevel="0" collapsed="false">
      <c r="A994" s="86" t="n">
        <v>317</v>
      </c>
      <c r="B994" s="87" t="s">
        <v>2807</v>
      </c>
      <c r="C994" s="88" t="n">
        <v>2</v>
      </c>
      <c r="D994" s="88"/>
      <c r="E994" s="89" t="n">
        <v>13.1</v>
      </c>
      <c r="F994" s="90"/>
      <c r="G994" s="91" t="n">
        <v>10751</v>
      </c>
      <c r="H994" s="52" t="n">
        <f aca="false">ROUND(IF(OR((MID(B994,SEARCH("R",B994),3)="R12"),(MID(B994,SEARCH("R",B994),3)="R13"),(MID(B994,SEARCH("R",B994),3)="R14")),(G994+90),IF(OR((MID(B994,SEARCH("R",B994),3)="R15"),(MID(B994,SEARCH("R",B994),3)="R16"),(MID(B994,SEARCH("R",B994),3)="R17")),(G994+190),(G994+290))),-1)+20</f>
        <v>10960</v>
      </c>
      <c r="I994" s="78" t="str">
        <f aca="false">HYPERLINK(T("https://www.google.ru/search?q="&amp;B994&amp;"&amp;tbm=isch"), " (../рисунок протектора) ")</f>
        <v> (../рисунок протектора) </v>
      </c>
      <c r="J994" s="92" t="s">
        <v>2807</v>
      </c>
      <c r="K994" s="77" t="n">
        <f aca="false">H994*2</f>
        <v>21920</v>
      </c>
      <c r="L994" s="77" t="n">
        <f aca="false">H994*4</f>
        <v>43840</v>
      </c>
      <c r="M994" s="2" t="n">
        <f aca="false">G994*12</f>
        <v>129012</v>
      </c>
    </row>
    <row r="995" customFormat="false" ht="13.8" hidden="false" customHeight="false" outlineLevel="0" collapsed="false">
      <c r="A995" s="86" t="n">
        <v>3844</v>
      </c>
      <c r="B995" s="87" t="s">
        <v>2808</v>
      </c>
      <c r="C995" s="88" t="n">
        <v>26</v>
      </c>
      <c r="D995" s="88"/>
      <c r="E995" s="89" t="n">
        <v>12.8</v>
      </c>
      <c r="F995" s="90"/>
      <c r="G995" s="91" t="n">
        <v>11804</v>
      </c>
      <c r="H995" s="52" t="n">
        <f aca="false">ROUND(IF(OR((MID(B995,SEARCH("R",B995),3)="R12"),(MID(B995,SEARCH("R",B995),3)="R13"),(MID(B995,SEARCH("R",B995),3)="R14")),(G995+90),IF(OR((MID(B995,SEARCH("R",B995),3)="R15"),(MID(B995,SEARCH("R",B995),3)="R16"),(MID(B995,SEARCH("R",B995),3)="R17")),(G995+190),(G995+290))),-1)+20</f>
        <v>12010</v>
      </c>
      <c r="I995" s="78" t="str">
        <f aca="false">HYPERLINK(T("https://www.google.ru/search?q="&amp;B995&amp;"&amp;tbm=isch"), " (../рисунок протектора) ")</f>
        <v> (../рисунок протектора) </v>
      </c>
      <c r="J995" s="92" t="s">
        <v>2808</v>
      </c>
      <c r="K995" s="77" t="n">
        <f aca="false">H995*2</f>
        <v>24020</v>
      </c>
      <c r="L995" s="77" t="n">
        <f aca="false">H995*4</f>
        <v>48040</v>
      </c>
      <c r="M995" s="2" t="n">
        <f aca="false">G995*12</f>
        <v>141648</v>
      </c>
    </row>
    <row r="996" customFormat="false" ht="13.8" hidden="false" customHeight="false" outlineLevel="0" collapsed="false">
      <c r="A996" s="86" t="n">
        <v>4181</v>
      </c>
      <c r="B996" s="87" t="s">
        <v>2809</v>
      </c>
      <c r="C996" s="88" t="n">
        <v>32</v>
      </c>
      <c r="D996" s="88"/>
      <c r="E996" s="89" t="n">
        <v>13.4</v>
      </c>
      <c r="F996" s="90"/>
      <c r="G996" s="91" t="n">
        <v>8562</v>
      </c>
      <c r="H996" s="52" t="n">
        <f aca="false">ROUND(IF(OR((MID(B996,SEARCH("R",B996),3)="R12"),(MID(B996,SEARCH("R",B996),3)="R13"),(MID(B996,SEARCH("R",B996),3)="R14")),(G996+90),IF(OR((MID(B996,SEARCH("R",B996),3)="R15"),(MID(B996,SEARCH("R",B996),3)="R16"),(MID(B996,SEARCH("R",B996),3)="R17")),(G996+190),(G996+290))),-1)+20</f>
        <v>8770</v>
      </c>
      <c r="I996" s="78" t="str">
        <f aca="false">HYPERLINK(T("https://www.google.ru/search?q="&amp;B996&amp;"&amp;tbm=isch"), " (../рисунок протектора) ")</f>
        <v> (../рисунок протектора) </v>
      </c>
      <c r="J996" s="92" t="s">
        <v>2809</v>
      </c>
      <c r="K996" s="77" t="n">
        <f aca="false">H996*2</f>
        <v>17540</v>
      </c>
      <c r="L996" s="77" t="n">
        <f aca="false">H996*4</f>
        <v>35080</v>
      </c>
      <c r="M996" s="2" t="n">
        <f aca="false">G996*12</f>
        <v>102744</v>
      </c>
    </row>
    <row r="997" customFormat="false" ht="13.8" hidden="false" customHeight="false" outlineLevel="0" collapsed="false">
      <c r="A997" s="86" t="n">
        <v>3577</v>
      </c>
      <c r="B997" s="87" t="s">
        <v>2810</v>
      </c>
      <c r="C997" s="88" t="n">
        <v>1</v>
      </c>
      <c r="D997" s="88"/>
      <c r="E997" s="89" t="n">
        <v>12.3</v>
      </c>
      <c r="F997" s="90"/>
      <c r="G997" s="91" t="n">
        <v>5905</v>
      </c>
      <c r="H997" s="52" t="n">
        <f aca="false">ROUND(IF(OR((MID(B997,SEARCH("R",B997),3)="R12"),(MID(B997,SEARCH("R",B997),3)="R13"),(MID(B997,SEARCH("R",B997),3)="R14")),(G997+90),IF(OR((MID(B997,SEARCH("R",B997),3)="R15"),(MID(B997,SEARCH("R",B997),3)="R16"),(MID(B997,SEARCH("R",B997),3)="R17")),(G997+190),(G997+290))),-1)+20</f>
        <v>6120</v>
      </c>
      <c r="I997" s="78" t="str">
        <f aca="false">HYPERLINK(T("https://www.google.ru/search?q="&amp;B997&amp;"&amp;tbm=isch"), " (../рисунок протектора) ")</f>
        <v> (../рисунок протектора) </v>
      </c>
      <c r="J997" s="92" t="s">
        <v>2810</v>
      </c>
      <c r="K997" s="77" t="n">
        <f aca="false">H997*2</f>
        <v>12240</v>
      </c>
      <c r="L997" s="77" t="n">
        <f aca="false">H997*4</f>
        <v>24480</v>
      </c>
      <c r="M997" s="2" t="n">
        <f aca="false">G997*12</f>
        <v>70860</v>
      </c>
    </row>
    <row r="998" customFormat="false" ht="13.8" hidden="false" customHeight="false" outlineLevel="0" collapsed="false">
      <c r="A998" s="86" t="n">
        <v>271</v>
      </c>
      <c r="B998" s="87" t="s">
        <v>2811</v>
      </c>
      <c r="C998" s="88" t="n">
        <v>1</v>
      </c>
      <c r="D998" s="88"/>
      <c r="E998" s="89" t="n">
        <v>12.71</v>
      </c>
      <c r="F998" s="90"/>
      <c r="G998" s="91" t="n">
        <v>7854</v>
      </c>
      <c r="H998" s="52" t="n">
        <f aca="false">ROUND(IF(OR((MID(B998,SEARCH("R",B998),3)="R12"),(MID(B998,SEARCH("R",B998),3)="R13"),(MID(B998,SEARCH("R",B998),3)="R14")),(G998+90),IF(OR((MID(B998,SEARCH("R",B998),3)="R15"),(MID(B998,SEARCH("R",B998),3)="R16"),(MID(B998,SEARCH("R",B998),3)="R17")),(G998+190),(G998+290))),-1)+20</f>
        <v>8060</v>
      </c>
      <c r="I998" s="78" t="str">
        <f aca="false">HYPERLINK(T("https://www.google.ru/search?q="&amp;B998&amp;"&amp;tbm=isch"), " (../рисунок протектора) ")</f>
        <v> (../рисунок протектора) </v>
      </c>
      <c r="J998" s="92" t="s">
        <v>2811</v>
      </c>
      <c r="K998" s="77" t="n">
        <f aca="false">H998*2</f>
        <v>16120</v>
      </c>
      <c r="L998" s="77" t="n">
        <f aca="false">H998*4</f>
        <v>32240</v>
      </c>
      <c r="M998" s="2" t="n">
        <f aca="false">G998*12</f>
        <v>94248</v>
      </c>
    </row>
    <row r="999" customFormat="false" ht="13.8" hidden="false" customHeight="false" outlineLevel="0" collapsed="false">
      <c r="A999" s="86" t="n">
        <v>4806</v>
      </c>
      <c r="B999" s="87" t="s">
        <v>2812</v>
      </c>
      <c r="C999" s="88" t="n">
        <v>0</v>
      </c>
      <c r="D999" s="88" t="n">
        <v>8</v>
      </c>
      <c r="E999" s="89" t="n">
        <v>12.3</v>
      </c>
      <c r="F999" s="90" t="s">
        <v>53</v>
      </c>
      <c r="G999" s="91" t="n">
        <v>9513</v>
      </c>
      <c r="H999" s="52" t="n">
        <f aca="false">ROUND(IF(OR((MID(B999,SEARCH("R",B999),3)="R12"),(MID(B999,SEARCH("R",B999),3)="R13"),(MID(B999,SEARCH("R",B999),3)="R14")),(G999+90),IF(OR((MID(B999,SEARCH("R",B999),3)="R15"),(MID(B999,SEARCH("R",B999),3)="R16"),(MID(B999,SEARCH("R",B999),3)="R17")),(G999+190),(G999+290))),-1)+20</f>
        <v>9720</v>
      </c>
      <c r="I999" s="78" t="str">
        <f aca="false">HYPERLINK(T("https://www.google.ru/search?q="&amp;B999&amp;"&amp;tbm=isch"), " (../рисунок протектора) ")</f>
        <v> (../рисунок протектора) </v>
      </c>
      <c r="J999" s="92" t="s">
        <v>2812</v>
      </c>
      <c r="K999" s="77" t="n">
        <f aca="false">H999*2</f>
        <v>19440</v>
      </c>
      <c r="L999" s="77" t="n">
        <f aca="false">H999*4</f>
        <v>38880</v>
      </c>
      <c r="M999" s="2" t="n">
        <f aca="false">G999*12</f>
        <v>114156</v>
      </c>
    </row>
    <row r="1000" customFormat="false" ht="13.8" hidden="false" customHeight="false" outlineLevel="0" collapsed="false">
      <c r="A1000" s="86" t="n">
        <v>2811</v>
      </c>
      <c r="B1000" s="87" t="s">
        <v>2813</v>
      </c>
      <c r="C1000" s="88" t="n">
        <v>50</v>
      </c>
      <c r="D1000" s="88"/>
      <c r="E1000" s="89" t="n">
        <v>13.2</v>
      </c>
      <c r="F1000" s="90"/>
      <c r="G1000" s="91" t="n">
        <v>4527</v>
      </c>
      <c r="H1000" s="52" t="n">
        <f aca="false">ROUND(IF(OR((MID(B1000,SEARCH("R",B1000),3)="R12"),(MID(B1000,SEARCH("R",B1000),3)="R13"),(MID(B1000,SEARCH("R",B1000),3)="R14")),(G1000+90),IF(OR((MID(B1000,SEARCH("R",B1000),3)="R15"),(MID(B1000,SEARCH("R",B1000),3)="R16"),(MID(B1000,SEARCH("R",B1000),3)="R17")),(G1000+190),(G1000+290))),-1)+20</f>
        <v>4740</v>
      </c>
      <c r="I1000" s="78" t="str">
        <f aca="false">HYPERLINK(T("https://www.google.ru/search?q="&amp;B1000&amp;"&amp;tbm=isch"), " (../рисунок протектора) ")</f>
        <v> (../рисунок протектора) </v>
      </c>
      <c r="J1000" s="92" t="s">
        <v>2813</v>
      </c>
      <c r="K1000" s="77" t="n">
        <f aca="false">H1000*2</f>
        <v>9480</v>
      </c>
      <c r="L1000" s="77" t="n">
        <f aca="false">H1000*4</f>
        <v>18960</v>
      </c>
      <c r="M1000" s="2" t="n">
        <f aca="false">G1000*12</f>
        <v>54324</v>
      </c>
    </row>
    <row r="1001" customFormat="false" ht="13.8" hidden="false" customHeight="false" outlineLevel="0" collapsed="false">
      <c r="A1001" s="86" t="n">
        <v>467</v>
      </c>
      <c r="B1001" s="87" t="s">
        <v>2814</v>
      </c>
      <c r="C1001" s="88" t="n">
        <v>1</v>
      </c>
      <c r="D1001" s="88"/>
      <c r="E1001" s="89" t="n">
        <v>13</v>
      </c>
      <c r="F1001" s="90"/>
      <c r="G1001" s="91" t="n">
        <v>6109</v>
      </c>
      <c r="H1001" s="52" t="n">
        <f aca="false">ROUND(IF(OR((MID(B1001,SEARCH("R",B1001),3)="R12"),(MID(B1001,SEARCH("R",B1001),3)="R13"),(MID(B1001,SEARCH("R",B1001),3)="R14")),(G1001+90),IF(OR((MID(B1001,SEARCH("R",B1001),3)="R15"),(MID(B1001,SEARCH("R",B1001),3)="R16"),(MID(B1001,SEARCH("R",B1001),3)="R17")),(G1001+190),(G1001+290))),-1)+20</f>
        <v>6320</v>
      </c>
      <c r="I1001" s="78" t="str">
        <f aca="false">HYPERLINK(T("https://www.google.ru/search?q="&amp;B1001&amp;"&amp;tbm=isch"), " (../рисунок протектора) ")</f>
        <v> (../рисунок протектора) </v>
      </c>
      <c r="J1001" s="92" t="s">
        <v>2814</v>
      </c>
      <c r="K1001" s="77" t="n">
        <f aca="false">H1001*2</f>
        <v>12640</v>
      </c>
      <c r="L1001" s="77" t="n">
        <f aca="false">H1001*4</f>
        <v>25280</v>
      </c>
      <c r="M1001" s="2" t="n">
        <f aca="false">G1001*12</f>
        <v>73308</v>
      </c>
    </row>
    <row r="1002" customFormat="false" ht="13.8" hidden="false" customHeight="false" outlineLevel="0" collapsed="false">
      <c r="A1002" s="86" t="n">
        <v>4525</v>
      </c>
      <c r="B1002" s="87" t="s">
        <v>2815</v>
      </c>
      <c r="C1002" s="88" t="n">
        <v>0</v>
      </c>
      <c r="D1002" s="88" t="n">
        <v>3</v>
      </c>
      <c r="E1002" s="89" t="n">
        <v>13.8</v>
      </c>
      <c r="F1002" s="90" t="s">
        <v>53</v>
      </c>
      <c r="G1002" s="91" t="n">
        <v>5325</v>
      </c>
      <c r="H1002" s="52" t="n">
        <f aca="false">ROUND(IF(OR((MID(B1002,SEARCH("R",B1002),3)="R12"),(MID(B1002,SEARCH("R",B1002),3)="R13"),(MID(B1002,SEARCH("R",B1002),3)="R14")),(G1002+90),IF(OR((MID(B1002,SEARCH("R",B1002),3)="R15"),(MID(B1002,SEARCH("R",B1002),3)="R16"),(MID(B1002,SEARCH("R",B1002),3)="R17")),(G1002+190),(G1002+290))),-1)+20</f>
        <v>5540</v>
      </c>
      <c r="I1002" s="78" t="str">
        <f aca="false">HYPERLINK(T("https://www.google.ru/search?q="&amp;B1002&amp;"&amp;tbm=isch"), " (../рисунок протектора) ")</f>
        <v> (../рисунок протектора) </v>
      </c>
      <c r="J1002" s="92" t="s">
        <v>2815</v>
      </c>
      <c r="K1002" s="77" t="n">
        <f aca="false">H1002*2</f>
        <v>11080</v>
      </c>
      <c r="L1002" s="77" t="n">
        <f aca="false">H1002*4</f>
        <v>22160</v>
      </c>
      <c r="M1002" s="2" t="n">
        <f aca="false">G1002*12</f>
        <v>63900</v>
      </c>
    </row>
    <row r="1003" customFormat="false" ht="13.8" hidden="false" customHeight="false" outlineLevel="0" collapsed="false">
      <c r="A1003" s="86" t="n">
        <v>259</v>
      </c>
      <c r="B1003" s="87" t="s">
        <v>2816</v>
      </c>
      <c r="C1003" s="88" t="n">
        <v>2</v>
      </c>
      <c r="D1003" s="88"/>
      <c r="E1003" s="89" t="n">
        <v>13.1</v>
      </c>
      <c r="F1003" s="90"/>
      <c r="G1003" s="91" t="n">
        <v>5290</v>
      </c>
      <c r="H1003" s="52" t="n">
        <f aca="false">ROUND(IF(OR((MID(B1003,SEARCH("R",B1003),3)="R12"),(MID(B1003,SEARCH("R",B1003),3)="R13"),(MID(B1003,SEARCH("R",B1003),3)="R14")),(G1003+90),IF(OR((MID(B1003,SEARCH("R",B1003),3)="R15"),(MID(B1003,SEARCH("R",B1003),3)="R16"),(MID(B1003,SEARCH("R",B1003),3)="R17")),(G1003+190),(G1003+290))),-1)+20</f>
        <v>5600</v>
      </c>
      <c r="I1003" s="78" t="str">
        <f aca="false">HYPERLINK(T("https://www.google.ru/search?q="&amp;B1003&amp;"&amp;tbm=isch"), " (../рисунок протектора) ")</f>
        <v> (../рисунок протектора) </v>
      </c>
      <c r="J1003" s="92" t="s">
        <v>2816</v>
      </c>
      <c r="K1003" s="77" t="n">
        <f aca="false">H1003*2</f>
        <v>11200</v>
      </c>
      <c r="L1003" s="77" t="n">
        <f aca="false">H1003*4</f>
        <v>22400</v>
      </c>
      <c r="M1003" s="2" t="n">
        <f aca="false">G1003*12</f>
        <v>63480</v>
      </c>
    </row>
    <row r="1004" customFormat="false" ht="13.8" hidden="false" customHeight="false" outlineLevel="0" collapsed="false">
      <c r="A1004" s="86" t="n">
        <v>2812</v>
      </c>
      <c r="B1004" s="87" t="s">
        <v>33</v>
      </c>
      <c r="C1004" s="88" t="n">
        <v>50</v>
      </c>
      <c r="D1004" s="88"/>
      <c r="E1004" s="89" t="n">
        <v>15.2</v>
      </c>
      <c r="F1004" s="90"/>
      <c r="G1004" s="91" t="n">
        <v>4641</v>
      </c>
      <c r="H1004" s="52" t="n">
        <f aca="false">ROUND(IF(OR((MID(B1004,SEARCH("R",B1004),3)="R12"),(MID(B1004,SEARCH("R",B1004),3)="R13"),(MID(B1004,SEARCH("R",B1004),3)="R14")),(G1004+90),IF(OR((MID(B1004,SEARCH("R",B1004),3)="R15"),(MID(B1004,SEARCH("R",B1004),3)="R16"),(MID(B1004,SEARCH("R",B1004),3)="R17")),(G1004+190),(G1004+290))),-1)+20</f>
        <v>4950</v>
      </c>
      <c r="I1004" s="78" t="str">
        <f aca="false">HYPERLINK(T("https://www.google.ru/search?q="&amp;B1004&amp;"&amp;tbm=isch"), " (../рисунок протектора) ")</f>
        <v> (../рисунок протектора) </v>
      </c>
      <c r="J1004" s="92" t="s">
        <v>33</v>
      </c>
      <c r="K1004" s="77" t="n">
        <f aca="false">H1004*2</f>
        <v>9900</v>
      </c>
      <c r="L1004" s="77" t="n">
        <f aca="false">H1004*4</f>
        <v>19800</v>
      </c>
      <c r="M1004" s="2" t="n">
        <f aca="false">G1004*12</f>
        <v>55692</v>
      </c>
    </row>
    <row r="1005" customFormat="false" ht="13.8" hidden="false" customHeight="false" outlineLevel="0" collapsed="false">
      <c r="A1005" s="86" t="n">
        <v>4526</v>
      </c>
      <c r="B1005" s="87" t="s">
        <v>2817</v>
      </c>
      <c r="C1005" s="88" t="n">
        <v>0</v>
      </c>
      <c r="D1005" s="88" t="n">
        <v>15</v>
      </c>
      <c r="E1005" s="89" t="n">
        <v>11</v>
      </c>
      <c r="F1005" s="90" t="s">
        <v>53</v>
      </c>
      <c r="G1005" s="91" t="n">
        <v>5956</v>
      </c>
      <c r="H1005" s="52" t="n">
        <f aca="false">ROUND(IF(OR((MID(B1005,SEARCH("R",B1005),3)="R12"),(MID(B1005,SEARCH("R",B1005),3)="R13"),(MID(B1005,SEARCH("R",B1005),3)="R14")),(G1005+90),IF(OR((MID(B1005,SEARCH("R",B1005),3)="R15"),(MID(B1005,SEARCH("R",B1005),3)="R16"),(MID(B1005,SEARCH("R",B1005),3)="R17")),(G1005+190),(G1005+290))),-1)+20</f>
        <v>6270</v>
      </c>
      <c r="I1005" s="78" t="str">
        <f aca="false">HYPERLINK(T("https://www.google.ru/search?q="&amp;B1005&amp;"&amp;tbm=isch"), " (../рисунок протектора) ")</f>
        <v> (../рисунок протектора) </v>
      </c>
      <c r="J1005" s="92" t="s">
        <v>2817</v>
      </c>
      <c r="K1005" s="77" t="n">
        <f aca="false">H1005*2</f>
        <v>12540</v>
      </c>
      <c r="L1005" s="77" t="n">
        <f aca="false">H1005*4</f>
        <v>25080</v>
      </c>
      <c r="M1005" s="2" t="n">
        <f aca="false">G1005*12</f>
        <v>71472</v>
      </c>
    </row>
    <row r="1006" customFormat="false" ht="13.8" hidden="false" customHeight="false" outlineLevel="0" collapsed="false">
      <c r="A1006" s="86" t="n">
        <v>2597</v>
      </c>
      <c r="B1006" s="87" t="s">
        <v>2818</v>
      </c>
      <c r="C1006" s="88" t="n">
        <v>14</v>
      </c>
      <c r="D1006" s="88"/>
      <c r="E1006" s="89" t="n">
        <v>12.9</v>
      </c>
      <c r="F1006" s="90"/>
      <c r="G1006" s="91" t="n">
        <v>8132</v>
      </c>
      <c r="H1006" s="52" t="n">
        <f aca="false">ROUND(IF(OR((MID(B1006,SEARCH("R",B1006),3)="R12"),(MID(B1006,SEARCH("R",B1006),3)="R13"),(MID(B1006,SEARCH("R",B1006),3)="R14")),(G1006+90),IF(OR((MID(B1006,SEARCH("R",B1006),3)="R15"),(MID(B1006,SEARCH("R",B1006),3)="R16"),(MID(B1006,SEARCH("R",B1006),3)="R17")),(G1006+190),(G1006+290))),-1)+20</f>
        <v>8440</v>
      </c>
      <c r="I1006" s="78" t="str">
        <f aca="false">HYPERLINK(T("https://www.google.ru/search?q="&amp;B1006&amp;"&amp;tbm=isch"), " (../рисунок протектора) ")</f>
        <v> (../рисунок протектора) </v>
      </c>
      <c r="J1006" s="92" t="s">
        <v>2818</v>
      </c>
      <c r="K1006" s="77" t="n">
        <f aca="false">H1006*2</f>
        <v>16880</v>
      </c>
      <c r="L1006" s="77" t="n">
        <f aca="false">H1006*4</f>
        <v>33760</v>
      </c>
      <c r="M1006" s="2" t="n">
        <f aca="false">G1006*12</f>
        <v>97584</v>
      </c>
    </row>
    <row r="1007" customFormat="false" ht="13.8" hidden="false" customHeight="false" outlineLevel="0" collapsed="false">
      <c r="A1007" s="86" t="n">
        <v>4827</v>
      </c>
      <c r="B1007" s="87" t="s">
        <v>2819</v>
      </c>
      <c r="C1007" s="88" t="n">
        <v>0</v>
      </c>
      <c r="D1007" s="88" t="n">
        <v>16</v>
      </c>
      <c r="E1007" s="89" t="n">
        <v>12.9</v>
      </c>
      <c r="F1007" s="90" t="s">
        <v>53</v>
      </c>
      <c r="G1007" s="91" t="n">
        <v>11022</v>
      </c>
      <c r="H1007" s="52" t="n">
        <f aca="false">ROUND(IF(OR((MID(B1007,SEARCH("R",B1007),3)="R12"),(MID(B1007,SEARCH("R",B1007),3)="R13"),(MID(B1007,SEARCH("R",B1007),3)="R14")),(G1007+90),IF(OR((MID(B1007,SEARCH("R",B1007),3)="R15"),(MID(B1007,SEARCH("R",B1007),3)="R16"),(MID(B1007,SEARCH("R",B1007),3)="R17")),(G1007+190),(G1007+290))),-1)+20</f>
        <v>11330</v>
      </c>
      <c r="I1007" s="78" t="str">
        <f aca="false">HYPERLINK(T("https://www.google.ru/search?q="&amp;B1007&amp;"&amp;tbm=isch"), " (../рисунок протектора) ")</f>
        <v> (../рисунок протектора) </v>
      </c>
      <c r="J1007" s="92" t="s">
        <v>2819</v>
      </c>
      <c r="K1007" s="77" t="n">
        <f aca="false">H1007*2</f>
        <v>22660</v>
      </c>
      <c r="L1007" s="77" t="n">
        <f aca="false">H1007*4</f>
        <v>45320</v>
      </c>
      <c r="M1007" s="2" t="n">
        <f aca="false">G1007*12</f>
        <v>132264</v>
      </c>
    </row>
    <row r="1008" customFormat="false" ht="13.8" hidden="false" customHeight="false" outlineLevel="0" collapsed="false">
      <c r="A1008" s="86" t="n">
        <v>4571</v>
      </c>
      <c r="B1008" s="87" t="s">
        <v>2820</v>
      </c>
      <c r="C1008" s="88" t="n">
        <v>0</v>
      </c>
      <c r="D1008" s="88" t="n">
        <v>14</v>
      </c>
      <c r="E1008" s="89" t="n">
        <v>14</v>
      </c>
      <c r="F1008" s="90" t="s">
        <v>53</v>
      </c>
      <c r="G1008" s="91" t="n">
        <v>6128</v>
      </c>
      <c r="H1008" s="52" t="n">
        <f aca="false">ROUND(IF(OR((MID(B1008,SEARCH("R",B1008),3)="R12"),(MID(B1008,SEARCH("R",B1008),3)="R13"),(MID(B1008,SEARCH("R",B1008),3)="R14")),(G1008+90),IF(OR((MID(B1008,SEARCH("R",B1008),3)="R15"),(MID(B1008,SEARCH("R",B1008),3)="R16"),(MID(B1008,SEARCH("R",B1008),3)="R17")),(G1008+190),(G1008+290))),-1)+20</f>
        <v>6440</v>
      </c>
      <c r="I1008" s="78" t="str">
        <f aca="false">HYPERLINK(T("https://www.google.ru/search?q="&amp;B1008&amp;"&amp;tbm=isch"), " (../рисунок протектора) ")</f>
        <v> (../рисунок протектора) </v>
      </c>
      <c r="J1008" s="92" t="s">
        <v>2820</v>
      </c>
      <c r="K1008" s="77" t="n">
        <f aca="false">H1008*2</f>
        <v>12880</v>
      </c>
      <c r="L1008" s="77" t="n">
        <f aca="false">H1008*4</f>
        <v>25760</v>
      </c>
      <c r="M1008" s="2" t="n">
        <f aca="false">G1008*12</f>
        <v>73536</v>
      </c>
    </row>
    <row r="1009" customFormat="false" ht="13.8" hidden="false" customHeight="false" outlineLevel="0" collapsed="false">
      <c r="A1009" s="86" t="n">
        <v>2517</v>
      </c>
      <c r="B1009" s="87" t="s">
        <v>2821</v>
      </c>
      <c r="C1009" s="88" t="n">
        <v>1</v>
      </c>
      <c r="D1009" s="88"/>
      <c r="E1009" s="89" t="n">
        <v>13.9</v>
      </c>
      <c r="F1009" s="90"/>
      <c r="G1009" s="91" t="n">
        <v>6784</v>
      </c>
      <c r="H1009" s="52" t="n">
        <f aca="false">ROUND(IF(OR((MID(B1009,SEARCH("R",B1009),3)="R12"),(MID(B1009,SEARCH("R",B1009),3)="R13"),(MID(B1009,SEARCH("R",B1009),3)="R14")),(G1009+90),IF(OR((MID(B1009,SEARCH("R",B1009),3)="R15"),(MID(B1009,SEARCH("R",B1009),3)="R16"),(MID(B1009,SEARCH("R",B1009),3)="R17")),(G1009+190),(G1009+290))),-1)+20</f>
        <v>7090</v>
      </c>
      <c r="I1009" s="78" t="str">
        <f aca="false">HYPERLINK(T("https://www.google.ru/search?q="&amp;B1009&amp;"&amp;tbm=isch"), " (../рисунок протектора) ")</f>
        <v> (../рисунок протектора) </v>
      </c>
      <c r="J1009" s="92" t="s">
        <v>2821</v>
      </c>
      <c r="K1009" s="77" t="n">
        <f aca="false">H1009*2</f>
        <v>14180</v>
      </c>
      <c r="L1009" s="77" t="n">
        <f aca="false">H1009*4</f>
        <v>28360</v>
      </c>
      <c r="M1009" s="2" t="n">
        <f aca="false">G1009*12</f>
        <v>81408</v>
      </c>
    </row>
    <row r="1010" customFormat="false" ht="13.8" hidden="false" customHeight="false" outlineLevel="0" collapsed="false">
      <c r="A1010" s="86" t="n">
        <v>185</v>
      </c>
      <c r="B1010" s="87" t="s">
        <v>2822</v>
      </c>
      <c r="C1010" s="88" t="n">
        <v>8</v>
      </c>
      <c r="D1010" s="88"/>
      <c r="E1010" s="89" t="n">
        <v>13.9</v>
      </c>
      <c r="F1010" s="90"/>
      <c r="G1010" s="91" t="n">
        <v>13108</v>
      </c>
      <c r="H1010" s="52" t="n">
        <f aca="false">ROUND(IF(OR((MID(B1010,SEARCH("R",B1010),3)="R12"),(MID(B1010,SEARCH("R",B1010),3)="R13"),(MID(B1010,SEARCH("R",B1010),3)="R14")),(G1010+90),IF(OR((MID(B1010,SEARCH("R",B1010),3)="R15"),(MID(B1010,SEARCH("R",B1010),3)="R16"),(MID(B1010,SEARCH("R",B1010),3)="R17")),(G1010+190),(G1010+290))),-1)+20</f>
        <v>13420</v>
      </c>
      <c r="I1010" s="78" t="str">
        <f aca="false">HYPERLINK(T("https://www.google.ru/search?q="&amp;B1010&amp;"&amp;tbm=isch"), " (../рисунок протектора) ")</f>
        <v> (../рисунок протектора) </v>
      </c>
      <c r="J1010" s="92" t="s">
        <v>2822</v>
      </c>
      <c r="K1010" s="77" t="n">
        <f aca="false">H1010*2</f>
        <v>26840</v>
      </c>
      <c r="L1010" s="77" t="n">
        <f aca="false">H1010*4</f>
        <v>53680</v>
      </c>
      <c r="M1010" s="2" t="n">
        <f aca="false">G1010*12</f>
        <v>157296</v>
      </c>
    </row>
    <row r="1011" customFormat="false" ht="13.8" hidden="false" customHeight="false" outlineLevel="0" collapsed="false">
      <c r="A1011" s="86" t="n">
        <v>4694</v>
      </c>
      <c r="B1011" s="87" t="s">
        <v>2823</v>
      </c>
      <c r="C1011" s="88" t="n">
        <v>0</v>
      </c>
      <c r="D1011" s="88" t="n">
        <v>50</v>
      </c>
      <c r="E1011" s="89" t="n">
        <v>14.2</v>
      </c>
      <c r="F1011" s="90" t="s">
        <v>55</v>
      </c>
      <c r="G1011" s="91" t="n">
        <v>5859</v>
      </c>
      <c r="H1011" s="52" t="n">
        <f aca="false">ROUND(IF(OR((MID(B1011,SEARCH("R",B1011),3)="R12"),(MID(B1011,SEARCH("R",B1011),3)="R13"),(MID(B1011,SEARCH("R",B1011),3)="R14")),(G1011+90),IF(OR((MID(B1011,SEARCH("R",B1011),3)="R15"),(MID(B1011,SEARCH("R",B1011),3)="R16"),(MID(B1011,SEARCH("R",B1011),3)="R17")),(G1011+190),(G1011+290))),-1)+20</f>
        <v>6170</v>
      </c>
      <c r="I1011" s="78" t="str">
        <f aca="false">HYPERLINK(T("https://www.google.ru/search?q="&amp;B1011&amp;"&amp;tbm=isch"), " (../рисунок протектора) ")</f>
        <v> (../рисунок протектора) </v>
      </c>
      <c r="J1011" s="92" t="s">
        <v>2823</v>
      </c>
      <c r="K1011" s="77" t="n">
        <f aca="false">H1011*2</f>
        <v>12340</v>
      </c>
      <c r="L1011" s="77" t="n">
        <f aca="false">H1011*4</f>
        <v>24680</v>
      </c>
      <c r="M1011" s="2" t="n">
        <f aca="false">G1011*12</f>
        <v>70308</v>
      </c>
    </row>
    <row r="1012" customFormat="false" ht="13.8" hidden="false" customHeight="false" outlineLevel="0" collapsed="false">
      <c r="A1012" s="86" t="n">
        <v>4415</v>
      </c>
      <c r="B1012" s="87" t="s">
        <v>2824</v>
      </c>
      <c r="C1012" s="88" t="n">
        <v>0</v>
      </c>
      <c r="D1012" s="88" t="n">
        <v>12</v>
      </c>
      <c r="E1012" s="89" t="n">
        <v>12.83</v>
      </c>
      <c r="F1012" s="90" t="s">
        <v>53</v>
      </c>
      <c r="G1012" s="91" t="n">
        <v>11839</v>
      </c>
      <c r="H1012" s="52" t="n">
        <f aca="false">ROUND(IF(OR((MID(B1012,SEARCH("R",B1012),3)="R12"),(MID(B1012,SEARCH("R",B1012),3)="R13"),(MID(B1012,SEARCH("R",B1012),3)="R14")),(G1012+90),IF(OR((MID(B1012,SEARCH("R",B1012),3)="R15"),(MID(B1012,SEARCH("R",B1012),3)="R16"),(MID(B1012,SEARCH("R",B1012),3)="R17")),(G1012+190),(G1012+290))),-1)+20</f>
        <v>12150</v>
      </c>
      <c r="I1012" s="78" t="str">
        <f aca="false">HYPERLINK(T("https://www.google.ru/search?q="&amp;B1012&amp;"&amp;tbm=isch"), " (../рисунок протектора) ")</f>
        <v> (../рисунок протектора) </v>
      </c>
      <c r="J1012" s="92" t="s">
        <v>2824</v>
      </c>
      <c r="K1012" s="77" t="n">
        <f aca="false">H1012*2</f>
        <v>24300</v>
      </c>
      <c r="L1012" s="77" t="n">
        <f aca="false">H1012*4</f>
        <v>48600</v>
      </c>
      <c r="M1012" s="2" t="n">
        <f aca="false">G1012*12</f>
        <v>142068</v>
      </c>
    </row>
    <row r="1013" customFormat="false" ht="13.8" hidden="false" customHeight="false" outlineLevel="0" collapsed="false">
      <c r="A1013" s="86" t="n">
        <v>4743</v>
      </c>
      <c r="B1013" s="87" t="s">
        <v>2825</v>
      </c>
      <c r="C1013" s="88" t="n">
        <v>0</v>
      </c>
      <c r="D1013" s="88" t="n">
        <v>24</v>
      </c>
      <c r="E1013" s="89" t="n">
        <v>10.95</v>
      </c>
      <c r="F1013" s="90" t="s">
        <v>53</v>
      </c>
      <c r="G1013" s="91" t="n">
        <v>11581</v>
      </c>
      <c r="H1013" s="52" t="n">
        <f aca="false">ROUND(IF(OR((MID(B1013,SEARCH("R",B1013),3)="R12"),(MID(B1013,SEARCH("R",B1013),3)="R13"),(MID(B1013,SEARCH("R",B1013),3)="R14")),(G1013+90),IF(OR((MID(B1013,SEARCH("R",B1013),3)="R15"),(MID(B1013,SEARCH("R",B1013),3)="R16"),(MID(B1013,SEARCH("R",B1013),3)="R17")),(G1013+190),(G1013+290))),-1)+20</f>
        <v>11890</v>
      </c>
      <c r="I1013" s="78" t="str">
        <f aca="false">HYPERLINK(T("https://www.google.ru/search?q="&amp;B1013&amp;"&amp;tbm=isch"), " (../рисунок протектора) ")</f>
        <v> (../рисунок протектора) </v>
      </c>
      <c r="J1013" s="92" t="s">
        <v>2825</v>
      </c>
      <c r="K1013" s="77" t="n">
        <f aca="false">H1013*2</f>
        <v>23780</v>
      </c>
      <c r="L1013" s="77" t="n">
        <f aca="false">H1013*4</f>
        <v>47560</v>
      </c>
      <c r="M1013" s="2" t="n">
        <f aca="false">G1013*12</f>
        <v>138972</v>
      </c>
    </row>
    <row r="1014" customFormat="false" ht="13.8" hidden="false" customHeight="false" outlineLevel="0" collapsed="false">
      <c r="A1014" s="86" t="n">
        <v>3911</v>
      </c>
      <c r="B1014" s="87" t="s">
        <v>2826</v>
      </c>
      <c r="C1014" s="88" t="n">
        <v>12</v>
      </c>
      <c r="D1014" s="88"/>
      <c r="E1014" s="89" t="n">
        <v>13.8</v>
      </c>
      <c r="F1014" s="90"/>
      <c r="G1014" s="91" t="n">
        <v>13598</v>
      </c>
      <c r="H1014" s="52" t="n">
        <f aca="false">ROUND(IF(OR((MID(B1014,SEARCH("R",B1014),3)="R12"),(MID(B1014,SEARCH("R",B1014),3)="R13"),(MID(B1014,SEARCH("R",B1014),3)="R14")),(G1014+90),IF(OR((MID(B1014,SEARCH("R",B1014),3)="R15"),(MID(B1014,SEARCH("R",B1014),3)="R16"),(MID(B1014,SEARCH("R",B1014),3)="R17")),(G1014+190),(G1014+290))),-1)+20</f>
        <v>13910</v>
      </c>
      <c r="I1014" s="78" t="str">
        <f aca="false">HYPERLINK(T("https://www.google.ru/search?q="&amp;B1014&amp;"&amp;tbm=isch"), " (../рисунок протектора) ")</f>
        <v> (../рисунок протектора) </v>
      </c>
      <c r="J1014" s="92" t="s">
        <v>2826</v>
      </c>
      <c r="K1014" s="77" t="n">
        <f aca="false">H1014*2</f>
        <v>27820</v>
      </c>
      <c r="L1014" s="77" t="n">
        <f aca="false">H1014*4</f>
        <v>55640</v>
      </c>
      <c r="M1014" s="2" t="n">
        <f aca="false">G1014*12</f>
        <v>163176</v>
      </c>
    </row>
    <row r="1015" customFormat="false" ht="13.8" hidden="false" customHeight="false" outlineLevel="0" collapsed="false">
      <c r="A1015" s="86" t="n">
        <v>2837</v>
      </c>
      <c r="B1015" s="87" t="s">
        <v>2827</v>
      </c>
      <c r="C1015" s="88" t="n">
        <v>50</v>
      </c>
      <c r="D1015" s="88"/>
      <c r="E1015" s="89" t="n">
        <v>14.3</v>
      </c>
      <c r="F1015" s="90"/>
      <c r="G1015" s="91" t="n">
        <v>4982</v>
      </c>
      <c r="H1015" s="52" t="n">
        <f aca="false">ROUND(IF(OR((MID(B1015,SEARCH("R",B1015),3)="R12"),(MID(B1015,SEARCH("R",B1015),3)="R13"),(MID(B1015,SEARCH("R",B1015),3)="R14")),(G1015+90),IF(OR((MID(B1015,SEARCH("R",B1015),3)="R15"),(MID(B1015,SEARCH("R",B1015),3)="R16"),(MID(B1015,SEARCH("R",B1015),3)="R17")),(G1015+190),(G1015+290))),-1)+20</f>
        <v>5290</v>
      </c>
      <c r="I1015" s="78" t="str">
        <f aca="false">HYPERLINK(T("https://www.google.ru/search?q="&amp;B1015&amp;"&amp;tbm=isch"), " (../рисунок протектора) ")</f>
        <v> (../рисунок протектора) </v>
      </c>
      <c r="J1015" s="92" t="s">
        <v>2827</v>
      </c>
      <c r="K1015" s="77" t="n">
        <f aca="false">H1015*2</f>
        <v>10580</v>
      </c>
      <c r="L1015" s="77" t="n">
        <f aca="false">H1015*4</f>
        <v>21160</v>
      </c>
      <c r="M1015" s="2" t="n">
        <f aca="false">G1015*12</f>
        <v>59784</v>
      </c>
    </row>
    <row r="1016" customFormat="false" ht="13.8" hidden="false" customHeight="false" outlineLevel="0" collapsed="false">
      <c r="A1016" s="86" t="n">
        <v>4536</v>
      </c>
      <c r="B1016" s="87" t="s">
        <v>2828</v>
      </c>
      <c r="C1016" s="88" t="n">
        <v>0</v>
      </c>
      <c r="D1016" s="88" t="n">
        <v>48</v>
      </c>
      <c r="E1016" s="89" t="n">
        <v>18.55</v>
      </c>
      <c r="F1016" s="90" t="s">
        <v>53</v>
      </c>
      <c r="G1016" s="91" t="n">
        <v>6150</v>
      </c>
      <c r="H1016" s="52" t="n">
        <f aca="false">ROUND(IF(OR((MID(B1016,SEARCH("R",B1016),3)="R12"),(MID(B1016,SEARCH("R",B1016),3)="R13"),(MID(B1016,SEARCH("R",B1016),3)="R14")),(G1016+90),IF(OR((MID(B1016,SEARCH("R",B1016),3)="R15"),(MID(B1016,SEARCH("R",B1016),3)="R16"),(MID(B1016,SEARCH("R",B1016),3)="R17")),(G1016+190),(G1016+290))),-1)+20</f>
        <v>6460</v>
      </c>
      <c r="I1016" s="78" t="str">
        <f aca="false">HYPERLINK(T("https://www.google.ru/search?q="&amp;B1016&amp;"&amp;tbm=isch"), " (../рисунок протектора) ")</f>
        <v> (../рисунок протектора) </v>
      </c>
      <c r="J1016" s="92" t="s">
        <v>2828</v>
      </c>
      <c r="K1016" s="77" t="n">
        <f aca="false">H1016*2</f>
        <v>12920</v>
      </c>
      <c r="L1016" s="77" t="n">
        <f aca="false">H1016*4</f>
        <v>25840</v>
      </c>
      <c r="M1016" s="2" t="n">
        <f aca="false">G1016*12</f>
        <v>73800</v>
      </c>
    </row>
    <row r="1017" customFormat="false" ht="13.8" hidden="false" customHeight="false" outlineLevel="0" collapsed="false">
      <c r="A1017" s="86" t="n">
        <v>4465</v>
      </c>
      <c r="B1017" s="87" t="s">
        <v>2829</v>
      </c>
      <c r="C1017" s="88" t="n">
        <v>0</v>
      </c>
      <c r="D1017" s="88" t="n">
        <v>8</v>
      </c>
      <c r="E1017" s="89" t="n">
        <v>15.8</v>
      </c>
      <c r="F1017" s="90" t="s">
        <v>53</v>
      </c>
      <c r="G1017" s="91" t="n">
        <v>11235</v>
      </c>
      <c r="H1017" s="52" t="n">
        <f aca="false">ROUND(IF(OR((MID(B1017,SEARCH("R",B1017),3)="R12"),(MID(B1017,SEARCH("R",B1017),3)="R13"),(MID(B1017,SEARCH("R",B1017),3)="R14")),(G1017+90),IF(OR((MID(B1017,SEARCH("R",B1017),3)="R15"),(MID(B1017,SEARCH("R",B1017),3)="R16"),(MID(B1017,SEARCH("R",B1017),3)="R17")),(G1017+190),(G1017+290))),-1)+20</f>
        <v>11550</v>
      </c>
      <c r="I1017" s="78" t="str">
        <f aca="false">HYPERLINK(T("https://www.google.ru/search?q="&amp;B1017&amp;"&amp;tbm=isch"), " (../рисунок протектора) ")</f>
        <v> (../рисунок протектора) </v>
      </c>
      <c r="J1017" s="92" t="s">
        <v>2829</v>
      </c>
      <c r="K1017" s="77" t="n">
        <f aca="false">H1017*2</f>
        <v>23100</v>
      </c>
      <c r="L1017" s="77" t="n">
        <f aca="false">H1017*4</f>
        <v>46200</v>
      </c>
      <c r="M1017" s="2" t="n">
        <f aca="false">G1017*12</f>
        <v>134820</v>
      </c>
    </row>
    <row r="1018" customFormat="false" ht="13.8" hidden="false" customHeight="false" outlineLevel="0" collapsed="false">
      <c r="A1018" s="86" t="n">
        <v>187</v>
      </c>
      <c r="B1018" s="87" t="s">
        <v>2830</v>
      </c>
      <c r="C1018" s="88" t="n">
        <v>3</v>
      </c>
      <c r="D1018" s="88"/>
      <c r="E1018" s="89" t="n">
        <v>13.55</v>
      </c>
      <c r="F1018" s="90"/>
      <c r="G1018" s="91" t="n">
        <v>15103</v>
      </c>
      <c r="H1018" s="52" t="n">
        <f aca="false">ROUND(IF(OR((MID(B1018,SEARCH("R",B1018),3)="R12"),(MID(B1018,SEARCH("R",B1018),3)="R13"),(MID(B1018,SEARCH("R",B1018),3)="R14")),(G1018+90),IF(OR((MID(B1018,SEARCH("R",B1018),3)="R15"),(MID(B1018,SEARCH("R",B1018),3)="R16"),(MID(B1018,SEARCH("R",B1018),3)="R17")),(G1018+190),(G1018+290))),-1)+20</f>
        <v>15410</v>
      </c>
      <c r="I1018" s="78" t="str">
        <f aca="false">HYPERLINK(T("https://www.google.ru/search?q="&amp;B1018&amp;"&amp;tbm=isch"), " (../рисунок протектора) ")</f>
        <v> (../рисунок протектора) </v>
      </c>
      <c r="J1018" s="92" t="s">
        <v>2830</v>
      </c>
      <c r="K1018" s="77" t="n">
        <f aca="false">H1018*2</f>
        <v>30820</v>
      </c>
      <c r="L1018" s="77" t="n">
        <f aca="false">H1018*4</f>
        <v>61640</v>
      </c>
      <c r="M1018" s="2" t="n">
        <f aca="false">G1018*12</f>
        <v>181236</v>
      </c>
    </row>
    <row r="1019" customFormat="false" ht="13.8" hidden="false" customHeight="false" outlineLevel="0" collapsed="false">
      <c r="A1019" s="86" t="n">
        <v>5242</v>
      </c>
      <c r="B1019" s="87" t="s">
        <v>2831</v>
      </c>
      <c r="C1019" s="88" t="n">
        <v>0</v>
      </c>
      <c r="D1019" s="88" t="n">
        <v>3</v>
      </c>
      <c r="E1019" s="89" t="n">
        <v>14.67</v>
      </c>
      <c r="F1019" s="90" t="s">
        <v>55</v>
      </c>
      <c r="G1019" s="91" t="n">
        <v>7027</v>
      </c>
      <c r="H1019" s="52" t="n">
        <f aca="false">ROUND(IF(OR((MID(B1019,SEARCH("R",B1019),3)="R12"),(MID(B1019,SEARCH("R",B1019),3)="R13"),(MID(B1019,SEARCH("R",B1019),3)="R14")),(G1019+90),IF(OR((MID(B1019,SEARCH("R",B1019),3)="R15"),(MID(B1019,SEARCH("R",B1019),3)="R16"),(MID(B1019,SEARCH("R",B1019),3)="R17")),(G1019+190),(G1019+290))),-1)+20</f>
        <v>7340</v>
      </c>
      <c r="I1019" s="78" t="str">
        <f aca="false">HYPERLINK(T("https://www.google.ru/search?q="&amp;B1019&amp;"&amp;tbm=isch"), " (../рисунок протектора) ")</f>
        <v> (../рисунок протектора) </v>
      </c>
      <c r="J1019" s="92" t="s">
        <v>2831</v>
      </c>
      <c r="K1019" s="77" t="n">
        <f aca="false">H1019*2</f>
        <v>14680</v>
      </c>
      <c r="L1019" s="77" t="n">
        <f aca="false">H1019*4</f>
        <v>29360</v>
      </c>
      <c r="M1019" s="2" t="n">
        <f aca="false">G1019*12</f>
        <v>84324</v>
      </c>
    </row>
    <row r="1020" customFormat="false" ht="13.8" hidden="false" customHeight="false" outlineLevel="0" collapsed="false">
      <c r="A1020" s="86" t="n">
        <v>1400</v>
      </c>
      <c r="B1020" s="87" t="s">
        <v>2832</v>
      </c>
      <c r="C1020" s="88" t="n">
        <v>1</v>
      </c>
      <c r="D1020" s="88" t="n">
        <v>8</v>
      </c>
      <c r="E1020" s="89" t="n">
        <v>11.5</v>
      </c>
      <c r="F1020" s="90" t="s">
        <v>53</v>
      </c>
      <c r="G1020" s="91" t="n">
        <v>8408</v>
      </c>
      <c r="H1020" s="52" t="n">
        <f aca="false">ROUND(IF(OR((MID(B1020,SEARCH("R",B1020),3)="R12"),(MID(B1020,SEARCH("R",B1020),3)="R13"),(MID(B1020,SEARCH("R",B1020),3)="R14")),(G1020+90),IF(OR((MID(B1020,SEARCH("R",B1020),3)="R15"),(MID(B1020,SEARCH("R",B1020),3)="R16"),(MID(B1020,SEARCH("R",B1020),3)="R17")),(G1020+190),(G1020+290))),-1)+20</f>
        <v>8720</v>
      </c>
      <c r="I1020" s="78" t="str">
        <f aca="false">HYPERLINK(T("https://www.google.ru/search?q="&amp;B1020&amp;"&amp;tbm=isch"), " (../рисунок протектора) ")</f>
        <v> (../рисунок протектора) </v>
      </c>
      <c r="J1020" s="92" t="s">
        <v>2832</v>
      </c>
      <c r="K1020" s="77" t="n">
        <f aca="false">H1020*2</f>
        <v>17440</v>
      </c>
      <c r="L1020" s="77" t="n">
        <f aca="false">H1020*4</f>
        <v>34880</v>
      </c>
      <c r="M1020" s="2" t="n">
        <f aca="false">G1020*12</f>
        <v>100896</v>
      </c>
    </row>
    <row r="1021" customFormat="false" ht="13.8" hidden="false" customHeight="false" outlineLevel="0" collapsed="false">
      <c r="A1021" s="86" t="n">
        <v>2438</v>
      </c>
      <c r="B1021" s="87" t="s">
        <v>2833</v>
      </c>
      <c r="C1021" s="88" t="n">
        <v>0</v>
      </c>
      <c r="D1021" s="88" t="n">
        <v>50</v>
      </c>
      <c r="E1021" s="89" t="n">
        <v>15.6</v>
      </c>
      <c r="F1021" s="90" t="s">
        <v>55</v>
      </c>
      <c r="G1021" s="91" t="n">
        <v>10068</v>
      </c>
      <c r="H1021" s="52" t="n">
        <f aca="false">ROUND(IF(OR((MID(B1021,SEARCH("R",B1021),3)="R12"),(MID(B1021,SEARCH("R",B1021),3)="R13"),(MID(B1021,SEARCH("R",B1021),3)="R14")),(G1021+90),IF(OR((MID(B1021,SEARCH("R",B1021),3)="R15"),(MID(B1021,SEARCH("R",B1021),3)="R16"),(MID(B1021,SEARCH("R",B1021),3)="R17")),(G1021+190),(G1021+290))),-1)+20</f>
        <v>10380</v>
      </c>
      <c r="I1021" s="78" t="str">
        <f aca="false">HYPERLINK(T("https://www.google.ru/search?q="&amp;B1021&amp;"&amp;tbm=isch"), " (../рисунок протектора) ")</f>
        <v> (../рисунок протектора) </v>
      </c>
      <c r="J1021" s="92" t="s">
        <v>2833</v>
      </c>
      <c r="K1021" s="77" t="n">
        <f aca="false">H1021*2</f>
        <v>20760</v>
      </c>
      <c r="L1021" s="77" t="n">
        <f aca="false">H1021*4</f>
        <v>41520</v>
      </c>
      <c r="M1021" s="2" t="n">
        <f aca="false">G1021*12</f>
        <v>120816</v>
      </c>
    </row>
    <row r="1022" customFormat="false" ht="13.8" hidden="false" customHeight="false" outlineLevel="0" collapsed="false">
      <c r="A1022" s="86" t="n">
        <v>4422</v>
      </c>
      <c r="B1022" s="87" t="s">
        <v>2834</v>
      </c>
      <c r="C1022" s="88" t="n">
        <v>0</v>
      </c>
      <c r="D1022" s="88" t="n">
        <v>8</v>
      </c>
      <c r="E1022" s="89" t="n">
        <v>14.55</v>
      </c>
      <c r="F1022" s="90" t="s">
        <v>53</v>
      </c>
      <c r="G1022" s="91" t="n">
        <v>13636</v>
      </c>
      <c r="H1022" s="52" t="n">
        <f aca="false">ROUND(IF(OR((MID(B1022,SEARCH("R",B1022),3)="R12"),(MID(B1022,SEARCH("R",B1022),3)="R13"),(MID(B1022,SEARCH("R",B1022),3)="R14")),(G1022+90),IF(OR((MID(B1022,SEARCH("R",B1022),3)="R15"),(MID(B1022,SEARCH("R",B1022),3)="R16"),(MID(B1022,SEARCH("R",B1022),3)="R17")),(G1022+190),(G1022+290))),-1)+20</f>
        <v>13950</v>
      </c>
      <c r="I1022" s="78" t="str">
        <f aca="false">HYPERLINK(T("https://www.google.ru/search?q="&amp;B1022&amp;"&amp;tbm=isch"), " (../рисунок протектора) ")</f>
        <v> (../рисунок протектора) </v>
      </c>
      <c r="J1022" s="92" t="s">
        <v>2834</v>
      </c>
      <c r="K1022" s="77" t="n">
        <f aca="false">H1022*2</f>
        <v>27900</v>
      </c>
      <c r="L1022" s="77" t="n">
        <f aca="false">H1022*4</f>
        <v>55800</v>
      </c>
      <c r="M1022" s="2" t="n">
        <f aca="false">G1022*12</f>
        <v>163632</v>
      </c>
    </row>
    <row r="1023" customFormat="false" ht="13.8" hidden="false" customHeight="false" outlineLevel="0" collapsed="false">
      <c r="A1023" s="86" t="n">
        <v>4754</v>
      </c>
      <c r="B1023" s="87" t="s">
        <v>2835</v>
      </c>
      <c r="C1023" s="88" t="n">
        <v>0</v>
      </c>
      <c r="D1023" s="88" t="n">
        <v>18</v>
      </c>
      <c r="E1023" s="89" t="n">
        <v>13.24</v>
      </c>
      <c r="F1023" s="90" t="s">
        <v>53</v>
      </c>
      <c r="G1023" s="91" t="n">
        <v>13180</v>
      </c>
      <c r="H1023" s="52" t="n">
        <f aca="false">ROUND(IF(OR((MID(B1023,SEARCH("R",B1023),3)="R12"),(MID(B1023,SEARCH("R",B1023),3)="R13"),(MID(B1023,SEARCH("R",B1023),3)="R14")),(G1023+90),IF(OR((MID(B1023,SEARCH("R",B1023),3)="R15"),(MID(B1023,SEARCH("R",B1023),3)="R16"),(MID(B1023,SEARCH("R",B1023),3)="R17")),(G1023+190),(G1023+290))),-1)+20</f>
        <v>13490</v>
      </c>
      <c r="I1023" s="78" t="str">
        <f aca="false">HYPERLINK(T("https://www.google.ru/search?q="&amp;B1023&amp;"&amp;tbm=isch"), " (../рисунок протектора) ")</f>
        <v> (../рисунок протектора) </v>
      </c>
      <c r="J1023" s="92" t="s">
        <v>2835</v>
      </c>
      <c r="K1023" s="77" t="n">
        <f aca="false">H1023*2</f>
        <v>26980</v>
      </c>
      <c r="L1023" s="77" t="n">
        <f aca="false">H1023*4</f>
        <v>53960</v>
      </c>
      <c r="M1023" s="2" t="n">
        <f aca="false">G1023*12</f>
        <v>158160</v>
      </c>
    </row>
    <row r="1024" customFormat="false" ht="13.8" hidden="false" customHeight="false" outlineLevel="0" collapsed="false">
      <c r="A1024" s="86" t="n">
        <v>4173</v>
      </c>
      <c r="B1024" s="87" t="s">
        <v>2836</v>
      </c>
      <c r="C1024" s="88" t="n">
        <v>50</v>
      </c>
      <c r="D1024" s="88"/>
      <c r="E1024" s="89" t="n">
        <v>14.7</v>
      </c>
      <c r="F1024" s="90"/>
      <c r="G1024" s="91" t="n">
        <v>12260</v>
      </c>
      <c r="H1024" s="52" t="n">
        <f aca="false">ROUND(IF(OR((MID(B1024,SEARCH("R",B1024),3)="R12"),(MID(B1024,SEARCH("R",B1024),3)="R13"),(MID(B1024,SEARCH("R",B1024),3)="R14")),(G1024+90),IF(OR((MID(B1024,SEARCH("R",B1024),3)="R15"),(MID(B1024,SEARCH("R",B1024),3)="R16"),(MID(B1024,SEARCH("R",B1024),3)="R17")),(G1024+190),(G1024+290))),-1)+20</f>
        <v>12570</v>
      </c>
      <c r="I1024" s="78" t="str">
        <f aca="false">HYPERLINK(T("https://www.google.ru/search?q="&amp;B1024&amp;"&amp;tbm=isch"), " (../рисунок протектора) ")</f>
        <v> (../рисунок протектора) </v>
      </c>
      <c r="J1024" s="92" t="s">
        <v>2836</v>
      </c>
      <c r="K1024" s="77" t="n">
        <f aca="false">H1024*2</f>
        <v>25140</v>
      </c>
      <c r="L1024" s="77" t="n">
        <f aca="false">H1024*4</f>
        <v>50280</v>
      </c>
      <c r="M1024" s="2" t="n">
        <f aca="false">G1024*12</f>
        <v>147120</v>
      </c>
    </row>
    <row r="1025" customFormat="false" ht="13.8" hidden="false" customHeight="false" outlineLevel="0" collapsed="false">
      <c r="A1025" s="86" t="n">
        <v>2592</v>
      </c>
      <c r="B1025" s="87" t="s">
        <v>2837</v>
      </c>
      <c r="C1025" s="88" t="n">
        <v>23</v>
      </c>
      <c r="D1025" s="88"/>
      <c r="E1025" s="89" t="n">
        <v>13.4</v>
      </c>
      <c r="F1025" s="90"/>
      <c r="G1025" s="91" t="n">
        <v>9811</v>
      </c>
      <c r="H1025" s="52" t="n">
        <f aca="false">ROUND(IF(OR((MID(B1025,SEARCH("R",B1025),3)="R12"),(MID(B1025,SEARCH("R",B1025),3)="R13"),(MID(B1025,SEARCH("R",B1025),3)="R14")),(G1025+90),IF(OR((MID(B1025,SEARCH("R",B1025),3)="R15"),(MID(B1025,SEARCH("R",B1025),3)="R16"),(MID(B1025,SEARCH("R",B1025),3)="R17")),(G1025+190),(G1025+290))),-1)+20</f>
        <v>10120</v>
      </c>
      <c r="I1025" s="78" t="str">
        <f aca="false">HYPERLINK(T("https://www.google.ru/search?q="&amp;B1025&amp;"&amp;tbm=isch"), " (../рисунок протектора) ")</f>
        <v> (../рисунок протектора) </v>
      </c>
      <c r="J1025" s="92" t="s">
        <v>2837</v>
      </c>
      <c r="K1025" s="77" t="n">
        <f aca="false">H1025*2</f>
        <v>20240</v>
      </c>
      <c r="L1025" s="77" t="n">
        <f aca="false">H1025*4</f>
        <v>40480</v>
      </c>
      <c r="M1025" s="2" t="n">
        <f aca="false">G1025*12</f>
        <v>117732</v>
      </c>
    </row>
    <row r="1026" customFormat="false" ht="13.8" hidden="false" customHeight="false" outlineLevel="0" collapsed="false">
      <c r="A1026" s="86" t="n">
        <v>4714</v>
      </c>
      <c r="B1026" s="87" t="s">
        <v>2838</v>
      </c>
      <c r="C1026" s="88" t="n">
        <v>0</v>
      </c>
      <c r="D1026" s="88" t="n">
        <v>12</v>
      </c>
      <c r="E1026" s="89" t="n">
        <v>13</v>
      </c>
      <c r="F1026" s="90" t="s">
        <v>55</v>
      </c>
      <c r="G1026" s="91" t="n">
        <v>4843</v>
      </c>
      <c r="H1026" s="52" t="n">
        <f aca="false">ROUND(IF(OR((MID(B1026,SEARCH("R",B1026),3)="R12"),(MID(B1026,SEARCH("R",B1026),3)="R13"),(MID(B1026,SEARCH("R",B1026),3)="R14")),(G1026+90),IF(OR((MID(B1026,SEARCH("R",B1026),3)="R15"),(MID(B1026,SEARCH("R",B1026),3)="R16"),(MID(B1026,SEARCH("R",B1026),3)="R17")),(G1026+190),(G1026+290))),-1)+20</f>
        <v>5050</v>
      </c>
      <c r="I1026" s="78" t="str">
        <f aca="false">HYPERLINK(T("https://www.google.ru/search?q="&amp;B1026&amp;"&amp;tbm=isch"), " (../рисунок протектора) ")</f>
        <v> (../рисунок протектора) </v>
      </c>
      <c r="J1026" s="92" t="s">
        <v>2838</v>
      </c>
      <c r="K1026" s="77" t="n">
        <f aca="false">H1026*2</f>
        <v>10100</v>
      </c>
      <c r="L1026" s="77" t="n">
        <f aca="false">H1026*4</f>
        <v>20200</v>
      </c>
      <c r="M1026" s="2" t="n">
        <f aca="false">G1026*12</f>
        <v>58116</v>
      </c>
    </row>
    <row r="1027" customFormat="false" ht="13.8" hidden="false" customHeight="false" outlineLevel="0" collapsed="false">
      <c r="A1027" s="86" t="n">
        <v>76</v>
      </c>
      <c r="B1027" s="87" t="s">
        <v>2839</v>
      </c>
      <c r="C1027" s="88" t="n">
        <v>3</v>
      </c>
      <c r="D1027" s="88" t="n">
        <v>13</v>
      </c>
      <c r="E1027" s="89" t="n">
        <v>13.33</v>
      </c>
      <c r="F1027" s="90" t="s">
        <v>55</v>
      </c>
      <c r="G1027" s="91" t="n">
        <v>5296</v>
      </c>
      <c r="H1027" s="52" t="n">
        <f aca="false">ROUND(IF(OR((MID(B1027,SEARCH("R",B1027),3)="R12"),(MID(B1027,SEARCH("R",B1027),3)="R13"),(MID(B1027,SEARCH("R",B1027),3)="R14")),(G1027+90),IF(OR((MID(B1027,SEARCH("R",B1027),3)="R15"),(MID(B1027,SEARCH("R",B1027),3)="R16"),(MID(B1027,SEARCH("R",B1027),3)="R17")),(G1027+190),(G1027+290))),-1)+20</f>
        <v>5510</v>
      </c>
      <c r="I1027" s="78" t="str">
        <f aca="false">HYPERLINK(T("https://www.google.ru/search?q="&amp;B1027&amp;"&amp;tbm=isch"), " (../рисунок протектора) ")</f>
        <v> (../рисунок протектора) </v>
      </c>
      <c r="J1027" s="92" t="s">
        <v>2839</v>
      </c>
      <c r="K1027" s="77" t="n">
        <f aca="false">H1027*2</f>
        <v>11020</v>
      </c>
      <c r="L1027" s="77" t="n">
        <f aca="false">H1027*4</f>
        <v>22040</v>
      </c>
      <c r="M1027" s="2" t="n">
        <f aca="false">G1027*12</f>
        <v>63552</v>
      </c>
    </row>
    <row r="1028" customFormat="false" ht="13.8" hidden="false" customHeight="false" outlineLevel="0" collapsed="false">
      <c r="A1028" s="86" t="n">
        <v>28</v>
      </c>
      <c r="B1028" s="87" t="s">
        <v>2840</v>
      </c>
      <c r="C1028" s="88" t="n">
        <v>1</v>
      </c>
      <c r="D1028" s="88"/>
      <c r="E1028" s="89" t="n">
        <v>12.3</v>
      </c>
      <c r="F1028" s="90"/>
      <c r="G1028" s="91" t="n">
        <v>5564</v>
      </c>
      <c r="H1028" s="52" t="n">
        <f aca="false">ROUND(IF(OR((MID(B1028,SEARCH("R",B1028),3)="R12"),(MID(B1028,SEARCH("R",B1028),3)="R13"),(MID(B1028,SEARCH("R",B1028),3)="R14")),(G1028+90),IF(OR((MID(B1028,SEARCH("R",B1028),3)="R15"),(MID(B1028,SEARCH("R",B1028),3)="R16"),(MID(B1028,SEARCH("R",B1028),3)="R17")),(G1028+190),(G1028+290))),-1)+20</f>
        <v>5770</v>
      </c>
      <c r="I1028" s="78" t="str">
        <f aca="false">HYPERLINK(T("https://www.google.ru/search?q="&amp;B1028&amp;"&amp;tbm=isch"), " (../рисунок протектора) ")</f>
        <v> (../рисунок протектора) </v>
      </c>
      <c r="J1028" s="92" t="s">
        <v>2840</v>
      </c>
      <c r="K1028" s="77" t="n">
        <f aca="false">H1028*2</f>
        <v>11540</v>
      </c>
      <c r="L1028" s="77" t="n">
        <f aca="false">H1028*4</f>
        <v>23080</v>
      </c>
      <c r="M1028" s="2" t="n">
        <f aca="false">G1028*12</f>
        <v>66768</v>
      </c>
    </row>
    <row r="1029" customFormat="false" ht="13.8" hidden="false" customHeight="false" outlineLevel="0" collapsed="false">
      <c r="A1029" s="86" t="n">
        <v>2344</v>
      </c>
      <c r="B1029" s="87" t="s">
        <v>2841</v>
      </c>
      <c r="C1029" s="88" t="n">
        <v>50</v>
      </c>
      <c r="D1029" s="88"/>
      <c r="E1029" s="89" t="n">
        <v>12</v>
      </c>
      <c r="F1029" s="90"/>
      <c r="G1029" s="91" t="n">
        <v>8969</v>
      </c>
      <c r="H1029" s="52" t="n">
        <f aca="false">ROUND(IF(OR((MID(B1029,SEARCH("R",B1029),3)="R12"),(MID(B1029,SEARCH("R",B1029),3)="R13"),(MID(B1029,SEARCH("R",B1029),3)="R14")),(G1029+90),IF(OR((MID(B1029,SEARCH("R",B1029),3)="R15"),(MID(B1029,SEARCH("R",B1029),3)="R16"),(MID(B1029,SEARCH("R",B1029),3)="R17")),(G1029+190),(G1029+290))),-1)+20</f>
        <v>9180</v>
      </c>
      <c r="I1029" s="78" t="str">
        <f aca="false">HYPERLINK(T("https://www.google.ru/search?q="&amp;B1029&amp;"&amp;tbm=isch"), " (../рисунок протектора) ")</f>
        <v> (../рисунок протектора) </v>
      </c>
      <c r="J1029" s="92" t="s">
        <v>2841</v>
      </c>
      <c r="K1029" s="77" t="n">
        <f aca="false">H1029*2</f>
        <v>18360</v>
      </c>
      <c r="L1029" s="77" t="n">
        <f aca="false">H1029*4</f>
        <v>36720</v>
      </c>
      <c r="M1029" s="2" t="n">
        <f aca="false">G1029*12</f>
        <v>107628</v>
      </c>
    </row>
    <row r="1030" customFormat="false" ht="13.8" hidden="false" customHeight="false" outlineLevel="0" collapsed="false">
      <c r="A1030" s="86" t="n">
        <v>3314</v>
      </c>
      <c r="B1030" s="87" t="s">
        <v>2842</v>
      </c>
      <c r="C1030" s="88" t="n">
        <v>2</v>
      </c>
      <c r="D1030" s="88"/>
      <c r="E1030" s="89" t="n">
        <v>13.7</v>
      </c>
      <c r="F1030" s="90"/>
      <c r="G1030" s="91" t="n">
        <v>5547</v>
      </c>
      <c r="H1030" s="52" t="n">
        <f aca="false">ROUND(IF(OR((MID(B1030,SEARCH("R",B1030),3)="R12"),(MID(B1030,SEARCH("R",B1030),3)="R13"),(MID(B1030,SEARCH("R",B1030),3)="R14")),(G1030+90),IF(OR((MID(B1030,SEARCH("R",B1030),3)="R15"),(MID(B1030,SEARCH("R",B1030),3)="R16"),(MID(B1030,SEARCH("R",B1030),3)="R17")),(G1030+190),(G1030+290))),-1)+20</f>
        <v>5760</v>
      </c>
      <c r="I1030" s="78" t="str">
        <f aca="false">HYPERLINK(T("https://www.google.ru/search?q="&amp;B1030&amp;"&amp;tbm=isch"), " (../рисунок протектора) ")</f>
        <v> (../рисунок протектора) </v>
      </c>
      <c r="J1030" s="92" t="s">
        <v>2842</v>
      </c>
      <c r="K1030" s="77" t="n">
        <f aca="false">H1030*2</f>
        <v>11520</v>
      </c>
      <c r="L1030" s="77" t="n">
        <f aca="false">H1030*4</f>
        <v>23040</v>
      </c>
      <c r="M1030" s="2" t="n">
        <f aca="false">G1030*12</f>
        <v>66564</v>
      </c>
    </row>
    <row r="1031" customFormat="false" ht="13.8" hidden="false" customHeight="false" outlineLevel="0" collapsed="false">
      <c r="A1031" s="86" t="n">
        <v>5232</v>
      </c>
      <c r="B1031" s="87" t="s">
        <v>2843</v>
      </c>
      <c r="C1031" s="88" t="n">
        <v>0</v>
      </c>
      <c r="D1031" s="88" t="n">
        <v>8</v>
      </c>
      <c r="E1031" s="89" t="n">
        <v>12.8</v>
      </c>
      <c r="F1031" s="90" t="s">
        <v>53</v>
      </c>
      <c r="G1031" s="91" t="n">
        <v>10293</v>
      </c>
      <c r="H1031" s="52" t="n">
        <f aca="false">ROUND(IF(OR((MID(B1031,SEARCH("R",B1031),3)="R12"),(MID(B1031,SEARCH("R",B1031),3)="R13"),(MID(B1031,SEARCH("R",B1031),3)="R14")),(G1031+90),IF(OR((MID(B1031,SEARCH("R",B1031),3)="R15"),(MID(B1031,SEARCH("R",B1031),3)="R16"),(MID(B1031,SEARCH("R",B1031),3)="R17")),(G1031+190),(G1031+290))),-1)+20</f>
        <v>10500</v>
      </c>
      <c r="I1031" s="78" t="str">
        <f aca="false">HYPERLINK(T("https://www.google.ru/search?q="&amp;B1031&amp;"&amp;tbm=isch"), " (../рисунок протектора) ")</f>
        <v> (../рисунок протектора) </v>
      </c>
      <c r="J1031" s="92" t="s">
        <v>2843</v>
      </c>
      <c r="K1031" s="77" t="n">
        <f aca="false">H1031*2</f>
        <v>21000</v>
      </c>
      <c r="L1031" s="77" t="n">
        <f aca="false">H1031*4</f>
        <v>42000</v>
      </c>
      <c r="M1031" s="2" t="n">
        <f aca="false">G1031*12</f>
        <v>123516</v>
      </c>
    </row>
    <row r="1032" customFormat="false" ht="13.8" hidden="false" customHeight="false" outlineLevel="0" collapsed="false">
      <c r="A1032" s="86" t="n">
        <v>5384</v>
      </c>
      <c r="B1032" s="87" t="s">
        <v>2844</v>
      </c>
      <c r="C1032" s="88" t="n">
        <v>0</v>
      </c>
      <c r="D1032" s="88" t="n">
        <v>50</v>
      </c>
      <c r="E1032" s="89" t="n">
        <v>15.6</v>
      </c>
      <c r="F1032" s="90" t="s">
        <v>53</v>
      </c>
      <c r="G1032" s="91" t="n">
        <v>5750</v>
      </c>
      <c r="H1032" s="52" t="n">
        <f aca="false">ROUND(IF(OR((MID(B1032,SEARCH("R",B1032),3)="R12"),(MID(B1032,SEARCH("R",B1032),3)="R13"),(MID(B1032,SEARCH("R",B1032),3)="R14")),(G1032+90),IF(OR((MID(B1032,SEARCH("R",B1032),3)="R15"),(MID(B1032,SEARCH("R",B1032),3)="R16"),(MID(B1032,SEARCH("R",B1032),3)="R17")),(G1032+190),(G1032+290))),-1)+20</f>
        <v>5960</v>
      </c>
      <c r="I1032" s="78" t="str">
        <f aca="false">HYPERLINK(T("https://www.google.ru/search?q="&amp;B1032&amp;"&amp;tbm=isch"), " (../рисунок протектора) ")</f>
        <v> (../рисунок протектора) </v>
      </c>
      <c r="J1032" s="92" t="s">
        <v>2844</v>
      </c>
      <c r="K1032" s="77" t="n">
        <f aca="false">H1032*2</f>
        <v>11920</v>
      </c>
      <c r="L1032" s="77" t="n">
        <f aca="false">H1032*4</f>
        <v>23840</v>
      </c>
      <c r="M1032" s="2" t="n">
        <f aca="false">G1032*12</f>
        <v>69000</v>
      </c>
    </row>
    <row r="1033" customFormat="false" ht="13.8" hidden="false" customHeight="false" outlineLevel="0" collapsed="false">
      <c r="A1033" s="86" t="n">
        <v>686</v>
      </c>
      <c r="B1033" s="87" t="s">
        <v>2845</v>
      </c>
      <c r="C1033" s="88" t="n">
        <v>4</v>
      </c>
      <c r="D1033" s="88"/>
      <c r="E1033" s="89" t="n">
        <v>12.974</v>
      </c>
      <c r="F1033" s="90"/>
      <c r="G1033" s="91" t="n">
        <v>9096</v>
      </c>
      <c r="H1033" s="52" t="n">
        <f aca="false">ROUND(IF(OR((MID(B1033,SEARCH("R",B1033),3)="R12"),(MID(B1033,SEARCH("R",B1033),3)="R13"),(MID(B1033,SEARCH("R",B1033),3)="R14")),(G1033+90),IF(OR((MID(B1033,SEARCH("R",B1033),3)="R15"),(MID(B1033,SEARCH("R",B1033),3)="R16"),(MID(B1033,SEARCH("R",B1033),3)="R17")),(G1033+190),(G1033+290))),-1)+20</f>
        <v>9310</v>
      </c>
      <c r="I1033" s="78" t="str">
        <f aca="false">HYPERLINK(T("https://www.google.ru/search?q="&amp;B1033&amp;"&amp;tbm=isch"), " (../рисунок протектора) ")</f>
        <v> (../рисунок протектора) </v>
      </c>
      <c r="J1033" s="92" t="s">
        <v>2845</v>
      </c>
      <c r="K1033" s="77" t="n">
        <f aca="false">H1033*2</f>
        <v>18620</v>
      </c>
      <c r="L1033" s="77" t="n">
        <f aca="false">H1033*4</f>
        <v>37240</v>
      </c>
      <c r="M1033" s="2" t="n">
        <f aca="false">G1033*12</f>
        <v>109152</v>
      </c>
    </row>
    <row r="1034" customFormat="false" ht="13.8" hidden="false" customHeight="false" outlineLevel="0" collapsed="false">
      <c r="A1034" s="86" t="n">
        <v>3359</v>
      </c>
      <c r="B1034" s="87" t="s">
        <v>2846</v>
      </c>
      <c r="C1034" s="88" t="n">
        <v>2</v>
      </c>
      <c r="D1034" s="88"/>
      <c r="E1034" s="89" t="n">
        <v>14</v>
      </c>
      <c r="F1034" s="90"/>
      <c r="G1034" s="91" t="n">
        <v>5824</v>
      </c>
      <c r="H1034" s="52" t="n">
        <f aca="false">ROUND(IF(OR((MID(B1034,SEARCH("R",B1034),3)="R12"),(MID(B1034,SEARCH("R",B1034),3)="R13"),(MID(B1034,SEARCH("R",B1034),3)="R14")),(G1034+90),IF(OR((MID(B1034,SEARCH("R",B1034),3)="R15"),(MID(B1034,SEARCH("R",B1034),3)="R16"),(MID(B1034,SEARCH("R",B1034),3)="R17")),(G1034+190),(G1034+290))),-1)+20</f>
        <v>6030</v>
      </c>
      <c r="I1034" s="78" t="str">
        <f aca="false">HYPERLINK(T("https://www.google.ru/search?q="&amp;B1034&amp;"&amp;tbm=isch"), " (../рисунок протектора) ")</f>
        <v> (../рисунок протектора) </v>
      </c>
      <c r="J1034" s="92" t="s">
        <v>2846</v>
      </c>
      <c r="K1034" s="77" t="n">
        <f aca="false">H1034*2</f>
        <v>12060</v>
      </c>
      <c r="L1034" s="77" t="n">
        <f aca="false">H1034*4</f>
        <v>24120</v>
      </c>
      <c r="M1034" s="2" t="n">
        <f aca="false">G1034*12</f>
        <v>69888</v>
      </c>
    </row>
    <row r="1035" customFormat="false" ht="13.8" hidden="false" customHeight="false" outlineLevel="0" collapsed="false">
      <c r="A1035" s="86" t="n">
        <v>4462</v>
      </c>
      <c r="B1035" s="87" t="s">
        <v>2847</v>
      </c>
      <c r="C1035" s="88" t="n">
        <v>0</v>
      </c>
      <c r="D1035" s="88" t="n">
        <v>8</v>
      </c>
      <c r="E1035" s="89" t="n">
        <v>14.7</v>
      </c>
      <c r="F1035" s="90" t="s">
        <v>53</v>
      </c>
      <c r="G1035" s="91" t="n">
        <v>8878</v>
      </c>
      <c r="H1035" s="52" t="n">
        <f aca="false">ROUND(IF(OR((MID(B1035,SEARCH("R",B1035),3)="R12"),(MID(B1035,SEARCH("R",B1035),3)="R13"),(MID(B1035,SEARCH("R",B1035),3)="R14")),(G1035+90),IF(OR((MID(B1035,SEARCH("R",B1035),3)="R15"),(MID(B1035,SEARCH("R",B1035),3)="R16"),(MID(B1035,SEARCH("R",B1035),3)="R17")),(G1035+190),(G1035+290))),-1)+20</f>
        <v>9090</v>
      </c>
      <c r="I1035" s="78" t="str">
        <f aca="false">HYPERLINK(T("https://www.google.ru/search?q="&amp;B1035&amp;"&amp;tbm=isch"), " (../рисунок протектора) ")</f>
        <v> (../рисунок протектора) </v>
      </c>
      <c r="J1035" s="92" t="s">
        <v>2847</v>
      </c>
      <c r="K1035" s="77" t="n">
        <f aca="false">H1035*2</f>
        <v>18180</v>
      </c>
      <c r="L1035" s="77" t="n">
        <f aca="false">H1035*4</f>
        <v>36360</v>
      </c>
      <c r="M1035" s="2" t="n">
        <f aca="false">G1035*12</f>
        <v>106536</v>
      </c>
    </row>
    <row r="1036" customFormat="false" ht="13.8" hidden="false" customHeight="false" outlineLevel="0" collapsed="false">
      <c r="A1036" s="86" t="n">
        <v>651</v>
      </c>
      <c r="B1036" s="87" t="s">
        <v>2848</v>
      </c>
      <c r="C1036" s="88" t="n">
        <v>3</v>
      </c>
      <c r="D1036" s="88"/>
      <c r="E1036" s="89" t="n">
        <v>13.2</v>
      </c>
      <c r="F1036" s="90"/>
      <c r="G1036" s="91" t="n">
        <v>6848</v>
      </c>
      <c r="H1036" s="52" t="n">
        <f aca="false">ROUND(IF(OR((MID(B1036,SEARCH("R",B1036),3)="R12"),(MID(B1036,SEARCH("R",B1036),3)="R13"),(MID(B1036,SEARCH("R",B1036),3)="R14")),(G1036+90),IF(OR((MID(B1036,SEARCH("R",B1036),3)="R15"),(MID(B1036,SEARCH("R",B1036),3)="R16"),(MID(B1036,SEARCH("R",B1036),3)="R17")),(G1036+190),(G1036+290))),-1)+20</f>
        <v>7060</v>
      </c>
      <c r="I1036" s="78" t="str">
        <f aca="false">HYPERLINK(T("https://www.google.ru/search?q="&amp;B1036&amp;"&amp;tbm=isch"), " (../рисунок протектора) ")</f>
        <v> (../рисунок протектора) </v>
      </c>
      <c r="J1036" s="92" t="s">
        <v>2848</v>
      </c>
      <c r="K1036" s="77" t="n">
        <f aca="false">H1036*2</f>
        <v>14120</v>
      </c>
      <c r="L1036" s="77" t="n">
        <f aca="false">H1036*4</f>
        <v>28240</v>
      </c>
      <c r="M1036" s="2" t="n">
        <f aca="false">G1036*12</f>
        <v>82176</v>
      </c>
    </row>
    <row r="1037" customFormat="false" ht="13.8" hidden="false" customHeight="false" outlineLevel="0" collapsed="false">
      <c r="A1037" s="86" t="n">
        <v>5833</v>
      </c>
      <c r="B1037" s="87" t="s">
        <v>2849</v>
      </c>
      <c r="C1037" s="88" t="n">
        <v>0</v>
      </c>
      <c r="D1037" s="88" t="n">
        <v>3</v>
      </c>
      <c r="E1037" s="89" t="n">
        <v>13</v>
      </c>
      <c r="F1037" s="90" t="s">
        <v>53</v>
      </c>
      <c r="G1037" s="91" t="n">
        <v>6310</v>
      </c>
      <c r="H1037" s="52" t="n">
        <f aca="false">ROUND(IF(OR((MID(B1037,SEARCH("R",B1037),3)="R12"),(MID(B1037,SEARCH("R",B1037),3)="R13"),(MID(B1037,SEARCH("R",B1037),3)="R14")),(G1037+90),IF(OR((MID(B1037,SEARCH("R",B1037),3)="R15"),(MID(B1037,SEARCH("R",B1037),3)="R16"),(MID(B1037,SEARCH("R",B1037),3)="R17")),(G1037+190),(G1037+290))),-1)+20</f>
        <v>6520</v>
      </c>
      <c r="I1037" s="78" t="str">
        <f aca="false">HYPERLINK(T("https://www.google.ru/search?q="&amp;B1037&amp;"&amp;tbm=isch"), " (../рисунок протектора) ")</f>
        <v> (../рисунок протектора) </v>
      </c>
      <c r="J1037" s="92" t="s">
        <v>2849</v>
      </c>
      <c r="K1037" s="77" t="n">
        <f aca="false">H1037*2</f>
        <v>13040</v>
      </c>
      <c r="L1037" s="77" t="n">
        <f aca="false">H1037*4</f>
        <v>26080</v>
      </c>
      <c r="M1037" s="2" t="n">
        <f aca="false">G1037*12</f>
        <v>75720</v>
      </c>
    </row>
    <row r="1038" customFormat="false" ht="13.8" hidden="false" customHeight="false" outlineLevel="0" collapsed="false">
      <c r="A1038" s="86" t="n">
        <v>2248</v>
      </c>
      <c r="B1038" s="87" t="s">
        <v>2850</v>
      </c>
      <c r="C1038" s="88" t="n">
        <v>0</v>
      </c>
      <c r="D1038" s="88" t="n">
        <v>1</v>
      </c>
      <c r="E1038" s="89" t="n">
        <v>11.4</v>
      </c>
      <c r="F1038" s="90" t="s">
        <v>55</v>
      </c>
      <c r="G1038" s="91" t="n">
        <v>5423</v>
      </c>
      <c r="H1038" s="52" t="n">
        <f aca="false">ROUND(IF(OR((MID(B1038,SEARCH("R",B1038),3)="R12"),(MID(B1038,SEARCH("R",B1038),3)="R13"),(MID(B1038,SEARCH("R",B1038),3)="R14")),(G1038+90),IF(OR((MID(B1038,SEARCH("R",B1038),3)="R15"),(MID(B1038,SEARCH("R",B1038),3)="R16"),(MID(B1038,SEARCH("R",B1038),3)="R17")),(G1038+190),(G1038+290))),-1)+20</f>
        <v>5630</v>
      </c>
      <c r="I1038" s="78" t="str">
        <f aca="false">HYPERLINK(T("https://www.google.ru/search?q="&amp;B1038&amp;"&amp;tbm=isch"), " (../рисунок протектора) ")</f>
        <v> (../рисунок протектора) </v>
      </c>
      <c r="J1038" s="92" t="s">
        <v>2850</v>
      </c>
      <c r="K1038" s="77" t="n">
        <f aca="false">H1038*2</f>
        <v>11260</v>
      </c>
      <c r="L1038" s="77" t="n">
        <f aca="false">H1038*4</f>
        <v>22520</v>
      </c>
      <c r="M1038" s="2" t="n">
        <f aca="false">G1038*12</f>
        <v>65076</v>
      </c>
    </row>
    <row r="1039" customFormat="false" ht="13.8" hidden="false" customHeight="false" outlineLevel="0" collapsed="false">
      <c r="A1039" s="86" t="n">
        <v>3705</v>
      </c>
      <c r="B1039" s="87" t="s">
        <v>2851</v>
      </c>
      <c r="C1039" s="88" t="n">
        <v>0</v>
      </c>
      <c r="D1039" s="88" t="n">
        <v>50</v>
      </c>
      <c r="E1039" s="89" t="n">
        <v>14.8</v>
      </c>
      <c r="F1039" s="90" t="s">
        <v>53</v>
      </c>
      <c r="G1039" s="91" t="n">
        <v>7773</v>
      </c>
      <c r="H1039" s="52" t="n">
        <f aca="false">ROUND(IF(OR((MID(B1039,SEARCH("R",B1039),3)="R12"),(MID(B1039,SEARCH("R",B1039),3)="R13"),(MID(B1039,SEARCH("R",B1039),3)="R14")),(G1039+90),IF(OR((MID(B1039,SEARCH("R",B1039),3)="R15"),(MID(B1039,SEARCH("R",B1039),3)="R16"),(MID(B1039,SEARCH("R",B1039),3)="R17")),(G1039+190),(G1039+290))),-1)+20</f>
        <v>7980</v>
      </c>
      <c r="I1039" s="78" t="str">
        <f aca="false">HYPERLINK(T("https://www.google.ru/search?q="&amp;B1039&amp;"&amp;tbm=isch"), " (../рисунок протектора) ")</f>
        <v> (../рисунок протектора) </v>
      </c>
      <c r="J1039" s="92" t="s">
        <v>2851</v>
      </c>
      <c r="K1039" s="77" t="n">
        <f aca="false">H1039*2</f>
        <v>15960</v>
      </c>
      <c r="L1039" s="77" t="n">
        <f aca="false">H1039*4</f>
        <v>31920</v>
      </c>
      <c r="M1039" s="2" t="n">
        <f aca="false">G1039*12</f>
        <v>93276</v>
      </c>
    </row>
    <row r="1040" customFormat="false" ht="13.8" hidden="false" customHeight="false" outlineLevel="0" collapsed="false">
      <c r="A1040" s="86" t="n">
        <v>4423</v>
      </c>
      <c r="B1040" s="87" t="s">
        <v>2852</v>
      </c>
      <c r="C1040" s="88" t="n">
        <v>0</v>
      </c>
      <c r="D1040" s="88" t="n">
        <v>20</v>
      </c>
      <c r="E1040" s="89" t="n">
        <v>13.91</v>
      </c>
      <c r="F1040" s="90" t="s">
        <v>53</v>
      </c>
      <c r="G1040" s="91" t="n">
        <v>10451</v>
      </c>
      <c r="H1040" s="52" t="n">
        <f aca="false">ROUND(IF(OR((MID(B1040,SEARCH("R",B1040),3)="R12"),(MID(B1040,SEARCH("R",B1040),3)="R13"),(MID(B1040,SEARCH("R",B1040),3)="R14")),(G1040+90),IF(OR((MID(B1040,SEARCH("R",B1040),3)="R15"),(MID(B1040,SEARCH("R",B1040),3)="R16"),(MID(B1040,SEARCH("R",B1040),3)="R17")),(G1040+190),(G1040+290))),-1)+20</f>
        <v>10660</v>
      </c>
      <c r="I1040" s="78" t="str">
        <f aca="false">HYPERLINK(T("https://www.google.ru/search?q="&amp;B1040&amp;"&amp;tbm=isch"), " (../рисунок протектора) ")</f>
        <v> (../рисунок протектора) </v>
      </c>
      <c r="J1040" s="92" t="s">
        <v>2852</v>
      </c>
      <c r="K1040" s="77" t="n">
        <f aca="false">H1040*2</f>
        <v>21320</v>
      </c>
      <c r="L1040" s="77" t="n">
        <f aca="false">H1040*4</f>
        <v>42640</v>
      </c>
      <c r="M1040" s="2" t="n">
        <f aca="false">G1040*12</f>
        <v>125412</v>
      </c>
    </row>
    <row r="1041" customFormat="false" ht="13.8" hidden="false" customHeight="false" outlineLevel="0" collapsed="false">
      <c r="A1041" s="86" t="n">
        <v>766</v>
      </c>
      <c r="B1041" s="87" t="s">
        <v>2853</v>
      </c>
      <c r="C1041" s="88" t="n">
        <v>50</v>
      </c>
      <c r="D1041" s="88"/>
      <c r="E1041" s="89" t="n">
        <v>14</v>
      </c>
      <c r="F1041" s="90"/>
      <c r="G1041" s="91" t="n">
        <v>4895</v>
      </c>
      <c r="H1041" s="52" t="n">
        <f aca="false">ROUND(IF(OR((MID(B1041,SEARCH("R",B1041),3)="R12"),(MID(B1041,SEARCH("R",B1041),3)="R13"),(MID(B1041,SEARCH("R",B1041),3)="R14")),(G1041+90),IF(OR((MID(B1041,SEARCH("R",B1041),3)="R15"),(MID(B1041,SEARCH("R",B1041),3)="R16"),(MID(B1041,SEARCH("R",B1041),3)="R17")),(G1041+190),(G1041+290))),-1)+20</f>
        <v>5110</v>
      </c>
      <c r="I1041" s="78" t="str">
        <f aca="false">HYPERLINK(T("https://www.google.ru/search?q="&amp;B1041&amp;"&amp;tbm=isch"), " (../рисунок протектора) ")</f>
        <v> (../рисунок протектора) </v>
      </c>
      <c r="J1041" s="92" t="s">
        <v>2853</v>
      </c>
      <c r="K1041" s="77" t="n">
        <f aca="false">H1041*2</f>
        <v>10220</v>
      </c>
      <c r="L1041" s="77" t="n">
        <f aca="false">H1041*4</f>
        <v>20440</v>
      </c>
      <c r="M1041" s="2" t="n">
        <f aca="false">G1041*12</f>
        <v>58740</v>
      </c>
    </row>
    <row r="1042" customFormat="false" ht="13.8" hidden="false" customHeight="false" outlineLevel="0" collapsed="false">
      <c r="A1042" s="86" t="n">
        <v>2780</v>
      </c>
      <c r="B1042" s="87" t="s">
        <v>2854</v>
      </c>
      <c r="C1042" s="88" t="n">
        <v>50</v>
      </c>
      <c r="D1042" s="88"/>
      <c r="E1042" s="89" t="n">
        <v>13.8</v>
      </c>
      <c r="F1042" s="90"/>
      <c r="G1042" s="91" t="n">
        <v>5627</v>
      </c>
      <c r="H1042" s="52" t="n">
        <f aca="false">ROUND(IF(OR((MID(B1042,SEARCH("R",B1042),3)="R12"),(MID(B1042,SEARCH("R",B1042),3)="R13"),(MID(B1042,SEARCH("R",B1042),3)="R14")),(G1042+90),IF(OR((MID(B1042,SEARCH("R",B1042),3)="R15"),(MID(B1042,SEARCH("R",B1042),3)="R16"),(MID(B1042,SEARCH("R",B1042),3)="R17")),(G1042+190),(G1042+290))),-1)+20</f>
        <v>5840</v>
      </c>
      <c r="I1042" s="78" t="str">
        <f aca="false">HYPERLINK(T("https://www.google.ru/search?q="&amp;B1042&amp;"&amp;tbm=isch"), " (../рисунок протектора) ")</f>
        <v> (../рисунок протектора) </v>
      </c>
      <c r="J1042" s="92" t="s">
        <v>2854</v>
      </c>
      <c r="K1042" s="77" t="n">
        <f aca="false">H1042*2</f>
        <v>11680</v>
      </c>
      <c r="L1042" s="77" t="n">
        <f aca="false">H1042*4</f>
        <v>23360</v>
      </c>
      <c r="M1042" s="2" t="n">
        <f aca="false">G1042*12</f>
        <v>67524</v>
      </c>
    </row>
    <row r="1043" customFormat="false" ht="13.8" hidden="false" customHeight="false" outlineLevel="0" collapsed="false">
      <c r="A1043" s="86" t="n">
        <v>4614</v>
      </c>
      <c r="B1043" s="87" t="s">
        <v>2855</v>
      </c>
      <c r="C1043" s="88" t="n">
        <v>0</v>
      </c>
      <c r="D1043" s="88" t="n">
        <v>1</v>
      </c>
      <c r="E1043" s="89" t="n">
        <v>14.6</v>
      </c>
      <c r="F1043" s="90" t="s">
        <v>53</v>
      </c>
      <c r="G1043" s="91" t="n">
        <v>4323</v>
      </c>
      <c r="H1043" s="52" t="n">
        <f aca="false">ROUND(IF(OR((MID(B1043,SEARCH("R",B1043),3)="R12"),(MID(B1043,SEARCH("R",B1043),3)="R13"),(MID(B1043,SEARCH("R",B1043),3)="R14")),(G1043+90),IF(OR((MID(B1043,SEARCH("R",B1043),3)="R15"),(MID(B1043,SEARCH("R",B1043),3)="R16"),(MID(B1043,SEARCH("R",B1043),3)="R17")),(G1043+190),(G1043+290))),-1)+20</f>
        <v>4530</v>
      </c>
      <c r="I1043" s="78" t="str">
        <f aca="false">HYPERLINK(T("https://www.google.ru/search?q="&amp;B1043&amp;"&amp;tbm=isch"), " (../рисунок протектора) ")</f>
        <v> (../рисунок протектора) </v>
      </c>
      <c r="J1043" s="92" t="s">
        <v>2855</v>
      </c>
      <c r="K1043" s="77" t="n">
        <f aca="false">H1043*2</f>
        <v>9060</v>
      </c>
      <c r="L1043" s="77" t="n">
        <f aca="false">H1043*4</f>
        <v>18120</v>
      </c>
      <c r="M1043" s="2" t="n">
        <f aca="false">G1043*12</f>
        <v>51876</v>
      </c>
    </row>
    <row r="1044" customFormat="false" ht="13.8" hidden="false" customHeight="false" outlineLevel="0" collapsed="false">
      <c r="A1044" s="86" t="n">
        <v>598</v>
      </c>
      <c r="B1044" s="87" t="s">
        <v>2856</v>
      </c>
      <c r="C1044" s="88" t="n">
        <v>1</v>
      </c>
      <c r="D1044" s="88"/>
      <c r="E1044" s="89" t="n">
        <v>14.4</v>
      </c>
      <c r="F1044" s="90"/>
      <c r="G1044" s="91" t="n">
        <v>4174</v>
      </c>
      <c r="H1044" s="52" t="n">
        <f aca="false">ROUND(IF(OR((MID(B1044,SEARCH("R",B1044),3)="R12"),(MID(B1044,SEARCH("R",B1044),3)="R13"),(MID(B1044,SEARCH("R",B1044),3)="R14")),(G1044+90),IF(OR((MID(B1044,SEARCH("R",B1044),3)="R15"),(MID(B1044,SEARCH("R",B1044),3)="R16"),(MID(B1044,SEARCH("R",B1044),3)="R17")),(G1044+190),(G1044+290))),-1)+20</f>
        <v>4480</v>
      </c>
      <c r="I1044" s="78" t="str">
        <f aca="false">HYPERLINK(T("https://www.google.ru/search?q="&amp;B1044&amp;"&amp;tbm=isch"), " (../рисунок протектора) ")</f>
        <v> (../рисунок протектора) </v>
      </c>
      <c r="J1044" s="92" t="s">
        <v>2856</v>
      </c>
      <c r="K1044" s="77" t="n">
        <f aca="false">H1044*2</f>
        <v>8960</v>
      </c>
      <c r="L1044" s="77" t="n">
        <f aca="false">H1044*4</f>
        <v>17920</v>
      </c>
      <c r="M1044" s="2" t="n">
        <f aca="false">G1044*12</f>
        <v>50088</v>
      </c>
    </row>
    <row r="1045" customFormat="false" ht="13.8" hidden="false" customHeight="false" outlineLevel="0" collapsed="false">
      <c r="A1045" s="86" t="n">
        <v>274</v>
      </c>
      <c r="B1045" s="87" t="s">
        <v>2857</v>
      </c>
      <c r="C1045" s="88" t="n">
        <v>1</v>
      </c>
      <c r="D1045" s="88"/>
      <c r="E1045" s="89" t="n">
        <v>16</v>
      </c>
      <c r="F1045" s="90"/>
      <c r="G1045" s="91" t="n">
        <v>5404</v>
      </c>
      <c r="H1045" s="52" t="n">
        <f aca="false">ROUND(IF(OR((MID(B1045,SEARCH("R",B1045),3)="R12"),(MID(B1045,SEARCH("R",B1045),3)="R13"),(MID(B1045,SEARCH("R",B1045),3)="R14")),(G1045+90),IF(OR((MID(B1045,SEARCH("R",B1045),3)="R15"),(MID(B1045,SEARCH("R",B1045),3)="R16"),(MID(B1045,SEARCH("R",B1045),3)="R17")),(G1045+190),(G1045+290))),-1)+20</f>
        <v>5710</v>
      </c>
      <c r="I1045" s="78" t="str">
        <f aca="false">HYPERLINK(T("https://www.google.ru/search?q="&amp;B1045&amp;"&amp;tbm=isch"), " (../рисунок протектора) ")</f>
        <v> (../рисунок протектора) </v>
      </c>
      <c r="J1045" s="92" t="s">
        <v>2857</v>
      </c>
      <c r="K1045" s="77" t="n">
        <f aca="false">H1045*2</f>
        <v>11420</v>
      </c>
      <c r="L1045" s="77" t="n">
        <f aca="false">H1045*4</f>
        <v>22840</v>
      </c>
      <c r="M1045" s="2" t="n">
        <f aca="false">G1045*12</f>
        <v>64848</v>
      </c>
    </row>
    <row r="1046" customFormat="false" ht="13.8" hidden="false" customHeight="false" outlineLevel="0" collapsed="false">
      <c r="A1046" s="86" t="n">
        <v>597</v>
      </c>
      <c r="B1046" s="87" t="s">
        <v>2858</v>
      </c>
      <c r="C1046" s="88" t="n">
        <v>2</v>
      </c>
      <c r="D1046" s="88" t="n">
        <v>1</v>
      </c>
      <c r="E1046" s="89" t="n">
        <v>14.4</v>
      </c>
      <c r="F1046" s="90" t="s">
        <v>53</v>
      </c>
      <c r="G1046" s="91" t="n">
        <v>6813</v>
      </c>
      <c r="H1046" s="52" t="n">
        <f aca="false">ROUND(IF(OR((MID(B1046,SEARCH("R",B1046),3)="R12"),(MID(B1046,SEARCH("R",B1046),3)="R13"),(MID(B1046,SEARCH("R",B1046),3)="R14")),(G1046+90),IF(OR((MID(B1046,SEARCH("R",B1046),3)="R15"),(MID(B1046,SEARCH("R",B1046),3)="R16"),(MID(B1046,SEARCH("R",B1046),3)="R17")),(G1046+190),(G1046+290))),-1)+20</f>
        <v>7120</v>
      </c>
      <c r="I1046" s="78" t="str">
        <f aca="false">HYPERLINK(T("https://www.google.ru/search?q="&amp;B1046&amp;"&amp;tbm=isch"), " (../рисунок протектора) ")</f>
        <v> (../рисунок протектора) </v>
      </c>
      <c r="J1046" s="92" t="s">
        <v>2858</v>
      </c>
      <c r="K1046" s="77" t="n">
        <f aca="false">H1046*2</f>
        <v>14240</v>
      </c>
      <c r="L1046" s="77" t="n">
        <f aca="false">H1046*4</f>
        <v>28480</v>
      </c>
      <c r="M1046" s="2" t="n">
        <f aca="false">G1046*12</f>
        <v>81756</v>
      </c>
    </row>
    <row r="1047" customFormat="false" ht="13.8" hidden="false" customHeight="false" outlineLevel="0" collapsed="false">
      <c r="A1047" s="86" t="n">
        <v>4646</v>
      </c>
      <c r="B1047" s="87" t="s">
        <v>2859</v>
      </c>
      <c r="C1047" s="88" t="n">
        <v>0</v>
      </c>
      <c r="D1047" s="88" t="n">
        <v>1</v>
      </c>
      <c r="E1047" s="89" t="n">
        <v>14.5</v>
      </c>
      <c r="F1047" s="90" t="s">
        <v>53</v>
      </c>
      <c r="G1047" s="91" t="n">
        <v>10800</v>
      </c>
      <c r="H1047" s="52" t="n">
        <f aca="false">ROUND(IF(OR((MID(B1047,SEARCH("R",B1047),3)="R12"),(MID(B1047,SEARCH("R",B1047),3)="R13"),(MID(B1047,SEARCH("R",B1047),3)="R14")),(G1047+90),IF(OR((MID(B1047,SEARCH("R",B1047),3)="R15"),(MID(B1047,SEARCH("R",B1047),3)="R16"),(MID(B1047,SEARCH("R",B1047),3)="R17")),(G1047+190),(G1047+290))),-1)+20</f>
        <v>11110</v>
      </c>
      <c r="I1047" s="78" t="str">
        <f aca="false">HYPERLINK(T("https://www.google.ru/search?q="&amp;B1047&amp;"&amp;tbm=isch"), " (../рисунок протектора) ")</f>
        <v> (../рисунок протектора) </v>
      </c>
      <c r="J1047" s="92" t="s">
        <v>2859</v>
      </c>
      <c r="K1047" s="77" t="n">
        <f aca="false">H1047*2</f>
        <v>22220</v>
      </c>
      <c r="L1047" s="77" t="n">
        <f aca="false">H1047*4</f>
        <v>44440</v>
      </c>
      <c r="M1047" s="2" t="n">
        <f aca="false">G1047*12</f>
        <v>129600</v>
      </c>
    </row>
    <row r="1048" customFormat="false" ht="13.8" hidden="false" customHeight="false" outlineLevel="0" collapsed="false">
      <c r="A1048" s="86" t="n">
        <v>579</v>
      </c>
      <c r="B1048" s="87" t="s">
        <v>2860</v>
      </c>
      <c r="C1048" s="88" t="n">
        <v>1</v>
      </c>
      <c r="D1048" s="88"/>
      <c r="E1048" s="89" t="n">
        <v>14.46</v>
      </c>
      <c r="F1048" s="90"/>
      <c r="G1048" s="91" t="n">
        <v>3434</v>
      </c>
      <c r="H1048" s="52" t="n">
        <f aca="false">ROUND(IF(OR((MID(B1048,SEARCH("R",B1048),3)="R12"),(MID(B1048,SEARCH("R",B1048),3)="R13"),(MID(B1048,SEARCH("R",B1048),3)="R14")),(G1048+90),IF(OR((MID(B1048,SEARCH("R",B1048),3)="R15"),(MID(B1048,SEARCH("R",B1048),3)="R16"),(MID(B1048,SEARCH("R",B1048),3)="R17")),(G1048+190),(G1048+290))),-1)+20</f>
        <v>3740</v>
      </c>
      <c r="I1048" s="78" t="str">
        <f aca="false">HYPERLINK(T("https://www.google.ru/search?q="&amp;B1048&amp;"&amp;tbm=isch"), " (../рисунок протектора) ")</f>
        <v> (../рисунок протектора) </v>
      </c>
      <c r="J1048" s="92" t="s">
        <v>2860</v>
      </c>
      <c r="K1048" s="77" t="n">
        <f aca="false">H1048*2</f>
        <v>7480</v>
      </c>
      <c r="L1048" s="77" t="n">
        <f aca="false">H1048*4</f>
        <v>14960</v>
      </c>
      <c r="M1048" s="2" t="n">
        <f aca="false">G1048*12</f>
        <v>41208</v>
      </c>
    </row>
    <row r="1049" customFormat="false" ht="13.8" hidden="false" customHeight="false" outlineLevel="0" collapsed="false">
      <c r="A1049" s="86" t="n">
        <v>4104</v>
      </c>
      <c r="B1049" s="87" t="s">
        <v>2861</v>
      </c>
      <c r="C1049" s="88" t="n">
        <v>1</v>
      </c>
      <c r="D1049" s="88"/>
      <c r="E1049" s="89" t="n">
        <v>14.5</v>
      </c>
      <c r="F1049" s="90"/>
      <c r="G1049" s="91" t="n">
        <v>3436</v>
      </c>
      <c r="H1049" s="52" t="n">
        <f aca="false">ROUND(IF(OR((MID(B1049,SEARCH("R",B1049),3)="R12"),(MID(B1049,SEARCH("R",B1049),3)="R13"),(MID(B1049,SEARCH("R",B1049),3)="R14")),(G1049+90),IF(OR((MID(B1049,SEARCH("R",B1049),3)="R15"),(MID(B1049,SEARCH("R",B1049),3)="R16"),(MID(B1049,SEARCH("R",B1049),3)="R17")),(G1049+190),(G1049+290))),-1)+20</f>
        <v>3750</v>
      </c>
      <c r="I1049" s="78" t="str">
        <f aca="false">HYPERLINK(T("https://www.google.ru/search?q="&amp;B1049&amp;"&amp;tbm=isch"), " (../рисунок протектора) ")</f>
        <v> (../рисунок протектора) </v>
      </c>
      <c r="J1049" s="92" t="s">
        <v>2861</v>
      </c>
      <c r="K1049" s="77" t="n">
        <f aca="false">H1049*2</f>
        <v>7500</v>
      </c>
      <c r="L1049" s="77" t="n">
        <f aca="false">H1049*4</f>
        <v>15000</v>
      </c>
      <c r="M1049" s="2" t="n">
        <f aca="false">G1049*12</f>
        <v>41232</v>
      </c>
    </row>
    <row r="1050" customFormat="false" ht="13.8" hidden="false" customHeight="false" outlineLevel="0" collapsed="false">
      <c r="A1050" s="86" t="n">
        <v>682</v>
      </c>
      <c r="B1050" s="87" t="s">
        <v>2862</v>
      </c>
      <c r="C1050" s="88" t="n">
        <v>2</v>
      </c>
      <c r="D1050" s="88"/>
      <c r="E1050" s="89" t="n">
        <v>13.753</v>
      </c>
      <c r="F1050" s="90"/>
      <c r="G1050" s="91" t="n">
        <v>9222</v>
      </c>
      <c r="H1050" s="52" t="n">
        <f aca="false">ROUND(IF(OR((MID(B1050,SEARCH("R",B1050),3)="R12"),(MID(B1050,SEARCH("R",B1050),3)="R13"),(MID(B1050,SEARCH("R",B1050),3)="R14")),(G1050+90),IF(OR((MID(B1050,SEARCH("R",B1050),3)="R15"),(MID(B1050,SEARCH("R",B1050),3)="R16"),(MID(B1050,SEARCH("R",B1050),3)="R17")),(G1050+190),(G1050+290))),-1)+20</f>
        <v>9530</v>
      </c>
      <c r="I1050" s="78" t="str">
        <f aca="false">HYPERLINK(T("https://www.google.ru/search?q="&amp;B1050&amp;"&amp;tbm=isch"), " (../рисунок протектора) ")</f>
        <v> (../рисунок протектора) </v>
      </c>
      <c r="J1050" s="92" t="s">
        <v>2862</v>
      </c>
      <c r="K1050" s="77" t="n">
        <f aca="false">H1050*2</f>
        <v>19060</v>
      </c>
      <c r="L1050" s="77" t="n">
        <f aca="false">H1050*4</f>
        <v>38120</v>
      </c>
      <c r="M1050" s="2" t="n">
        <f aca="false">G1050*12</f>
        <v>110664</v>
      </c>
    </row>
    <row r="1051" customFormat="false" ht="13.8" hidden="false" customHeight="false" outlineLevel="0" collapsed="false">
      <c r="A1051" s="86" t="n">
        <v>5501</v>
      </c>
      <c r="B1051" s="87" t="s">
        <v>2863</v>
      </c>
      <c r="C1051" s="88" t="n">
        <v>0</v>
      </c>
      <c r="D1051" s="88" t="n">
        <v>50</v>
      </c>
      <c r="E1051" s="89" t="n">
        <v>15.76</v>
      </c>
      <c r="F1051" s="90" t="s">
        <v>53</v>
      </c>
      <c r="G1051" s="91" t="n">
        <v>7347</v>
      </c>
      <c r="H1051" s="52" t="n">
        <f aca="false">ROUND(IF(OR((MID(B1051,SEARCH("R",B1051),3)="R12"),(MID(B1051,SEARCH("R",B1051),3)="R13"),(MID(B1051,SEARCH("R",B1051),3)="R14")),(G1051+90),IF(OR((MID(B1051,SEARCH("R",B1051),3)="R15"),(MID(B1051,SEARCH("R",B1051),3)="R16"),(MID(B1051,SEARCH("R",B1051),3)="R17")),(G1051+190),(G1051+290))),-1)+20</f>
        <v>7660</v>
      </c>
      <c r="I1051" s="78" t="str">
        <f aca="false">HYPERLINK(T("https://www.google.ru/search?q="&amp;B1051&amp;"&amp;tbm=isch"), " (../рисунок протектора) ")</f>
        <v> (../рисунок протектора) </v>
      </c>
      <c r="J1051" s="92" t="s">
        <v>2863</v>
      </c>
      <c r="K1051" s="77" t="n">
        <f aca="false">H1051*2</f>
        <v>15320</v>
      </c>
      <c r="L1051" s="77" t="n">
        <f aca="false">H1051*4</f>
        <v>30640</v>
      </c>
      <c r="M1051" s="2" t="n">
        <f aca="false">G1051*12</f>
        <v>88164</v>
      </c>
    </row>
    <row r="1052" customFormat="false" ht="13.8" hidden="false" customHeight="false" outlineLevel="0" collapsed="false">
      <c r="A1052" s="86" t="n">
        <v>4696</v>
      </c>
      <c r="B1052" s="87" t="s">
        <v>2864</v>
      </c>
      <c r="C1052" s="88" t="n">
        <v>0</v>
      </c>
      <c r="D1052" s="88" t="n">
        <v>19</v>
      </c>
      <c r="E1052" s="89" t="n">
        <v>14.2</v>
      </c>
      <c r="F1052" s="90" t="s">
        <v>55</v>
      </c>
      <c r="G1052" s="91" t="n">
        <v>6333</v>
      </c>
      <c r="H1052" s="52" t="n">
        <f aca="false">ROUND(IF(OR((MID(B1052,SEARCH("R",B1052),3)="R12"),(MID(B1052,SEARCH("R",B1052),3)="R13"),(MID(B1052,SEARCH("R",B1052),3)="R14")),(G1052+90),IF(OR((MID(B1052,SEARCH("R",B1052),3)="R15"),(MID(B1052,SEARCH("R",B1052),3)="R16"),(MID(B1052,SEARCH("R",B1052),3)="R17")),(G1052+190),(G1052+290))),-1)+20</f>
        <v>6640</v>
      </c>
      <c r="I1052" s="78" t="str">
        <f aca="false">HYPERLINK(T("https://www.google.ru/search?q="&amp;B1052&amp;"&amp;tbm=isch"), " (../рисунок протектора) ")</f>
        <v> (../рисунок протектора) </v>
      </c>
      <c r="J1052" s="92" t="s">
        <v>2864</v>
      </c>
      <c r="K1052" s="77" t="n">
        <f aca="false">H1052*2</f>
        <v>13280</v>
      </c>
      <c r="L1052" s="77" t="n">
        <f aca="false">H1052*4</f>
        <v>26560</v>
      </c>
      <c r="M1052" s="2" t="n">
        <f aca="false">G1052*12</f>
        <v>75996</v>
      </c>
    </row>
    <row r="1053" customFormat="false" ht="13.8" hidden="false" customHeight="false" outlineLevel="0" collapsed="false">
      <c r="A1053" s="86" t="n">
        <v>5790</v>
      </c>
      <c r="B1053" s="87" t="s">
        <v>2865</v>
      </c>
      <c r="C1053" s="88" t="n">
        <v>0</v>
      </c>
      <c r="D1053" s="88" t="n">
        <v>4</v>
      </c>
      <c r="E1053" s="89" t="n">
        <v>14.8</v>
      </c>
      <c r="F1053" s="90" t="s">
        <v>53</v>
      </c>
      <c r="G1053" s="91" t="n">
        <v>9653</v>
      </c>
      <c r="H1053" s="52" t="n">
        <f aca="false">ROUND(IF(OR((MID(B1053,SEARCH("R",B1053),3)="R12"),(MID(B1053,SEARCH("R",B1053),3)="R13"),(MID(B1053,SEARCH("R",B1053),3)="R14")),(G1053+90),IF(OR((MID(B1053,SEARCH("R",B1053),3)="R15"),(MID(B1053,SEARCH("R",B1053),3)="R16"),(MID(B1053,SEARCH("R",B1053),3)="R17")),(G1053+190),(G1053+290))),-1)+20</f>
        <v>9960</v>
      </c>
      <c r="I1053" s="78" t="str">
        <f aca="false">HYPERLINK(T("https://www.google.ru/search?q="&amp;B1053&amp;"&amp;tbm=isch"), " (../рисунок протектора) ")</f>
        <v> (../рисунок протектора) </v>
      </c>
      <c r="J1053" s="92" t="s">
        <v>2865</v>
      </c>
      <c r="K1053" s="77" t="n">
        <f aca="false">H1053*2</f>
        <v>19920</v>
      </c>
      <c r="L1053" s="77" t="n">
        <f aca="false">H1053*4</f>
        <v>39840</v>
      </c>
      <c r="M1053" s="2" t="n">
        <f aca="false">G1053*12</f>
        <v>115836</v>
      </c>
    </row>
    <row r="1054" customFormat="false" ht="13.8" hidden="false" customHeight="false" outlineLevel="0" collapsed="false">
      <c r="A1054" s="86" t="n">
        <v>4391</v>
      </c>
      <c r="B1054" s="87" t="s">
        <v>2866</v>
      </c>
      <c r="C1054" s="88" t="n">
        <v>0</v>
      </c>
      <c r="D1054" s="88" t="n">
        <v>50</v>
      </c>
      <c r="E1054" s="89" t="n">
        <v>15.44</v>
      </c>
      <c r="F1054" s="90" t="s">
        <v>53</v>
      </c>
      <c r="G1054" s="91" t="n">
        <v>7593</v>
      </c>
      <c r="H1054" s="52" t="n">
        <f aca="false">ROUND(IF(OR((MID(B1054,SEARCH("R",B1054),3)="R12"),(MID(B1054,SEARCH("R",B1054),3)="R13"),(MID(B1054,SEARCH("R",B1054),3)="R14")),(G1054+90),IF(OR((MID(B1054,SEARCH("R",B1054),3)="R15"),(MID(B1054,SEARCH("R",B1054),3)="R16"),(MID(B1054,SEARCH("R",B1054),3)="R17")),(G1054+190),(G1054+290))),-1)+20</f>
        <v>7900</v>
      </c>
      <c r="I1054" s="78" t="str">
        <f aca="false">HYPERLINK(T("https://www.google.ru/search?q="&amp;B1054&amp;"&amp;tbm=isch"), " (../рисунок протектора) ")</f>
        <v> (../рисунок протектора) </v>
      </c>
      <c r="J1054" s="92" t="s">
        <v>2866</v>
      </c>
      <c r="K1054" s="77" t="n">
        <f aca="false">H1054*2</f>
        <v>15800</v>
      </c>
      <c r="L1054" s="77" t="n">
        <f aca="false">H1054*4</f>
        <v>31600</v>
      </c>
      <c r="M1054" s="2" t="n">
        <f aca="false">G1054*12</f>
        <v>91116</v>
      </c>
    </row>
    <row r="1055" customFormat="false" ht="13.8" hidden="false" customHeight="false" outlineLevel="0" collapsed="false">
      <c r="A1055" s="86" t="n">
        <v>4438</v>
      </c>
      <c r="B1055" s="87" t="s">
        <v>2867</v>
      </c>
      <c r="C1055" s="88" t="n">
        <v>0</v>
      </c>
      <c r="D1055" s="88" t="n">
        <v>50</v>
      </c>
      <c r="E1055" s="89" t="n">
        <v>14.39</v>
      </c>
      <c r="F1055" s="90" t="s">
        <v>53</v>
      </c>
      <c r="G1055" s="91" t="n">
        <v>11266</v>
      </c>
      <c r="H1055" s="52" t="n">
        <f aca="false">ROUND(IF(OR((MID(B1055,SEARCH("R",B1055),3)="R12"),(MID(B1055,SEARCH("R",B1055),3)="R13"),(MID(B1055,SEARCH("R",B1055),3)="R14")),(G1055+90),IF(OR((MID(B1055,SEARCH("R",B1055),3)="R15"),(MID(B1055,SEARCH("R",B1055),3)="R16"),(MID(B1055,SEARCH("R",B1055),3)="R17")),(G1055+190),(G1055+290))),-1)+20</f>
        <v>11580</v>
      </c>
      <c r="I1055" s="78" t="str">
        <f aca="false">HYPERLINK(T("https://www.google.ru/search?q="&amp;B1055&amp;"&amp;tbm=isch"), " (../рисунок протектора) ")</f>
        <v> (../рисунок протектора) </v>
      </c>
      <c r="J1055" s="92" t="s">
        <v>2867</v>
      </c>
      <c r="K1055" s="77" t="n">
        <f aca="false">H1055*2</f>
        <v>23160</v>
      </c>
      <c r="L1055" s="77" t="n">
        <f aca="false">H1055*4</f>
        <v>46320</v>
      </c>
      <c r="M1055" s="2" t="n">
        <f aca="false">G1055*12</f>
        <v>135192</v>
      </c>
    </row>
    <row r="1056" customFormat="false" ht="13.8" hidden="false" customHeight="false" outlineLevel="0" collapsed="false">
      <c r="A1056" s="86" t="n">
        <v>4748</v>
      </c>
      <c r="B1056" s="87" t="s">
        <v>2868</v>
      </c>
      <c r="C1056" s="88" t="n">
        <v>0</v>
      </c>
      <c r="D1056" s="88" t="n">
        <v>50</v>
      </c>
      <c r="E1056" s="89" t="n">
        <v>13.11</v>
      </c>
      <c r="F1056" s="90" t="s">
        <v>53</v>
      </c>
      <c r="G1056" s="91" t="n">
        <v>10963</v>
      </c>
      <c r="H1056" s="52" t="n">
        <f aca="false">ROUND(IF(OR((MID(B1056,SEARCH("R",B1056),3)="R12"),(MID(B1056,SEARCH("R",B1056),3)="R13"),(MID(B1056,SEARCH("R",B1056),3)="R14")),(G1056+90),IF(OR((MID(B1056,SEARCH("R",B1056),3)="R15"),(MID(B1056,SEARCH("R",B1056),3)="R16"),(MID(B1056,SEARCH("R",B1056),3)="R17")),(G1056+190),(G1056+290))),-1)+20</f>
        <v>11270</v>
      </c>
      <c r="I1056" s="78" t="str">
        <f aca="false">HYPERLINK(T("https://www.google.ru/search?q="&amp;B1056&amp;"&amp;tbm=isch"), " (../рисунок протектора) ")</f>
        <v> (../рисунок протектора) </v>
      </c>
      <c r="J1056" s="92" t="s">
        <v>2868</v>
      </c>
      <c r="K1056" s="77" t="n">
        <f aca="false">H1056*2</f>
        <v>22540</v>
      </c>
      <c r="L1056" s="77" t="n">
        <f aca="false">H1056*4</f>
        <v>45080</v>
      </c>
      <c r="M1056" s="2" t="n">
        <f aca="false">G1056*12</f>
        <v>131556</v>
      </c>
    </row>
    <row r="1057" customFormat="false" ht="13.8" hidden="false" customHeight="false" outlineLevel="0" collapsed="false">
      <c r="A1057" s="86" t="n">
        <v>5202</v>
      </c>
      <c r="B1057" s="87" t="s">
        <v>2869</v>
      </c>
      <c r="C1057" s="88" t="n">
        <v>0</v>
      </c>
      <c r="D1057" s="88" t="n">
        <v>3</v>
      </c>
      <c r="E1057" s="89" t="n">
        <v>15.7</v>
      </c>
      <c r="F1057" s="90" t="s">
        <v>53</v>
      </c>
      <c r="G1057" s="91" t="n">
        <v>9384</v>
      </c>
      <c r="H1057" s="52" t="n">
        <f aca="false">ROUND(IF(OR((MID(B1057,SEARCH("R",B1057),3)="R12"),(MID(B1057,SEARCH("R",B1057),3)="R13"),(MID(B1057,SEARCH("R",B1057),3)="R14")),(G1057+90),IF(OR((MID(B1057,SEARCH("R",B1057),3)="R15"),(MID(B1057,SEARCH("R",B1057),3)="R16"),(MID(B1057,SEARCH("R",B1057),3)="R17")),(G1057+190),(G1057+290))),-1)+20</f>
        <v>9690</v>
      </c>
      <c r="I1057" s="78" t="str">
        <f aca="false">HYPERLINK(T("https://www.google.ru/search?q="&amp;B1057&amp;"&amp;tbm=isch"), " (../рисунок протектора) ")</f>
        <v> (../рисунок протектора) </v>
      </c>
      <c r="J1057" s="92" t="s">
        <v>2869</v>
      </c>
      <c r="K1057" s="77" t="n">
        <f aca="false">H1057*2</f>
        <v>19380</v>
      </c>
      <c r="L1057" s="77" t="n">
        <f aca="false">H1057*4</f>
        <v>38760</v>
      </c>
      <c r="M1057" s="2" t="n">
        <f aca="false">G1057*12</f>
        <v>112608</v>
      </c>
    </row>
    <row r="1058" customFormat="false" ht="13.8" hidden="false" customHeight="false" outlineLevel="0" collapsed="false">
      <c r="A1058" s="86" t="n">
        <v>3906</v>
      </c>
      <c r="B1058" s="87" t="s">
        <v>2870</v>
      </c>
      <c r="C1058" s="88" t="n">
        <v>12</v>
      </c>
      <c r="D1058" s="88"/>
      <c r="E1058" s="89" t="n">
        <v>14.7</v>
      </c>
      <c r="F1058" s="90"/>
      <c r="G1058" s="91" t="n">
        <v>13279</v>
      </c>
      <c r="H1058" s="52" t="n">
        <f aca="false">ROUND(IF(OR((MID(B1058,SEARCH("R",B1058),3)="R12"),(MID(B1058,SEARCH("R",B1058),3)="R13"),(MID(B1058,SEARCH("R",B1058),3)="R14")),(G1058+90),IF(OR((MID(B1058,SEARCH("R",B1058),3)="R15"),(MID(B1058,SEARCH("R",B1058),3)="R16"),(MID(B1058,SEARCH("R",B1058),3)="R17")),(G1058+190),(G1058+290))),-1)+20</f>
        <v>13590</v>
      </c>
      <c r="I1058" s="78" t="str">
        <f aca="false">HYPERLINK(T("https://www.google.ru/search?q="&amp;B1058&amp;"&amp;tbm=isch"), " (../рисунок протектора) ")</f>
        <v> (../рисунок протектора) </v>
      </c>
      <c r="J1058" s="92" t="s">
        <v>2870</v>
      </c>
      <c r="K1058" s="77" t="n">
        <f aca="false">H1058*2</f>
        <v>27180</v>
      </c>
      <c r="L1058" s="77" t="n">
        <f aca="false">H1058*4</f>
        <v>54360</v>
      </c>
      <c r="M1058" s="2" t="n">
        <f aca="false">G1058*12</f>
        <v>159348</v>
      </c>
    </row>
    <row r="1059" customFormat="false" ht="13.8" hidden="false" customHeight="false" outlineLevel="0" collapsed="false">
      <c r="A1059" s="86" t="n">
        <v>2831</v>
      </c>
      <c r="B1059" s="87" t="s">
        <v>2871</v>
      </c>
      <c r="C1059" s="88" t="n">
        <v>50</v>
      </c>
      <c r="D1059" s="88"/>
      <c r="E1059" s="89" t="n">
        <v>14.4</v>
      </c>
      <c r="F1059" s="90"/>
      <c r="G1059" s="91" t="n">
        <v>4696</v>
      </c>
      <c r="H1059" s="52" t="n">
        <f aca="false">ROUND(IF(OR((MID(B1059,SEARCH("R",B1059),3)="R12"),(MID(B1059,SEARCH("R",B1059),3)="R13"),(MID(B1059,SEARCH("R",B1059),3)="R14")),(G1059+90),IF(OR((MID(B1059,SEARCH("R",B1059),3)="R15"),(MID(B1059,SEARCH("R",B1059),3)="R16"),(MID(B1059,SEARCH("R",B1059),3)="R17")),(G1059+190),(G1059+290))),-1)+20</f>
        <v>5010</v>
      </c>
      <c r="I1059" s="78" t="str">
        <f aca="false">HYPERLINK(T("https://www.google.ru/search?q="&amp;B1059&amp;"&amp;tbm=isch"), " (../рисунок протектора) ")</f>
        <v> (../рисунок протектора) </v>
      </c>
      <c r="J1059" s="92" t="s">
        <v>2871</v>
      </c>
      <c r="K1059" s="77" t="n">
        <f aca="false">H1059*2</f>
        <v>10020</v>
      </c>
      <c r="L1059" s="77" t="n">
        <f aca="false">H1059*4</f>
        <v>20040</v>
      </c>
      <c r="M1059" s="2" t="n">
        <f aca="false">G1059*12</f>
        <v>56352</v>
      </c>
    </row>
    <row r="1060" customFormat="false" ht="13.8" hidden="false" customHeight="false" outlineLevel="0" collapsed="false">
      <c r="A1060" s="86" t="n">
        <v>4236</v>
      </c>
      <c r="B1060" s="87" t="s">
        <v>2872</v>
      </c>
      <c r="C1060" s="88" t="n">
        <v>0</v>
      </c>
      <c r="D1060" s="88" t="n">
        <v>50</v>
      </c>
      <c r="E1060" s="89" t="n">
        <v>14.9</v>
      </c>
      <c r="F1060" s="90" t="s">
        <v>53</v>
      </c>
      <c r="G1060" s="91" t="n">
        <v>6311</v>
      </c>
      <c r="H1060" s="52" t="n">
        <f aca="false">ROUND(IF(OR((MID(B1060,SEARCH("R",B1060),3)="R12"),(MID(B1060,SEARCH("R",B1060),3)="R13"),(MID(B1060,SEARCH("R",B1060),3)="R14")),(G1060+90),IF(OR((MID(B1060,SEARCH("R",B1060),3)="R15"),(MID(B1060,SEARCH("R",B1060),3)="R16"),(MID(B1060,SEARCH("R",B1060),3)="R17")),(G1060+190),(G1060+290))),-1)+20</f>
        <v>6620</v>
      </c>
      <c r="I1060" s="78" t="str">
        <f aca="false">HYPERLINK(T("https://www.google.ru/search?q="&amp;B1060&amp;"&amp;tbm=isch"), " (../рисунок протектора) ")</f>
        <v> (../рисунок протектора) </v>
      </c>
      <c r="J1060" s="92" t="s">
        <v>2872</v>
      </c>
      <c r="K1060" s="77" t="n">
        <f aca="false">H1060*2</f>
        <v>13240</v>
      </c>
      <c r="L1060" s="77" t="n">
        <f aca="false">H1060*4</f>
        <v>26480</v>
      </c>
      <c r="M1060" s="2" t="n">
        <f aca="false">G1060*12</f>
        <v>75732</v>
      </c>
    </row>
    <row r="1061" customFormat="false" ht="13.8" hidden="false" customHeight="false" outlineLevel="0" collapsed="false">
      <c r="A1061" s="86" t="n">
        <v>4105</v>
      </c>
      <c r="B1061" s="87" t="s">
        <v>2873</v>
      </c>
      <c r="C1061" s="88" t="n">
        <v>1</v>
      </c>
      <c r="D1061" s="88"/>
      <c r="E1061" s="89" t="n">
        <v>15.2</v>
      </c>
      <c r="F1061" s="90"/>
      <c r="G1061" s="91" t="n">
        <v>4592</v>
      </c>
      <c r="H1061" s="52" t="n">
        <f aca="false">ROUND(IF(OR((MID(B1061,SEARCH("R",B1061),3)="R12"),(MID(B1061,SEARCH("R",B1061),3)="R13"),(MID(B1061,SEARCH("R",B1061),3)="R14")),(G1061+90),IF(OR((MID(B1061,SEARCH("R",B1061),3)="R15"),(MID(B1061,SEARCH("R",B1061),3)="R16"),(MID(B1061,SEARCH("R",B1061),3)="R17")),(G1061+190),(G1061+290))),-1)+20</f>
        <v>4900</v>
      </c>
      <c r="I1061" s="78" t="str">
        <f aca="false">HYPERLINK(T("https://www.google.ru/search?q="&amp;B1061&amp;"&amp;tbm=isch"), " (../рисунок протектора) ")</f>
        <v> (../рисунок протектора) </v>
      </c>
      <c r="J1061" s="92" t="s">
        <v>2873</v>
      </c>
      <c r="K1061" s="77" t="n">
        <f aca="false">H1061*2</f>
        <v>9800</v>
      </c>
      <c r="L1061" s="77" t="n">
        <f aca="false">H1061*4</f>
        <v>19600</v>
      </c>
      <c r="M1061" s="2" t="n">
        <f aca="false">G1061*12</f>
        <v>55104</v>
      </c>
    </row>
    <row r="1062" customFormat="false" ht="13.8" hidden="false" customHeight="false" outlineLevel="0" collapsed="false">
      <c r="A1062" s="86" t="n">
        <v>4177</v>
      </c>
      <c r="B1062" s="87" t="s">
        <v>2874</v>
      </c>
      <c r="C1062" s="88" t="n">
        <v>28</v>
      </c>
      <c r="D1062" s="88"/>
      <c r="E1062" s="89" t="n">
        <v>14.9</v>
      </c>
      <c r="F1062" s="90"/>
      <c r="G1062" s="91" t="n">
        <v>11863</v>
      </c>
      <c r="H1062" s="52" t="n">
        <f aca="false">ROUND(IF(OR((MID(B1062,SEARCH("R",B1062),3)="R12"),(MID(B1062,SEARCH("R",B1062),3)="R13"),(MID(B1062,SEARCH("R",B1062),3)="R14")),(G1062+90),IF(OR((MID(B1062,SEARCH("R",B1062),3)="R15"),(MID(B1062,SEARCH("R",B1062),3)="R16"),(MID(B1062,SEARCH("R",B1062),3)="R17")),(G1062+190),(G1062+290))),-1)+20</f>
        <v>12170</v>
      </c>
      <c r="I1062" s="78" t="str">
        <f aca="false">HYPERLINK(T("https://www.google.ru/search?q="&amp;B1062&amp;"&amp;tbm=isch"), " (../рисунок протектора) ")</f>
        <v> (../рисунок протектора) </v>
      </c>
      <c r="J1062" s="92" t="s">
        <v>2874</v>
      </c>
      <c r="K1062" s="77" t="n">
        <f aca="false">H1062*2</f>
        <v>24340</v>
      </c>
      <c r="L1062" s="77" t="n">
        <f aca="false">H1062*4</f>
        <v>48680</v>
      </c>
      <c r="M1062" s="2" t="n">
        <f aca="false">G1062*12</f>
        <v>142356</v>
      </c>
    </row>
    <row r="1063" customFormat="false" ht="13.8" hidden="false" customHeight="false" outlineLevel="0" collapsed="false">
      <c r="A1063" s="86" t="n">
        <v>408</v>
      </c>
      <c r="B1063" s="87" t="s">
        <v>2875</v>
      </c>
      <c r="C1063" s="88" t="n">
        <v>2</v>
      </c>
      <c r="D1063" s="88"/>
      <c r="E1063" s="89" t="n">
        <v>16</v>
      </c>
      <c r="F1063" s="90"/>
      <c r="G1063" s="91" t="n">
        <v>3894</v>
      </c>
      <c r="H1063" s="52" t="n">
        <f aca="false">ROUND(IF(OR((MID(B1063,SEARCH("R",B1063),3)="R12"),(MID(B1063,SEARCH("R",B1063),3)="R13"),(MID(B1063,SEARCH("R",B1063),3)="R14")),(G1063+90),IF(OR((MID(B1063,SEARCH("R",B1063),3)="R15"),(MID(B1063,SEARCH("R",B1063),3)="R16"),(MID(B1063,SEARCH("R",B1063),3)="R17")),(G1063+190),(G1063+290))),-1)+20</f>
        <v>4200</v>
      </c>
      <c r="I1063" s="78" t="str">
        <f aca="false">HYPERLINK(T("https://www.google.ru/search?q="&amp;B1063&amp;"&amp;tbm=isch"), " (../рисунок протектора) ")</f>
        <v> (../рисунок протектора) </v>
      </c>
      <c r="J1063" s="92" t="s">
        <v>2875</v>
      </c>
      <c r="K1063" s="77" t="n">
        <f aca="false">H1063*2</f>
        <v>8400</v>
      </c>
      <c r="L1063" s="77" t="n">
        <f aca="false">H1063*4</f>
        <v>16800</v>
      </c>
      <c r="M1063" s="2" t="n">
        <f aca="false">G1063*12</f>
        <v>46728</v>
      </c>
    </row>
    <row r="1064" customFormat="false" ht="13.8" hidden="false" customHeight="false" outlineLevel="0" collapsed="false">
      <c r="A1064" s="86" t="n">
        <v>2505</v>
      </c>
      <c r="B1064" s="87" t="s">
        <v>2876</v>
      </c>
      <c r="C1064" s="88" t="n">
        <v>1</v>
      </c>
      <c r="D1064" s="88"/>
      <c r="E1064" s="89" t="n">
        <v>16.7</v>
      </c>
      <c r="F1064" s="90"/>
      <c r="G1064" s="91" t="n">
        <v>8683</v>
      </c>
      <c r="H1064" s="52" t="n">
        <f aca="false">ROUND(IF(OR((MID(B1064,SEARCH("R",B1064),3)="R12"),(MID(B1064,SEARCH("R",B1064),3)="R13"),(MID(B1064,SEARCH("R",B1064),3)="R14")),(G1064+90),IF(OR((MID(B1064,SEARCH("R",B1064),3)="R15"),(MID(B1064,SEARCH("R",B1064),3)="R16"),(MID(B1064,SEARCH("R",B1064),3)="R17")),(G1064+190),(G1064+290))),-1)+20</f>
        <v>8890</v>
      </c>
      <c r="I1064" s="78" t="str">
        <f aca="false">HYPERLINK(T("https://www.google.ru/search?q="&amp;B1064&amp;"&amp;tbm=isch"), " (../рисунок протектора) ")</f>
        <v> (../рисунок протектора) </v>
      </c>
      <c r="J1064" s="92" t="s">
        <v>2876</v>
      </c>
      <c r="K1064" s="77" t="n">
        <f aca="false">H1064*2</f>
        <v>17780</v>
      </c>
      <c r="L1064" s="77" t="n">
        <f aca="false">H1064*4</f>
        <v>35560</v>
      </c>
      <c r="M1064" s="2" t="n">
        <f aca="false">G1064*12</f>
        <v>104196</v>
      </c>
    </row>
    <row r="1065" customFormat="false" ht="13.8" hidden="false" customHeight="false" outlineLevel="0" collapsed="false">
      <c r="A1065" s="86" t="n">
        <v>3667</v>
      </c>
      <c r="B1065" s="87" t="s">
        <v>2877</v>
      </c>
      <c r="C1065" s="88" t="n">
        <v>0</v>
      </c>
      <c r="D1065" s="88" t="n">
        <v>20</v>
      </c>
      <c r="E1065" s="89" t="n">
        <v>16</v>
      </c>
      <c r="F1065" s="90" t="s">
        <v>53</v>
      </c>
      <c r="G1065" s="91" t="n">
        <v>9704</v>
      </c>
      <c r="H1065" s="52" t="n">
        <f aca="false">ROUND(IF(OR((MID(B1065,SEARCH("R",B1065),3)="R12"),(MID(B1065,SEARCH("R",B1065),3)="R13"),(MID(B1065,SEARCH("R",B1065),3)="R14")),(G1065+90),IF(OR((MID(B1065,SEARCH("R",B1065),3)="R15"),(MID(B1065,SEARCH("R",B1065),3)="R16"),(MID(B1065,SEARCH("R",B1065),3)="R17")),(G1065+190),(G1065+290))),-1)+20</f>
        <v>9910</v>
      </c>
      <c r="I1065" s="78" t="str">
        <f aca="false">HYPERLINK(T("https://www.google.ru/search?q="&amp;B1065&amp;"&amp;tbm=isch"), " (../рисунок протектора) ")</f>
        <v> (../рисунок протектора) </v>
      </c>
      <c r="J1065" s="92" t="s">
        <v>2877</v>
      </c>
      <c r="K1065" s="77" t="n">
        <f aca="false">H1065*2</f>
        <v>19820</v>
      </c>
      <c r="L1065" s="77" t="n">
        <f aca="false">H1065*4</f>
        <v>39640</v>
      </c>
      <c r="M1065" s="2" t="n">
        <f aca="false">G1065*12</f>
        <v>116448</v>
      </c>
    </row>
    <row r="1066" customFormat="false" ht="13.8" hidden="false" customHeight="false" outlineLevel="0" collapsed="false">
      <c r="A1066" s="86" t="n">
        <v>4281</v>
      </c>
      <c r="B1066" s="87" t="s">
        <v>2878</v>
      </c>
      <c r="C1066" s="88" t="n">
        <v>6</v>
      </c>
      <c r="D1066" s="88" t="n">
        <v>50</v>
      </c>
      <c r="E1066" s="89" t="n">
        <v>15</v>
      </c>
      <c r="F1066" s="90" t="s">
        <v>53</v>
      </c>
      <c r="G1066" s="91" t="n">
        <v>6225</v>
      </c>
      <c r="H1066" s="52" t="n">
        <f aca="false">ROUND(IF(OR((MID(B1066,SEARCH("R",B1066),3)="R12"),(MID(B1066,SEARCH("R",B1066),3)="R13"),(MID(B1066,SEARCH("R",B1066),3)="R14")),(G1066+90),IF(OR((MID(B1066,SEARCH("R",B1066),3)="R15"),(MID(B1066,SEARCH("R",B1066),3)="R16"),(MID(B1066,SEARCH("R",B1066),3)="R17")),(G1066+190),(G1066+290))),-1)+20</f>
        <v>6440</v>
      </c>
      <c r="I1066" s="78" t="str">
        <f aca="false">HYPERLINK(T("https://www.google.ru/search?q="&amp;B1066&amp;"&amp;tbm=isch"), " (../рисунок протектора) ")</f>
        <v> (../рисунок протектора) </v>
      </c>
      <c r="J1066" s="92" t="s">
        <v>2878</v>
      </c>
      <c r="K1066" s="77" t="n">
        <f aca="false">H1066*2</f>
        <v>12880</v>
      </c>
      <c r="L1066" s="77" t="n">
        <f aca="false">H1066*4</f>
        <v>25760</v>
      </c>
      <c r="M1066" s="2" t="n">
        <f aca="false">G1066*12</f>
        <v>74700</v>
      </c>
    </row>
    <row r="1067" customFormat="false" ht="13.8" hidden="false" customHeight="false" outlineLevel="0" collapsed="false">
      <c r="A1067" s="86" t="n">
        <v>5076</v>
      </c>
      <c r="B1067" s="87" t="s">
        <v>2879</v>
      </c>
      <c r="C1067" s="88" t="n">
        <v>0</v>
      </c>
      <c r="D1067" s="88" t="n">
        <v>50</v>
      </c>
      <c r="E1067" s="89" t="n">
        <v>14.18</v>
      </c>
      <c r="F1067" s="90" t="s">
        <v>53</v>
      </c>
      <c r="G1067" s="91" t="n">
        <v>5221</v>
      </c>
      <c r="H1067" s="52" t="n">
        <f aca="false">ROUND(IF(OR((MID(B1067,SEARCH("R",B1067),3)="R12"),(MID(B1067,SEARCH("R",B1067),3)="R13"),(MID(B1067,SEARCH("R",B1067),3)="R14")),(G1067+90),IF(OR((MID(B1067,SEARCH("R",B1067),3)="R15"),(MID(B1067,SEARCH("R",B1067),3)="R16"),(MID(B1067,SEARCH("R",B1067),3)="R17")),(G1067+190),(G1067+290))),-1)+20</f>
        <v>5430</v>
      </c>
      <c r="I1067" s="78" t="str">
        <f aca="false">HYPERLINK(T("https://www.google.ru/search?q="&amp;B1067&amp;"&amp;tbm=isch"), " (../рисунок протектора) ")</f>
        <v> (../рисунок протектора) </v>
      </c>
      <c r="J1067" s="92" t="s">
        <v>2879</v>
      </c>
      <c r="K1067" s="77" t="n">
        <f aca="false">H1067*2</f>
        <v>10860</v>
      </c>
      <c r="L1067" s="77" t="n">
        <f aca="false">H1067*4</f>
        <v>21720</v>
      </c>
      <c r="M1067" s="2" t="n">
        <f aca="false">G1067*12</f>
        <v>62652</v>
      </c>
    </row>
    <row r="1068" customFormat="false" ht="13.8" hidden="false" customHeight="false" outlineLevel="0" collapsed="false">
      <c r="A1068" s="86" t="n">
        <v>4896</v>
      </c>
      <c r="B1068" s="87" t="s">
        <v>2880</v>
      </c>
      <c r="C1068" s="88" t="n">
        <v>0</v>
      </c>
      <c r="D1068" s="88" t="n">
        <v>9</v>
      </c>
      <c r="E1068" s="89" t="n">
        <v>16.8</v>
      </c>
      <c r="F1068" s="90" t="s">
        <v>53</v>
      </c>
      <c r="G1068" s="91" t="n">
        <v>8334</v>
      </c>
      <c r="H1068" s="52" t="n">
        <f aca="false">ROUND(IF(OR((MID(B1068,SEARCH("R",B1068),3)="R12"),(MID(B1068,SEARCH("R",B1068),3)="R13"),(MID(B1068,SEARCH("R",B1068),3)="R14")),(G1068+90),IF(OR((MID(B1068,SEARCH("R",B1068),3)="R15"),(MID(B1068,SEARCH("R",B1068),3)="R16"),(MID(B1068,SEARCH("R",B1068),3)="R17")),(G1068+190),(G1068+290))),-1)+20</f>
        <v>8540</v>
      </c>
      <c r="I1068" s="78" t="str">
        <f aca="false">HYPERLINK(T("https://www.google.ru/search?q="&amp;B1068&amp;"&amp;tbm=isch"), " (../рисунок протектора) ")</f>
        <v> (../рисунок протектора) </v>
      </c>
      <c r="J1068" s="92" t="s">
        <v>2880</v>
      </c>
      <c r="K1068" s="77" t="n">
        <f aca="false">H1068*2</f>
        <v>17080</v>
      </c>
      <c r="L1068" s="77" t="n">
        <f aca="false">H1068*4</f>
        <v>34160</v>
      </c>
      <c r="M1068" s="2" t="n">
        <f aca="false">G1068*12</f>
        <v>100008</v>
      </c>
    </row>
    <row r="1069" customFormat="false" ht="13.8" hidden="false" customHeight="false" outlineLevel="0" collapsed="false">
      <c r="A1069" s="86" t="n">
        <v>5240</v>
      </c>
      <c r="B1069" s="87" t="s">
        <v>2881</v>
      </c>
      <c r="C1069" s="88" t="n">
        <v>0</v>
      </c>
      <c r="D1069" s="88" t="n">
        <v>2</v>
      </c>
      <c r="E1069" s="89" t="n">
        <v>15.96</v>
      </c>
      <c r="F1069" s="90" t="s">
        <v>53</v>
      </c>
      <c r="G1069" s="91" t="n">
        <v>6853</v>
      </c>
      <c r="H1069" s="52" t="n">
        <f aca="false">ROUND(IF(OR((MID(B1069,SEARCH("R",B1069),3)="R12"),(MID(B1069,SEARCH("R",B1069),3)="R13"),(MID(B1069,SEARCH("R",B1069),3)="R14")),(G1069+90),IF(OR((MID(B1069,SEARCH("R",B1069),3)="R15"),(MID(B1069,SEARCH("R",B1069),3)="R16"),(MID(B1069,SEARCH("R",B1069),3)="R17")),(G1069+190),(G1069+290))),-1)+20</f>
        <v>7060</v>
      </c>
      <c r="I1069" s="78" t="str">
        <f aca="false">HYPERLINK(T("https://www.google.ru/search?q="&amp;B1069&amp;"&amp;tbm=isch"), " (../рисунок протектора) ")</f>
        <v> (../рисунок протектора) </v>
      </c>
      <c r="J1069" s="92" t="s">
        <v>2881</v>
      </c>
      <c r="K1069" s="77" t="n">
        <f aca="false">H1069*2</f>
        <v>14120</v>
      </c>
      <c r="L1069" s="77" t="n">
        <f aca="false">H1069*4</f>
        <v>28240</v>
      </c>
      <c r="M1069" s="2" t="n">
        <f aca="false">G1069*12</f>
        <v>82236</v>
      </c>
    </row>
    <row r="1070" customFormat="false" ht="13.8" hidden="false" customHeight="false" outlineLevel="0" collapsed="false">
      <c r="A1070" s="86" t="n">
        <v>500</v>
      </c>
      <c r="B1070" s="87" t="s">
        <v>2882</v>
      </c>
      <c r="C1070" s="88" t="n">
        <v>1</v>
      </c>
      <c r="D1070" s="88"/>
      <c r="E1070" s="89" t="n">
        <v>15</v>
      </c>
      <c r="F1070" s="90"/>
      <c r="G1070" s="91" t="n">
        <v>6224</v>
      </c>
      <c r="H1070" s="52" t="n">
        <f aca="false">ROUND(IF(OR((MID(B1070,SEARCH("R",B1070),3)="R12"),(MID(B1070,SEARCH("R",B1070),3)="R13"),(MID(B1070,SEARCH("R",B1070),3)="R14")),(G1070+90),IF(OR((MID(B1070,SEARCH("R",B1070),3)="R15"),(MID(B1070,SEARCH("R",B1070),3)="R16"),(MID(B1070,SEARCH("R",B1070),3)="R17")),(G1070+190),(G1070+290))),-1)+20</f>
        <v>6430</v>
      </c>
      <c r="I1070" s="78" t="str">
        <f aca="false">HYPERLINK(T("https://www.google.ru/search?q="&amp;B1070&amp;"&amp;tbm=isch"), " (../рисунок протектора) ")</f>
        <v> (../рисунок протектора) </v>
      </c>
      <c r="J1070" s="92" t="s">
        <v>2882</v>
      </c>
      <c r="K1070" s="77" t="n">
        <f aca="false">H1070*2</f>
        <v>12860</v>
      </c>
      <c r="L1070" s="77" t="n">
        <f aca="false">H1070*4</f>
        <v>25720</v>
      </c>
      <c r="M1070" s="2" t="n">
        <f aca="false">G1070*12</f>
        <v>74688</v>
      </c>
    </row>
    <row r="1071" customFormat="false" ht="13.8" hidden="false" customHeight="false" outlineLevel="0" collapsed="false">
      <c r="A1071" s="86" t="n">
        <v>4704</v>
      </c>
      <c r="B1071" s="87" t="s">
        <v>2883</v>
      </c>
      <c r="C1071" s="88" t="n">
        <v>0</v>
      </c>
      <c r="D1071" s="88" t="n">
        <v>50</v>
      </c>
      <c r="E1071" s="89" t="n">
        <v>15</v>
      </c>
      <c r="F1071" s="90" t="s">
        <v>55</v>
      </c>
      <c r="G1071" s="91" t="n">
        <v>5275</v>
      </c>
      <c r="H1071" s="52" t="n">
        <f aca="false">ROUND(IF(OR((MID(B1071,SEARCH("R",B1071),3)="R12"),(MID(B1071,SEARCH("R",B1071),3)="R13"),(MID(B1071,SEARCH("R",B1071),3)="R14")),(G1071+90),IF(OR((MID(B1071,SEARCH("R",B1071),3)="R15"),(MID(B1071,SEARCH("R",B1071),3)="R16"),(MID(B1071,SEARCH("R",B1071),3)="R17")),(G1071+190),(G1071+290))),-1)+20</f>
        <v>5490</v>
      </c>
      <c r="I1071" s="78" t="str">
        <f aca="false">HYPERLINK(T("https://www.google.ru/search?q="&amp;B1071&amp;"&amp;tbm=isch"), " (../рисунок протектора) ")</f>
        <v> (../рисунок протектора) </v>
      </c>
      <c r="J1071" s="92" t="s">
        <v>2883</v>
      </c>
      <c r="K1071" s="77" t="n">
        <f aca="false">H1071*2</f>
        <v>10980</v>
      </c>
      <c r="L1071" s="77" t="n">
        <f aca="false">H1071*4</f>
        <v>21960</v>
      </c>
      <c r="M1071" s="2" t="n">
        <f aca="false">G1071*12</f>
        <v>63300</v>
      </c>
    </row>
    <row r="1072" customFormat="false" ht="13.8" hidden="false" customHeight="false" outlineLevel="0" collapsed="false">
      <c r="A1072" s="86" t="n">
        <v>2817</v>
      </c>
      <c r="B1072" s="87" t="s">
        <v>2884</v>
      </c>
      <c r="C1072" s="88" t="n">
        <v>50</v>
      </c>
      <c r="D1072" s="88"/>
      <c r="E1072" s="89" t="n">
        <v>15</v>
      </c>
      <c r="F1072" s="90"/>
      <c r="G1072" s="91" t="n">
        <v>4652</v>
      </c>
      <c r="H1072" s="52" t="n">
        <f aca="false">ROUND(IF(OR((MID(B1072,SEARCH("R",B1072),3)="R12"),(MID(B1072,SEARCH("R",B1072),3)="R13"),(MID(B1072,SEARCH("R",B1072),3)="R14")),(G1072+90),IF(OR((MID(B1072,SEARCH("R",B1072),3)="R15"),(MID(B1072,SEARCH("R",B1072),3)="R16"),(MID(B1072,SEARCH("R",B1072),3)="R17")),(G1072+190),(G1072+290))),-1)+20</f>
        <v>4860</v>
      </c>
      <c r="I1072" s="78" t="str">
        <f aca="false">HYPERLINK(T("https://www.google.ru/search?q="&amp;B1072&amp;"&amp;tbm=isch"), " (../рисунок протектора) ")</f>
        <v> (../рисунок протектора) </v>
      </c>
      <c r="J1072" s="92" t="s">
        <v>2884</v>
      </c>
      <c r="K1072" s="77" t="n">
        <f aca="false">H1072*2</f>
        <v>9720</v>
      </c>
      <c r="L1072" s="77" t="n">
        <f aca="false">H1072*4</f>
        <v>19440</v>
      </c>
      <c r="M1072" s="2" t="n">
        <f aca="false">G1072*12</f>
        <v>55824</v>
      </c>
    </row>
    <row r="1073" customFormat="false" ht="13.8" hidden="false" customHeight="false" outlineLevel="0" collapsed="false">
      <c r="A1073" s="86" t="n">
        <v>4562</v>
      </c>
      <c r="B1073" s="87" t="s">
        <v>2885</v>
      </c>
      <c r="C1073" s="88" t="n">
        <v>0</v>
      </c>
      <c r="D1073" s="88" t="n">
        <v>1</v>
      </c>
      <c r="E1073" s="89" t="n">
        <v>14.6</v>
      </c>
      <c r="F1073" s="90" t="s">
        <v>53</v>
      </c>
      <c r="G1073" s="91" t="n">
        <v>6006</v>
      </c>
      <c r="H1073" s="52" t="n">
        <f aca="false">ROUND(IF(OR((MID(B1073,SEARCH("R",B1073),3)="R12"),(MID(B1073,SEARCH("R",B1073),3)="R13"),(MID(B1073,SEARCH("R",B1073),3)="R14")),(G1073+90),IF(OR((MID(B1073,SEARCH("R",B1073),3)="R15"),(MID(B1073,SEARCH("R",B1073),3)="R16"),(MID(B1073,SEARCH("R",B1073),3)="R17")),(G1073+190),(G1073+290))),-1)+20</f>
        <v>6220</v>
      </c>
      <c r="I1073" s="78" t="str">
        <f aca="false">HYPERLINK(T("https://www.google.ru/search?q="&amp;B1073&amp;"&amp;tbm=isch"), " (../рисунок протектора) ")</f>
        <v> (../рисунок протектора) </v>
      </c>
      <c r="J1073" s="92" t="s">
        <v>2885</v>
      </c>
      <c r="K1073" s="77" t="n">
        <f aca="false">H1073*2</f>
        <v>12440</v>
      </c>
      <c r="L1073" s="77" t="n">
        <f aca="false">H1073*4</f>
        <v>24880</v>
      </c>
      <c r="M1073" s="2" t="n">
        <f aca="false">G1073*12</f>
        <v>72072</v>
      </c>
    </row>
    <row r="1074" customFormat="false" ht="13.8" hidden="false" customHeight="false" outlineLevel="0" collapsed="false">
      <c r="A1074" s="86" t="n">
        <v>4529</v>
      </c>
      <c r="B1074" s="87" t="s">
        <v>2886</v>
      </c>
      <c r="C1074" s="88" t="n">
        <v>0</v>
      </c>
      <c r="D1074" s="88" t="n">
        <v>50</v>
      </c>
      <c r="E1074" s="89" t="n">
        <v>14.6</v>
      </c>
      <c r="F1074" s="90" t="s">
        <v>53</v>
      </c>
      <c r="G1074" s="91" t="n">
        <v>6006</v>
      </c>
      <c r="H1074" s="52" t="n">
        <f aca="false">ROUND(IF(OR((MID(B1074,SEARCH("R",B1074),3)="R12"),(MID(B1074,SEARCH("R",B1074),3)="R13"),(MID(B1074,SEARCH("R",B1074),3)="R14")),(G1074+90),IF(OR((MID(B1074,SEARCH("R",B1074),3)="R15"),(MID(B1074,SEARCH("R",B1074),3)="R16"),(MID(B1074,SEARCH("R",B1074),3)="R17")),(G1074+190),(G1074+290))),-1)+20</f>
        <v>6220</v>
      </c>
      <c r="I1074" s="78" t="str">
        <f aca="false">HYPERLINK(T("https://www.google.ru/search?q="&amp;B1074&amp;"&amp;tbm=isch"), " (../рисунок протектора) ")</f>
        <v> (../рисунок протектора) </v>
      </c>
      <c r="J1074" s="92" t="s">
        <v>2886</v>
      </c>
      <c r="K1074" s="77" t="n">
        <f aca="false">H1074*2</f>
        <v>12440</v>
      </c>
      <c r="L1074" s="77" t="n">
        <f aca="false">H1074*4</f>
        <v>24880</v>
      </c>
      <c r="M1074" s="2" t="n">
        <f aca="false">G1074*12</f>
        <v>72072</v>
      </c>
    </row>
    <row r="1075" customFormat="false" ht="13.8" hidden="false" customHeight="false" outlineLevel="0" collapsed="false">
      <c r="A1075" s="86" t="n">
        <v>5332</v>
      </c>
      <c r="B1075" s="87" t="s">
        <v>2887</v>
      </c>
      <c r="C1075" s="88" t="n">
        <v>0</v>
      </c>
      <c r="D1075" s="88" t="n">
        <v>2</v>
      </c>
      <c r="E1075" s="89" t="n">
        <v>14.4</v>
      </c>
      <c r="F1075" s="90" t="s">
        <v>53</v>
      </c>
      <c r="G1075" s="91" t="n">
        <v>5299</v>
      </c>
      <c r="H1075" s="52" t="n">
        <f aca="false">ROUND(IF(OR((MID(B1075,SEARCH("R",B1075),3)="R12"),(MID(B1075,SEARCH("R",B1075),3)="R13"),(MID(B1075,SEARCH("R",B1075),3)="R14")),(G1075+90),IF(OR((MID(B1075,SEARCH("R",B1075),3)="R15"),(MID(B1075,SEARCH("R",B1075),3)="R16"),(MID(B1075,SEARCH("R",B1075),3)="R17")),(G1075+190),(G1075+290))),-1)+20</f>
        <v>5510</v>
      </c>
      <c r="I1075" s="78" t="str">
        <f aca="false">HYPERLINK(T("https://www.google.ru/search?q="&amp;B1075&amp;"&amp;tbm=isch"), " (../рисунок протектора) ")</f>
        <v> (../рисунок протектора) </v>
      </c>
      <c r="J1075" s="92" t="s">
        <v>2887</v>
      </c>
      <c r="K1075" s="77" t="n">
        <f aca="false">H1075*2</f>
        <v>11020</v>
      </c>
      <c r="L1075" s="77" t="n">
        <f aca="false">H1075*4</f>
        <v>22040</v>
      </c>
      <c r="M1075" s="2" t="n">
        <f aca="false">G1075*12</f>
        <v>63588</v>
      </c>
    </row>
    <row r="1076" customFormat="false" ht="13.8" hidden="false" customHeight="false" outlineLevel="0" collapsed="false">
      <c r="A1076" s="86" t="n">
        <v>4898</v>
      </c>
      <c r="B1076" s="87" t="s">
        <v>2888</v>
      </c>
      <c r="C1076" s="88" t="n">
        <v>0</v>
      </c>
      <c r="D1076" s="88" t="n">
        <v>6</v>
      </c>
      <c r="E1076" s="89" t="n">
        <v>12.77</v>
      </c>
      <c r="F1076" s="90" t="s">
        <v>53</v>
      </c>
      <c r="G1076" s="91" t="n">
        <v>8097</v>
      </c>
      <c r="H1076" s="52" t="n">
        <f aca="false">ROUND(IF(OR((MID(B1076,SEARCH("R",B1076),3)="R12"),(MID(B1076,SEARCH("R",B1076),3)="R13"),(MID(B1076,SEARCH("R",B1076),3)="R14")),(G1076+90),IF(OR((MID(B1076,SEARCH("R",B1076),3)="R15"),(MID(B1076,SEARCH("R",B1076),3)="R16"),(MID(B1076,SEARCH("R",B1076),3)="R17")),(G1076+190),(G1076+290))),-1)+20</f>
        <v>8310</v>
      </c>
      <c r="I1076" s="78" t="str">
        <f aca="false">HYPERLINK(T("https://www.google.ru/search?q="&amp;B1076&amp;"&amp;tbm=isch"), " (../рисунок протектора) ")</f>
        <v> (../рисунок протектора) </v>
      </c>
      <c r="J1076" s="92" t="s">
        <v>2888</v>
      </c>
      <c r="K1076" s="77" t="n">
        <f aca="false">H1076*2</f>
        <v>16620</v>
      </c>
      <c r="L1076" s="77" t="n">
        <f aca="false">H1076*4</f>
        <v>33240</v>
      </c>
      <c r="M1076" s="2" t="n">
        <f aca="false">G1076*12</f>
        <v>97164</v>
      </c>
    </row>
    <row r="1077" customFormat="false" ht="13.8" hidden="false" customHeight="false" outlineLevel="0" collapsed="false">
      <c r="A1077" s="86" t="n">
        <v>594</v>
      </c>
      <c r="B1077" s="87" t="s">
        <v>2889</v>
      </c>
      <c r="C1077" s="88" t="n">
        <v>2</v>
      </c>
      <c r="D1077" s="88"/>
      <c r="E1077" s="89" t="n">
        <v>14.5</v>
      </c>
      <c r="F1077" s="90"/>
      <c r="G1077" s="91" t="n">
        <v>5184</v>
      </c>
      <c r="H1077" s="52" t="n">
        <f aca="false">ROUND(IF(OR((MID(B1077,SEARCH("R",B1077),3)="R12"),(MID(B1077,SEARCH("R",B1077),3)="R13"),(MID(B1077,SEARCH("R",B1077),3)="R14")),(G1077+90),IF(OR((MID(B1077,SEARCH("R",B1077),3)="R15"),(MID(B1077,SEARCH("R",B1077),3)="R16"),(MID(B1077,SEARCH("R",B1077),3)="R17")),(G1077+190),(G1077+290))),-1)+20</f>
        <v>5390</v>
      </c>
      <c r="I1077" s="78" t="str">
        <f aca="false">HYPERLINK(T("https://www.google.ru/search?q="&amp;B1077&amp;"&amp;tbm=isch"), " (../рисунок протектора) ")</f>
        <v> (../рисунок протектора) </v>
      </c>
      <c r="J1077" s="92" t="s">
        <v>2889</v>
      </c>
      <c r="K1077" s="77" t="n">
        <f aca="false">H1077*2</f>
        <v>10780</v>
      </c>
      <c r="L1077" s="77" t="n">
        <f aca="false">H1077*4</f>
        <v>21560</v>
      </c>
      <c r="M1077" s="2" t="n">
        <f aca="false">G1077*12</f>
        <v>62208</v>
      </c>
    </row>
    <row r="1078" customFormat="false" ht="13.8" hidden="false" customHeight="false" outlineLevel="0" collapsed="false">
      <c r="A1078" s="86" t="n">
        <v>5843</v>
      </c>
      <c r="B1078" s="87" t="s">
        <v>2890</v>
      </c>
      <c r="C1078" s="88" t="n">
        <v>0</v>
      </c>
      <c r="D1078" s="88" t="n">
        <v>46</v>
      </c>
      <c r="E1078" s="89" t="n">
        <v>16.3</v>
      </c>
      <c r="F1078" s="90" t="s">
        <v>53</v>
      </c>
      <c r="G1078" s="91" t="n">
        <v>7378</v>
      </c>
      <c r="H1078" s="52" t="n">
        <f aca="false">ROUND(IF(OR((MID(B1078,SEARCH("R",B1078),3)="R12"),(MID(B1078,SEARCH("R",B1078),3)="R13"),(MID(B1078,SEARCH("R",B1078),3)="R14")),(G1078+90),IF(OR((MID(B1078,SEARCH("R",B1078),3)="R15"),(MID(B1078,SEARCH("R",B1078),3)="R16"),(MID(B1078,SEARCH("R",B1078),3)="R17")),(G1078+190),(G1078+290))),-1)+20</f>
        <v>7590</v>
      </c>
      <c r="I1078" s="78" t="str">
        <f aca="false">HYPERLINK(T("https://www.google.ru/search?q="&amp;B1078&amp;"&amp;tbm=isch"), " (../рисунок протектора) ")</f>
        <v> (../рисунок протектора) </v>
      </c>
      <c r="J1078" s="92" t="s">
        <v>2890</v>
      </c>
      <c r="K1078" s="77" t="n">
        <f aca="false">H1078*2</f>
        <v>15180</v>
      </c>
      <c r="L1078" s="77" t="n">
        <f aca="false">H1078*4</f>
        <v>30360</v>
      </c>
      <c r="M1078" s="2" t="n">
        <f aca="false">G1078*12</f>
        <v>88536</v>
      </c>
    </row>
    <row r="1079" customFormat="false" ht="13.8" hidden="false" customHeight="false" outlineLevel="0" collapsed="false">
      <c r="A1079" s="86" t="n">
        <v>2241</v>
      </c>
      <c r="B1079" s="87" t="s">
        <v>2891</v>
      </c>
      <c r="C1079" s="88" t="n">
        <v>45</v>
      </c>
      <c r="D1079" s="88" t="n">
        <v>50</v>
      </c>
      <c r="E1079" s="89" t="n">
        <v>15.3</v>
      </c>
      <c r="F1079" s="90" t="s">
        <v>55</v>
      </c>
      <c r="G1079" s="91" t="n">
        <v>6642</v>
      </c>
      <c r="H1079" s="52" t="n">
        <f aca="false">ROUND(IF(OR((MID(B1079,SEARCH("R",B1079),3)="R12"),(MID(B1079,SEARCH("R",B1079),3)="R13"),(MID(B1079,SEARCH("R",B1079),3)="R14")),(G1079+90),IF(OR((MID(B1079,SEARCH("R",B1079),3)="R15"),(MID(B1079,SEARCH("R",B1079),3)="R16"),(MID(B1079,SEARCH("R",B1079),3)="R17")),(G1079+190),(G1079+290))),-1)+20</f>
        <v>6850</v>
      </c>
      <c r="I1079" s="78" t="str">
        <f aca="false">HYPERLINK(T("https://www.google.ru/search?q="&amp;B1079&amp;"&amp;tbm=isch"), " (../рисунок протектора) ")</f>
        <v> (../рисунок протектора) </v>
      </c>
      <c r="J1079" s="92" t="s">
        <v>2891</v>
      </c>
      <c r="K1079" s="77" t="n">
        <f aca="false">H1079*2</f>
        <v>13700</v>
      </c>
      <c r="L1079" s="77" t="n">
        <f aca="false">H1079*4</f>
        <v>27400</v>
      </c>
      <c r="M1079" s="2" t="n">
        <f aca="false">G1079*12</f>
        <v>79704</v>
      </c>
    </row>
    <row r="1080" customFormat="false" ht="13.8" hidden="false" customHeight="false" outlineLevel="0" collapsed="false">
      <c r="A1080" s="86" t="n">
        <v>5491</v>
      </c>
      <c r="B1080" s="87" t="s">
        <v>2891</v>
      </c>
      <c r="C1080" s="88" t="n">
        <v>0</v>
      </c>
      <c r="D1080" s="88" t="n">
        <v>50</v>
      </c>
      <c r="E1080" s="89" t="n">
        <v>15.3</v>
      </c>
      <c r="F1080" s="90" t="s">
        <v>55</v>
      </c>
      <c r="G1080" s="91" t="n">
        <v>7132</v>
      </c>
      <c r="H1080" s="52" t="n">
        <f aca="false">ROUND(IF(OR((MID(B1080,SEARCH("R",B1080),3)="R12"),(MID(B1080,SEARCH("R",B1080),3)="R13"),(MID(B1080,SEARCH("R",B1080),3)="R14")),(G1080+90),IF(OR((MID(B1080,SEARCH("R",B1080),3)="R15"),(MID(B1080,SEARCH("R",B1080),3)="R16"),(MID(B1080,SEARCH("R",B1080),3)="R17")),(G1080+190),(G1080+290))),-1)+20</f>
        <v>7340</v>
      </c>
      <c r="I1080" s="78" t="str">
        <f aca="false">HYPERLINK(T("https://www.google.ru/search?q="&amp;B1080&amp;"&amp;tbm=isch"), " (../рисунок протектора) ")</f>
        <v> (../рисунок протектора) </v>
      </c>
      <c r="J1080" s="92" t="s">
        <v>2891</v>
      </c>
      <c r="K1080" s="77" t="n">
        <f aca="false">H1080*2</f>
        <v>14680</v>
      </c>
      <c r="L1080" s="77" t="n">
        <f aca="false">H1080*4</f>
        <v>29360</v>
      </c>
      <c r="M1080" s="2" t="n">
        <f aca="false">G1080*12</f>
        <v>85584</v>
      </c>
    </row>
    <row r="1081" customFormat="false" ht="13.8" hidden="false" customHeight="false" outlineLevel="0" collapsed="false">
      <c r="A1081" s="86" t="n">
        <v>3617</v>
      </c>
      <c r="B1081" s="87" t="s">
        <v>2892</v>
      </c>
      <c r="C1081" s="88" t="n">
        <v>0</v>
      </c>
      <c r="D1081" s="88" t="n">
        <v>48</v>
      </c>
      <c r="E1081" s="89" t="n">
        <v>14.9</v>
      </c>
      <c r="F1081" s="90" t="s">
        <v>55</v>
      </c>
      <c r="G1081" s="91" t="n">
        <v>9823</v>
      </c>
      <c r="H1081" s="52" t="n">
        <f aca="false">ROUND(IF(OR((MID(B1081,SEARCH("R",B1081),3)="R12"),(MID(B1081,SEARCH("R",B1081),3)="R13"),(MID(B1081,SEARCH("R",B1081),3)="R14")),(G1081+90),IF(OR((MID(B1081,SEARCH("R",B1081),3)="R15"),(MID(B1081,SEARCH("R",B1081),3)="R16"),(MID(B1081,SEARCH("R",B1081),3)="R17")),(G1081+190),(G1081+290))),-1)+20</f>
        <v>10030</v>
      </c>
      <c r="I1081" s="78" t="str">
        <f aca="false">HYPERLINK(T("https://www.google.ru/search?q="&amp;B1081&amp;"&amp;tbm=isch"), " (../рисунок протектора) ")</f>
        <v> (../рисунок протектора) </v>
      </c>
      <c r="J1081" s="92" t="s">
        <v>2892</v>
      </c>
      <c r="K1081" s="77" t="n">
        <f aca="false">H1081*2</f>
        <v>20060</v>
      </c>
      <c r="L1081" s="77" t="n">
        <f aca="false">H1081*4</f>
        <v>40120</v>
      </c>
      <c r="M1081" s="2" t="n">
        <f aca="false">G1081*12</f>
        <v>117876</v>
      </c>
    </row>
    <row r="1082" customFormat="false" ht="13.8" hidden="false" customHeight="false" outlineLevel="0" collapsed="false">
      <c r="A1082" s="86" t="n">
        <v>4357</v>
      </c>
      <c r="B1082" s="87" t="s">
        <v>2893</v>
      </c>
      <c r="C1082" s="88" t="n">
        <v>0</v>
      </c>
      <c r="D1082" s="88" t="n">
        <v>50</v>
      </c>
      <c r="E1082" s="89" t="n">
        <v>15.13</v>
      </c>
      <c r="F1082" s="90" t="s">
        <v>53</v>
      </c>
      <c r="G1082" s="91" t="n">
        <v>7582</v>
      </c>
      <c r="H1082" s="52" t="n">
        <f aca="false">ROUND(IF(OR((MID(B1082,SEARCH("R",B1082),3)="R12"),(MID(B1082,SEARCH("R",B1082),3)="R13"),(MID(B1082,SEARCH("R",B1082),3)="R14")),(G1082+90),IF(OR((MID(B1082,SEARCH("R",B1082),3)="R15"),(MID(B1082,SEARCH("R",B1082),3)="R16"),(MID(B1082,SEARCH("R",B1082),3)="R17")),(G1082+190),(G1082+290))),-1)+20</f>
        <v>7790</v>
      </c>
      <c r="I1082" s="78" t="str">
        <f aca="false">HYPERLINK(T("https://www.google.ru/search?q="&amp;B1082&amp;"&amp;tbm=isch"), " (../рисунок протектора) ")</f>
        <v> (../рисунок протектора) </v>
      </c>
      <c r="J1082" s="92" t="s">
        <v>2893</v>
      </c>
      <c r="K1082" s="77" t="n">
        <f aca="false">H1082*2</f>
        <v>15580</v>
      </c>
      <c r="L1082" s="77" t="n">
        <f aca="false">H1082*4</f>
        <v>31160</v>
      </c>
      <c r="M1082" s="2" t="n">
        <f aca="false">G1082*12</f>
        <v>90984</v>
      </c>
    </row>
    <row r="1083" customFormat="false" ht="13.8" hidden="false" customHeight="false" outlineLevel="0" collapsed="false">
      <c r="A1083" s="86" t="n">
        <v>3665</v>
      </c>
      <c r="B1083" s="87" t="s">
        <v>2894</v>
      </c>
      <c r="C1083" s="88" t="n">
        <v>0</v>
      </c>
      <c r="D1083" s="88" t="n">
        <v>16</v>
      </c>
      <c r="E1083" s="89" t="n">
        <v>12.6</v>
      </c>
      <c r="F1083" s="90" t="s">
        <v>53</v>
      </c>
      <c r="G1083" s="91" t="n">
        <v>10012</v>
      </c>
      <c r="H1083" s="52" t="n">
        <f aca="false">ROUND(IF(OR((MID(B1083,SEARCH("R",B1083),3)="R12"),(MID(B1083,SEARCH("R",B1083),3)="R13"),(MID(B1083,SEARCH("R",B1083),3)="R14")),(G1083+90),IF(OR((MID(B1083,SEARCH("R",B1083),3)="R15"),(MID(B1083,SEARCH("R",B1083),3)="R16"),(MID(B1083,SEARCH("R",B1083),3)="R17")),(G1083+190),(G1083+290))),-1)+20</f>
        <v>10220</v>
      </c>
      <c r="I1083" s="78" t="str">
        <f aca="false">HYPERLINK(T("https://www.google.ru/search?q="&amp;B1083&amp;"&amp;tbm=isch"), " (../рисунок протектора) ")</f>
        <v> (../рисунок протектора) </v>
      </c>
      <c r="J1083" s="92" t="s">
        <v>2894</v>
      </c>
      <c r="K1083" s="77" t="n">
        <f aca="false">H1083*2</f>
        <v>20440</v>
      </c>
      <c r="L1083" s="77" t="n">
        <f aca="false">H1083*4</f>
        <v>40880</v>
      </c>
      <c r="M1083" s="2" t="n">
        <f aca="false">G1083*12</f>
        <v>120144</v>
      </c>
    </row>
    <row r="1084" customFormat="false" ht="13.8" hidden="false" customHeight="false" outlineLevel="0" collapsed="false">
      <c r="A1084" s="86" t="n">
        <v>4455</v>
      </c>
      <c r="B1084" s="87" t="s">
        <v>2895</v>
      </c>
      <c r="C1084" s="88" t="n">
        <v>0</v>
      </c>
      <c r="D1084" s="88" t="n">
        <v>17</v>
      </c>
      <c r="E1084" s="89" t="n">
        <v>15.7</v>
      </c>
      <c r="F1084" s="90" t="s">
        <v>53</v>
      </c>
      <c r="G1084" s="91" t="n">
        <v>9456</v>
      </c>
      <c r="H1084" s="52" t="n">
        <f aca="false">ROUND(IF(OR((MID(B1084,SEARCH("R",B1084),3)="R12"),(MID(B1084,SEARCH("R",B1084),3)="R13"),(MID(B1084,SEARCH("R",B1084),3)="R14")),(G1084+90),IF(OR((MID(B1084,SEARCH("R",B1084),3)="R15"),(MID(B1084,SEARCH("R",B1084),3)="R16"),(MID(B1084,SEARCH("R",B1084),3)="R17")),(G1084+190),(G1084+290))),-1)+20</f>
        <v>9670</v>
      </c>
      <c r="I1084" s="78" t="str">
        <f aca="false">HYPERLINK(T("https://www.google.ru/search?q="&amp;B1084&amp;"&amp;tbm=isch"), " (../рисунок протектора) ")</f>
        <v> (../рисунок протектора) </v>
      </c>
      <c r="J1084" s="92" t="s">
        <v>2895</v>
      </c>
      <c r="K1084" s="77" t="n">
        <f aca="false">H1084*2</f>
        <v>19340</v>
      </c>
      <c r="L1084" s="77" t="n">
        <f aca="false">H1084*4</f>
        <v>38680</v>
      </c>
      <c r="M1084" s="2" t="n">
        <f aca="false">G1084*12</f>
        <v>113472</v>
      </c>
    </row>
    <row r="1085" customFormat="false" ht="13.8" hidden="false" customHeight="false" outlineLevel="0" collapsed="false">
      <c r="A1085" s="86" t="n">
        <v>378</v>
      </c>
      <c r="B1085" s="87" t="s">
        <v>2896</v>
      </c>
      <c r="C1085" s="88" t="n">
        <v>1</v>
      </c>
      <c r="D1085" s="88"/>
      <c r="E1085" s="89" t="n">
        <v>15.4</v>
      </c>
      <c r="F1085" s="90"/>
      <c r="G1085" s="91" t="n">
        <v>3860</v>
      </c>
      <c r="H1085" s="52" t="n">
        <f aca="false">ROUND(IF(OR((MID(B1085,SEARCH("R",B1085),3)="R12"),(MID(B1085,SEARCH("R",B1085),3)="R13"),(MID(B1085,SEARCH("R",B1085),3)="R14")),(G1085+90),IF(OR((MID(B1085,SEARCH("R",B1085),3)="R15"),(MID(B1085,SEARCH("R",B1085),3)="R16"),(MID(B1085,SEARCH("R",B1085),3)="R17")),(G1085+190),(G1085+290))),-1)+20</f>
        <v>4070</v>
      </c>
      <c r="I1085" s="78" t="str">
        <f aca="false">HYPERLINK(T("https://www.google.ru/search?q="&amp;B1085&amp;"&amp;tbm=isch"), " (../рисунок протектора) ")</f>
        <v> (../рисунок протектора) </v>
      </c>
      <c r="J1085" s="92" t="s">
        <v>2896</v>
      </c>
      <c r="K1085" s="77" t="n">
        <f aca="false">H1085*2</f>
        <v>8140</v>
      </c>
      <c r="L1085" s="77" t="n">
        <f aca="false">H1085*4</f>
        <v>16280</v>
      </c>
      <c r="M1085" s="2" t="n">
        <f aca="false">G1085*12</f>
        <v>46320</v>
      </c>
    </row>
    <row r="1086" customFormat="false" ht="13.8" hidden="false" customHeight="false" outlineLevel="0" collapsed="false">
      <c r="A1086" s="86" t="n">
        <v>3897</v>
      </c>
      <c r="B1086" s="87" t="s">
        <v>2897</v>
      </c>
      <c r="C1086" s="88" t="n">
        <v>50</v>
      </c>
      <c r="D1086" s="88"/>
      <c r="E1086" s="89" t="n">
        <v>14.8</v>
      </c>
      <c r="F1086" s="90"/>
      <c r="G1086" s="91" t="n">
        <v>11598</v>
      </c>
      <c r="H1086" s="52" t="n">
        <f aca="false">ROUND(IF(OR((MID(B1086,SEARCH("R",B1086),3)="R12"),(MID(B1086,SEARCH("R",B1086),3)="R13"),(MID(B1086,SEARCH("R",B1086),3)="R14")),(G1086+90),IF(OR((MID(B1086,SEARCH("R",B1086),3)="R15"),(MID(B1086,SEARCH("R",B1086),3)="R16"),(MID(B1086,SEARCH("R",B1086),3)="R17")),(G1086+190),(G1086+290))),-1)+20</f>
        <v>11810</v>
      </c>
      <c r="I1086" s="78" t="str">
        <f aca="false">HYPERLINK(T("https://www.google.ru/search?q="&amp;B1086&amp;"&amp;tbm=isch"), " (../рисунок протектора) ")</f>
        <v> (../рисунок протектора) </v>
      </c>
      <c r="J1086" s="92" t="s">
        <v>2897</v>
      </c>
      <c r="K1086" s="77" t="n">
        <f aca="false">H1086*2</f>
        <v>23620</v>
      </c>
      <c r="L1086" s="77" t="n">
        <f aca="false">H1086*4</f>
        <v>47240</v>
      </c>
      <c r="M1086" s="2" t="n">
        <f aca="false">G1086*12</f>
        <v>139176</v>
      </c>
    </row>
    <row r="1087" customFormat="false" ht="13.8" hidden="false" customHeight="false" outlineLevel="0" collapsed="false">
      <c r="A1087" s="86" t="n">
        <v>4184</v>
      </c>
      <c r="B1087" s="87" t="s">
        <v>2898</v>
      </c>
      <c r="C1087" s="88" t="n">
        <v>50</v>
      </c>
      <c r="D1087" s="88"/>
      <c r="E1087" s="89" t="n">
        <v>14.6</v>
      </c>
      <c r="F1087" s="90"/>
      <c r="G1087" s="91" t="n">
        <v>9944</v>
      </c>
      <c r="H1087" s="52" t="n">
        <f aca="false">ROUND(IF(OR((MID(B1087,SEARCH("R",B1087),3)="R12"),(MID(B1087,SEARCH("R",B1087),3)="R13"),(MID(B1087,SEARCH("R",B1087),3)="R14")),(G1087+90),IF(OR((MID(B1087,SEARCH("R",B1087),3)="R15"),(MID(B1087,SEARCH("R",B1087),3)="R16"),(MID(B1087,SEARCH("R",B1087),3)="R17")),(G1087+190),(G1087+290))),-1)+20</f>
        <v>10150</v>
      </c>
      <c r="I1087" s="78" t="str">
        <f aca="false">HYPERLINK(T("https://www.google.ru/search?q="&amp;B1087&amp;"&amp;tbm=isch"), " (../рисунок протектора) ")</f>
        <v> (../рисунок протектора) </v>
      </c>
      <c r="J1087" s="92" t="s">
        <v>2898</v>
      </c>
      <c r="K1087" s="77" t="n">
        <f aca="false">H1087*2</f>
        <v>20300</v>
      </c>
      <c r="L1087" s="77" t="n">
        <f aca="false">H1087*4</f>
        <v>40600</v>
      </c>
      <c r="M1087" s="2" t="n">
        <f aca="false">G1087*12</f>
        <v>119328</v>
      </c>
    </row>
    <row r="1088" customFormat="false" ht="13.8" hidden="false" customHeight="false" outlineLevel="0" collapsed="false">
      <c r="A1088" s="86" t="n">
        <v>811</v>
      </c>
      <c r="B1088" s="87" t="s">
        <v>2899</v>
      </c>
      <c r="C1088" s="88" t="n">
        <v>1</v>
      </c>
      <c r="D1088" s="88"/>
      <c r="E1088" s="89" t="n">
        <v>16.84</v>
      </c>
      <c r="F1088" s="90"/>
      <c r="G1088" s="91" t="n">
        <v>4984</v>
      </c>
      <c r="H1088" s="52" t="n">
        <f aca="false">ROUND(IF(OR((MID(B1088,SEARCH("R",B1088),3)="R12"),(MID(B1088,SEARCH("R",B1088),3)="R13"),(MID(B1088,SEARCH("R",B1088),3)="R14")),(G1088+90),IF(OR((MID(B1088,SEARCH("R",B1088),3)="R15"),(MID(B1088,SEARCH("R",B1088),3)="R16"),(MID(B1088,SEARCH("R",B1088),3)="R17")),(G1088+190),(G1088+290))),-1)+20</f>
        <v>5290</v>
      </c>
      <c r="I1088" s="78" t="str">
        <f aca="false">HYPERLINK(T("https://www.google.ru/search?q="&amp;B1088&amp;"&amp;tbm=isch"), " (../рисунок протектора) ")</f>
        <v> (../рисунок протектора) </v>
      </c>
      <c r="J1088" s="92" t="s">
        <v>2899</v>
      </c>
      <c r="K1088" s="77" t="n">
        <f aca="false">H1088*2</f>
        <v>10580</v>
      </c>
      <c r="L1088" s="77" t="n">
        <f aca="false">H1088*4</f>
        <v>21160</v>
      </c>
      <c r="M1088" s="2" t="n">
        <f aca="false">G1088*12</f>
        <v>59808</v>
      </c>
    </row>
    <row r="1089" customFormat="false" ht="13.8" hidden="false" customHeight="false" outlineLevel="0" collapsed="false">
      <c r="A1089" s="86" t="n">
        <v>819</v>
      </c>
      <c r="B1089" s="87" t="s">
        <v>2900</v>
      </c>
      <c r="C1089" s="88" t="n">
        <v>1</v>
      </c>
      <c r="D1089" s="88"/>
      <c r="E1089" s="89" t="n">
        <v>16.5</v>
      </c>
      <c r="F1089" s="90"/>
      <c r="G1089" s="91" t="n">
        <v>6776</v>
      </c>
      <c r="H1089" s="52" t="n">
        <f aca="false">ROUND(IF(OR((MID(B1089,SEARCH("R",B1089),3)="R12"),(MID(B1089,SEARCH("R",B1089),3)="R13"),(MID(B1089,SEARCH("R",B1089),3)="R14")),(G1089+90),IF(OR((MID(B1089,SEARCH("R",B1089),3)="R15"),(MID(B1089,SEARCH("R",B1089),3)="R16"),(MID(B1089,SEARCH("R",B1089),3)="R17")),(G1089+190),(G1089+290))),-1)+20</f>
        <v>7090</v>
      </c>
      <c r="I1089" s="78" t="str">
        <f aca="false">HYPERLINK(T("https://www.google.ru/search?q="&amp;B1089&amp;"&amp;tbm=isch"), " (../рисунок протектора) ")</f>
        <v> (../рисунок протектора) </v>
      </c>
      <c r="J1089" s="92" t="s">
        <v>2900</v>
      </c>
      <c r="K1089" s="77" t="n">
        <f aca="false">H1089*2</f>
        <v>14180</v>
      </c>
      <c r="L1089" s="77" t="n">
        <f aca="false">H1089*4</f>
        <v>28360</v>
      </c>
      <c r="M1089" s="2" t="n">
        <f aca="false">G1089*12</f>
        <v>81312</v>
      </c>
    </row>
    <row r="1090" customFormat="false" ht="13.8" hidden="false" customHeight="false" outlineLevel="0" collapsed="false">
      <c r="A1090" s="86" t="n">
        <v>520</v>
      </c>
      <c r="B1090" s="87" t="s">
        <v>2901</v>
      </c>
      <c r="C1090" s="88" t="n">
        <v>1</v>
      </c>
      <c r="D1090" s="88"/>
      <c r="E1090" s="89" t="n">
        <v>15.2</v>
      </c>
      <c r="F1090" s="90"/>
      <c r="G1090" s="91" t="n">
        <v>4388</v>
      </c>
      <c r="H1090" s="52" t="n">
        <f aca="false">ROUND(IF(OR((MID(B1090,SEARCH("R",B1090),3)="R12"),(MID(B1090,SEARCH("R",B1090),3)="R13"),(MID(B1090,SEARCH("R",B1090),3)="R14")),(G1090+90),IF(OR((MID(B1090,SEARCH("R",B1090),3)="R15"),(MID(B1090,SEARCH("R",B1090),3)="R16"),(MID(B1090,SEARCH("R",B1090),3)="R17")),(G1090+190),(G1090+290))),-1)+20</f>
        <v>4700</v>
      </c>
      <c r="I1090" s="78" t="str">
        <f aca="false">HYPERLINK(T("https://www.google.ru/search?q="&amp;B1090&amp;"&amp;tbm=isch"), " (../рисунок протектора) ")</f>
        <v> (../рисунок протектора) </v>
      </c>
      <c r="J1090" s="92" t="s">
        <v>2901</v>
      </c>
      <c r="K1090" s="77" t="n">
        <f aca="false">H1090*2</f>
        <v>9400</v>
      </c>
      <c r="L1090" s="77" t="n">
        <f aca="false">H1090*4</f>
        <v>18800</v>
      </c>
      <c r="M1090" s="2" t="n">
        <f aca="false">G1090*12</f>
        <v>52656</v>
      </c>
    </row>
    <row r="1091" customFormat="false" ht="13.8" hidden="false" customHeight="false" outlineLevel="0" collapsed="false">
      <c r="A1091" s="86" t="n">
        <v>2548</v>
      </c>
      <c r="B1091" s="87" t="s">
        <v>2902</v>
      </c>
      <c r="C1091" s="88" t="n">
        <v>4</v>
      </c>
      <c r="D1091" s="88"/>
      <c r="E1091" s="89" t="n">
        <v>13.8</v>
      </c>
      <c r="F1091" s="90"/>
      <c r="G1091" s="91" t="n">
        <v>12591</v>
      </c>
      <c r="H1091" s="52" t="n">
        <f aca="false">ROUND(IF(OR((MID(B1091,SEARCH("R",B1091),3)="R12"),(MID(B1091,SEARCH("R",B1091),3)="R13"),(MID(B1091,SEARCH("R",B1091),3)="R14")),(G1091+90),IF(OR((MID(B1091,SEARCH("R",B1091),3)="R15"),(MID(B1091,SEARCH("R",B1091),3)="R16"),(MID(B1091,SEARCH("R",B1091),3)="R17")),(G1091+190),(G1091+290))),-1)+20</f>
        <v>12900</v>
      </c>
      <c r="I1091" s="78" t="str">
        <f aca="false">HYPERLINK(T("https://www.google.ru/search?q="&amp;B1091&amp;"&amp;tbm=isch"), " (../рисунок протектора) ")</f>
        <v> (../рисунок протектора) </v>
      </c>
      <c r="J1091" s="92" t="s">
        <v>2902</v>
      </c>
      <c r="K1091" s="77" t="n">
        <f aca="false">H1091*2</f>
        <v>25800</v>
      </c>
      <c r="L1091" s="77" t="n">
        <f aca="false">H1091*4</f>
        <v>51600</v>
      </c>
      <c r="M1091" s="2" t="n">
        <f aca="false">G1091*12</f>
        <v>151092</v>
      </c>
    </row>
    <row r="1092" customFormat="false" ht="13.8" hidden="false" customHeight="false" outlineLevel="0" collapsed="false">
      <c r="A1092" s="86" t="n">
        <v>5788</v>
      </c>
      <c r="B1092" s="87" t="s">
        <v>2903</v>
      </c>
      <c r="C1092" s="88" t="n">
        <v>0</v>
      </c>
      <c r="D1092" s="88" t="n">
        <v>32</v>
      </c>
      <c r="E1092" s="89" t="n">
        <v>15.7</v>
      </c>
      <c r="F1092" s="90" t="s">
        <v>53</v>
      </c>
      <c r="G1092" s="91" t="n">
        <v>8966</v>
      </c>
      <c r="H1092" s="52" t="n">
        <f aca="false">ROUND(IF(OR((MID(B1092,SEARCH("R",B1092),3)="R12"),(MID(B1092,SEARCH("R",B1092),3)="R13"),(MID(B1092,SEARCH("R",B1092),3)="R14")),(G1092+90),IF(OR((MID(B1092,SEARCH("R",B1092),3)="R15"),(MID(B1092,SEARCH("R",B1092),3)="R16"),(MID(B1092,SEARCH("R",B1092),3)="R17")),(G1092+190),(G1092+290))),-1)+20</f>
        <v>9280</v>
      </c>
      <c r="I1092" s="78" t="str">
        <f aca="false">HYPERLINK(T("https://www.google.ru/search?q="&amp;B1092&amp;"&amp;tbm=isch"), " (../рисунок протектора) ")</f>
        <v> (../рисунок протектора) </v>
      </c>
      <c r="J1092" s="92" t="s">
        <v>2903</v>
      </c>
      <c r="K1092" s="77" t="n">
        <f aca="false">H1092*2</f>
        <v>18560</v>
      </c>
      <c r="L1092" s="77" t="n">
        <f aca="false">H1092*4</f>
        <v>37120</v>
      </c>
      <c r="M1092" s="2" t="n">
        <f aca="false">G1092*12</f>
        <v>107592</v>
      </c>
    </row>
    <row r="1093" customFormat="false" ht="13.8" hidden="false" customHeight="false" outlineLevel="0" collapsed="false">
      <c r="A1093" s="86" t="n">
        <v>771</v>
      </c>
      <c r="B1093" s="87" t="s">
        <v>2904</v>
      </c>
      <c r="C1093" s="88" t="n">
        <v>2</v>
      </c>
      <c r="D1093" s="88"/>
      <c r="E1093" s="89" t="n">
        <v>15.1</v>
      </c>
      <c r="F1093" s="90"/>
      <c r="G1093" s="91" t="n">
        <v>6853</v>
      </c>
      <c r="H1093" s="52" t="n">
        <f aca="false">ROUND(IF(OR((MID(B1093,SEARCH("R",B1093),3)="R12"),(MID(B1093,SEARCH("R",B1093),3)="R13"),(MID(B1093,SEARCH("R",B1093),3)="R14")),(G1093+90),IF(OR((MID(B1093,SEARCH("R",B1093),3)="R15"),(MID(B1093,SEARCH("R",B1093),3)="R16"),(MID(B1093,SEARCH("R",B1093),3)="R17")),(G1093+190),(G1093+290))),-1)+20</f>
        <v>7160</v>
      </c>
      <c r="I1093" s="78" t="str">
        <f aca="false">HYPERLINK(T("https://www.google.ru/search?q="&amp;B1093&amp;"&amp;tbm=isch"), " (../рисунок протектора) ")</f>
        <v> (../рисунок протектора) </v>
      </c>
      <c r="J1093" s="92" t="s">
        <v>2904</v>
      </c>
      <c r="K1093" s="77" t="n">
        <f aca="false">H1093*2</f>
        <v>14320</v>
      </c>
      <c r="L1093" s="77" t="n">
        <f aca="false">H1093*4</f>
        <v>28640</v>
      </c>
      <c r="M1093" s="2" t="n">
        <f aca="false">G1093*12</f>
        <v>82236</v>
      </c>
    </row>
    <row r="1094" customFormat="false" ht="13.8" hidden="false" customHeight="false" outlineLevel="0" collapsed="false">
      <c r="A1094" s="86" t="n">
        <v>694</v>
      </c>
      <c r="B1094" s="87" t="s">
        <v>2905</v>
      </c>
      <c r="C1094" s="88" t="n">
        <v>4</v>
      </c>
      <c r="D1094" s="88"/>
      <c r="E1094" s="89" t="n">
        <v>13.52</v>
      </c>
      <c r="F1094" s="90"/>
      <c r="G1094" s="91" t="n">
        <v>8969</v>
      </c>
      <c r="H1094" s="52" t="n">
        <f aca="false">ROUND(IF(OR((MID(B1094,SEARCH("R",B1094),3)="R12"),(MID(B1094,SEARCH("R",B1094),3)="R13"),(MID(B1094,SEARCH("R",B1094),3)="R14")),(G1094+90),IF(OR((MID(B1094,SEARCH("R",B1094),3)="R15"),(MID(B1094,SEARCH("R",B1094),3)="R16"),(MID(B1094,SEARCH("R",B1094),3)="R17")),(G1094+190),(G1094+290))),-1)+20</f>
        <v>9180</v>
      </c>
      <c r="I1094" s="78" t="str">
        <f aca="false">HYPERLINK(T("https://www.google.ru/search?q="&amp;B1094&amp;"&amp;tbm=isch"), " (../рисунок протектора) ")</f>
        <v> (../рисунок протектора) </v>
      </c>
      <c r="J1094" s="92" t="s">
        <v>2905</v>
      </c>
      <c r="K1094" s="77" t="n">
        <f aca="false">H1094*2</f>
        <v>18360</v>
      </c>
      <c r="L1094" s="77" t="n">
        <f aca="false">H1094*4</f>
        <v>36720</v>
      </c>
      <c r="M1094" s="2" t="n">
        <f aca="false">G1094*12</f>
        <v>107628</v>
      </c>
    </row>
    <row r="1095" customFormat="false" ht="13.8" hidden="false" customHeight="false" outlineLevel="0" collapsed="false">
      <c r="A1095" s="86" t="n">
        <v>4149</v>
      </c>
      <c r="B1095" s="87" t="s">
        <v>2906</v>
      </c>
      <c r="C1095" s="88" t="n">
        <v>24</v>
      </c>
      <c r="D1095" s="88"/>
      <c r="E1095" s="89" t="n">
        <v>16</v>
      </c>
      <c r="F1095" s="90"/>
      <c r="G1095" s="91" t="n">
        <v>4861</v>
      </c>
      <c r="H1095" s="52" t="n">
        <f aca="false">ROUND(IF(OR((MID(B1095,SEARCH("R",B1095),3)="R12"),(MID(B1095,SEARCH("R",B1095),3)="R13"),(MID(B1095,SEARCH("R",B1095),3)="R14")),(G1095+90),IF(OR((MID(B1095,SEARCH("R",B1095),3)="R15"),(MID(B1095,SEARCH("R",B1095),3)="R16"),(MID(B1095,SEARCH("R",B1095),3)="R17")),(G1095+190),(G1095+290))),-1)+20</f>
        <v>5070</v>
      </c>
      <c r="I1095" s="78" t="str">
        <f aca="false">HYPERLINK(T("https://www.google.ru/search?q="&amp;B1095&amp;"&amp;tbm=isch"), " (../рисунок протектора) ")</f>
        <v> (../рисунок протектора) </v>
      </c>
      <c r="J1095" s="92" t="s">
        <v>2906</v>
      </c>
      <c r="K1095" s="77" t="n">
        <f aca="false">H1095*2</f>
        <v>10140</v>
      </c>
      <c r="L1095" s="77" t="n">
        <f aca="false">H1095*4</f>
        <v>20280</v>
      </c>
      <c r="M1095" s="2" t="n">
        <f aca="false">G1095*12</f>
        <v>58332</v>
      </c>
    </row>
    <row r="1096" customFormat="false" ht="13.8" hidden="false" customHeight="false" outlineLevel="0" collapsed="false">
      <c r="A1096" s="86" t="n">
        <v>1831</v>
      </c>
      <c r="B1096" s="87" t="s">
        <v>2907</v>
      </c>
      <c r="C1096" s="88" t="n">
        <v>24</v>
      </c>
      <c r="D1096" s="88"/>
      <c r="E1096" s="89" t="n">
        <v>13.1</v>
      </c>
      <c r="F1096" s="90"/>
      <c r="G1096" s="91" t="n">
        <v>8968</v>
      </c>
      <c r="H1096" s="52" t="n">
        <f aca="false">ROUND(IF(OR((MID(B1096,SEARCH("R",B1096),3)="R12"),(MID(B1096,SEARCH("R",B1096),3)="R13"),(MID(B1096,SEARCH("R",B1096),3)="R14")),(G1096+90),IF(OR((MID(B1096,SEARCH("R",B1096),3)="R15"),(MID(B1096,SEARCH("R",B1096),3)="R16"),(MID(B1096,SEARCH("R",B1096),3)="R17")),(G1096+190),(G1096+290))),-1)+20</f>
        <v>9180</v>
      </c>
      <c r="I1096" s="78" t="str">
        <f aca="false">HYPERLINK(T("https://www.google.ru/search?q="&amp;B1096&amp;"&amp;tbm=isch"), " (../рисунок протектора) ")</f>
        <v> (../рисунок протектора) </v>
      </c>
      <c r="J1096" s="92" t="s">
        <v>2907</v>
      </c>
      <c r="K1096" s="77" t="n">
        <f aca="false">H1096*2</f>
        <v>18360</v>
      </c>
      <c r="L1096" s="77" t="n">
        <f aca="false">H1096*4</f>
        <v>36720</v>
      </c>
      <c r="M1096" s="2" t="n">
        <f aca="false">G1096*12</f>
        <v>107616</v>
      </c>
    </row>
    <row r="1097" customFormat="false" ht="13.8" hidden="false" customHeight="false" outlineLevel="0" collapsed="false">
      <c r="A1097" s="86" t="n">
        <v>4702</v>
      </c>
      <c r="B1097" s="87" t="s">
        <v>2908</v>
      </c>
      <c r="C1097" s="88" t="n">
        <v>0</v>
      </c>
      <c r="D1097" s="88" t="n">
        <v>28</v>
      </c>
      <c r="E1097" s="89" t="n">
        <v>14.6</v>
      </c>
      <c r="F1097" s="90" t="s">
        <v>55</v>
      </c>
      <c r="G1097" s="91" t="n">
        <v>5619</v>
      </c>
      <c r="H1097" s="52" t="n">
        <f aca="false">ROUND(IF(OR((MID(B1097,SEARCH("R",B1097),3)="R12"),(MID(B1097,SEARCH("R",B1097),3)="R13"),(MID(B1097,SEARCH("R",B1097),3)="R14")),(G1097+90),IF(OR((MID(B1097,SEARCH("R",B1097),3)="R15"),(MID(B1097,SEARCH("R",B1097),3)="R16"),(MID(B1097,SEARCH("R",B1097),3)="R17")),(G1097+190),(G1097+290))),-1)+20</f>
        <v>5830</v>
      </c>
      <c r="I1097" s="78" t="str">
        <f aca="false">HYPERLINK(T("https://www.google.ru/search?q="&amp;B1097&amp;"&amp;tbm=isch"), " (../рисунок протектора) ")</f>
        <v> (../рисунок протектора) </v>
      </c>
      <c r="J1097" s="92" t="s">
        <v>2908</v>
      </c>
      <c r="K1097" s="77" t="n">
        <f aca="false">H1097*2</f>
        <v>11660</v>
      </c>
      <c r="L1097" s="77" t="n">
        <f aca="false">H1097*4</f>
        <v>23320</v>
      </c>
      <c r="M1097" s="2" t="n">
        <f aca="false">G1097*12</f>
        <v>67428</v>
      </c>
    </row>
    <row r="1098" customFormat="false" ht="13.8" hidden="false" customHeight="false" outlineLevel="0" collapsed="false">
      <c r="A1098" s="86" t="n">
        <v>2828</v>
      </c>
      <c r="B1098" s="87" t="s">
        <v>2909</v>
      </c>
      <c r="C1098" s="88" t="n">
        <v>50</v>
      </c>
      <c r="D1098" s="88"/>
      <c r="E1098" s="89" t="n">
        <v>14.9</v>
      </c>
      <c r="F1098" s="90"/>
      <c r="G1098" s="91" t="n">
        <v>4639</v>
      </c>
      <c r="H1098" s="52" t="n">
        <f aca="false">ROUND(IF(OR((MID(B1098,SEARCH("R",B1098),3)="R12"),(MID(B1098,SEARCH("R",B1098),3)="R13"),(MID(B1098,SEARCH("R",B1098),3)="R14")),(G1098+90),IF(OR((MID(B1098,SEARCH("R",B1098),3)="R15"),(MID(B1098,SEARCH("R",B1098),3)="R16"),(MID(B1098,SEARCH("R",B1098),3)="R17")),(G1098+190),(G1098+290))),-1)+20</f>
        <v>4850</v>
      </c>
      <c r="I1098" s="78" t="str">
        <f aca="false">HYPERLINK(T("https://www.google.ru/search?q="&amp;B1098&amp;"&amp;tbm=isch"), " (../рисунок протектора) ")</f>
        <v> (../рисунок протектора) </v>
      </c>
      <c r="J1098" s="92" t="s">
        <v>2909</v>
      </c>
      <c r="K1098" s="77" t="n">
        <f aca="false">H1098*2</f>
        <v>9700</v>
      </c>
      <c r="L1098" s="77" t="n">
        <f aca="false">H1098*4</f>
        <v>19400</v>
      </c>
      <c r="M1098" s="2" t="n">
        <f aca="false">G1098*12</f>
        <v>55668</v>
      </c>
    </row>
    <row r="1099" customFormat="false" ht="13.8" hidden="false" customHeight="false" outlineLevel="0" collapsed="false">
      <c r="A1099" s="86" t="n">
        <v>4550</v>
      </c>
      <c r="B1099" s="87" t="s">
        <v>2910</v>
      </c>
      <c r="C1099" s="88" t="n">
        <v>0</v>
      </c>
      <c r="D1099" s="88" t="n">
        <v>38</v>
      </c>
      <c r="E1099" s="89" t="n">
        <v>14.8</v>
      </c>
      <c r="F1099" s="90" t="s">
        <v>53</v>
      </c>
      <c r="G1099" s="91" t="n">
        <v>6096</v>
      </c>
      <c r="H1099" s="52" t="n">
        <f aca="false">ROUND(IF(OR((MID(B1099,SEARCH("R",B1099),3)="R12"),(MID(B1099,SEARCH("R",B1099),3)="R13"),(MID(B1099,SEARCH("R",B1099),3)="R14")),(G1099+90),IF(OR((MID(B1099,SEARCH("R",B1099),3)="R15"),(MID(B1099,SEARCH("R",B1099),3)="R16"),(MID(B1099,SEARCH("R",B1099),3)="R17")),(G1099+190),(G1099+290))),-1)+20</f>
        <v>6310</v>
      </c>
      <c r="I1099" s="78" t="str">
        <f aca="false">HYPERLINK(T("https://www.google.ru/search?q="&amp;B1099&amp;"&amp;tbm=isch"), " (../рисунок протектора) ")</f>
        <v> (../рисунок протектора) </v>
      </c>
      <c r="J1099" s="92" t="s">
        <v>2910</v>
      </c>
      <c r="K1099" s="77" t="n">
        <f aca="false">H1099*2</f>
        <v>12620</v>
      </c>
      <c r="L1099" s="77" t="n">
        <f aca="false">H1099*4</f>
        <v>25240</v>
      </c>
      <c r="M1099" s="2" t="n">
        <f aca="false">G1099*12</f>
        <v>73152</v>
      </c>
    </row>
    <row r="1100" customFormat="false" ht="13.8" hidden="false" customHeight="false" outlineLevel="0" collapsed="false">
      <c r="A1100" s="86" t="n">
        <v>2250</v>
      </c>
      <c r="B1100" s="87" t="s">
        <v>2911</v>
      </c>
      <c r="C1100" s="88" t="n">
        <v>0</v>
      </c>
      <c r="D1100" s="88" t="n">
        <v>1</v>
      </c>
      <c r="E1100" s="89" t="n">
        <v>14.7</v>
      </c>
      <c r="F1100" s="90" t="s">
        <v>55</v>
      </c>
      <c r="G1100" s="91" t="n">
        <v>4534</v>
      </c>
      <c r="H1100" s="52" t="n">
        <f aca="false">ROUND(IF(OR((MID(B1100,SEARCH("R",B1100),3)="R12"),(MID(B1100,SEARCH("R",B1100),3)="R13"),(MID(B1100,SEARCH("R",B1100),3)="R14")),(G1100+90),IF(OR((MID(B1100,SEARCH("R",B1100),3)="R15"),(MID(B1100,SEARCH("R",B1100),3)="R16"),(MID(B1100,SEARCH("R",B1100),3)="R17")),(G1100+190),(G1100+290))),-1)+20</f>
        <v>4740</v>
      </c>
      <c r="I1100" s="78" t="str">
        <f aca="false">HYPERLINK(T("https://www.google.ru/search?q="&amp;B1100&amp;"&amp;tbm=isch"), " (../рисунок протектора) ")</f>
        <v> (../рисунок протектора) </v>
      </c>
      <c r="J1100" s="92" t="s">
        <v>2911</v>
      </c>
      <c r="K1100" s="77" t="n">
        <f aca="false">H1100*2</f>
        <v>9480</v>
      </c>
      <c r="L1100" s="77" t="n">
        <f aca="false">H1100*4</f>
        <v>18960</v>
      </c>
      <c r="M1100" s="2" t="n">
        <f aca="false">G1100*12</f>
        <v>54408</v>
      </c>
    </row>
    <row r="1101" customFormat="false" ht="13.8" hidden="false" customHeight="false" outlineLevel="0" collapsed="false">
      <c r="A1101" s="86" t="n">
        <v>5180</v>
      </c>
      <c r="B1101" s="87" t="s">
        <v>2912</v>
      </c>
      <c r="C1101" s="88" t="n">
        <v>0</v>
      </c>
      <c r="D1101" s="88" t="n">
        <v>2</v>
      </c>
      <c r="E1101" s="89" t="n">
        <v>13.8</v>
      </c>
      <c r="F1101" s="90" t="s">
        <v>53</v>
      </c>
      <c r="G1101" s="91" t="n">
        <v>6729</v>
      </c>
      <c r="H1101" s="52" t="n">
        <f aca="false">ROUND(IF(OR((MID(B1101,SEARCH("R",B1101),3)="R12"),(MID(B1101,SEARCH("R",B1101),3)="R13"),(MID(B1101,SEARCH("R",B1101),3)="R14")),(G1101+90),IF(OR((MID(B1101,SEARCH("R",B1101),3)="R15"),(MID(B1101,SEARCH("R",B1101),3)="R16"),(MID(B1101,SEARCH("R",B1101),3)="R17")),(G1101+190),(G1101+290))),-1)+20</f>
        <v>6940</v>
      </c>
      <c r="I1101" s="78" t="str">
        <f aca="false">HYPERLINK(T("https://www.google.ru/search?q="&amp;B1101&amp;"&amp;tbm=isch"), " (../рисунок протектора) ")</f>
        <v> (../рисунок протектора) </v>
      </c>
      <c r="J1101" s="92" t="s">
        <v>2912</v>
      </c>
      <c r="K1101" s="77" t="n">
        <f aca="false">H1101*2</f>
        <v>13880</v>
      </c>
      <c r="L1101" s="77" t="n">
        <f aca="false">H1101*4</f>
        <v>27760</v>
      </c>
      <c r="M1101" s="2" t="n">
        <f aca="false">G1101*12</f>
        <v>80748</v>
      </c>
    </row>
    <row r="1102" customFormat="false" ht="13.8" hidden="false" customHeight="false" outlineLevel="0" collapsed="false">
      <c r="A1102" s="86" t="n">
        <v>4404</v>
      </c>
      <c r="B1102" s="87" t="s">
        <v>2913</v>
      </c>
      <c r="C1102" s="88" t="n">
        <v>0</v>
      </c>
      <c r="D1102" s="88" t="n">
        <v>1</v>
      </c>
      <c r="E1102" s="89" t="n">
        <v>14.8</v>
      </c>
      <c r="F1102" s="90" t="s">
        <v>53</v>
      </c>
      <c r="G1102" s="91" t="n">
        <v>4914</v>
      </c>
      <c r="H1102" s="52" t="n">
        <f aca="false">ROUND(IF(OR((MID(B1102,SEARCH("R",B1102),3)="R12"),(MID(B1102,SEARCH("R",B1102),3)="R13"),(MID(B1102,SEARCH("R",B1102),3)="R14")),(G1102+90),IF(OR((MID(B1102,SEARCH("R",B1102),3)="R15"),(MID(B1102,SEARCH("R",B1102),3)="R16"),(MID(B1102,SEARCH("R",B1102),3)="R17")),(G1102+190),(G1102+290))),-1)+20</f>
        <v>5120</v>
      </c>
      <c r="I1102" s="78" t="str">
        <f aca="false">HYPERLINK(T("https://www.google.ru/search?q="&amp;B1102&amp;"&amp;tbm=isch"), " (../рисунок протектора) ")</f>
        <v> (../рисунок протектора) </v>
      </c>
      <c r="J1102" s="92" t="s">
        <v>2913</v>
      </c>
      <c r="K1102" s="77" t="n">
        <f aca="false">H1102*2</f>
        <v>10240</v>
      </c>
      <c r="L1102" s="77" t="n">
        <f aca="false">H1102*4</f>
        <v>20480</v>
      </c>
      <c r="M1102" s="2" t="n">
        <f aca="false">G1102*12</f>
        <v>58968</v>
      </c>
    </row>
    <row r="1103" customFormat="false" ht="13.8" hidden="false" customHeight="false" outlineLevel="0" collapsed="false">
      <c r="A1103" s="86" t="n">
        <v>645</v>
      </c>
      <c r="B1103" s="87" t="s">
        <v>2914</v>
      </c>
      <c r="C1103" s="88" t="n">
        <v>2</v>
      </c>
      <c r="D1103" s="88"/>
      <c r="E1103" s="89" t="n">
        <v>14.5</v>
      </c>
      <c r="F1103" s="90"/>
      <c r="G1103" s="91" t="n">
        <v>6626</v>
      </c>
      <c r="H1103" s="52" t="n">
        <f aca="false">ROUND(IF(OR((MID(B1103,SEARCH("R",B1103),3)="R12"),(MID(B1103,SEARCH("R",B1103),3)="R13"),(MID(B1103,SEARCH("R",B1103),3)="R14")),(G1103+90),IF(OR((MID(B1103,SEARCH("R",B1103),3)="R15"),(MID(B1103,SEARCH("R",B1103),3)="R16"),(MID(B1103,SEARCH("R",B1103),3)="R17")),(G1103+190),(G1103+290))),-1)+20</f>
        <v>6840</v>
      </c>
      <c r="I1103" s="78" t="str">
        <f aca="false">HYPERLINK(T("https://www.google.ru/search?q="&amp;B1103&amp;"&amp;tbm=isch"), " (../рисунок протектора) ")</f>
        <v> (../рисунок протектора) </v>
      </c>
      <c r="J1103" s="92" t="s">
        <v>2914</v>
      </c>
      <c r="K1103" s="77" t="n">
        <f aca="false">H1103*2</f>
        <v>13680</v>
      </c>
      <c r="L1103" s="77" t="n">
        <f aca="false">H1103*4</f>
        <v>27360</v>
      </c>
      <c r="M1103" s="2" t="n">
        <f aca="false">G1103*12</f>
        <v>79512</v>
      </c>
    </row>
    <row r="1104" customFormat="false" ht="13.8" hidden="false" customHeight="false" outlineLevel="0" collapsed="false">
      <c r="A1104" s="86" t="n">
        <v>5175</v>
      </c>
      <c r="B1104" s="87" t="s">
        <v>2915</v>
      </c>
      <c r="C1104" s="88" t="n">
        <v>0</v>
      </c>
      <c r="D1104" s="88" t="n">
        <v>8</v>
      </c>
      <c r="E1104" s="89" t="n">
        <v>10</v>
      </c>
      <c r="F1104" s="90" t="s">
        <v>53</v>
      </c>
      <c r="G1104" s="91" t="n">
        <v>7997</v>
      </c>
      <c r="H1104" s="52" t="n">
        <f aca="false">ROUND(IF(OR((MID(B1104,SEARCH("R",B1104),3)="R12"),(MID(B1104,SEARCH("R",B1104),3)="R13"),(MID(B1104,SEARCH("R",B1104),3)="R14")),(G1104+90),IF(OR((MID(B1104,SEARCH("R",B1104),3)="R15"),(MID(B1104,SEARCH("R",B1104),3)="R16"),(MID(B1104,SEARCH("R",B1104),3)="R17")),(G1104+190),(G1104+290))),-1)+20</f>
        <v>8210</v>
      </c>
      <c r="I1104" s="78" t="str">
        <f aca="false">HYPERLINK(T("https://www.google.ru/search?q="&amp;B1104&amp;"&amp;tbm=isch"), " (../рисунок протектора) ")</f>
        <v> (../рисунок протектора) </v>
      </c>
      <c r="J1104" s="92" t="s">
        <v>2915</v>
      </c>
      <c r="K1104" s="77" t="n">
        <f aca="false">H1104*2</f>
        <v>16420</v>
      </c>
      <c r="L1104" s="77" t="n">
        <f aca="false">H1104*4</f>
        <v>32840</v>
      </c>
      <c r="M1104" s="2" t="n">
        <f aca="false">G1104*12</f>
        <v>95964</v>
      </c>
    </row>
    <row r="1105" customFormat="false" ht="13.8" hidden="false" customHeight="false" outlineLevel="0" collapsed="false">
      <c r="A1105" s="86" t="n">
        <v>2497</v>
      </c>
      <c r="B1105" s="87" t="s">
        <v>2916</v>
      </c>
      <c r="C1105" s="88" t="n">
        <v>24</v>
      </c>
      <c r="D1105" s="88"/>
      <c r="E1105" s="89" t="n">
        <v>12.8</v>
      </c>
      <c r="F1105" s="90"/>
      <c r="G1105" s="91" t="n">
        <v>7350</v>
      </c>
      <c r="H1105" s="52" t="n">
        <f aca="false">ROUND(IF(OR((MID(B1105,SEARCH("R",B1105),3)="R12"),(MID(B1105,SEARCH("R",B1105),3)="R13"),(MID(B1105,SEARCH("R",B1105),3)="R14")),(G1105+90),IF(OR((MID(B1105,SEARCH("R",B1105),3)="R15"),(MID(B1105,SEARCH("R",B1105),3)="R16"),(MID(B1105,SEARCH("R",B1105),3)="R17")),(G1105+190),(G1105+290))),-1)+20</f>
        <v>7560</v>
      </c>
      <c r="I1105" s="78" t="str">
        <f aca="false">HYPERLINK(T("https://www.google.ru/search?q="&amp;B1105&amp;"&amp;tbm=isch"), " (../рисунок протектора) ")</f>
        <v> (../рисунок протектора) </v>
      </c>
      <c r="J1105" s="92" t="s">
        <v>2916</v>
      </c>
      <c r="K1105" s="77" t="n">
        <f aca="false">H1105*2</f>
        <v>15120</v>
      </c>
      <c r="L1105" s="77" t="n">
        <f aca="false">H1105*4</f>
        <v>30240</v>
      </c>
      <c r="M1105" s="2" t="n">
        <f aca="false">G1105*12</f>
        <v>88200</v>
      </c>
    </row>
    <row r="1106" customFormat="false" ht="13.8" hidden="false" customHeight="false" outlineLevel="0" collapsed="false">
      <c r="A1106" s="86" t="n">
        <v>367</v>
      </c>
      <c r="B1106" s="87" t="s">
        <v>2917</v>
      </c>
      <c r="C1106" s="88" t="n">
        <v>1</v>
      </c>
      <c r="D1106" s="88"/>
      <c r="E1106" s="89" t="n">
        <v>13.5</v>
      </c>
      <c r="F1106" s="90"/>
      <c r="G1106" s="91" t="n">
        <v>5126</v>
      </c>
      <c r="H1106" s="52" t="n">
        <f aca="false">ROUND(IF(OR((MID(B1106,SEARCH("R",B1106),3)="R12"),(MID(B1106,SEARCH("R",B1106),3)="R13"),(MID(B1106,SEARCH("R",B1106),3)="R14")),(G1106+90),IF(OR((MID(B1106,SEARCH("R",B1106),3)="R15"),(MID(B1106,SEARCH("R",B1106),3)="R16"),(MID(B1106,SEARCH("R",B1106),3)="R17")),(G1106+190),(G1106+290))),-1)+20</f>
        <v>5340</v>
      </c>
      <c r="I1106" s="78" t="str">
        <f aca="false">HYPERLINK(T("https://www.google.ru/search?q="&amp;B1106&amp;"&amp;tbm=isch"), " (../рисунок протектора) ")</f>
        <v> (../рисунок протектора) </v>
      </c>
      <c r="J1106" s="92" t="s">
        <v>2917</v>
      </c>
      <c r="K1106" s="77" t="n">
        <f aca="false">H1106*2</f>
        <v>10680</v>
      </c>
      <c r="L1106" s="77" t="n">
        <f aca="false">H1106*4</f>
        <v>21360</v>
      </c>
      <c r="M1106" s="2" t="n">
        <f aca="false">G1106*12</f>
        <v>61512</v>
      </c>
    </row>
    <row r="1107" customFormat="false" ht="13.8" hidden="false" customHeight="false" outlineLevel="0" collapsed="false">
      <c r="A1107" s="86" t="n">
        <v>772</v>
      </c>
      <c r="B1107" s="87" t="s">
        <v>2918</v>
      </c>
      <c r="C1107" s="88" t="n">
        <v>1</v>
      </c>
      <c r="D1107" s="88"/>
      <c r="E1107" s="89" t="n">
        <v>15.1</v>
      </c>
      <c r="F1107" s="90"/>
      <c r="G1107" s="91" t="n">
        <v>4214</v>
      </c>
      <c r="H1107" s="52" t="n">
        <f aca="false">ROUND(IF(OR((MID(B1107,SEARCH("R",B1107),3)="R12"),(MID(B1107,SEARCH("R",B1107),3)="R13"),(MID(B1107,SEARCH("R",B1107),3)="R14")),(G1107+90),IF(OR((MID(B1107,SEARCH("R",B1107),3)="R15"),(MID(B1107,SEARCH("R",B1107),3)="R16"),(MID(B1107,SEARCH("R",B1107),3)="R17")),(G1107+190),(G1107+290))),-1)+20</f>
        <v>4420</v>
      </c>
      <c r="I1107" s="78" t="str">
        <f aca="false">HYPERLINK(T("https://www.google.ru/search?q="&amp;B1107&amp;"&amp;tbm=isch"), " (../рисунок протектора) ")</f>
        <v> (../рисунок протектора) </v>
      </c>
      <c r="J1107" s="92" t="s">
        <v>2918</v>
      </c>
      <c r="K1107" s="77" t="n">
        <f aca="false">H1107*2</f>
        <v>8840</v>
      </c>
      <c r="L1107" s="77" t="n">
        <f aca="false">H1107*4</f>
        <v>17680</v>
      </c>
      <c r="M1107" s="2" t="n">
        <f aca="false">G1107*12</f>
        <v>50568</v>
      </c>
    </row>
    <row r="1108" customFormat="false" ht="13.8" hidden="false" customHeight="false" outlineLevel="0" collapsed="false">
      <c r="A1108" s="86" t="n">
        <v>469</v>
      </c>
      <c r="B1108" s="87" t="s">
        <v>2919</v>
      </c>
      <c r="C1108" s="88" t="n">
        <v>1</v>
      </c>
      <c r="D1108" s="88"/>
      <c r="E1108" s="89" t="n">
        <v>15.3</v>
      </c>
      <c r="F1108" s="90"/>
      <c r="G1108" s="91" t="n">
        <v>6241</v>
      </c>
      <c r="H1108" s="52" t="n">
        <f aca="false">ROUND(IF(OR((MID(B1108,SEARCH("R",B1108),3)="R12"),(MID(B1108,SEARCH("R",B1108),3)="R13"),(MID(B1108,SEARCH("R",B1108),3)="R14")),(G1108+90),IF(OR((MID(B1108,SEARCH("R",B1108),3)="R15"),(MID(B1108,SEARCH("R",B1108),3)="R16"),(MID(B1108,SEARCH("R",B1108),3)="R17")),(G1108+190),(G1108+290))),-1)+20</f>
        <v>6450</v>
      </c>
      <c r="I1108" s="78" t="str">
        <f aca="false">HYPERLINK(T("https://www.google.ru/search?q="&amp;B1108&amp;"&amp;tbm=isch"), " (../рисунок протектора) ")</f>
        <v> (../рисунок протектора) </v>
      </c>
      <c r="J1108" s="92" t="s">
        <v>2919</v>
      </c>
      <c r="K1108" s="77" t="n">
        <f aca="false">H1108*2</f>
        <v>12900</v>
      </c>
      <c r="L1108" s="77" t="n">
        <f aca="false">H1108*4</f>
        <v>25800</v>
      </c>
      <c r="M1108" s="2" t="n">
        <f aca="false">G1108*12</f>
        <v>74892</v>
      </c>
    </row>
    <row r="1109" customFormat="false" ht="13.8" hidden="false" customHeight="false" outlineLevel="0" collapsed="false">
      <c r="A1109" s="86" t="n">
        <v>1424</v>
      </c>
      <c r="B1109" s="87" t="s">
        <v>2920</v>
      </c>
      <c r="C1109" s="88" t="n">
        <v>0</v>
      </c>
      <c r="D1109" s="88" t="n">
        <v>6</v>
      </c>
      <c r="E1109" s="89" t="n">
        <v>14.3</v>
      </c>
      <c r="F1109" s="90" t="s">
        <v>53</v>
      </c>
      <c r="G1109" s="91" t="n">
        <v>6821</v>
      </c>
      <c r="H1109" s="52" t="n">
        <f aca="false">ROUND(IF(OR((MID(B1109,SEARCH("R",B1109),3)="R12"),(MID(B1109,SEARCH("R",B1109),3)="R13"),(MID(B1109,SEARCH("R",B1109),3)="R14")),(G1109+90),IF(OR((MID(B1109,SEARCH("R",B1109),3)="R15"),(MID(B1109,SEARCH("R",B1109),3)="R16"),(MID(B1109,SEARCH("R",B1109),3)="R17")),(G1109+190),(G1109+290))),-1)+20</f>
        <v>7030</v>
      </c>
      <c r="I1109" s="78" t="str">
        <f aca="false">HYPERLINK(T("https://www.google.ru/search?q="&amp;B1109&amp;"&amp;tbm=isch"), " (../рисунок протектора) ")</f>
        <v> (../рисунок протектора) </v>
      </c>
      <c r="J1109" s="92" t="s">
        <v>2920</v>
      </c>
      <c r="K1109" s="77" t="n">
        <f aca="false">H1109*2</f>
        <v>14060</v>
      </c>
      <c r="L1109" s="77" t="n">
        <f aca="false">H1109*4</f>
        <v>28120</v>
      </c>
      <c r="M1109" s="2" t="n">
        <f aca="false">G1109*12</f>
        <v>81852</v>
      </c>
    </row>
    <row r="1110" customFormat="false" ht="13.8" hidden="false" customHeight="false" outlineLevel="0" collapsed="false">
      <c r="A1110" s="86" t="n">
        <v>4880</v>
      </c>
      <c r="B1110" s="87" t="s">
        <v>2921</v>
      </c>
      <c r="C1110" s="88" t="n">
        <v>0</v>
      </c>
      <c r="D1110" s="88" t="n">
        <v>4</v>
      </c>
      <c r="E1110" s="89" t="n">
        <v>14</v>
      </c>
      <c r="F1110" s="90" t="s">
        <v>53</v>
      </c>
      <c r="G1110" s="91" t="n">
        <v>8621</v>
      </c>
      <c r="H1110" s="52" t="n">
        <f aca="false">ROUND(IF(OR((MID(B1110,SEARCH("R",B1110),3)="R12"),(MID(B1110,SEARCH("R",B1110),3)="R13"),(MID(B1110,SEARCH("R",B1110),3)="R14")),(G1110+90),IF(OR((MID(B1110,SEARCH("R",B1110),3)="R15"),(MID(B1110,SEARCH("R",B1110),3)="R16"),(MID(B1110,SEARCH("R",B1110),3)="R17")),(G1110+190),(G1110+290))),-1)+20</f>
        <v>8830</v>
      </c>
      <c r="I1110" s="78" t="str">
        <f aca="false">HYPERLINK(T("https://www.google.ru/search?q="&amp;B1110&amp;"&amp;tbm=isch"), " (../рисунок протектора) ")</f>
        <v> (../рисунок протектора) </v>
      </c>
      <c r="J1110" s="92" t="s">
        <v>2921</v>
      </c>
      <c r="K1110" s="77" t="n">
        <f aca="false">H1110*2</f>
        <v>17660</v>
      </c>
      <c r="L1110" s="77" t="n">
        <f aca="false">H1110*4</f>
        <v>35320</v>
      </c>
      <c r="M1110" s="2" t="n">
        <f aca="false">G1110*12</f>
        <v>103452</v>
      </c>
    </row>
    <row r="1111" customFormat="false" ht="13.8" hidden="false" customHeight="false" outlineLevel="0" collapsed="false">
      <c r="A1111" s="86" t="n">
        <v>26</v>
      </c>
      <c r="B1111" s="87" t="s">
        <v>2922</v>
      </c>
      <c r="C1111" s="88" t="n">
        <v>50</v>
      </c>
      <c r="D1111" s="88"/>
      <c r="E1111" s="89" t="n">
        <v>18.8</v>
      </c>
      <c r="F1111" s="90"/>
      <c r="G1111" s="91" t="n">
        <v>8995</v>
      </c>
      <c r="H1111" s="52" t="n">
        <f aca="false">ROUND(IF(OR((MID(B1111,SEARCH("R",B1111),3)="R12"),(MID(B1111,SEARCH("R",B1111),3)="R13"),(MID(B1111,SEARCH("R",B1111),3)="R14")),(G1111+90),IF(OR((MID(B1111,SEARCH("R",B1111),3)="R15"),(MID(B1111,SEARCH("R",B1111),3)="R16"),(MID(B1111,SEARCH("R",B1111),3)="R17")),(G1111+190),(G1111+290))),-1)+20</f>
        <v>9210</v>
      </c>
      <c r="I1111" s="78" t="str">
        <f aca="false">HYPERLINK(T("https://www.google.ru/search?q="&amp;B1111&amp;"&amp;tbm=isch"), " (../рисунок протектора) ")</f>
        <v> (../рисунок протектора) </v>
      </c>
      <c r="J1111" s="92" t="s">
        <v>2922</v>
      </c>
      <c r="K1111" s="77" t="n">
        <f aca="false">H1111*2</f>
        <v>18420</v>
      </c>
      <c r="L1111" s="77" t="n">
        <f aca="false">H1111*4</f>
        <v>36840</v>
      </c>
      <c r="M1111" s="2" t="n">
        <f aca="false">G1111*12</f>
        <v>107940</v>
      </c>
    </row>
    <row r="1112" customFormat="false" ht="13.8" hidden="false" customHeight="false" outlineLevel="0" collapsed="false">
      <c r="A1112" s="86" t="n">
        <v>540</v>
      </c>
      <c r="B1112" s="87" t="s">
        <v>2923</v>
      </c>
      <c r="C1112" s="88" t="n">
        <v>1</v>
      </c>
      <c r="D1112" s="88"/>
      <c r="E1112" s="89" t="n">
        <v>12.1</v>
      </c>
      <c r="F1112" s="90"/>
      <c r="G1112" s="91" t="n">
        <v>14185</v>
      </c>
      <c r="H1112" s="52" t="n">
        <f aca="false">ROUND(IF(OR((MID(B1112,SEARCH("R",B1112),3)="R12"),(MID(B1112,SEARCH("R",B1112),3)="R13"),(MID(B1112,SEARCH("R",B1112),3)="R14")),(G1112+90),IF(OR((MID(B1112,SEARCH("R",B1112),3)="R15"),(MID(B1112,SEARCH("R",B1112),3)="R16"),(MID(B1112,SEARCH("R",B1112),3)="R17")),(G1112+190),(G1112+290))),-1)+20</f>
        <v>14500</v>
      </c>
      <c r="I1112" s="78" t="str">
        <f aca="false">HYPERLINK(T("https://www.google.ru/search?q="&amp;B1112&amp;"&amp;tbm=isch"), " (../рисунок протектора) ")</f>
        <v> (../рисунок протектора) </v>
      </c>
      <c r="J1112" s="92" t="s">
        <v>2923</v>
      </c>
      <c r="K1112" s="77" t="n">
        <f aca="false">H1112*2</f>
        <v>29000</v>
      </c>
      <c r="L1112" s="77" t="n">
        <f aca="false">H1112*4</f>
        <v>58000</v>
      </c>
      <c r="M1112" s="2" t="n">
        <f aca="false">G1112*12</f>
        <v>170220</v>
      </c>
    </row>
    <row r="1113" customFormat="false" ht="13.8" hidden="false" customHeight="false" outlineLevel="0" collapsed="false">
      <c r="A1113" s="86" t="n">
        <v>1787</v>
      </c>
      <c r="B1113" s="87" t="s">
        <v>2924</v>
      </c>
      <c r="C1113" s="88" t="n">
        <v>20</v>
      </c>
      <c r="D1113" s="88"/>
      <c r="E1113" s="89" t="n">
        <v>12.192</v>
      </c>
      <c r="F1113" s="90"/>
      <c r="G1113" s="91" t="n">
        <v>16058</v>
      </c>
      <c r="H1113" s="52" t="n">
        <f aca="false">ROUND(IF(OR((MID(B1113,SEARCH("R",B1113),3)="R12"),(MID(B1113,SEARCH("R",B1113),3)="R13"),(MID(B1113,SEARCH("R",B1113),3)="R14")),(G1113+90),IF(OR((MID(B1113,SEARCH("R",B1113),3)="R15"),(MID(B1113,SEARCH("R",B1113),3)="R16"),(MID(B1113,SEARCH("R",B1113),3)="R17")),(G1113+190),(G1113+290))),-1)+20</f>
        <v>16370</v>
      </c>
      <c r="I1113" s="78" t="str">
        <f aca="false">HYPERLINK(T("https://www.google.ru/search?q="&amp;B1113&amp;"&amp;tbm=isch"), " (../рисунок протектора) ")</f>
        <v> (../рисунок протектора) </v>
      </c>
      <c r="J1113" s="92" t="s">
        <v>2924</v>
      </c>
      <c r="K1113" s="77" t="n">
        <f aca="false">H1113*2</f>
        <v>32740</v>
      </c>
      <c r="L1113" s="77" t="n">
        <f aca="false">H1113*4</f>
        <v>65480</v>
      </c>
      <c r="M1113" s="2" t="n">
        <f aca="false">G1113*12</f>
        <v>192696</v>
      </c>
    </row>
    <row r="1114" customFormat="false" ht="13.8" hidden="false" customHeight="false" outlineLevel="0" collapsed="false">
      <c r="A1114" s="86" t="n">
        <v>5386</v>
      </c>
      <c r="B1114" s="87" t="s">
        <v>2925</v>
      </c>
      <c r="C1114" s="88" t="n">
        <v>0</v>
      </c>
      <c r="D1114" s="88" t="n">
        <v>8</v>
      </c>
      <c r="E1114" s="89" t="n">
        <v>12.8</v>
      </c>
      <c r="F1114" s="90" t="s">
        <v>53</v>
      </c>
      <c r="G1114" s="91" t="n">
        <v>9708</v>
      </c>
      <c r="H1114" s="52" t="n">
        <f aca="false">ROUND(IF(OR((MID(B1114,SEARCH("R",B1114),3)="R12"),(MID(B1114,SEARCH("R",B1114),3)="R13"),(MID(B1114,SEARCH("R",B1114),3)="R14")),(G1114+90),IF(OR((MID(B1114,SEARCH("R",B1114),3)="R15"),(MID(B1114,SEARCH("R",B1114),3)="R16"),(MID(B1114,SEARCH("R",B1114),3)="R17")),(G1114+190),(G1114+290))),-1)+20</f>
        <v>10020</v>
      </c>
      <c r="I1114" s="78" t="str">
        <f aca="false">HYPERLINK(T("https://www.google.ru/search?q="&amp;B1114&amp;"&amp;tbm=isch"), " (../рисунок протектора) ")</f>
        <v> (../рисунок протектора) </v>
      </c>
      <c r="J1114" s="92" t="s">
        <v>2925</v>
      </c>
      <c r="K1114" s="77" t="n">
        <f aca="false">H1114*2</f>
        <v>20040</v>
      </c>
      <c r="L1114" s="77" t="n">
        <f aca="false">H1114*4</f>
        <v>40080</v>
      </c>
      <c r="M1114" s="2" t="n">
        <f aca="false">G1114*12</f>
        <v>116496</v>
      </c>
    </row>
    <row r="1115" customFormat="false" ht="13.8" hidden="false" customHeight="false" outlineLevel="0" collapsed="false">
      <c r="A1115" s="86" t="n">
        <v>716</v>
      </c>
      <c r="B1115" s="87" t="s">
        <v>2926</v>
      </c>
      <c r="C1115" s="88" t="n">
        <v>4</v>
      </c>
      <c r="D1115" s="88"/>
      <c r="E1115" s="89" t="n">
        <v>12.3</v>
      </c>
      <c r="F1115" s="90"/>
      <c r="G1115" s="91" t="n">
        <v>18396</v>
      </c>
      <c r="H1115" s="52" t="n">
        <f aca="false">ROUND(IF(OR((MID(B1115,SEARCH("R",B1115),3)="R12"),(MID(B1115,SEARCH("R",B1115),3)="R13"),(MID(B1115,SEARCH("R",B1115),3)="R14")),(G1115+90),IF(OR((MID(B1115,SEARCH("R",B1115),3)="R15"),(MID(B1115,SEARCH("R",B1115),3)="R16"),(MID(B1115,SEARCH("R",B1115),3)="R17")),(G1115+190),(G1115+290))),-1)+20</f>
        <v>18710</v>
      </c>
      <c r="I1115" s="78" t="str">
        <f aca="false">HYPERLINK(T("https://www.google.ru/search?q="&amp;B1115&amp;"&amp;tbm=isch"), " (../рисунок протектора) ")</f>
        <v> (../рисунок протектора) </v>
      </c>
      <c r="J1115" s="92" t="s">
        <v>2926</v>
      </c>
      <c r="K1115" s="77" t="n">
        <f aca="false">H1115*2</f>
        <v>37420</v>
      </c>
      <c r="L1115" s="77" t="n">
        <f aca="false">H1115*4</f>
        <v>74840</v>
      </c>
      <c r="M1115" s="2" t="n">
        <f aca="false">G1115*12</f>
        <v>220752</v>
      </c>
    </row>
    <row r="1116" customFormat="false" ht="13.8" hidden="false" customHeight="false" outlineLevel="0" collapsed="false">
      <c r="A1116" s="86" t="n">
        <v>2598</v>
      </c>
      <c r="B1116" s="87" t="s">
        <v>2927</v>
      </c>
      <c r="C1116" s="88" t="n">
        <v>12</v>
      </c>
      <c r="D1116" s="88"/>
      <c r="E1116" s="89" t="n">
        <v>12.5</v>
      </c>
      <c r="F1116" s="90"/>
      <c r="G1116" s="91" t="n">
        <v>15221</v>
      </c>
      <c r="H1116" s="52" t="n">
        <f aca="false">ROUND(IF(OR((MID(B1116,SEARCH("R",B1116),3)="R12"),(MID(B1116,SEARCH("R",B1116),3)="R13"),(MID(B1116,SEARCH("R",B1116),3)="R14")),(G1116+90),IF(OR((MID(B1116,SEARCH("R",B1116),3)="R15"),(MID(B1116,SEARCH("R",B1116),3)="R16"),(MID(B1116,SEARCH("R",B1116),3)="R17")),(G1116+190),(G1116+290))),-1)+20</f>
        <v>15530</v>
      </c>
      <c r="I1116" s="78" t="str">
        <f aca="false">HYPERLINK(T("https://www.google.ru/search?q="&amp;B1116&amp;"&amp;tbm=isch"), " (../рисунок протектора) ")</f>
        <v> (../рисунок протектора) </v>
      </c>
      <c r="J1116" s="92" t="s">
        <v>2927</v>
      </c>
      <c r="K1116" s="77" t="n">
        <f aca="false">H1116*2</f>
        <v>31060</v>
      </c>
      <c r="L1116" s="77" t="n">
        <f aca="false">H1116*4</f>
        <v>62120</v>
      </c>
      <c r="M1116" s="2" t="n">
        <f aca="false">G1116*12</f>
        <v>182652</v>
      </c>
    </row>
    <row r="1117" customFormat="false" ht="13.8" hidden="false" customHeight="false" outlineLevel="0" collapsed="false">
      <c r="A1117" s="86" t="n">
        <v>498</v>
      </c>
      <c r="B1117" s="87" t="s">
        <v>2928</v>
      </c>
      <c r="C1117" s="88" t="n">
        <v>1</v>
      </c>
      <c r="D1117" s="88"/>
      <c r="E1117" s="89" t="n">
        <v>11.5</v>
      </c>
      <c r="F1117" s="90"/>
      <c r="G1117" s="91" t="n">
        <v>5260</v>
      </c>
      <c r="H1117" s="52" t="n">
        <f aca="false">ROUND(IF(OR((MID(B1117,SEARCH("R",B1117),3)="R12"),(MID(B1117,SEARCH("R",B1117),3)="R13"),(MID(B1117,SEARCH("R",B1117),3)="R14")),(G1117+90),IF(OR((MID(B1117,SEARCH("R",B1117),3)="R15"),(MID(B1117,SEARCH("R",B1117),3)="R16"),(MID(B1117,SEARCH("R",B1117),3)="R17")),(G1117+190),(G1117+290))),-1)+20</f>
        <v>5470</v>
      </c>
      <c r="I1117" s="78" t="str">
        <f aca="false">HYPERLINK(T("https://www.google.ru/search?q="&amp;B1117&amp;"&amp;tbm=isch"), " (../рисунок протектора) ")</f>
        <v> (../рисунок протектора) </v>
      </c>
      <c r="J1117" s="92" t="s">
        <v>2928</v>
      </c>
      <c r="K1117" s="77" t="n">
        <f aca="false">H1117*2</f>
        <v>10940</v>
      </c>
      <c r="L1117" s="77" t="n">
        <f aca="false">H1117*4</f>
        <v>21880</v>
      </c>
      <c r="M1117" s="2" t="n">
        <f aca="false">G1117*12</f>
        <v>63120</v>
      </c>
    </row>
    <row r="1118" customFormat="false" ht="13.8" hidden="false" customHeight="false" outlineLevel="0" collapsed="false">
      <c r="A1118" s="86" t="n">
        <v>720</v>
      </c>
      <c r="B1118" s="87" t="s">
        <v>2929</v>
      </c>
      <c r="C1118" s="88" t="n">
        <v>2</v>
      </c>
      <c r="D1118" s="88"/>
      <c r="E1118" s="89" t="n">
        <v>11</v>
      </c>
      <c r="F1118" s="90"/>
      <c r="G1118" s="91" t="n">
        <v>11730</v>
      </c>
      <c r="H1118" s="52" t="n">
        <f aca="false">ROUND(IF(OR((MID(B1118,SEARCH("R",B1118),3)="R12"),(MID(B1118,SEARCH("R",B1118),3)="R13"),(MID(B1118,SEARCH("R",B1118),3)="R14")),(G1118+90),IF(OR((MID(B1118,SEARCH("R",B1118),3)="R15"),(MID(B1118,SEARCH("R",B1118),3)="R16"),(MID(B1118,SEARCH("R",B1118),3)="R17")),(G1118+190),(G1118+290))),-1)+20</f>
        <v>11940</v>
      </c>
      <c r="I1118" s="78" t="str">
        <f aca="false">HYPERLINK(T("https://www.google.ru/search?q="&amp;B1118&amp;"&amp;tbm=isch"), " (../рисунок протектора) ")</f>
        <v> (../рисунок протектора) </v>
      </c>
      <c r="J1118" s="92" t="s">
        <v>2929</v>
      </c>
      <c r="K1118" s="77" t="n">
        <f aca="false">H1118*2</f>
        <v>23880</v>
      </c>
      <c r="L1118" s="77" t="n">
        <f aca="false">H1118*4</f>
        <v>47760</v>
      </c>
      <c r="M1118" s="2" t="n">
        <f aca="false">G1118*12</f>
        <v>140760</v>
      </c>
    </row>
    <row r="1119" customFormat="false" ht="13.8" hidden="false" customHeight="false" outlineLevel="0" collapsed="false">
      <c r="A1119" s="86" t="n">
        <v>2399</v>
      </c>
      <c r="B1119" s="87" t="s">
        <v>2930</v>
      </c>
      <c r="C1119" s="88" t="n">
        <v>4</v>
      </c>
      <c r="D1119" s="88"/>
      <c r="E1119" s="89" t="n">
        <v>12.05</v>
      </c>
      <c r="F1119" s="90"/>
      <c r="G1119" s="91" t="n">
        <v>11183</v>
      </c>
      <c r="H1119" s="52" t="n">
        <f aca="false">ROUND(IF(OR((MID(B1119,SEARCH("R",B1119),3)="R12"),(MID(B1119,SEARCH("R",B1119),3)="R13"),(MID(B1119,SEARCH("R",B1119),3)="R14")),(G1119+90),IF(OR((MID(B1119,SEARCH("R",B1119),3)="R15"),(MID(B1119,SEARCH("R",B1119),3)="R16"),(MID(B1119,SEARCH("R",B1119),3)="R17")),(G1119+190),(G1119+290))),-1)+20</f>
        <v>11490</v>
      </c>
      <c r="I1119" s="78" t="str">
        <f aca="false">HYPERLINK(T("https://www.google.ru/search?q="&amp;B1119&amp;"&amp;tbm=isch"), " (../рисунок протектора) ")</f>
        <v> (../рисунок протектора) </v>
      </c>
      <c r="J1119" s="92" t="s">
        <v>2930</v>
      </c>
      <c r="K1119" s="77" t="n">
        <f aca="false">H1119*2</f>
        <v>22980</v>
      </c>
      <c r="L1119" s="77" t="n">
        <f aca="false">H1119*4</f>
        <v>45960</v>
      </c>
      <c r="M1119" s="2" t="n">
        <f aca="false">G1119*12</f>
        <v>134196</v>
      </c>
    </row>
    <row r="1120" customFormat="false" ht="13.8" hidden="false" customHeight="false" outlineLevel="0" collapsed="false">
      <c r="A1120" s="86" t="n">
        <v>4822</v>
      </c>
      <c r="B1120" s="87" t="s">
        <v>2931</v>
      </c>
      <c r="C1120" s="88" t="n">
        <v>0</v>
      </c>
      <c r="D1120" s="88" t="n">
        <v>7</v>
      </c>
      <c r="E1120" s="89" t="n">
        <v>10.9</v>
      </c>
      <c r="F1120" s="90" t="s">
        <v>53</v>
      </c>
      <c r="G1120" s="91" t="n">
        <v>9434</v>
      </c>
      <c r="H1120" s="52" t="n">
        <f aca="false">ROUND(IF(OR((MID(B1120,SEARCH("R",B1120),3)="R12"),(MID(B1120,SEARCH("R",B1120),3)="R13"),(MID(B1120,SEARCH("R",B1120),3)="R14")),(G1120+90),IF(OR((MID(B1120,SEARCH("R",B1120),3)="R15"),(MID(B1120,SEARCH("R",B1120),3)="R16"),(MID(B1120,SEARCH("R",B1120),3)="R17")),(G1120+190),(G1120+290))),-1)+20</f>
        <v>9740</v>
      </c>
      <c r="I1120" s="78" t="str">
        <f aca="false">HYPERLINK(T("https://www.google.ru/search?q="&amp;B1120&amp;"&amp;tbm=isch"), " (../рисунок протектора) ")</f>
        <v> (../рисунок протектора) </v>
      </c>
      <c r="J1120" s="92" t="s">
        <v>2931</v>
      </c>
      <c r="K1120" s="77" t="n">
        <f aca="false">H1120*2</f>
        <v>19480</v>
      </c>
      <c r="L1120" s="77" t="n">
        <f aca="false">H1120*4</f>
        <v>38960</v>
      </c>
      <c r="M1120" s="2" t="n">
        <f aca="false">G1120*12</f>
        <v>113208</v>
      </c>
    </row>
    <row r="1121" customFormat="false" ht="13.8" hidden="false" customHeight="false" outlineLevel="0" collapsed="false">
      <c r="A1121" s="86" t="n">
        <v>4645</v>
      </c>
      <c r="B1121" s="87" t="s">
        <v>2932</v>
      </c>
      <c r="C1121" s="88" t="n">
        <v>0</v>
      </c>
      <c r="D1121" s="88" t="n">
        <v>47</v>
      </c>
      <c r="E1121" s="89" t="n">
        <v>11.7</v>
      </c>
      <c r="F1121" s="90" t="s">
        <v>53</v>
      </c>
      <c r="G1121" s="91" t="n">
        <v>11275</v>
      </c>
      <c r="H1121" s="52" t="n">
        <f aca="false">ROUND(IF(OR((MID(B1121,SEARCH("R",B1121),3)="R12"),(MID(B1121,SEARCH("R",B1121),3)="R13"),(MID(B1121,SEARCH("R",B1121),3)="R14")),(G1121+90),IF(OR((MID(B1121,SEARCH("R",B1121),3)="R15"),(MID(B1121,SEARCH("R",B1121),3)="R16"),(MID(B1121,SEARCH("R",B1121),3)="R17")),(G1121+190),(G1121+290))),-1)+20</f>
        <v>11590</v>
      </c>
      <c r="I1121" s="78" t="str">
        <f aca="false">HYPERLINK(T("https://www.google.ru/search?q="&amp;B1121&amp;"&amp;tbm=isch"), " (../рисунок протектора) ")</f>
        <v> (../рисунок протектора) </v>
      </c>
      <c r="J1121" s="92" t="s">
        <v>2932</v>
      </c>
      <c r="K1121" s="77" t="n">
        <f aca="false">H1121*2</f>
        <v>23180</v>
      </c>
      <c r="L1121" s="77" t="n">
        <f aca="false">H1121*4</f>
        <v>46360</v>
      </c>
      <c r="M1121" s="2" t="n">
        <f aca="false">G1121*12</f>
        <v>135300</v>
      </c>
    </row>
    <row r="1122" customFormat="false" ht="13.8" hidden="false" customHeight="false" outlineLevel="0" collapsed="false">
      <c r="A1122" s="86" t="n">
        <v>4685</v>
      </c>
      <c r="B1122" s="87" t="s">
        <v>2933</v>
      </c>
      <c r="C1122" s="88" t="n">
        <v>0</v>
      </c>
      <c r="D1122" s="88" t="n">
        <v>50</v>
      </c>
      <c r="E1122" s="89" t="n">
        <v>13.7</v>
      </c>
      <c r="F1122" s="90" t="s">
        <v>53</v>
      </c>
      <c r="G1122" s="91" t="n">
        <v>6093</v>
      </c>
      <c r="H1122" s="52" t="n">
        <f aca="false">ROUND(IF(OR((MID(B1122,SEARCH("R",B1122),3)="R12"),(MID(B1122,SEARCH("R",B1122),3)="R13"),(MID(B1122,SEARCH("R",B1122),3)="R14")),(G1122+90),IF(OR((MID(B1122,SEARCH("R",B1122),3)="R15"),(MID(B1122,SEARCH("R",B1122),3)="R16"),(MID(B1122,SEARCH("R",B1122),3)="R17")),(G1122+190),(G1122+290))),-1)+20</f>
        <v>6400</v>
      </c>
      <c r="I1122" s="78" t="str">
        <f aca="false">HYPERLINK(T("https://www.google.ru/search?q="&amp;B1122&amp;"&amp;tbm=isch"), " (../рисунок протектора) ")</f>
        <v> (../рисунок протектора) </v>
      </c>
      <c r="J1122" s="92" t="s">
        <v>2933</v>
      </c>
      <c r="K1122" s="77" t="n">
        <f aca="false">H1122*2</f>
        <v>12800</v>
      </c>
      <c r="L1122" s="77" t="n">
        <f aca="false">H1122*4</f>
        <v>25600</v>
      </c>
      <c r="M1122" s="2" t="n">
        <f aca="false">G1122*12</f>
        <v>73116</v>
      </c>
    </row>
    <row r="1123" customFormat="false" ht="13.8" hidden="false" customHeight="false" outlineLevel="0" collapsed="false">
      <c r="A1123" s="86" t="n">
        <v>3598</v>
      </c>
      <c r="B1123" s="87" t="s">
        <v>2934</v>
      </c>
      <c r="C1123" s="88" t="n">
        <v>0</v>
      </c>
      <c r="D1123" s="88" t="n">
        <v>21</v>
      </c>
      <c r="E1123" s="89" t="n">
        <v>11.9</v>
      </c>
      <c r="F1123" s="90" t="s">
        <v>55</v>
      </c>
      <c r="G1123" s="91" t="n">
        <v>11199</v>
      </c>
      <c r="H1123" s="52" t="n">
        <f aca="false">ROUND(IF(OR((MID(B1123,SEARCH("R",B1123),3)="R12"),(MID(B1123,SEARCH("R",B1123),3)="R13"),(MID(B1123,SEARCH("R",B1123),3)="R14")),(G1123+90),IF(OR((MID(B1123,SEARCH("R",B1123),3)="R15"),(MID(B1123,SEARCH("R",B1123),3)="R16"),(MID(B1123,SEARCH("R",B1123),3)="R17")),(G1123+190),(G1123+290))),-1)+20</f>
        <v>11510</v>
      </c>
      <c r="I1123" s="78" t="str">
        <f aca="false">HYPERLINK(T("https://www.google.ru/search?q="&amp;B1123&amp;"&amp;tbm=isch"), " (../рисунок протектора) ")</f>
        <v> (../рисунок протектора) </v>
      </c>
      <c r="J1123" s="92" t="s">
        <v>2934</v>
      </c>
      <c r="K1123" s="77" t="n">
        <f aca="false">H1123*2</f>
        <v>23020</v>
      </c>
      <c r="L1123" s="77" t="n">
        <f aca="false">H1123*4</f>
        <v>46040</v>
      </c>
      <c r="M1123" s="2" t="n">
        <f aca="false">G1123*12</f>
        <v>134388</v>
      </c>
    </row>
    <row r="1124" customFormat="false" ht="13.8" hidden="false" customHeight="false" outlineLevel="0" collapsed="false">
      <c r="A1124" s="86" t="n">
        <v>5187</v>
      </c>
      <c r="B1124" s="87" t="s">
        <v>2935</v>
      </c>
      <c r="C1124" s="88" t="n">
        <v>0</v>
      </c>
      <c r="D1124" s="88" t="n">
        <v>50</v>
      </c>
      <c r="E1124" s="89" t="n">
        <v>10.9</v>
      </c>
      <c r="F1124" s="90" t="s">
        <v>53</v>
      </c>
      <c r="G1124" s="91" t="n">
        <v>11543</v>
      </c>
      <c r="H1124" s="52" t="n">
        <f aca="false">ROUND(IF(OR((MID(B1124,SEARCH("R",B1124),3)="R12"),(MID(B1124,SEARCH("R",B1124),3)="R13"),(MID(B1124,SEARCH("R",B1124),3)="R14")),(G1124+90),IF(OR((MID(B1124,SEARCH("R",B1124),3)="R15"),(MID(B1124,SEARCH("R",B1124),3)="R16"),(MID(B1124,SEARCH("R",B1124),3)="R17")),(G1124+190),(G1124+290))),-1)+20</f>
        <v>11850</v>
      </c>
      <c r="I1124" s="78" t="str">
        <f aca="false">HYPERLINK(T("https://www.google.ru/search?q="&amp;B1124&amp;"&amp;tbm=isch"), " (../рисунок протектора) ")</f>
        <v> (../рисунок протектора) </v>
      </c>
      <c r="J1124" s="92" t="s">
        <v>2935</v>
      </c>
      <c r="K1124" s="77" t="n">
        <f aca="false">H1124*2</f>
        <v>23700</v>
      </c>
      <c r="L1124" s="77" t="n">
        <f aca="false">H1124*4</f>
        <v>47400</v>
      </c>
      <c r="M1124" s="2" t="n">
        <f aca="false">G1124*12</f>
        <v>138516</v>
      </c>
    </row>
    <row r="1125" customFormat="false" ht="13.8" hidden="false" customHeight="false" outlineLevel="0" collapsed="false">
      <c r="A1125" s="86" t="n">
        <v>4416</v>
      </c>
      <c r="B1125" s="87" t="s">
        <v>2936</v>
      </c>
      <c r="C1125" s="88" t="n">
        <v>0</v>
      </c>
      <c r="D1125" s="88" t="n">
        <v>6</v>
      </c>
      <c r="E1125" s="89" t="n">
        <v>11.9</v>
      </c>
      <c r="F1125" s="90" t="s">
        <v>53</v>
      </c>
      <c r="G1125" s="91" t="n">
        <v>12284</v>
      </c>
      <c r="H1125" s="52" t="n">
        <f aca="false">ROUND(IF(OR((MID(B1125,SEARCH("R",B1125),3)="R12"),(MID(B1125,SEARCH("R",B1125),3)="R13"),(MID(B1125,SEARCH("R",B1125),3)="R14")),(G1125+90),IF(OR((MID(B1125,SEARCH("R",B1125),3)="R15"),(MID(B1125,SEARCH("R",B1125),3)="R16"),(MID(B1125,SEARCH("R",B1125),3)="R17")),(G1125+190),(G1125+290))),-1)+20</f>
        <v>12590</v>
      </c>
      <c r="I1125" s="78" t="str">
        <f aca="false">HYPERLINK(T("https://www.google.ru/search?q="&amp;B1125&amp;"&amp;tbm=isch"), " (../рисунок протектора) ")</f>
        <v> (../рисунок протектора) </v>
      </c>
      <c r="J1125" s="92" t="s">
        <v>2936</v>
      </c>
      <c r="K1125" s="77" t="n">
        <f aca="false">H1125*2</f>
        <v>25180</v>
      </c>
      <c r="L1125" s="77" t="n">
        <f aca="false">H1125*4</f>
        <v>50360</v>
      </c>
      <c r="M1125" s="2" t="n">
        <f aca="false">G1125*12</f>
        <v>147408</v>
      </c>
    </row>
    <row r="1126" customFormat="false" ht="13.8" hidden="false" customHeight="false" outlineLevel="0" collapsed="false">
      <c r="A1126" s="86" t="n">
        <v>4744</v>
      </c>
      <c r="B1126" s="87" t="s">
        <v>2937</v>
      </c>
      <c r="C1126" s="88" t="n">
        <v>0</v>
      </c>
      <c r="D1126" s="88" t="n">
        <v>20</v>
      </c>
      <c r="E1126" s="89" t="n">
        <v>10.1</v>
      </c>
      <c r="F1126" s="90" t="s">
        <v>53</v>
      </c>
      <c r="G1126" s="91" t="n">
        <v>11476</v>
      </c>
      <c r="H1126" s="52" t="n">
        <f aca="false">ROUND(IF(OR((MID(B1126,SEARCH("R",B1126),3)="R12"),(MID(B1126,SEARCH("R",B1126),3)="R13"),(MID(B1126,SEARCH("R",B1126),3)="R14")),(G1126+90),IF(OR((MID(B1126,SEARCH("R",B1126),3)="R15"),(MID(B1126,SEARCH("R",B1126),3)="R16"),(MID(B1126,SEARCH("R",B1126),3)="R17")),(G1126+190),(G1126+290))),-1)+20</f>
        <v>11790</v>
      </c>
      <c r="I1126" s="78" t="str">
        <f aca="false">HYPERLINK(T("https://www.google.ru/search?q="&amp;B1126&amp;"&amp;tbm=isch"), " (../рисунок протектора) ")</f>
        <v> (../рисунок протектора) </v>
      </c>
      <c r="J1126" s="92" t="s">
        <v>2937</v>
      </c>
      <c r="K1126" s="77" t="n">
        <f aca="false">H1126*2</f>
        <v>23580</v>
      </c>
      <c r="L1126" s="77" t="n">
        <f aca="false">H1126*4</f>
        <v>47160</v>
      </c>
      <c r="M1126" s="2" t="n">
        <f aca="false">G1126*12</f>
        <v>137712</v>
      </c>
    </row>
    <row r="1127" customFormat="false" ht="13.8" hidden="false" customHeight="false" outlineLevel="0" collapsed="false">
      <c r="A1127" s="86" t="n">
        <v>4889</v>
      </c>
      <c r="B1127" s="87" t="s">
        <v>2938</v>
      </c>
      <c r="C1127" s="88" t="n">
        <v>0</v>
      </c>
      <c r="D1127" s="88" t="n">
        <v>28</v>
      </c>
      <c r="E1127" s="89" t="n">
        <v>10.9</v>
      </c>
      <c r="F1127" s="90" t="s">
        <v>53</v>
      </c>
      <c r="G1127" s="91" t="n">
        <v>10607</v>
      </c>
      <c r="H1127" s="52" t="n">
        <f aca="false">ROUND(IF(OR((MID(B1127,SEARCH("R",B1127),3)="R12"),(MID(B1127,SEARCH("R",B1127),3)="R13"),(MID(B1127,SEARCH("R",B1127),3)="R14")),(G1127+90),IF(OR((MID(B1127,SEARCH("R",B1127),3)="R15"),(MID(B1127,SEARCH("R",B1127),3)="R16"),(MID(B1127,SEARCH("R",B1127),3)="R17")),(G1127+190),(G1127+290))),-1)+20</f>
        <v>10920</v>
      </c>
      <c r="I1127" s="78" t="str">
        <f aca="false">HYPERLINK(T("https://www.google.ru/search?q="&amp;B1127&amp;"&amp;tbm=isch"), " (../рисунок протектора) ")</f>
        <v> (../рисунок протектора) </v>
      </c>
      <c r="J1127" s="92" t="s">
        <v>2938</v>
      </c>
      <c r="K1127" s="77" t="n">
        <f aca="false">H1127*2</f>
        <v>21840</v>
      </c>
      <c r="L1127" s="77" t="n">
        <f aca="false">H1127*4</f>
        <v>43680</v>
      </c>
      <c r="M1127" s="2" t="n">
        <f aca="false">G1127*12</f>
        <v>127284</v>
      </c>
    </row>
    <row r="1128" customFormat="false" ht="13.8" hidden="false" customHeight="false" outlineLevel="0" collapsed="false">
      <c r="A1128" s="86" t="n">
        <v>114</v>
      </c>
      <c r="B1128" s="87" t="s">
        <v>2939</v>
      </c>
      <c r="C1128" s="88" t="n">
        <v>4</v>
      </c>
      <c r="D1128" s="88"/>
      <c r="E1128" s="89" t="n">
        <v>13.9</v>
      </c>
      <c r="F1128" s="90"/>
      <c r="G1128" s="91" t="n">
        <v>12056</v>
      </c>
      <c r="H1128" s="52" t="n">
        <f aca="false">ROUND(IF(OR((MID(B1128,SEARCH("R",B1128),3)="R12"),(MID(B1128,SEARCH("R",B1128),3)="R13"),(MID(B1128,SEARCH("R",B1128),3)="R14")),(G1128+90),IF(OR((MID(B1128,SEARCH("R",B1128),3)="R15"),(MID(B1128,SEARCH("R",B1128),3)="R16"),(MID(B1128,SEARCH("R",B1128),3)="R17")),(G1128+190),(G1128+290))),-1)+20</f>
        <v>12370</v>
      </c>
      <c r="I1128" s="78" t="str">
        <f aca="false">HYPERLINK(T("https://www.google.ru/search?q="&amp;B1128&amp;"&amp;tbm=isch"), " (../рисунок протектора) ")</f>
        <v> (../рисунок протектора) </v>
      </c>
      <c r="J1128" s="92" t="s">
        <v>2939</v>
      </c>
      <c r="K1128" s="77" t="n">
        <f aca="false">H1128*2</f>
        <v>24740</v>
      </c>
      <c r="L1128" s="77" t="n">
        <f aca="false">H1128*4</f>
        <v>49480</v>
      </c>
      <c r="M1128" s="2" t="n">
        <f aca="false">G1128*12</f>
        <v>144672</v>
      </c>
    </row>
    <row r="1129" customFormat="false" ht="13.8" hidden="false" customHeight="false" outlineLevel="0" collapsed="false">
      <c r="A1129" s="86" t="n">
        <v>3867</v>
      </c>
      <c r="B1129" s="87" t="s">
        <v>2940</v>
      </c>
      <c r="C1129" s="88" t="n">
        <v>32</v>
      </c>
      <c r="D1129" s="88"/>
      <c r="E1129" s="89" t="n">
        <v>12.1</v>
      </c>
      <c r="F1129" s="90"/>
      <c r="G1129" s="91" t="n">
        <v>14122</v>
      </c>
      <c r="H1129" s="52" t="n">
        <f aca="false">ROUND(IF(OR((MID(B1129,SEARCH("R",B1129),3)="R12"),(MID(B1129,SEARCH("R",B1129),3)="R13"),(MID(B1129,SEARCH("R",B1129),3)="R14")),(G1129+90),IF(OR((MID(B1129,SEARCH("R",B1129),3)="R15"),(MID(B1129,SEARCH("R",B1129),3)="R16"),(MID(B1129,SEARCH("R",B1129),3)="R17")),(G1129+190),(G1129+290))),-1)+20</f>
        <v>14430</v>
      </c>
      <c r="I1129" s="78" t="str">
        <f aca="false">HYPERLINK(T("https://www.google.ru/search?q="&amp;B1129&amp;"&amp;tbm=isch"), " (../рисунок протектора) ")</f>
        <v> (../рисунок протектора) </v>
      </c>
      <c r="J1129" s="92" t="s">
        <v>2940</v>
      </c>
      <c r="K1129" s="77" t="n">
        <f aca="false">H1129*2</f>
        <v>28860</v>
      </c>
      <c r="L1129" s="77" t="n">
        <f aca="false">H1129*4</f>
        <v>57720</v>
      </c>
      <c r="M1129" s="2" t="n">
        <f aca="false">G1129*12</f>
        <v>169464</v>
      </c>
    </row>
    <row r="1130" customFormat="false" ht="13.8" hidden="false" customHeight="false" outlineLevel="0" collapsed="false">
      <c r="A1130" s="86" t="n">
        <v>4174</v>
      </c>
      <c r="B1130" s="87" t="s">
        <v>2941</v>
      </c>
      <c r="C1130" s="88" t="n">
        <v>50</v>
      </c>
      <c r="D1130" s="88"/>
      <c r="E1130" s="89" t="n">
        <v>12.1</v>
      </c>
      <c r="F1130" s="90"/>
      <c r="G1130" s="91" t="n">
        <v>10378</v>
      </c>
      <c r="H1130" s="52" t="n">
        <f aca="false">ROUND(IF(OR((MID(B1130,SEARCH("R",B1130),3)="R12"),(MID(B1130,SEARCH("R",B1130),3)="R13"),(MID(B1130,SEARCH("R",B1130),3)="R14")),(G1130+90),IF(OR((MID(B1130,SEARCH("R",B1130),3)="R15"),(MID(B1130,SEARCH("R",B1130),3)="R16"),(MID(B1130,SEARCH("R",B1130),3)="R17")),(G1130+190),(G1130+290))),-1)+20</f>
        <v>10690</v>
      </c>
      <c r="I1130" s="78" t="str">
        <f aca="false">HYPERLINK(T("https://www.google.ru/search?q="&amp;B1130&amp;"&amp;tbm=isch"), " (../рисунок протектора) ")</f>
        <v> (../рисунок протектора) </v>
      </c>
      <c r="J1130" s="92" t="s">
        <v>2941</v>
      </c>
      <c r="K1130" s="77" t="n">
        <f aca="false">H1130*2</f>
        <v>21380</v>
      </c>
      <c r="L1130" s="77" t="n">
        <f aca="false">H1130*4</f>
        <v>42760</v>
      </c>
      <c r="M1130" s="2" t="n">
        <f aca="false">G1130*12</f>
        <v>124536</v>
      </c>
    </row>
    <row r="1131" customFormat="false" ht="13.8" hidden="false" customHeight="false" outlineLevel="0" collapsed="false">
      <c r="A1131" s="86" t="n">
        <v>3586</v>
      </c>
      <c r="B1131" s="87" t="s">
        <v>2942</v>
      </c>
      <c r="C1131" s="88" t="n">
        <v>1</v>
      </c>
      <c r="D1131" s="88"/>
      <c r="E1131" s="89" t="n">
        <v>12.1</v>
      </c>
      <c r="F1131" s="90"/>
      <c r="G1131" s="91" t="n">
        <v>5986</v>
      </c>
      <c r="H1131" s="52" t="n">
        <f aca="false">ROUND(IF(OR((MID(B1131,SEARCH("R",B1131),3)="R12"),(MID(B1131,SEARCH("R",B1131),3)="R13"),(MID(B1131,SEARCH("R",B1131),3)="R14")),(G1131+90),IF(OR((MID(B1131,SEARCH("R",B1131),3)="R15"),(MID(B1131,SEARCH("R",B1131),3)="R16"),(MID(B1131,SEARCH("R",B1131),3)="R17")),(G1131+190),(G1131+290))),-1)+20</f>
        <v>6300</v>
      </c>
      <c r="I1131" s="78" t="str">
        <f aca="false">HYPERLINK(T("https://www.google.ru/search?q="&amp;B1131&amp;"&amp;tbm=isch"), " (../рисунок протектора) ")</f>
        <v> (../рисунок протектора) </v>
      </c>
      <c r="J1131" s="92" t="s">
        <v>2942</v>
      </c>
      <c r="K1131" s="77" t="n">
        <f aca="false">H1131*2</f>
        <v>12600</v>
      </c>
      <c r="L1131" s="77" t="n">
        <f aca="false">H1131*4</f>
        <v>25200</v>
      </c>
      <c r="M1131" s="2" t="n">
        <f aca="false">G1131*12</f>
        <v>71832</v>
      </c>
    </row>
    <row r="1132" customFormat="false" ht="13.8" hidden="false" customHeight="false" outlineLevel="0" collapsed="false">
      <c r="A1132" s="86" t="n">
        <v>678</v>
      </c>
      <c r="B1132" s="87" t="s">
        <v>2943</v>
      </c>
      <c r="C1132" s="88" t="n">
        <v>8</v>
      </c>
      <c r="D1132" s="88"/>
      <c r="E1132" s="89" t="n">
        <v>10.755</v>
      </c>
      <c r="F1132" s="90"/>
      <c r="G1132" s="91" t="n">
        <v>9924</v>
      </c>
      <c r="H1132" s="52" t="n">
        <f aca="false">ROUND(IF(OR((MID(B1132,SEARCH("R",B1132),3)="R12"),(MID(B1132,SEARCH("R",B1132),3)="R13"),(MID(B1132,SEARCH("R",B1132),3)="R14")),(G1132+90),IF(OR((MID(B1132,SEARCH("R",B1132),3)="R15"),(MID(B1132,SEARCH("R",B1132),3)="R16"),(MID(B1132,SEARCH("R",B1132),3)="R17")),(G1132+190),(G1132+290))),-1)+20</f>
        <v>10230</v>
      </c>
      <c r="I1132" s="78" t="str">
        <f aca="false">HYPERLINK(T("https://www.google.ru/search?q="&amp;B1132&amp;"&amp;tbm=isch"), " (../рисунок протектора) ")</f>
        <v> (../рисунок протектора) </v>
      </c>
      <c r="J1132" s="92" t="s">
        <v>2943</v>
      </c>
      <c r="K1132" s="77" t="n">
        <f aca="false">H1132*2</f>
        <v>20460</v>
      </c>
      <c r="L1132" s="77" t="n">
        <f aca="false">H1132*4</f>
        <v>40920</v>
      </c>
      <c r="M1132" s="2" t="n">
        <f aca="false">G1132*12</f>
        <v>119088</v>
      </c>
    </row>
    <row r="1133" customFormat="false" ht="13.8" hidden="false" customHeight="false" outlineLevel="0" collapsed="false">
      <c r="A1133" s="86" t="n">
        <v>2602</v>
      </c>
      <c r="B1133" s="87" t="s">
        <v>2943</v>
      </c>
      <c r="C1133" s="88" t="n">
        <v>21</v>
      </c>
      <c r="D1133" s="88"/>
      <c r="E1133" s="89" t="n">
        <v>10.9</v>
      </c>
      <c r="F1133" s="90"/>
      <c r="G1133" s="91" t="n">
        <v>8018</v>
      </c>
      <c r="H1133" s="52" t="n">
        <f aca="false">ROUND(IF(OR((MID(B1133,SEARCH("R",B1133),3)="R12"),(MID(B1133,SEARCH("R",B1133),3)="R13"),(MID(B1133,SEARCH("R",B1133),3)="R14")),(G1133+90),IF(OR((MID(B1133,SEARCH("R",B1133),3)="R15"),(MID(B1133,SEARCH("R",B1133),3)="R16"),(MID(B1133,SEARCH("R",B1133),3)="R17")),(G1133+190),(G1133+290))),-1)+20</f>
        <v>8330</v>
      </c>
      <c r="I1133" s="78" t="str">
        <f aca="false">HYPERLINK(T("https://www.google.ru/search?q="&amp;B1133&amp;"&amp;tbm=isch"), " (../рисунок протектора) ")</f>
        <v> (../рисунок протектора) </v>
      </c>
      <c r="J1133" s="92" t="s">
        <v>2943</v>
      </c>
      <c r="K1133" s="77" t="n">
        <f aca="false">H1133*2</f>
        <v>16660</v>
      </c>
      <c r="L1133" s="77" t="n">
        <f aca="false">H1133*4</f>
        <v>33320</v>
      </c>
      <c r="M1133" s="2" t="n">
        <f aca="false">G1133*12</f>
        <v>96216</v>
      </c>
    </row>
    <row r="1134" customFormat="false" ht="13.8" hidden="false" customHeight="false" outlineLevel="0" collapsed="false">
      <c r="A1134" s="86" t="n">
        <v>5375</v>
      </c>
      <c r="B1134" s="87" t="s">
        <v>2944</v>
      </c>
      <c r="C1134" s="88" t="n">
        <v>0</v>
      </c>
      <c r="D1134" s="88" t="n">
        <v>40</v>
      </c>
      <c r="E1134" s="89" t="n">
        <v>12.1</v>
      </c>
      <c r="F1134" s="90" t="s">
        <v>53</v>
      </c>
      <c r="G1134" s="91" t="n">
        <v>9870</v>
      </c>
      <c r="H1134" s="52" t="n">
        <f aca="false">ROUND(IF(OR((MID(B1134,SEARCH("R",B1134),3)="R12"),(MID(B1134,SEARCH("R",B1134),3)="R13"),(MID(B1134,SEARCH("R",B1134),3)="R14")),(G1134+90),IF(OR((MID(B1134,SEARCH("R",B1134),3)="R15"),(MID(B1134,SEARCH("R",B1134),3)="R16"),(MID(B1134,SEARCH("R",B1134),3)="R17")),(G1134+190),(G1134+290))),-1)+20</f>
        <v>10180</v>
      </c>
      <c r="I1134" s="78" t="str">
        <f aca="false">HYPERLINK(T("https://www.google.ru/search?q="&amp;B1134&amp;"&amp;tbm=isch"), " (../рисунок протектора) ")</f>
        <v> (../рисунок протектора) </v>
      </c>
      <c r="J1134" s="92" t="s">
        <v>2944</v>
      </c>
      <c r="K1134" s="77" t="n">
        <f aca="false">H1134*2</f>
        <v>20360</v>
      </c>
      <c r="L1134" s="77" t="n">
        <f aca="false">H1134*4</f>
        <v>40720</v>
      </c>
      <c r="M1134" s="2" t="n">
        <f aca="false">G1134*12</f>
        <v>118440</v>
      </c>
    </row>
    <row r="1135" customFormat="false" ht="13.8" hidden="false" customHeight="false" outlineLevel="0" collapsed="false">
      <c r="A1135" s="86" t="n">
        <v>646</v>
      </c>
      <c r="B1135" s="87" t="s">
        <v>2945</v>
      </c>
      <c r="C1135" s="88" t="n">
        <v>1</v>
      </c>
      <c r="D1135" s="88"/>
      <c r="E1135" s="89" t="n">
        <v>14.2</v>
      </c>
      <c r="F1135" s="90"/>
      <c r="G1135" s="91" t="n">
        <v>4535</v>
      </c>
      <c r="H1135" s="52" t="n">
        <f aca="false">ROUND(IF(OR((MID(B1135,SEARCH("R",B1135),3)="R12"),(MID(B1135,SEARCH("R",B1135),3)="R13"),(MID(B1135,SEARCH("R",B1135),3)="R14")),(G1135+90),IF(OR((MID(B1135,SEARCH("R",B1135),3)="R15"),(MID(B1135,SEARCH("R",B1135),3)="R16"),(MID(B1135,SEARCH("R",B1135),3)="R17")),(G1135+190),(G1135+290))),-1)+20</f>
        <v>4850</v>
      </c>
      <c r="I1135" s="78" t="str">
        <f aca="false">HYPERLINK(T("https://www.google.ru/search?q="&amp;B1135&amp;"&amp;tbm=isch"), " (../рисунок протектора) ")</f>
        <v> (../рисунок протектора) </v>
      </c>
      <c r="J1135" s="92" t="s">
        <v>2945</v>
      </c>
      <c r="K1135" s="77" t="n">
        <f aca="false">H1135*2</f>
        <v>9700</v>
      </c>
      <c r="L1135" s="77" t="n">
        <f aca="false">H1135*4</f>
        <v>19400</v>
      </c>
      <c r="M1135" s="2" t="n">
        <f aca="false">G1135*12</f>
        <v>54420</v>
      </c>
    </row>
    <row r="1136" customFormat="false" ht="13.8" hidden="false" customHeight="false" outlineLevel="0" collapsed="false">
      <c r="A1136" s="86" t="n">
        <v>545</v>
      </c>
      <c r="B1136" s="87" t="s">
        <v>2946</v>
      </c>
      <c r="C1136" s="88" t="n">
        <v>2</v>
      </c>
      <c r="D1136" s="88"/>
      <c r="E1136" s="89" t="n">
        <v>12.3</v>
      </c>
      <c r="F1136" s="90"/>
      <c r="G1136" s="91" t="n">
        <v>15968</v>
      </c>
      <c r="H1136" s="52" t="n">
        <f aca="false">ROUND(IF(OR((MID(B1136,SEARCH("R",B1136),3)="R12"),(MID(B1136,SEARCH("R",B1136),3)="R13"),(MID(B1136,SEARCH("R",B1136),3)="R14")),(G1136+90),IF(OR((MID(B1136,SEARCH("R",B1136),3)="R15"),(MID(B1136,SEARCH("R",B1136),3)="R16"),(MID(B1136,SEARCH("R",B1136),3)="R17")),(G1136+190),(G1136+290))),-1)+20</f>
        <v>16280</v>
      </c>
      <c r="I1136" s="78" t="str">
        <f aca="false">HYPERLINK(T("https://www.google.ru/search?q="&amp;B1136&amp;"&amp;tbm=isch"), " (../рисунок протектора) ")</f>
        <v> (../рисунок протектора) </v>
      </c>
      <c r="J1136" s="92" t="s">
        <v>2946</v>
      </c>
      <c r="K1136" s="77" t="n">
        <f aca="false">H1136*2</f>
        <v>32560</v>
      </c>
      <c r="L1136" s="77" t="n">
        <f aca="false">H1136*4</f>
        <v>65120</v>
      </c>
      <c r="M1136" s="2" t="n">
        <f aca="false">G1136*12</f>
        <v>191616</v>
      </c>
    </row>
    <row r="1137" customFormat="false" ht="13.8" hidden="false" customHeight="false" outlineLevel="0" collapsed="false">
      <c r="A1137" s="86" t="n">
        <v>3874</v>
      </c>
      <c r="B1137" s="87" t="s">
        <v>2947</v>
      </c>
      <c r="C1137" s="88" t="n">
        <v>15</v>
      </c>
      <c r="D1137" s="88"/>
      <c r="E1137" s="89" t="n">
        <v>13.5</v>
      </c>
      <c r="F1137" s="90"/>
      <c r="G1137" s="91" t="n">
        <v>16506</v>
      </c>
      <c r="H1137" s="52" t="n">
        <f aca="false">ROUND(IF(OR((MID(B1137,SEARCH("R",B1137),3)="R12"),(MID(B1137,SEARCH("R",B1137),3)="R13"),(MID(B1137,SEARCH("R",B1137),3)="R14")),(G1137+90),IF(OR((MID(B1137,SEARCH("R",B1137),3)="R15"),(MID(B1137,SEARCH("R",B1137),3)="R16"),(MID(B1137,SEARCH("R",B1137),3)="R17")),(G1137+190),(G1137+290))),-1)+20</f>
        <v>16820</v>
      </c>
      <c r="I1137" s="78" t="str">
        <f aca="false">HYPERLINK(T("https://www.google.ru/search?q="&amp;B1137&amp;"&amp;tbm=isch"), " (../рисунок протектора) ")</f>
        <v> (../рисунок протектора) </v>
      </c>
      <c r="J1137" s="92" t="s">
        <v>2947</v>
      </c>
      <c r="K1137" s="77" t="n">
        <f aca="false">H1137*2</f>
        <v>33640</v>
      </c>
      <c r="L1137" s="77" t="n">
        <f aca="false">H1137*4</f>
        <v>67280</v>
      </c>
      <c r="M1137" s="2" t="n">
        <f aca="false">G1137*12</f>
        <v>198072</v>
      </c>
    </row>
    <row r="1138" customFormat="false" ht="13.8" hidden="false" customHeight="false" outlineLevel="0" collapsed="false">
      <c r="A1138" s="86" t="n">
        <v>625</v>
      </c>
      <c r="B1138" s="87" t="s">
        <v>2948</v>
      </c>
      <c r="C1138" s="88" t="n">
        <v>1</v>
      </c>
      <c r="D1138" s="88"/>
      <c r="E1138" s="89" t="n">
        <v>13.3</v>
      </c>
      <c r="F1138" s="90"/>
      <c r="G1138" s="91" t="n">
        <v>10244</v>
      </c>
      <c r="H1138" s="52" t="n">
        <f aca="false">ROUND(IF(OR((MID(B1138,SEARCH("R",B1138),3)="R12"),(MID(B1138,SEARCH("R",B1138),3)="R13"),(MID(B1138,SEARCH("R",B1138),3)="R14")),(G1138+90),IF(OR((MID(B1138,SEARCH("R",B1138),3)="R15"),(MID(B1138,SEARCH("R",B1138),3)="R16"),(MID(B1138,SEARCH("R",B1138),3)="R17")),(G1138+190),(G1138+290))),-1)+20</f>
        <v>10550</v>
      </c>
      <c r="I1138" s="78" t="str">
        <f aca="false">HYPERLINK(T("https://www.google.ru/search?q="&amp;B1138&amp;"&amp;tbm=isch"), " (../рисунок протектора) ")</f>
        <v> (../рисунок протектора) </v>
      </c>
      <c r="J1138" s="92" t="s">
        <v>2948</v>
      </c>
      <c r="K1138" s="77" t="n">
        <f aca="false">H1138*2</f>
        <v>21100</v>
      </c>
      <c r="L1138" s="77" t="n">
        <f aca="false">H1138*4</f>
        <v>42200</v>
      </c>
      <c r="M1138" s="2" t="n">
        <f aca="false">G1138*12</f>
        <v>122928</v>
      </c>
    </row>
    <row r="1139" customFormat="false" ht="13.8" hidden="false" customHeight="false" outlineLevel="0" collapsed="false">
      <c r="A1139" s="86" t="n">
        <v>3143</v>
      </c>
      <c r="B1139" s="87" t="s">
        <v>2949</v>
      </c>
      <c r="C1139" s="88" t="n">
        <v>14</v>
      </c>
      <c r="D1139" s="88"/>
      <c r="E1139" s="89" t="n">
        <v>12.863</v>
      </c>
      <c r="F1139" s="90"/>
      <c r="G1139" s="91" t="n">
        <v>14493</v>
      </c>
      <c r="H1139" s="52" t="n">
        <f aca="false">ROUND(IF(OR((MID(B1139,SEARCH("R",B1139),3)="R12"),(MID(B1139,SEARCH("R",B1139),3)="R13"),(MID(B1139,SEARCH("R",B1139),3)="R14")),(G1139+90),IF(OR((MID(B1139,SEARCH("R",B1139),3)="R15"),(MID(B1139,SEARCH("R",B1139),3)="R16"),(MID(B1139,SEARCH("R",B1139),3)="R17")),(G1139+190),(G1139+290))),-1)+20</f>
        <v>14800</v>
      </c>
      <c r="I1139" s="78" t="str">
        <f aca="false">HYPERLINK(T("https://www.google.ru/search?q="&amp;B1139&amp;"&amp;tbm=isch"), " (../рисунок протектора) ")</f>
        <v> (../рисунок протектора) </v>
      </c>
      <c r="J1139" s="92" t="s">
        <v>2949</v>
      </c>
      <c r="K1139" s="77" t="n">
        <f aca="false">H1139*2</f>
        <v>29600</v>
      </c>
      <c r="L1139" s="77" t="n">
        <f aca="false">H1139*4</f>
        <v>59200</v>
      </c>
      <c r="M1139" s="2" t="n">
        <f aca="false">G1139*12</f>
        <v>173916</v>
      </c>
    </row>
    <row r="1140" customFormat="false" ht="13.8" hidden="false" customHeight="false" outlineLevel="0" collapsed="false">
      <c r="A1140" s="86" t="n">
        <v>449</v>
      </c>
      <c r="B1140" s="87" t="s">
        <v>2950</v>
      </c>
      <c r="C1140" s="88" t="n">
        <v>1</v>
      </c>
      <c r="D1140" s="88"/>
      <c r="E1140" s="89" t="n">
        <v>14.82</v>
      </c>
      <c r="F1140" s="90"/>
      <c r="G1140" s="91" t="n">
        <v>5450</v>
      </c>
      <c r="H1140" s="52" t="n">
        <f aca="false">ROUND(IF(OR((MID(B1140,SEARCH("R",B1140),3)="R12"),(MID(B1140,SEARCH("R",B1140),3)="R13"),(MID(B1140,SEARCH("R",B1140),3)="R14")),(G1140+90),IF(OR((MID(B1140,SEARCH("R",B1140),3)="R15"),(MID(B1140,SEARCH("R",B1140),3)="R16"),(MID(B1140,SEARCH("R",B1140),3)="R17")),(G1140+190),(G1140+290))),-1)+20</f>
        <v>5660</v>
      </c>
      <c r="I1140" s="78" t="str">
        <f aca="false">HYPERLINK(T("https://www.google.ru/search?q="&amp;B1140&amp;"&amp;tbm=isch"), " (../рисунок протектора) ")</f>
        <v> (../рисунок протектора) </v>
      </c>
      <c r="J1140" s="92" t="s">
        <v>2950</v>
      </c>
      <c r="K1140" s="77" t="n">
        <f aca="false">H1140*2</f>
        <v>11320</v>
      </c>
      <c r="L1140" s="77" t="n">
        <f aca="false">H1140*4</f>
        <v>22640</v>
      </c>
      <c r="M1140" s="2" t="n">
        <f aca="false">G1140*12</f>
        <v>65400</v>
      </c>
    </row>
    <row r="1141" customFormat="false" ht="13.8" hidden="false" customHeight="false" outlineLevel="0" collapsed="false">
      <c r="A1141" s="86" t="n">
        <v>4807</v>
      </c>
      <c r="B1141" s="87" t="s">
        <v>2951</v>
      </c>
      <c r="C1141" s="88" t="n">
        <v>0</v>
      </c>
      <c r="D1141" s="88" t="n">
        <v>50</v>
      </c>
      <c r="E1141" s="89" t="n">
        <v>10.5</v>
      </c>
      <c r="F1141" s="90" t="s">
        <v>53</v>
      </c>
      <c r="G1141" s="91" t="n">
        <v>7288</v>
      </c>
      <c r="H1141" s="52" t="n">
        <f aca="false">ROUND(IF(OR((MID(B1141,SEARCH("R",B1141),3)="R12"),(MID(B1141,SEARCH("R",B1141),3)="R13"),(MID(B1141,SEARCH("R",B1141),3)="R14")),(G1141+90),IF(OR((MID(B1141,SEARCH("R",B1141),3)="R15"),(MID(B1141,SEARCH("R",B1141),3)="R16"),(MID(B1141,SEARCH("R",B1141),3)="R17")),(G1141+190),(G1141+290))),-1)+20</f>
        <v>7500</v>
      </c>
      <c r="I1141" s="78" t="str">
        <f aca="false">HYPERLINK(T("https://www.google.ru/search?q="&amp;B1141&amp;"&amp;tbm=isch"), " (../рисунок протектора) ")</f>
        <v> (../рисунок протектора) </v>
      </c>
      <c r="J1141" s="92" t="s">
        <v>2951</v>
      </c>
      <c r="K1141" s="77" t="n">
        <f aca="false">H1141*2</f>
        <v>15000</v>
      </c>
      <c r="L1141" s="77" t="n">
        <f aca="false">H1141*4</f>
        <v>30000</v>
      </c>
      <c r="M1141" s="2" t="n">
        <f aca="false">G1141*12</f>
        <v>87456</v>
      </c>
    </row>
    <row r="1142" customFormat="false" ht="13.8" hidden="false" customHeight="false" outlineLevel="0" collapsed="false">
      <c r="A1142" s="86" t="n">
        <v>1365</v>
      </c>
      <c r="B1142" s="87" t="s">
        <v>2952</v>
      </c>
      <c r="C1142" s="88" t="n">
        <v>8</v>
      </c>
      <c r="D1142" s="88"/>
      <c r="E1142" s="89" t="n">
        <v>11.7</v>
      </c>
      <c r="F1142" s="90"/>
      <c r="G1142" s="91" t="n">
        <v>11560</v>
      </c>
      <c r="H1142" s="52" t="n">
        <f aca="false">ROUND(IF(OR((MID(B1142,SEARCH("R",B1142),3)="R12"),(MID(B1142,SEARCH("R",B1142),3)="R13"),(MID(B1142,SEARCH("R",B1142),3)="R14")),(G1142+90),IF(OR((MID(B1142,SEARCH("R",B1142),3)="R15"),(MID(B1142,SEARCH("R",B1142),3)="R16"),(MID(B1142,SEARCH("R",B1142),3)="R17")),(G1142+190),(G1142+290))),-1)+20</f>
        <v>11770</v>
      </c>
      <c r="I1142" s="78" t="str">
        <f aca="false">HYPERLINK(T("https://www.google.ru/search?q="&amp;B1142&amp;"&amp;tbm=isch"), " (../рисунок протектора) ")</f>
        <v> (../рисунок протектора) </v>
      </c>
      <c r="J1142" s="92" t="s">
        <v>2952</v>
      </c>
      <c r="K1142" s="77" t="n">
        <f aca="false">H1142*2</f>
        <v>23540</v>
      </c>
      <c r="L1142" s="77" t="n">
        <f aca="false">H1142*4</f>
        <v>47080</v>
      </c>
      <c r="M1142" s="2" t="n">
        <f aca="false">G1142*12</f>
        <v>138720</v>
      </c>
    </row>
    <row r="1143" customFormat="false" ht="13.8" hidden="false" customHeight="false" outlineLevel="0" collapsed="false">
      <c r="A1143" s="86" t="n">
        <v>2246</v>
      </c>
      <c r="B1143" s="87" t="s">
        <v>2953</v>
      </c>
      <c r="C1143" s="88" t="n">
        <v>0</v>
      </c>
      <c r="D1143" s="88" t="n">
        <v>11</v>
      </c>
      <c r="E1143" s="89" t="n">
        <v>12.9</v>
      </c>
      <c r="F1143" s="90" t="s">
        <v>55</v>
      </c>
      <c r="G1143" s="91" t="n">
        <v>5817</v>
      </c>
      <c r="H1143" s="52" t="n">
        <f aca="false">ROUND(IF(OR((MID(B1143,SEARCH("R",B1143),3)="R12"),(MID(B1143,SEARCH("R",B1143),3)="R13"),(MID(B1143,SEARCH("R",B1143),3)="R14")),(G1143+90),IF(OR((MID(B1143,SEARCH("R",B1143),3)="R15"),(MID(B1143,SEARCH("R",B1143),3)="R16"),(MID(B1143,SEARCH("R",B1143),3)="R17")),(G1143+190),(G1143+290))),-1)+20</f>
        <v>6030</v>
      </c>
      <c r="I1143" s="78" t="str">
        <f aca="false">HYPERLINK(T("https://www.google.ru/search?q="&amp;B1143&amp;"&amp;tbm=isch"), " (../рисунок протектора) ")</f>
        <v> (../рисунок протектора) </v>
      </c>
      <c r="J1143" s="92" t="s">
        <v>2953</v>
      </c>
      <c r="K1143" s="77" t="n">
        <f aca="false">H1143*2</f>
        <v>12060</v>
      </c>
      <c r="L1143" s="77" t="n">
        <f aca="false">H1143*4</f>
        <v>24120</v>
      </c>
      <c r="M1143" s="2" t="n">
        <f aca="false">G1143*12</f>
        <v>69804</v>
      </c>
    </row>
    <row r="1144" customFormat="false" ht="13.8" hidden="false" customHeight="false" outlineLevel="0" collapsed="false">
      <c r="A1144" s="86" t="n">
        <v>4371</v>
      </c>
      <c r="B1144" s="87" t="s">
        <v>2954</v>
      </c>
      <c r="C1144" s="88" t="n">
        <v>20</v>
      </c>
      <c r="D1144" s="88" t="n">
        <v>50</v>
      </c>
      <c r="E1144" s="89" t="n">
        <v>12.46</v>
      </c>
      <c r="F1144" s="90" t="s">
        <v>53</v>
      </c>
      <c r="G1144" s="91" t="n">
        <v>5304</v>
      </c>
      <c r="H1144" s="52" t="n">
        <f aca="false">ROUND(IF(OR((MID(B1144,SEARCH("R",B1144),3)="R12"),(MID(B1144,SEARCH("R",B1144),3)="R13"),(MID(B1144,SEARCH("R",B1144),3)="R14")),(G1144+90),IF(OR((MID(B1144,SEARCH("R",B1144),3)="R15"),(MID(B1144,SEARCH("R",B1144),3)="R16"),(MID(B1144,SEARCH("R",B1144),3)="R17")),(G1144+190),(G1144+290))),-1)+20</f>
        <v>5510</v>
      </c>
      <c r="I1144" s="78" t="str">
        <f aca="false">HYPERLINK(T("https://www.google.ru/search?q="&amp;B1144&amp;"&amp;tbm=isch"), " (../рисунок протектора) ")</f>
        <v> (../рисунок протектора) </v>
      </c>
      <c r="J1144" s="92" t="s">
        <v>2954</v>
      </c>
      <c r="K1144" s="77" t="n">
        <f aca="false">H1144*2</f>
        <v>11020</v>
      </c>
      <c r="L1144" s="77" t="n">
        <f aca="false">H1144*4</f>
        <v>22040</v>
      </c>
      <c r="M1144" s="2" t="n">
        <f aca="false">G1144*12</f>
        <v>63648</v>
      </c>
    </row>
    <row r="1145" customFormat="false" ht="13.8" hidden="false" customHeight="false" outlineLevel="0" collapsed="false">
      <c r="A1145" s="86" t="n">
        <v>3678</v>
      </c>
      <c r="B1145" s="87" t="s">
        <v>2955</v>
      </c>
      <c r="C1145" s="88" t="n">
        <v>0</v>
      </c>
      <c r="D1145" s="88" t="n">
        <v>41</v>
      </c>
      <c r="E1145" s="89" t="n">
        <v>10.46</v>
      </c>
      <c r="F1145" s="90" t="s">
        <v>53</v>
      </c>
      <c r="G1145" s="91" t="n">
        <v>10526</v>
      </c>
      <c r="H1145" s="52" t="n">
        <f aca="false">ROUND(IF(OR((MID(B1145,SEARCH("R",B1145),3)="R12"),(MID(B1145,SEARCH("R",B1145),3)="R13"),(MID(B1145,SEARCH("R",B1145),3)="R14")),(G1145+90),IF(OR((MID(B1145,SEARCH("R",B1145),3)="R15"),(MID(B1145,SEARCH("R",B1145),3)="R16"),(MID(B1145,SEARCH("R",B1145),3)="R17")),(G1145+190),(G1145+290))),-1)+20</f>
        <v>10740</v>
      </c>
      <c r="I1145" s="78" t="str">
        <f aca="false">HYPERLINK(T("https://www.google.ru/search?q="&amp;B1145&amp;"&amp;tbm=isch"), " (../рисунок протектора) ")</f>
        <v> (../рисунок протектора) </v>
      </c>
      <c r="J1145" s="92" t="s">
        <v>2955</v>
      </c>
      <c r="K1145" s="77" t="n">
        <f aca="false">H1145*2</f>
        <v>21480</v>
      </c>
      <c r="L1145" s="77" t="n">
        <f aca="false">H1145*4</f>
        <v>42960</v>
      </c>
      <c r="M1145" s="2" t="n">
        <f aca="false">G1145*12</f>
        <v>126312</v>
      </c>
    </row>
    <row r="1146" customFormat="false" ht="13.8" hidden="false" customHeight="false" outlineLevel="0" collapsed="false">
      <c r="A1146" s="86" t="n">
        <v>3674</v>
      </c>
      <c r="B1146" s="87" t="s">
        <v>2956</v>
      </c>
      <c r="C1146" s="88" t="n">
        <v>0</v>
      </c>
      <c r="D1146" s="88" t="n">
        <v>48</v>
      </c>
      <c r="E1146" s="89" t="n">
        <v>11.7</v>
      </c>
      <c r="F1146" s="90" t="s">
        <v>53</v>
      </c>
      <c r="G1146" s="91" t="n">
        <v>10884</v>
      </c>
      <c r="H1146" s="52" t="n">
        <f aca="false">ROUND(IF(OR((MID(B1146,SEARCH("R",B1146),3)="R12"),(MID(B1146,SEARCH("R",B1146),3)="R13"),(MID(B1146,SEARCH("R",B1146),3)="R14")),(G1146+90),IF(OR((MID(B1146,SEARCH("R",B1146),3)="R15"),(MID(B1146,SEARCH("R",B1146),3)="R16"),(MID(B1146,SEARCH("R",B1146),3)="R17")),(G1146+190),(G1146+290))),-1)+20</f>
        <v>11090</v>
      </c>
      <c r="I1146" s="78" t="str">
        <f aca="false">HYPERLINK(T("https://www.google.ru/search?q="&amp;B1146&amp;"&amp;tbm=isch"), " (../рисунок протектора) ")</f>
        <v> (../рисунок протектора) </v>
      </c>
      <c r="J1146" s="92" t="s">
        <v>2956</v>
      </c>
      <c r="K1146" s="77" t="n">
        <f aca="false">H1146*2</f>
        <v>22180</v>
      </c>
      <c r="L1146" s="77" t="n">
        <f aca="false">H1146*4</f>
        <v>44360</v>
      </c>
      <c r="M1146" s="2" t="n">
        <f aca="false">G1146*12</f>
        <v>130608</v>
      </c>
    </row>
    <row r="1147" customFormat="false" ht="13.8" hidden="false" customHeight="false" outlineLevel="0" collapsed="false">
      <c r="A1147" s="86" t="n">
        <v>2779</v>
      </c>
      <c r="B1147" s="87" t="s">
        <v>2957</v>
      </c>
      <c r="C1147" s="88" t="n">
        <v>44</v>
      </c>
      <c r="D1147" s="88"/>
      <c r="E1147" s="89" t="n">
        <v>12.6</v>
      </c>
      <c r="F1147" s="90"/>
      <c r="G1147" s="91" t="n">
        <v>5930</v>
      </c>
      <c r="H1147" s="52" t="n">
        <f aca="false">ROUND(IF(OR((MID(B1147,SEARCH("R",B1147),3)="R12"),(MID(B1147,SEARCH("R",B1147),3)="R13"),(MID(B1147,SEARCH("R",B1147),3)="R14")),(G1147+90),IF(OR((MID(B1147,SEARCH("R",B1147),3)="R15"),(MID(B1147,SEARCH("R",B1147),3)="R16"),(MID(B1147,SEARCH("R",B1147),3)="R17")),(G1147+190),(G1147+290))),-1)+20</f>
        <v>6140</v>
      </c>
      <c r="I1147" s="78" t="str">
        <f aca="false">HYPERLINK(T("https://www.google.ru/search?q="&amp;B1147&amp;"&amp;tbm=isch"), " (../рисунок протектора) ")</f>
        <v> (../рисунок протектора) </v>
      </c>
      <c r="J1147" s="92" t="s">
        <v>2957</v>
      </c>
      <c r="K1147" s="77" t="n">
        <f aca="false">H1147*2</f>
        <v>12280</v>
      </c>
      <c r="L1147" s="77" t="n">
        <f aca="false">H1147*4</f>
        <v>24560</v>
      </c>
      <c r="M1147" s="2" t="n">
        <f aca="false">G1147*12</f>
        <v>71160</v>
      </c>
    </row>
    <row r="1148" customFormat="false" ht="13.8" hidden="false" customHeight="false" outlineLevel="0" collapsed="false">
      <c r="A1148" s="86" t="n">
        <v>3997</v>
      </c>
      <c r="B1148" s="87" t="s">
        <v>2958</v>
      </c>
      <c r="C1148" s="88" t="n">
        <v>23</v>
      </c>
      <c r="D1148" s="88"/>
      <c r="E1148" s="89" t="n">
        <v>12.75</v>
      </c>
      <c r="F1148" s="90"/>
      <c r="G1148" s="91" t="n">
        <v>8908</v>
      </c>
      <c r="H1148" s="52" t="n">
        <f aca="false">ROUND(IF(OR((MID(B1148,SEARCH("R",B1148),3)="R12"),(MID(B1148,SEARCH("R",B1148),3)="R13"),(MID(B1148,SEARCH("R",B1148),3)="R14")),(G1148+90),IF(OR((MID(B1148,SEARCH("R",B1148),3)="R15"),(MID(B1148,SEARCH("R",B1148),3)="R16"),(MID(B1148,SEARCH("R",B1148),3)="R17")),(G1148+190),(G1148+290))),-1)+20</f>
        <v>9120</v>
      </c>
      <c r="I1148" s="78" t="str">
        <f aca="false">HYPERLINK(T("https://www.google.ru/search?q="&amp;B1148&amp;"&amp;tbm=isch"), " (../рисунок протектора) ")</f>
        <v> (../рисунок протектора) </v>
      </c>
      <c r="J1148" s="92" t="s">
        <v>2958</v>
      </c>
      <c r="K1148" s="77" t="n">
        <f aca="false">H1148*2</f>
        <v>18240</v>
      </c>
      <c r="L1148" s="77" t="n">
        <f aca="false">H1148*4</f>
        <v>36480</v>
      </c>
      <c r="M1148" s="2" t="n">
        <f aca="false">G1148*12</f>
        <v>106896</v>
      </c>
    </row>
    <row r="1149" customFormat="false" ht="13.8" hidden="false" customHeight="false" outlineLevel="0" collapsed="false">
      <c r="A1149" s="86" t="n">
        <v>3854</v>
      </c>
      <c r="B1149" s="87" t="s">
        <v>2959</v>
      </c>
      <c r="C1149" s="88" t="n">
        <v>8</v>
      </c>
      <c r="D1149" s="88"/>
      <c r="E1149" s="89" t="n">
        <v>12.4</v>
      </c>
      <c r="F1149" s="90"/>
      <c r="G1149" s="91" t="n">
        <v>13609</v>
      </c>
      <c r="H1149" s="52" t="n">
        <f aca="false">ROUND(IF(OR((MID(B1149,SEARCH("R",B1149),3)="R12"),(MID(B1149,SEARCH("R",B1149),3)="R13"),(MID(B1149,SEARCH("R",B1149),3)="R14")),(G1149+90),IF(OR((MID(B1149,SEARCH("R",B1149),3)="R15"),(MID(B1149,SEARCH("R",B1149),3)="R16"),(MID(B1149,SEARCH("R",B1149),3)="R17")),(G1149+190),(G1149+290))),-1)+20</f>
        <v>13820</v>
      </c>
      <c r="I1149" s="78" t="str">
        <f aca="false">HYPERLINK(T("https://www.google.ru/search?q="&amp;B1149&amp;"&amp;tbm=isch"), " (../рисунок протектора) ")</f>
        <v> (../рисунок протектора) </v>
      </c>
      <c r="J1149" s="92" t="s">
        <v>2959</v>
      </c>
      <c r="K1149" s="77" t="n">
        <f aca="false">H1149*2</f>
        <v>27640</v>
      </c>
      <c r="L1149" s="77" t="n">
        <f aca="false">H1149*4</f>
        <v>55280</v>
      </c>
      <c r="M1149" s="2" t="n">
        <f aca="false">G1149*12</f>
        <v>163308</v>
      </c>
    </row>
    <row r="1150" customFormat="false" ht="13.8" hidden="false" customHeight="false" outlineLevel="0" collapsed="false">
      <c r="A1150" s="86" t="n">
        <v>513</v>
      </c>
      <c r="B1150" s="87" t="s">
        <v>2960</v>
      </c>
      <c r="C1150" s="88" t="n">
        <v>1</v>
      </c>
      <c r="D1150" s="88"/>
      <c r="E1150" s="89" t="n">
        <v>12.6</v>
      </c>
      <c r="F1150" s="90"/>
      <c r="G1150" s="91" t="n">
        <v>5323</v>
      </c>
      <c r="H1150" s="52" t="n">
        <f aca="false">ROUND(IF(OR((MID(B1150,SEARCH("R",B1150),3)="R12"),(MID(B1150,SEARCH("R",B1150),3)="R13"),(MID(B1150,SEARCH("R",B1150),3)="R14")),(G1150+90),IF(OR((MID(B1150,SEARCH("R",B1150),3)="R15"),(MID(B1150,SEARCH("R",B1150),3)="R16"),(MID(B1150,SEARCH("R",B1150),3)="R17")),(G1150+190),(G1150+290))),-1)+20</f>
        <v>5530</v>
      </c>
      <c r="I1150" s="78" t="str">
        <f aca="false">HYPERLINK(T("https://www.google.ru/search?q="&amp;B1150&amp;"&amp;tbm=isch"), " (../рисунок протектора) ")</f>
        <v> (../рисунок протектора) </v>
      </c>
      <c r="J1150" s="92" t="s">
        <v>2960</v>
      </c>
      <c r="K1150" s="77" t="n">
        <f aca="false">H1150*2</f>
        <v>11060</v>
      </c>
      <c r="L1150" s="77" t="n">
        <f aca="false">H1150*4</f>
        <v>22120</v>
      </c>
      <c r="M1150" s="2" t="n">
        <f aca="false">G1150*12</f>
        <v>63876</v>
      </c>
    </row>
    <row r="1151" customFormat="false" ht="13.8" hidden="false" customHeight="false" outlineLevel="0" collapsed="false">
      <c r="A1151" s="86" t="n">
        <v>4623</v>
      </c>
      <c r="B1151" s="87" t="s">
        <v>2961</v>
      </c>
      <c r="C1151" s="88" t="n">
        <v>0</v>
      </c>
      <c r="D1151" s="88" t="n">
        <v>3</v>
      </c>
      <c r="E1151" s="89" t="n">
        <v>15.1</v>
      </c>
      <c r="F1151" s="90" t="s">
        <v>53</v>
      </c>
      <c r="G1151" s="91" t="n">
        <v>8453</v>
      </c>
      <c r="H1151" s="52" t="n">
        <f aca="false">ROUND(IF(OR((MID(B1151,SEARCH("R",B1151),3)="R12"),(MID(B1151,SEARCH("R",B1151),3)="R13"),(MID(B1151,SEARCH("R",B1151),3)="R14")),(G1151+90),IF(OR((MID(B1151,SEARCH("R",B1151),3)="R15"),(MID(B1151,SEARCH("R",B1151),3)="R16"),(MID(B1151,SEARCH("R",B1151),3)="R17")),(G1151+190),(G1151+290))),-1)+20</f>
        <v>8760</v>
      </c>
      <c r="I1151" s="78" t="str">
        <f aca="false">HYPERLINK(T("https://www.google.ru/search?q="&amp;B1151&amp;"&amp;tbm=isch"), " (../рисунок протектора) ")</f>
        <v> (../рисунок протектора) </v>
      </c>
      <c r="J1151" s="92" t="s">
        <v>2961</v>
      </c>
      <c r="K1151" s="77" t="n">
        <f aca="false">H1151*2</f>
        <v>17520</v>
      </c>
      <c r="L1151" s="77" t="n">
        <f aca="false">H1151*4</f>
        <v>35040</v>
      </c>
      <c r="M1151" s="2" t="n">
        <f aca="false">G1151*12</f>
        <v>101436</v>
      </c>
    </row>
    <row r="1152" customFormat="false" ht="13.8" hidden="false" customHeight="false" outlineLevel="0" collapsed="false">
      <c r="A1152" s="86" t="n">
        <v>4580</v>
      </c>
      <c r="B1152" s="87" t="s">
        <v>2962</v>
      </c>
      <c r="C1152" s="88" t="n">
        <v>0</v>
      </c>
      <c r="D1152" s="88" t="n">
        <v>50</v>
      </c>
      <c r="E1152" s="89" t="n">
        <v>13</v>
      </c>
      <c r="F1152" s="90" t="s">
        <v>53</v>
      </c>
      <c r="G1152" s="91" t="n">
        <v>5349</v>
      </c>
      <c r="H1152" s="52" t="n">
        <f aca="false">ROUND(IF(OR((MID(B1152,SEARCH("R",B1152),3)="R12"),(MID(B1152,SEARCH("R",B1152),3)="R13"),(MID(B1152,SEARCH("R",B1152),3)="R14")),(G1152+90),IF(OR((MID(B1152,SEARCH("R",B1152),3)="R15"),(MID(B1152,SEARCH("R",B1152),3)="R16"),(MID(B1152,SEARCH("R",B1152),3)="R17")),(G1152+190),(G1152+290))),-1)+20</f>
        <v>5660</v>
      </c>
      <c r="I1152" s="78" t="str">
        <f aca="false">HYPERLINK(T("https://www.google.ru/search?q="&amp;B1152&amp;"&amp;tbm=isch"), " (../рисунок протектора) ")</f>
        <v> (../рисунок протектора) </v>
      </c>
      <c r="J1152" s="92" t="s">
        <v>2962</v>
      </c>
      <c r="K1152" s="77" t="n">
        <f aca="false">H1152*2</f>
        <v>11320</v>
      </c>
      <c r="L1152" s="77" t="n">
        <f aca="false">H1152*4</f>
        <v>22640</v>
      </c>
      <c r="M1152" s="2" t="n">
        <f aca="false">G1152*12</f>
        <v>64188</v>
      </c>
    </row>
    <row r="1153" customFormat="false" ht="13.8" hidden="false" customHeight="false" outlineLevel="0" collapsed="false">
      <c r="A1153" s="86" t="n">
        <v>165</v>
      </c>
      <c r="B1153" s="87" t="s">
        <v>2963</v>
      </c>
      <c r="C1153" s="88" t="n">
        <v>4</v>
      </c>
      <c r="D1153" s="88"/>
      <c r="E1153" s="89" t="n">
        <v>14.6</v>
      </c>
      <c r="F1153" s="90"/>
      <c r="G1153" s="91" t="n">
        <v>16736</v>
      </c>
      <c r="H1153" s="52" t="n">
        <f aca="false">ROUND(IF(OR((MID(B1153,SEARCH("R",B1153),3)="R12"),(MID(B1153,SEARCH("R",B1153),3)="R13"),(MID(B1153,SEARCH("R",B1153),3)="R14")),(G1153+90),IF(OR((MID(B1153,SEARCH("R",B1153),3)="R15"),(MID(B1153,SEARCH("R",B1153),3)="R16"),(MID(B1153,SEARCH("R",B1153),3)="R17")),(G1153+190),(G1153+290))),-1)+20</f>
        <v>17050</v>
      </c>
      <c r="I1153" s="78" t="str">
        <f aca="false">HYPERLINK(T("https://www.google.ru/search?q="&amp;B1153&amp;"&amp;tbm=isch"), " (../рисунок протектора) ")</f>
        <v> (../рисунок протектора) </v>
      </c>
      <c r="J1153" s="92" t="s">
        <v>2963</v>
      </c>
      <c r="K1153" s="77" t="n">
        <f aca="false">H1153*2</f>
        <v>34100</v>
      </c>
      <c r="L1153" s="77" t="n">
        <f aca="false">H1153*4</f>
        <v>68200</v>
      </c>
      <c r="M1153" s="2" t="n">
        <f aca="false">G1153*12</f>
        <v>200832</v>
      </c>
    </row>
    <row r="1154" customFormat="false" ht="13.8" hidden="false" customHeight="false" outlineLevel="0" collapsed="false">
      <c r="A1154" s="86" t="n">
        <v>150</v>
      </c>
      <c r="B1154" s="87" t="s">
        <v>2964</v>
      </c>
      <c r="C1154" s="88" t="n">
        <v>6</v>
      </c>
      <c r="D1154" s="88"/>
      <c r="E1154" s="89" t="n">
        <v>12</v>
      </c>
      <c r="F1154" s="90"/>
      <c r="G1154" s="91" t="n">
        <v>13306</v>
      </c>
      <c r="H1154" s="52" t="n">
        <f aca="false">ROUND(IF(OR((MID(B1154,SEARCH("R",B1154),3)="R12"),(MID(B1154,SEARCH("R",B1154),3)="R13"),(MID(B1154,SEARCH("R",B1154),3)="R14")),(G1154+90),IF(OR((MID(B1154,SEARCH("R",B1154),3)="R15"),(MID(B1154,SEARCH("R",B1154),3)="R16"),(MID(B1154,SEARCH("R",B1154),3)="R17")),(G1154+190),(G1154+290))),-1)+20</f>
        <v>13620</v>
      </c>
      <c r="I1154" s="78" t="str">
        <f aca="false">HYPERLINK(T("https://www.google.ru/search?q="&amp;B1154&amp;"&amp;tbm=isch"), " (../рисунок протектора) ")</f>
        <v> (../рисунок протектора) </v>
      </c>
      <c r="J1154" s="92" t="s">
        <v>2964</v>
      </c>
      <c r="K1154" s="77" t="n">
        <f aca="false">H1154*2</f>
        <v>27240</v>
      </c>
      <c r="L1154" s="77" t="n">
        <f aca="false">H1154*4</f>
        <v>54480</v>
      </c>
      <c r="M1154" s="2" t="n">
        <f aca="false">G1154*12</f>
        <v>159672</v>
      </c>
    </row>
    <row r="1155" customFormat="false" ht="13.8" hidden="false" customHeight="false" outlineLevel="0" collapsed="false">
      <c r="A1155" s="86" t="n">
        <v>4688</v>
      </c>
      <c r="B1155" s="87" t="s">
        <v>2965</v>
      </c>
      <c r="C1155" s="88" t="n">
        <v>0</v>
      </c>
      <c r="D1155" s="88" t="n">
        <v>50</v>
      </c>
      <c r="E1155" s="89" t="n">
        <v>13.9</v>
      </c>
      <c r="F1155" s="90" t="s">
        <v>55</v>
      </c>
      <c r="G1155" s="91" t="n">
        <v>5925</v>
      </c>
      <c r="H1155" s="52" t="n">
        <f aca="false">ROUND(IF(OR((MID(B1155,SEARCH("R",B1155),3)="R12"),(MID(B1155,SEARCH("R",B1155),3)="R13"),(MID(B1155,SEARCH("R",B1155),3)="R14")),(G1155+90),IF(OR((MID(B1155,SEARCH("R",B1155),3)="R15"),(MID(B1155,SEARCH("R",B1155),3)="R16"),(MID(B1155,SEARCH("R",B1155),3)="R17")),(G1155+190),(G1155+290))),-1)+20</f>
        <v>6240</v>
      </c>
      <c r="I1155" s="78" t="str">
        <f aca="false">HYPERLINK(T("https://www.google.ru/search?q="&amp;B1155&amp;"&amp;tbm=isch"), " (../рисунок протектора) ")</f>
        <v> (../рисунок протектора) </v>
      </c>
      <c r="J1155" s="92" t="s">
        <v>2965</v>
      </c>
      <c r="K1155" s="77" t="n">
        <f aca="false">H1155*2</f>
        <v>12480</v>
      </c>
      <c r="L1155" s="77" t="n">
        <f aca="false">H1155*4</f>
        <v>24960</v>
      </c>
      <c r="M1155" s="2" t="n">
        <f aca="false">G1155*12</f>
        <v>71100</v>
      </c>
    </row>
    <row r="1156" customFormat="false" ht="13.8" hidden="false" customHeight="false" outlineLevel="0" collapsed="false">
      <c r="A1156" s="86" t="n">
        <v>4320</v>
      </c>
      <c r="B1156" s="87" t="s">
        <v>2966</v>
      </c>
      <c r="C1156" s="88" t="n">
        <v>0</v>
      </c>
      <c r="D1156" s="88" t="n">
        <v>16</v>
      </c>
      <c r="E1156" s="89" t="n">
        <v>12.9</v>
      </c>
      <c r="F1156" s="90" t="s">
        <v>55</v>
      </c>
      <c r="G1156" s="91" t="n">
        <v>10790</v>
      </c>
      <c r="H1156" s="52" t="n">
        <f aca="false">ROUND(IF(OR((MID(B1156,SEARCH("R",B1156),3)="R12"),(MID(B1156,SEARCH("R",B1156),3)="R13"),(MID(B1156,SEARCH("R",B1156),3)="R14")),(G1156+90),IF(OR((MID(B1156,SEARCH("R",B1156),3)="R15"),(MID(B1156,SEARCH("R",B1156),3)="R16"),(MID(B1156,SEARCH("R",B1156),3)="R17")),(G1156+190),(G1156+290))),-1)+20</f>
        <v>11100</v>
      </c>
      <c r="I1156" s="78" t="str">
        <f aca="false">HYPERLINK(T("https://www.google.ru/search?q="&amp;B1156&amp;"&amp;tbm=isch"), " (../рисунок протектора) ")</f>
        <v> (../рисунок протектора) </v>
      </c>
      <c r="J1156" s="92" t="s">
        <v>2966</v>
      </c>
      <c r="K1156" s="77" t="n">
        <f aca="false">H1156*2</f>
        <v>22200</v>
      </c>
      <c r="L1156" s="77" t="n">
        <f aca="false">H1156*4</f>
        <v>44400</v>
      </c>
      <c r="M1156" s="2" t="n">
        <f aca="false">G1156*12</f>
        <v>129480</v>
      </c>
    </row>
    <row r="1157" customFormat="false" ht="13.8" hidden="false" customHeight="false" outlineLevel="0" collapsed="false">
      <c r="A1157" s="86" t="n">
        <v>5373</v>
      </c>
      <c r="B1157" s="87" t="s">
        <v>2967</v>
      </c>
      <c r="C1157" s="88" t="n">
        <v>0</v>
      </c>
      <c r="D1157" s="88" t="n">
        <v>7</v>
      </c>
      <c r="E1157" s="89" t="n">
        <v>12.94</v>
      </c>
      <c r="F1157" s="90" t="s">
        <v>53</v>
      </c>
      <c r="G1157" s="91" t="n">
        <v>9512</v>
      </c>
      <c r="H1157" s="52" t="n">
        <f aca="false">ROUND(IF(OR((MID(B1157,SEARCH("R",B1157),3)="R12"),(MID(B1157,SEARCH("R",B1157),3)="R13"),(MID(B1157,SEARCH("R",B1157),3)="R14")),(G1157+90),IF(OR((MID(B1157,SEARCH("R",B1157),3)="R15"),(MID(B1157,SEARCH("R",B1157),3)="R16"),(MID(B1157,SEARCH("R",B1157),3)="R17")),(G1157+190),(G1157+290))),-1)+20</f>
        <v>9820</v>
      </c>
      <c r="I1157" s="78" t="str">
        <f aca="false">HYPERLINK(T("https://www.google.ru/search?q="&amp;B1157&amp;"&amp;tbm=isch"), " (../рисунок протектора) ")</f>
        <v> (../рисунок протектора) </v>
      </c>
      <c r="J1157" s="92" t="s">
        <v>2967</v>
      </c>
      <c r="K1157" s="77" t="n">
        <f aca="false">H1157*2</f>
        <v>19640</v>
      </c>
      <c r="L1157" s="77" t="n">
        <f aca="false">H1157*4</f>
        <v>39280</v>
      </c>
      <c r="M1157" s="2" t="n">
        <f aca="false">G1157*12</f>
        <v>114144</v>
      </c>
    </row>
    <row r="1158" customFormat="false" ht="13.8" hidden="false" customHeight="false" outlineLevel="0" collapsed="false">
      <c r="A1158" s="86" t="n">
        <v>3675</v>
      </c>
      <c r="B1158" s="87" t="s">
        <v>2968</v>
      </c>
      <c r="C1158" s="88" t="n">
        <v>0</v>
      </c>
      <c r="D1158" s="88" t="n">
        <v>13</v>
      </c>
      <c r="E1158" s="89" t="n">
        <v>12.33</v>
      </c>
      <c r="F1158" s="90" t="s">
        <v>53</v>
      </c>
      <c r="G1158" s="91" t="n">
        <v>11276</v>
      </c>
      <c r="H1158" s="52" t="n">
        <f aca="false">ROUND(IF(OR((MID(B1158,SEARCH("R",B1158),3)="R12"),(MID(B1158,SEARCH("R",B1158),3)="R13"),(MID(B1158,SEARCH("R",B1158),3)="R14")),(G1158+90),IF(OR((MID(B1158,SEARCH("R",B1158),3)="R15"),(MID(B1158,SEARCH("R",B1158),3)="R16"),(MID(B1158,SEARCH("R",B1158),3)="R17")),(G1158+190),(G1158+290))),-1)+20</f>
        <v>11590</v>
      </c>
      <c r="I1158" s="78" t="str">
        <f aca="false">HYPERLINK(T("https://www.google.ru/search?q="&amp;B1158&amp;"&amp;tbm=isch"), " (../рисунок протектора) ")</f>
        <v> (../рисунок протектора) </v>
      </c>
      <c r="J1158" s="92" t="s">
        <v>2968</v>
      </c>
      <c r="K1158" s="77" t="n">
        <f aca="false">H1158*2</f>
        <v>23180</v>
      </c>
      <c r="L1158" s="77" t="n">
        <f aca="false">H1158*4</f>
        <v>46360</v>
      </c>
      <c r="M1158" s="2" t="n">
        <f aca="false">G1158*12</f>
        <v>135312</v>
      </c>
    </row>
    <row r="1159" customFormat="false" ht="13.8" hidden="false" customHeight="false" outlineLevel="0" collapsed="false">
      <c r="A1159" s="86" t="n">
        <v>4752</v>
      </c>
      <c r="B1159" s="87" t="s">
        <v>2969</v>
      </c>
      <c r="C1159" s="88" t="n">
        <v>4</v>
      </c>
      <c r="D1159" s="88" t="n">
        <v>21</v>
      </c>
      <c r="E1159" s="89" t="n">
        <v>10.69</v>
      </c>
      <c r="F1159" s="90" t="s">
        <v>53</v>
      </c>
      <c r="G1159" s="91" t="n">
        <v>12732</v>
      </c>
      <c r="H1159" s="52" t="n">
        <f aca="false">ROUND(IF(OR((MID(B1159,SEARCH("R",B1159),3)="R12"),(MID(B1159,SEARCH("R",B1159),3)="R13"),(MID(B1159,SEARCH("R",B1159),3)="R14")),(G1159+90),IF(OR((MID(B1159,SEARCH("R",B1159),3)="R15"),(MID(B1159,SEARCH("R",B1159),3)="R16"),(MID(B1159,SEARCH("R",B1159),3)="R17")),(G1159+190),(G1159+290))),-1)+20</f>
        <v>13040</v>
      </c>
      <c r="I1159" s="78" t="str">
        <f aca="false">HYPERLINK(T("https://www.google.ru/search?q="&amp;B1159&amp;"&amp;tbm=isch"), " (../рисунок протектора) ")</f>
        <v> (../рисунок протектора) </v>
      </c>
      <c r="J1159" s="92" t="s">
        <v>2969</v>
      </c>
      <c r="K1159" s="77" t="n">
        <f aca="false">H1159*2</f>
        <v>26080</v>
      </c>
      <c r="L1159" s="77" t="n">
        <f aca="false">H1159*4</f>
        <v>52160</v>
      </c>
      <c r="M1159" s="2" t="n">
        <f aca="false">G1159*12</f>
        <v>152784</v>
      </c>
    </row>
    <row r="1160" customFormat="false" ht="13.8" hidden="false" customHeight="false" outlineLevel="0" collapsed="false">
      <c r="A1160" s="86" t="n">
        <v>4481</v>
      </c>
      <c r="B1160" s="87" t="s">
        <v>2970</v>
      </c>
      <c r="C1160" s="88" t="n">
        <v>0</v>
      </c>
      <c r="D1160" s="88" t="n">
        <v>2</v>
      </c>
      <c r="E1160" s="89" t="n">
        <v>13.6</v>
      </c>
      <c r="F1160" s="90" t="s">
        <v>53</v>
      </c>
      <c r="G1160" s="91" t="n">
        <v>10190</v>
      </c>
      <c r="H1160" s="52" t="n">
        <f aca="false">ROUND(IF(OR((MID(B1160,SEARCH("R",B1160),3)="R12"),(MID(B1160,SEARCH("R",B1160),3)="R13"),(MID(B1160,SEARCH("R",B1160),3)="R14")),(G1160+90),IF(OR((MID(B1160,SEARCH("R",B1160),3)="R15"),(MID(B1160,SEARCH("R",B1160),3)="R16"),(MID(B1160,SEARCH("R",B1160),3)="R17")),(G1160+190),(G1160+290))),-1)+20</f>
        <v>10500</v>
      </c>
      <c r="I1160" s="78" t="str">
        <f aca="false">HYPERLINK(T("https://www.google.ru/search?q="&amp;B1160&amp;"&amp;tbm=isch"), " (../рисунок протектора) ")</f>
        <v> (../рисунок протектора) </v>
      </c>
      <c r="J1160" s="92" t="s">
        <v>2970</v>
      </c>
      <c r="K1160" s="77" t="n">
        <f aca="false">H1160*2</f>
        <v>21000</v>
      </c>
      <c r="L1160" s="77" t="n">
        <f aca="false">H1160*4</f>
        <v>42000</v>
      </c>
      <c r="M1160" s="2" t="n">
        <f aca="false">G1160*12</f>
        <v>122280</v>
      </c>
    </row>
    <row r="1161" customFormat="false" ht="13.8" hidden="false" customHeight="false" outlineLevel="0" collapsed="false">
      <c r="A1161" s="86" t="n">
        <v>3864</v>
      </c>
      <c r="B1161" s="87" t="s">
        <v>2971</v>
      </c>
      <c r="C1161" s="88" t="n">
        <v>4</v>
      </c>
      <c r="D1161" s="88"/>
      <c r="E1161" s="89" t="n">
        <v>15.6</v>
      </c>
      <c r="F1161" s="90"/>
      <c r="G1161" s="91" t="n">
        <v>17265</v>
      </c>
      <c r="H1161" s="52" t="n">
        <f aca="false">ROUND(IF(OR((MID(B1161,SEARCH("R",B1161),3)="R12"),(MID(B1161,SEARCH("R",B1161),3)="R13"),(MID(B1161,SEARCH("R",B1161),3)="R14")),(G1161+90),IF(OR((MID(B1161,SEARCH("R",B1161),3)="R15"),(MID(B1161,SEARCH("R",B1161),3)="R16"),(MID(B1161,SEARCH("R",B1161),3)="R17")),(G1161+190),(G1161+290))),-1)+20</f>
        <v>17580</v>
      </c>
      <c r="I1161" s="78" t="str">
        <f aca="false">HYPERLINK(T("https://www.google.ru/search?q="&amp;B1161&amp;"&amp;tbm=isch"), " (../рисунок протектора) ")</f>
        <v> (../рисунок протектора) </v>
      </c>
      <c r="J1161" s="92" t="s">
        <v>2971</v>
      </c>
      <c r="K1161" s="77" t="n">
        <f aca="false">H1161*2</f>
        <v>35160</v>
      </c>
      <c r="L1161" s="77" t="n">
        <f aca="false">H1161*4</f>
        <v>70320</v>
      </c>
      <c r="M1161" s="2" t="n">
        <f aca="false">G1161*12</f>
        <v>207180</v>
      </c>
    </row>
    <row r="1162" customFormat="false" ht="13.8" hidden="false" customHeight="false" outlineLevel="0" collapsed="false">
      <c r="A1162" s="86" t="n">
        <v>3863</v>
      </c>
      <c r="B1162" s="87" t="s">
        <v>2972</v>
      </c>
      <c r="C1162" s="88" t="n">
        <v>2</v>
      </c>
      <c r="D1162" s="88"/>
      <c r="E1162" s="89" t="n">
        <v>12.8</v>
      </c>
      <c r="F1162" s="90"/>
      <c r="G1162" s="91" t="n">
        <v>14418</v>
      </c>
      <c r="H1162" s="52" t="n">
        <f aca="false">ROUND(IF(OR((MID(B1162,SEARCH("R",B1162),3)="R12"),(MID(B1162,SEARCH("R",B1162),3)="R13"),(MID(B1162,SEARCH("R",B1162),3)="R14")),(G1162+90),IF(OR((MID(B1162,SEARCH("R",B1162),3)="R15"),(MID(B1162,SEARCH("R",B1162),3)="R16"),(MID(B1162,SEARCH("R",B1162),3)="R17")),(G1162+190),(G1162+290))),-1)+20</f>
        <v>14730</v>
      </c>
      <c r="I1162" s="78" t="str">
        <f aca="false">HYPERLINK(T("https://www.google.ru/search?q="&amp;B1162&amp;"&amp;tbm=isch"), " (../рисунок протектора) ")</f>
        <v> (../рисунок протектора) </v>
      </c>
      <c r="J1162" s="92" t="s">
        <v>2972</v>
      </c>
      <c r="K1162" s="77" t="n">
        <f aca="false">H1162*2</f>
        <v>29460</v>
      </c>
      <c r="L1162" s="77" t="n">
        <f aca="false">H1162*4</f>
        <v>58920</v>
      </c>
      <c r="M1162" s="2" t="n">
        <f aca="false">G1162*12</f>
        <v>173016</v>
      </c>
    </row>
    <row r="1163" customFormat="false" ht="13.8" hidden="false" customHeight="false" outlineLevel="0" collapsed="false">
      <c r="A1163" s="86" t="n">
        <v>4175</v>
      </c>
      <c r="B1163" s="87" t="s">
        <v>2973</v>
      </c>
      <c r="C1163" s="88" t="n">
        <v>50</v>
      </c>
      <c r="D1163" s="88"/>
      <c r="E1163" s="89" t="n">
        <v>12.55</v>
      </c>
      <c r="F1163" s="90"/>
      <c r="G1163" s="91" t="n">
        <v>9992</v>
      </c>
      <c r="H1163" s="52" t="n">
        <f aca="false">ROUND(IF(OR((MID(B1163,SEARCH("R",B1163),3)="R12"),(MID(B1163,SEARCH("R",B1163),3)="R13"),(MID(B1163,SEARCH("R",B1163),3)="R14")),(G1163+90),IF(OR((MID(B1163,SEARCH("R",B1163),3)="R15"),(MID(B1163,SEARCH("R",B1163),3)="R16"),(MID(B1163,SEARCH("R",B1163),3)="R17")),(G1163+190),(G1163+290))),-1)+20</f>
        <v>10300</v>
      </c>
      <c r="I1163" s="78" t="str">
        <f aca="false">HYPERLINK(T("https://www.google.ru/search?q="&amp;B1163&amp;"&amp;tbm=isch"), " (../рисунок протектора) ")</f>
        <v> (../рисунок протектора) </v>
      </c>
      <c r="J1163" s="92" t="s">
        <v>2973</v>
      </c>
      <c r="K1163" s="77" t="n">
        <f aca="false">H1163*2</f>
        <v>20600</v>
      </c>
      <c r="L1163" s="77" t="n">
        <f aca="false">H1163*4</f>
        <v>41200</v>
      </c>
      <c r="M1163" s="2" t="n">
        <f aca="false">G1163*12</f>
        <v>119904</v>
      </c>
    </row>
    <row r="1164" customFormat="false" ht="13.8" hidden="false" customHeight="false" outlineLevel="0" collapsed="false">
      <c r="A1164" s="86" t="n">
        <v>486</v>
      </c>
      <c r="B1164" s="87" t="s">
        <v>2974</v>
      </c>
      <c r="C1164" s="88" t="n">
        <v>1</v>
      </c>
      <c r="D1164" s="88"/>
      <c r="E1164" s="89" t="n">
        <v>12.4</v>
      </c>
      <c r="F1164" s="90"/>
      <c r="G1164" s="91" t="n">
        <v>6419</v>
      </c>
      <c r="H1164" s="52" t="n">
        <f aca="false">ROUND(IF(OR((MID(B1164,SEARCH("R",B1164),3)="R12"),(MID(B1164,SEARCH("R",B1164),3)="R13"),(MID(B1164,SEARCH("R",B1164),3)="R14")),(G1164+90),IF(OR((MID(B1164,SEARCH("R",B1164),3)="R15"),(MID(B1164,SEARCH("R",B1164),3)="R16"),(MID(B1164,SEARCH("R",B1164),3)="R17")),(G1164+190),(G1164+290))),-1)+20</f>
        <v>6730</v>
      </c>
      <c r="I1164" s="78" t="str">
        <f aca="false">HYPERLINK(T("https://www.google.ru/search?q="&amp;B1164&amp;"&amp;tbm=isch"), " (../рисунок протектора) ")</f>
        <v> (../рисунок протектора) </v>
      </c>
      <c r="J1164" s="92" t="s">
        <v>2974</v>
      </c>
      <c r="K1164" s="77" t="n">
        <f aca="false">H1164*2</f>
        <v>13460</v>
      </c>
      <c r="L1164" s="77" t="n">
        <f aca="false">H1164*4</f>
        <v>26920</v>
      </c>
      <c r="M1164" s="2" t="n">
        <f aca="false">G1164*12</f>
        <v>77028</v>
      </c>
    </row>
    <row r="1165" customFormat="false" ht="13.8" hidden="false" customHeight="false" outlineLevel="0" collapsed="false">
      <c r="A1165" s="86" t="n">
        <v>2603</v>
      </c>
      <c r="B1165" s="87" t="s">
        <v>2975</v>
      </c>
      <c r="C1165" s="88" t="n">
        <v>1</v>
      </c>
      <c r="D1165" s="88"/>
      <c r="E1165" s="89" t="n">
        <v>11</v>
      </c>
      <c r="F1165" s="90"/>
      <c r="G1165" s="91" t="n">
        <v>8024</v>
      </c>
      <c r="H1165" s="52" t="n">
        <f aca="false">ROUND(IF(OR((MID(B1165,SEARCH("R",B1165),3)="R12"),(MID(B1165,SEARCH("R",B1165),3)="R13"),(MID(B1165,SEARCH("R",B1165),3)="R14")),(G1165+90),IF(OR((MID(B1165,SEARCH("R",B1165),3)="R15"),(MID(B1165,SEARCH("R",B1165),3)="R16"),(MID(B1165,SEARCH("R",B1165),3)="R17")),(G1165+190),(G1165+290))),-1)+20</f>
        <v>8330</v>
      </c>
      <c r="I1165" s="78" t="str">
        <f aca="false">HYPERLINK(T("https://www.google.ru/search?q="&amp;B1165&amp;"&amp;tbm=isch"), " (../рисунок протектора) ")</f>
        <v> (../рисунок протектора) </v>
      </c>
      <c r="J1165" s="92" t="s">
        <v>2975</v>
      </c>
      <c r="K1165" s="77" t="n">
        <f aca="false">H1165*2</f>
        <v>16660</v>
      </c>
      <c r="L1165" s="77" t="n">
        <f aca="false">H1165*4</f>
        <v>33320</v>
      </c>
      <c r="M1165" s="2" t="n">
        <f aca="false">G1165*12</f>
        <v>96288</v>
      </c>
    </row>
    <row r="1166" customFormat="false" ht="13.8" hidden="false" customHeight="false" outlineLevel="0" collapsed="false">
      <c r="A1166" s="86" t="n">
        <v>2888</v>
      </c>
      <c r="B1166" s="87" t="s">
        <v>2976</v>
      </c>
      <c r="C1166" s="88" t="n">
        <v>8</v>
      </c>
      <c r="D1166" s="88"/>
      <c r="E1166" s="89" t="n">
        <v>14.3</v>
      </c>
      <c r="F1166" s="90"/>
      <c r="G1166" s="91" t="n">
        <v>7639</v>
      </c>
      <c r="H1166" s="52" t="n">
        <f aca="false">ROUND(IF(OR((MID(B1166,SEARCH("R",B1166),3)="R12"),(MID(B1166,SEARCH("R",B1166),3)="R13"),(MID(B1166,SEARCH("R",B1166),3)="R14")),(G1166+90),IF(OR((MID(B1166,SEARCH("R",B1166),3)="R15"),(MID(B1166,SEARCH("R",B1166),3)="R16"),(MID(B1166,SEARCH("R",B1166),3)="R17")),(G1166+190),(G1166+290))),-1)+20</f>
        <v>7950</v>
      </c>
      <c r="I1166" s="78" t="str">
        <f aca="false">HYPERLINK(T("https://www.google.ru/search?q="&amp;B1166&amp;"&amp;tbm=isch"), " (../рисунок протектора) ")</f>
        <v> (../рисунок протектора) </v>
      </c>
      <c r="J1166" s="92" t="s">
        <v>2976</v>
      </c>
      <c r="K1166" s="77" t="n">
        <f aca="false">H1166*2</f>
        <v>15900</v>
      </c>
      <c r="L1166" s="77" t="n">
        <f aca="false">H1166*4</f>
        <v>31800</v>
      </c>
      <c r="M1166" s="2" t="n">
        <f aca="false">G1166*12</f>
        <v>91668</v>
      </c>
    </row>
    <row r="1167" customFormat="false" ht="13.8" hidden="false" customHeight="false" outlineLevel="0" collapsed="false">
      <c r="A1167" s="86" t="n">
        <v>4308</v>
      </c>
      <c r="B1167" s="87" t="s">
        <v>2976</v>
      </c>
      <c r="C1167" s="88" t="n">
        <v>0</v>
      </c>
      <c r="D1167" s="88" t="n">
        <v>50</v>
      </c>
      <c r="E1167" s="89" t="n">
        <v>14.3</v>
      </c>
      <c r="F1167" s="90" t="s">
        <v>55</v>
      </c>
      <c r="G1167" s="91" t="n">
        <v>8898</v>
      </c>
      <c r="H1167" s="52" t="n">
        <f aca="false">ROUND(IF(OR((MID(B1167,SEARCH("R",B1167),3)="R12"),(MID(B1167,SEARCH("R",B1167),3)="R13"),(MID(B1167,SEARCH("R",B1167),3)="R14")),(G1167+90),IF(OR((MID(B1167,SEARCH("R",B1167),3)="R15"),(MID(B1167,SEARCH("R",B1167),3)="R16"),(MID(B1167,SEARCH("R",B1167),3)="R17")),(G1167+190),(G1167+290))),-1)+20</f>
        <v>9210</v>
      </c>
      <c r="I1167" s="78" t="str">
        <f aca="false">HYPERLINK(T("https://www.google.ru/search?q="&amp;B1167&amp;"&amp;tbm=isch"), " (../рисунок протектора) ")</f>
        <v> (../рисунок протектора) </v>
      </c>
      <c r="J1167" s="92" t="s">
        <v>2976</v>
      </c>
      <c r="K1167" s="77" t="n">
        <f aca="false">H1167*2</f>
        <v>18420</v>
      </c>
      <c r="L1167" s="77" t="n">
        <f aca="false">H1167*4</f>
        <v>36840</v>
      </c>
      <c r="M1167" s="2" t="n">
        <f aca="false">G1167*12</f>
        <v>106776</v>
      </c>
    </row>
    <row r="1168" customFormat="false" ht="13.8" hidden="false" customHeight="false" outlineLevel="0" collapsed="false">
      <c r="A1168" s="86" t="n">
        <v>154</v>
      </c>
      <c r="B1168" s="87" t="s">
        <v>2977</v>
      </c>
      <c r="C1168" s="88" t="n">
        <v>2</v>
      </c>
      <c r="D1168" s="88"/>
      <c r="E1168" s="89" t="n">
        <v>12.3</v>
      </c>
      <c r="F1168" s="90"/>
      <c r="G1168" s="91" t="n">
        <v>13330</v>
      </c>
      <c r="H1168" s="52" t="n">
        <f aca="false">ROUND(IF(OR((MID(B1168,SEARCH("R",B1168),3)="R12"),(MID(B1168,SEARCH("R",B1168),3)="R13"),(MID(B1168,SEARCH("R",B1168),3)="R14")),(G1168+90),IF(OR((MID(B1168,SEARCH("R",B1168),3)="R15"),(MID(B1168,SEARCH("R",B1168),3)="R16"),(MID(B1168,SEARCH("R",B1168),3)="R17")),(G1168+190),(G1168+290))),-1)+20</f>
        <v>13640</v>
      </c>
      <c r="I1168" s="78" t="str">
        <f aca="false">HYPERLINK(T("https://www.google.ru/search?q="&amp;B1168&amp;"&amp;tbm=isch"), " (../рисунок протектора) ")</f>
        <v> (../рисунок протектора) </v>
      </c>
      <c r="J1168" s="92" t="s">
        <v>2977</v>
      </c>
      <c r="K1168" s="77" t="n">
        <f aca="false">H1168*2</f>
        <v>27280</v>
      </c>
      <c r="L1168" s="77" t="n">
        <f aca="false">H1168*4</f>
        <v>54560</v>
      </c>
      <c r="M1168" s="2" t="n">
        <f aca="false">G1168*12</f>
        <v>159960</v>
      </c>
    </row>
    <row r="1169" customFormat="false" ht="13.8" hidden="false" customHeight="false" outlineLevel="0" collapsed="false">
      <c r="A1169" s="86" t="n">
        <v>5184</v>
      </c>
      <c r="B1169" s="87" t="s">
        <v>2978</v>
      </c>
      <c r="C1169" s="88" t="n">
        <v>0</v>
      </c>
      <c r="D1169" s="88" t="n">
        <v>50</v>
      </c>
      <c r="E1169" s="89" t="n">
        <v>14.33</v>
      </c>
      <c r="F1169" s="90" t="s">
        <v>53</v>
      </c>
      <c r="G1169" s="91" t="n">
        <v>11066</v>
      </c>
      <c r="H1169" s="52" t="n">
        <f aca="false">ROUND(IF(OR((MID(B1169,SEARCH("R",B1169),3)="R12"),(MID(B1169,SEARCH("R",B1169),3)="R13"),(MID(B1169,SEARCH("R",B1169),3)="R14")),(G1169+90),IF(OR((MID(B1169,SEARCH("R",B1169),3)="R15"),(MID(B1169,SEARCH("R",B1169),3)="R16"),(MID(B1169,SEARCH("R",B1169),3)="R17")),(G1169+190),(G1169+290))),-1)+20</f>
        <v>11380</v>
      </c>
      <c r="I1169" s="78" t="str">
        <f aca="false">HYPERLINK(T("https://www.google.ru/search?q="&amp;B1169&amp;"&amp;tbm=isch"), " (../рисунок протектора) ")</f>
        <v> (../рисунок протектора) </v>
      </c>
      <c r="J1169" s="92" t="s">
        <v>2978</v>
      </c>
      <c r="K1169" s="77" t="n">
        <f aca="false">H1169*2</f>
        <v>22760</v>
      </c>
      <c r="L1169" s="77" t="n">
        <f aca="false">H1169*4</f>
        <v>45520</v>
      </c>
      <c r="M1169" s="2" t="n">
        <f aca="false">G1169*12</f>
        <v>132792</v>
      </c>
    </row>
    <row r="1170" customFormat="false" ht="13.8" hidden="false" customHeight="false" outlineLevel="0" collapsed="false">
      <c r="A1170" s="86" t="n">
        <v>5192</v>
      </c>
      <c r="B1170" s="87" t="s">
        <v>2978</v>
      </c>
      <c r="C1170" s="88" t="n">
        <v>0</v>
      </c>
      <c r="D1170" s="88" t="n">
        <v>16</v>
      </c>
      <c r="E1170" s="89" t="n">
        <v>14.33</v>
      </c>
      <c r="F1170" s="90" t="s">
        <v>53</v>
      </c>
      <c r="G1170" s="91" t="n">
        <v>11735</v>
      </c>
      <c r="H1170" s="52" t="n">
        <f aca="false">ROUND(IF(OR((MID(B1170,SEARCH("R",B1170),3)="R12"),(MID(B1170,SEARCH("R",B1170),3)="R13"),(MID(B1170,SEARCH("R",B1170),3)="R14")),(G1170+90),IF(OR((MID(B1170,SEARCH("R",B1170),3)="R15"),(MID(B1170,SEARCH("R",B1170),3)="R16"),(MID(B1170,SEARCH("R",B1170),3)="R17")),(G1170+190),(G1170+290))),-1)+20</f>
        <v>12050</v>
      </c>
      <c r="I1170" s="78" t="str">
        <f aca="false">HYPERLINK(T("https://www.google.ru/search?q="&amp;B1170&amp;"&amp;tbm=isch"), " (../рисунок протектора) ")</f>
        <v> (../рисунок протектора) </v>
      </c>
      <c r="J1170" s="92" t="s">
        <v>2978</v>
      </c>
      <c r="K1170" s="77" t="n">
        <f aca="false">H1170*2</f>
        <v>24100</v>
      </c>
      <c r="L1170" s="77" t="n">
        <f aca="false">H1170*4</f>
        <v>48200</v>
      </c>
      <c r="M1170" s="2" t="n">
        <f aca="false">G1170*12</f>
        <v>140820</v>
      </c>
    </row>
    <row r="1171" customFormat="false" ht="13.8" hidden="false" customHeight="false" outlineLevel="0" collapsed="false">
      <c r="A1171" s="86" t="n">
        <v>4914</v>
      </c>
      <c r="B1171" s="87" t="s">
        <v>2979</v>
      </c>
      <c r="C1171" s="88" t="n">
        <v>0</v>
      </c>
      <c r="D1171" s="88" t="n">
        <v>8</v>
      </c>
      <c r="E1171" s="89" t="n">
        <v>13.19</v>
      </c>
      <c r="F1171" s="90" t="s">
        <v>53</v>
      </c>
      <c r="G1171" s="91" t="n">
        <v>12547</v>
      </c>
      <c r="H1171" s="52" t="n">
        <f aca="false">ROUND(IF(OR((MID(B1171,SEARCH("R",B1171),3)="R12"),(MID(B1171,SEARCH("R",B1171),3)="R13"),(MID(B1171,SEARCH("R",B1171),3)="R14")),(G1171+90),IF(OR((MID(B1171,SEARCH("R",B1171),3)="R15"),(MID(B1171,SEARCH("R",B1171),3)="R16"),(MID(B1171,SEARCH("R",B1171),3)="R17")),(G1171+190),(G1171+290))),-1)+20</f>
        <v>12860</v>
      </c>
      <c r="I1171" s="78" t="str">
        <f aca="false">HYPERLINK(T("https://www.google.ru/search?q="&amp;B1171&amp;"&amp;tbm=isch"), " (../рисунок протектора) ")</f>
        <v> (../рисунок протектора) </v>
      </c>
      <c r="J1171" s="92" t="s">
        <v>2979</v>
      </c>
      <c r="K1171" s="77" t="n">
        <f aca="false">H1171*2</f>
        <v>25720</v>
      </c>
      <c r="L1171" s="77" t="n">
        <f aca="false">H1171*4</f>
        <v>51440</v>
      </c>
      <c r="M1171" s="2" t="n">
        <f aca="false">G1171*12</f>
        <v>150564</v>
      </c>
    </row>
    <row r="1172" customFormat="false" ht="13.8" hidden="false" customHeight="false" outlineLevel="0" collapsed="false">
      <c r="A1172" s="86" t="n">
        <v>3869</v>
      </c>
      <c r="B1172" s="87" t="s">
        <v>2980</v>
      </c>
      <c r="C1172" s="88" t="n">
        <v>12</v>
      </c>
      <c r="D1172" s="88"/>
      <c r="E1172" s="89" t="n">
        <v>13.3</v>
      </c>
      <c r="F1172" s="90"/>
      <c r="G1172" s="91" t="n">
        <v>15989</v>
      </c>
      <c r="H1172" s="52" t="n">
        <f aca="false">ROUND(IF(OR((MID(B1172,SEARCH("R",B1172),3)="R12"),(MID(B1172,SEARCH("R",B1172),3)="R13"),(MID(B1172,SEARCH("R",B1172),3)="R14")),(G1172+90),IF(OR((MID(B1172,SEARCH("R",B1172),3)="R15"),(MID(B1172,SEARCH("R",B1172),3)="R16"),(MID(B1172,SEARCH("R",B1172),3)="R17")),(G1172+190),(G1172+290))),-1)+20</f>
        <v>16300</v>
      </c>
      <c r="I1172" s="78" t="str">
        <f aca="false">HYPERLINK(T("https://www.google.ru/search?q="&amp;B1172&amp;"&amp;tbm=isch"), " (../рисунок протектора) ")</f>
        <v> (../рисунок протектора) </v>
      </c>
      <c r="J1172" s="92" t="s">
        <v>2980</v>
      </c>
      <c r="K1172" s="77" t="n">
        <f aca="false">H1172*2</f>
        <v>32600</v>
      </c>
      <c r="L1172" s="77" t="n">
        <f aca="false">H1172*4</f>
        <v>65200</v>
      </c>
      <c r="M1172" s="2" t="n">
        <f aca="false">G1172*12</f>
        <v>191868</v>
      </c>
    </row>
    <row r="1173" customFormat="false" ht="13.8" hidden="false" customHeight="false" outlineLevel="0" collapsed="false">
      <c r="A1173" s="86" t="n">
        <v>2604</v>
      </c>
      <c r="B1173" s="87" t="s">
        <v>2981</v>
      </c>
      <c r="C1173" s="88" t="n">
        <v>2</v>
      </c>
      <c r="D1173" s="88"/>
      <c r="E1173" s="89" t="n">
        <v>12.8</v>
      </c>
      <c r="F1173" s="90"/>
      <c r="G1173" s="91" t="n">
        <v>9851</v>
      </c>
      <c r="H1173" s="52" t="n">
        <f aca="false">ROUND(IF(OR((MID(B1173,SEARCH("R",B1173),3)="R12"),(MID(B1173,SEARCH("R",B1173),3)="R13"),(MID(B1173,SEARCH("R",B1173),3)="R14")),(G1173+90),IF(OR((MID(B1173,SEARCH("R",B1173),3)="R15"),(MID(B1173,SEARCH("R",B1173),3)="R16"),(MID(B1173,SEARCH("R",B1173),3)="R17")),(G1173+190),(G1173+290))),-1)+20</f>
        <v>10160</v>
      </c>
      <c r="I1173" s="78" t="str">
        <f aca="false">HYPERLINK(T("https://www.google.ru/search?q="&amp;B1173&amp;"&amp;tbm=isch"), " (../рисунок протектора) ")</f>
        <v> (../рисунок протектора) </v>
      </c>
      <c r="J1173" s="92" t="s">
        <v>2981</v>
      </c>
      <c r="K1173" s="77" t="n">
        <f aca="false">H1173*2</f>
        <v>20320</v>
      </c>
      <c r="L1173" s="77" t="n">
        <f aca="false">H1173*4</f>
        <v>40640</v>
      </c>
      <c r="M1173" s="2" t="n">
        <f aca="false">G1173*12</f>
        <v>118212</v>
      </c>
    </row>
    <row r="1174" customFormat="false" ht="13.8" hidden="false" customHeight="false" outlineLevel="0" collapsed="false">
      <c r="A1174" s="86" t="n">
        <v>4667</v>
      </c>
      <c r="B1174" s="87" t="s">
        <v>2982</v>
      </c>
      <c r="C1174" s="88" t="n">
        <v>0</v>
      </c>
      <c r="D1174" s="88" t="n">
        <v>6</v>
      </c>
      <c r="E1174" s="89" t="n">
        <v>13.2</v>
      </c>
      <c r="F1174" s="90" t="s">
        <v>53</v>
      </c>
      <c r="G1174" s="91" t="n">
        <v>16820</v>
      </c>
      <c r="H1174" s="52" t="n">
        <f aca="false">ROUND(IF(OR((MID(B1174,SEARCH("R",B1174),3)="R12"),(MID(B1174,SEARCH("R",B1174),3)="R13"),(MID(B1174,SEARCH("R",B1174),3)="R14")),(G1174+90),IF(OR((MID(B1174,SEARCH("R",B1174),3)="R15"),(MID(B1174,SEARCH("R",B1174),3)="R16"),(MID(B1174,SEARCH("R",B1174),3)="R17")),(G1174+190),(G1174+290))),-1)+20</f>
        <v>17130</v>
      </c>
      <c r="I1174" s="78" t="str">
        <f aca="false">HYPERLINK(T("https://www.google.ru/search?q="&amp;B1174&amp;"&amp;tbm=isch"), " (../рисунок протектора) ")</f>
        <v> (../рисунок протектора) </v>
      </c>
      <c r="J1174" s="92" t="s">
        <v>2982</v>
      </c>
      <c r="K1174" s="77" t="n">
        <f aca="false">H1174*2</f>
        <v>34260</v>
      </c>
      <c r="L1174" s="77" t="n">
        <f aca="false">H1174*4</f>
        <v>68520</v>
      </c>
      <c r="M1174" s="2" t="n">
        <f aca="false">G1174*12</f>
        <v>201840</v>
      </c>
    </row>
    <row r="1175" customFormat="false" ht="13.8" hidden="false" customHeight="false" outlineLevel="0" collapsed="false">
      <c r="A1175" s="86" t="n">
        <v>3927</v>
      </c>
      <c r="B1175" s="87" t="s">
        <v>2983</v>
      </c>
      <c r="C1175" s="88" t="n">
        <v>4</v>
      </c>
      <c r="D1175" s="88"/>
      <c r="E1175" s="89" t="n">
        <v>13.7</v>
      </c>
      <c r="F1175" s="90"/>
      <c r="G1175" s="91" t="n">
        <v>17498</v>
      </c>
      <c r="H1175" s="52" t="n">
        <f aca="false">ROUND(IF(OR((MID(B1175,SEARCH("R",B1175),3)="R12"),(MID(B1175,SEARCH("R",B1175),3)="R13"),(MID(B1175,SEARCH("R",B1175),3)="R14")),(G1175+90),IF(OR((MID(B1175,SEARCH("R",B1175),3)="R15"),(MID(B1175,SEARCH("R",B1175),3)="R16"),(MID(B1175,SEARCH("R",B1175),3)="R17")),(G1175+190),(G1175+290))),-1)+20</f>
        <v>17810</v>
      </c>
      <c r="I1175" s="78" t="str">
        <f aca="false">HYPERLINK(T("https://www.google.ru/search?q="&amp;B1175&amp;"&amp;tbm=isch"), " (../рисунок протектора) ")</f>
        <v> (../рисунок протектора) </v>
      </c>
      <c r="J1175" s="92" t="s">
        <v>2983</v>
      </c>
      <c r="K1175" s="77" t="n">
        <f aca="false">H1175*2</f>
        <v>35620</v>
      </c>
      <c r="L1175" s="77" t="n">
        <f aca="false">H1175*4</f>
        <v>71240</v>
      </c>
      <c r="M1175" s="2" t="n">
        <f aca="false">G1175*12</f>
        <v>209976</v>
      </c>
    </row>
    <row r="1176" customFormat="false" ht="13.8" hidden="false" customHeight="false" outlineLevel="0" collapsed="false">
      <c r="A1176" s="86" t="n">
        <v>1799</v>
      </c>
      <c r="B1176" s="87" t="s">
        <v>2984</v>
      </c>
      <c r="C1176" s="88" t="n">
        <v>4</v>
      </c>
      <c r="D1176" s="88"/>
      <c r="E1176" s="89" t="n">
        <v>13.237</v>
      </c>
      <c r="F1176" s="90"/>
      <c r="G1176" s="91" t="n">
        <v>12521</v>
      </c>
      <c r="H1176" s="52" t="n">
        <f aca="false">ROUND(IF(OR((MID(B1176,SEARCH("R",B1176),3)="R12"),(MID(B1176,SEARCH("R",B1176),3)="R13"),(MID(B1176,SEARCH("R",B1176),3)="R14")),(G1176+90),IF(OR((MID(B1176,SEARCH("R",B1176),3)="R15"),(MID(B1176,SEARCH("R",B1176),3)="R16"),(MID(B1176,SEARCH("R",B1176),3)="R17")),(G1176+190),(G1176+290))),-1)+20</f>
        <v>12830</v>
      </c>
      <c r="I1176" s="78" t="str">
        <f aca="false">HYPERLINK(T("https://www.google.ru/search?q="&amp;B1176&amp;"&amp;tbm=isch"), " (../рисунок протектора) ")</f>
        <v> (../рисунок протектора) </v>
      </c>
      <c r="J1176" s="92" t="s">
        <v>2984</v>
      </c>
      <c r="K1176" s="77" t="n">
        <f aca="false">H1176*2</f>
        <v>25660</v>
      </c>
      <c r="L1176" s="77" t="n">
        <f aca="false">H1176*4</f>
        <v>51320</v>
      </c>
      <c r="M1176" s="2" t="n">
        <f aca="false">G1176*12</f>
        <v>150252</v>
      </c>
    </row>
    <row r="1177" customFormat="false" ht="13.8" hidden="false" customHeight="false" outlineLevel="0" collapsed="false">
      <c r="A1177" s="86" t="n">
        <v>164</v>
      </c>
      <c r="B1177" s="87" t="s">
        <v>2985</v>
      </c>
      <c r="C1177" s="88" t="n">
        <v>8</v>
      </c>
      <c r="D1177" s="88"/>
      <c r="E1177" s="89" t="n">
        <v>16.6</v>
      </c>
      <c r="F1177" s="90"/>
      <c r="G1177" s="91" t="n">
        <v>18131</v>
      </c>
      <c r="H1177" s="52" t="n">
        <f aca="false">ROUND(IF(OR((MID(B1177,SEARCH("R",B1177),3)="R12"),(MID(B1177,SEARCH("R",B1177),3)="R13"),(MID(B1177,SEARCH("R",B1177),3)="R14")),(G1177+90),IF(OR((MID(B1177,SEARCH("R",B1177),3)="R15"),(MID(B1177,SEARCH("R",B1177),3)="R16"),(MID(B1177,SEARCH("R",B1177),3)="R17")),(G1177+190),(G1177+290))),-1)+20</f>
        <v>18440</v>
      </c>
      <c r="I1177" s="78" t="str">
        <f aca="false">HYPERLINK(T("https://www.google.ru/search?q="&amp;B1177&amp;"&amp;tbm=isch"), " (../рисунок протектора) ")</f>
        <v> (../рисунок протектора) </v>
      </c>
      <c r="J1177" s="92" t="s">
        <v>2985</v>
      </c>
      <c r="K1177" s="77" t="n">
        <f aca="false">H1177*2</f>
        <v>36880</v>
      </c>
      <c r="L1177" s="77" t="n">
        <f aca="false">H1177*4</f>
        <v>73760</v>
      </c>
      <c r="M1177" s="2" t="n">
        <f aca="false">G1177*12</f>
        <v>217572</v>
      </c>
    </row>
    <row r="1178" customFormat="false" ht="13.8" hidden="false" customHeight="false" outlineLevel="0" collapsed="false">
      <c r="A1178" s="86" t="n">
        <v>3859</v>
      </c>
      <c r="B1178" s="87" t="s">
        <v>2986</v>
      </c>
      <c r="C1178" s="88" t="n">
        <v>2</v>
      </c>
      <c r="D1178" s="88"/>
      <c r="E1178" s="89" t="n">
        <v>17.7</v>
      </c>
      <c r="F1178" s="90"/>
      <c r="G1178" s="91" t="n">
        <v>18698</v>
      </c>
      <c r="H1178" s="52" t="n">
        <f aca="false">ROUND(IF(OR((MID(B1178,SEARCH("R",B1178),3)="R12"),(MID(B1178,SEARCH("R",B1178),3)="R13"),(MID(B1178,SEARCH("R",B1178),3)="R14")),(G1178+90),IF(OR((MID(B1178,SEARCH("R",B1178),3)="R15"),(MID(B1178,SEARCH("R",B1178),3)="R16"),(MID(B1178,SEARCH("R",B1178),3)="R17")),(G1178+190),(G1178+290))),-1)+20</f>
        <v>19010</v>
      </c>
      <c r="I1178" s="78" t="str">
        <f aca="false">HYPERLINK(T("https://www.google.ru/search?q="&amp;B1178&amp;"&amp;tbm=isch"), " (../рисунок протектора) ")</f>
        <v> (../рисунок протектора) </v>
      </c>
      <c r="J1178" s="92" t="s">
        <v>2986</v>
      </c>
      <c r="K1178" s="77" t="n">
        <f aca="false">H1178*2</f>
        <v>38020</v>
      </c>
      <c r="L1178" s="77" t="n">
        <f aca="false">H1178*4</f>
        <v>76040</v>
      </c>
      <c r="M1178" s="2" t="n">
        <f aca="false">G1178*12</f>
        <v>224376</v>
      </c>
    </row>
    <row r="1179" customFormat="false" ht="13.8" hidden="false" customHeight="false" outlineLevel="0" collapsed="false">
      <c r="A1179" s="86" t="n">
        <v>4484</v>
      </c>
      <c r="B1179" s="87" t="s">
        <v>2987</v>
      </c>
      <c r="C1179" s="88" t="n">
        <v>0</v>
      </c>
      <c r="D1179" s="88" t="n">
        <v>2</v>
      </c>
      <c r="E1179" s="89" t="n">
        <v>13.7</v>
      </c>
      <c r="F1179" s="90" t="s">
        <v>53</v>
      </c>
      <c r="G1179" s="91" t="n">
        <v>10707</v>
      </c>
      <c r="H1179" s="52" t="n">
        <f aca="false">ROUND(IF(OR((MID(B1179,SEARCH("R",B1179),3)="R12"),(MID(B1179,SEARCH("R",B1179),3)="R13"),(MID(B1179,SEARCH("R",B1179),3)="R14")),(G1179+90),IF(OR((MID(B1179,SEARCH("R",B1179),3)="R15"),(MID(B1179,SEARCH("R",B1179),3)="R16"),(MID(B1179,SEARCH("R",B1179),3)="R17")),(G1179+190),(G1179+290))),-1)+20</f>
        <v>11020</v>
      </c>
      <c r="I1179" s="78" t="str">
        <f aca="false">HYPERLINK(T("https://www.google.ru/search?q="&amp;B1179&amp;"&amp;tbm=isch"), " (../рисунок протектора) ")</f>
        <v> (../рисунок протектора) </v>
      </c>
      <c r="J1179" s="92" t="s">
        <v>2987</v>
      </c>
      <c r="K1179" s="77" t="n">
        <f aca="false">H1179*2</f>
        <v>22040</v>
      </c>
      <c r="L1179" s="77" t="n">
        <f aca="false">H1179*4</f>
        <v>44080</v>
      </c>
      <c r="M1179" s="2" t="n">
        <f aca="false">G1179*12</f>
        <v>128484</v>
      </c>
    </row>
    <row r="1180" customFormat="false" ht="13.8" hidden="false" customHeight="false" outlineLevel="0" collapsed="false">
      <c r="A1180" s="86" t="n">
        <v>108</v>
      </c>
      <c r="B1180" s="87" t="s">
        <v>2988</v>
      </c>
      <c r="C1180" s="88" t="n">
        <v>4</v>
      </c>
      <c r="D1180" s="88"/>
      <c r="E1180" s="89" t="n">
        <v>13.6</v>
      </c>
      <c r="F1180" s="90"/>
      <c r="G1180" s="91" t="n">
        <v>12610</v>
      </c>
      <c r="H1180" s="52" t="n">
        <f aca="false">ROUND(IF(OR((MID(B1180,SEARCH("R",B1180),3)="R12"),(MID(B1180,SEARCH("R",B1180),3)="R13"),(MID(B1180,SEARCH("R",B1180),3)="R14")),(G1180+90),IF(OR((MID(B1180,SEARCH("R",B1180),3)="R15"),(MID(B1180,SEARCH("R",B1180),3)="R16"),(MID(B1180,SEARCH("R",B1180),3)="R17")),(G1180+190),(G1180+290))),-1)+20</f>
        <v>12920</v>
      </c>
      <c r="I1180" s="78" t="str">
        <f aca="false">HYPERLINK(T("https://www.google.ru/search?q="&amp;B1180&amp;"&amp;tbm=isch"), " (../рисунок протектора) ")</f>
        <v> (../рисунок протектора) </v>
      </c>
      <c r="J1180" s="92" t="s">
        <v>2988</v>
      </c>
      <c r="K1180" s="77" t="n">
        <f aca="false">H1180*2</f>
        <v>25840</v>
      </c>
      <c r="L1180" s="77" t="n">
        <f aca="false">H1180*4</f>
        <v>51680</v>
      </c>
      <c r="M1180" s="2" t="n">
        <f aca="false">G1180*12</f>
        <v>151320</v>
      </c>
    </row>
    <row r="1181" customFormat="false" ht="13.8" hidden="false" customHeight="false" outlineLevel="0" collapsed="false">
      <c r="A1181" s="86" t="n">
        <v>3858</v>
      </c>
      <c r="B1181" s="87" t="s">
        <v>2989</v>
      </c>
      <c r="C1181" s="88" t="n">
        <v>4</v>
      </c>
      <c r="D1181" s="88"/>
      <c r="E1181" s="89" t="n">
        <v>14.1</v>
      </c>
      <c r="F1181" s="90"/>
      <c r="G1181" s="91" t="n">
        <v>15432</v>
      </c>
      <c r="H1181" s="52" t="n">
        <f aca="false">ROUND(IF(OR((MID(B1181,SEARCH("R",B1181),3)="R12"),(MID(B1181,SEARCH("R",B1181),3)="R13"),(MID(B1181,SEARCH("R",B1181),3)="R14")),(G1181+90),IF(OR((MID(B1181,SEARCH("R",B1181),3)="R15"),(MID(B1181,SEARCH("R",B1181),3)="R16"),(MID(B1181,SEARCH("R",B1181),3)="R17")),(G1181+190),(G1181+290))),-1)+20</f>
        <v>15740</v>
      </c>
      <c r="I1181" s="78" t="str">
        <f aca="false">HYPERLINK(T("https://www.google.ru/search?q="&amp;B1181&amp;"&amp;tbm=isch"), " (../рисунок протектора) ")</f>
        <v> (../рисунок протектора) </v>
      </c>
      <c r="J1181" s="92" t="s">
        <v>2989</v>
      </c>
      <c r="K1181" s="77" t="n">
        <f aca="false">H1181*2</f>
        <v>31480</v>
      </c>
      <c r="L1181" s="77" t="n">
        <f aca="false">H1181*4</f>
        <v>62960</v>
      </c>
      <c r="M1181" s="2" t="n">
        <f aca="false">G1181*12</f>
        <v>185184</v>
      </c>
    </row>
    <row r="1182" customFormat="false" ht="13.8" hidden="false" customHeight="false" outlineLevel="0" collapsed="false">
      <c r="A1182" s="86" t="n">
        <v>5789</v>
      </c>
      <c r="B1182" s="87" t="s">
        <v>2990</v>
      </c>
      <c r="C1182" s="88" t="n">
        <v>0</v>
      </c>
      <c r="D1182" s="88" t="n">
        <v>12</v>
      </c>
      <c r="E1182" s="89" t="n">
        <v>15.6</v>
      </c>
      <c r="F1182" s="90" t="s">
        <v>53</v>
      </c>
      <c r="G1182" s="91" t="n">
        <v>10437</v>
      </c>
      <c r="H1182" s="52" t="n">
        <f aca="false">ROUND(IF(OR((MID(B1182,SEARCH("R",B1182),3)="R12"),(MID(B1182,SEARCH("R",B1182),3)="R13"),(MID(B1182,SEARCH("R",B1182),3)="R14")),(G1182+90),IF(OR((MID(B1182,SEARCH("R",B1182),3)="R15"),(MID(B1182,SEARCH("R",B1182),3)="R16"),(MID(B1182,SEARCH("R",B1182),3)="R17")),(G1182+190),(G1182+290))),-1)+20</f>
        <v>10750</v>
      </c>
      <c r="I1182" s="78" t="str">
        <f aca="false">HYPERLINK(T("https://www.google.ru/search?q="&amp;B1182&amp;"&amp;tbm=isch"), " (../рисунок протектора) ")</f>
        <v> (../рисунок протектора) </v>
      </c>
      <c r="J1182" s="92" t="s">
        <v>2990</v>
      </c>
      <c r="K1182" s="77" t="n">
        <f aca="false">H1182*2</f>
        <v>21500</v>
      </c>
      <c r="L1182" s="77" t="n">
        <f aca="false">H1182*4</f>
        <v>43000</v>
      </c>
      <c r="M1182" s="2" t="n">
        <f aca="false">G1182*12</f>
        <v>125244</v>
      </c>
    </row>
    <row r="1183" customFormat="false" ht="13.8" hidden="false" customHeight="false" outlineLevel="0" collapsed="false">
      <c r="A1183" s="86" t="n">
        <v>4726</v>
      </c>
      <c r="B1183" s="87" t="s">
        <v>2991</v>
      </c>
      <c r="C1183" s="88" t="n">
        <v>0</v>
      </c>
      <c r="D1183" s="88" t="n">
        <v>2</v>
      </c>
      <c r="E1183" s="89" t="n">
        <v>15.1</v>
      </c>
      <c r="F1183" s="90" t="s">
        <v>55</v>
      </c>
      <c r="G1183" s="91" t="n">
        <v>7514</v>
      </c>
      <c r="H1183" s="52" t="n">
        <f aca="false">ROUND(IF(OR((MID(B1183,SEARCH("R",B1183),3)="R12"),(MID(B1183,SEARCH("R",B1183),3)="R13"),(MID(B1183,SEARCH("R",B1183),3)="R14")),(G1183+90),IF(OR((MID(B1183,SEARCH("R",B1183),3)="R15"),(MID(B1183,SEARCH("R",B1183),3)="R16"),(MID(B1183,SEARCH("R",B1183),3)="R17")),(G1183+190),(G1183+290))),-1)+20</f>
        <v>7820</v>
      </c>
      <c r="I1183" s="78" t="str">
        <f aca="false">HYPERLINK(T("https://www.google.ru/search?q="&amp;B1183&amp;"&amp;tbm=isch"), " (../рисунок протектора) ")</f>
        <v> (../рисунок протектора) </v>
      </c>
      <c r="J1183" s="92" t="s">
        <v>2991</v>
      </c>
      <c r="K1183" s="77" t="n">
        <f aca="false">H1183*2</f>
        <v>15640</v>
      </c>
      <c r="L1183" s="77" t="n">
        <f aca="false">H1183*4</f>
        <v>31280</v>
      </c>
      <c r="M1183" s="2" t="n">
        <f aca="false">G1183*12</f>
        <v>90168</v>
      </c>
    </row>
    <row r="1184" customFormat="false" ht="13.8" hidden="false" customHeight="false" outlineLevel="0" collapsed="false">
      <c r="A1184" s="86" t="n">
        <v>4430</v>
      </c>
      <c r="B1184" s="87" t="s">
        <v>2992</v>
      </c>
      <c r="C1184" s="88" t="n">
        <v>0</v>
      </c>
      <c r="D1184" s="88" t="n">
        <v>20</v>
      </c>
      <c r="E1184" s="89" t="n">
        <v>15.08</v>
      </c>
      <c r="F1184" s="90" t="s">
        <v>53</v>
      </c>
      <c r="G1184" s="91" t="n">
        <v>14372</v>
      </c>
      <c r="H1184" s="52" t="n">
        <f aca="false">ROUND(IF(OR((MID(B1184,SEARCH("R",B1184),3)="R12"),(MID(B1184,SEARCH("R",B1184),3)="R13"),(MID(B1184,SEARCH("R",B1184),3)="R14")),(G1184+90),IF(OR((MID(B1184,SEARCH("R",B1184),3)="R15"),(MID(B1184,SEARCH("R",B1184),3)="R16"),(MID(B1184,SEARCH("R",B1184),3)="R17")),(G1184+190),(G1184+290))),-1)+20</f>
        <v>14680</v>
      </c>
      <c r="I1184" s="78" t="str">
        <f aca="false">HYPERLINK(T("https://www.google.ru/search?q="&amp;B1184&amp;"&amp;tbm=isch"), " (../рисунок протектора) ")</f>
        <v> (../рисунок протектора) </v>
      </c>
      <c r="J1184" s="92" t="s">
        <v>2992</v>
      </c>
      <c r="K1184" s="77" t="n">
        <f aca="false">H1184*2</f>
        <v>29360</v>
      </c>
      <c r="L1184" s="77" t="n">
        <f aca="false">H1184*4</f>
        <v>58720</v>
      </c>
      <c r="M1184" s="2" t="n">
        <f aca="false">G1184*12</f>
        <v>172464</v>
      </c>
    </row>
    <row r="1185" customFormat="false" ht="13.8" hidden="false" customHeight="false" outlineLevel="0" collapsed="false">
      <c r="A1185" s="86" t="n">
        <v>2782</v>
      </c>
      <c r="B1185" s="87" t="s">
        <v>2993</v>
      </c>
      <c r="C1185" s="88" t="n">
        <v>50</v>
      </c>
      <c r="D1185" s="88"/>
      <c r="E1185" s="89" t="n">
        <v>16.6</v>
      </c>
      <c r="F1185" s="90"/>
      <c r="G1185" s="91" t="n">
        <v>6160</v>
      </c>
      <c r="H1185" s="52" t="n">
        <f aca="false">ROUND(IF(OR((MID(B1185,SEARCH("R",B1185),3)="R12"),(MID(B1185,SEARCH("R",B1185),3)="R13"),(MID(B1185,SEARCH("R",B1185),3)="R14")),(G1185+90),IF(OR((MID(B1185,SEARCH("R",B1185),3)="R15"),(MID(B1185,SEARCH("R",B1185),3)="R16"),(MID(B1185,SEARCH("R",B1185),3)="R17")),(G1185+190),(G1185+290))),-1)+20</f>
        <v>6470</v>
      </c>
      <c r="I1185" s="78" t="str">
        <f aca="false">HYPERLINK(T("https://www.google.ru/search?q="&amp;B1185&amp;"&amp;tbm=isch"), " (../рисунок протектора) ")</f>
        <v> (../рисунок протектора) </v>
      </c>
      <c r="J1185" s="92" t="s">
        <v>2993</v>
      </c>
      <c r="K1185" s="77" t="n">
        <f aca="false">H1185*2</f>
        <v>12940</v>
      </c>
      <c r="L1185" s="77" t="n">
        <f aca="false">H1185*4</f>
        <v>25880</v>
      </c>
      <c r="M1185" s="2" t="n">
        <f aca="false">G1185*12</f>
        <v>73920</v>
      </c>
    </row>
    <row r="1186" customFormat="false" ht="13.8" hidden="false" customHeight="false" outlineLevel="0" collapsed="false">
      <c r="A1186" s="86" t="n">
        <v>2822</v>
      </c>
      <c r="B1186" s="87" t="s">
        <v>2994</v>
      </c>
      <c r="C1186" s="88" t="n">
        <v>50</v>
      </c>
      <c r="D1186" s="88"/>
      <c r="E1186" s="89" t="n">
        <v>15.2</v>
      </c>
      <c r="F1186" s="90"/>
      <c r="G1186" s="91" t="n">
        <v>4923</v>
      </c>
      <c r="H1186" s="52" t="n">
        <f aca="false">ROUND(IF(OR((MID(B1186,SEARCH("R",B1186),3)="R12"),(MID(B1186,SEARCH("R",B1186),3)="R13"),(MID(B1186,SEARCH("R",B1186),3)="R14")),(G1186+90),IF(OR((MID(B1186,SEARCH("R",B1186),3)="R15"),(MID(B1186,SEARCH("R",B1186),3)="R16"),(MID(B1186,SEARCH("R",B1186),3)="R17")),(G1186+190),(G1186+290))),-1)+20</f>
        <v>5230</v>
      </c>
      <c r="I1186" s="78" t="str">
        <f aca="false">HYPERLINK(T("https://www.google.ru/search?q="&amp;B1186&amp;"&amp;tbm=isch"), " (../рисунок протектора) ")</f>
        <v> (../рисунок протектора) </v>
      </c>
      <c r="J1186" s="92" t="s">
        <v>2994</v>
      </c>
      <c r="K1186" s="77" t="n">
        <f aca="false">H1186*2</f>
        <v>10460</v>
      </c>
      <c r="L1186" s="77" t="n">
        <f aca="false">H1186*4</f>
        <v>20920</v>
      </c>
      <c r="M1186" s="2" t="n">
        <f aca="false">G1186*12</f>
        <v>59076</v>
      </c>
    </row>
    <row r="1187" customFormat="false" ht="13.8" hidden="false" customHeight="false" outlineLevel="0" collapsed="false">
      <c r="A1187" s="86" t="n">
        <v>631</v>
      </c>
      <c r="B1187" s="87" t="s">
        <v>2995</v>
      </c>
      <c r="C1187" s="88" t="n">
        <v>2</v>
      </c>
      <c r="D1187" s="88"/>
      <c r="E1187" s="89" t="n">
        <v>15</v>
      </c>
      <c r="F1187" s="90"/>
      <c r="G1187" s="91" t="n">
        <v>10179</v>
      </c>
      <c r="H1187" s="52" t="n">
        <f aca="false">ROUND(IF(OR((MID(B1187,SEARCH("R",B1187),3)="R12"),(MID(B1187,SEARCH("R",B1187),3)="R13"),(MID(B1187,SEARCH("R",B1187),3)="R14")),(G1187+90),IF(OR((MID(B1187,SEARCH("R",B1187),3)="R15"),(MID(B1187,SEARCH("R",B1187),3)="R16"),(MID(B1187,SEARCH("R",B1187),3)="R17")),(G1187+190),(G1187+290))),-1)+20</f>
        <v>10490</v>
      </c>
      <c r="I1187" s="78" t="str">
        <f aca="false">HYPERLINK(T("https://www.google.ru/search?q="&amp;B1187&amp;"&amp;tbm=isch"), " (../рисунок протектора) ")</f>
        <v> (../рисунок протектора) </v>
      </c>
      <c r="J1187" s="92" t="s">
        <v>2995</v>
      </c>
      <c r="K1187" s="77" t="n">
        <f aca="false">H1187*2</f>
        <v>20980</v>
      </c>
      <c r="L1187" s="77" t="n">
        <f aca="false">H1187*4</f>
        <v>41960</v>
      </c>
      <c r="M1187" s="2" t="n">
        <f aca="false">G1187*12</f>
        <v>122148</v>
      </c>
    </row>
    <row r="1188" customFormat="false" ht="13.8" hidden="false" customHeight="false" outlineLevel="0" collapsed="false">
      <c r="A1188" s="86" t="n">
        <v>2288</v>
      </c>
      <c r="B1188" s="87" t="s">
        <v>2996</v>
      </c>
      <c r="C1188" s="88" t="n">
        <v>4</v>
      </c>
      <c r="D1188" s="88"/>
      <c r="E1188" s="89" t="n">
        <v>14.7</v>
      </c>
      <c r="F1188" s="90"/>
      <c r="G1188" s="91" t="n">
        <v>13454</v>
      </c>
      <c r="H1188" s="52" t="n">
        <f aca="false">ROUND(IF(OR((MID(B1188,SEARCH("R",B1188),3)="R12"),(MID(B1188,SEARCH("R",B1188),3)="R13"),(MID(B1188,SEARCH("R",B1188),3)="R14")),(G1188+90),IF(OR((MID(B1188,SEARCH("R",B1188),3)="R15"),(MID(B1188,SEARCH("R",B1188),3)="R16"),(MID(B1188,SEARCH("R",B1188),3)="R17")),(G1188+190),(G1188+290))),-1)+20</f>
        <v>13760</v>
      </c>
      <c r="I1188" s="78" t="str">
        <f aca="false">HYPERLINK(T("https://www.google.ru/search?q="&amp;B1188&amp;"&amp;tbm=isch"), " (../рисунок протектора) ")</f>
        <v> (../рисунок протектора) </v>
      </c>
      <c r="J1188" s="92" t="s">
        <v>2996</v>
      </c>
      <c r="K1188" s="77" t="n">
        <f aca="false">H1188*2</f>
        <v>27520</v>
      </c>
      <c r="L1188" s="77" t="n">
        <f aca="false">H1188*4</f>
        <v>55040</v>
      </c>
      <c r="M1188" s="2" t="n">
        <f aca="false">G1188*12</f>
        <v>161448</v>
      </c>
    </row>
    <row r="1189" customFormat="false" ht="13.8" hidden="false" customHeight="false" outlineLevel="0" collapsed="false">
      <c r="A1189" s="86" t="n">
        <v>4053</v>
      </c>
      <c r="B1189" s="87" t="s">
        <v>2997</v>
      </c>
      <c r="C1189" s="88" t="n">
        <v>50</v>
      </c>
      <c r="D1189" s="88"/>
      <c r="E1189" s="89" t="n">
        <v>14.8</v>
      </c>
      <c r="F1189" s="90"/>
      <c r="G1189" s="91" t="n">
        <v>4569</v>
      </c>
      <c r="H1189" s="52" t="n">
        <f aca="false">ROUND(IF(OR((MID(B1189,SEARCH("R",B1189),3)="R12"),(MID(B1189,SEARCH("R",B1189),3)="R13"),(MID(B1189,SEARCH("R",B1189),3)="R14")),(G1189+90),IF(OR((MID(B1189,SEARCH("R",B1189),3)="R15"),(MID(B1189,SEARCH("R",B1189),3)="R16"),(MID(B1189,SEARCH("R",B1189),3)="R17")),(G1189+190),(G1189+290))),-1)+20</f>
        <v>4780</v>
      </c>
      <c r="I1189" s="78" t="str">
        <f aca="false">HYPERLINK(T("https://www.google.ru/search?q="&amp;B1189&amp;"&amp;tbm=isch"), " (../рисунок протектора) ")</f>
        <v> (../рисунок протектора) </v>
      </c>
      <c r="J1189" s="92" t="s">
        <v>2997</v>
      </c>
      <c r="K1189" s="77" t="n">
        <f aca="false">H1189*2</f>
        <v>9560</v>
      </c>
      <c r="L1189" s="77" t="n">
        <f aca="false">H1189*4</f>
        <v>19120</v>
      </c>
      <c r="M1189" s="2" t="n">
        <f aca="false">G1189*12</f>
        <v>54828</v>
      </c>
    </row>
    <row r="1190" customFormat="false" ht="13.8" hidden="false" customHeight="false" outlineLevel="0" collapsed="false">
      <c r="A1190" s="86" t="n">
        <v>3545</v>
      </c>
      <c r="B1190" s="87" t="s">
        <v>2998</v>
      </c>
      <c r="C1190" s="88" t="n">
        <v>1</v>
      </c>
      <c r="D1190" s="88"/>
      <c r="E1190" s="89" t="n">
        <v>15.5</v>
      </c>
      <c r="F1190" s="90"/>
      <c r="G1190" s="91" t="n">
        <v>6144</v>
      </c>
      <c r="H1190" s="52" t="n">
        <f aca="false">ROUND(IF(OR((MID(B1190,SEARCH("R",B1190),3)="R12"),(MID(B1190,SEARCH("R",B1190),3)="R13"),(MID(B1190,SEARCH("R",B1190),3)="R14")),(G1190+90),IF(OR((MID(B1190,SEARCH("R",B1190),3)="R15"),(MID(B1190,SEARCH("R",B1190),3)="R16"),(MID(B1190,SEARCH("R",B1190),3)="R17")),(G1190+190),(G1190+290))),-1)+20</f>
        <v>6350</v>
      </c>
      <c r="I1190" s="78" t="str">
        <f aca="false">HYPERLINK(T("https://www.google.ru/search?q="&amp;B1190&amp;"&amp;tbm=isch"), " (../рисунок протектора) ")</f>
        <v> (../рисунок протектора) </v>
      </c>
      <c r="J1190" s="92" t="s">
        <v>2998</v>
      </c>
      <c r="K1190" s="77" t="n">
        <f aca="false">H1190*2</f>
        <v>12700</v>
      </c>
      <c r="L1190" s="77" t="n">
        <f aca="false">H1190*4</f>
        <v>25400</v>
      </c>
      <c r="M1190" s="2" t="n">
        <f aca="false">G1190*12</f>
        <v>73728</v>
      </c>
    </row>
    <row r="1191" customFormat="false" ht="13.8" hidden="false" customHeight="false" outlineLevel="0" collapsed="false">
      <c r="A1191" s="86" t="n">
        <v>2826</v>
      </c>
      <c r="B1191" s="87" t="s">
        <v>2999</v>
      </c>
      <c r="C1191" s="88" t="n">
        <v>10</v>
      </c>
      <c r="D1191" s="88"/>
      <c r="E1191" s="89" t="n">
        <v>15.8</v>
      </c>
      <c r="F1191" s="90"/>
      <c r="G1191" s="91" t="n">
        <v>5077</v>
      </c>
      <c r="H1191" s="52" t="n">
        <f aca="false">ROUND(IF(OR((MID(B1191,SEARCH("R",B1191),3)="R12"),(MID(B1191,SEARCH("R",B1191),3)="R13"),(MID(B1191,SEARCH("R",B1191),3)="R14")),(G1191+90),IF(OR((MID(B1191,SEARCH("R",B1191),3)="R15"),(MID(B1191,SEARCH("R",B1191),3)="R16"),(MID(B1191,SEARCH("R",B1191),3)="R17")),(G1191+190),(G1191+290))),-1)+20</f>
        <v>5290</v>
      </c>
      <c r="I1191" s="78" t="str">
        <f aca="false">HYPERLINK(T("https://www.google.ru/search?q="&amp;B1191&amp;"&amp;tbm=isch"), " (../рисунок протектора) ")</f>
        <v> (../рисунок протектора) </v>
      </c>
      <c r="J1191" s="92" t="s">
        <v>2999</v>
      </c>
      <c r="K1191" s="77" t="n">
        <f aca="false">H1191*2</f>
        <v>10580</v>
      </c>
      <c r="L1191" s="77" t="n">
        <f aca="false">H1191*4</f>
        <v>21160</v>
      </c>
      <c r="M1191" s="2" t="n">
        <f aca="false">G1191*12</f>
        <v>60924</v>
      </c>
    </row>
    <row r="1192" customFormat="false" ht="13.8" hidden="false" customHeight="false" outlineLevel="0" collapsed="false">
      <c r="A1192" s="86" t="n">
        <v>4563</v>
      </c>
      <c r="B1192" s="87" t="s">
        <v>3000</v>
      </c>
      <c r="C1192" s="88" t="n">
        <v>0</v>
      </c>
      <c r="D1192" s="88" t="n">
        <v>50</v>
      </c>
      <c r="E1192" s="89" t="n">
        <v>12</v>
      </c>
      <c r="F1192" s="90" t="s">
        <v>53</v>
      </c>
      <c r="G1192" s="91" t="n">
        <v>6092</v>
      </c>
      <c r="H1192" s="52" t="n">
        <f aca="false">ROUND(IF(OR((MID(B1192,SEARCH("R",B1192),3)="R12"),(MID(B1192,SEARCH("R",B1192),3)="R13"),(MID(B1192,SEARCH("R",B1192),3)="R14")),(G1192+90),IF(OR((MID(B1192,SEARCH("R",B1192),3)="R15"),(MID(B1192,SEARCH("R",B1192),3)="R16"),(MID(B1192,SEARCH("R",B1192),3)="R17")),(G1192+190),(G1192+290))),-1)+20</f>
        <v>6300</v>
      </c>
      <c r="I1192" s="78" t="str">
        <f aca="false">HYPERLINK(T("https://www.google.ru/search?q="&amp;B1192&amp;"&amp;tbm=isch"), " (../рисунок протектора) ")</f>
        <v> (../рисунок протектора) </v>
      </c>
      <c r="J1192" s="92" t="s">
        <v>3000</v>
      </c>
      <c r="K1192" s="77" t="n">
        <f aca="false">H1192*2</f>
        <v>12600</v>
      </c>
      <c r="L1192" s="77" t="n">
        <f aca="false">H1192*4</f>
        <v>25200</v>
      </c>
      <c r="M1192" s="2" t="n">
        <f aca="false">G1192*12</f>
        <v>73104</v>
      </c>
    </row>
    <row r="1193" customFormat="false" ht="13.8" hidden="false" customHeight="false" outlineLevel="0" collapsed="false">
      <c r="A1193" s="86" t="n">
        <v>4452</v>
      </c>
      <c r="B1193" s="87" t="s">
        <v>3001</v>
      </c>
      <c r="C1193" s="88" t="n">
        <v>0</v>
      </c>
      <c r="D1193" s="88" t="n">
        <v>3</v>
      </c>
      <c r="E1193" s="89" t="n">
        <v>15.5</v>
      </c>
      <c r="F1193" s="90" t="s">
        <v>53</v>
      </c>
      <c r="G1193" s="91" t="n">
        <v>9411</v>
      </c>
      <c r="H1193" s="52" t="n">
        <f aca="false">ROUND(IF(OR((MID(B1193,SEARCH("R",B1193),3)="R12"),(MID(B1193,SEARCH("R",B1193),3)="R13"),(MID(B1193,SEARCH("R",B1193),3)="R14")),(G1193+90),IF(OR((MID(B1193,SEARCH("R",B1193),3)="R15"),(MID(B1193,SEARCH("R",B1193),3)="R16"),(MID(B1193,SEARCH("R",B1193),3)="R17")),(G1193+190),(G1193+290))),-1)+20</f>
        <v>9620</v>
      </c>
      <c r="I1193" s="78" t="str">
        <f aca="false">HYPERLINK(T("https://www.google.ru/search?q="&amp;B1193&amp;"&amp;tbm=isch"), " (../рисунок протектора) ")</f>
        <v> (../рисунок протектора) </v>
      </c>
      <c r="J1193" s="92" t="s">
        <v>3001</v>
      </c>
      <c r="K1193" s="77" t="n">
        <f aca="false">H1193*2</f>
        <v>19240</v>
      </c>
      <c r="L1193" s="77" t="n">
        <f aca="false">H1193*4</f>
        <v>38480</v>
      </c>
      <c r="M1193" s="2" t="n">
        <f aca="false">G1193*12</f>
        <v>112932</v>
      </c>
    </row>
    <row r="1194" customFormat="false" ht="13.8" hidden="false" customHeight="false" outlineLevel="0" collapsed="false">
      <c r="A1194" s="86" t="n">
        <v>653</v>
      </c>
      <c r="B1194" s="87" t="s">
        <v>3002</v>
      </c>
      <c r="C1194" s="88" t="n">
        <v>0</v>
      </c>
      <c r="D1194" s="88" t="n">
        <v>1</v>
      </c>
      <c r="E1194" s="89" t="n">
        <v>14.2</v>
      </c>
      <c r="F1194" s="90" t="s">
        <v>55</v>
      </c>
      <c r="G1194" s="91" t="n">
        <v>6040</v>
      </c>
      <c r="H1194" s="52" t="n">
        <f aca="false">ROUND(IF(OR((MID(B1194,SEARCH("R",B1194),3)="R12"),(MID(B1194,SEARCH("R",B1194),3)="R13"),(MID(B1194,SEARCH("R",B1194),3)="R14")),(G1194+90),IF(OR((MID(B1194,SEARCH("R",B1194),3)="R15"),(MID(B1194,SEARCH("R",B1194),3)="R16"),(MID(B1194,SEARCH("R",B1194),3)="R17")),(G1194+190),(G1194+290))),-1)+20</f>
        <v>6250</v>
      </c>
      <c r="I1194" s="78" t="str">
        <f aca="false">HYPERLINK(T("https://www.google.ru/search?q="&amp;B1194&amp;"&amp;tbm=isch"), " (../рисунок протектора) ")</f>
        <v> (../рисунок протектора) </v>
      </c>
      <c r="J1194" s="92" t="s">
        <v>3002</v>
      </c>
      <c r="K1194" s="77" t="n">
        <f aca="false">H1194*2</f>
        <v>12500</v>
      </c>
      <c r="L1194" s="77" t="n">
        <f aca="false">H1194*4</f>
        <v>25000</v>
      </c>
      <c r="M1194" s="2" t="n">
        <f aca="false">G1194*12</f>
        <v>72480</v>
      </c>
    </row>
    <row r="1195" customFormat="false" ht="13.8" hidden="false" customHeight="false" outlineLevel="0" collapsed="false">
      <c r="A1195" s="86" t="n">
        <v>7</v>
      </c>
      <c r="B1195" s="87" t="s">
        <v>3003</v>
      </c>
      <c r="C1195" s="88" t="n">
        <v>2</v>
      </c>
      <c r="D1195" s="88"/>
      <c r="E1195" s="89" t="n">
        <v>14.5</v>
      </c>
      <c r="F1195" s="90"/>
      <c r="G1195" s="91" t="n">
        <v>6552</v>
      </c>
      <c r="H1195" s="52" t="n">
        <f aca="false">ROUND(IF(OR((MID(B1195,SEARCH("R",B1195),3)="R12"),(MID(B1195,SEARCH("R",B1195),3)="R13"),(MID(B1195,SEARCH("R",B1195),3)="R14")),(G1195+90),IF(OR((MID(B1195,SEARCH("R",B1195),3)="R15"),(MID(B1195,SEARCH("R",B1195),3)="R16"),(MID(B1195,SEARCH("R",B1195),3)="R17")),(G1195+190),(G1195+290))),-1)+20</f>
        <v>6760</v>
      </c>
      <c r="I1195" s="78" t="str">
        <f aca="false">HYPERLINK(T("https://www.google.ru/search?q="&amp;B1195&amp;"&amp;tbm=isch"), " (../рисунок протектора) ")</f>
        <v> (../рисунок протектора) </v>
      </c>
      <c r="J1195" s="92" t="s">
        <v>3003</v>
      </c>
      <c r="K1195" s="77" t="n">
        <f aca="false">H1195*2</f>
        <v>13520</v>
      </c>
      <c r="L1195" s="77" t="n">
        <f aca="false">H1195*4</f>
        <v>27040</v>
      </c>
      <c r="M1195" s="2" t="n">
        <f aca="false">G1195*12</f>
        <v>78624</v>
      </c>
    </row>
    <row r="1196" customFormat="false" ht="13.8" hidden="false" customHeight="false" outlineLevel="0" collapsed="false">
      <c r="A1196" s="86" t="n">
        <v>4228</v>
      </c>
      <c r="B1196" s="87" t="s">
        <v>3004</v>
      </c>
      <c r="C1196" s="88" t="n">
        <v>22</v>
      </c>
      <c r="D1196" s="88" t="n">
        <v>16</v>
      </c>
      <c r="E1196" s="89" t="n">
        <v>15.5</v>
      </c>
      <c r="F1196" s="90" t="s">
        <v>53</v>
      </c>
      <c r="G1196" s="91" t="n">
        <v>8281</v>
      </c>
      <c r="H1196" s="52" t="n">
        <f aca="false">ROUND(IF(OR((MID(B1196,SEARCH("R",B1196),3)="R12"),(MID(B1196,SEARCH("R",B1196),3)="R13"),(MID(B1196,SEARCH("R",B1196),3)="R14")),(G1196+90),IF(OR((MID(B1196,SEARCH("R",B1196),3)="R15"),(MID(B1196,SEARCH("R",B1196),3)="R16"),(MID(B1196,SEARCH("R",B1196),3)="R17")),(G1196+190),(G1196+290))),-1)+20</f>
        <v>8490</v>
      </c>
      <c r="I1196" s="78" t="str">
        <f aca="false">HYPERLINK(T("https://www.google.ru/search?q="&amp;B1196&amp;"&amp;tbm=isch"), " (../рисунок протектора) ")</f>
        <v> (../рисунок протектора) </v>
      </c>
      <c r="J1196" s="92" t="s">
        <v>3004</v>
      </c>
      <c r="K1196" s="77" t="n">
        <f aca="false">H1196*2</f>
        <v>16980</v>
      </c>
      <c r="L1196" s="77" t="n">
        <f aca="false">H1196*4</f>
        <v>33960</v>
      </c>
      <c r="M1196" s="2" t="n">
        <f aca="false">G1196*12</f>
        <v>99372</v>
      </c>
    </row>
    <row r="1197" customFormat="false" ht="13.8" hidden="false" customHeight="false" outlineLevel="0" collapsed="false">
      <c r="A1197" s="86" t="n">
        <v>4405</v>
      </c>
      <c r="B1197" s="87" t="s">
        <v>3005</v>
      </c>
      <c r="C1197" s="88" t="n">
        <v>0</v>
      </c>
      <c r="D1197" s="88" t="n">
        <v>15</v>
      </c>
      <c r="E1197" s="89" t="n">
        <v>15.19</v>
      </c>
      <c r="F1197" s="90" t="s">
        <v>53</v>
      </c>
      <c r="G1197" s="91" t="n">
        <v>10523</v>
      </c>
      <c r="H1197" s="52" t="n">
        <f aca="false">ROUND(IF(OR((MID(B1197,SEARCH("R",B1197),3)="R12"),(MID(B1197,SEARCH("R",B1197),3)="R13"),(MID(B1197,SEARCH("R",B1197),3)="R14")),(G1197+90),IF(OR((MID(B1197,SEARCH("R",B1197),3)="R15"),(MID(B1197,SEARCH("R",B1197),3)="R16"),(MID(B1197,SEARCH("R",B1197),3)="R17")),(G1197+190),(G1197+290))),-1)+20</f>
        <v>10730</v>
      </c>
      <c r="I1197" s="78" t="str">
        <f aca="false">HYPERLINK(T("https://www.google.ru/search?q="&amp;B1197&amp;"&amp;tbm=isch"), " (../рисунок протектора) ")</f>
        <v> (../рисунок протектора) </v>
      </c>
      <c r="J1197" s="92" t="s">
        <v>3005</v>
      </c>
      <c r="K1197" s="77" t="n">
        <f aca="false">H1197*2</f>
        <v>21460</v>
      </c>
      <c r="L1197" s="77" t="n">
        <f aca="false">H1197*4</f>
        <v>42920</v>
      </c>
      <c r="M1197" s="2" t="n">
        <f aca="false">G1197*12</f>
        <v>126276</v>
      </c>
    </row>
    <row r="1198" customFormat="false" ht="13.8" hidden="false" customHeight="false" outlineLevel="0" collapsed="false">
      <c r="A1198" s="86" t="n">
        <v>777</v>
      </c>
      <c r="B1198" s="87" t="s">
        <v>3006</v>
      </c>
      <c r="C1198" s="88" t="n">
        <v>1</v>
      </c>
      <c r="D1198" s="88"/>
      <c r="E1198" s="89" t="n">
        <v>15.3</v>
      </c>
      <c r="F1198" s="90"/>
      <c r="G1198" s="91" t="n">
        <v>5342</v>
      </c>
      <c r="H1198" s="52" t="n">
        <f aca="false">ROUND(IF(OR((MID(B1198,SEARCH("R",B1198),3)="R12"),(MID(B1198,SEARCH("R",B1198),3)="R13"),(MID(B1198,SEARCH("R",B1198),3)="R14")),(G1198+90),IF(OR((MID(B1198,SEARCH("R",B1198),3)="R15"),(MID(B1198,SEARCH("R",B1198),3)="R16"),(MID(B1198,SEARCH("R",B1198),3)="R17")),(G1198+190),(G1198+290))),-1)+20</f>
        <v>5550</v>
      </c>
      <c r="I1198" s="78" t="str">
        <f aca="false">HYPERLINK(T("https://www.google.ru/search?q="&amp;B1198&amp;"&amp;tbm=isch"), " (../рисунок протектора) ")</f>
        <v> (../рисунок протектора) </v>
      </c>
      <c r="J1198" s="92" t="s">
        <v>3006</v>
      </c>
      <c r="K1198" s="77" t="n">
        <f aca="false">H1198*2</f>
        <v>11100</v>
      </c>
      <c r="L1198" s="77" t="n">
        <f aca="false">H1198*4</f>
        <v>22200</v>
      </c>
      <c r="M1198" s="2" t="n">
        <f aca="false">G1198*12</f>
        <v>64104</v>
      </c>
    </row>
    <row r="1199" customFormat="false" ht="13.8" hidden="false" customHeight="false" outlineLevel="0" collapsed="false">
      <c r="A1199" s="86" t="n">
        <v>833</v>
      </c>
      <c r="B1199" s="87" t="s">
        <v>3007</v>
      </c>
      <c r="C1199" s="88" t="n">
        <v>1</v>
      </c>
      <c r="D1199" s="88"/>
      <c r="E1199" s="89" t="n">
        <v>14.4</v>
      </c>
      <c r="F1199" s="90"/>
      <c r="G1199" s="91" t="n">
        <v>8190</v>
      </c>
      <c r="H1199" s="52" t="n">
        <f aca="false">ROUND(IF(OR((MID(B1199,SEARCH("R",B1199),3)="R12"),(MID(B1199,SEARCH("R",B1199),3)="R13"),(MID(B1199,SEARCH("R",B1199),3)="R14")),(G1199+90),IF(OR((MID(B1199,SEARCH("R",B1199),3)="R15"),(MID(B1199,SEARCH("R",B1199),3)="R16"),(MID(B1199,SEARCH("R",B1199),3)="R17")),(G1199+190),(G1199+290))),-1)+20</f>
        <v>8400</v>
      </c>
      <c r="I1199" s="78" t="str">
        <f aca="false">HYPERLINK(T("https://www.google.ru/search?q="&amp;B1199&amp;"&amp;tbm=isch"), " (../рисунок протектора) ")</f>
        <v> (../рисунок протектора) </v>
      </c>
      <c r="J1199" s="92" t="s">
        <v>3007</v>
      </c>
      <c r="K1199" s="77" t="n">
        <f aca="false">H1199*2</f>
        <v>16800</v>
      </c>
      <c r="L1199" s="77" t="n">
        <f aca="false">H1199*4</f>
        <v>33600</v>
      </c>
      <c r="M1199" s="2" t="n">
        <f aca="false">G1199*12</f>
        <v>98280</v>
      </c>
    </row>
    <row r="1200" customFormat="false" ht="13.8" hidden="false" customHeight="false" outlineLevel="0" collapsed="false">
      <c r="A1200" s="86" t="n">
        <v>5840</v>
      </c>
      <c r="B1200" s="87" t="s">
        <v>3008</v>
      </c>
      <c r="C1200" s="88" t="n">
        <v>0</v>
      </c>
      <c r="D1200" s="88" t="n">
        <v>1</v>
      </c>
      <c r="E1200" s="89" t="n">
        <v>16.92</v>
      </c>
      <c r="F1200" s="90" t="s">
        <v>53</v>
      </c>
      <c r="G1200" s="91" t="n">
        <v>6626</v>
      </c>
      <c r="H1200" s="52" t="n">
        <f aca="false">ROUND(IF(OR((MID(B1200,SEARCH("R",B1200),3)="R12"),(MID(B1200,SEARCH("R",B1200),3)="R13"),(MID(B1200,SEARCH("R",B1200),3)="R14")),(G1200+90),IF(OR((MID(B1200,SEARCH("R",B1200),3)="R15"),(MID(B1200,SEARCH("R",B1200),3)="R16"),(MID(B1200,SEARCH("R",B1200),3)="R17")),(G1200+190),(G1200+290))),-1)+20</f>
        <v>6840</v>
      </c>
      <c r="I1200" s="78" t="str">
        <f aca="false">HYPERLINK(T("https://www.google.ru/search?q="&amp;B1200&amp;"&amp;tbm=isch"), " (../рисунок протектора) ")</f>
        <v> (../рисунок протектора) </v>
      </c>
      <c r="J1200" s="92" t="s">
        <v>3008</v>
      </c>
      <c r="K1200" s="77" t="n">
        <f aca="false">H1200*2</f>
        <v>13680</v>
      </c>
      <c r="L1200" s="77" t="n">
        <f aca="false">H1200*4</f>
        <v>27360</v>
      </c>
      <c r="M1200" s="2" t="n">
        <f aca="false">G1200*12</f>
        <v>79512</v>
      </c>
    </row>
    <row r="1201" customFormat="false" ht="13.8" hidden="false" customHeight="false" outlineLevel="0" collapsed="false">
      <c r="A1201" s="86" t="n">
        <v>778</v>
      </c>
      <c r="B1201" s="87" t="s">
        <v>3009</v>
      </c>
      <c r="C1201" s="88" t="n">
        <v>1</v>
      </c>
      <c r="D1201" s="88"/>
      <c r="E1201" s="89" t="n">
        <v>15.3</v>
      </c>
      <c r="F1201" s="90"/>
      <c r="G1201" s="91" t="n">
        <v>6817</v>
      </c>
      <c r="H1201" s="52" t="n">
        <f aca="false">ROUND(IF(OR((MID(B1201,SEARCH("R",B1201),3)="R12"),(MID(B1201,SEARCH("R",B1201),3)="R13"),(MID(B1201,SEARCH("R",B1201),3)="R14")),(G1201+90),IF(OR((MID(B1201,SEARCH("R",B1201),3)="R15"),(MID(B1201,SEARCH("R",B1201),3)="R16"),(MID(B1201,SEARCH("R",B1201),3)="R17")),(G1201+190),(G1201+290))),-1)+20</f>
        <v>7030</v>
      </c>
      <c r="I1201" s="78" t="str">
        <f aca="false">HYPERLINK(T("https://www.google.ru/search?q="&amp;B1201&amp;"&amp;tbm=isch"), " (../рисунок протектора) ")</f>
        <v> (../рисунок протектора) </v>
      </c>
      <c r="J1201" s="92" t="s">
        <v>3009</v>
      </c>
      <c r="K1201" s="77" t="n">
        <f aca="false">H1201*2</f>
        <v>14060</v>
      </c>
      <c r="L1201" s="77" t="n">
        <f aca="false">H1201*4</f>
        <v>28120</v>
      </c>
      <c r="M1201" s="2" t="n">
        <f aca="false">G1201*12</f>
        <v>81804</v>
      </c>
    </row>
    <row r="1202" customFormat="false" ht="13.8" hidden="false" customHeight="false" outlineLevel="0" collapsed="false">
      <c r="A1202" s="86" t="n">
        <v>2843</v>
      </c>
      <c r="B1202" s="87" t="s">
        <v>3010</v>
      </c>
      <c r="C1202" s="88" t="n">
        <v>50</v>
      </c>
      <c r="D1202" s="88"/>
      <c r="E1202" s="89" t="n">
        <v>15.4</v>
      </c>
      <c r="F1202" s="90"/>
      <c r="G1202" s="91" t="n">
        <v>5306</v>
      </c>
      <c r="H1202" s="52" t="n">
        <f aca="false">ROUND(IF(OR((MID(B1202,SEARCH("R",B1202),3)="R12"),(MID(B1202,SEARCH("R",B1202),3)="R13"),(MID(B1202,SEARCH("R",B1202),3)="R14")),(G1202+90),IF(OR((MID(B1202,SEARCH("R",B1202),3)="R15"),(MID(B1202,SEARCH("R",B1202),3)="R16"),(MID(B1202,SEARCH("R",B1202),3)="R17")),(G1202+190),(G1202+290))),-1)+20</f>
        <v>5520</v>
      </c>
      <c r="I1202" s="78" t="str">
        <f aca="false">HYPERLINK(T("https://www.google.ru/search?q="&amp;B1202&amp;"&amp;tbm=isch"), " (../рисунок протектора) ")</f>
        <v> (../рисунок протектора) </v>
      </c>
      <c r="J1202" s="92" t="s">
        <v>3010</v>
      </c>
      <c r="K1202" s="77" t="n">
        <f aca="false">H1202*2</f>
        <v>11040</v>
      </c>
      <c r="L1202" s="77" t="n">
        <f aca="false">H1202*4</f>
        <v>22080</v>
      </c>
      <c r="M1202" s="2" t="n">
        <f aca="false">G1202*12</f>
        <v>63672</v>
      </c>
    </row>
    <row r="1203" customFormat="false" ht="13.8" hidden="false" customHeight="false" outlineLevel="0" collapsed="false">
      <c r="A1203" s="86" t="n">
        <v>4551</v>
      </c>
      <c r="B1203" s="87" t="s">
        <v>3011</v>
      </c>
      <c r="C1203" s="88" t="n">
        <v>0</v>
      </c>
      <c r="D1203" s="88" t="n">
        <v>50</v>
      </c>
      <c r="E1203" s="89" t="n">
        <v>15.3</v>
      </c>
      <c r="F1203" s="90" t="s">
        <v>55</v>
      </c>
      <c r="G1203" s="91" t="n">
        <v>6337</v>
      </c>
      <c r="H1203" s="52" t="n">
        <f aca="false">ROUND(IF(OR((MID(B1203,SEARCH("R",B1203),3)="R12"),(MID(B1203,SEARCH("R",B1203),3)="R13"),(MID(B1203,SEARCH("R",B1203),3)="R14")),(G1203+90),IF(OR((MID(B1203,SEARCH("R",B1203),3)="R15"),(MID(B1203,SEARCH("R",B1203),3)="R16"),(MID(B1203,SEARCH("R",B1203),3)="R17")),(G1203+190),(G1203+290))),-1)+20</f>
        <v>6550</v>
      </c>
      <c r="I1203" s="78" t="str">
        <f aca="false">HYPERLINK(T("https://www.google.ru/search?q="&amp;B1203&amp;"&amp;tbm=isch"), " (../рисунок протектора) ")</f>
        <v> (../рисунок протектора) </v>
      </c>
      <c r="J1203" s="92" t="s">
        <v>3011</v>
      </c>
      <c r="K1203" s="77" t="n">
        <f aca="false">H1203*2</f>
        <v>13100</v>
      </c>
      <c r="L1203" s="77" t="n">
        <f aca="false">H1203*4</f>
        <v>26200</v>
      </c>
      <c r="M1203" s="2" t="n">
        <f aca="false">G1203*12</f>
        <v>76044</v>
      </c>
    </row>
    <row r="1204" customFormat="false" ht="13.8" hidden="false" customHeight="false" outlineLevel="0" collapsed="false">
      <c r="A1204" s="86" t="n">
        <v>3622</v>
      </c>
      <c r="B1204" s="87" t="s">
        <v>3012</v>
      </c>
      <c r="C1204" s="88" t="n">
        <v>0</v>
      </c>
      <c r="D1204" s="88" t="n">
        <v>8</v>
      </c>
      <c r="E1204" s="89" t="n">
        <v>15.4</v>
      </c>
      <c r="F1204" s="90" t="s">
        <v>55</v>
      </c>
      <c r="G1204" s="91" t="n">
        <v>8344</v>
      </c>
      <c r="H1204" s="52" t="n">
        <f aca="false">ROUND(IF(OR((MID(B1204,SEARCH("R",B1204),3)="R12"),(MID(B1204,SEARCH("R",B1204),3)="R13"),(MID(B1204,SEARCH("R",B1204),3)="R14")),(G1204+90),IF(OR((MID(B1204,SEARCH("R",B1204),3)="R15"),(MID(B1204,SEARCH("R",B1204),3)="R16"),(MID(B1204,SEARCH("R",B1204),3)="R17")),(G1204+190),(G1204+290))),-1)+20</f>
        <v>8550</v>
      </c>
      <c r="I1204" s="78" t="str">
        <f aca="false">HYPERLINK(T("https://www.google.ru/search?q="&amp;B1204&amp;"&amp;tbm=isch"), " (../рисунок протектора) ")</f>
        <v> (../рисунок протектора) </v>
      </c>
      <c r="J1204" s="92" t="s">
        <v>3012</v>
      </c>
      <c r="K1204" s="77" t="n">
        <f aca="false">H1204*2</f>
        <v>17100</v>
      </c>
      <c r="L1204" s="77" t="n">
        <f aca="false">H1204*4</f>
        <v>34200</v>
      </c>
      <c r="M1204" s="2" t="n">
        <f aca="false">G1204*12</f>
        <v>100128</v>
      </c>
    </row>
    <row r="1205" customFormat="false" ht="13.8" hidden="false" customHeight="false" outlineLevel="0" collapsed="false">
      <c r="A1205" s="86" t="n">
        <v>4451</v>
      </c>
      <c r="B1205" s="87" t="s">
        <v>3013</v>
      </c>
      <c r="C1205" s="88" t="n">
        <v>0</v>
      </c>
      <c r="D1205" s="88" t="n">
        <v>12</v>
      </c>
      <c r="E1205" s="89" t="n">
        <v>15</v>
      </c>
      <c r="F1205" s="90" t="s">
        <v>53</v>
      </c>
      <c r="G1205" s="91" t="n">
        <v>8145</v>
      </c>
      <c r="H1205" s="52" t="n">
        <f aca="false">ROUND(IF(OR((MID(B1205,SEARCH("R",B1205),3)="R12"),(MID(B1205,SEARCH("R",B1205),3)="R13"),(MID(B1205,SEARCH("R",B1205),3)="R14")),(G1205+90),IF(OR((MID(B1205,SEARCH("R",B1205),3)="R15"),(MID(B1205,SEARCH("R",B1205),3)="R16"),(MID(B1205,SEARCH("R",B1205),3)="R17")),(G1205+190),(G1205+290))),-1)+20</f>
        <v>8360</v>
      </c>
      <c r="I1205" s="78" t="str">
        <f aca="false">HYPERLINK(T("https://www.google.ru/search?q="&amp;B1205&amp;"&amp;tbm=isch"), " (../рисунок протектора) ")</f>
        <v> (../рисунок протектора) </v>
      </c>
      <c r="J1205" s="92" t="s">
        <v>3013</v>
      </c>
      <c r="K1205" s="77" t="n">
        <f aca="false">H1205*2</f>
        <v>16720</v>
      </c>
      <c r="L1205" s="77" t="n">
        <f aca="false">H1205*4</f>
        <v>33440</v>
      </c>
      <c r="M1205" s="2" t="n">
        <f aca="false">G1205*12</f>
        <v>97740</v>
      </c>
    </row>
    <row r="1206" customFormat="false" ht="13.8" hidden="false" customHeight="false" outlineLevel="0" collapsed="false">
      <c r="A1206" s="86" t="n">
        <v>215</v>
      </c>
      <c r="B1206" s="87" t="s">
        <v>3014</v>
      </c>
      <c r="C1206" s="88" t="n">
        <v>1</v>
      </c>
      <c r="D1206" s="88"/>
      <c r="E1206" s="89" t="n">
        <v>15.245</v>
      </c>
      <c r="F1206" s="90"/>
      <c r="G1206" s="91" t="n">
        <v>6514</v>
      </c>
      <c r="H1206" s="52" t="n">
        <f aca="false">ROUND(IF(OR((MID(B1206,SEARCH("R",B1206),3)="R12"),(MID(B1206,SEARCH("R",B1206),3)="R13"),(MID(B1206,SEARCH("R",B1206),3)="R14")),(G1206+90),IF(OR((MID(B1206,SEARCH("R",B1206),3)="R15"),(MID(B1206,SEARCH("R",B1206),3)="R16"),(MID(B1206,SEARCH("R",B1206),3)="R17")),(G1206+190),(G1206+290))),-1)+20</f>
        <v>6720</v>
      </c>
      <c r="I1206" s="78" t="str">
        <f aca="false">HYPERLINK(T("https://www.google.ru/search?q="&amp;B1206&amp;"&amp;tbm=isch"), " (../рисунок протектора) ")</f>
        <v> (../рисунок протектора) </v>
      </c>
      <c r="J1206" s="92" t="s">
        <v>3014</v>
      </c>
      <c r="K1206" s="77" t="n">
        <f aca="false">H1206*2</f>
        <v>13440</v>
      </c>
      <c r="L1206" s="77" t="n">
        <f aca="false">H1206*4</f>
        <v>26880</v>
      </c>
      <c r="M1206" s="2" t="n">
        <f aca="false">G1206*12</f>
        <v>78168</v>
      </c>
    </row>
    <row r="1207" customFormat="false" ht="13.8" hidden="false" customHeight="false" outlineLevel="0" collapsed="false">
      <c r="A1207" s="86" t="n">
        <v>4789</v>
      </c>
      <c r="B1207" s="87" t="s">
        <v>3015</v>
      </c>
      <c r="C1207" s="88" t="n">
        <v>0</v>
      </c>
      <c r="D1207" s="88" t="n">
        <v>50</v>
      </c>
      <c r="E1207" s="89" t="n">
        <v>14.8</v>
      </c>
      <c r="F1207" s="90" t="s">
        <v>53</v>
      </c>
      <c r="G1207" s="91" t="n">
        <v>6310</v>
      </c>
      <c r="H1207" s="52" t="n">
        <f aca="false">ROUND(IF(OR((MID(B1207,SEARCH("R",B1207),3)="R12"),(MID(B1207,SEARCH("R",B1207),3)="R13"),(MID(B1207,SEARCH("R",B1207),3)="R14")),(G1207+90),IF(OR((MID(B1207,SEARCH("R",B1207),3)="R15"),(MID(B1207,SEARCH("R",B1207),3)="R16"),(MID(B1207,SEARCH("R",B1207),3)="R17")),(G1207+190),(G1207+290))),-1)+20</f>
        <v>6520</v>
      </c>
      <c r="I1207" s="78" t="str">
        <f aca="false">HYPERLINK(T("https://www.google.ru/search?q="&amp;B1207&amp;"&amp;tbm=isch"), " (../рисунок протектора) ")</f>
        <v> (../рисунок протектора) </v>
      </c>
      <c r="J1207" s="92" t="s">
        <v>3015</v>
      </c>
      <c r="K1207" s="77" t="n">
        <f aca="false">H1207*2</f>
        <v>13040</v>
      </c>
      <c r="L1207" s="77" t="n">
        <f aca="false">H1207*4</f>
        <v>26080</v>
      </c>
      <c r="M1207" s="2" t="n">
        <f aca="false">G1207*12</f>
        <v>75720</v>
      </c>
    </row>
    <row r="1208" customFormat="false" ht="13.8" hidden="false" customHeight="false" outlineLevel="0" collapsed="false">
      <c r="A1208" s="86" t="n">
        <v>4791</v>
      </c>
      <c r="B1208" s="87" t="s">
        <v>3015</v>
      </c>
      <c r="C1208" s="88" t="n">
        <v>0</v>
      </c>
      <c r="D1208" s="88" t="n">
        <v>12</v>
      </c>
      <c r="E1208" s="89" t="n">
        <v>9</v>
      </c>
      <c r="F1208" s="90" t="s">
        <v>53</v>
      </c>
      <c r="G1208" s="91" t="n">
        <v>7913</v>
      </c>
      <c r="H1208" s="52" t="n">
        <f aca="false">ROUND(IF(OR((MID(B1208,SEARCH("R",B1208),3)="R12"),(MID(B1208,SEARCH("R",B1208),3)="R13"),(MID(B1208,SEARCH("R",B1208),3)="R14")),(G1208+90),IF(OR((MID(B1208,SEARCH("R",B1208),3)="R15"),(MID(B1208,SEARCH("R",B1208),3)="R16"),(MID(B1208,SEARCH("R",B1208),3)="R17")),(G1208+190),(G1208+290))),-1)+20</f>
        <v>8120</v>
      </c>
      <c r="I1208" s="78" t="str">
        <f aca="false">HYPERLINK(T("https://www.google.ru/search?q="&amp;B1208&amp;"&amp;tbm=isch"), " (../рисунок протектора) ")</f>
        <v> (../рисунок протектора) </v>
      </c>
      <c r="J1208" s="92" t="s">
        <v>3015</v>
      </c>
      <c r="K1208" s="77" t="n">
        <f aca="false">H1208*2</f>
        <v>16240</v>
      </c>
      <c r="L1208" s="77" t="n">
        <f aca="false">H1208*4</f>
        <v>32480</v>
      </c>
      <c r="M1208" s="2" t="n">
        <f aca="false">G1208*12</f>
        <v>94956</v>
      </c>
    </row>
    <row r="1209" customFormat="false" ht="13.8" hidden="false" customHeight="false" outlineLevel="0" collapsed="false">
      <c r="A1209" s="86" t="n">
        <v>168</v>
      </c>
      <c r="B1209" s="87" t="s">
        <v>3016</v>
      </c>
      <c r="C1209" s="88" t="n">
        <v>8</v>
      </c>
      <c r="D1209" s="88"/>
      <c r="E1209" s="89" t="n">
        <v>14.2</v>
      </c>
      <c r="F1209" s="90"/>
      <c r="G1209" s="91" t="n">
        <v>10873</v>
      </c>
      <c r="H1209" s="52" t="n">
        <f aca="false">ROUND(IF(OR((MID(B1209,SEARCH("R",B1209),3)="R12"),(MID(B1209,SEARCH("R",B1209),3)="R13"),(MID(B1209,SEARCH("R",B1209),3)="R14")),(G1209+90),IF(OR((MID(B1209,SEARCH("R",B1209),3)="R15"),(MID(B1209,SEARCH("R",B1209),3)="R16"),(MID(B1209,SEARCH("R",B1209),3)="R17")),(G1209+190),(G1209+290))),-1)+20</f>
        <v>11080</v>
      </c>
      <c r="I1209" s="78" t="str">
        <f aca="false">HYPERLINK(T("https://www.google.ru/search?q="&amp;B1209&amp;"&amp;tbm=isch"), " (../рисунок протектора) ")</f>
        <v> (../рисунок протектора) </v>
      </c>
      <c r="J1209" s="92" t="s">
        <v>3016</v>
      </c>
      <c r="K1209" s="77" t="n">
        <f aca="false">H1209*2</f>
        <v>22160</v>
      </c>
      <c r="L1209" s="77" t="n">
        <f aca="false">H1209*4</f>
        <v>44320</v>
      </c>
      <c r="M1209" s="2" t="n">
        <f aca="false">G1209*12</f>
        <v>130476</v>
      </c>
    </row>
    <row r="1210" customFormat="false" ht="13.8" hidden="false" customHeight="false" outlineLevel="0" collapsed="false">
      <c r="A1210" s="86" t="n">
        <v>4350</v>
      </c>
      <c r="B1210" s="87" t="s">
        <v>3017</v>
      </c>
      <c r="C1210" s="88" t="n">
        <v>0</v>
      </c>
      <c r="D1210" s="88" t="n">
        <v>14</v>
      </c>
      <c r="E1210" s="89" t="n">
        <v>15.9</v>
      </c>
      <c r="F1210" s="90" t="s">
        <v>53</v>
      </c>
      <c r="G1210" s="91" t="n">
        <v>8008</v>
      </c>
      <c r="H1210" s="52" t="n">
        <f aca="false">ROUND(IF(OR((MID(B1210,SEARCH("R",B1210),3)="R12"),(MID(B1210,SEARCH("R",B1210),3)="R13"),(MID(B1210,SEARCH("R",B1210),3)="R14")),(G1210+90),IF(OR((MID(B1210,SEARCH("R",B1210),3)="R15"),(MID(B1210,SEARCH("R",B1210),3)="R16"),(MID(B1210,SEARCH("R",B1210),3)="R17")),(G1210+190),(G1210+290))),-1)+20</f>
        <v>8220</v>
      </c>
      <c r="I1210" s="78" t="str">
        <f aca="false">HYPERLINK(T("https://www.google.ru/search?q="&amp;B1210&amp;"&amp;tbm=isch"), " (../рисунок протектора) ")</f>
        <v> (../рисунок протектора) </v>
      </c>
      <c r="J1210" s="92" t="s">
        <v>3017</v>
      </c>
      <c r="K1210" s="77" t="n">
        <f aca="false">H1210*2</f>
        <v>16440</v>
      </c>
      <c r="L1210" s="77" t="n">
        <f aca="false">H1210*4</f>
        <v>32880</v>
      </c>
      <c r="M1210" s="2" t="n">
        <f aca="false">G1210*12</f>
        <v>96096</v>
      </c>
    </row>
    <row r="1211" customFormat="false" ht="13.8" hidden="false" customHeight="false" outlineLevel="0" collapsed="false">
      <c r="A1211" s="86" t="n">
        <v>1497</v>
      </c>
      <c r="B1211" s="87" t="s">
        <v>3018</v>
      </c>
      <c r="C1211" s="88" t="n">
        <v>0</v>
      </c>
      <c r="D1211" s="88" t="n">
        <v>20</v>
      </c>
      <c r="E1211" s="89" t="n">
        <v>15.37</v>
      </c>
      <c r="F1211" s="90" t="s">
        <v>53</v>
      </c>
      <c r="G1211" s="91" t="n">
        <v>8881</v>
      </c>
      <c r="H1211" s="52" t="n">
        <f aca="false">ROUND(IF(OR((MID(B1211,SEARCH("R",B1211),3)="R12"),(MID(B1211,SEARCH("R",B1211),3)="R13"),(MID(B1211,SEARCH("R",B1211),3)="R14")),(G1211+90),IF(OR((MID(B1211,SEARCH("R",B1211),3)="R15"),(MID(B1211,SEARCH("R",B1211),3)="R16"),(MID(B1211,SEARCH("R",B1211),3)="R17")),(G1211+190),(G1211+290))),-1)+20</f>
        <v>9090</v>
      </c>
      <c r="I1211" s="78" t="str">
        <f aca="false">HYPERLINK(T("https://www.google.ru/search?q="&amp;B1211&amp;"&amp;tbm=isch"), " (../рисунок протектора) ")</f>
        <v> (../рисунок протектора) </v>
      </c>
      <c r="J1211" s="92" t="s">
        <v>3018</v>
      </c>
      <c r="K1211" s="77" t="n">
        <f aca="false">H1211*2</f>
        <v>18180</v>
      </c>
      <c r="L1211" s="77" t="n">
        <f aca="false">H1211*4</f>
        <v>36360</v>
      </c>
      <c r="M1211" s="2" t="n">
        <f aca="false">G1211*12</f>
        <v>106572</v>
      </c>
    </row>
    <row r="1212" customFormat="false" ht="13.8" hidden="false" customHeight="false" outlineLevel="0" collapsed="false">
      <c r="A1212" s="86" t="n">
        <v>3683</v>
      </c>
      <c r="B1212" s="87" t="s">
        <v>3019</v>
      </c>
      <c r="C1212" s="88" t="n">
        <v>0</v>
      </c>
      <c r="D1212" s="88" t="n">
        <v>4</v>
      </c>
      <c r="E1212" s="89" t="n">
        <v>13.9</v>
      </c>
      <c r="F1212" s="90" t="s">
        <v>53</v>
      </c>
      <c r="G1212" s="91" t="n">
        <v>8490</v>
      </c>
      <c r="H1212" s="52" t="n">
        <f aca="false">ROUND(IF(OR((MID(B1212,SEARCH("R",B1212),3)="R12"),(MID(B1212,SEARCH("R",B1212),3)="R13"),(MID(B1212,SEARCH("R",B1212),3)="R14")),(G1212+90),IF(OR((MID(B1212,SEARCH("R",B1212),3)="R15"),(MID(B1212,SEARCH("R",B1212),3)="R16"),(MID(B1212,SEARCH("R",B1212),3)="R17")),(G1212+190),(G1212+290))),-1)+20</f>
        <v>8700</v>
      </c>
      <c r="I1212" s="78" t="str">
        <f aca="false">HYPERLINK(T("https://www.google.ru/search?q="&amp;B1212&amp;"&amp;tbm=isch"), " (../рисунок протектора) ")</f>
        <v> (../рисунок протектора) </v>
      </c>
      <c r="J1212" s="92" t="s">
        <v>3019</v>
      </c>
      <c r="K1212" s="77" t="n">
        <f aca="false">H1212*2</f>
        <v>17400</v>
      </c>
      <c r="L1212" s="77" t="n">
        <f aca="false">H1212*4</f>
        <v>34800</v>
      </c>
      <c r="M1212" s="2" t="n">
        <f aca="false">G1212*12</f>
        <v>101880</v>
      </c>
    </row>
    <row r="1213" customFormat="false" ht="13.8" hidden="false" customHeight="false" outlineLevel="0" collapsed="false">
      <c r="A1213" s="86" t="n">
        <v>2720</v>
      </c>
      <c r="B1213" s="87" t="s">
        <v>3020</v>
      </c>
      <c r="C1213" s="88" t="n">
        <v>50</v>
      </c>
      <c r="D1213" s="88"/>
      <c r="E1213" s="89" t="n">
        <v>15</v>
      </c>
      <c r="F1213" s="90"/>
      <c r="G1213" s="91" t="n">
        <v>8233</v>
      </c>
      <c r="H1213" s="52" t="n">
        <f aca="false">ROUND(IF(OR((MID(B1213,SEARCH("R",B1213),3)="R12"),(MID(B1213,SEARCH("R",B1213),3)="R13"),(MID(B1213,SEARCH("R",B1213),3)="R14")),(G1213+90),IF(OR((MID(B1213,SEARCH("R",B1213),3)="R15"),(MID(B1213,SEARCH("R",B1213),3)="R16"),(MID(B1213,SEARCH("R",B1213),3)="R17")),(G1213+190),(G1213+290))),-1)+20</f>
        <v>8440</v>
      </c>
      <c r="I1213" s="78" t="str">
        <f aca="false">HYPERLINK(T("https://www.google.ru/search?q="&amp;B1213&amp;"&amp;tbm=isch"), " (../рисунок протектора) ")</f>
        <v> (../рисунок протектора) </v>
      </c>
      <c r="J1213" s="92" t="s">
        <v>3020</v>
      </c>
      <c r="K1213" s="77" t="n">
        <f aca="false">H1213*2</f>
        <v>16880</v>
      </c>
      <c r="L1213" s="77" t="n">
        <f aca="false">H1213*4</f>
        <v>33760</v>
      </c>
      <c r="M1213" s="2" t="n">
        <f aca="false">G1213*12</f>
        <v>98796</v>
      </c>
    </row>
    <row r="1214" customFormat="false" ht="13.8" hidden="false" customHeight="false" outlineLevel="0" collapsed="false">
      <c r="A1214" s="86" t="n">
        <v>4538</v>
      </c>
      <c r="B1214" s="87" t="s">
        <v>3021</v>
      </c>
      <c r="C1214" s="88" t="n">
        <v>0</v>
      </c>
      <c r="D1214" s="88" t="n">
        <v>33</v>
      </c>
      <c r="E1214" s="89" t="n">
        <v>14.5</v>
      </c>
      <c r="F1214" s="90" t="s">
        <v>53</v>
      </c>
      <c r="G1214" s="91" t="n">
        <v>6744</v>
      </c>
      <c r="H1214" s="52" t="n">
        <f aca="false">ROUND(IF(OR((MID(B1214,SEARCH("R",B1214),3)="R12"),(MID(B1214,SEARCH("R",B1214),3)="R13"),(MID(B1214,SEARCH("R",B1214),3)="R14")),(G1214+90),IF(OR((MID(B1214,SEARCH("R",B1214),3)="R15"),(MID(B1214,SEARCH("R",B1214),3)="R16"),(MID(B1214,SEARCH("R",B1214),3)="R17")),(G1214+190),(G1214+290))),-1)+20</f>
        <v>6950</v>
      </c>
      <c r="I1214" s="78" t="str">
        <f aca="false">HYPERLINK(T("https://www.google.ru/search?q="&amp;B1214&amp;"&amp;tbm=isch"), " (../рисунок протектора) ")</f>
        <v> (../рисунок протектора) </v>
      </c>
      <c r="J1214" s="92" t="s">
        <v>3021</v>
      </c>
      <c r="K1214" s="77" t="n">
        <f aca="false">H1214*2</f>
        <v>13900</v>
      </c>
      <c r="L1214" s="77" t="n">
        <f aca="false">H1214*4</f>
        <v>27800</v>
      </c>
      <c r="M1214" s="2" t="n">
        <f aca="false">G1214*12</f>
        <v>80928</v>
      </c>
    </row>
    <row r="1215" customFormat="false" ht="13.8" hidden="false" customHeight="false" outlineLevel="0" collapsed="false">
      <c r="A1215" s="86" t="n">
        <v>5366</v>
      </c>
      <c r="B1215" s="87" t="s">
        <v>3022</v>
      </c>
      <c r="C1215" s="88" t="n">
        <v>0</v>
      </c>
      <c r="D1215" s="88" t="n">
        <v>12</v>
      </c>
      <c r="E1215" s="89" t="n">
        <v>16.5</v>
      </c>
      <c r="F1215" s="90" t="s">
        <v>53</v>
      </c>
      <c r="G1215" s="91" t="n">
        <v>7631</v>
      </c>
      <c r="H1215" s="52" t="n">
        <f aca="false">ROUND(IF(OR((MID(B1215,SEARCH("R",B1215),3)="R12"),(MID(B1215,SEARCH("R",B1215),3)="R13"),(MID(B1215,SEARCH("R",B1215),3)="R14")),(G1215+90),IF(OR((MID(B1215,SEARCH("R",B1215),3)="R15"),(MID(B1215,SEARCH("R",B1215),3)="R16"),(MID(B1215,SEARCH("R",B1215),3)="R17")),(G1215+190),(G1215+290))),-1)+20</f>
        <v>7840</v>
      </c>
      <c r="I1215" s="78" t="str">
        <f aca="false">HYPERLINK(T("https://www.google.ru/search?q="&amp;B1215&amp;"&amp;tbm=isch"), " (../рисунок протектора) ")</f>
        <v> (../рисунок протектора) </v>
      </c>
      <c r="J1215" s="92" t="s">
        <v>3022</v>
      </c>
      <c r="K1215" s="77" t="n">
        <f aca="false">H1215*2</f>
        <v>15680</v>
      </c>
      <c r="L1215" s="77" t="n">
        <f aca="false">H1215*4</f>
        <v>31360</v>
      </c>
      <c r="M1215" s="2" t="n">
        <f aca="false">G1215*12</f>
        <v>91572</v>
      </c>
    </row>
    <row r="1216" customFormat="false" ht="13.8" hidden="false" customHeight="false" outlineLevel="0" collapsed="false">
      <c r="A1216" s="86" t="n">
        <v>4289</v>
      </c>
      <c r="B1216" s="87" t="s">
        <v>3023</v>
      </c>
      <c r="C1216" s="88" t="n">
        <v>0</v>
      </c>
      <c r="D1216" s="88" t="n">
        <v>6</v>
      </c>
      <c r="E1216" s="89" t="n">
        <v>18.9</v>
      </c>
      <c r="F1216" s="90" t="s">
        <v>55</v>
      </c>
      <c r="G1216" s="91" t="n">
        <v>7168</v>
      </c>
      <c r="H1216" s="52" t="n">
        <f aca="false">ROUND(IF(OR((MID(B1216,SEARCH("R",B1216),3)="R12"),(MID(B1216,SEARCH("R",B1216),3)="R13"),(MID(B1216,SEARCH("R",B1216),3)="R14")),(G1216+90),IF(OR((MID(B1216,SEARCH("R",B1216),3)="R15"),(MID(B1216,SEARCH("R",B1216),3)="R16"),(MID(B1216,SEARCH("R",B1216),3)="R17")),(G1216+190),(G1216+290))),-1)+20</f>
        <v>7380</v>
      </c>
      <c r="I1216" s="78" t="str">
        <f aca="false">HYPERLINK(T("https://www.google.ru/search?q="&amp;B1216&amp;"&amp;tbm=isch"), " (../рисунок протектора) ")</f>
        <v> (../рисунок протектора) </v>
      </c>
      <c r="J1216" s="92" t="s">
        <v>3023</v>
      </c>
      <c r="K1216" s="77" t="n">
        <f aca="false">H1216*2</f>
        <v>14760</v>
      </c>
      <c r="L1216" s="77" t="n">
        <f aca="false">H1216*4</f>
        <v>29520</v>
      </c>
      <c r="M1216" s="2" t="n">
        <f aca="false">G1216*12</f>
        <v>86016</v>
      </c>
    </row>
    <row r="1217" customFormat="false" ht="13.8" hidden="false" customHeight="false" outlineLevel="0" collapsed="false">
      <c r="A1217" s="86" t="n">
        <v>2327</v>
      </c>
      <c r="B1217" s="87" t="s">
        <v>3024</v>
      </c>
      <c r="C1217" s="88" t="n">
        <v>49</v>
      </c>
      <c r="D1217" s="88"/>
      <c r="E1217" s="89" t="n">
        <v>12</v>
      </c>
      <c r="F1217" s="90"/>
      <c r="G1217" s="91" t="n">
        <v>11314</v>
      </c>
      <c r="H1217" s="52" t="n">
        <f aca="false">ROUND(IF(OR((MID(B1217,SEARCH("R",B1217),3)="R12"),(MID(B1217,SEARCH("R",B1217),3)="R13"),(MID(B1217,SEARCH("R",B1217),3)="R14")),(G1217+90),IF(OR((MID(B1217,SEARCH("R",B1217),3)="R15"),(MID(B1217,SEARCH("R",B1217),3)="R16"),(MID(B1217,SEARCH("R",B1217),3)="R17")),(G1217+190),(G1217+290))),-1)+20</f>
        <v>11520</v>
      </c>
      <c r="I1217" s="78" t="str">
        <f aca="false">HYPERLINK(T("https://www.google.ru/search?q="&amp;B1217&amp;"&amp;tbm=isch"), " (../рисунок протектора) ")</f>
        <v> (../рисунок протектора) </v>
      </c>
      <c r="J1217" s="92" t="s">
        <v>3024</v>
      </c>
      <c r="K1217" s="77" t="n">
        <f aca="false">H1217*2</f>
        <v>23040</v>
      </c>
      <c r="L1217" s="77" t="n">
        <f aca="false">H1217*4</f>
        <v>46080</v>
      </c>
      <c r="M1217" s="2" t="n">
        <f aca="false">G1217*12</f>
        <v>135768</v>
      </c>
    </row>
    <row r="1218" customFormat="false" ht="13.8" hidden="false" customHeight="false" outlineLevel="0" collapsed="false">
      <c r="A1218" s="86" t="n">
        <v>5223</v>
      </c>
      <c r="B1218" s="87" t="s">
        <v>3025</v>
      </c>
      <c r="C1218" s="88" t="n">
        <v>0</v>
      </c>
      <c r="D1218" s="88" t="n">
        <v>1</v>
      </c>
      <c r="E1218" s="89" t="n">
        <v>11.7</v>
      </c>
      <c r="F1218" s="90" t="s">
        <v>53</v>
      </c>
      <c r="G1218" s="91" t="n">
        <v>8372</v>
      </c>
      <c r="H1218" s="52" t="n">
        <f aca="false">ROUND(IF(OR((MID(B1218,SEARCH("R",B1218),3)="R12"),(MID(B1218,SEARCH("R",B1218),3)="R13"),(MID(B1218,SEARCH("R",B1218),3)="R14")),(G1218+90),IF(OR((MID(B1218,SEARCH("R",B1218),3)="R15"),(MID(B1218,SEARCH("R",B1218),3)="R16"),(MID(B1218,SEARCH("R",B1218),3)="R17")),(G1218+190),(G1218+290))),-1)+20</f>
        <v>8680</v>
      </c>
      <c r="I1218" s="78" t="str">
        <f aca="false">HYPERLINK(T("https://www.google.ru/search?q="&amp;B1218&amp;"&amp;tbm=isch"), " (../рисунок протектора) ")</f>
        <v> (../рисунок протектора) </v>
      </c>
      <c r="J1218" s="92" t="s">
        <v>3025</v>
      </c>
      <c r="K1218" s="77" t="n">
        <f aca="false">H1218*2</f>
        <v>17360</v>
      </c>
      <c r="L1218" s="77" t="n">
        <f aca="false">H1218*4</f>
        <v>34720</v>
      </c>
      <c r="M1218" s="2" t="n">
        <f aca="false">G1218*12</f>
        <v>100464</v>
      </c>
    </row>
    <row r="1219" customFormat="false" ht="13.8" hidden="false" customHeight="false" outlineLevel="0" collapsed="false">
      <c r="A1219" s="86" t="n">
        <v>3873</v>
      </c>
      <c r="B1219" s="87" t="s">
        <v>3026</v>
      </c>
      <c r="C1219" s="88" t="n">
        <v>50</v>
      </c>
      <c r="D1219" s="88"/>
      <c r="E1219" s="89" t="n">
        <v>12.8</v>
      </c>
      <c r="F1219" s="90"/>
      <c r="G1219" s="91" t="n">
        <v>17277</v>
      </c>
      <c r="H1219" s="52" t="n">
        <f aca="false">ROUND(IF(OR((MID(B1219,SEARCH("R",B1219),3)="R12"),(MID(B1219,SEARCH("R",B1219),3)="R13"),(MID(B1219,SEARCH("R",B1219),3)="R14")),(G1219+90),IF(OR((MID(B1219,SEARCH("R",B1219),3)="R15"),(MID(B1219,SEARCH("R",B1219),3)="R16"),(MID(B1219,SEARCH("R",B1219),3)="R17")),(G1219+190),(G1219+290))),-1)+20</f>
        <v>17590</v>
      </c>
      <c r="I1219" s="78" t="str">
        <f aca="false">HYPERLINK(T("https://www.google.ru/search?q="&amp;B1219&amp;"&amp;tbm=isch"), " (../рисунок протектора) ")</f>
        <v> (../рисунок протектора) </v>
      </c>
      <c r="J1219" s="92" t="s">
        <v>3026</v>
      </c>
      <c r="K1219" s="77" t="n">
        <f aca="false">H1219*2</f>
        <v>35180</v>
      </c>
      <c r="L1219" s="77" t="n">
        <f aca="false">H1219*4</f>
        <v>70360</v>
      </c>
      <c r="M1219" s="2" t="n">
        <f aca="false">G1219*12</f>
        <v>207324</v>
      </c>
    </row>
    <row r="1220" customFormat="false" ht="13.8" hidden="false" customHeight="false" outlineLevel="0" collapsed="false">
      <c r="A1220" s="86" t="n">
        <v>669</v>
      </c>
      <c r="B1220" s="87" t="s">
        <v>3027</v>
      </c>
      <c r="C1220" s="88" t="n">
        <v>5</v>
      </c>
      <c r="D1220" s="88"/>
      <c r="E1220" s="89" t="n">
        <v>11.571</v>
      </c>
      <c r="F1220" s="90"/>
      <c r="G1220" s="91" t="n">
        <v>12167</v>
      </c>
      <c r="H1220" s="52" t="n">
        <f aca="false">ROUND(IF(OR((MID(B1220,SEARCH("R",B1220),3)="R12"),(MID(B1220,SEARCH("R",B1220),3)="R13"),(MID(B1220,SEARCH("R",B1220),3)="R14")),(G1220+90),IF(OR((MID(B1220,SEARCH("R",B1220),3)="R15"),(MID(B1220,SEARCH("R",B1220),3)="R16"),(MID(B1220,SEARCH("R",B1220),3)="R17")),(G1220+190),(G1220+290))),-1)+20</f>
        <v>12480</v>
      </c>
      <c r="I1220" s="78" t="str">
        <f aca="false">HYPERLINK(T("https://www.google.ru/search?q="&amp;B1220&amp;"&amp;tbm=isch"), " (../рисунок протектора) ")</f>
        <v> (../рисунок протектора) </v>
      </c>
      <c r="J1220" s="92" t="s">
        <v>3027</v>
      </c>
      <c r="K1220" s="77" t="n">
        <f aca="false">H1220*2</f>
        <v>24960</v>
      </c>
      <c r="L1220" s="77" t="n">
        <f aca="false">H1220*4</f>
        <v>49920</v>
      </c>
      <c r="M1220" s="2" t="n">
        <f aca="false">G1220*12</f>
        <v>146004</v>
      </c>
    </row>
    <row r="1221" customFormat="false" ht="13.8" hidden="false" customHeight="false" outlineLevel="0" collapsed="false">
      <c r="A1221" s="86" t="n">
        <v>123</v>
      </c>
      <c r="B1221" s="87" t="s">
        <v>3028</v>
      </c>
      <c r="C1221" s="88" t="n">
        <v>1</v>
      </c>
      <c r="D1221" s="88"/>
      <c r="E1221" s="89" t="n">
        <v>13</v>
      </c>
      <c r="F1221" s="90"/>
      <c r="G1221" s="91" t="n">
        <v>15907</v>
      </c>
      <c r="H1221" s="52" t="n">
        <f aca="false">ROUND(IF(OR((MID(B1221,SEARCH("R",B1221),3)="R12"),(MID(B1221,SEARCH("R",B1221),3)="R13"),(MID(B1221,SEARCH("R",B1221),3)="R14")),(G1221+90),IF(OR((MID(B1221,SEARCH("R",B1221),3)="R15"),(MID(B1221,SEARCH("R",B1221),3)="R16"),(MID(B1221,SEARCH("R",B1221),3)="R17")),(G1221+190),(G1221+290))),-1)+20</f>
        <v>16220</v>
      </c>
      <c r="I1221" s="78" t="str">
        <f aca="false">HYPERLINK(T("https://www.google.ru/search?q="&amp;B1221&amp;"&amp;tbm=isch"), " (../рисунок протектора) ")</f>
        <v> (../рисунок протектора) </v>
      </c>
      <c r="J1221" s="92" t="s">
        <v>3028</v>
      </c>
      <c r="K1221" s="77" t="n">
        <f aca="false">H1221*2</f>
        <v>32440</v>
      </c>
      <c r="L1221" s="77" t="n">
        <f aca="false">H1221*4</f>
        <v>64880</v>
      </c>
      <c r="M1221" s="2" t="n">
        <f aca="false">G1221*12</f>
        <v>190884</v>
      </c>
    </row>
    <row r="1222" customFormat="false" ht="13.8" hidden="false" customHeight="false" outlineLevel="0" collapsed="false">
      <c r="A1222" s="86" t="n">
        <v>3875</v>
      </c>
      <c r="B1222" s="87" t="s">
        <v>3029</v>
      </c>
      <c r="C1222" s="88" t="n">
        <v>8</v>
      </c>
      <c r="D1222" s="88"/>
      <c r="E1222" s="89" t="n">
        <v>13</v>
      </c>
      <c r="F1222" s="90"/>
      <c r="G1222" s="91" t="n">
        <v>17828</v>
      </c>
      <c r="H1222" s="52" t="n">
        <f aca="false">ROUND(IF(OR((MID(B1222,SEARCH("R",B1222),3)="R12"),(MID(B1222,SEARCH("R",B1222),3)="R13"),(MID(B1222,SEARCH("R",B1222),3)="R14")),(G1222+90),IF(OR((MID(B1222,SEARCH("R",B1222),3)="R15"),(MID(B1222,SEARCH("R",B1222),3)="R16"),(MID(B1222,SEARCH("R",B1222),3)="R17")),(G1222+190),(G1222+290))),-1)+20</f>
        <v>18140</v>
      </c>
      <c r="I1222" s="78" t="str">
        <f aca="false">HYPERLINK(T("https://www.google.ru/search?q="&amp;B1222&amp;"&amp;tbm=isch"), " (../рисунок протектора) ")</f>
        <v> (../рисунок протектора) </v>
      </c>
      <c r="J1222" s="92" t="s">
        <v>3029</v>
      </c>
      <c r="K1222" s="77" t="n">
        <f aca="false">H1222*2</f>
        <v>36280</v>
      </c>
      <c r="L1222" s="77" t="n">
        <f aca="false">H1222*4</f>
        <v>72560</v>
      </c>
      <c r="M1222" s="2" t="n">
        <f aca="false">G1222*12</f>
        <v>213936</v>
      </c>
    </row>
    <row r="1223" customFormat="false" ht="13.8" hidden="false" customHeight="false" outlineLevel="0" collapsed="false">
      <c r="A1223" s="86" t="n">
        <v>2885</v>
      </c>
      <c r="B1223" s="87" t="s">
        <v>3030</v>
      </c>
      <c r="C1223" s="88" t="n">
        <v>12</v>
      </c>
      <c r="D1223" s="88"/>
      <c r="E1223" s="89" t="n">
        <v>13.8</v>
      </c>
      <c r="F1223" s="90"/>
      <c r="G1223" s="91" t="n">
        <v>9237</v>
      </c>
      <c r="H1223" s="52" t="n">
        <f aca="false">ROUND(IF(OR((MID(B1223,SEARCH("R",B1223),3)="R12"),(MID(B1223,SEARCH("R",B1223),3)="R13"),(MID(B1223,SEARCH("R",B1223),3)="R14")),(G1223+90),IF(OR((MID(B1223,SEARCH("R",B1223),3)="R15"),(MID(B1223,SEARCH("R",B1223),3)="R16"),(MID(B1223,SEARCH("R",B1223),3)="R17")),(G1223+190),(G1223+290))),-1)+20</f>
        <v>9550</v>
      </c>
      <c r="I1223" s="78" t="str">
        <f aca="false">HYPERLINK(T("https://www.google.ru/search?q="&amp;B1223&amp;"&amp;tbm=isch"), " (../рисунок протектора) ")</f>
        <v> (../рисунок протектора) </v>
      </c>
      <c r="J1223" s="92" t="s">
        <v>3030</v>
      </c>
      <c r="K1223" s="77" t="n">
        <f aca="false">H1223*2</f>
        <v>19100</v>
      </c>
      <c r="L1223" s="77" t="n">
        <f aca="false">H1223*4</f>
        <v>38200</v>
      </c>
      <c r="M1223" s="2" t="n">
        <f aca="false">G1223*12</f>
        <v>110844</v>
      </c>
    </row>
    <row r="1224" customFormat="false" ht="13.8" hidden="false" customHeight="false" outlineLevel="0" collapsed="false">
      <c r="A1224" s="86" t="n">
        <v>4318</v>
      </c>
      <c r="B1224" s="87" t="s">
        <v>3030</v>
      </c>
      <c r="C1224" s="88" t="n">
        <v>0</v>
      </c>
      <c r="D1224" s="88" t="n">
        <v>44</v>
      </c>
      <c r="E1224" s="89" t="n">
        <v>13.8</v>
      </c>
      <c r="F1224" s="90" t="s">
        <v>55</v>
      </c>
      <c r="G1224" s="91" t="n">
        <v>8258</v>
      </c>
      <c r="H1224" s="52" t="n">
        <f aca="false">ROUND(IF(OR((MID(B1224,SEARCH("R",B1224),3)="R12"),(MID(B1224,SEARCH("R",B1224),3)="R13"),(MID(B1224,SEARCH("R",B1224),3)="R14")),(G1224+90),IF(OR((MID(B1224,SEARCH("R",B1224),3)="R15"),(MID(B1224,SEARCH("R",B1224),3)="R16"),(MID(B1224,SEARCH("R",B1224),3)="R17")),(G1224+190),(G1224+290))),-1)+20</f>
        <v>8570</v>
      </c>
      <c r="I1224" s="78" t="str">
        <f aca="false">HYPERLINK(T("https://www.google.ru/search?q="&amp;B1224&amp;"&amp;tbm=isch"), " (../рисунок протектора) ")</f>
        <v> (../рисунок протектора) </v>
      </c>
      <c r="J1224" s="92" t="s">
        <v>3030</v>
      </c>
      <c r="K1224" s="77" t="n">
        <f aca="false">H1224*2</f>
        <v>17140</v>
      </c>
      <c r="L1224" s="77" t="n">
        <f aca="false">H1224*4</f>
        <v>34280</v>
      </c>
      <c r="M1224" s="2" t="n">
        <f aca="false">G1224*12</f>
        <v>99096</v>
      </c>
    </row>
    <row r="1225" customFormat="false" ht="13.8" hidden="false" customHeight="false" outlineLevel="0" collapsed="false">
      <c r="A1225" s="86" t="n">
        <v>266</v>
      </c>
      <c r="B1225" s="87" t="s">
        <v>3031</v>
      </c>
      <c r="C1225" s="88" t="n">
        <v>1</v>
      </c>
      <c r="D1225" s="88"/>
      <c r="E1225" s="89" t="n">
        <v>12.3</v>
      </c>
      <c r="F1225" s="90"/>
      <c r="G1225" s="91" t="n">
        <v>3692</v>
      </c>
      <c r="H1225" s="52" t="n">
        <f aca="false">ROUND(IF(OR((MID(B1225,SEARCH("R",B1225),3)="R12"),(MID(B1225,SEARCH("R",B1225),3)="R13"),(MID(B1225,SEARCH("R",B1225),3)="R14")),(G1225+90),IF(OR((MID(B1225,SEARCH("R",B1225),3)="R15"),(MID(B1225,SEARCH("R",B1225),3)="R16"),(MID(B1225,SEARCH("R",B1225),3)="R17")),(G1225+190),(G1225+290))),-1)+20</f>
        <v>3900</v>
      </c>
      <c r="I1225" s="78" t="str">
        <f aca="false">HYPERLINK(T("https://www.google.ru/search?q="&amp;B1225&amp;"&amp;tbm=isch"), " (../рисунок протектора) ")</f>
        <v> (../рисунок протектора) </v>
      </c>
      <c r="J1225" s="92" t="s">
        <v>3031</v>
      </c>
      <c r="K1225" s="77" t="n">
        <f aca="false">H1225*2</f>
        <v>7800</v>
      </c>
      <c r="L1225" s="77" t="n">
        <f aca="false">H1225*4</f>
        <v>15600</v>
      </c>
      <c r="M1225" s="2" t="n">
        <f aca="false">G1225*12</f>
        <v>44304</v>
      </c>
    </row>
    <row r="1226" customFormat="false" ht="13.8" hidden="false" customHeight="false" outlineLevel="0" collapsed="false">
      <c r="A1226" s="86" t="n">
        <v>674</v>
      </c>
      <c r="B1226" s="87" t="s">
        <v>3032</v>
      </c>
      <c r="C1226" s="88" t="n">
        <v>4</v>
      </c>
      <c r="D1226" s="88"/>
      <c r="E1226" s="89" t="n">
        <v>10.518</v>
      </c>
      <c r="F1226" s="90"/>
      <c r="G1226" s="91" t="n">
        <v>10518</v>
      </c>
      <c r="H1226" s="52" t="n">
        <f aca="false">ROUND(IF(OR((MID(B1226,SEARCH("R",B1226),3)="R12"),(MID(B1226,SEARCH("R",B1226),3)="R13"),(MID(B1226,SEARCH("R",B1226),3)="R14")),(G1226+90),IF(OR((MID(B1226,SEARCH("R",B1226),3)="R15"),(MID(B1226,SEARCH("R",B1226),3)="R16"),(MID(B1226,SEARCH("R",B1226),3)="R17")),(G1226+190),(G1226+290))),-1)+20</f>
        <v>10730</v>
      </c>
      <c r="I1226" s="78" t="str">
        <f aca="false">HYPERLINK(T("https://www.google.ru/search?q="&amp;B1226&amp;"&amp;tbm=isch"), " (../рисунок протектора) ")</f>
        <v> (../рисунок протектора) </v>
      </c>
      <c r="J1226" s="92" t="s">
        <v>3032</v>
      </c>
      <c r="K1226" s="77" t="n">
        <f aca="false">H1226*2</f>
        <v>21460</v>
      </c>
      <c r="L1226" s="77" t="n">
        <f aca="false">H1226*4</f>
        <v>42920</v>
      </c>
      <c r="M1226" s="2" t="n">
        <f aca="false">G1226*12</f>
        <v>126216</v>
      </c>
    </row>
    <row r="1227" customFormat="false" ht="13.8" hidden="false" customHeight="false" outlineLevel="0" collapsed="false">
      <c r="A1227" s="86" t="n">
        <v>712</v>
      </c>
      <c r="B1227" s="87" t="s">
        <v>3033</v>
      </c>
      <c r="C1227" s="88" t="n">
        <v>6</v>
      </c>
      <c r="D1227" s="88"/>
      <c r="E1227" s="89" t="n">
        <v>11</v>
      </c>
      <c r="F1227" s="90"/>
      <c r="G1227" s="91" t="n">
        <v>10481</v>
      </c>
      <c r="H1227" s="52" t="n">
        <f aca="false">ROUND(IF(OR((MID(B1227,SEARCH("R",B1227),3)="R12"),(MID(B1227,SEARCH("R",B1227),3)="R13"),(MID(B1227,SEARCH("R",B1227),3)="R14")),(G1227+90),IF(OR((MID(B1227,SEARCH("R",B1227),3)="R15"),(MID(B1227,SEARCH("R",B1227),3)="R16"),(MID(B1227,SEARCH("R",B1227),3)="R17")),(G1227+190),(G1227+290))),-1)+20</f>
        <v>10790</v>
      </c>
      <c r="I1227" s="78" t="str">
        <f aca="false">HYPERLINK(T("https://www.google.ru/search?q="&amp;B1227&amp;"&amp;tbm=isch"), " (../рисунок протектора) ")</f>
        <v> (../рисунок протектора) </v>
      </c>
      <c r="J1227" s="92" t="s">
        <v>3033</v>
      </c>
      <c r="K1227" s="77" t="n">
        <f aca="false">H1227*2</f>
        <v>21580</v>
      </c>
      <c r="L1227" s="77" t="n">
        <f aca="false">H1227*4</f>
        <v>43160</v>
      </c>
      <c r="M1227" s="2" t="n">
        <f aca="false">G1227*12</f>
        <v>125772</v>
      </c>
    </row>
    <row r="1228" customFormat="false" ht="13.8" hidden="false" customHeight="false" outlineLevel="0" collapsed="false">
      <c r="A1228" s="86" t="n">
        <v>5193</v>
      </c>
      <c r="B1228" s="87" t="s">
        <v>3034</v>
      </c>
      <c r="C1228" s="88" t="n">
        <v>0</v>
      </c>
      <c r="D1228" s="88" t="n">
        <v>28</v>
      </c>
      <c r="E1228" s="89" t="n">
        <v>13.36</v>
      </c>
      <c r="F1228" s="90" t="s">
        <v>53</v>
      </c>
      <c r="G1228" s="91" t="n">
        <v>11681</v>
      </c>
      <c r="H1228" s="52" t="n">
        <f aca="false">ROUND(IF(OR((MID(B1228,SEARCH("R",B1228),3)="R12"),(MID(B1228,SEARCH("R",B1228),3)="R13"),(MID(B1228,SEARCH("R",B1228),3)="R14")),(G1228+90),IF(OR((MID(B1228,SEARCH("R",B1228),3)="R15"),(MID(B1228,SEARCH("R",B1228),3)="R16"),(MID(B1228,SEARCH("R",B1228),3)="R17")),(G1228+190),(G1228+290))),-1)+20</f>
        <v>11990</v>
      </c>
      <c r="I1228" s="78" t="str">
        <f aca="false">HYPERLINK(T("https://www.google.ru/search?q="&amp;B1228&amp;"&amp;tbm=isch"), " (../рисунок протектора) ")</f>
        <v> (../рисунок протектора) </v>
      </c>
      <c r="J1228" s="92" t="s">
        <v>3034</v>
      </c>
      <c r="K1228" s="77" t="n">
        <f aca="false">H1228*2</f>
        <v>23980</v>
      </c>
      <c r="L1228" s="77" t="n">
        <f aca="false">H1228*4</f>
        <v>47960</v>
      </c>
      <c r="M1228" s="2" t="n">
        <f aca="false">G1228*12</f>
        <v>140172</v>
      </c>
    </row>
    <row r="1229" customFormat="false" ht="13.8" hidden="false" customHeight="false" outlineLevel="0" collapsed="false">
      <c r="A1229" s="86" t="n">
        <v>4493</v>
      </c>
      <c r="B1229" s="87" t="s">
        <v>3035</v>
      </c>
      <c r="C1229" s="88" t="n">
        <v>0</v>
      </c>
      <c r="D1229" s="88" t="n">
        <v>20</v>
      </c>
      <c r="E1229" s="89" t="n">
        <v>13.3</v>
      </c>
      <c r="F1229" s="90" t="s">
        <v>53</v>
      </c>
      <c r="G1229" s="91" t="n">
        <v>11948</v>
      </c>
      <c r="H1229" s="52" t="n">
        <f aca="false">ROUND(IF(OR((MID(B1229,SEARCH("R",B1229),3)="R12"),(MID(B1229,SEARCH("R",B1229),3)="R13"),(MID(B1229,SEARCH("R",B1229),3)="R14")),(G1229+90),IF(OR((MID(B1229,SEARCH("R",B1229),3)="R15"),(MID(B1229,SEARCH("R",B1229),3)="R16"),(MID(B1229,SEARCH("R",B1229),3)="R17")),(G1229+190),(G1229+290))),-1)+20</f>
        <v>12260</v>
      </c>
      <c r="I1229" s="78" t="str">
        <f aca="false">HYPERLINK(T("https://www.google.ru/search?q="&amp;B1229&amp;"&amp;tbm=isch"), " (../рисунок протектора) ")</f>
        <v> (../рисунок протектора) </v>
      </c>
      <c r="J1229" s="92" t="s">
        <v>3035</v>
      </c>
      <c r="K1229" s="77" t="n">
        <f aca="false">H1229*2</f>
        <v>24520</v>
      </c>
      <c r="L1229" s="77" t="n">
        <f aca="false">H1229*4</f>
        <v>49040</v>
      </c>
      <c r="M1229" s="2" t="n">
        <f aca="false">G1229*12</f>
        <v>143376</v>
      </c>
    </row>
    <row r="1230" customFormat="false" ht="13.8" hidden="false" customHeight="false" outlineLevel="0" collapsed="false">
      <c r="A1230" s="86" t="n">
        <v>4619</v>
      </c>
      <c r="B1230" s="87" t="s">
        <v>3036</v>
      </c>
      <c r="C1230" s="88" t="n">
        <v>0</v>
      </c>
      <c r="D1230" s="88" t="n">
        <v>14</v>
      </c>
      <c r="E1230" s="89" t="n">
        <v>13.5</v>
      </c>
      <c r="F1230" s="90" t="s">
        <v>53</v>
      </c>
      <c r="G1230" s="91" t="n">
        <v>8207</v>
      </c>
      <c r="H1230" s="52" t="n">
        <f aca="false">ROUND(IF(OR((MID(B1230,SEARCH("R",B1230),3)="R12"),(MID(B1230,SEARCH("R",B1230),3)="R13"),(MID(B1230,SEARCH("R",B1230),3)="R14")),(G1230+90),IF(OR((MID(B1230,SEARCH("R",B1230),3)="R15"),(MID(B1230,SEARCH("R",B1230),3)="R16"),(MID(B1230,SEARCH("R",B1230),3)="R17")),(G1230+190),(G1230+290))),-1)+20</f>
        <v>8520</v>
      </c>
      <c r="I1230" s="78" t="str">
        <f aca="false">HYPERLINK(T("https://www.google.ru/search?q="&amp;B1230&amp;"&amp;tbm=isch"), " (../рисунок протектора) ")</f>
        <v> (../рисунок протектора) </v>
      </c>
      <c r="J1230" s="92" t="s">
        <v>3036</v>
      </c>
      <c r="K1230" s="77" t="n">
        <f aca="false">H1230*2</f>
        <v>17040</v>
      </c>
      <c r="L1230" s="77" t="n">
        <f aca="false">H1230*4</f>
        <v>34080</v>
      </c>
      <c r="M1230" s="2" t="n">
        <f aca="false">G1230*12</f>
        <v>98484</v>
      </c>
    </row>
    <row r="1231" customFormat="false" ht="13.8" hidden="false" customHeight="false" outlineLevel="0" collapsed="false">
      <c r="A1231" s="86" t="n">
        <v>839</v>
      </c>
      <c r="B1231" s="87" t="s">
        <v>3037</v>
      </c>
      <c r="C1231" s="88" t="n">
        <v>1</v>
      </c>
      <c r="D1231" s="88"/>
      <c r="E1231" s="89" t="n">
        <v>13.9</v>
      </c>
      <c r="F1231" s="90"/>
      <c r="G1231" s="91" t="n">
        <v>8222</v>
      </c>
      <c r="H1231" s="52" t="n">
        <f aca="false">ROUND(IF(OR((MID(B1231,SEARCH("R",B1231),3)="R12"),(MID(B1231,SEARCH("R",B1231),3)="R13"),(MID(B1231,SEARCH("R",B1231),3)="R14")),(G1231+90),IF(OR((MID(B1231,SEARCH("R",B1231),3)="R15"),(MID(B1231,SEARCH("R",B1231),3)="R16"),(MID(B1231,SEARCH("R",B1231),3)="R17")),(G1231+190),(G1231+290))),-1)+20</f>
        <v>8530</v>
      </c>
      <c r="I1231" s="78" t="str">
        <f aca="false">HYPERLINK(T("https://www.google.ru/search?q="&amp;B1231&amp;"&amp;tbm=isch"), " (../рисунок протектора) ")</f>
        <v> (../рисунок протектора) </v>
      </c>
      <c r="J1231" s="92" t="s">
        <v>3037</v>
      </c>
      <c r="K1231" s="77" t="n">
        <f aca="false">H1231*2</f>
        <v>17060</v>
      </c>
      <c r="L1231" s="77" t="n">
        <f aca="false">H1231*4</f>
        <v>34120</v>
      </c>
      <c r="M1231" s="2" t="n">
        <f aca="false">G1231*12</f>
        <v>98664</v>
      </c>
    </row>
    <row r="1232" customFormat="false" ht="13.8" hidden="false" customHeight="false" outlineLevel="0" collapsed="false">
      <c r="A1232" s="86" t="n">
        <v>673</v>
      </c>
      <c r="B1232" s="87" t="s">
        <v>3038</v>
      </c>
      <c r="C1232" s="88" t="n">
        <v>8</v>
      </c>
      <c r="D1232" s="88"/>
      <c r="E1232" s="89" t="n">
        <v>11.37</v>
      </c>
      <c r="F1232" s="90"/>
      <c r="G1232" s="91" t="n">
        <v>11943</v>
      </c>
      <c r="H1232" s="52" t="n">
        <f aca="false">ROUND(IF(OR((MID(B1232,SEARCH("R",B1232),3)="R12"),(MID(B1232,SEARCH("R",B1232),3)="R13"),(MID(B1232,SEARCH("R",B1232),3)="R14")),(G1232+90),IF(OR((MID(B1232,SEARCH("R",B1232),3)="R15"),(MID(B1232,SEARCH("R",B1232),3)="R16"),(MID(B1232,SEARCH("R",B1232),3)="R17")),(G1232+190),(G1232+290))),-1)+20</f>
        <v>12250</v>
      </c>
      <c r="I1232" s="78" t="str">
        <f aca="false">HYPERLINK(T("https://www.google.ru/search?q="&amp;B1232&amp;"&amp;tbm=isch"), " (../рисунок протектора) ")</f>
        <v> (../рисунок протектора) </v>
      </c>
      <c r="J1232" s="92" t="s">
        <v>3038</v>
      </c>
      <c r="K1232" s="77" t="n">
        <f aca="false">H1232*2</f>
        <v>24500</v>
      </c>
      <c r="L1232" s="77" t="n">
        <f aca="false">H1232*4</f>
        <v>49000</v>
      </c>
      <c r="M1232" s="2" t="n">
        <f aca="false">G1232*12</f>
        <v>143316</v>
      </c>
    </row>
    <row r="1233" customFormat="false" ht="13.8" hidden="false" customHeight="false" outlineLevel="0" collapsed="false">
      <c r="A1233" s="86" t="n">
        <v>706</v>
      </c>
      <c r="B1233" s="87" t="s">
        <v>3038</v>
      </c>
      <c r="C1233" s="88" t="n">
        <v>2</v>
      </c>
      <c r="D1233" s="88"/>
      <c r="E1233" s="89" t="n">
        <v>11.367</v>
      </c>
      <c r="F1233" s="90"/>
      <c r="G1233" s="91" t="n">
        <v>12119</v>
      </c>
      <c r="H1233" s="52" t="n">
        <f aca="false">ROUND(IF(OR((MID(B1233,SEARCH("R",B1233),3)="R12"),(MID(B1233,SEARCH("R",B1233),3)="R13"),(MID(B1233,SEARCH("R",B1233),3)="R14")),(G1233+90),IF(OR((MID(B1233,SEARCH("R",B1233),3)="R15"),(MID(B1233,SEARCH("R",B1233),3)="R16"),(MID(B1233,SEARCH("R",B1233),3)="R17")),(G1233+190),(G1233+290))),-1)+20</f>
        <v>12430</v>
      </c>
      <c r="I1233" s="78" t="str">
        <f aca="false">HYPERLINK(T("https://www.google.ru/search?q="&amp;B1233&amp;"&amp;tbm=isch"), " (../рисунок протектора) ")</f>
        <v> (../рисунок протектора) </v>
      </c>
      <c r="J1233" s="92" t="s">
        <v>3038</v>
      </c>
      <c r="K1233" s="77" t="n">
        <f aca="false">H1233*2</f>
        <v>24860</v>
      </c>
      <c r="L1233" s="77" t="n">
        <f aca="false">H1233*4</f>
        <v>49720</v>
      </c>
      <c r="M1233" s="2" t="n">
        <f aca="false">G1233*12</f>
        <v>145428</v>
      </c>
    </row>
    <row r="1234" customFormat="false" ht="13.8" hidden="false" customHeight="false" outlineLevel="0" collapsed="false">
      <c r="A1234" s="86" t="n">
        <v>151</v>
      </c>
      <c r="B1234" s="87" t="s">
        <v>3039</v>
      </c>
      <c r="C1234" s="88" t="n">
        <v>1</v>
      </c>
      <c r="D1234" s="88"/>
      <c r="E1234" s="89" t="n">
        <v>12.2</v>
      </c>
      <c r="F1234" s="90"/>
      <c r="G1234" s="91" t="n">
        <v>13882</v>
      </c>
      <c r="H1234" s="52" t="n">
        <f aca="false">ROUND(IF(OR((MID(B1234,SEARCH("R",B1234),3)="R12"),(MID(B1234,SEARCH("R",B1234),3)="R13"),(MID(B1234,SEARCH("R",B1234),3)="R14")),(G1234+90),IF(OR((MID(B1234,SEARCH("R",B1234),3)="R15"),(MID(B1234,SEARCH("R",B1234),3)="R16"),(MID(B1234,SEARCH("R",B1234),3)="R17")),(G1234+190),(G1234+290))),-1)+20</f>
        <v>14190</v>
      </c>
      <c r="I1234" s="78" t="str">
        <f aca="false">HYPERLINK(T("https://www.google.ru/search?q="&amp;B1234&amp;"&amp;tbm=isch"), " (../рисунок протектора) ")</f>
        <v> (../рисунок протектора) </v>
      </c>
      <c r="J1234" s="92" t="s">
        <v>3039</v>
      </c>
      <c r="K1234" s="77" t="n">
        <f aca="false">H1234*2</f>
        <v>28380</v>
      </c>
      <c r="L1234" s="77" t="n">
        <f aca="false">H1234*4</f>
        <v>56760</v>
      </c>
      <c r="M1234" s="2" t="n">
        <f aca="false">G1234*12</f>
        <v>166584</v>
      </c>
    </row>
    <row r="1235" customFormat="false" ht="13.8" hidden="false" customHeight="false" outlineLevel="0" collapsed="false">
      <c r="A1235" s="86" t="n">
        <v>782</v>
      </c>
      <c r="B1235" s="87" t="s">
        <v>3040</v>
      </c>
      <c r="C1235" s="88" t="n">
        <v>1</v>
      </c>
      <c r="D1235" s="88"/>
      <c r="E1235" s="89" t="n">
        <v>13.9</v>
      </c>
      <c r="F1235" s="90"/>
      <c r="G1235" s="91" t="n">
        <v>9314</v>
      </c>
      <c r="H1235" s="52" t="n">
        <f aca="false">ROUND(IF(OR((MID(B1235,SEARCH("R",B1235),3)="R12"),(MID(B1235,SEARCH("R",B1235),3)="R13"),(MID(B1235,SEARCH("R",B1235),3)="R14")),(G1235+90),IF(OR((MID(B1235,SEARCH("R",B1235),3)="R15"),(MID(B1235,SEARCH("R",B1235),3)="R16"),(MID(B1235,SEARCH("R",B1235),3)="R17")),(G1235+190),(G1235+290))),-1)+20</f>
        <v>9620</v>
      </c>
      <c r="I1235" s="78" t="str">
        <f aca="false">HYPERLINK(T("https://www.google.ru/search?q="&amp;B1235&amp;"&amp;tbm=isch"), " (../рисунок протектора) ")</f>
        <v> (../рисунок протектора) </v>
      </c>
      <c r="J1235" s="92" t="s">
        <v>3040</v>
      </c>
      <c r="K1235" s="77" t="n">
        <f aca="false">H1235*2</f>
        <v>19240</v>
      </c>
      <c r="L1235" s="77" t="n">
        <f aca="false">H1235*4</f>
        <v>38480</v>
      </c>
      <c r="M1235" s="2" t="n">
        <f aca="false">G1235*12</f>
        <v>111768</v>
      </c>
    </row>
    <row r="1236" customFormat="false" ht="13.8" hidden="false" customHeight="false" outlineLevel="0" collapsed="false">
      <c r="A1236" s="86" t="n">
        <v>2786</v>
      </c>
      <c r="B1236" s="87" t="s">
        <v>3041</v>
      </c>
      <c r="C1236" s="88" t="n">
        <v>50</v>
      </c>
      <c r="D1236" s="88"/>
      <c r="E1236" s="89" t="n">
        <v>13.8</v>
      </c>
      <c r="F1236" s="90"/>
      <c r="G1236" s="91" t="n">
        <v>8184</v>
      </c>
      <c r="H1236" s="52" t="n">
        <f aca="false">ROUND(IF(OR((MID(B1236,SEARCH("R",B1236),3)="R12"),(MID(B1236,SEARCH("R",B1236),3)="R13"),(MID(B1236,SEARCH("R",B1236),3)="R14")),(G1236+90),IF(OR((MID(B1236,SEARCH("R",B1236),3)="R15"),(MID(B1236,SEARCH("R",B1236),3)="R16"),(MID(B1236,SEARCH("R",B1236),3)="R17")),(G1236+190),(G1236+290))),-1)+20</f>
        <v>8490</v>
      </c>
      <c r="I1236" s="78" t="str">
        <f aca="false">HYPERLINK(T("https://www.google.ru/search?q="&amp;B1236&amp;"&amp;tbm=isch"), " (../рисунок протектора) ")</f>
        <v> (../рисунок протектора) </v>
      </c>
      <c r="J1236" s="92" t="s">
        <v>3041</v>
      </c>
      <c r="K1236" s="77" t="n">
        <f aca="false">H1236*2</f>
        <v>16980</v>
      </c>
      <c r="L1236" s="77" t="n">
        <f aca="false">H1236*4</f>
        <v>33960</v>
      </c>
      <c r="M1236" s="2" t="n">
        <f aca="false">G1236*12</f>
        <v>98208</v>
      </c>
    </row>
    <row r="1237" customFormat="false" ht="13.8" hidden="false" customHeight="false" outlineLevel="0" collapsed="false">
      <c r="A1237" s="86" t="n">
        <v>2851</v>
      </c>
      <c r="B1237" s="87" t="s">
        <v>3042</v>
      </c>
      <c r="C1237" s="88" t="n">
        <v>20</v>
      </c>
      <c r="D1237" s="88"/>
      <c r="E1237" s="89" t="n">
        <v>12.9</v>
      </c>
      <c r="F1237" s="90"/>
      <c r="G1237" s="91" t="n">
        <v>12630</v>
      </c>
      <c r="H1237" s="52" t="n">
        <f aca="false">ROUND(IF(OR((MID(B1237,SEARCH("R",B1237),3)="R12"),(MID(B1237,SEARCH("R",B1237),3)="R13"),(MID(B1237,SEARCH("R",B1237),3)="R14")),(G1237+90),IF(OR((MID(B1237,SEARCH("R",B1237),3)="R15"),(MID(B1237,SEARCH("R",B1237),3)="R16"),(MID(B1237,SEARCH("R",B1237),3)="R17")),(G1237+190),(G1237+290))),-1)+20</f>
        <v>12940</v>
      </c>
      <c r="I1237" s="78" t="str">
        <f aca="false">HYPERLINK(T("https://www.google.ru/search?q="&amp;B1237&amp;"&amp;tbm=isch"), " (../рисунок протектора) ")</f>
        <v> (../рисунок протектора) </v>
      </c>
      <c r="J1237" s="92" t="s">
        <v>3042</v>
      </c>
      <c r="K1237" s="77" t="n">
        <f aca="false">H1237*2</f>
        <v>25880</v>
      </c>
      <c r="L1237" s="77" t="n">
        <f aca="false">H1237*4</f>
        <v>51760</v>
      </c>
      <c r="M1237" s="2" t="n">
        <f aca="false">G1237*12</f>
        <v>151560</v>
      </c>
    </row>
    <row r="1238" customFormat="false" ht="13.8" hidden="false" customHeight="false" outlineLevel="0" collapsed="false">
      <c r="A1238" s="86" t="n">
        <v>4227</v>
      </c>
      <c r="B1238" s="87" t="s">
        <v>3043</v>
      </c>
      <c r="C1238" s="88" t="n">
        <v>50</v>
      </c>
      <c r="D1238" s="88" t="n">
        <v>16</v>
      </c>
      <c r="E1238" s="89" t="n">
        <v>14.5</v>
      </c>
      <c r="F1238" s="90" t="s">
        <v>55</v>
      </c>
      <c r="G1238" s="91" t="n">
        <v>8851</v>
      </c>
      <c r="H1238" s="52" t="n">
        <f aca="false">ROUND(IF(OR((MID(B1238,SEARCH("R",B1238),3)="R12"),(MID(B1238,SEARCH("R",B1238),3)="R13"),(MID(B1238,SEARCH("R",B1238),3)="R14")),(G1238+90),IF(OR((MID(B1238,SEARCH("R",B1238),3)="R15"),(MID(B1238,SEARCH("R",B1238),3)="R16"),(MID(B1238,SEARCH("R",B1238),3)="R17")),(G1238+190),(G1238+290))),-1)+20</f>
        <v>9160</v>
      </c>
      <c r="I1238" s="78" t="str">
        <f aca="false">HYPERLINK(T("https://www.google.ru/search?q="&amp;B1238&amp;"&amp;tbm=isch"), " (../рисунок протектора) ")</f>
        <v> (../рисунок протектора) </v>
      </c>
      <c r="J1238" s="92" t="s">
        <v>3043</v>
      </c>
      <c r="K1238" s="77" t="n">
        <f aca="false">H1238*2</f>
        <v>18320</v>
      </c>
      <c r="L1238" s="77" t="n">
        <f aca="false">H1238*4</f>
        <v>36640</v>
      </c>
      <c r="M1238" s="2" t="n">
        <f aca="false">G1238*12</f>
        <v>106212</v>
      </c>
    </row>
    <row r="1239" customFormat="false" ht="13.8" hidden="false" customHeight="false" outlineLevel="0" collapsed="false">
      <c r="A1239" s="86" t="n">
        <v>5194</v>
      </c>
      <c r="B1239" s="87" t="s">
        <v>3044</v>
      </c>
      <c r="C1239" s="88" t="n">
        <v>0</v>
      </c>
      <c r="D1239" s="88" t="n">
        <v>24</v>
      </c>
      <c r="E1239" s="89" t="n">
        <v>14.21</v>
      </c>
      <c r="F1239" s="90" t="s">
        <v>53</v>
      </c>
      <c r="G1239" s="91" t="n">
        <v>11728</v>
      </c>
      <c r="H1239" s="52" t="n">
        <f aca="false">ROUND(IF(OR((MID(B1239,SEARCH("R",B1239),3)="R12"),(MID(B1239,SEARCH("R",B1239),3)="R13"),(MID(B1239,SEARCH("R",B1239),3)="R14")),(G1239+90),IF(OR((MID(B1239,SEARCH("R",B1239),3)="R15"),(MID(B1239,SEARCH("R",B1239),3)="R16"),(MID(B1239,SEARCH("R",B1239),3)="R17")),(G1239+190),(G1239+290))),-1)+20</f>
        <v>12040</v>
      </c>
      <c r="I1239" s="78" t="str">
        <f aca="false">HYPERLINK(T("https://www.google.ru/search?q="&amp;B1239&amp;"&amp;tbm=isch"), " (../рисунок протектора) ")</f>
        <v> (../рисунок протектора) </v>
      </c>
      <c r="J1239" s="92" t="s">
        <v>3044</v>
      </c>
      <c r="K1239" s="77" t="n">
        <f aca="false">H1239*2</f>
        <v>24080</v>
      </c>
      <c r="L1239" s="77" t="n">
        <f aca="false">H1239*4</f>
        <v>48160</v>
      </c>
      <c r="M1239" s="2" t="n">
        <f aca="false">G1239*12</f>
        <v>140736</v>
      </c>
    </row>
    <row r="1240" customFormat="false" ht="13.8" hidden="false" customHeight="false" outlineLevel="0" collapsed="false">
      <c r="A1240" s="86" t="n">
        <v>2606</v>
      </c>
      <c r="B1240" s="87" t="s">
        <v>3045</v>
      </c>
      <c r="C1240" s="88" t="n">
        <v>24</v>
      </c>
      <c r="D1240" s="88"/>
      <c r="E1240" s="89" t="n">
        <v>13.4</v>
      </c>
      <c r="F1240" s="90"/>
      <c r="G1240" s="91" t="n">
        <v>9154</v>
      </c>
      <c r="H1240" s="52" t="n">
        <f aca="false">ROUND(IF(OR((MID(B1240,SEARCH("R",B1240),3)="R12"),(MID(B1240,SEARCH("R",B1240),3)="R13"),(MID(B1240,SEARCH("R",B1240),3)="R14")),(G1240+90),IF(OR((MID(B1240,SEARCH("R",B1240),3)="R15"),(MID(B1240,SEARCH("R",B1240),3)="R16"),(MID(B1240,SEARCH("R",B1240),3)="R17")),(G1240+190),(G1240+290))),-1)+20</f>
        <v>9460</v>
      </c>
      <c r="I1240" s="78" t="str">
        <f aca="false">HYPERLINK(T("https://www.google.ru/search?q="&amp;B1240&amp;"&amp;tbm=isch"), " (../рисунок протектора) ")</f>
        <v> (../рисунок протектора) </v>
      </c>
      <c r="J1240" s="92" t="s">
        <v>3045</v>
      </c>
      <c r="K1240" s="77" t="n">
        <f aca="false">H1240*2</f>
        <v>18920</v>
      </c>
      <c r="L1240" s="77" t="n">
        <f aca="false">H1240*4</f>
        <v>37840</v>
      </c>
      <c r="M1240" s="2" t="n">
        <f aca="false">G1240*12</f>
        <v>109848</v>
      </c>
    </row>
    <row r="1241" customFormat="false" ht="13.8" hidden="false" customHeight="false" outlineLevel="0" collapsed="false">
      <c r="A1241" s="86" t="n">
        <v>2891</v>
      </c>
      <c r="B1241" s="87" t="s">
        <v>3046</v>
      </c>
      <c r="C1241" s="88" t="n">
        <v>8</v>
      </c>
      <c r="D1241" s="88"/>
      <c r="E1241" s="89" t="n">
        <v>14.6</v>
      </c>
      <c r="F1241" s="90"/>
      <c r="G1241" s="91" t="n">
        <v>7831</v>
      </c>
      <c r="H1241" s="52" t="n">
        <f aca="false">ROUND(IF(OR((MID(B1241,SEARCH("R",B1241),3)="R12"),(MID(B1241,SEARCH("R",B1241),3)="R13"),(MID(B1241,SEARCH("R",B1241),3)="R14")),(G1241+90),IF(OR((MID(B1241,SEARCH("R",B1241),3)="R15"),(MID(B1241,SEARCH("R",B1241),3)="R16"),(MID(B1241,SEARCH("R",B1241),3)="R17")),(G1241+190),(G1241+290))),-1)+20</f>
        <v>8140</v>
      </c>
      <c r="I1241" s="78" t="str">
        <f aca="false">HYPERLINK(T("https://www.google.ru/search?q="&amp;B1241&amp;"&amp;tbm=isch"), " (../рисунок протектора) ")</f>
        <v> (../рисунок протектора) </v>
      </c>
      <c r="J1241" s="92" t="s">
        <v>3046</v>
      </c>
      <c r="K1241" s="77" t="n">
        <f aca="false">H1241*2</f>
        <v>16280</v>
      </c>
      <c r="L1241" s="77" t="n">
        <f aca="false">H1241*4</f>
        <v>32560</v>
      </c>
      <c r="M1241" s="2" t="n">
        <f aca="false">G1241*12</f>
        <v>93972</v>
      </c>
    </row>
    <row r="1242" customFormat="false" ht="13.8" hidden="false" customHeight="false" outlineLevel="0" collapsed="false">
      <c r="A1242" s="86" t="n">
        <v>4303</v>
      </c>
      <c r="B1242" s="87" t="s">
        <v>3046</v>
      </c>
      <c r="C1242" s="88" t="n">
        <v>0</v>
      </c>
      <c r="D1242" s="88" t="n">
        <v>50</v>
      </c>
      <c r="E1242" s="89" t="n">
        <v>14.6</v>
      </c>
      <c r="F1242" s="90" t="s">
        <v>55</v>
      </c>
      <c r="G1242" s="91" t="n">
        <v>9325</v>
      </c>
      <c r="H1242" s="52" t="n">
        <f aca="false">ROUND(IF(OR((MID(B1242,SEARCH("R",B1242),3)="R12"),(MID(B1242,SEARCH("R",B1242),3)="R13"),(MID(B1242,SEARCH("R",B1242),3)="R14")),(G1242+90),IF(OR((MID(B1242,SEARCH("R",B1242),3)="R15"),(MID(B1242,SEARCH("R",B1242),3)="R16"),(MID(B1242,SEARCH("R",B1242),3)="R17")),(G1242+190),(G1242+290))),-1)+20</f>
        <v>9640</v>
      </c>
      <c r="I1242" s="78" t="str">
        <f aca="false">HYPERLINK(T("https://www.google.ru/search?q="&amp;B1242&amp;"&amp;tbm=isch"), " (../рисунок протектора) ")</f>
        <v> (../рисунок протектора) </v>
      </c>
      <c r="J1242" s="92" t="s">
        <v>3046</v>
      </c>
      <c r="K1242" s="77" t="n">
        <f aca="false">H1242*2</f>
        <v>19280</v>
      </c>
      <c r="L1242" s="77" t="n">
        <f aca="false">H1242*4</f>
        <v>38560</v>
      </c>
      <c r="M1242" s="2" t="n">
        <f aca="false">G1242*12</f>
        <v>111900</v>
      </c>
    </row>
    <row r="1243" customFormat="false" ht="13.8" hidden="false" customHeight="false" outlineLevel="0" collapsed="false">
      <c r="A1243" s="86" t="n">
        <v>2318</v>
      </c>
      <c r="B1243" s="87" t="s">
        <v>3047</v>
      </c>
      <c r="C1243" s="88" t="n">
        <v>4</v>
      </c>
      <c r="D1243" s="88"/>
      <c r="E1243" s="89" t="n">
        <v>14.95</v>
      </c>
      <c r="F1243" s="90"/>
      <c r="G1243" s="91" t="n">
        <v>15181</v>
      </c>
      <c r="H1243" s="52" t="n">
        <f aca="false">ROUND(IF(OR((MID(B1243,SEARCH("R",B1243),3)="R12"),(MID(B1243,SEARCH("R",B1243),3)="R13"),(MID(B1243,SEARCH("R",B1243),3)="R14")),(G1243+90),IF(OR((MID(B1243,SEARCH("R",B1243),3)="R15"),(MID(B1243,SEARCH("R",B1243),3)="R16"),(MID(B1243,SEARCH("R",B1243),3)="R17")),(G1243+190),(G1243+290))),-1)+20</f>
        <v>15490</v>
      </c>
      <c r="I1243" s="78" t="str">
        <f aca="false">HYPERLINK(T("https://www.google.ru/search?q="&amp;B1243&amp;"&amp;tbm=isch"), " (../рисунок протектора) ")</f>
        <v> (../рисунок протектора) </v>
      </c>
      <c r="J1243" s="92" t="s">
        <v>3047</v>
      </c>
      <c r="K1243" s="77" t="n">
        <f aca="false">H1243*2</f>
        <v>30980</v>
      </c>
      <c r="L1243" s="77" t="n">
        <f aca="false">H1243*4</f>
        <v>61960</v>
      </c>
      <c r="M1243" s="2" t="n">
        <f aca="false">G1243*12</f>
        <v>182172</v>
      </c>
    </row>
    <row r="1244" customFormat="false" ht="13.8" hidden="false" customHeight="false" outlineLevel="0" collapsed="false">
      <c r="A1244" s="86" t="n">
        <v>654</v>
      </c>
      <c r="B1244" s="87" t="s">
        <v>3048</v>
      </c>
      <c r="C1244" s="88" t="n">
        <v>2</v>
      </c>
      <c r="D1244" s="88"/>
      <c r="E1244" s="89" t="n">
        <v>15.2</v>
      </c>
      <c r="F1244" s="90"/>
      <c r="G1244" s="91" t="n">
        <v>8264</v>
      </c>
      <c r="H1244" s="52" t="n">
        <f aca="false">ROUND(IF(OR((MID(B1244,SEARCH("R",B1244),3)="R12"),(MID(B1244,SEARCH("R",B1244),3)="R13"),(MID(B1244,SEARCH("R",B1244),3)="R14")),(G1244+90),IF(OR((MID(B1244,SEARCH("R",B1244),3)="R15"),(MID(B1244,SEARCH("R",B1244),3)="R16"),(MID(B1244,SEARCH("R",B1244),3)="R17")),(G1244+190),(G1244+290))),-1)+20</f>
        <v>8570</v>
      </c>
      <c r="I1244" s="78" t="str">
        <f aca="false">HYPERLINK(T("https://www.google.ru/search?q="&amp;B1244&amp;"&amp;tbm=isch"), " (../рисунок протектора) ")</f>
        <v> (../рисунок протектора) </v>
      </c>
      <c r="J1244" s="92" t="s">
        <v>3048</v>
      </c>
      <c r="K1244" s="77" t="n">
        <f aca="false">H1244*2</f>
        <v>17140</v>
      </c>
      <c r="L1244" s="77" t="n">
        <f aca="false">H1244*4</f>
        <v>34280</v>
      </c>
      <c r="M1244" s="2" t="n">
        <f aca="false">G1244*12</f>
        <v>99168</v>
      </c>
    </row>
    <row r="1245" customFormat="false" ht="13.8" hidden="false" customHeight="false" outlineLevel="0" collapsed="false">
      <c r="A1245" s="86" t="n">
        <v>2595</v>
      </c>
      <c r="B1245" s="87" t="s">
        <v>3049</v>
      </c>
      <c r="C1245" s="88" t="n">
        <v>50</v>
      </c>
      <c r="D1245" s="88"/>
      <c r="E1245" s="89" t="n">
        <v>14.1</v>
      </c>
      <c r="F1245" s="90"/>
      <c r="G1245" s="91" t="n">
        <v>9924</v>
      </c>
      <c r="H1245" s="52" t="n">
        <f aca="false">ROUND(IF(OR((MID(B1245,SEARCH("R",B1245),3)="R12"),(MID(B1245,SEARCH("R",B1245),3)="R13"),(MID(B1245,SEARCH("R",B1245),3)="R14")),(G1245+90),IF(OR((MID(B1245,SEARCH("R",B1245),3)="R15"),(MID(B1245,SEARCH("R",B1245),3)="R16"),(MID(B1245,SEARCH("R",B1245),3)="R17")),(G1245+190),(G1245+290))),-1)+20</f>
        <v>10230</v>
      </c>
      <c r="I1245" s="78" t="str">
        <f aca="false">HYPERLINK(T("https://www.google.ru/search?q="&amp;B1245&amp;"&amp;tbm=isch"), " (../рисунок протектора) ")</f>
        <v> (../рисунок протектора) </v>
      </c>
      <c r="J1245" s="92" t="s">
        <v>3049</v>
      </c>
      <c r="K1245" s="77" t="n">
        <f aca="false">H1245*2</f>
        <v>20460</v>
      </c>
      <c r="L1245" s="77" t="n">
        <f aca="false">H1245*4</f>
        <v>40920</v>
      </c>
      <c r="M1245" s="2" t="n">
        <f aca="false">G1245*12</f>
        <v>119088</v>
      </c>
    </row>
    <row r="1246" customFormat="false" ht="13.8" hidden="false" customHeight="false" outlineLevel="0" collapsed="false">
      <c r="A1246" s="86" t="n">
        <v>668</v>
      </c>
      <c r="B1246" s="87" t="s">
        <v>3050</v>
      </c>
      <c r="C1246" s="88" t="n">
        <v>4</v>
      </c>
      <c r="D1246" s="88"/>
      <c r="E1246" s="89" t="n">
        <v>13.873</v>
      </c>
      <c r="F1246" s="90"/>
      <c r="G1246" s="91" t="n">
        <v>13684</v>
      </c>
      <c r="H1246" s="52" t="n">
        <f aca="false">ROUND(IF(OR((MID(B1246,SEARCH("R",B1246),3)="R12"),(MID(B1246,SEARCH("R",B1246),3)="R13"),(MID(B1246,SEARCH("R",B1246),3)="R14")),(G1246+90),IF(OR((MID(B1246,SEARCH("R",B1246),3)="R15"),(MID(B1246,SEARCH("R",B1246),3)="R16"),(MID(B1246,SEARCH("R",B1246),3)="R17")),(G1246+190),(G1246+290))),-1)+20</f>
        <v>13990</v>
      </c>
      <c r="I1246" s="78" t="str">
        <f aca="false">HYPERLINK(T("https://www.google.ru/search?q="&amp;B1246&amp;"&amp;tbm=isch"), " (../рисунок протектора) ")</f>
        <v> (../рисунок протектора) </v>
      </c>
      <c r="J1246" s="92" t="s">
        <v>3050</v>
      </c>
      <c r="K1246" s="77" t="n">
        <f aca="false">H1246*2</f>
        <v>27980</v>
      </c>
      <c r="L1246" s="77" t="n">
        <f aca="false">H1246*4</f>
        <v>55960</v>
      </c>
      <c r="M1246" s="2" t="n">
        <f aca="false">G1246*12</f>
        <v>164208</v>
      </c>
    </row>
    <row r="1247" customFormat="false" ht="13.8" hidden="false" customHeight="false" outlineLevel="0" collapsed="false">
      <c r="A1247" s="86" t="n">
        <v>5246</v>
      </c>
      <c r="B1247" s="87" t="s">
        <v>3051</v>
      </c>
      <c r="C1247" s="88" t="n">
        <v>0</v>
      </c>
      <c r="D1247" s="88" t="n">
        <v>4</v>
      </c>
      <c r="E1247" s="89" t="n">
        <v>14.7</v>
      </c>
      <c r="F1247" s="90" t="s">
        <v>53</v>
      </c>
      <c r="G1247" s="91" t="n">
        <v>10285</v>
      </c>
      <c r="H1247" s="52" t="n">
        <f aca="false">ROUND(IF(OR((MID(B1247,SEARCH("R",B1247),3)="R12"),(MID(B1247,SEARCH("R",B1247),3)="R13"),(MID(B1247,SEARCH("R",B1247),3)="R14")),(G1247+90),IF(OR((MID(B1247,SEARCH("R",B1247),3)="R15"),(MID(B1247,SEARCH("R",B1247),3)="R16"),(MID(B1247,SEARCH("R",B1247),3)="R17")),(G1247+190),(G1247+290))),-1)+20</f>
        <v>10600</v>
      </c>
      <c r="I1247" s="78" t="str">
        <f aca="false">HYPERLINK(T("https://www.google.ru/search?q="&amp;B1247&amp;"&amp;tbm=isch"), " (../рисунок протектора) ")</f>
        <v> (../рисунок протектора) </v>
      </c>
      <c r="J1247" s="92" t="s">
        <v>3051</v>
      </c>
      <c r="K1247" s="77" t="n">
        <f aca="false">H1247*2</f>
        <v>21200</v>
      </c>
      <c r="L1247" s="77" t="n">
        <f aca="false">H1247*4</f>
        <v>42400</v>
      </c>
      <c r="M1247" s="2" t="n">
        <f aca="false">G1247*12</f>
        <v>123420</v>
      </c>
    </row>
    <row r="1248" customFormat="false" ht="13.8" hidden="false" customHeight="false" outlineLevel="0" collapsed="false">
      <c r="A1248" s="86" t="n">
        <v>4496</v>
      </c>
      <c r="B1248" s="87" t="s">
        <v>3052</v>
      </c>
      <c r="C1248" s="88" t="n">
        <v>0</v>
      </c>
      <c r="D1248" s="88" t="n">
        <v>8</v>
      </c>
      <c r="E1248" s="89" t="n">
        <v>15.4</v>
      </c>
      <c r="F1248" s="90" t="s">
        <v>53</v>
      </c>
      <c r="G1248" s="91" t="n">
        <v>10952</v>
      </c>
      <c r="H1248" s="52" t="n">
        <f aca="false">ROUND(IF(OR((MID(B1248,SEARCH("R",B1248),3)="R12"),(MID(B1248,SEARCH("R",B1248),3)="R13"),(MID(B1248,SEARCH("R",B1248),3)="R14")),(G1248+90),IF(OR((MID(B1248,SEARCH("R",B1248),3)="R15"),(MID(B1248,SEARCH("R",B1248),3)="R16"),(MID(B1248,SEARCH("R",B1248),3)="R17")),(G1248+190),(G1248+290))),-1)+20</f>
        <v>11260</v>
      </c>
      <c r="I1248" s="78" t="str">
        <f aca="false">HYPERLINK(T("https://www.google.ru/search?q="&amp;B1248&amp;"&amp;tbm=isch"), " (../рисунок протектора) ")</f>
        <v> (../рисунок протектора) </v>
      </c>
      <c r="J1248" s="92" t="s">
        <v>3052</v>
      </c>
      <c r="K1248" s="77" t="n">
        <f aca="false">H1248*2</f>
        <v>22520</v>
      </c>
      <c r="L1248" s="77" t="n">
        <f aca="false">H1248*4</f>
        <v>45040</v>
      </c>
      <c r="M1248" s="2" t="n">
        <f aca="false">G1248*12</f>
        <v>131424</v>
      </c>
    </row>
    <row r="1249" customFormat="false" ht="13.8" hidden="false" customHeight="false" outlineLevel="0" collapsed="false">
      <c r="A1249" s="86" t="n">
        <v>268</v>
      </c>
      <c r="B1249" s="87" t="s">
        <v>3053</v>
      </c>
      <c r="C1249" s="88" t="n">
        <v>1</v>
      </c>
      <c r="D1249" s="88"/>
      <c r="E1249" s="89" t="n">
        <v>17.5</v>
      </c>
      <c r="F1249" s="90"/>
      <c r="G1249" s="91" t="n">
        <v>9787</v>
      </c>
      <c r="H1249" s="52" t="n">
        <f aca="false">ROUND(IF(OR((MID(B1249,SEARCH("R",B1249),3)="R12"),(MID(B1249,SEARCH("R",B1249),3)="R13"),(MID(B1249,SEARCH("R",B1249),3)="R14")),(G1249+90),IF(OR((MID(B1249,SEARCH("R",B1249),3)="R15"),(MID(B1249,SEARCH("R",B1249),3)="R16"),(MID(B1249,SEARCH("R",B1249),3)="R17")),(G1249+190),(G1249+290))),-1)+20</f>
        <v>10100</v>
      </c>
      <c r="I1249" s="78" t="str">
        <f aca="false">HYPERLINK(T("https://www.google.ru/search?q="&amp;B1249&amp;"&amp;tbm=isch"), " (../рисунок протектора) ")</f>
        <v> (../рисунок протектора) </v>
      </c>
      <c r="J1249" s="92" t="s">
        <v>3053</v>
      </c>
      <c r="K1249" s="77" t="n">
        <f aca="false">H1249*2</f>
        <v>20200</v>
      </c>
      <c r="L1249" s="77" t="n">
        <f aca="false">H1249*4</f>
        <v>40400</v>
      </c>
      <c r="M1249" s="2" t="n">
        <f aca="false">G1249*12</f>
        <v>117444</v>
      </c>
    </row>
    <row r="1250" customFormat="false" ht="13.8" hidden="false" customHeight="false" outlineLevel="0" collapsed="false">
      <c r="A1250" s="86" t="n">
        <v>4617</v>
      </c>
      <c r="B1250" s="87" t="s">
        <v>3054</v>
      </c>
      <c r="C1250" s="88" t="n">
        <v>0</v>
      </c>
      <c r="D1250" s="88" t="n">
        <v>2</v>
      </c>
      <c r="E1250" s="89" t="n">
        <v>17</v>
      </c>
      <c r="F1250" s="90" t="s">
        <v>53</v>
      </c>
      <c r="G1250" s="91" t="n">
        <v>8301</v>
      </c>
      <c r="H1250" s="52" t="n">
        <f aca="false">ROUND(IF(OR((MID(B1250,SEARCH("R",B1250),3)="R12"),(MID(B1250,SEARCH("R",B1250),3)="R13"),(MID(B1250,SEARCH("R",B1250),3)="R14")),(G1250+90),IF(OR((MID(B1250,SEARCH("R",B1250),3)="R15"),(MID(B1250,SEARCH("R",B1250),3)="R16"),(MID(B1250,SEARCH("R",B1250),3)="R17")),(G1250+190),(G1250+290))),-1)+20</f>
        <v>8610</v>
      </c>
      <c r="I1250" s="78" t="str">
        <f aca="false">HYPERLINK(T("https://www.google.ru/search?q="&amp;B1250&amp;"&amp;tbm=isch"), " (../рисунок протектора) ")</f>
        <v> (../рисунок протектора) </v>
      </c>
      <c r="J1250" s="92" t="s">
        <v>3054</v>
      </c>
      <c r="K1250" s="77" t="n">
        <f aca="false">H1250*2</f>
        <v>17220</v>
      </c>
      <c r="L1250" s="77" t="n">
        <f aca="false">H1250*4</f>
        <v>34440</v>
      </c>
      <c r="M1250" s="2" t="n">
        <f aca="false">G1250*12</f>
        <v>99612</v>
      </c>
    </row>
    <row r="1251" customFormat="false" ht="13.8" hidden="false" customHeight="false" outlineLevel="0" collapsed="false">
      <c r="A1251" s="86" t="n">
        <v>4644</v>
      </c>
      <c r="B1251" s="87" t="s">
        <v>3054</v>
      </c>
      <c r="C1251" s="88" t="n">
        <v>0</v>
      </c>
      <c r="D1251" s="88" t="n">
        <v>4</v>
      </c>
      <c r="E1251" s="89" t="n">
        <v>16.3</v>
      </c>
      <c r="F1251" s="90" t="s">
        <v>53</v>
      </c>
      <c r="G1251" s="91" t="n">
        <v>13405</v>
      </c>
      <c r="H1251" s="52" t="n">
        <f aca="false">ROUND(IF(OR((MID(B1251,SEARCH("R",B1251),3)="R12"),(MID(B1251,SEARCH("R",B1251),3)="R13"),(MID(B1251,SEARCH("R",B1251),3)="R14")),(G1251+90),IF(OR((MID(B1251,SEARCH("R",B1251),3)="R15"),(MID(B1251,SEARCH("R",B1251),3)="R16"),(MID(B1251,SEARCH("R",B1251),3)="R17")),(G1251+190),(G1251+290))),-1)+20</f>
        <v>13720</v>
      </c>
      <c r="I1251" s="78" t="str">
        <f aca="false">HYPERLINK(T("https://www.google.ru/search?q="&amp;B1251&amp;"&amp;tbm=isch"), " (../рисунок протектора) ")</f>
        <v> (../рисунок протектора) </v>
      </c>
      <c r="J1251" s="92" t="s">
        <v>3054</v>
      </c>
      <c r="K1251" s="77" t="n">
        <f aca="false">H1251*2</f>
        <v>27440</v>
      </c>
      <c r="L1251" s="77" t="n">
        <f aca="false">H1251*4</f>
        <v>54880</v>
      </c>
      <c r="M1251" s="2" t="n">
        <f aca="false">G1251*12</f>
        <v>160860</v>
      </c>
    </row>
    <row r="1252" customFormat="false" ht="13.8" hidden="false" customHeight="false" outlineLevel="0" collapsed="false">
      <c r="A1252" s="86" t="n">
        <v>4624</v>
      </c>
      <c r="B1252" s="87" t="s">
        <v>3055</v>
      </c>
      <c r="C1252" s="88" t="n">
        <v>0</v>
      </c>
      <c r="D1252" s="88" t="n">
        <v>3</v>
      </c>
      <c r="E1252" s="89" t="n">
        <v>18.3</v>
      </c>
      <c r="F1252" s="90" t="s">
        <v>53</v>
      </c>
      <c r="G1252" s="91" t="n">
        <v>10533</v>
      </c>
      <c r="H1252" s="52" t="n">
        <f aca="false">ROUND(IF(OR((MID(B1252,SEARCH("R",B1252),3)="R12"),(MID(B1252,SEARCH("R",B1252),3)="R13"),(MID(B1252,SEARCH("R",B1252),3)="R14")),(G1252+90),IF(OR((MID(B1252,SEARCH("R",B1252),3)="R15"),(MID(B1252,SEARCH("R",B1252),3)="R16"),(MID(B1252,SEARCH("R",B1252),3)="R17")),(G1252+190),(G1252+290))),-1)+20</f>
        <v>10840</v>
      </c>
      <c r="I1252" s="78" t="str">
        <f aca="false">HYPERLINK(T("https://www.google.ru/search?q="&amp;B1252&amp;"&amp;tbm=isch"), " (../рисунок протектора) ")</f>
        <v> (../рисунок протектора) </v>
      </c>
      <c r="J1252" s="92" t="s">
        <v>3055</v>
      </c>
      <c r="K1252" s="77" t="n">
        <f aca="false">H1252*2</f>
        <v>21680</v>
      </c>
      <c r="L1252" s="77" t="n">
        <f aca="false">H1252*4</f>
        <v>43360</v>
      </c>
      <c r="M1252" s="2" t="n">
        <f aca="false">G1252*12</f>
        <v>126396</v>
      </c>
    </row>
    <row r="1253" customFormat="false" ht="13.8" hidden="false" customHeight="false" outlineLevel="0" collapsed="false">
      <c r="A1253" s="86" t="n">
        <v>2813</v>
      </c>
      <c r="B1253" s="87" t="s">
        <v>3056</v>
      </c>
      <c r="C1253" s="88" t="n">
        <v>50</v>
      </c>
      <c r="D1253" s="88"/>
      <c r="E1253" s="89" t="n">
        <v>15.4</v>
      </c>
      <c r="F1253" s="90"/>
      <c r="G1253" s="91" t="n">
        <v>5496</v>
      </c>
      <c r="H1253" s="52" t="n">
        <f aca="false">ROUND(IF(OR((MID(B1253,SEARCH("R",B1253),3)="R12"),(MID(B1253,SEARCH("R",B1253),3)="R13"),(MID(B1253,SEARCH("R",B1253),3)="R14")),(G1253+90),IF(OR((MID(B1253,SEARCH("R",B1253),3)="R15"),(MID(B1253,SEARCH("R",B1253),3)="R16"),(MID(B1253,SEARCH("R",B1253),3)="R17")),(G1253+190),(G1253+290))),-1)+20</f>
        <v>5810</v>
      </c>
      <c r="I1253" s="78" t="str">
        <f aca="false">HYPERLINK(T("https://www.google.ru/search?q="&amp;B1253&amp;"&amp;tbm=isch"), " (../рисунок протектора) ")</f>
        <v> (../рисунок протектора) </v>
      </c>
      <c r="J1253" s="92" t="s">
        <v>3056</v>
      </c>
      <c r="K1253" s="77" t="n">
        <f aca="false">H1253*2</f>
        <v>11620</v>
      </c>
      <c r="L1253" s="77" t="n">
        <f aca="false">H1253*4</f>
        <v>23240</v>
      </c>
      <c r="M1253" s="2" t="n">
        <f aca="false">G1253*12</f>
        <v>65952</v>
      </c>
    </row>
    <row r="1254" customFormat="false" ht="13.8" hidden="false" customHeight="false" outlineLevel="0" collapsed="false">
      <c r="A1254" s="86" t="n">
        <v>190</v>
      </c>
      <c r="B1254" s="87" t="s">
        <v>3057</v>
      </c>
      <c r="C1254" s="88" t="n">
        <v>1</v>
      </c>
      <c r="D1254" s="88"/>
      <c r="E1254" s="89" t="n">
        <v>14.7</v>
      </c>
      <c r="F1254" s="90"/>
      <c r="G1254" s="91" t="n">
        <v>15633</v>
      </c>
      <c r="H1254" s="52" t="n">
        <f aca="false">ROUND(IF(OR((MID(B1254,SEARCH("R",B1254),3)="R12"),(MID(B1254,SEARCH("R",B1254),3)="R13"),(MID(B1254,SEARCH("R",B1254),3)="R14")),(G1254+90),IF(OR((MID(B1254,SEARCH("R",B1254),3)="R15"),(MID(B1254,SEARCH("R",B1254),3)="R16"),(MID(B1254,SEARCH("R",B1254),3)="R17")),(G1254+190),(G1254+290))),-1)+20</f>
        <v>15940</v>
      </c>
      <c r="I1254" s="78" t="str">
        <f aca="false">HYPERLINK(T("https://www.google.ru/search?q="&amp;B1254&amp;"&amp;tbm=isch"), " (../рисунок протектора) ")</f>
        <v> (../рисунок протектора) </v>
      </c>
      <c r="J1254" s="92" t="s">
        <v>3057</v>
      </c>
      <c r="K1254" s="77" t="n">
        <f aca="false">H1254*2</f>
        <v>31880</v>
      </c>
      <c r="L1254" s="77" t="n">
        <f aca="false">H1254*4</f>
        <v>63760</v>
      </c>
      <c r="M1254" s="2" t="n">
        <f aca="false">G1254*12</f>
        <v>187596</v>
      </c>
    </row>
    <row r="1255" customFormat="false" ht="13.8" hidden="false" customHeight="false" outlineLevel="0" collapsed="false">
      <c r="A1255" s="86" t="n">
        <v>4708</v>
      </c>
      <c r="B1255" s="87" t="s">
        <v>3058</v>
      </c>
      <c r="C1255" s="88" t="n">
        <v>0</v>
      </c>
      <c r="D1255" s="88" t="n">
        <v>3</v>
      </c>
      <c r="E1255" s="89" t="n">
        <v>17.59</v>
      </c>
      <c r="F1255" s="90" t="s">
        <v>55</v>
      </c>
      <c r="G1255" s="91" t="n">
        <v>7450</v>
      </c>
      <c r="H1255" s="52" t="n">
        <f aca="false">ROUND(IF(OR((MID(B1255,SEARCH("R",B1255),3)="R12"),(MID(B1255,SEARCH("R",B1255),3)="R13"),(MID(B1255,SEARCH("R",B1255),3)="R14")),(G1255+90),IF(OR((MID(B1255,SEARCH("R",B1255),3)="R15"),(MID(B1255,SEARCH("R",B1255),3)="R16"),(MID(B1255,SEARCH("R",B1255),3)="R17")),(G1255+190),(G1255+290))),-1)+20</f>
        <v>7760</v>
      </c>
      <c r="I1255" s="78" t="str">
        <f aca="false">HYPERLINK(T("https://www.google.ru/search?q="&amp;B1255&amp;"&amp;tbm=isch"), " (../рисунок протектора) ")</f>
        <v> (../рисунок протектора) </v>
      </c>
      <c r="J1255" s="92" t="s">
        <v>3058</v>
      </c>
      <c r="K1255" s="77" t="n">
        <f aca="false">H1255*2</f>
        <v>15520</v>
      </c>
      <c r="L1255" s="77" t="n">
        <f aca="false">H1255*4</f>
        <v>31040</v>
      </c>
      <c r="M1255" s="2" t="n">
        <f aca="false">G1255*12</f>
        <v>89400</v>
      </c>
    </row>
    <row r="1256" customFormat="false" ht="13.8" hidden="false" customHeight="false" outlineLevel="0" collapsed="false">
      <c r="A1256" s="86" t="n">
        <v>1496</v>
      </c>
      <c r="B1256" s="87" t="s">
        <v>3059</v>
      </c>
      <c r="C1256" s="88" t="n">
        <v>0</v>
      </c>
      <c r="D1256" s="88" t="n">
        <v>8</v>
      </c>
      <c r="E1256" s="89" t="n">
        <v>15.7</v>
      </c>
      <c r="F1256" s="90" t="s">
        <v>53</v>
      </c>
      <c r="G1256" s="91" t="n">
        <v>14522</v>
      </c>
      <c r="H1256" s="52" t="n">
        <f aca="false">ROUND(IF(OR((MID(B1256,SEARCH("R",B1256),3)="R12"),(MID(B1256,SEARCH("R",B1256),3)="R13"),(MID(B1256,SEARCH("R",B1256),3)="R14")),(G1256+90),IF(OR((MID(B1256,SEARCH("R",B1256),3)="R15"),(MID(B1256,SEARCH("R",B1256),3)="R16"),(MID(B1256,SEARCH("R",B1256),3)="R17")),(G1256+190),(G1256+290))),-1)+20</f>
        <v>14830</v>
      </c>
      <c r="I1256" s="78" t="str">
        <f aca="false">HYPERLINK(T("https://www.google.ru/search?q="&amp;B1256&amp;"&amp;tbm=isch"), " (../рисунок протектора) ")</f>
        <v> (../рисунок протектора) </v>
      </c>
      <c r="J1256" s="92" t="s">
        <v>3059</v>
      </c>
      <c r="K1256" s="77" t="n">
        <f aca="false">H1256*2</f>
        <v>29660</v>
      </c>
      <c r="L1256" s="77" t="n">
        <f aca="false">H1256*4</f>
        <v>59320</v>
      </c>
      <c r="M1256" s="2" t="n">
        <f aca="false">G1256*12</f>
        <v>174264</v>
      </c>
    </row>
    <row r="1257" customFormat="false" ht="13.8" hidden="false" customHeight="false" outlineLevel="0" collapsed="false">
      <c r="A1257" s="86" t="n">
        <v>4760</v>
      </c>
      <c r="B1257" s="87" t="s">
        <v>3060</v>
      </c>
      <c r="C1257" s="88" t="n">
        <v>0</v>
      </c>
      <c r="D1257" s="88" t="n">
        <v>6</v>
      </c>
      <c r="E1257" s="89" t="n">
        <v>13.9</v>
      </c>
      <c r="F1257" s="90" t="s">
        <v>53</v>
      </c>
      <c r="G1257" s="91" t="n">
        <v>13886</v>
      </c>
      <c r="H1257" s="52" t="n">
        <f aca="false">ROUND(IF(OR((MID(B1257,SEARCH("R",B1257),3)="R12"),(MID(B1257,SEARCH("R",B1257),3)="R13"),(MID(B1257,SEARCH("R",B1257),3)="R14")),(G1257+90),IF(OR((MID(B1257,SEARCH("R",B1257),3)="R15"),(MID(B1257,SEARCH("R",B1257),3)="R16"),(MID(B1257,SEARCH("R",B1257),3)="R17")),(G1257+190),(G1257+290))),-1)+20</f>
        <v>14200</v>
      </c>
      <c r="I1257" s="78" t="str">
        <f aca="false">HYPERLINK(T("https://www.google.ru/search?q="&amp;B1257&amp;"&amp;tbm=isch"), " (../рисунок протектора) ")</f>
        <v> (../рисунок протектора) </v>
      </c>
      <c r="J1257" s="92" t="s">
        <v>3060</v>
      </c>
      <c r="K1257" s="77" t="n">
        <f aca="false">H1257*2</f>
        <v>28400</v>
      </c>
      <c r="L1257" s="77" t="n">
        <f aca="false">H1257*4</f>
        <v>56800</v>
      </c>
      <c r="M1257" s="2" t="n">
        <f aca="false">G1257*12</f>
        <v>166632</v>
      </c>
    </row>
    <row r="1258" customFormat="false" ht="13.8" hidden="false" customHeight="false" outlineLevel="0" collapsed="false">
      <c r="A1258" s="86" t="n">
        <v>2937</v>
      </c>
      <c r="B1258" s="87" t="s">
        <v>3061</v>
      </c>
      <c r="C1258" s="88" t="n">
        <v>50</v>
      </c>
      <c r="D1258" s="88"/>
      <c r="E1258" s="89" t="n">
        <v>20.4</v>
      </c>
      <c r="F1258" s="90"/>
      <c r="G1258" s="91" t="n">
        <v>8453</v>
      </c>
      <c r="H1258" s="52" t="n">
        <f aca="false">ROUND(IF(OR((MID(B1258,SEARCH("R",B1258),3)="R12"),(MID(B1258,SEARCH("R",B1258),3)="R13"),(MID(B1258,SEARCH("R",B1258),3)="R14")),(G1258+90),IF(OR((MID(B1258,SEARCH("R",B1258),3)="R15"),(MID(B1258,SEARCH("R",B1258),3)="R16"),(MID(B1258,SEARCH("R",B1258),3)="R17")),(G1258+190),(G1258+290))),-1)+20</f>
        <v>8760</v>
      </c>
      <c r="I1258" s="78" t="str">
        <f aca="false">HYPERLINK(T("https://www.google.ru/search?q="&amp;B1258&amp;"&amp;tbm=isch"), " (../рисунок протектора) ")</f>
        <v> (../рисунок протектора) </v>
      </c>
      <c r="J1258" s="92" t="s">
        <v>3061</v>
      </c>
      <c r="K1258" s="77" t="n">
        <f aca="false">H1258*2</f>
        <v>17520</v>
      </c>
      <c r="L1258" s="77" t="n">
        <f aca="false">H1258*4</f>
        <v>35040</v>
      </c>
      <c r="M1258" s="2" t="n">
        <f aca="false">G1258*12</f>
        <v>101436</v>
      </c>
    </row>
    <row r="1259" customFormat="false" ht="13.8" hidden="false" customHeight="false" outlineLevel="0" collapsed="false">
      <c r="A1259" s="86" t="n">
        <v>422</v>
      </c>
      <c r="B1259" s="87" t="s">
        <v>3062</v>
      </c>
      <c r="C1259" s="88" t="n">
        <v>1</v>
      </c>
      <c r="D1259" s="88"/>
      <c r="E1259" s="89" t="n">
        <v>15.6</v>
      </c>
      <c r="F1259" s="90"/>
      <c r="G1259" s="91" t="n">
        <v>9154</v>
      </c>
      <c r="H1259" s="52" t="n">
        <f aca="false">ROUND(IF(OR((MID(B1259,SEARCH("R",B1259),3)="R12"),(MID(B1259,SEARCH("R",B1259),3)="R13"),(MID(B1259,SEARCH("R",B1259),3)="R14")),(G1259+90),IF(OR((MID(B1259,SEARCH("R",B1259),3)="R15"),(MID(B1259,SEARCH("R",B1259),3)="R16"),(MID(B1259,SEARCH("R",B1259),3)="R17")),(G1259+190),(G1259+290))),-1)+20</f>
        <v>9460</v>
      </c>
      <c r="I1259" s="78" t="str">
        <f aca="false">HYPERLINK(T("https://www.google.ru/search?q="&amp;B1259&amp;"&amp;tbm=isch"), " (../рисунок протектора) ")</f>
        <v> (../рисунок протектора) </v>
      </c>
      <c r="J1259" s="92" t="s">
        <v>3062</v>
      </c>
      <c r="K1259" s="77" t="n">
        <f aca="false">H1259*2</f>
        <v>18920</v>
      </c>
      <c r="L1259" s="77" t="n">
        <f aca="false">H1259*4</f>
        <v>37840</v>
      </c>
      <c r="M1259" s="2" t="n">
        <f aca="false">G1259*12</f>
        <v>109848</v>
      </c>
    </row>
    <row r="1260" customFormat="false" ht="13.8" hidden="false" customHeight="false" outlineLevel="0" collapsed="false">
      <c r="A1260" s="86" t="n">
        <v>4849</v>
      </c>
      <c r="B1260" s="87" t="s">
        <v>3063</v>
      </c>
      <c r="C1260" s="88" t="n">
        <v>0</v>
      </c>
      <c r="D1260" s="88" t="n">
        <v>1</v>
      </c>
      <c r="E1260" s="89" t="n">
        <v>15.5</v>
      </c>
      <c r="F1260" s="90" t="s">
        <v>53</v>
      </c>
      <c r="G1260" s="91" t="n">
        <v>6658</v>
      </c>
      <c r="H1260" s="52" t="n">
        <f aca="false">ROUND(IF(OR((MID(B1260,SEARCH("R",B1260),3)="R12"),(MID(B1260,SEARCH("R",B1260),3)="R13"),(MID(B1260,SEARCH("R",B1260),3)="R14")),(G1260+90),IF(OR((MID(B1260,SEARCH("R",B1260),3)="R15"),(MID(B1260,SEARCH("R",B1260),3)="R16"),(MID(B1260,SEARCH("R",B1260),3)="R17")),(G1260+190),(G1260+290))),-1)+20</f>
        <v>6970</v>
      </c>
      <c r="I1260" s="78" t="str">
        <f aca="false">HYPERLINK(T("https://www.google.ru/search?q="&amp;B1260&amp;"&amp;tbm=isch"), " (../рисунок протектора) ")</f>
        <v> (../рисунок протектора) </v>
      </c>
      <c r="J1260" s="92" t="s">
        <v>3063</v>
      </c>
      <c r="K1260" s="77" t="n">
        <f aca="false">H1260*2</f>
        <v>13940</v>
      </c>
      <c r="L1260" s="77" t="n">
        <f aca="false">H1260*4</f>
        <v>27880</v>
      </c>
      <c r="M1260" s="2" t="n">
        <f aca="false">G1260*12</f>
        <v>79896</v>
      </c>
    </row>
    <row r="1261" customFormat="false" ht="13.8" hidden="false" customHeight="false" outlineLevel="0" collapsed="false">
      <c r="A1261" s="86" t="n">
        <v>5378</v>
      </c>
      <c r="B1261" s="87" t="s">
        <v>3064</v>
      </c>
      <c r="C1261" s="88" t="n">
        <v>0</v>
      </c>
      <c r="D1261" s="88" t="n">
        <v>12</v>
      </c>
      <c r="E1261" s="89" t="n">
        <v>18.5</v>
      </c>
      <c r="F1261" s="90" t="s">
        <v>53</v>
      </c>
      <c r="G1261" s="91" t="n">
        <v>11969</v>
      </c>
      <c r="H1261" s="52" t="n">
        <f aca="false">ROUND(IF(OR((MID(B1261,SEARCH("R",B1261),3)="R12"),(MID(B1261,SEARCH("R",B1261),3)="R13"),(MID(B1261,SEARCH("R",B1261),3)="R14")),(G1261+90),IF(OR((MID(B1261,SEARCH("R",B1261),3)="R15"),(MID(B1261,SEARCH("R",B1261),3)="R16"),(MID(B1261,SEARCH("R",B1261),3)="R17")),(G1261+190),(G1261+290))),-1)+20</f>
        <v>12280</v>
      </c>
      <c r="I1261" s="78" t="str">
        <f aca="false">HYPERLINK(T("https://www.google.ru/search?q="&amp;B1261&amp;"&amp;tbm=isch"), " (../рисунок протектора) ")</f>
        <v> (../рисунок протектора) </v>
      </c>
      <c r="J1261" s="92" t="s">
        <v>3064</v>
      </c>
      <c r="K1261" s="77" t="n">
        <f aca="false">H1261*2</f>
        <v>24560</v>
      </c>
      <c r="L1261" s="77" t="n">
        <f aca="false">H1261*4</f>
        <v>49120</v>
      </c>
      <c r="M1261" s="2" t="n">
        <f aca="false">G1261*12</f>
        <v>143628</v>
      </c>
    </row>
    <row r="1262" customFormat="false" ht="13.8" hidden="false" customHeight="false" outlineLevel="0" collapsed="false">
      <c r="A1262" s="86" t="n">
        <v>4431</v>
      </c>
      <c r="B1262" s="87" t="s">
        <v>3065</v>
      </c>
      <c r="C1262" s="88" t="n">
        <v>0</v>
      </c>
      <c r="D1262" s="88" t="n">
        <v>20</v>
      </c>
      <c r="E1262" s="89" t="n">
        <v>15.13</v>
      </c>
      <c r="F1262" s="90" t="s">
        <v>53</v>
      </c>
      <c r="G1262" s="91" t="n">
        <v>15495</v>
      </c>
      <c r="H1262" s="52" t="n">
        <f aca="false">ROUND(IF(OR((MID(B1262,SEARCH("R",B1262),3)="R12"),(MID(B1262,SEARCH("R",B1262),3)="R13"),(MID(B1262,SEARCH("R",B1262),3)="R14")),(G1262+90),IF(OR((MID(B1262,SEARCH("R",B1262),3)="R15"),(MID(B1262,SEARCH("R",B1262),3)="R16"),(MID(B1262,SEARCH("R",B1262),3)="R17")),(G1262+190),(G1262+290))),-1)+20</f>
        <v>15810</v>
      </c>
      <c r="I1262" s="78" t="str">
        <f aca="false">HYPERLINK(T("https://www.google.ru/search?q="&amp;B1262&amp;"&amp;tbm=isch"), " (../рисунок протектора) ")</f>
        <v> (../рисунок протектора) </v>
      </c>
      <c r="J1262" s="92" t="s">
        <v>3065</v>
      </c>
      <c r="K1262" s="77" t="n">
        <f aca="false">H1262*2</f>
        <v>31620</v>
      </c>
      <c r="L1262" s="77" t="n">
        <f aca="false">H1262*4</f>
        <v>63240</v>
      </c>
      <c r="M1262" s="2" t="n">
        <f aca="false">G1262*12</f>
        <v>185940</v>
      </c>
    </row>
    <row r="1263" customFormat="false" ht="13.8" hidden="false" customHeight="false" outlineLevel="0" collapsed="false">
      <c r="A1263" s="86" t="n">
        <v>2933</v>
      </c>
      <c r="B1263" s="87" t="s">
        <v>3066</v>
      </c>
      <c r="C1263" s="88" t="n">
        <v>4</v>
      </c>
      <c r="D1263" s="88"/>
      <c r="E1263" s="89" t="n">
        <v>14.5</v>
      </c>
      <c r="F1263" s="90"/>
      <c r="G1263" s="91" t="n">
        <v>13816</v>
      </c>
      <c r="H1263" s="52" t="n">
        <f aca="false">ROUND(IF(OR((MID(B1263,SEARCH("R",B1263),3)="R12"),(MID(B1263,SEARCH("R",B1263),3)="R13"),(MID(B1263,SEARCH("R",B1263),3)="R14")),(G1263+90),IF(OR((MID(B1263,SEARCH("R",B1263),3)="R15"),(MID(B1263,SEARCH("R",B1263),3)="R16"),(MID(B1263,SEARCH("R",B1263),3)="R17")),(G1263+190),(G1263+290))),-1)+20</f>
        <v>14130</v>
      </c>
      <c r="I1263" s="78" t="str">
        <f aca="false">HYPERLINK(T("https://www.google.ru/search?q="&amp;B1263&amp;"&amp;tbm=isch"), " (../рисунок протектора) ")</f>
        <v> (../рисунок протектора) </v>
      </c>
      <c r="J1263" s="92" t="s">
        <v>3066</v>
      </c>
      <c r="K1263" s="77" t="n">
        <f aca="false">H1263*2</f>
        <v>28260</v>
      </c>
      <c r="L1263" s="77" t="n">
        <f aca="false">H1263*4</f>
        <v>56520</v>
      </c>
      <c r="M1263" s="2" t="n">
        <f aca="false">G1263*12</f>
        <v>165792</v>
      </c>
    </row>
    <row r="1264" customFormat="false" ht="13.8" hidden="false" customHeight="false" outlineLevel="0" collapsed="false">
      <c r="A1264" s="86" t="n">
        <v>263</v>
      </c>
      <c r="B1264" s="87" t="s">
        <v>3067</v>
      </c>
      <c r="C1264" s="88" t="n">
        <v>1</v>
      </c>
      <c r="D1264" s="88"/>
      <c r="E1264" s="89" t="n">
        <v>16.175</v>
      </c>
      <c r="F1264" s="90"/>
      <c r="G1264" s="91" t="n">
        <v>4758</v>
      </c>
      <c r="H1264" s="52" t="n">
        <f aca="false">ROUND(IF(OR((MID(B1264,SEARCH("R",B1264),3)="R12"),(MID(B1264,SEARCH("R",B1264),3)="R13"),(MID(B1264,SEARCH("R",B1264),3)="R14")),(G1264+90),IF(OR((MID(B1264,SEARCH("R",B1264),3)="R15"),(MID(B1264,SEARCH("R",B1264),3)="R16"),(MID(B1264,SEARCH("R",B1264),3)="R17")),(G1264+190),(G1264+290))),-1)+20</f>
        <v>4970</v>
      </c>
      <c r="I1264" s="78" t="str">
        <f aca="false">HYPERLINK(T("https://www.google.ru/search?q="&amp;B1264&amp;"&amp;tbm=isch"), " (../рисунок протектора) ")</f>
        <v> (../рисунок протектора) </v>
      </c>
      <c r="J1264" s="92" t="s">
        <v>3067</v>
      </c>
      <c r="K1264" s="77" t="n">
        <f aca="false">H1264*2</f>
        <v>9940</v>
      </c>
      <c r="L1264" s="77" t="n">
        <f aca="false">H1264*4</f>
        <v>19880</v>
      </c>
      <c r="M1264" s="2" t="n">
        <f aca="false">G1264*12</f>
        <v>57096</v>
      </c>
    </row>
    <row r="1265" customFormat="false" ht="13.8" hidden="false" customHeight="false" outlineLevel="0" collapsed="false">
      <c r="A1265" s="86" t="n">
        <v>783</v>
      </c>
      <c r="B1265" s="87" t="s">
        <v>3068</v>
      </c>
      <c r="C1265" s="88" t="n">
        <v>37</v>
      </c>
      <c r="D1265" s="88"/>
      <c r="E1265" s="89" t="n">
        <v>15.4</v>
      </c>
      <c r="F1265" s="90"/>
      <c r="G1265" s="91" t="n">
        <v>5571</v>
      </c>
      <c r="H1265" s="52" t="n">
        <f aca="false">ROUND(IF(OR((MID(B1265,SEARCH("R",B1265),3)="R12"),(MID(B1265,SEARCH("R",B1265),3)="R13"),(MID(B1265,SEARCH("R",B1265),3)="R14")),(G1265+90),IF(OR((MID(B1265,SEARCH("R",B1265),3)="R15"),(MID(B1265,SEARCH("R",B1265),3)="R16"),(MID(B1265,SEARCH("R",B1265),3)="R17")),(G1265+190),(G1265+290))),-1)+20</f>
        <v>5780</v>
      </c>
      <c r="I1265" s="78" t="str">
        <f aca="false">HYPERLINK(T("https://www.google.ru/search?q="&amp;B1265&amp;"&amp;tbm=isch"), " (../рисунок протектора) ")</f>
        <v> (../рисунок протектора) </v>
      </c>
      <c r="J1265" s="92" t="s">
        <v>3068</v>
      </c>
      <c r="K1265" s="77" t="n">
        <f aca="false">H1265*2</f>
        <v>11560</v>
      </c>
      <c r="L1265" s="77" t="n">
        <f aca="false">H1265*4</f>
        <v>23120</v>
      </c>
      <c r="M1265" s="2" t="n">
        <f aca="false">G1265*12</f>
        <v>66852</v>
      </c>
    </row>
    <row r="1266" customFormat="false" ht="13.8" hidden="false" customHeight="false" outlineLevel="0" collapsed="false">
      <c r="A1266" s="86" t="n">
        <v>828</v>
      </c>
      <c r="B1266" s="87" t="s">
        <v>3068</v>
      </c>
      <c r="C1266" s="88" t="n">
        <v>50</v>
      </c>
      <c r="D1266" s="88"/>
      <c r="E1266" s="89" t="n">
        <v>15.6</v>
      </c>
      <c r="F1266" s="90"/>
      <c r="G1266" s="91" t="n">
        <v>2755</v>
      </c>
      <c r="H1266" s="52" t="n">
        <f aca="false">ROUND(IF(OR((MID(B1266,SEARCH("R",B1266),3)="R12"),(MID(B1266,SEARCH("R",B1266),3)="R13"),(MID(B1266,SEARCH("R",B1266),3)="R14")),(G1266+90),IF(OR((MID(B1266,SEARCH("R",B1266),3)="R15"),(MID(B1266,SEARCH("R",B1266),3)="R16"),(MID(B1266,SEARCH("R",B1266),3)="R17")),(G1266+190),(G1266+290))),-1)+20</f>
        <v>2970</v>
      </c>
      <c r="I1266" s="78" t="str">
        <f aca="false">HYPERLINK(T("https://www.google.ru/search?q="&amp;B1266&amp;"&amp;tbm=isch"), " (../рисунок протектора) ")</f>
        <v> (../рисунок протектора) </v>
      </c>
      <c r="J1266" s="92" t="s">
        <v>3068</v>
      </c>
      <c r="K1266" s="77" t="n">
        <f aca="false">H1266*2</f>
        <v>5940</v>
      </c>
      <c r="L1266" s="77" t="n">
        <f aca="false">H1266*4</f>
        <v>11880</v>
      </c>
      <c r="M1266" s="2" t="n">
        <f aca="false">G1266*12</f>
        <v>33060</v>
      </c>
    </row>
    <row r="1267" customFormat="false" ht="13.8" hidden="false" customHeight="false" outlineLevel="0" collapsed="false">
      <c r="A1267" s="86" t="n">
        <v>2818</v>
      </c>
      <c r="B1267" s="87" t="s">
        <v>3069</v>
      </c>
      <c r="C1267" s="88" t="n">
        <v>50</v>
      </c>
      <c r="D1267" s="88"/>
      <c r="E1267" s="89" t="n">
        <v>15.8</v>
      </c>
      <c r="F1267" s="90"/>
      <c r="G1267" s="91" t="n">
        <v>4994</v>
      </c>
      <c r="H1267" s="52" t="n">
        <f aca="false">ROUND(IF(OR((MID(B1267,SEARCH("R",B1267),3)="R12"),(MID(B1267,SEARCH("R",B1267),3)="R13"),(MID(B1267,SEARCH("R",B1267),3)="R14")),(G1267+90),IF(OR((MID(B1267,SEARCH("R",B1267),3)="R15"),(MID(B1267,SEARCH("R",B1267),3)="R16"),(MID(B1267,SEARCH("R",B1267),3)="R17")),(G1267+190),(G1267+290))),-1)+20</f>
        <v>5300</v>
      </c>
      <c r="I1267" s="78" t="str">
        <f aca="false">HYPERLINK(T("https://www.google.ru/search?q="&amp;B1267&amp;"&amp;tbm=isch"), " (../рисунок протектора) ")</f>
        <v> (../рисунок протектора) </v>
      </c>
      <c r="J1267" s="92" t="s">
        <v>3069</v>
      </c>
      <c r="K1267" s="77" t="n">
        <f aca="false">H1267*2</f>
        <v>10600</v>
      </c>
      <c r="L1267" s="77" t="n">
        <f aca="false">H1267*4</f>
        <v>21200</v>
      </c>
      <c r="M1267" s="2" t="n">
        <f aca="false">G1267*12</f>
        <v>59928</v>
      </c>
    </row>
    <row r="1268" customFormat="false" ht="13.8" hidden="false" customHeight="false" outlineLevel="0" collapsed="false">
      <c r="A1268" s="86" t="n">
        <v>4572</v>
      </c>
      <c r="B1268" s="87" t="s">
        <v>3070</v>
      </c>
      <c r="C1268" s="88" t="n">
        <v>0</v>
      </c>
      <c r="D1268" s="88" t="n">
        <v>34</v>
      </c>
      <c r="E1268" s="89" t="n">
        <v>15.37</v>
      </c>
      <c r="F1268" s="90" t="s">
        <v>53</v>
      </c>
      <c r="G1268" s="91" t="n">
        <v>6246</v>
      </c>
      <c r="H1268" s="52" t="n">
        <f aca="false">ROUND(IF(OR((MID(B1268,SEARCH("R",B1268),3)="R12"),(MID(B1268,SEARCH("R",B1268),3)="R13"),(MID(B1268,SEARCH("R",B1268),3)="R14")),(G1268+90),IF(OR((MID(B1268,SEARCH("R",B1268),3)="R15"),(MID(B1268,SEARCH("R",B1268),3)="R16"),(MID(B1268,SEARCH("R",B1268),3)="R17")),(G1268+190),(G1268+290))),-1)+20</f>
        <v>6560</v>
      </c>
      <c r="I1268" s="78" t="str">
        <f aca="false">HYPERLINK(T("https://www.google.ru/search?q="&amp;B1268&amp;"&amp;tbm=isch"), " (../рисунок протектора) ")</f>
        <v> (../рисунок протектора) </v>
      </c>
      <c r="J1268" s="92" t="s">
        <v>3070</v>
      </c>
      <c r="K1268" s="77" t="n">
        <f aca="false">H1268*2</f>
        <v>13120</v>
      </c>
      <c r="L1268" s="77" t="n">
        <f aca="false">H1268*4</f>
        <v>26240</v>
      </c>
      <c r="M1268" s="2" t="n">
        <f aca="false">G1268*12</f>
        <v>74952</v>
      </c>
    </row>
    <row r="1269" customFormat="false" ht="13.8" hidden="false" customHeight="false" outlineLevel="0" collapsed="false">
      <c r="A1269" s="86" t="n">
        <v>3578</v>
      </c>
      <c r="B1269" s="87" t="s">
        <v>3071</v>
      </c>
      <c r="C1269" s="88" t="n">
        <v>1</v>
      </c>
      <c r="D1269" s="88"/>
      <c r="E1269" s="89" t="n">
        <v>20.7</v>
      </c>
      <c r="F1269" s="90"/>
      <c r="G1269" s="91" t="n">
        <v>7209</v>
      </c>
      <c r="H1269" s="52" t="n">
        <f aca="false">ROUND(IF(OR((MID(B1269,SEARCH("R",B1269),3)="R12"),(MID(B1269,SEARCH("R",B1269),3)="R13"),(MID(B1269,SEARCH("R",B1269),3)="R14")),(G1269+90),IF(OR((MID(B1269,SEARCH("R",B1269),3)="R15"),(MID(B1269,SEARCH("R",B1269),3)="R16"),(MID(B1269,SEARCH("R",B1269),3)="R17")),(G1269+190),(G1269+290))),-1)+20</f>
        <v>7520</v>
      </c>
      <c r="I1269" s="78" t="str">
        <f aca="false">HYPERLINK(T("https://www.google.ru/search?q="&amp;B1269&amp;"&amp;tbm=isch"), " (../рисунок протектора) ")</f>
        <v> (../рисунок протектора) </v>
      </c>
      <c r="J1269" s="92" t="s">
        <v>3071</v>
      </c>
      <c r="K1269" s="77" t="n">
        <f aca="false">H1269*2</f>
        <v>15040</v>
      </c>
      <c r="L1269" s="77" t="n">
        <f aca="false">H1269*4</f>
        <v>30080</v>
      </c>
      <c r="M1269" s="2" t="n">
        <f aca="false">G1269*12</f>
        <v>86508</v>
      </c>
    </row>
    <row r="1270" customFormat="false" ht="13.8" hidden="false" customHeight="false" outlineLevel="0" collapsed="false">
      <c r="A1270" s="86" t="n">
        <v>423</v>
      </c>
      <c r="B1270" s="87" t="s">
        <v>3072</v>
      </c>
      <c r="C1270" s="88" t="n">
        <v>1</v>
      </c>
      <c r="D1270" s="88"/>
      <c r="E1270" s="89" t="n">
        <v>15.4</v>
      </c>
      <c r="F1270" s="90"/>
      <c r="G1270" s="91" t="n">
        <v>3116</v>
      </c>
      <c r="H1270" s="52" t="n">
        <f aca="false">ROUND(IF(OR((MID(B1270,SEARCH("R",B1270),3)="R12"),(MID(B1270,SEARCH("R",B1270),3)="R13"),(MID(B1270,SEARCH("R",B1270),3)="R14")),(G1270+90),IF(OR((MID(B1270,SEARCH("R",B1270),3)="R15"),(MID(B1270,SEARCH("R",B1270),3)="R16"),(MID(B1270,SEARCH("R",B1270),3)="R17")),(G1270+190),(G1270+290))),-1)+20</f>
        <v>3430</v>
      </c>
      <c r="I1270" s="78" t="str">
        <f aca="false">HYPERLINK(T("https://www.google.ru/search?q="&amp;B1270&amp;"&amp;tbm=isch"), " (../рисунок протектора) ")</f>
        <v> (../рисунок протектора) </v>
      </c>
      <c r="J1270" s="92" t="s">
        <v>3072</v>
      </c>
      <c r="K1270" s="77" t="n">
        <f aca="false">H1270*2</f>
        <v>6860</v>
      </c>
      <c r="L1270" s="77" t="n">
        <f aca="false">H1270*4</f>
        <v>13720</v>
      </c>
      <c r="M1270" s="2" t="n">
        <f aca="false">G1270*12</f>
        <v>37392</v>
      </c>
    </row>
    <row r="1271" customFormat="false" ht="13.8" hidden="false" customHeight="false" outlineLevel="0" collapsed="false">
      <c r="A1271" s="86" t="n">
        <v>595</v>
      </c>
      <c r="B1271" s="87" t="s">
        <v>36</v>
      </c>
      <c r="C1271" s="88" t="n">
        <v>50</v>
      </c>
      <c r="D1271" s="88"/>
      <c r="E1271" s="89" t="n">
        <v>15.59</v>
      </c>
      <c r="F1271" s="90"/>
      <c r="G1271" s="91" t="n">
        <v>4614</v>
      </c>
      <c r="H1271" s="52" t="n">
        <f aca="false">ROUND(IF(OR((MID(B1271,SEARCH("R",B1271),3)="R12"),(MID(B1271,SEARCH("R",B1271),3)="R13"),(MID(B1271,SEARCH("R",B1271),3)="R14")),(G1271+90),IF(OR((MID(B1271,SEARCH("R",B1271),3)="R15"),(MID(B1271,SEARCH("R",B1271),3)="R16"),(MID(B1271,SEARCH("R",B1271),3)="R17")),(G1271+190),(G1271+290))),-1)+20</f>
        <v>4920</v>
      </c>
      <c r="I1271" s="78" t="str">
        <f aca="false">HYPERLINK(T("https://www.google.ru/search?q="&amp;B1271&amp;"&amp;tbm=isch"), " (../рисунок протектора) ")</f>
        <v> (../рисунок протектора) </v>
      </c>
      <c r="J1271" s="92" t="s">
        <v>36</v>
      </c>
      <c r="K1271" s="77" t="n">
        <f aca="false">H1271*2</f>
        <v>9840</v>
      </c>
      <c r="L1271" s="77" t="n">
        <f aca="false">H1271*4</f>
        <v>19680</v>
      </c>
      <c r="M1271" s="2" t="n">
        <f aca="false">G1271*12</f>
        <v>55368</v>
      </c>
    </row>
    <row r="1272" customFormat="false" ht="13.8" hidden="false" customHeight="false" outlineLevel="0" collapsed="false">
      <c r="A1272" s="86" t="n">
        <v>461</v>
      </c>
      <c r="B1272" s="87" t="s">
        <v>3073</v>
      </c>
      <c r="C1272" s="88" t="n">
        <v>33</v>
      </c>
      <c r="D1272" s="88"/>
      <c r="E1272" s="89" t="n">
        <v>16.2</v>
      </c>
      <c r="F1272" s="90"/>
      <c r="G1272" s="91" t="n">
        <v>5393</v>
      </c>
      <c r="H1272" s="52" t="n">
        <f aca="false">ROUND(IF(OR((MID(B1272,SEARCH("R",B1272),3)="R12"),(MID(B1272,SEARCH("R",B1272),3)="R13"),(MID(B1272,SEARCH("R",B1272),3)="R14")),(G1272+90),IF(OR((MID(B1272,SEARCH("R",B1272),3)="R15"),(MID(B1272,SEARCH("R",B1272),3)="R16"),(MID(B1272,SEARCH("R",B1272),3)="R17")),(G1272+190),(G1272+290))),-1)+20</f>
        <v>5700</v>
      </c>
      <c r="I1272" s="78" t="str">
        <f aca="false">HYPERLINK(T("https://www.google.ru/search?q="&amp;B1272&amp;"&amp;tbm=isch"), " (../рисунок протектора) ")</f>
        <v> (../рисунок протектора) </v>
      </c>
      <c r="J1272" s="92" t="s">
        <v>3073</v>
      </c>
      <c r="K1272" s="77" t="n">
        <f aca="false">H1272*2</f>
        <v>11400</v>
      </c>
      <c r="L1272" s="77" t="n">
        <f aca="false">H1272*4</f>
        <v>22800</v>
      </c>
      <c r="M1272" s="2" t="n">
        <f aca="false">G1272*12</f>
        <v>64716</v>
      </c>
    </row>
    <row r="1273" customFormat="false" ht="13.8" hidden="false" customHeight="false" outlineLevel="0" collapsed="false">
      <c r="A1273" s="86" t="n">
        <v>534</v>
      </c>
      <c r="B1273" s="87" t="s">
        <v>3074</v>
      </c>
      <c r="C1273" s="88" t="n">
        <v>5</v>
      </c>
      <c r="D1273" s="88"/>
      <c r="E1273" s="89" t="n">
        <v>16.2</v>
      </c>
      <c r="F1273" s="90"/>
      <c r="G1273" s="91" t="n">
        <v>6434</v>
      </c>
      <c r="H1273" s="52" t="n">
        <f aca="false">ROUND(IF(OR((MID(B1273,SEARCH("R",B1273),3)="R12"),(MID(B1273,SEARCH("R",B1273),3)="R13"),(MID(B1273,SEARCH("R",B1273),3)="R14")),(G1273+90),IF(OR((MID(B1273,SEARCH("R",B1273),3)="R15"),(MID(B1273,SEARCH("R",B1273),3)="R16"),(MID(B1273,SEARCH("R",B1273),3)="R17")),(G1273+190),(G1273+290))),-1)+20</f>
        <v>6740</v>
      </c>
      <c r="I1273" s="78" t="str">
        <f aca="false">HYPERLINK(T("https://www.google.ru/search?q="&amp;B1273&amp;"&amp;tbm=isch"), " (../рисунок протектора) ")</f>
        <v> (../рисунок протектора) </v>
      </c>
      <c r="J1273" s="92" t="s">
        <v>3074</v>
      </c>
      <c r="K1273" s="77" t="n">
        <f aca="false">H1273*2</f>
        <v>13480</v>
      </c>
      <c r="L1273" s="77" t="n">
        <f aca="false">H1273*4</f>
        <v>26960</v>
      </c>
      <c r="M1273" s="2" t="n">
        <f aca="false">G1273*12</f>
        <v>77208</v>
      </c>
    </row>
    <row r="1274" customFormat="false" ht="13.8" hidden="false" customHeight="false" outlineLevel="0" collapsed="false">
      <c r="A1274" s="86" t="n">
        <v>4151</v>
      </c>
      <c r="B1274" s="87" t="s">
        <v>3075</v>
      </c>
      <c r="C1274" s="88" t="n">
        <v>7</v>
      </c>
      <c r="D1274" s="88"/>
      <c r="E1274" s="89" t="n">
        <v>17</v>
      </c>
      <c r="F1274" s="90"/>
      <c r="G1274" s="91" t="n">
        <v>5209</v>
      </c>
      <c r="H1274" s="52" t="n">
        <f aca="false">ROUND(IF(OR((MID(B1274,SEARCH("R",B1274),3)="R12"),(MID(B1274,SEARCH("R",B1274),3)="R13"),(MID(B1274,SEARCH("R",B1274),3)="R14")),(G1274+90),IF(OR((MID(B1274,SEARCH("R",B1274),3)="R15"),(MID(B1274,SEARCH("R",B1274),3)="R16"),(MID(B1274,SEARCH("R",B1274),3)="R17")),(G1274+190),(G1274+290))),-1)+20</f>
        <v>5520</v>
      </c>
      <c r="I1274" s="78" t="str">
        <f aca="false">HYPERLINK(T("https://www.google.ru/search?q="&amp;B1274&amp;"&amp;tbm=isch"), " (../рисунок протектора) ")</f>
        <v> (../рисунок протектора) </v>
      </c>
      <c r="J1274" s="92" t="s">
        <v>3075</v>
      </c>
      <c r="K1274" s="77" t="n">
        <f aca="false">H1274*2</f>
        <v>11040</v>
      </c>
      <c r="L1274" s="77" t="n">
        <f aca="false">H1274*4</f>
        <v>22080</v>
      </c>
      <c r="M1274" s="2" t="n">
        <f aca="false">G1274*12</f>
        <v>62508</v>
      </c>
    </row>
    <row r="1275" customFormat="false" ht="13.8" hidden="false" customHeight="false" outlineLevel="0" collapsed="false">
      <c r="A1275" s="86" t="n">
        <v>2361</v>
      </c>
      <c r="B1275" s="87" t="s">
        <v>3076</v>
      </c>
      <c r="C1275" s="88" t="n">
        <v>1</v>
      </c>
      <c r="D1275" s="88"/>
      <c r="E1275" s="89" t="n">
        <v>14</v>
      </c>
      <c r="F1275" s="90"/>
      <c r="G1275" s="91" t="n">
        <v>15983</v>
      </c>
      <c r="H1275" s="52" t="n">
        <f aca="false">ROUND(IF(OR((MID(B1275,SEARCH("R",B1275),3)="R12"),(MID(B1275,SEARCH("R",B1275),3)="R13"),(MID(B1275,SEARCH("R",B1275),3)="R14")),(G1275+90),IF(OR((MID(B1275,SEARCH("R",B1275),3)="R15"),(MID(B1275,SEARCH("R",B1275),3)="R16"),(MID(B1275,SEARCH("R",B1275),3)="R17")),(G1275+190),(G1275+290))),-1)+20</f>
        <v>16290</v>
      </c>
      <c r="I1275" s="78" t="str">
        <f aca="false">HYPERLINK(T("https://www.google.ru/search?q="&amp;B1275&amp;"&amp;tbm=isch"), " (../рисунок протектора) ")</f>
        <v> (../рисунок протектора) </v>
      </c>
      <c r="J1275" s="92" t="s">
        <v>3076</v>
      </c>
      <c r="K1275" s="77" t="n">
        <f aca="false">H1275*2</f>
        <v>32580</v>
      </c>
      <c r="L1275" s="77" t="n">
        <f aca="false">H1275*4</f>
        <v>65160</v>
      </c>
      <c r="M1275" s="2" t="n">
        <f aca="false">G1275*12</f>
        <v>191796</v>
      </c>
    </row>
    <row r="1276" customFormat="false" ht="13.8" hidden="false" customHeight="false" outlineLevel="0" collapsed="false">
      <c r="A1276" s="86" t="n">
        <v>5785</v>
      </c>
      <c r="B1276" s="87" t="s">
        <v>3077</v>
      </c>
      <c r="C1276" s="88" t="n">
        <v>0</v>
      </c>
      <c r="D1276" s="88" t="n">
        <v>7</v>
      </c>
      <c r="E1276" s="89" t="n">
        <v>16.4</v>
      </c>
      <c r="F1276" s="90" t="s">
        <v>53</v>
      </c>
      <c r="G1276" s="91" t="n">
        <v>9707</v>
      </c>
      <c r="H1276" s="52" t="n">
        <f aca="false">ROUND(IF(OR((MID(B1276,SEARCH("R",B1276),3)="R12"),(MID(B1276,SEARCH("R",B1276),3)="R13"),(MID(B1276,SEARCH("R",B1276),3)="R14")),(G1276+90),IF(OR((MID(B1276,SEARCH("R",B1276),3)="R15"),(MID(B1276,SEARCH("R",B1276),3)="R16"),(MID(B1276,SEARCH("R",B1276),3)="R17")),(G1276+190),(G1276+290))),-1)+20</f>
        <v>10020</v>
      </c>
      <c r="I1276" s="78" t="str">
        <f aca="false">HYPERLINK(T("https://www.google.ru/search?q="&amp;B1276&amp;"&amp;tbm=isch"), " (../рисунок протектора) ")</f>
        <v> (../рисунок протектора) </v>
      </c>
      <c r="J1276" s="92" t="s">
        <v>3077</v>
      </c>
      <c r="K1276" s="77" t="n">
        <f aca="false">H1276*2</f>
        <v>20040</v>
      </c>
      <c r="L1276" s="77" t="n">
        <f aca="false">H1276*4</f>
        <v>40080</v>
      </c>
      <c r="M1276" s="2" t="n">
        <f aca="false">G1276*12</f>
        <v>116484</v>
      </c>
    </row>
    <row r="1277" customFormat="false" ht="13.8" hidden="false" customHeight="false" outlineLevel="0" collapsed="false">
      <c r="A1277" s="86" t="n">
        <v>5195</v>
      </c>
      <c r="B1277" s="87" t="s">
        <v>3078</v>
      </c>
      <c r="C1277" s="88" t="n">
        <v>0</v>
      </c>
      <c r="D1277" s="88" t="n">
        <v>24</v>
      </c>
      <c r="E1277" s="89" t="n">
        <v>16.43</v>
      </c>
      <c r="F1277" s="90" t="s">
        <v>53</v>
      </c>
      <c r="G1277" s="91" t="n">
        <v>8299</v>
      </c>
      <c r="H1277" s="52" t="n">
        <f aca="false">ROUND(IF(OR((MID(B1277,SEARCH("R",B1277),3)="R12"),(MID(B1277,SEARCH("R",B1277),3)="R13"),(MID(B1277,SEARCH("R",B1277),3)="R14")),(G1277+90),IF(OR((MID(B1277,SEARCH("R",B1277),3)="R15"),(MID(B1277,SEARCH("R",B1277),3)="R16"),(MID(B1277,SEARCH("R",B1277),3)="R17")),(G1277+190),(G1277+290))),-1)+20</f>
        <v>8610</v>
      </c>
      <c r="I1277" s="78" t="str">
        <f aca="false">HYPERLINK(T("https://www.google.ru/search?q="&amp;B1277&amp;"&amp;tbm=isch"), " (../рисунок протектора) ")</f>
        <v> (../рисунок протектора) </v>
      </c>
      <c r="J1277" s="92" t="s">
        <v>3078</v>
      </c>
      <c r="K1277" s="77" t="n">
        <f aca="false">H1277*2</f>
        <v>17220</v>
      </c>
      <c r="L1277" s="77" t="n">
        <f aca="false">H1277*4</f>
        <v>34440</v>
      </c>
      <c r="M1277" s="2" t="n">
        <f aca="false">G1277*12</f>
        <v>99588</v>
      </c>
    </row>
    <row r="1278" customFormat="false" ht="13.8" hidden="false" customHeight="false" outlineLevel="0" collapsed="false">
      <c r="A1278" s="86" t="n">
        <v>3691</v>
      </c>
      <c r="B1278" s="87" t="s">
        <v>3079</v>
      </c>
      <c r="C1278" s="88" t="n">
        <v>0</v>
      </c>
      <c r="D1278" s="88" t="n">
        <v>4</v>
      </c>
      <c r="E1278" s="89" t="n">
        <v>15.94</v>
      </c>
      <c r="F1278" s="90" t="s">
        <v>53</v>
      </c>
      <c r="G1278" s="91" t="n">
        <v>12395</v>
      </c>
      <c r="H1278" s="52" t="n">
        <f aca="false">ROUND(IF(OR((MID(B1278,SEARCH("R",B1278),3)="R12"),(MID(B1278,SEARCH("R",B1278),3)="R13"),(MID(B1278,SEARCH("R",B1278),3)="R14")),(G1278+90),IF(OR((MID(B1278,SEARCH("R",B1278),3)="R15"),(MID(B1278,SEARCH("R",B1278),3)="R16"),(MID(B1278,SEARCH("R",B1278),3)="R17")),(G1278+190),(G1278+290))),-1)+20</f>
        <v>12710</v>
      </c>
      <c r="I1278" s="78" t="str">
        <f aca="false">HYPERLINK(T("https://www.google.ru/search?q="&amp;B1278&amp;"&amp;tbm=isch"), " (../рисунок протектора) ")</f>
        <v> (../рисунок протектора) </v>
      </c>
      <c r="J1278" s="92" t="s">
        <v>3079</v>
      </c>
      <c r="K1278" s="77" t="n">
        <f aca="false">H1278*2</f>
        <v>25420</v>
      </c>
      <c r="L1278" s="77" t="n">
        <f aca="false">H1278*4</f>
        <v>50840</v>
      </c>
      <c r="M1278" s="2" t="n">
        <f aca="false">G1278*12</f>
        <v>148740</v>
      </c>
    </row>
    <row r="1279" customFormat="false" ht="13.8" hidden="false" customHeight="false" outlineLevel="0" collapsed="false">
      <c r="A1279" s="86" t="n">
        <v>4749</v>
      </c>
      <c r="B1279" s="87" t="s">
        <v>3080</v>
      </c>
      <c r="C1279" s="88" t="n">
        <v>0</v>
      </c>
      <c r="D1279" s="88" t="n">
        <v>12</v>
      </c>
      <c r="E1279" s="89" t="n">
        <v>13.79</v>
      </c>
      <c r="F1279" s="90" t="s">
        <v>53</v>
      </c>
      <c r="G1279" s="91" t="n">
        <v>12026</v>
      </c>
      <c r="H1279" s="52" t="n">
        <f aca="false">ROUND(IF(OR((MID(B1279,SEARCH("R",B1279),3)="R12"),(MID(B1279,SEARCH("R",B1279),3)="R13"),(MID(B1279,SEARCH("R",B1279),3)="R14")),(G1279+90),IF(OR((MID(B1279,SEARCH("R",B1279),3)="R15"),(MID(B1279,SEARCH("R",B1279),3)="R16"),(MID(B1279,SEARCH("R",B1279),3)="R17")),(G1279+190),(G1279+290))),-1)+20</f>
        <v>12340</v>
      </c>
      <c r="I1279" s="78" t="str">
        <f aca="false">HYPERLINK(T("https://www.google.ru/search?q="&amp;B1279&amp;"&amp;tbm=isch"), " (../рисунок протектора) ")</f>
        <v> (../рисунок протектора) </v>
      </c>
      <c r="J1279" s="92" t="s">
        <v>3080</v>
      </c>
      <c r="K1279" s="77" t="n">
        <f aca="false">H1279*2</f>
        <v>24680</v>
      </c>
      <c r="L1279" s="77" t="n">
        <f aca="false">H1279*4</f>
        <v>49360</v>
      </c>
      <c r="M1279" s="2" t="n">
        <f aca="false">G1279*12</f>
        <v>144312</v>
      </c>
    </row>
    <row r="1280" customFormat="false" ht="13.8" hidden="false" customHeight="false" outlineLevel="0" collapsed="false">
      <c r="A1280" s="86" t="n">
        <v>5201</v>
      </c>
      <c r="B1280" s="87" t="s">
        <v>3081</v>
      </c>
      <c r="C1280" s="88" t="n">
        <v>0</v>
      </c>
      <c r="D1280" s="88" t="n">
        <v>3</v>
      </c>
      <c r="E1280" s="89" t="n">
        <v>16.3</v>
      </c>
      <c r="F1280" s="90" t="s">
        <v>53</v>
      </c>
      <c r="G1280" s="91" t="n">
        <v>10033</v>
      </c>
      <c r="H1280" s="52" t="n">
        <f aca="false">ROUND(IF(OR((MID(B1280,SEARCH("R",B1280),3)="R12"),(MID(B1280,SEARCH("R",B1280),3)="R13"),(MID(B1280,SEARCH("R",B1280),3)="R14")),(G1280+90),IF(OR((MID(B1280,SEARCH("R",B1280),3)="R15"),(MID(B1280,SEARCH("R",B1280),3)="R16"),(MID(B1280,SEARCH("R",B1280),3)="R17")),(G1280+190),(G1280+290))),-1)+20</f>
        <v>10340</v>
      </c>
      <c r="I1280" s="78" t="str">
        <f aca="false">HYPERLINK(T("https://www.google.ru/search?q="&amp;B1280&amp;"&amp;tbm=isch"), " (../рисунок протектора) ")</f>
        <v> (../рисунок протектора) </v>
      </c>
      <c r="J1280" s="92" t="s">
        <v>3081</v>
      </c>
      <c r="K1280" s="77" t="n">
        <f aca="false">H1280*2</f>
        <v>20680</v>
      </c>
      <c r="L1280" s="77" t="n">
        <f aca="false">H1280*4</f>
        <v>41360</v>
      </c>
      <c r="M1280" s="2" t="n">
        <f aca="false">G1280*12</f>
        <v>120396</v>
      </c>
    </row>
    <row r="1281" customFormat="false" ht="13.8" hidden="false" customHeight="false" outlineLevel="0" collapsed="false">
      <c r="A1281" s="86" t="n">
        <v>4813</v>
      </c>
      <c r="B1281" s="87" t="s">
        <v>3082</v>
      </c>
      <c r="C1281" s="88" t="n">
        <v>0</v>
      </c>
      <c r="D1281" s="88" t="n">
        <v>2</v>
      </c>
      <c r="E1281" s="89" t="n">
        <v>14.3</v>
      </c>
      <c r="F1281" s="90" t="s">
        <v>53</v>
      </c>
      <c r="G1281" s="91" t="n">
        <v>10363</v>
      </c>
      <c r="H1281" s="52" t="n">
        <f aca="false">ROUND(IF(OR((MID(B1281,SEARCH("R",B1281),3)="R12"),(MID(B1281,SEARCH("R",B1281),3)="R13"),(MID(B1281,SEARCH("R",B1281),3)="R14")),(G1281+90),IF(OR((MID(B1281,SEARCH("R",B1281),3)="R15"),(MID(B1281,SEARCH("R",B1281),3)="R16"),(MID(B1281,SEARCH("R",B1281),3)="R17")),(G1281+190),(G1281+290))),-1)+20</f>
        <v>10670</v>
      </c>
      <c r="I1281" s="78" t="str">
        <f aca="false">HYPERLINK(T("https://www.google.ru/search?q="&amp;B1281&amp;"&amp;tbm=isch"), " (../рисунок протектора) ")</f>
        <v> (../рисунок протектора) </v>
      </c>
      <c r="J1281" s="92" t="s">
        <v>3082</v>
      </c>
      <c r="K1281" s="77" t="n">
        <f aca="false">H1281*2</f>
        <v>21340</v>
      </c>
      <c r="L1281" s="77" t="n">
        <f aca="false">H1281*4</f>
        <v>42680</v>
      </c>
      <c r="M1281" s="2" t="n">
        <f aca="false">G1281*12</f>
        <v>124356</v>
      </c>
    </row>
    <row r="1282" customFormat="false" ht="13.8" hidden="false" customHeight="false" outlineLevel="0" collapsed="false">
      <c r="A1282" s="86" t="n">
        <v>2801</v>
      </c>
      <c r="B1282" s="87" t="s">
        <v>3083</v>
      </c>
      <c r="C1282" s="88" t="n">
        <v>16</v>
      </c>
      <c r="D1282" s="88"/>
      <c r="E1282" s="89" t="n">
        <v>15.9</v>
      </c>
      <c r="F1282" s="90"/>
      <c r="G1282" s="91" t="n">
        <v>8930</v>
      </c>
      <c r="H1282" s="52" t="n">
        <f aca="false">ROUND(IF(OR((MID(B1282,SEARCH("R",B1282),3)="R12"),(MID(B1282,SEARCH("R",B1282),3)="R13"),(MID(B1282,SEARCH("R",B1282),3)="R14")),(G1282+90),IF(OR((MID(B1282,SEARCH("R",B1282),3)="R15"),(MID(B1282,SEARCH("R",B1282),3)="R16"),(MID(B1282,SEARCH("R",B1282),3)="R17")),(G1282+190),(G1282+290))),-1)+20</f>
        <v>9240</v>
      </c>
      <c r="I1282" s="78" t="str">
        <f aca="false">HYPERLINK(T("https://www.google.ru/search?q="&amp;B1282&amp;"&amp;tbm=isch"), " (../рисунок протектора) ")</f>
        <v> (../рисунок протектора) </v>
      </c>
      <c r="J1282" s="92" t="s">
        <v>3083</v>
      </c>
      <c r="K1282" s="77" t="n">
        <f aca="false">H1282*2</f>
        <v>18480</v>
      </c>
      <c r="L1282" s="77" t="n">
        <f aca="false">H1282*4</f>
        <v>36960</v>
      </c>
      <c r="M1282" s="2" t="n">
        <f aca="false">G1282*12</f>
        <v>107160</v>
      </c>
    </row>
    <row r="1283" customFormat="false" ht="13.8" hidden="false" customHeight="false" outlineLevel="0" collapsed="false">
      <c r="A1283" s="86" t="n">
        <v>3912</v>
      </c>
      <c r="B1283" s="87" t="s">
        <v>3084</v>
      </c>
      <c r="C1283" s="88" t="n">
        <v>4</v>
      </c>
      <c r="D1283" s="88"/>
      <c r="E1283" s="89" t="n">
        <v>16.2</v>
      </c>
      <c r="F1283" s="90"/>
      <c r="G1283" s="91" t="n">
        <v>13329</v>
      </c>
      <c r="H1283" s="52" t="n">
        <f aca="false">ROUND(IF(OR((MID(B1283,SEARCH("R",B1283),3)="R12"),(MID(B1283,SEARCH("R",B1283),3)="R13"),(MID(B1283,SEARCH("R",B1283),3)="R14")),(G1283+90),IF(OR((MID(B1283,SEARCH("R",B1283),3)="R15"),(MID(B1283,SEARCH("R",B1283),3)="R16"),(MID(B1283,SEARCH("R",B1283),3)="R17")),(G1283+190),(G1283+290))),-1)+20</f>
        <v>13640</v>
      </c>
      <c r="I1283" s="78" t="str">
        <f aca="false">HYPERLINK(T("https://www.google.ru/search?q="&amp;B1283&amp;"&amp;tbm=isch"), " (../рисунок протектора) ")</f>
        <v> (../рисунок протектора) </v>
      </c>
      <c r="J1283" s="92" t="s">
        <v>3084</v>
      </c>
      <c r="K1283" s="77" t="n">
        <f aca="false">H1283*2</f>
        <v>27280</v>
      </c>
      <c r="L1283" s="77" t="n">
        <f aca="false">H1283*4</f>
        <v>54560</v>
      </c>
      <c r="M1283" s="2" t="n">
        <f aca="false">G1283*12</f>
        <v>159948</v>
      </c>
    </row>
    <row r="1284" customFormat="false" ht="13.8" hidden="false" customHeight="false" outlineLevel="0" collapsed="false">
      <c r="A1284" s="86" t="n">
        <v>226</v>
      </c>
      <c r="B1284" s="87" t="s">
        <v>3085</v>
      </c>
      <c r="C1284" s="88" t="n">
        <v>50</v>
      </c>
      <c r="D1284" s="88"/>
      <c r="E1284" s="89" t="n">
        <v>14.6</v>
      </c>
      <c r="F1284" s="90"/>
      <c r="G1284" s="91" t="n">
        <v>6380</v>
      </c>
      <c r="H1284" s="52" t="n">
        <f aca="false">ROUND(IF(OR((MID(B1284,SEARCH("R",B1284),3)="R12"),(MID(B1284,SEARCH("R",B1284),3)="R13"),(MID(B1284,SEARCH("R",B1284),3)="R14")),(G1284+90),IF(OR((MID(B1284,SEARCH("R",B1284),3)="R15"),(MID(B1284,SEARCH("R",B1284),3)="R16"),(MID(B1284,SEARCH("R",B1284),3)="R17")),(G1284+190),(G1284+290))),-1)+20</f>
        <v>6690</v>
      </c>
      <c r="I1284" s="78" t="str">
        <f aca="false">HYPERLINK(T("https://www.google.ru/search?q="&amp;B1284&amp;"&amp;tbm=isch"), " (../рисунок протектора) ")</f>
        <v> (../рисунок протектора) </v>
      </c>
      <c r="J1284" s="92" t="s">
        <v>3085</v>
      </c>
      <c r="K1284" s="77" t="n">
        <f aca="false">H1284*2</f>
        <v>13380</v>
      </c>
      <c r="L1284" s="77" t="n">
        <f aca="false">H1284*4</f>
        <v>26760</v>
      </c>
      <c r="M1284" s="2" t="n">
        <f aca="false">G1284*12</f>
        <v>76560</v>
      </c>
    </row>
    <row r="1285" customFormat="false" ht="13.8" hidden="false" customHeight="false" outlineLevel="0" collapsed="false">
      <c r="A1285" s="86" t="n">
        <v>2594</v>
      </c>
      <c r="B1285" s="87" t="s">
        <v>3086</v>
      </c>
      <c r="C1285" s="88" t="n">
        <v>48</v>
      </c>
      <c r="D1285" s="88"/>
      <c r="E1285" s="89" t="n">
        <v>14.1</v>
      </c>
      <c r="F1285" s="90"/>
      <c r="G1285" s="91" t="n">
        <v>7461</v>
      </c>
      <c r="H1285" s="52" t="n">
        <f aca="false">ROUND(IF(OR((MID(B1285,SEARCH("R",B1285),3)="R12"),(MID(B1285,SEARCH("R",B1285),3)="R13"),(MID(B1285,SEARCH("R",B1285),3)="R14")),(G1285+90),IF(OR((MID(B1285,SEARCH("R",B1285),3)="R15"),(MID(B1285,SEARCH("R",B1285),3)="R16"),(MID(B1285,SEARCH("R",B1285),3)="R17")),(G1285+190),(G1285+290))),-1)+20</f>
        <v>7770</v>
      </c>
      <c r="I1285" s="78" t="str">
        <f aca="false">HYPERLINK(T("https://www.google.ru/search?q="&amp;B1285&amp;"&amp;tbm=isch"), " (../рисунок протектора) ")</f>
        <v> (../рисунок протектора) </v>
      </c>
      <c r="J1285" s="92" t="s">
        <v>3086</v>
      </c>
      <c r="K1285" s="77" t="n">
        <f aca="false">H1285*2</f>
        <v>15540</v>
      </c>
      <c r="L1285" s="77" t="n">
        <f aca="false">H1285*4</f>
        <v>31080</v>
      </c>
      <c r="M1285" s="2" t="n">
        <f aca="false">G1285*12</f>
        <v>89532</v>
      </c>
    </row>
    <row r="1286" customFormat="false" ht="13.8" hidden="false" customHeight="false" outlineLevel="0" collapsed="false">
      <c r="A1286" s="86" t="n">
        <v>4875</v>
      </c>
      <c r="B1286" s="87" t="s">
        <v>3087</v>
      </c>
      <c r="C1286" s="88" t="n">
        <v>0</v>
      </c>
      <c r="D1286" s="88" t="n">
        <v>2</v>
      </c>
      <c r="E1286" s="89" t="n">
        <v>16.1</v>
      </c>
      <c r="F1286" s="90" t="s">
        <v>53</v>
      </c>
      <c r="G1286" s="91" t="n">
        <v>12968</v>
      </c>
      <c r="H1286" s="52" t="n">
        <f aca="false">ROUND(IF(OR((MID(B1286,SEARCH("R",B1286),3)="R12"),(MID(B1286,SEARCH("R",B1286),3)="R13"),(MID(B1286,SEARCH("R",B1286),3)="R14")),(G1286+90),IF(OR((MID(B1286,SEARCH("R",B1286),3)="R15"),(MID(B1286,SEARCH("R",B1286),3)="R16"),(MID(B1286,SEARCH("R",B1286),3)="R17")),(G1286+190),(G1286+290))),-1)+20</f>
        <v>13280</v>
      </c>
      <c r="I1286" s="78" t="str">
        <f aca="false">HYPERLINK(T("https://www.google.ru/search?q="&amp;B1286&amp;"&amp;tbm=isch"), " (../рисунок протектора) ")</f>
        <v> (../рисунок протектора) </v>
      </c>
      <c r="J1286" s="92" t="s">
        <v>3087</v>
      </c>
      <c r="K1286" s="77" t="n">
        <f aca="false">H1286*2</f>
        <v>26560</v>
      </c>
      <c r="L1286" s="77" t="n">
        <f aca="false">H1286*4</f>
        <v>53120</v>
      </c>
      <c r="M1286" s="2" t="n">
        <f aca="false">G1286*12</f>
        <v>155616</v>
      </c>
    </row>
    <row r="1287" customFormat="false" ht="13.8" hidden="false" customHeight="false" outlineLevel="0" collapsed="false">
      <c r="A1287" s="86" t="n">
        <v>5185</v>
      </c>
      <c r="B1287" s="87" t="s">
        <v>3088</v>
      </c>
      <c r="C1287" s="88" t="n">
        <v>0</v>
      </c>
      <c r="D1287" s="88" t="n">
        <v>10</v>
      </c>
      <c r="E1287" s="89" t="n">
        <v>17.5</v>
      </c>
      <c r="F1287" s="90" t="s">
        <v>53</v>
      </c>
      <c r="G1287" s="91" t="n">
        <v>11913</v>
      </c>
      <c r="H1287" s="52" t="n">
        <f aca="false">ROUND(IF(OR((MID(B1287,SEARCH("R",B1287),3)="R12"),(MID(B1287,SEARCH("R",B1287),3)="R13"),(MID(B1287,SEARCH("R",B1287),3)="R14")),(G1287+90),IF(OR((MID(B1287,SEARCH("R",B1287),3)="R15"),(MID(B1287,SEARCH("R",B1287),3)="R16"),(MID(B1287,SEARCH("R",B1287),3)="R17")),(G1287+190),(G1287+290))),-1)+20</f>
        <v>12220</v>
      </c>
      <c r="I1287" s="78" t="str">
        <f aca="false">HYPERLINK(T("https://www.google.ru/search?q="&amp;B1287&amp;"&amp;tbm=isch"), " (../рисунок протектора) ")</f>
        <v> (../рисунок протектора) </v>
      </c>
      <c r="J1287" s="92" t="s">
        <v>3088</v>
      </c>
      <c r="K1287" s="77" t="n">
        <f aca="false">H1287*2</f>
        <v>24440</v>
      </c>
      <c r="L1287" s="77" t="n">
        <f aca="false">H1287*4</f>
        <v>48880</v>
      </c>
      <c r="M1287" s="2" t="n">
        <f aca="false">G1287*12</f>
        <v>142956</v>
      </c>
    </row>
    <row r="1288" customFormat="false" ht="13.8" hidden="false" customHeight="false" outlineLevel="0" collapsed="false">
      <c r="A1288" s="86" t="n">
        <v>5228</v>
      </c>
      <c r="B1288" s="87" t="s">
        <v>3089</v>
      </c>
      <c r="C1288" s="88" t="n">
        <v>0</v>
      </c>
      <c r="D1288" s="88" t="n">
        <v>4</v>
      </c>
      <c r="E1288" s="89" t="n">
        <v>15.2</v>
      </c>
      <c r="F1288" s="90" t="s">
        <v>53</v>
      </c>
      <c r="G1288" s="91" t="n">
        <v>14761</v>
      </c>
      <c r="H1288" s="52" t="n">
        <f aca="false">ROUND(IF(OR((MID(B1288,SEARCH("R",B1288),3)="R12"),(MID(B1288,SEARCH("R",B1288),3)="R13"),(MID(B1288,SEARCH("R",B1288),3)="R14")),(G1288+90),IF(OR((MID(B1288,SEARCH("R",B1288),3)="R15"),(MID(B1288,SEARCH("R",B1288),3)="R16"),(MID(B1288,SEARCH("R",B1288),3)="R17")),(G1288+190),(G1288+290))),-1)+20</f>
        <v>15070</v>
      </c>
      <c r="I1288" s="78" t="str">
        <f aca="false">HYPERLINK(T("https://www.google.ru/search?q="&amp;B1288&amp;"&amp;tbm=isch"), " (../рисунок протектора) ")</f>
        <v> (../рисунок протектора) </v>
      </c>
      <c r="J1288" s="92" t="s">
        <v>3089</v>
      </c>
      <c r="K1288" s="77" t="n">
        <f aca="false">H1288*2</f>
        <v>30140</v>
      </c>
      <c r="L1288" s="77" t="n">
        <f aca="false">H1288*4</f>
        <v>60280</v>
      </c>
      <c r="M1288" s="2" t="n">
        <f aca="false">G1288*12</f>
        <v>177132</v>
      </c>
    </row>
    <row r="1289" customFormat="false" ht="13.8" hidden="false" customHeight="false" outlineLevel="0" collapsed="false">
      <c r="A1289" s="86" t="n">
        <v>2882</v>
      </c>
      <c r="B1289" s="87" t="s">
        <v>3090</v>
      </c>
      <c r="C1289" s="88" t="n">
        <v>3</v>
      </c>
      <c r="D1289" s="88"/>
      <c r="E1289" s="89" t="n">
        <v>14.3</v>
      </c>
      <c r="F1289" s="90"/>
      <c r="G1289" s="91" t="n">
        <v>10943</v>
      </c>
      <c r="H1289" s="52" t="n">
        <f aca="false">ROUND(IF(OR((MID(B1289,SEARCH("R",B1289),3)="R12"),(MID(B1289,SEARCH("R",B1289),3)="R13"),(MID(B1289,SEARCH("R",B1289),3)="R14")),(G1289+90),IF(OR((MID(B1289,SEARCH("R",B1289),3)="R15"),(MID(B1289,SEARCH("R",B1289),3)="R16"),(MID(B1289,SEARCH("R",B1289),3)="R17")),(G1289+190),(G1289+290))),-1)+20</f>
        <v>11250</v>
      </c>
      <c r="I1289" s="78" t="str">
        <f aca="false">HYPERLINK(T("https://www.google.ru/search?q="&amp;B1289&amp;"&amp;tbm=isch"), " (../рисунок протектора) ")</f>
        <v> (../рисунок протектора) </v>
      </c>
      <c r="J1289" s="92" t="s">
        <v>3090</v>
      </c>
      <c r="K1289" s="77" t="n">
        <f aca="false">H1289*2</f>
        <v>22500</v>
      </c>
      <c r="L1289" s="77" t="n">
        <f aca="false">H1289*4</f>
        <v>45000</v>
      </c>
      <c r="M1289" s="2" t="n">
        <f aca="false">G1289*12</f>
        <v>131316</v>
      </c>
    </row>
    <row r="1290" customFormat="false" ht="13.8" hidden="false" customHeight="false" outlineLevel="0" collapsed="false">
      <c r="A1290" s="86" t="n">
        <v>4665</v>
      </c>
      <c r="B1290" s="87" t="s">
        <v>3091</v>
      </c>
      <c r="C1290" s="88" t="n">
        <v>0</v>
      </c>
      <c r="D1290" s="88" t="n">
        <v>4</v>
      </c>
      <c r="E1290" s="89" t="n">
        <v>17.2</v>
      </c>
      <c r="F1290" s="90" t="s">
        <v>53</v>
      </c>
      <c r="G1290" s="91" t="n">
        <v>18110</v>
      </c>
      <c r="H1290" s="52" t="n">
        <f aca="false">ROUND(IF(OR((MID(B1290,SEARCH("R",B1290),3)="R12"),(MID(B1290,SEARCH("R",B1290),3)="R13"),(MID(B1290,SEARCH("R",B1290),3)="R14")),(G1290+90),IF(OR((MID(B1290,SEARCH("R",B1290),3)="R15"),(MID(B1290,SEARCH("R",B1290),3)="R16"),(MID(B1290,SEARCH("R",B1290),3)="R17")),(G1290+190),(G1290+290))),-1)+20</f>
        <v>18420</v>
      </c>
      <c r="I1290" s="78" t="str">
        <f aca="false">HYPERLINK(T("https://www.google.ru/search?q="&amp;B1290&amp;"&amp;tbm=isch"), " (../рисунок протектора) ")</f>
        <v> (../рисунок протектора) </v>
      </c>
      <c r="J1290" s="92" t="s">
        <v>3091</v>
      </c>
      <c r="K1290" s="77" t="n">
        <f aca="false">H1290*2</f>
        <v>36840</v>
      </c>
      <c r="L1290" s="77" t="n">
        <f aca="false">H1290*4</f>
        <v>73680</v>
      </c>
      <c r="M1290" s="2" t="n">
        <f aca="false">G1290*12</f>
        <v>217320</v>
      </c>
    </row>
    <row r="1291" customFormat="false" ht="13.8" hidden="false" customHeight="false" outlineLevel="0" collapsed="false">
      <c r="A1291" s="86" t="n">
        <v>4846</v>
      </c>
      <c r="B1291" s="87" t="s">
        <v>3092</v>
      </c>
      <c r="C1291" s="88" t="n">
        <v>0</v>
      </c>
      <c r="D1291" s="88" t="n">
        <v>3</v>
      </c>
      <c r="E1291" s="89" t="n">
        <v>15.7</v>
      </c>
      <c r="F1291" s="90" t="s">
        <v>53</v>
      </c>
      <c r="G1291" s="91" t="n">
        <v>4773</v>
      </c>
      <c r="H1291" s="52" t="n">
        <f aca="false">ROUND(IF(OR((MID(B1291,SEARCH("R",B1291),3)="R12"),(MID(B1291,SEARCH("R",B1291),3)="R13"),(MID(B1291,SEARCH("R",B1291),3)="R14")),(G1291+90),IF(OR((MID(B1291,SEARCH("R",B1291),3)="R15"),(MID(B1291,SEARCH("R",B1291),3)="R16"),(MID(B1291,SEARCH("R",B1291),3)="R17")),(G1291+190),(G1291+290))),-1)+20</f>
        <v>4980</v>
      </c>
      <c r="I1291" s="78" t="str">
        <f aca="false">HYPERLINK(T("https://www.google.ru/search?q="&amp;B1291&amp;"&amp;tbm=isch"), " (../рисунок протектора) ")</f>
        <v> (../рисунок протектора) </v>
      </c>
      <c r="J1291" s="92" t="s">
        <v>3092</v>
      </c>
      <c r="K1291" s="77" t="n">
        <f aca="false">H1291*2</f>
        <v>9960</v>
      </c>
      <c r="L1291" s="77" t="n">
        <f aca="false">H1291*4</f>
        <v>19920</v>
      </c>
      <c r="M1291" s="2" t="n">
        <f aca="false">G1291*12</f>
        <v>57276</v>
      </c>
    </row>
    <row r="1292" customFormat="false" ht="13.8" hidden="false" customHeight="false" outlineLevel="0" collapsed="false">
      <c r="A1292" s="86" t="n">
        <v>522</v>
      </c>
      <c r="B1292" s="87" t="s">
        <v>3093</v>
      </c>
      <c r="C1292" s="88" t="n">
        <v>1</v>
      </c>
      <c r="D1292" s="88"/>
      <c r="E1292" s="89" t="n">
        <v>15.2</v>
      </c>
      <c r="F1292" s="90"/>
      <c r="G1292" s="91" t="n">
        <v>6459</v>
      </c>
      <c r="H1292" s="52" t="n">
        <f aca="false">ROUND(IF(OR((MID(B1292,SEARCH("R",B1292),3)="R12"),(MID(B1292,SEARCH("R",B1292),3)="R13"),(MID(B1292,SEARCH("R",B1292),3)="R14")),(G1292+90),IF(OR((MID(B1292,SEARCH("R",B1292),3)="R15"),(MID(B1292,SEARCH("R",B1292),3)="R16"),(MID(B1292,SEARCH("R",B1292),3)="R17")),(G1292+190),(G1292+290))),-1)+20</f>
        <v>6670</v>
      </c>
      <c r="I1292" s="78" t="str">
        <f aca="false">HYPERLINK(T("https://www.google.ru/search?q="&amp;B1292&amp;"&amp;tbm=isch"), " (../рисунок протектора) ")</f>
        <v> (../рисунок протектора) </v>
      </c>
      <c r="J1292" s="92" t="s">
        <v>3093</v>
      </c>
      <c r="K1292" s="77" t="n">
        <f aca="false">H1292*2</f>
        <v>13340</v>
      </c>
      <c r="L1292" s="77" t="n">
        <f aca="false">H1292*4</f>
        <v>26680</v>
      </c>
      <c r="M1292" s="2" t="n">
        <f aca="false">G1292*12</f>
        <v>77508</v>
      </c>
    </row>
    <row r="1293" customFormat="false" ht="13.8" hidden="false" customHeight="false" outlineLevel="0" collapsed="false">
      <c r="A1293" s="86" t="n">
        <v>684</v>
      </c>
      <c r="B1293" s="87" t="s">
        <v>3094</v>
      </c>
      <c r="C1293" s="88" t="n">
        <v>4</v>
      </c>
      <c r="D1293" s="88"/>
      <c r="E1293" s="89" t="n">
        <v>14.307</v>
      </c>
      <c r="F1293" s="90"/>
      <c r="G1293" s="91" t="n">
        <v>9254</v>
      </c>
      <c r="H1293" s="52" t="n">
        <f aca="false">ROUND(IF(OR((MID(B1293,SEARCH("R",B1293),3)="R12"),(MID(B1293,SEARCH("R",B1293),3)="R13"),(MID(B1293,SEARCH("R",B1293),3)="R14")),(G1293+90),IF(OR((MID(B1293,SEARCH("R",B1293),3)="R15"),(MID(B1293,SEARCH("R",B1293),3)="R16"),(MID(B1293,SEARCH("R",B1293),3)="R17")),(G1293+190),(G1293+290))),-1)+20</f>
        <v>9460</v>
      </c>
      <c r="I1293" s="78" t="str">
        <f aca="false">HYPERLINK(T("https://www.google.ru/search?q="&amp;B1293&amp;"&amp;tbm=isch"), " (../рисунок протектора) ")</f>
        <v> (../рисунок протектора) </v>
      </c>
      <c r="J1293" s="92" t="s">
        <v>3094</v>
      </c>
      <c r="K1293" s="77" t="n">
        <f aca="false">H1293*2</f>
        <v>18920</v>
      </c>
      <c r="L1293" s="77" t="n">
        <f aca="false">H1293*4</f>
        <v>37840</v>
      </c>
      <c r="M1293" s="2" t="n">
        <f aca="false">G1293*12</f>
        <v>111048</v>
      </c>
    </row>
    <row r="1294" customFormat="false" ht="13.8" hidden="false" customHeight="false" outlineLevel="0" collapsed="false">
      <c r="A1294" s="86" t="n">
        <v>4466</v>
      </c>
      <c r="B1294" s="87" t="s">
        <v>3095</v>
      </c>
      <c r="C1294" s="88" t="n">
        <v>0</v>
      </c>
      <c r="D1294" s="88" t="n">
        <v>8</v>
      </c>
      <c r="E1294" s="89" t="n">
        <v>15.9</v>
      </c>
      <c r="F1294" s="90" t="s">
        <v>53</v>
      </c>
      <c r="G1294" s="91" t="n">
        <v>9910</v>
      </c>
      <c r="H1294" s="52" t="n">
        <f aca="false">ROUND(IF(OR((MID(B1294,SEARCH("R",B1294),3)="R12"),(MID(B1294,SEARCH("R",B1294),3)="R13"),(MID(B1294,SEARCH("R",B1294),3)="R14")),(G1294+90),IF(OR((MID(B1294,SEARCH("R",B1294),3)="R15"),(MID(B1294,SEARCH("R",B1294),3)="R16"),(MID(B1294,SEARCH("R",B1294),3)="R17")),(G1294+190),(G1294+290))),-1)+20</f>
        <v>10120</v>
      </c>
      <c r="I1294" s="78" t="str">
        <f aca="false">HYPERLINK(T("https://www.google.ru/search?q="&amp;B1294&amp;"&amp;tbm=isch"), " (../рисунок протектора) ")</f>
        <v> (../рисунок протектора) </v>
      </c>
      <c r="J1294" s="92" t="s">
        <v>3095</v>
      </c>
      <c r="K1294" s="77" t="n">
        <f aca="false">H1294*2</f>
        <v>20240</v>
      </c>
      <c r="L1294" s="77" t="n">
        <f aca="false">H1294*4</f>
        <v>40480</v>
      </c>
      <c r="M1294" s="2" t="n">
        <f aca="false">G1294*12</f>
        <v>118920</v>
      </c>
    </row>
    <row r="1295" customFormat="false" ht="13.8" hidden="false" customHeight="false" outlineLevel="0" collapsed="false">
      <c r="A1295" s="86" t="n">
        <v>550</v>
      </c>
      <c r="B1295" s="87" t="s">
        <v>3096</v>
      </c>
      <c r="C1295" s="88" t="n">
        <v>4</v>
      </c>
      <c r="D1295" s="88"/>
      <c r="E1295" s="89" t="n">
        <v>15.3</v>
      </c>
      <c r="F1295" s="90"/>
      <c r="G1295" s="91" t="n">
        <v>9461</v>
      </c>
      <c r="H1295" s="52" t="n">
        <f aca="false">ROUND(IF(OR((MID(B1295,SEARCH("R",B1295),3)="R12"),(MID(B1295,SEARCH("R",B1295),3)="R13"),(MID(B1295,SEARCH("R",B1295),3)="R14")),(G1295+90),IF(OR((MID(B1295,SEARCH("R",B1295),3)="R15"),(MID(B1295,SEARCH("R",B1295),3)="R16"),(MID(B1295,SEARCH("R",B1295),3)="R17")),(G1295+190),(G1295+290))),-1)+20</f>
        <v>9670</v>
      </c>
      <c r="I1295" s="78" t="str">
        <f aca="false">HYPERLINK(T("https://www.google.ru/search?q="&amp;B1295&amp;"&amp;tbm=isch"), " (../рисунок протектора) ")</f>
        <v> (../рисунок протектора) </v>
      </c>
      <c r="J1295" s="92" t="s">
        <v>3096</v>
      </c>
      <c r="K1295" s="77" t="n">
        <f aca="false">H1295*2</f>
        <v>19340</v>
      </c>
      <c r="L1295" s="77" t="n">
        <f aca="false">H1295*4</f>
        <v>38680</v>
      </c>
      <c r="M1295" s="2" t="n">
        <f aca="false">G1295*12</f>
        <v>113532</v>
      </c>
    </row>
    <row r="1296" customFormat="false" ht="13.8" hidden="false" customHeight="false" outlineLevel="0" collapsed="false">
      <c r="A1296" s="86" t="n">
        <v>397</v>
      </c>
      <c r="B1296" s="87" t="s">
        <v>3097</v>
      </c>
      <c r="C1296" s="88" t="n">
        <v>50</v>
      </c>
      <c r="D1296" s="88"/>
      <c r="E1296" s="89" t="n">
        <v>15.5</v>
      </c>
      <c r="F1296" s="90"/>
      <c r="G1296" s="91" t="n">
        <v>6432</v>
      </c>
      <c r="H1296" s="52" t="n">
        <f aca="false">ROUND(IF(OR((MID(B1296,SEARCH("R",B1296),3)="R12"),(MID(B1296,SEARCH("R",B1296),3)="R13"),(MID(B1296,SEARCH("R",B1296),3)="R14")),(G1296+90),IF(OR((MID(B1296,SEARCH("R",B1296),3)="R15"),(MID(B1296,SEARCH("R",B1296),3)="R16"),(MID(B1296,SEARCH("R",B1296),3)="R17")),(G1296+190),(G1296+290))),-1)+20</f>
        <v>6740</v>
      </c>
      <c r="I1296" s="78" t="str">
        <f aca="false">HYPERLINK(T("https://www.google.ru/search?q="&amp;B1296&amp;"&amp;tbm=isch"), " (../рисунок протектора) ")</f>
        <v> (../рисунок протектора) </v>
      </c>
      <c r="J1296" s="92" t="s">
        <v>3097</v>
      </c>
      <c r="K1296" s="77" t="n">
        <f aca="false">H1296*2</f>
        <v>13480</v>
      </c>
      <c r="L1296" s="77" t="n">
        <f aca="false">H1296*4</f>
        <v>26960</v>
      </c>
      <c r="M1296" s="2" t="n">
        <f aca="false">G1296*12</f>
        <v>77184</v>
      </c>
    </row>
    <row r="1297" customFormat="false" ht="13.8" hidden="false" customHeight="false" outlineLevel="0" collapsed="false">
      <c r="A1297" s="86" t="n">
        <v>1534</v>
      </c>
      <c r="B1297" s="87" t="s">
        <v>3098</v>
      </c>
      <c r="C1297" s="88" t="n">
        <v>0</v>
      </c>
      <c r="D1297" s="88" t="n">
        <v>36</v>
      </c>
      <c r="E1297" s="89" t="n">
        <v>15.4</v>
      </c>
      <c r="F1297" s="90" t="s">
        <v>55</v>
      </c>
      <c r="G1297" s="91" t="n">
        <v>8211</v>
      </c>
      <c r="H1297" s="52" t="n">
        <f aca="false">ROUND(IF(OR((MID(B1297,SEARCH("R",B1297),3)="R12"),(MID(B1297,SEARCH("R",B1297),3)="R13"),(MID(B1297,SEARCH("R",B1297),3)="R14")),(G1297+90),IF(OR((MID(B1297,SEARCH("R",B1297),3)="R15"),(MID(B1297,SEARCH("R",B1297),3)="R16"),(MID(B1297,SEARCH("R",B1297),3)="R17")),(G1297+190),(G1297+290))),-1)+20</f>
        <v>8520</v>
      </c>
      <c r="I1297" s="78" t="str">
        <f aca="false">HYPERLINK(T("https://www.google.ru/search?q="&amp;B1297&amp;"&amp;tbm=isch"), " (../рисунок протектора) ")</f>
        <v> (../рисунок протектора) </v>
      </c>
      <c r="J1297" s="92" t="s">
        <v>3098</v>
      </c>
      <c r="K1297" s="77" t="n">
        <f aca="false">H1297*2</f>
        <v>17040</v>
      </c>
      <c r="L1297" s="77" t="n">
        <f aca="false">H1297*4</f>
        <v>34080</v>
      </c>
      <c r="M1297" s="2" t="n">
        <f aca="false">G1297*12</f>
        <v>98532</v>
      </c>
    </row>
    <row r="1298" customFormat="false" ht="13.8" hidden="false" customHeight="false" outlineLevel="0" collapsed="false">
      <c r="A1298" s="86" t="n">
        <v>473</v>
      </c>
      <c r="B1298" s="87" t="s">
        <v>3099</v>
      </c>
      <c r="C1298" s="88" t="n">
        <v>3</v>
      </c>
      <c r="D1298" s="88"/>
      <c r="E1298" s="89" t="n">
        <v>16.9</v>
      </c>
      <c r="F1298" s="90"/>
      <c r="G1298" s="91" t="n">
        <v>7062</v>
      </c>
      <c r="H1298" s="52" t="n">
        <f aca="false">ROUND(IF(OR((MID(B1298,SEARCH("R",B1298),3)="R12"),(MID(B1298,SEARCH("R",B1298),3)="R13"),(MID(B1298,SEARCH("R",B1298),3)="R14")),(G1298+90),IF(OR((MID(B1298,SEARCH("R",B1298),3)="R15"),(MID(B1298,SEARCH("R",B1298),3)="R16"),(MID(B1298,SEARCH("R",B1298),3)="R17")),(G1298+190),(G1298+290))),-1)+20</f>
        <v>7370</v>
      </c>
      <c r="I1298" s="78" t="str">
        <f aca="false">HYPERLINK(T("https://www.google.ru/search?q="&amp;B1298&amp;"&amp;tbm=isch"), " (../рисунок протектора) ")</f>
        <v> (../рисунок протектора) </v>
      </c>
      <c r="J1298" s="92" t="s">
        <v>3099</v>
      </c>
      <c r="K1298" s="77" t="n">
        <f aca="false">H1298*2</f>
        <v>14740</v>
      </c>
      <c r="L1298" s="77" t="n">
        <f aca="false">H1298*4</f>
        <v>29480</v>
      </c>
      <c r="M1298" s="2" t="n">
        <f aca="false">G1298*12</f>
        <v>84744</v>
      </c>
    </row>
    <row r="1299" customFormat="false" ht="13.8" hidden="false" customHeight="false" outlineLevel="0" collapsed="false">
      <c r="A1299" s="86" t="n">
        <v>523</v>
      </c>
      <c r="B1299" s="87" t="s">
        <v>3100</v>
      </c>
      <c r="C1299" s="88" t="n">
        <v>1</v>
      </c>
      <c r="D1299" s="88"/>
      <c r="E1299" s="89" t="n">
        <v>16</v>
      </c>
      <c r="F1299" s="90"/>
      <c r="G1299" s="91" t="n">
        <v>6505</v>
      </c>
      <c r="H1299" s="52" t="n">
        <f aca="false">ROUND(IF(OR((MID(B1299,SEARCH("R",B1299),3)="R12"),(MID(B1299,SEARCH("R",B1299),3)="R13"),(MID(B1299,SEARCH("R",B1299),3)="R14")),(G1299+90),IF(OR((MID(B1299,SEARCH("R",B1299),3)="R15"),(MID(B1299,SEARCH("R",B1299),3)="R16"),(MID(B1299,SEARCH("R",B1299),3)="R17")),(G1299+190),(G1299+290))),-1)+20</f>
        <v>6820</v>
      </c>
      <c r="I1299" s="78" t="str">
        <f aca="false">HYPERLINK(T("https://www.google.ru/search?q="&amp;B1299&amp;"&amp;tbm=isch"), " (../рисунок протектора) ")</f>
        <v> (../рисунок протектора) </v>
      </c>
      <c r="J1299" s="92" t="s">
        <v>3100</v>
      </c>
      <c r="K1299" s="77" t="n">
        <f aca="false">H1299*2</f>
        <v>13640</v>
      </c>
      <c r="L1299" s="77" t="n">
        <f aca="false">H1299*4</f>
        <v>27280</v>
      </c>
      <c r="M1299" s="2" t="n">
        <f aca="false">G1299*12</f>
        <v>78060</v>
      </c>
    </row>
    <row r="1300" customFormat="false" ht="13.8" hidden="false" customHeight="false" outlineLevel="0" collapsed="false">
      <c r="A1300" s="86" t="n">
        <v>4425</v>
      </c>
      <c r="B1300" s="87" t="s">
        <v>3101</v>
      </c>
      <c r="C1300" s="88" t="n">
        <v>0</v>
      </c>
      <c r="D1300" s="88" t="n">
        <v>12</v>
      </c>
      <c r="E1300" s="89" t="n">
        <v>16.85</v>
      </c>
      <c r="F1300" s="90" t="s">
        <v>53</v>
      </c>
      <c r="G1300" s="91" t="n">
        <v>12064</v>
      </c>
      <c r="H1300" s="52" t="n">
        <f aca="false">ROUND(IF(OR((MID(B1300,SEARCH("R",B1300),3)="R12"),(MID(B1300,SEARCH("R",B1300),3)="R13"),(MID(B1300,SEARCH("R",B1300),3)="R14")),(G1300+90),IF(OR((MID(B1300,SEARCH("R",B1300),3)="R15"),(MID(B1300,SEARCH("R",B1300),3)="R16"),(MID(B1300,SEARCH("R",B1300),3)="R17")),(G1300+190),(G1300+290))),-1)+20</f>
        <v>12370</v>
      </c>
      <c r="I1300" s="78" t="str">
        <f aca="false">HYPERLINK(T("https://www.google.ru/search?q="&amp;B1300&amp;"&amp;tbm=isch"), " (../рисунок протектора) ")</f>
        <v> (../рисунок протектора) </v>
      </c>
      <c r="J1300" s="92" t="s">
        <v>3101</v>
      </c>
      <c r="K1300" s="77" t="n">
        <f aca="false">H1300*2</f>
        <v>24740</v>
      </c>
      <c r="L1300" s="77" t="n">
        <f aca="false">H1300*4</f>
        <v>49480</v>
      </c>
      <c r="M1300" s="2" t="n">
        <f aca="false">G1300*12</f>
        <v>144768</v>
      </c>
    </row>
    <row r="1301" customFormat="false" ht="13.8" hidden="false" customHeight="false" outlineLevel="0" collapsed="false">
      <c r="A1301" s="86" t="n">
        <v>786</v>
      </c>
      <c r="B1301" s="87" t="s">
        <v>37</v>
      </c>
      <c r="C1301" s="88" t="n">
        <v>50</v>
      </c>
      <c r="D1301" s="88"/>
      <c r="E1301" s="89" t="n">
        <v>16.8</v>
      </c>
      <c r="F1301" s="90"/>
      <c r="G1301" s="91" t="n">
        <v>6506</v>
      </c>
      <c r="H1301" s="52" t="n">
        <f aca="false">ROUND(IF(OR((MID(B1301,SEARCH("R",B1301),3)="R12"),(MID(B1301,SEARCH("R",B1301),3)="R13"),(MID(B1301,SEARCH("R",B1301),3)="R14")),(G1301+90),IF(OR((MID(B1301,SEARCH("R",B1301),3)="R15"),(MID(B1301,SEARCH("R",B1301),3)="R16"),(MID(B1301,SEARCH("R",B1301),3)="R17")),(G1301+190),(G1301+290))),-1)+20</f>
        <v>6820</v>
      </c>
      <c r="I1301" s="78" t="str">
        <f aca="false">HYPERLINK(T("https://www.google.ru/search?q="&amp;B1301&amp;"&amp;tbm=isch"), " (../рисунок протектора) ")</f>
        <v> (../рисунок протектора) </v>
      </c>
      <c r="J1301" s="92" t="s">
        <v>37</v>
      </c>
      <c r="K1301" s="77" t="n">
        <f aca="false">H1301*2</f>
        <v>13640</v>
      </c>
      <c r="L1301" s="77" t="n">
        <f aca="false">H1301*4</f>
        <v>27280</v>
      </c>
      <c r="M1301" s="2" t="n">
        <f aca="false">G1301*12</f>
        <v>78072</v>
      </c>
    </row>
    <row r="1302" customFormat="false" ht="13.8" hidden="false" customHeight="false" outlineLevel="0" collapsed="false">
      <c r="A1302" s="86" t="n">
        <v>827</v>
      </c>
      <c r="B1302" s="87" t="s">
        <v>3102</v>
      </c>
      <c r="C1302" s="88" t="n">
        <v>2</v>
      </c>
      <c r="D1302" s="88"/>
      <c r="E1302" s="89" t="n">
        <v>16.5</v>
      </c>
      <c r="F1302" s="90"/>
      <c r="G1302" s="91" t="n">
        <v>8638</v>
      </c>
      <c r="H1302" s="52" t="n">
        <f aca="false">ROUND(IF(OR((MID(B1302,SEARCH("R",B1302),3)="R12"),(MID(B1302,SEARCH("R",B1302),3)="R13"),(MID(B1302,SEARCH("R",B1302),3)="R14")),(G1302+90),IF(OR((MID(B1302,SEARCH("R",B1302),3)="R15"),(MID(B1302,SEARCH("R",B1302),3)="R16"),(MID(B1302,SEARCH("R",B1302),3)="R17")),(G1302+190),(G1302+290))),-1)+20</f>
        <v>8950</v>
      </c>
      <c r="I1302" s="78" t="str">
        <f aca="false">HYPERLINK(T("https://www.google.ru/search?q="&amp;B1302&amp;"&amp;tbm=isch"), " (../рисунок протектора) ")</f>
        <v> (../рисунок протектора) </v>
      </c>
      <c r="J1302" s="92" t="s">
        <v>3102</v>
      </c>
      <c r="K1302" s="77" t="n">
        <f aca="false">H1302*2</f>
        <v>17900</v>
      </c>
      <c r="L1302" s="77" t="n">
        <f aca="false">H1302*4</f>
        <v>35800</v>
      </c>
      <c r="M1302" s="2" t="n">
        <f aca="false">G1302*12</f>
        <v>103656</v>
      </c>
    </row>
    <row r="1303" customFormat="false" ht="13.8" hidden="false" customHeight="false" outlineLevel="0" collapsed="false">
      <c r="A1303" s="86" t="n">
        <v>2934</v>
      </c>
      <c r="B1303" s="87" t="s">
        <v>3103</v>
      </c>
      <c r="C1303" s="88" t="n">
        <v>15</v>
      </c>
      <c r="D1303" s="88"/>
      <c r="E1303" s="89" t="n">
        <v>15.3</v>
      </c>
      <c r="F1303" s="90"/>
      <c r="G1303" s="91" t="n">
        <v>9955</v>
      </c>
      <c r="H1303" s="52" t="n">
        <f aca="false">ROUND(IF(OR((MID(B1303,SEARCH("R",B1303),3)="R12"),(MID(B1303,SEARCH("R",B1303),3)="R13"),(MID(B1303,SEARCH("R",B1303),3)="R14")),(G1303+90),IF(OR((MID(B1303,SEARCH("R",B1303),3)="R15"),(MID(B1303,SEARCH("R",B1303),3)="R16"),(MID(B1303,SEARCH("R",B1303),3)="R17")),(G1303+190),(G1303+290))),-1)+20</f>
        <v>10270</v>
      </c>
      <c r="I1303" s="78" t="str">
        <f aca="false">HYPERLINK(T("https://www.google.ru/search?q="&amp;B1303&amp;"&amp;tbm=isch"), " (../рисунок протектора) ")</f>
        <v> (../рисунок протектора) </v>
      </c>
      <c r="J1303" s="92" t="s">
        <v>3103</v>
      </c>
      <c r="K1303" s="77" t="n">
        <f aca="false">H1303*2</f>
        <v>20540</v>
      </c>
      <c r="L1303" s="77" t="n">
        <f aca="false">H1303*4</f>
        <v>41080</v>
      </c>
      <c r="M1303" s="2" t="n">
        <f aca="false">G1303*12</f>
        <v>119460</v>
      </c>
    </row>
    <row r="1304" customFormat="false" ht="13.8" hidden="false" customHeight="false" outlineLevel="0" collapsed="false">
      <c r="A1304" s="86" t="n">
        <v>3163</v>
      </c>
      <c r="B1304" s="87" t="s">
        <v>3103</v>
      </c>
      <c r="C1304" s="88" t="n">
        <v>5</v>
      </c>
      <c r="D1304" s="88"/>
      <c r="E1304" s="89" t="n">
        <v>15.023</v>
      </c>
      <c r="F1304" s="90"/>
      <c r="G1304" s="91" t="n">
        <v>10346</v>
      </c>
      <c r="H1304" s="52" t="n">
        <f aca="false">ROUND(IF(OR((MID(B1304,SEARCH("R",B1304),3)="R12"),(MID(B1304,SEARCH("R",B1304),3)="R13"),(MID(B1304,SEARCH("R",B1304),3)="R14")),(G1304+90),IF(OR((MID(B1304,SEARCH("R",B1304),3)="R15"),(MID(B1304,SEARCH("R",B1304),3)="R16"),(MID(B1304,SEARCH("R",B1304),3)="R17")),(G1304+190),(G1304+290))),-1)+20</f>
        <v>10660</v>
      </c>
      <c r="I1304" s="78" t="str">
        <f aca="false">HYPERLINK(T("https://www.google.ru/search?q="&amp;B1304&amp;"&amp;tbm=isch"), " (../рисунок протектора) ")</f>
        <v> (../рисунок протектора) </v>
      </c>
      <c r="J1304" s="92" t="s">
        <v>3103</v>
      </c>
      <c r="K1304" s="77" t="n">
        <f aca="false">H1304*2</f>
        <v>21320</v>
      </c>
      <c r="L1304" s="77" t="n">
        <f aca="false">H1304*4</f>
        <v>42640</v>
      </c>
      <c r="M1304" s="2" t="n">
        <f aca="false">G1304*12</f>
        <v>124152</v>
      </c>
    </row>
    <row r="1305" customFormat="false" ht="13.8" hidden="false" customHeight="false" outlineLevel="0" collapsed="false">
      <c r="A1305" s="86" t="n">
        <v>4065</v>
      </c>
      <c r="B1305" s="87" t="s">
        <v>3104</v>
      </c>
      <c r="C1305" s="88" t="n">
        <v>1</v>
      </c>
      <c r="D1305" s="88"/>
      <c r="E1305" s="89" t="n">
        <v>15.6</v>
      </c>
      <c r="F1305" s="90"/>
      <c r="G1305" s="91" t="n">
        <v>4615</v>
      </c>
      <c r="H1305" s="52" t="n">
        <f aca="false">ROUND(IF(OR((MID(B1305,SEARCH("R",B1305),3)="R12"),(MID(B1305,SEARCH("R",B1305),3)="R13"),(MID(B1305,SEARCH("R",B1305),3)="R14")),(G1305+90),IF(OR((MID(B1305,SEARCH("R",B1305),3)="R15"),(MID(B1305,SEARCH("R",B1305),3)="R16"),(MID(B1305,SEARCH("R",B1305),3)="R17")),(G1305+190),(G1305+290))),-1)+20</f>
        <v>4830</v>
      </c>
      <c r="I1305" s="78" t="str">
        <f aca="false">HYPERLINK(T("https://www.google.ru/search?q="&amp;B1305&amp;"&amp;tbm=isch"), " (../рисунок протектора) ")</f>
        <v> (../рисунок протектора) </v>
      </c>
      <c r="J1305" s="92" t="s">
        <v>3104</v>
      </c>
      <c r="K1305" s="77" t="n">
        <f aca="false">H1305*2</f>
        <v>9660</v>
      </c>
      <c r="L1305" s="77" t="n">
        <f aca="false">H1305*4</f>
        <v>19320</v>
      </c>
      <c r="M1305" s="2" t="n">
        <f aca="false">G1305*12</f>
        <v>55380</v>
      </c>
    </row>
    <row r="1306" customFormat="false" ht="13.8" hidden="false" customHeight="false" outlineLevel="0" collapsed="false">
      <c r="A1306" s="86" t="n">
        <v>4439</v>
      </c>
      <c r="B1306" s="87" t="s">
        <v>3105</v>
      </c>
      <c r="C1306" s="88" t="n">
        <v>0</v>
      </c>
      <c r="D1306" s="88" t="n">
        <v>44</v>
      </c>
      <c r="E1306" s="89" t="n">
        <v>16.19</v>
      </c>
      <c r="F1306" s="90" t="s">
        <v>53</v>
      </c>
      <c r="G1306" s="91" t="n">
        <v>11022</v>
      </c>
      <c r="H1306" s="52" t="n">
        <f aca="false">ROUND(IF(OR((MID(B1306,SEARCH("R",B1306),3)="R12"),(MID(B1306,SEARCH("R",B1306),3)="R13"),(MID(B1306,SEARCH("R",B1306),3)="R14")),(G1306+90),IF(OR((MID(B1306,SEARCH("R",B1306),3)="R15"),(MID(B1306,SEARCH("R",B1306),3)="R16"),(MID(B1306,SEARCH("R",B1306),3)="R17")),(G1306+190),(G1306+290))),-1)+20</f>
        <v>11230</v>
      </c>
      <c r="I1306" s="78" t="str">
        <f aca="false">HYPERLINK(T("https://www.google.ru/search?q="&amp;B1306&amp;"&amp;tbm=isch"), " (../рисунок протектора) ")</f>
        <v> (../рисунок протектора) </v>
      </c>
      <c r="J1306" s="92" t="s">
        <v>3105</v>
      </c>
      <c r="K1306" s="77" t="n">
        <f aca="false">H1306*2</f>
        <v>22460</v>
      </c>
      <c r="L1306" s="77" t="n">
        <f aca="false">H1306*4</f>
        <v>44920</v>
      </c>
      <c r="M1306" s="2" t="n">
        <f aca="false">G1306*12</f>
        <v>132264</v>
      </c>
    </row>
    <row r="1307" customFormat="false" ht="13.8" hidden="false" customHeight="false" outlineLevel="0" collapsed="false">
      <c r="A1307" s="86" t="n">
        <v>656</v>
      </c>
      <c r="B1307" s="87" t="s">
        <v>3106</v>
      </c>
      <c r="C1307" s="88" t="n">
        <v>7</v>
      </c>
      <c r="D1307" s="88"/>
      <c r="E1307" s="89" t="n">
        <v>16.5</v>
      </c>
      <c r="F1307" s="90"/>
      <c r="G1307" s="91" t="n">
        <v>6774</v>
      </c>
      <c r="H1307" s="52" t="n">
        <f aca="false">ROUND(IF(OR((MID(B1307,SEARCH("R",B1307),3)="R12"),(MID(B1307,SEARCH("R",B1307),3)="R13"),(MID(B1307,SEARCH("R",B1307),3)="R14")),(G1307+90),IF(OR((MID(B1307,SEARCH("R",B1307),3)="R15"),(MID(B1307,SEARCH("R",B1307),3)="R16"),(MID(B1307,SEARCH("R",B1307),3)="R17")),(G1307+190),(G1307+290))),-1)+20</f>
        <v>6980</v>
      </c>
      <c r="I1307" s="78" t="str">
        <f aca="false">HYPERLINK(T("https://www.google.ru/search?q="&amp;B1307&amp;"&amp;tbm=isch"), " (../рисунок протектора) ")</f>
        <v> (../рисунок протектора) </v>
      </c>
      <c r="J1307" s="92" t="s">
        <v>3106</v>
      </c>
      <c r="K1307" s="77" t="n">
        <f aca="false">H1307*2</f>
        <v>13960</v>
      </c>
      <c r="L1307" s="77" t="n">
        <f aca="false">H1307*4</f>
        <v>27920</v>
      </c>
      <c r="M1307" s="2" t="n">
        <f aca="false">G1307*12</f>
        <v>81288</v>
      </c>
    </row>
    <row r="1308" customFormat="false" ht="13.8" hidden="false" customHeight="false" outlineLevel="0" collapsed="false">
      <c r="A1308" s="86" t="n">
        <v>214</v>
      </c>
      <c r="B1308" s="87" t="s">
        <v>3107</v>
      </c>
      <c r="C1308" s="88" t="n">
        <v>1</v>
      </c>
      <c r="D1308" s="88"/>
      <c r="E1308" s="89" t="n">
        <v>15.875</v>
      </c>
      <c r="F1308" s="90"/>
      <c r="G1308" s="91" t="n">
        <v>5397</v>
      </c>
      <c r="H1308" s="52" t="n">
        <f aca="false">ROUND(IF(OR((MID(B1308,SEARCH("R",B1308),3)="R12"),(MID(B1308,SEARCH("R",B1308),3)="R13"),(MID(B1308,SEARCH("R",B1308),3)="R14")),(G1308+90),IF(OR((MID(B1308,SEARCH("R",B1308),3)="R15"),(MID(B1308,SEARCH("R",B1308),3)="R16"),(MID(B1308,SEARCH("R",B1308),3)="R17")),(G1308+190),(G1308+290))),-1)+20</f>
        <v>5610</v>
      </c>
      <c r="I1308" s="78" t="str">
        <f aca="false">HYPERLINK(T("https://www.google.ru/search?q="&amp;B1308&amp;"&amp;tbm=isch"), " (../рисунок протектора) ")</f>
        <v> (../рисунок протектора) </v>
      </c>
      <c r="J1308" s="92" t="s">
        <v>3107</v>
      </c>
      <c r="K1308" s="77" t="n">
        <f aca="false">H1308*2</f>
        <v>11220</v>
      </c>
      <c r="L1308" s="77" t="n">
        <f aca="false">H1308*4</f>
        <v>22440</v>
      </c>
      <c r="M1308" s="2" t="n">
        <f aca="false">G1308*12</f>
        <v>64764</v>
      </c>
    </row>
    <row r="1309" customFormat="false" ht="13.8" hidden="false" customHeight="false" outlineLevel="0" collapsed="false">
      <c r="A1309" s="86" t="n">
        <v>2540</v>
      </c>
      <c r="B1309" s="87" t="s">
        <v>3108</v>
      </c>
      <c r="C1309" s="88" t="n">
        <v>1</v>
      </c>
      <c r="D1309" s="88"/>
      <c r="E1309" s="89" t="n">
        <v>15.7</v>
      </c>
      <c r="F1309" s="90"/>
      <c r="G1309" s="91" t="n">
        <v>7143</v>
      </c>
      <c r="H1309" s="52" t="n">
        <f aca="false">ROUND(IF(OR((MID(B1309,SEARCH("R",B1309),3)="R12"),(MID(B1309,SEARCH("R",B1309),3)="R13"),(MID(B1309,SEARCH("R",B1309),3)="R14")),(G1309+90),IF(OR((MID(B1309,SEARCH("R",B1309),3)="R15"),(MID(B1309,SEARCH("R",B1309),3)="R16"),(MID(B1309,SEARCH("R",B1309),3)="R17")),(G1309+190),(G1309+290))),-1)+20</f>
        <v>7350</v>
      </c>
      <c r="I1309" s="78" t="str">
        <f aca="false">HYPERLINK(T("https://www.google.ru/search?q="&amp;B1309&amp;"&amp;tbm=isch"), " (../рисунок протектора) ")</f>
        <v> (../рисунок протектора) </v>
      </c>
      <c r="J1309" s="92" t="s">
        <v>3108</v>
      </c>
      <c r="K1309" s="77" t="n">
        <f aca="false">H1309*2</f>
        <v>14700</v>
      </c>
      <c r="L1309" s="77" t="n">
        <f aca="false">H1309*4</f>
        <v>29400</v>
      </c>
      <c r="M1309" s="2" t="n">
        <f aca="false">G1309*12</f>
        <v>85716</v>
      </c>
    </row>
    <row r="1310" customFormat="false" ht="13.8" hidden="false" customHeight="false" outlineLevel="0" collapsed="false">
      <c r="A1310" s="86" t="n">
        <v>175</v>
      </c>
      <c r="B1310" s="87" t="s">
        <v>3109</v>
      </c>
      <c r="C1310" s="88" t="n">
        <v>6</v>
      </c>
      <c r="D1310" s="88"/>
      <c r="E1310" s="89" t="n">
        <v>15.6</v>
      </c>
      <c r="F1310" s="90"/>
      <c r="G1310" s="91" t="n">
        <v>12662</v>
      </c>
      <c r="H1310" s="52" t="n">
        <f aca="false">ROUND(IF(OR((MID(B1310,SEARCH("R",B1310),3)="R12"),(MID(B1310,SEARCH("R",B1310),3)="R13"),(MID(B1310,SEARCH("R",B1310),3)="R14")),(G1310+90),IF(OR((MID(B1310,SEARCH("R",B1310),3)="R15"),(MID(B1310,SEARCH("R",B1310),3)="R16"),(MID(B1310,SEARCH("R",B1310),3)="R17")),(G1310+190),(G1310+290))),-1)+20</f>
        <v>12870</v>
      </c>
      <c r="I1310" s="78" t="str">
        <f aca="false">HYPERLINK(T("https://www.google.ru/search?q="&amp;B1310&amp;"&amp;tbm=isch"), " (../рисунок протектора) ")</f>
        <v> (../рисунок протектора) </v>
      </c>
      <c r="J1310" s="92" t="s">
        <v>3109</v>
      </c>
      <c r="K1310" s="77" t="n">
        <f aca="false">H1310*2</f>
        <v>25740</v>
      </c>
      <c r="L1310" s="77" t="n">
        <f aca="false">H1310*4</f>
        <v>51480</v>
      </c>
      <c r="M1310" s="2" t="n">
        <f aca="false">G1310*12</f>
        <v>151944</v>
      </c>
    </row>
    <row r="1311" customFormat="false" ht="13.8" hidden="false" customHeight="false" outlineLevel="0" collapsed="false">
      <c r="A1311" s="86" t="n">
        <v>4353</v>
      </c>
      <c r="B1311" s="87" t="s">
        <v>3110</v>
      </c>
      <c r="C1311" s="88" t="n">
        <v>0</v>
      </c>
      <c r="D1311" s="88" t="n">
        <v>32</v>
      </c>
      <c r="E1311" s="89" t="n">
        <v>16.5</v>
      </c>
      <c r="F1311" s="90" t="s">
        <v>53</v>
      </c>
      <c r="G1311" s="91" t="n">
        <v>8236</v>
      </c>
      <c r="H1311" s="52" t="n">
        <f aca="false">ROUND(IF(OR((MID(B1311,SEARCH("R",B1311),3)="R12"),(MID(B1311,SEARCH("R",B1311),3)="R13"),(MID(B1311,SEARCH("R",B1311),3)="R14")),(G1311+90),IF(OR((MID(B1311,SEARCH("R",B1311),3)="R15"),(MID(B1311,SEARCH("R",B1311),3)="R16"),(MID(B1311,SEARCH("R",B1311),3)="R17")),(G1311+190),(G1311+290))),-1)+20</f>
        <v>8450</v>
      </c>
      <c r="I1311" s="78" t="str">
        <f aca="false">HYPERLINK(T("https://www.google.ru/search?q="&amp;B1311&amp;"&amp;tbm=isch"), " (../рисунок протектора) ")</f>
        <v> (../рисунок протектора) </v>
      </c>
      <c r="J1311" s="92" t="s">
        <v>3110</v>
      </c>
      <c r="K1311" s="77" t="n">
        <f aca="false">H1311*2</f>
        <v>16900</v>
      </c>
      <c r="L1311" s="77" t="n">
        <f aca="false">H1311*4</f>
        <v>33800</v>
      </c>
      <c r="M1311" s="2" t="n">
        <f aca="false">G1311*12</f>
        <v>98832</v>
      </c>
    </row>
    <row r="1312" customFormat="false" ht="13.8" hidden="false" customHeight="false" outlineLevel="0" collapsed="false">
      <c r="A1312" s="86" t="n">
        <v>4723</v>
      </c>
      <c r="B1312" s="87" t="s">
        <v>3111</v>
      </c>
      <c r="C1312" s="88" t="n">
        <v>0</v>
      </c>
      <c r="D1312" s="88" t="n">
        <v>16</v>
      </c>
      <c r="E1312" s="89" t="n">
        <v>17</v>
      </c>
      <c r="F1312" s="90" t="s">
        <v>53</v>
      </c>
      <c r="G1312" s="91" t="n">
        <v>8301</v>
      </c>
      <c r="H1312" s="52" t="n">
        <f aca="false">ROUND(IF(OR((MID(B1312,SEARCH("R",B1312),3)="R12"),(MID(B1312,SEARCH("R",B1312),3)="R13"),(MID(B1312,SEARCH("R",B1312),3)="R14")),(G1312+90),IF(OR((MID(B1312,SEARCH("R",B1312),3)="R15"),(MID(B1312,SEARCH("R",B1312),3)="R16"),(MID(B1312,SEARCH("R",B1312),3)="R17")),(G1312+190),(G1312+290))),-1)+20</f>
        <v>8510</v>
      </c>
      <c r="I1312" s="78" t="str">
        <f aca="false">HYPERLINK(T("https://www.google.ru/search?q="&amp;B1312&amp;"&amp;tbm=isch"), " (../рисунок протектора) ")</f>
        <v> (../рисунок протектора) </v>
      </c>
      <c r="J1312" s="92" t="s">
        <v>3111</v>
      </c>
      <c r="K1312" s="77" t="n">
        <f aca="false">H1312*2</f>
        <v>17020</v>
      </c>
      <c r="L1312" s="77" t="n">
        <f aca="false">H1312*4</f>
        <v>34040</v>
      </c>
      <c r="M1312" s="2" t="n">
        <f aca="false">G1312*12</f>
        <v>99612</v>
      </c>
    </row>
    <row r="1313" customFormat="false" ht="13.8" hidden="false" customHeight="false" outlineLevel="0" collapsed="false">
      <c r="A1313" s="86" t="n">
        <v>4590</v>
      </c>
      <c r="B1313" s="87" t="s">
        <v>3112</v>
      </c>
      <c r="C1313" s="88" t="n">
        <v>0</v>
      </c>
      <c r="D1313" s="88" t="n">
        <v>4</v>
      </c>
      <c r="E1313" s="89" t="n">
        <v>15.6</v>
      </c>
      <c r="F1313" s="90" t="s">
        <v>55</v>
      </c>
      <c r="G1313" s="91" t="n">
        <v>7663</v>
      </c>
      <c r="H1313" s="52" t="n">
        <f aca="false">ROUND(IF(OR((MID(B1313,SEARCH("R",B1313),3)="R12"),(MID(B1313,SEARCH("R",B1313),3)="R13"),(MID(B1313,SEARCH("R",B1313),3)="R14")),(G1313+90),IF(OR((MID(B1313,SEARCH("R",B1313),3)="R15"),(MID(B1313,SEARCH("R",B1313),3)="R16"),(MID(B1313,SEARCH("R",B1313),3)="R17")),(G1313+190),(G1313+290))),-1)+20</f>
        <v>7870</v>
      </c>
      <c r="I1313" s="78" t="str">
        <f aca="false">HYPERLINK(T("https://www.google.ru/search?q="&amp;B1313&amp;"&amp;tbm=isch"), " (../рисунок протектора) ")</f>
        <v> (../рисунок протектора) </v>
      </c>
      <c r="J1313" s="92" t="s">
        <v>3112</v>
      </c>
      <c r="K1313" s="77" t="n">
        <f aca="false">H1313*2</f>
        <v>15740</v>
      </c>
      <c r="L1313" s="77" t="n">
        <f aca="false">H1313*4</f>
        <v>31480</v>
      </c>
      <c r="M1313" s="2" t="n">
        <f aca="false">G1313*12</f>
        <v>91956</v>
      </c>
    </row>
    <row r="1314" customFormat="false" ht="13.8" hidden="false" customHeight="false" outlineLevel="0" collapsed="false">
      <c r="A1314" s="86" t="n">
        <v>553</v>
      </c>
      <c r="B1314" s="87" t="s">
        <v>3113</v>
      </c>
      <c r="C1314" s="88" t="n">
        <v>38</v>
      </c>
      <c r="D1314" s="88"/>
      <c r="E1314" s="89" t="n">
        <v>15.8</v>
      </c>
      <c r="F1314" s="90"/>
      <c r="G1314" s="91" t="n">
        <v>6411</v>
      </c>
      <c r="H1314" s="52" t="n">
        <f aca="false">ROUND(IF(OR((MID(B1314,SEARCH("R",B1314),3)="R12"),(MID(B1314,SEARCH("R",B1314),3)="R13"),(MID(B1314,SEARCH("R",B1314),3)="R14")),(G1314+90),IF(OR((MID(B1314,SEARCH("R",B1314),3)="R15"),(MID(B1314,SEARCH("R",B1314),3)="R16"),(MID(B1314,SEARCH("R",B1314),3)="R17")),(G1314+190),(G1314+290))),-1)+20</f>
        <v>6620</v>
      </c>
      <c r="I1314" s="78" t="str">
        <f aca="false">HYPERLINK(T("https://www.google.ru/search?q="&amp;B1314&amp;"&amp;tbm=isch"), " (../рисунок протектора) ")</f>
        <v> (../рисунок протектора) </v>
      </c>
      <c r="J1314" s="92" t="s">
        <v>3113</v>
      </c>
      <c r="K1314" s="77" t="n">
        <f aca="false">H1314*2</f>
        <v>13240</v>
      </c>
      <c r="L1314" s="77" t="n">
        <f aca="false">H1314*4</f>
        <v>26480</v>
      </c>
      <c r="M1314" s="2" t="n">
        <f aca="false">G1314*12</f>
        <v>76932</v>
      </c>
    </row>
    <row r="1315" customFormat="false" ht="13.8" hidden="false" customHeight="false" outlineLevel="0" collapsed="false">
      <c r="A1315" s="86" t="n">
        <v>4029</v>
      </c>
      <c r="B1315" s="87" t="s">
        <v>3114</v>
      </c>
      <c r="C1315" s="88" t="n">
        <v>17</v>
      </c>
      <c r="D1315" s="88"/>
      <c r="E1315" s="89" t="n">
        <v>16.6</v>
      </c>
      <c r="F1315" s="90"/>
      <c r="G1315" s="91" t="n">
        <v>8604</v>
      </c>
      <c r="H1315" s="52" t="n">
        <f aca="false">ROUND(IF(OR((MID(B1315,SEARCH("R",B1315),3)="R12"),(MID(B1315,SEARCH("R",B1315),3)="R13"),(MID(B1315,SEARCH("R",B1315),3)="R14")),(G1315+90),IF(OR((MID(B1315,SEARCH("R",B1315),3)="R15"),(MID(B1315,SEARCH("R",B1315),3)="R16"),(MID(B1315,SEARCH("R",B1315),3)="R17")),(G1315+190),(G1315+290))),-1)+20</f>
        <v>8810</v>
      </c>
      <c r="I1315" s="78" t="str">
        <f aca="false">HYPERLINK(T("https://www.google.ru/search?q="&amp;B1315&amp;"&amp;tbm=isch"), " (../рисунок протектора) ")</f>
        <v> (../рисунок протектора) </v>
      </c>
      <c r="J1315" s="92" t="s">
        <v>3114</v>
      </c>
      <c r="K1315" s="77" t="n">
        <f aca="false">H1315*2</f>
        <v>17620</v>
      </c>
      <c r="L1315" s="77" t="n">
        <f aca="false">H1315*4</f>
        <v>35240</v>
      </c>
      <c r="M1315" s="2" t="n">
        <f aca="false">G1315*12</f>
        <v>103248</v>
      </c>
    </row>
    <row r="1316" customFormat="false" ht="13.8" hidden="false" customHeight="false" outlineLevel="0" collapsed="false">
      <c r="A1316" s="86" t="n">
        <v>4004</v>
      </c>
      <c r="B1316" s="87" t="s">
        <v>3115</v>
      </c>
      <c r="C1316" s="88" t="n">
        <v>2</v>
      </c>
      <c r="D1316" s="88"/>
      <c r="E1316" s="89" t="n">
        <v>16.7</v>
      </c>
      <c r="F1316" s="90"/>
      <c r="G1316" s="91" t="n">
        <v>9458</v>
      </c>
      <c r="H1316" s="52" t="n">
        <f aca="false">ROUND(IF(OR((MID(B1316,SEARCH("R",B1316),3)="R12"),(MID(B1316,SEARCH("R",B1316),3)="R13"),(MID(B1316,SEARCH("R",B1316),3)="R14")),(G1316+90),IF(OR((MID(B1316,SEARCH("R",B1316),3)="R15"),(MID(B1316,SEARCH("R",B1316),3)="R16"),(MID(B1316,SEARCH("R",B1316),3)="R17")),(G1316+190),(G1316+290))),-1)+20</f>
        <v>9670</v>
      </c>
      <c r="I1316" s="78" t="str">
        <f aca="false">HYPERLINK(T("https://www.google.ru/search?q="&amp;B1316&amp;"&amp;tbm=isch"), " (../рисунок протектора) ")</f>
        <v> (../рисунок протектора) </v>
      </c>
      <c r="J1316" s="92" t="s">
        <v>3115</v>
      </c>
      <c r="K1316" s="77" t="n">
        <f aca="false">H1316*2</f>
        <v>19340</v>
      </c>
      <c r="L1316" s="77" t="n">
        <f aca="false">H1316*4</f>
        <v>38680</v>
      </c>
      <c r="M1316" s="2" t="n">
        <f aca="false">G1316*12</f>
        <v>113496</v>
      </c>
    </row>
    <row r="1317" customFormat="false" ht="13.8" hidden="false" customHeight="false" outlineLevel="0" collapsed="false">
      <c r="A1317" s="86" t="n">
        <v>2802</v>
      </c>
      <c r="B1317" s="87" t="s">
        <v>3116</v>
      </c>
      <c r="C1317" s="88" t="n">
        <v>50</v>
      </c>
      <c r="D1317" s="88"/>
      <c r="E1317" s="89" t="n">
        <v>15.6</v>
      </c>
      <c r="F1317" s="90"/>
      <c r="G1317" s="91" t="n">
        <v>6437</v>
      </c>
      <c r="H1317" s="52" t="n">
        <f aca="false">ROUND(IF(OR((MID(B1317,SEARCH("R",B1317),3)="R12"),(MID(B1317,SEARCH("R",B1317),3)="R13"),(MID(B1317,SEARCH("R",B1317),3)="R14")),(G1317+90),IF(OR((MID(B1317,SEARCH("R",B1317),3)="R15"),(MID(B1317,SEARCH("R",B1317),3)="R16"),(MID(B1317,SEARCH("R",B1317),3)="R17")),(G1317+190),(G1317+290))),-1)+20</f>
        <v>6750</v>
      </c>
      <c r="I1317" s="78" t="str">
        <f aca="false">HYPERLINK(T("https://www.google.ru/search?q="&amp;B1317&amp;"&amp;tbm=isch"), " (../рисунок протектора) ")</f>
        <v> (../рисунок протектора) </v>
      </c>
      <c r="J1317" s="92" t="s">
        <v>3116</v>
      </c>
      <c r="K1317" s="77" t="n">
        <f aca="false">H1317*2</f>
        <v>13500</v>
      </c>
      <c r="L1317" s="77" t="n">
        <f aca="false">H1317*4</f>
        <v>27000</v>
      </c>
      <c r="M1317" s="2" t="n">
        <f aca="false">G1317*12</f>
        <v>77244</v>
      </c>
    </row>
    <row r="1318" customFormat="false" ht="13.8" hidden="false" customHeight="false" outlineLevel="0" collapsed="false">
      <c r="A1318" s="86" t="n">
        <v>77</v>
      </c>
      <c r="B1318" s="87" t="s">
        <v>3117</v>
      </c>
      <c r="C1318" s="88" t="n">
        <v>1</v>
      </c>
      <c r="D1318" s="88" t="n">
        <v>50</v>
      </c>
      <c r="E1318" s="89" t="n">
        <v>16.8</v>
      </c>
      <c r="F1318" s="90" t="s">
        <v>55</v>
      </c>
      <c r="G1318" s="91" t="n">
        <v>6292</v>
      </c>
      <c r="H1318" s="52" t="n">
        <f aca="false">ROUND(IF(OR((MID(B1318,SEARCH("R",B1318),3)="R12"),(MID(B1318,SEARCH("R",B1318),3)="R13"),(MID(B1318,SEARCH("R",B1318),3)="R14")),(G1318+90),IF(OR((MID(B1318,SEARCH("R",B1318),3)="R15"),(MID(B1318,SEARCH("R",B1318),3)="R16"),(MID(B1318,SEARCH("R",B1318),3)="R17")),(G1318+190),(G1318+290))),-1)+20</f>
        <v>6500</v>
      </c>
      <c r="I1318" s="78" t="str">
        <f aca="false">HYPERLINK(T("https://www.google.ru/search?q="&amp;B1318&amp;"&amp;tbm=isch"), " (../рисунок протектора) ")</f>
        <v> (../рисунок протектора) </v>
      </c>
      <c r="J1318" s="92" t="s">
        <v>3117</v>
      </c>
      <c r="K1318" s="77" t="n">
        <f aca="false">H1318*2</f>
        <v>13000</v>
      </c>
      <c r="L1318" s="77" t="n">
        <f aca="false">H1318*4</f>
        <v>26000</v>
      </c>
      <c r="M1318" s="2" t="n">
        <f aca="false">G1318*12</f>
        <v>75504</v>
      </c>
    </row>
    <row r="1319" customFormat="false" ht="13.8" hidden="false" customHeight="false" outlineLevel="0" collapsed="false">
      <c r="A1319" s="86" t="n">
        <v>4524</v>
      </c>
      <c r="B1319" s="87" t="s">
        <v>3118</v>
      </c>
      <c r="C1319" s="88" t="n">
        <v>0</v>
      </c>
      <c r="D1319" s="88" t="n">
        <v>10</v>
      </c>
      <c r="E1319" s="89" t="n">
        <v>18.15</v>
      </c>
      <c r="F1319" s="90" t="s">
        <v>53</v>
      </c>
      <c r="G1319" s="91" t="n">
        <v>6944</v>
      </c>
      <c r="H1319" s="52" t="n">
        <f aca="false">ROUND(IF(OR((MID(B1319,SEARCH("R",B1319),3)="R12"),(MID(B1319,SEARCH("R",B1319),3)="R13"),(MID(B1319,SEARCH("R",B1319),3)="R14")),(G1319+90),IF(OR((MID(B1319,SEARCH("R",B1319),3)="R15"),(MID(B1319,SEARCH("R",B1319),3)="R16"),(MID(B1319,SEARCH("R",B1319),3)="R17")),(G1319+190),(G1319+290))),-1)+20</f>
        <v>7250</v>
      </c>
      <c r="I1319" s="78" t="str">
        <f aca="false">HYPERLINK(T("https://www.google.ru/search?q="&amp;B1319&amp;"&amp;tbm=isch"), " (../рисунок протектора) ")</f>
        <v> (../рисунок протектора) </v>
      </c>
      <c r="J1319" s="92" t="s">
        <v>3118</v>
      </c>
      <c r="K1319" s="77" t="n">
        <f aca="false">H1319*2</f>
        <v>14500</v>
      </c>
      <c r="L1319" s="77" t="n">
        <f aca="false">H1319*4</f>
        <v>29000</v>
      </c>
      <c r="M1319" s="2" t="n">
        <f aca="false">G1319*12</f>
        <v>83328</v>
      </c>
    </row>
    <row r="1320" customFormat="false" ht="13.8" hidden="false" customHeight="false" outlineLevel="0" collapsed="false">
      <c r="A1320" s="86" t="n">
        <v>4305</v>
      </c>
      <c r="B1320" s="87" t="s">
        <v>3119</v>
      </c>
      <c r="C1320" s="88" t="n">
        <v>0</v>
      </c>
      <c r="D1320" s="88" t="n">
        <v>8</v>
      </c>
      <c r="E1320" s="89" t="n">
        <v>14.2</v>
      </c>
      <c r="F1320" s="90" t="s">
        <v>53</v>
      </c>
      <c r="G1320" s="91" t="n">
        <v>11198</v>
      </c>
      <c r="H1320" s="52" t="n">
        <f aca="false">ROUND(IF(OR((MID(B1320,SEARCH("R",B1320),3)="R12"),(MID(B1320,SEARCH("R",B1320),3)="R13"),(MID(B1320,SEARCH("R",B1320),3)="R14")),(G1320+90),IF(OR((MID(B1320,SEARCH("R",B1320),3)="R15"),(MID(B1320,SEARCH("R",B1320),3)="R16"),(MID(B1320,SEARCH("R",B1320),3)="R17")),(G1320+190),(G1320+290))),-1)+20</f>
        <v>11510</v>
      </c>
      <c r="I1320" s="78" t="str">
        <f aca="false">HYPERLINK(T("https://www.google.ru/search?q="&amp;B1320&amp;"&amp;tbm=isch"), " (../рисунок протектора) ")</f>
        <v> (../рисунок протектора) </v>
      </c>
      <c r="J1320" s="92" t="s">
        <v>3119</v>
      </c>
      <c r="K1320" s="77" t="n">
        <f aca="false">H1320*2</f>
        <v>23020</v>
      </c>
      <c r="L1320" s="77" t="n">
        <f aca="false">H1320*4</f>
        <v>46040</v>
      </c>
      <c r="M1320" s="2" t="n">
        <f aca="false">G1320*12</f>
        <v>134376</v>
      </c>
    </row>
    <row r="1321" customFormat="false" ht="13.8" hidden="false" customHeight="false" outlineLevel="0" collapsed="false">
      <c r="A1321" s="86" t="n">
        <v>4310</v>
      </c>
      <c r="B1321" s="87" t="s">
        <v>3120</v>
      </c>
      <c r="C1321" s="88" t="n">
        <v>0</v>
      </c>
      <c r="D1321" s="88" t="n">
        <v>20</v>
      </c>
      <c r="E1321" s="89" t="n">
        <v>15.2</v>
      </c>
      <c r="F1321" s="90" t="s">
        <v>55</v>
      </c>
      <c r="G1321" s="91" t="n">
        <v>10360</v>
      </c>
      <c r="H1321" s="52" t="n">
        <f aca="false">ROUND(IF(OR((MID(B1321,SEARCH("R",B1321),3)="R12"),(MID(B1321,SEARCH("R",B1321),3)="R13"),(MID(B1321,SEARCH("R",B1321),3)="R14")),(G1321+90),IF(OR((MID(B1321,SEARCH("R",B1321),3)="R15"),(MID(B1321,SEARCH("R",B1321),3)="R16"),(MID(B1321,SEARCH("R",B1321),3)="R17")),(G1321+190),(G1321+290))),-1)+20</f>
        <v>10670</v>
      </c>
      <c r="I1321" s="78" t="str">
        <f aca="false">HYPERLINK(T("https://www.google.ru/search?q="&amp;B1321&amp;"&amp;tbm=isch"), " (../рисунок протектора) ")</f>
        <v> (../рисунок протектора) </v>
      </c>
      <c r="J1321" s="92" t="s">
        <v>3120</v>
      </c>
      <c r="K1321" s="77" t="n">
        <f aca="false">H1321*2</f>
        <v>21340</v>
      </c>
      <c r="L1321" s="77" t="n">
        <f aca="false">H1321*4</f>
        <v>42680</v>
      </c>
      <c r="M1321" s="2" t="n">
        <f aca="false">G1321*12</f>
        <v>124320</v>
      </c>
    </row>
    <row r="1322" customFormat="false" ht="13.8" hidden="false" customHeight="false" outlineLevel="0" collapsed="false">
      <c r="A1322" s="86" t="n">
        <v>4627</v>
      </c>
      <c r="B1322" s="87" t="s">
        <v>3121</v>
      </c>
      <c r="C1322" s="88" t="n">
        <v>0</v>
      </c>
      <c r="D1322" s="88" t="n">
        <v>13</v>
      </c>
      <c r="E1322" s="89" t="n">
        <v>16.9</v>
      </c>
      <c r="F1322" s="90" t="s">
        <v>53</v>
      </c>
      <c r="G1322" s="91" t="n">
        <v>16014</v>
      </c>
      <c r="H1322" s="52" t="n">
        <f aca="false">ROUND(IF(OR((MID(B1322,SEARCH("R",B1322),3)="R12"),(MID(B1322,SEARCH("R",B1322),3)="R13"),(MID(B1322,SEARCH("R",B1322),3)="R14")),(G1322+90),IF(OR((MID(B1322,SEARCH("R",B1322),3)="R15"),(MID(B1322,SEARCH("R",B1322),3)="R16"),(MID(B1322,SEARCH("R",B1322),3)="R17")),(G1322+190),(G1322+290))),-1)+20</f>
        <v>16320</v>
      </c>
      <c r="I1322" s="78" t="str">
        <f aca="false">HYPERLINK(T("https://www.google.ru/search?q="&amp;B1322&amp;"&amp;tbm=isch"), " (../рисунок протектора) ")</f>
        <v> (../рисунок протектора) </v>
      </c>
      <c r="J1322" s="92" t="s">
        <v>3121</v>
      </c>
      <c r="K1322" s="77" t="n">
        <f aca="false">H1322*2</f>
        <v>32640</v>
      </c>
      <c r="L1322" s="77" t="n">
        <f aca="false">H1322*4</f>
        <v>65280</v>
      </c>
      <c r="M1322" s="2" t="n">
        <f aca="false">G1322*12</f>
        <v>192168</v>
      </c>
    </row>
    <row r="1323" customFormat="false" ht="13.8" hidden="false" customHeight="false" outlineLevel="0" collapsed="false">
      <c r="A1323" s="86" t="n">
        <v>711</v>
      </c>
      <c r="B1323" s="87" t="s">
        <v>3122</v>
      </c>
      <c r="C1323" s="88" t="n">
        <v>4</v>
      </c>
      <c r="D1323" s="88"/>
      <c r="E1323" s="89" t="n">
        <v>14.8</v>
      </c>
      <c r="F1323" s="90"/>
      <c r="G1323" s="91" t="n">
        <v>18143</v>
      </c>
      <c r="H1323" s="52" t="n">
        <f aca="false">ROUND(IF(OR((MID(B1323,SEARCH("R",B1323),3)="R12"),(MID(B1323,SEARCH("R",B1323),3)="R13"),(MID(B1323,SEARCH("R",B1323),3)="R14")),(G1323+90),IF(OR((MID(B1323,SEARCH("R",B1323),3)="R15"),(MID(B1323,SEARCH("R",B1323),3)="R16"),(MID(B1323,SEARCH("R",B1323),3)="R17")),(G1323+190),(G1323+290))),-1)+20</f>
        <v>18450</v>
      </c>
      <c r="I1323" s="78" t="str">
        <f aca="false">HYPERLINK(T("https://www.google.ru/search?q="&amp;B1323&amp;"&amp;tbm=isch"), " (../рисунок протектора) ")</f>
        <v> (../рисунок протектора) </v>
      </c>
      <c r="J1323" s="92" t="s">
        <v>3122</v>
      </c>
      <c r="K1323" s="77" t="n">
        <f aca="false">H1323*2</f>
        <v>36900</v>
      </c>
      <c r="L1323" s="77" t="n">
        <f aca="false">H1323*4</f>
        <v>73800</v>
      </c>
      <c r="M1323" s="2" t="n">
        <f aca="false">G1323*12</f>
        <v>217716</v>
      </c>
    </row>
    <row r="1324" customFormat="false" ht="13.8" hidden="false" customHeight="false" outlineLevel="0" collapsed="false">
      <c r="A1324" s="86" t="n">
        <v>3937</v>
      </c>
      <c r="B1324" s="87" t="s">
        <v>3123</v>
      </c>
      <c r="C1324" s="88" t="n">
        <v>4</v>
      </c>
      <c r="D1324" s="88"/>
      <c r="E1324" s="89" t="n">
        <v>15.6</v>
      </c>
      <c r="F1324" s="90"/>
      <c r="G1324" s="91" t="n">
        <v>19800</v>
      </c>
      <c r="H1324" s="52" t="n">
        <f aca="false">ROUND(IF(OR((MID(B1324,SEARCH("R",B1324),3)="R12"),(MID(B1324,SEARCH("R",B1324),3)="R13"),(MID(B1324,SEARCH("R",B1324),3)="R14")),(G1324+90),IF(OR((MID(B1324,SEARCH("R",B1324),3)="R15"),(MID(B1324,SEARCH("R",B1324),3)="R16"),(MID(B1324,SEARCH("R",B1324),3)="R17")),(G1324+190),(G1324+290))),-1)+20</f>
        <v>20110</v>
      </c>
      <c r="I1324" s="78" t="str">
        <f aca="false">HYPERLINK(T("https://www.google.ru/search?q="&amp;B1324&amp;"&amp;tbm=isch"), " (../рисунок протектора) ")</f>
        <v> (../рисунок протектора) </v>
      </c>
      <c r="J1324" s="92" t="s">
        <v>3123</v>
      </c>
      <c r="K1324" s="77" t="n">
        <f aca="false">H1324*2</f>
        <v>40220</v>
      </c>
      <c r="L1324" s="77" t="n">
        <f aca="false">H1324*4</f>
        <v>80440</v>
      </c>
      <c r="M1324" s="2" t="n">
        <f aca="false">G1324*12</f>
        <v>237600</v>
      </c>
    </row>
    <row r="1325" customFormat="false" ht="13.8" hidden="false" customHeight="false" outlineLevel="0" collapsed="false">
      <c r="A1325" s="86" t="n">
        <v>4657</v>
      </c>
      <c r="B1325" s="87" t="s">
        <v>3124</v>
      </c>
      <c r="C1325" s="88" t="n">
        <v>0</v>
      </c>
      <c r="D1325" s="88" t="n">
        <v>2</v>
      </c>
      <c r="E1325" s="89" t="n">
        <v>17</v>
      </c>
      <c r="F1325" s="90" t="s">
        <v>53</v>
      </c>
      <c r="G1325" s="91" t="n">
        <v>14541</v>
      </c>
      <c r="H1325" s="52" t="n">
        <f aca="false">ROUND(IF(OR((MID(B1325,SEARCH("R",B1325),3)="R12"),(MID(B1325,SEARCH("R",B1325),3)="R13"),(MID(B1325,SEARCH("R",B1325),3)="R14")),(G1325+90),IF(OR((MID(B1325,SEARCH("R",B1325),3)="R15"),(MID(B1325,SEARCH("R",B1325),3)="R16"),(MID(B1325,SEARCH("R",B1325),3)="R17")),(G1325+190),(G1325+290))),-1)+20</f>
        <v>14850</v>
      </c>
      <c r="I1325" s="78" t="str">
        <f aca="false">HYPERLINK(T("https://www.google.ru/search?q="&amp;B1325&amp;"&amp;tbm=isch"), " (../рисунок протектора) ")</f>
        <v> (../рисунок протектора) </v>
      </c>
      <c r="J1325" s="92" t="s">
        <v>3124</v>
      </c>
      <c r="K1325" s="77" t="n">
        <f aca="false">H1325*2</f>
        <v>29700</v>
      </c>
      <c r="L1325" s="77" t="n">
        <f aca="false">H1325*4</f>
        <v>59400</v>
      </c>
      <c r="M1325" s="2" t="n">
        <f aca="false">G1325*12</f>
        <v>174492</v>
      </c>
    </row>
    <row r="1326" customFormat="false" ht="13.8" hidden="false" customHeight="false" outlineLevel="0" collapsed="false">
      <c r="A1326" s="86" t="n">
        <v>2863</v>
      </c>
      <c r="B1326" s="87" t="s">
        <v>3125</v>
      </c>
      <c r="C1326" s="88" t="n">
        <v>4</v>
      </c>
      <c r="D1326" s="88"/>
      <c r="E1326" s="89" t="n">
        <v>15.2</v>
      </c>
      <c r="F1326" s="90"/>
      <c r="G1326" s="91" t="n">
        <v>16740</v>
      </c>
      <c r="H1326" s="52" t="n">
        <f aca="false">ROUND(IF(OR((MID(B1326,SEARCH("R",B1326),3)="R12"),(MID(B1326,SEARCH("R",B1326),3)="R13"),(MID(B1326,SEARCH("R",B1326),3)="R14")),(G1326+90),IF(OR((MID(B1326,SEARCH("R",B1326),3)="R15"),(MID(B1326,SEARCH("R",B1326),3)="R16"),(MID(B1326,SEARCH("R",B1326),3)="R17")),(G1326+190),(G1326+290))),-1)+20</f>
        <v>17050</v>
      </c>
      <c r="I1326" s="78" t="str">
        <f aca="false">HYPERLINK(T("https://www.google.ru/search?q="&amp;B1326&amp;"&amp;tbm=isch"), " (../рисунок протектора) ")</f>
        <v> (../рисунок протектора) </v>
      </c>
      <c r="J1326" s="92" t="s">
        <v>3125</v>
      </c>
      <c r="K1326" s="77" t="n">
        <f aca="false">H1326*2</f>
        <v>34100</v>
      </c>
      <c r="L1326" s="77" t="n">
        <f aca="false">H1326*4</f>
        <v>68200</v>
      </c>
      <c r="M1326" s="2" t="n">
        <f aca="false">G1326*12</f>
        <v>200880</v>
      </c>
    </row>
    <row r="1327" customFormat="false" ht="13.8" hidden="false" customHeight="false" outlineLevel="0" collapsed="false">
      <c r="A1327" s="86" t="n">
        <v>4024</v>
      </c>
      <c r="B1327" s="87" t="s">
        <v>3126</v>
      </c>
      <c r="C1327" s="88" t="n">
        <v>50</v>
      </c>
      <c r="D1327" s="88"/>
      <c r="E1327" s="89" t="n">
        <v>16.9</v>
      </c>
      <c r="F1327" s="90"/>
      <c r="G1327" s="91" t="n">
        <v>9351</v>
      </c>
      <c r="H1327" s="52" t="n">
        <f aca="false">ROUND(IF(OR((MID(B1327,SEARCH("R",B1327),3)="R12"),(MID(B1327,SEARCH("R",B1327),3)="R13"),(MID(B1327,SEARCH("R",B1327),3)="R14")),(G1327+90),IF(OR((MID(B1327,SEARCH("R",B1327),3)="R15"),(MID(B1327,SEARCH("R",B1327),3)="R16"),(MID(B1327,SEARCH("R",B1327),3)="R17")),(G1327+190),(G1327+290))),-1)+20</f>
        <v>9660</v>
      </c>
      <c r="I1327" s="78" t="str">
        <f aca="false">HYPERLINK(T("https://www.google.ru/search?q="&amp;B1327&amp;"&amp;tbm=isch"), " (../рисунок протектора) ")</f>
        <v> (../рисунок протектора) </v>
      </c>
      <c r="J1327" s="92" t="s">
        <v>3126</v>
      </c>
      <c r="K1327" s="77" t="n">
        <f aca="false">H1327*2</f>
        <v>19320</v>
      </c>
      <c r="L1327" s="77" t="n">
        <f aca="false">H1327*4</f>
        <v>38640</v>
      </c>
      <c r="M1327" s="2" t="n">
        <f aca="false">G1327*12</f>
        <v>112212</v>
      </c>
    </row>
    <row r="1328" customFormat="false" ht="13.8" hidden="false" customHeight="false" outlineLevel="0" collapsed="false">
      <c r="A1328" s="86" t="n">
        <v>789</v>
      </c>
      <c r="B1328" s="87" t="s">
        <v>3127</v>
      </c>
      <c r="C1328" s="88" t="n">
        <v>38</v>
      </c>
      <c r="D1328" s="88"/>
      <c r="E1328" s="89" t="n">
        <v>16.7</v>
      </c>
      <c r="F1328" s="90"/>
      <c r="G1328" s="91" t="n">
        <v>12729</v>
      </c>
      <c r="H1328" s="52" t="n">
        <f aca="false">ROUND(IF(OR((MID(B1328,SEARCH("R",B1328),3)="R12"),(MID(B1328,SEARCH("R",B1328),3)="R13"),(MID(B1328,SEARCH("R",B1328),3)="R14")),(G1328+90),IF(OR((MID(B1328,SEARCH("R",B1328),3)="R15"),(MID(B1328,SEARCH("R",B1328),3)="R16"),(MID(B1328,SEARCH("R",B1328),3)="R17")),(G1328+190),(G1328+290))),-1)+20</f>
        <v>13040</v>
      </c>
      <c r="I1328" s="78" t="str">
        <f aca="false">HYPERLINK(T("https://www.google.ru/search?q="&amp;B1328&amp;"&amp;tbm=isch"), " (../рисунок протектора) ")</f>
        <v> (../рисунок протектора) </v>
      </c>
      <c r="J1328" s="92" t="s">
        <v>3127</v>
      </c>
      <c r="K1328" s="77" t="n">
        <f aca="false">H1328*2</f>
        <v>26080</v>
      </c>
      <c r="L1328" s="77" t="n">
        <f aca="false">H1328*4</f>
        <v>52160</v>
      </c>
      <c r="M1328" s="2" t="n">
        <f aca="false">G1328*12</f>
        <v>152748</v>
      </c>
    </row>
    <row r="1329" customFormat="false" ht="13.8" hidden="false" customHeight="false" outlineLevel="0" collapsed="false">
      <c r="A1329" s="86" t="n">
        <v>3706</v>
      </c>
      <c r="B1329" s="87" t="s">
        <v>3128</v>
      </c>
      <c r="C1329" s="88" t="n">
        <v>50</v>
      </c>
      <c r="D1329" s="88" t="n">
        <v>12</v>
      </c>
      <c r="E1329" s="89" t="n">
        <v>17.2</v>
      </c>
      <c r="F1329" s="90" t="s">
        <v>55</v>
      </c>
      <c r="G1329" s="91" t="n">
        <v>7268</v>
      </c>
      <c r="H1329" s="52" t="n">
        <f aca="false">ROUND(IF(OR((MID(B1329,SEARCH("R",B1329),3)="R12"),(MID(B1329,SEARCH("R",B1329),3)="R13"),(MID(B1329,SEARCH("R",B1329),3)="R14")),(G1329+90),IF(OR((MID(B1329,SEARCH("R",B1329),3)="R15"),(MID(B1329,SEARCH("R",B1329),3)="R16"),(MID(B1329,SEARCH("R",B1329),3)="R17")),(G1329+190),(G1329+290))),-1)+20</f>
        <v>7580</v>
      </c>
      <c r="I1329" s="78" t="str">
        <f aca="false">HYPERLINK(T("https://www.google.ru/search?q="&amp;B1329&amp;"&amp;tbm=isch"), " (../рисунок протектора) ")</f>
        <v> (../рисунок протектора) </v>
      </c>
      <c r="J1329" s="92" t="s">
        <v>3128</v>
      </c>
      <c r="K1329" s="77" t="n">
        <f aca="false">H1329*2</f>
        <v>15160</v>
      </c>
      <c r="L1329" s="77" t="n">
        <f aca="false">H1329*4</f>
        <v>30320</v>
      </c>
      <c r="M1329" s="2" t="n">
        <f aca="false">G1329*12</f>
        <v>87216</v>
      </c>
    </row>
    <row r="1330" customFormat="false" ht="13.8" hidden="false" customHeight="false" outlineLevel="0" collapsed="false">
      <c r="A1330" s="86" t="n">
        <v>657</v>
      </c>
      <c r="B1330" s="87" t="s">
        <v>3129</v>
      </c>
      <c r="C1330" s="88" t="n">
        <v>3</v>
      </c>
      <c r="D1330" s="88"/>
      <c r="E1330" s="89" t="n">
        <v>17.4</v>
      </c>
      <c r="F1330" s="90"/>
      <c r="G1330" s="91" t="n">
        <v>8510</v>
      </c>
      <c r="H1330" s="52" t="n">
        <f aca="false">ROUND(IF(OR((MID(B1330,SEARCH("R",B1330),3)="R12"),(MID(B1330,SEARCH("R",B1330),3)="R13"),(MID(B1330,SEARCH("R",B1330),3)="R14")),(G1330+90),IF(OR((MID(B1330,SEARCH("R",B1330),3)="R15"),(MID(B1330,SEARCH("R",B1330),3)="R16"),(MID(B1330,SEARCH("R",B1330),3)="R17")),(G1330+190),(G1330+290))),-1)+20</f>
        <v>8820</v>
      </c>
      <c r="I1330" s="78" t="str">
        <f aca="false">HYPERLINK(T("https://www.google.ru/search?q="&amp;B1330&amp;"&amp;tbm=isch"), " (../рисунок протектора) ")</f>
        <v> (../рисунок протектора) </v>
      </c>
      <c r="J1330" s="92" t="s">
        <v>3129</v>
      </c>
      <c r="K1330" s="77" t="n">
        <f aca="false">H1330*2</f>
        <v>17640</v>
      </c>
      <c r="L1330" s="77" t="n">
        <f aca="false">H1330*4</f>
        <v>35280</v>
      </c>
      <c r="M1330" s="2" t="n">
        <f aca="false">G1330*12</f>
        <v>102120</v>
      </c>
    </row>
    <row r="1331" customFormat="false" ht="13.8" hidden="false" customHeight="false" outlineLevel="0" collapsed="false">
      <c r="A1331" s="86" t="n">
        <v>439</v>
      </c>
      <c r="B1331" s="87" t="s">
        <v>3130</v>
      </c>
      <c r="C1331" s="88" t="n">
        <v>2</v>
      </c>
      <c r="D1331" s="88"/>
      <c r="E1331" s="89" t="n">
        <v>18.3</v>
      </c>
      <c r="F1331" s="90"/>
      <c r="G1331" s="91" t="n">
        <v>8558</v>
      </c>
      <c r="H1331" s="52" t="n">
        <f aca="false">ROUND(IF(OR((MID(B1331,SEARCH("R",B1331),3)="R12"),(MID(B1331,SEARCH("R",B1331),3)="R13"),(MID(B1331,SEARCH("R",B1331),3)="R14")),(G1331+90),IF(OR((MID(B1331,SEARCH("R",B1331),3)="R15"),(MID(B1331,SEARCH("R",B1331),3)="R16"),(MID(B1331,SEARCH("R",B1331),3)="R17")),(G1331+190),(G1331+290))),-1)+20</f>
        <v>8870</v>
      </c>
      <c r="I1331" s="78" t="str">
        <f aca="false">HYPERLINK(T("https://www.google.ru/search?q="&amp;B1331&amp;"&amp;tbm=isch"), " (../рисунок протектора) ")</f>
        <v> (../рисунок протектора) </v>
      </c>
      <c r="J1331" s="92" t="s">
        <v>3130</v>
      </c>
      <c r="K1331" s="77" t="n">
        <f aca="false">H1331*2</f>
        <v>17740</v>
      </c>
      <c r="L1331" s="77" t="n">
        <f aca="false">H1331*4</f>
        <v>35480</v>
      </c>
      <c r="M1331" s="2" t="n">
        <f aca="false">G1331*12</f>
        <v>102696</v>
      </c>
    </row>
    <row r="1332" customFormat="false" ht="13.8" hidden="false" customHeight="false" outlineLevel="0" collapsed="false">
      <c r="A1332" s="86" t="n">
        <v>5245</v>
      </c>
      <c r="B1332" s="87" t="s">
        <v>3131</v>
      </c>
      <c r="C1332" s="88" t="n">
        <v>0</v>
      </c>
      <c r="D1332" s="88" t="n">
        <v>12</v>
      </c>
      <c r="E1332" s="89" t="n">
        <v>15.5</v>
      </c>
      <c r="F1332" s="90" t="s">
        <v>53</v>
      </c>
      <c r="G1332" s="91" t="n">
        <v>14265</v>
      </c>
      <c r="H1332" s="52" t="n">
        <f aca="false">ROUND(IF(OR((MID(B1332,SEARCH("R",B1332),3)="R12"),(MID(B1332,SEARCH("R",B1332),3)="R13"),(MID(B1332,SEARCH("R",B1332),3)="R14")),(G1332+90),IF(OR((MID(B1332,SEARCH("R",B1332),3)="R15"),(MID(B1332,SEARCH("R",B1332),3)="R16"),(MID(B1332,SEARCH("R",B1332),3)="R17")),(G1332+190),(G1332+290))),-1)+20</f>
        <v>14580</v>
      </c>
      <c r="I1332" s="78" t="str">
        <f aca="false">HYPERLINK(T("https://www.google.ru/search?q="&amp;B1332&amp;"&amp;tbm=isch"), " (../рисунок протектора) ")</f>
        <v> (../рисунок протектора) </v>
      </c>
      <c r="J1332" s="92" t="s">
        <v>3131</v>
      </c>
      <c r="K1332" s="77" t="n">
        <f aca="false">H1332*2</f>
        <v>29160</v>
      </c>
      <c r="L1332" s="77" t="n">
        <f aca="false">H1332*4</f>
        <v>58320</v>
      </c>
      <c r="M1332" s="2" t="n">
        <f aca="false">G1332*12</f>
        <v>171180</v>
      </c>
    </row>
    <row r="1333" customFormat="false" ht="13.8" hidden="false" customHeight="false" outlineLevel="0" collapsed="false">
      <c r="A1333" s="86" t="n">
        <v>632</v>
      </c>
      <c r="B1333" s="87" t="s">
        <v>3132</v>
      </c>
      <c r="C1333" s="88" t="n">
        <v>1</v>
      </c>
      <c r="D1333" s="88"/>
      <c r="E1333" s="89" t="n">
        <v>17.5</v>
      </c>
      <c r="F1333" s="90"/>
      <c r="G1333" s="91" t="n">
        <v>10065</v>
      </c>
      <c r="H1333" s="52" t="n">
        <f aca="false">ROUND(IF(OR((MID(B1333,SEARCH("R",B1333),3)="R12"),(MID(B1333,SEARCH("R",B1333),3)="R13"),(MID(B1333,SEARCH("R",B1333),3)="R14")),(G1333+90),IF(OR((MID(B1333,SEARCH("R",B1333),3)="R15"),(MID(B1333,SEARCH("R",B1333),3)="R16"),(MID(B1333,SEARCH("R",B1333),3)="R17")),(G1333+190),(G1333+290))),-1)+20</f>
        <v>10380</v>
      </c>
      <c r="I1333" s="78" t="str">
        <f aca="false">HYPERLINK(T("https://www.google.ru/search?q="&amp;B1333&amp;"&amp;tbm=isch"), " (../рисунок протектора) ")</f>
        <v> (../рисунок протектора) </v>
      </c>
      <c r="J1333" s="92" t="s">
        <v>3132</v>
      </c>
      <c r="K1333" s="77" t="n">
        <f aca="false">H1333*2</f>
        <v>20760</v>
      </c>
      <c r="L1333" s="77" t="n">
        <f aca="false">H1333*4</f>
        <v>41520</v>
      </c>
      <c r="M1333" s="2" t="n">
        <f aca="false">G1333*12</f>
        <v>120780</v>
      </c>
    </row>
    <row r="1334" customFormat="false" ht="13.8" hidden="false" customHeight="false" outlineLevel="0" collapsed="false">
      <c r="A1334" s="86" t="n">
        <v>70</v>
      </c>
      <c r="B1334" s="87" t="s">
        <v>3133</v>
      </c>
      <c r="C1334" s="88" t="n">
        <v>2</v>
      </c>
      <c r="D1334" s="88"/>
      <c r="E1334" s="89" t="n">
        <v>16.15</v>
      </c>
      <c r="F1334" s="90"/>
      <c r="G1334" s="91" t="n">
        <v>10770</v>
      </c>
      <c r="H1334" s="52" t="n">
        <f aca="false">ROUND(IF(OR((MID(B1334,SEARCH("R",B1334),3)="R12"),(MID(B1334,SEARCH("R",B1334),3)="R13"),(MID(B1334,SEARCH("R",B1334),3)="R14")),(G1334+90),IF(OR((MID(B1334,SEARCH("R",B1334),3)="R15"),(MID(B1334,SEARCH("R",B1334),3)="R16"),(MID(B1334,SEARCH("R",B1334),3)="R17")),(G1334+190),(G1334+290))),-1)+20</f>
        <v>11080</v>
      </c>
      <c r="I1334" s="78" t="str">
        <f aca="false">HYPERLINK(T("https://www.google.ru/search?q="&amp;B1334&amp;"&amp;tbm=isch"), " (../рисунок протектора) ")</f>
        <v> (../рисунок протектора) </v>
      </c>
      <c r="J1334" s="92" t="s">
        <v>3133</v>
      </c>
      <c r="K1334" s="77" t="n">
        <f aca="false">H1334*2</f>
        <v>22160</v>
      </c>
      <c r="L1334" s="77" t="n">
        <f aca="false">H1334*4</f>
        <v>44320</v>
      </c>
      <c r="M1334" s="2" t="n">
        <f aca="false">G1334*12</f>
        <v>129240</v>
      </c>
    </row>
    <row r="1335" customFormat="false" ht="13.8" hidden="false" customHeight="false" outlineLevel="0" collapsed="false">
      <c r="A1335" s="86" t="n">
        <v>2848</v>
      </c>
      <c r="B1335" s="87" t="s">
        <v>3134</v>
      </c>
      <c r="C1335" s="88" t="n">
        <v>50</v>
      </c>
      <c r="D1335" s="88"/>
      <c r="E1335" s="89" t="n">
        <v>18.3</v>
      </c>
      <c r="F1335" s="90"/>
      <c r="G1335" s="91" t="n">
        <v>5499</v>
      </c>
      <c r="H1335" s="52" t="n">
        <f aca="false">ROUND(IF(OR((MID(B1335,SEARCH("R",B1335),3)="R12"),(MID(B1335,SEARCH("R",B1335),3)="R13"),(MID(B1335,SEARCH("R",B1335),3)="R14")),(G1335+90),IF(OR((MID(B1335,SEARCH("R",B1335),3)="R15"),(MID(B1335,SEARCH("R",B1335),3)="R16"),(MID(B1335,SEARCH("R",B1335),3)="R17")),(G1335+190),(G1335+290))),-1)+20</f>
        <v>5810</v>
      </c>
      <c r="I1335" s="78" t="str">
        <f aca="false">HYPERLINK(T("https://www.google.ru/search?q="&amp;B1335&amp;"&amp;tbm=isch"), " (../рисунок протектора) ")</f>
        <v> (../рисунок протектора) </v>
      </c>
      <c r="J1335" s="92" t="s">
        <v>3134</v>
      </c>
      <c r="K1335" s="77" t="n">
        <f aca="false">H1335*2</f>
        <v>11620</v>
      </c>
      <c r="L1335" s="77" t="n">
        <f aca="false">H1335*4</f>
        <v>23240</v>
      </c>
      <c r="M1335" s="2" t="n">
        <f aca="false">G1335*12</f>
        <v>65988</v>
      </c>
    </row>
    <row r="1336" customFormat="false" ht="13.8" hidden="false" customHeight="false" outlineLevel="0" collapsed="false">
      <c r="A1336" s="86" t="n">
        <v>4234</v>
      </c>
      <c r="B1336" s="87" t="s">
        <v>3135</v>
      </c>
      <c r="C1336" s="88" t="n">
        <v>0</v>
      </c>
      <c r="D1336" s="88" t="n">
        <v>50</v>
      </c>
      <c r="E1336" s="89" t="n">
        <v>18.05</v>
      </c>
      <c r="F1336" s="90" t="s">
        <v>53</v>
      </c>
      <c r="G1336" s="91" t="n">
        <v>7336</v>
      </c>
      <c r="H1336" s="52" t="n">
        <f aca="false">ROUND(IF(OR((MID(B1336,SEARCH("R",B1336),3)="R12"),(MID(B1336,SEARCH("R",B1336),3)="R13"),(MID(B1336,SEARCH("R",B1336),3)="R14")),(G1336+90),IF(OR((MID(B1336,SEARCH("R",B1336),3)="R15"),(MID(B1336,SEARCH("R",B1336),3)="R16"),(MID(B1336,SEARCH("R",B1336),3)="R17")),(G1336+190),(G1336+290))),-1)+20</f>
        <v>7650</v>
      </c>
      <c r="I1336" s="78" t="str">
        <f aca="false">HYPERLINK(T("https://www.google.ru/search?q="&amp;B1336&amp;"&amp;tbm=isch"), " (../рисунок протектора) ")</f>
        <v> (../рисунок протектора) </v>
      </c>
      <c r="J1336" s="92" t="s">
        <v>3135</v>
      </c>
      <c r="K1336" s="77" t="n">
        <f aca="false">H1336*2</f>
        <v>15300</v>
      </c>
      <c r="L1336" s="77" t="n">
        <f aca="false">H1336*4</f>
        <v>30600</v>
      </c>
      <c r="M1336" s="2" t="n">
        <f aca="false">G1336*12</f>
        <v>88032</v>
      </c>
    </row>
    <row r="1337" customFormat="false" ht="13.8" hidden="false" customHeight="false" outlineLevel="0" collapsed="false">
      <c r="A1337" s="86" t="n">
        <v>4684</v>
      </c>
      <c r="B1337" s="87" t="s">
        <v>3136</v>
      </c>
      <c r="C1337" s="88" t="n">
        <v>0</v>
      </c>
      <c r="D1337" s="88" t="n">
        <v>10</v>
      </c>
      <c r="E1337" s="89" t="n">
        <v>17.3</v>
      </c>
      <c r="F1337" s="90" t="s">
        <v>55</v>
      </c>
      <c r="G1337" s="91" t="n">
        <v>7178</v>
      </c>
      <c r="H1337" s="52" t="n">
        <f aca="false">ROUND(IF(OR((MID(B1337,SEARCH("R",B1337),3)="R12"),(MID(B1337,SEARCH("R",B1337),3)="R13"),(MID(B1337,SEARCH("R",B1337),3)="R14")),(G1337+90),IF(OR((MID(B1337,SEARCH("R",B1337),3)="R15"),(MID(B1337,SEARCH("R",B1337),3)="R16"),(MID(B1337,SEARCH("R",B1337),3)="R17")),(G1337+190),(G1337+290))),-1)+20</f>
        <v>7490</v>
      </c>
      <c r="I1337" s="78" t="str">
        <f aca="false">HYPERLINK(T("https://www.google.ru/search?q="&amp;B1337&amp;"&amp;tbm=isch"), " (../рисунок протектора) ")</f>
        <v> (../рисунок протектора) </v>
      </c>
      <c r="J1337" s="92" t="s">
        <v>3136</v>
      </c>
      <c r="K1337" s="77" t="n">
        <f aca="false">H1337*2</f>
        <v>14980</v>
      </c>
      <c r="L1337" s="77" t="n">
        <f aca="false">H1337*4</f>
        <v>29960</v>
      </c>
      <c r="M1337" s="2" t="n">
        <f aca="false">G1337*12</f>
        <v>86136</v>
      </c>
    </row>
    <row r="1338" customFormat="false" ht="13.8" hidden="false" customHeight="false" outlineLevel="0" collapsed="false">
      <c r="A1338" s="86" t="n">
        <v>4426</v>
      </c>
      <c r="B1338" s="87" t="s">
        <v>3137</v>
      </c>
      <c r="C1338" s="88" t="n">
        <v>0</v>
      </c>
      <c r="D1338" s="88" t="n">
        <v>12</v>
      </c>
      <c r="E1338" s="89" t="n">
        <v>14.13</v>
      </c>
      <c r="F1338" s="90" t="s">
        <v>53</v>
      </c>
      <c r="G1338" s="91" t="n">
        <v>12695</v>
      </c>
      <c r="H1338" s="52" t="n">
        <f aca="false">ROUND(IF(OR((MID(B1338,SEARCH("R",B1338),3)="R12"),(MID(B1338,SEARCH("R",B1338),3)="R13"),(MID(B1338,SEARCH("R",B1338),3)="R14")),(G1338+90),IF(OR((MID(B1338,SEARCH("R",B1338),3)="R15"),(MID(B1338,SEARCH("R",B1338),3)="R16"),(MID(B1338,SEARCH("R",B1338),3)="R17")),(G1338+190),(G1338+290))),-1)+20</f>
        <v>13010</v>
      </c>
      <c r="I1338" s="78" t="str">
        <f aca="false">HYPERLINK(T("https://www.google.ru/search?q="&amp;B1338&amp;"&amp;tbm=isch"), " (../рисунок протектора) ")</f>
        <v> (../рисунок протектора) </v>
      </c>
      <c r="J1338" s="92" t="s">
        <v>3137</v>
      </c>
      <c r="K1338" s="77" t="n">
        <f aca="false">H1338*2</f>
        <v>26020</v>
      </c>
      <c r="L1338" s="77" t="n">
        <f aca="false">H1338*4</f>
        <v>52040</v>
      </c>
      <c r="M1338" s="2" t="n">
        <f aca="false">G1338*12</f>
        <v>152340</v>
      </c>
    </row>
    <row r="1339" customFormat="false" ht="13.8" hidden="false" customHeight="false" outlineLevel="0" collapsed="false">
      <c r="A1339" s="86" t="n">
        <v>4755</v>
      </c>
      <c r="B1339" s="87" t="s">
        <v>3138</v>
      </c>
      <c r="C1339" s="88" t="n">
        <v>0</v>
      </c>
      <c r="D1339" s="88" t="n">
        <v>1</v>
      </c>
      <c r="E1339" s="89" t="n">
        <v>15.67</v>
      </c>
      <c r="F1339" s="90" t="s">
        <v>53</v>
      </c>
      <c r="G1339" s="91" t="n">
        <v>12418</v>
      </c>
      <c r="H1339" s="52" t="n">
        <f aca="false">ROUND(IF(OR((MID(B1339,SEARCH("R",B1339),3)="R12"),(MID(B1339,SEARCH("R",B1339),3)="R13"),(MID(B1339,SEARCH("R",B1339),3)="R14")),(G1339+90),IF(OR((MID(B1339,SEARCH("R",B1339),3)="R15"),(MID(B1339,SEARCH("R",B1339),3)="R16"),(MID(B1339,SEARCH("R",B1339),3)="R17")),(G1339+190),(G1339+290))),-1)+20</f>
        <v>12730</v>
      </c>
      <c r="I1339" s="78" t="str">
        <f aca="false">HYPERLINK(T("https://www.google.ru/search?q="&amp;B1339&amp;"&amp;tbm=isch"), " (../рисунок протектора) ")</f>
        <v> (../рисунок протектора) </v>
      </c>
      <c r="J1339" s="92" t="s">
        <v>3138</v>
      </c>
      <c r="K1339" s="77" t="n">
        <f aca="false">H1339*2</f>
        <v>25460</v>
      </c>
      <c r="L1339" s="77" t="n">
        <f aca="false">H1339*4</f>
        <v>50920</v>
      </c>
      <c r="M1339" s="2" t="n">
        <f aca="false">G1339*12</f>
        <v>149016</v>
      </c>
    </row>
    <row r="1340" customFormat="false" ht="13.8" hidden="false" customHeight="false" outlineLevel="0" collapsed="false">
      <c r="A1340" s="86" t="n">
        <v>212</v>
      </c>
      <c r="B1340" s="87" t="s">
        <v>3139</v>
      </c>
      <c r="C1340" s="88" t="n">
        <v>1</v>
      </c>
      <c r="D1340" s="88"/>
      <c r="E1340" s="89" t="n">
        <v>18.7</v>
      </c>
      <c r="F1340" s="90"/>
      <c r="G1340" s="91" t="n">
        <v>6393</v>
      </c>
      <c r="H1340" s="52" t="n">
        <f aca="false">ROUND(IF(OR((MID(B1340,SEARCH("R",B1340),3)="R12"),(MID(B1340,SEARCH("R",B1340),3)="R13"),(MID(B1340,SEARCH("R",B1340),3)="R14")),(G1340+90),IF(OR((MID(B1340,SEARCH("R",B1340),3)="R15"),(MID(B1340,SEARCH("R",B1340),3)="R16"),(MID(B1340,SEARCH("R",B1340),3)="R17")),(G1340+190),(G1340+290))),-1)+20</f>
        <v>6700</v>
      </c>
      <c r="I1340" s="78" t="str">
        <f aca="false">HYPERLINK(T("https://www.google.ru/search?q="&amp;B1340&amp;"&amp;tbm=isch"), " (../рисунок протектора) ")</f>
        <v> (../рисунок протектора) </v>
      </c>
      <c r="J1340" s="92" t="s">
        <v>3139</v>
      </c>
      <c r="K1340" s="77" t="n">
        <f aca="false">H1340*2</f>
        <v>13400</v>
      </c>
      <c r="L1340" s="77" t="n">
        <f aca="false">H1340*4</f>
        <v>26800</v>
      </c>
      <c r="M1340" s="2" t="n">
        <f aca="false">G1340*12</f>
        <v>76716</v>
      </c>
    </row>
    <row r="1341" customFormat="false" ht="13.8" hidden="false" customHeight="false" outlineLevel="0" collapsed="false">
      <c r="A1341" s="86" t="n">
        <v>558</v>
      </c>
      <c r="B1341" s="87" t="s">
        <v>3140</v>
      </c>
      <c r="C1341" s="88" t="n">
        <v>1</v>
      </c>
      <c r="D1341" s="88"/>
      <c r="E1341" s="89" t="n">
        <v>17.5</v>
      </c>
      <c r="F1341" s="90"/>
      <c r="G1341" s="91" t="n">
        <v>6160</v>
      </c>
      <c r="H1341" s="52" t="n">
        <f aca="false">ROUND(IF(OR((MID(B1341,SEARCH("R",B1341),3)="R12"),(MID(B1341,SEARCH("R",B1341),3)="R13"),(MID(B1341,SEARCH("R",B1341),3)="R14")),(G1341+90),IF(OR((MID(B1341,SEARCH("R",B1341),3)="R15"),(MID(B1341,SEARCH("R",B1341),3)="R16"),(MID(B1341,SEARCH("R",B1341),3)="R17")),(G1341+190),(G1341+290))),-1)+20</f>
        <v>6370</v>
      </c>
      <c r="I1341" s="78" t="str">
        <f aca="false">HYPERLINK(T("https://www.google.ru/search?q="&amp;B1341&amp;"&amp;tbm=isch"), " (../рисунок протектора) ")</f>
        <v> (../рисунок протектора) </v>
      </c>
      <c r="J1341" s="92" t="s">
        <v>3140</v>
      </c>
      <c r="K1341" s="77" t="n">
        <f aca="false">H1341*2</f>
        <v>12740</v>
      </c>
      <c r="L1341" s="77" t="n">
        <f aca="false">H1341*4</f>
        <v>25480</v>
      </c>
      <c r="M1341" s="2" t="n">
        <f aca="false">G1341*12</f>
        <v>73920</v>
      </c>
    </row>
    <row r="1342" customFormat="false" ht="13.8" hidden="false" customHeight="false" outlineLevel="0" collapsed="false">
      <c r="A1342" s="86" t="n">
        <v>4150</v>
      </c>
      <c r="B1342" s="87" t="s">
        <v>3141</v>
      </c>
      <c r="C1342" s="88" t="n">
        <v>50</v>
      </c>
      <c r="D1342" s="88"/>
      <c r="E1342" s="89" t="n">
        <v>18.4</v>
      </c>
      <c r="F1342" s="90"/>
      <c r="G1342" s="91" t="n">
        <v>5690</v>
      </c>
      <c r="H1342" s="52" t="n">
        <f aca="false">ROUND(IF(OR((MID(B1342,SEARCH("R",B1342),3)="R12"),(MID(B1342,SEARCH("R",B1342),3)="R13"),(MID(B1342,SEARCH("R",B1342),3)="R14")),(G1342+90),IF(OR((MID(B1342,SEARCH("R",B1342),3)="R15"),(MID(B1342,SEARCH("R",B1342),3)="R16"),(MID(B1342,SEARCH("R",B1342),3)="R17")),(G1342+190),(G1342+290))),-1)+20</f>
        <v>5900</v>
      </c>
      <c r="I1342" s="78" t="str">
        <f aca="false">HYPERLINK(T("https://www.google.ru/search?q="&amp;B1342&amp;"&amp;tbm=isch"), " (../рисунок протектора) ")</f>
        <v> (../рисунок протектора) </v>
      </c>
      <c r="J1342" s="92" t="s">
        <v>3141</v>
      </c>
      <c r="K1342" s="77" t="n">
        <f aca="false">H1342*2</f>
        <v>11800</v>
      </c>
      <c r="L1342" s="77" t="n">
        <f aca="false">H1342*4</f>
        <v>23600</v>
      </c>
      <c r="M1342" s="2" t="n">
        <f aca="false">G1342*12</f>
        <v>68280</v>
      </c>
    </row>
    <row r="1343" customFormat="false" ht="13.8" hidden="false" customHeight="false" outlineLevel="0" collapsed="false">
      <c r="A1343" s="86" t="n">
        <v>4705</v>
      </c>
      <c r="B1343" s="87" t="s">
        <v>3142</v>
      </c>
      <c r="C1343" s="88" t="n">
        <v>0</v>
      </c>
      <c r="D1343" s="88" t="n">
        <v>26</v>
      </c>
      <c r="E1343" s="89" t="n">
        <v>18.1</v>
      </c>
      <c r="F1343" s="90" t="s">
        <v>55</v>
      </c>
      <c r="G1343" s="91" t="n">
        <v>7517</v>
      </c>
      <c r="H1343" s="52" t="n">
        <f aca="false">ROUND(IF(OR((MID(B1343,SEARCH("R",B1343),3)="R12"),(MID(B1343,SEARCH("R",B1343),3)="R13"),(MID(B1343,SEARCH("R",B1343),3)="R14")),(G1343+90),IF(OR((MID(B1343,SEARCH("R",B1343),3)="R15"),(MID(B1343,SEARCH("R",B1343),3)="R16"),(MID(B1343,SEARCH("R",B1343),3)="R17")),(G1343+190),(G1343+290))),-1)+20</f>
        <v>7730</v>
      </c>
      <c r="I1343" s="78" t="str">
        <f aca="false">HYPERLINK(T("https://www.google.ru/search?q="&amp;B1343&amp;"&amp;tbm=isch"), " (../рисунок протектора) ")</f>
        <v> (../рисунок протектора) </v>
      </c>
      <c r="J1343" s="92" t="s">
        <v>3142</v>
      </c>
      <c r="K1343" s="77" t="n">
        <f aca="false">H1343*2</f>
        <v>15460</v>
      </c>
      <c r="L1343" s="77" t="n">
        <f aca="false">H1343*4</f>
        <v>30920</v>
      </c>
      <c r="M1343" s="2" t="n">
        <f aca="false">G1343*12</f>
        <v>90204</v>
      </c>
    </row>
    <row r="1344" customFormat="false" ht="13.8" hidden="false" customHeight="false" outlineLevel="0" collapsed="false">
      <c r="A1344" s="86" t="n">
        <v>4440</v>
      </c>
      <c r="B1344" s="87" t="s">
        <v>3143</v>
      </c>
      <c r="C1344" s="88" t="n">
        <v>0</v>
      </c>
      <c r="D1344" s="88" t="n">
        <v>4</v>
      </c>
      <c r="E1344" s="89" t="n">
        <v>17.13</v>
      </c>
      <c r="F1344" s="90" t="s">
        <v>53</v>
      </c>
      <c r="G1344" s="91" t="n">
        <v>11229</v>
      </c>
      <c r="H1344" s="52" t="n">
        <f aca="false">ROUND(IF(OR((MID(B1344,SEARCH("R",B1344),3)="R12"),(MID(B1344,SEARCH("R",B1344),3)="R13"),(MID(B1344,SEARCH("R",B1344),3)="R14")),(G1344+90),IF(OR((MID(B1344,SEARCH("R",B1344),3)="R15"),(MID(B1344,SEARCH("R",B1344),3)="R16"),(MID(B1344,SEARCH("R",B1344),3)="R17")),(G1344+190),(G1344+290))),-1)+20</f>
        <v>11440</v>
      </c>
      <c r="I1344" s="78" t="str">
        <f aca="false">HYPERLINK(T("https://www.google.ru/search?q="&amp;B1344&amp;"&amp;tbm=isch"), " (../рисунок протектора) ")</f>
        <v> (../рисунок протектора) </v>
      </c>
      <c r="J1344" s="92" t="s">
        <v>3143</v>
      </c>
      <c r="K1344" s="77" t="n">
        <f aca="false">H1344*2</f>
        <v>22880</v>
      </c>
      <c r="L1344" s="77" t="n">
        <f aca="false">H1344*4</f>
        <v>45760</v>
      </c>
      <c r="M1344" s="2" t="n">
        <f aca="false">G1344*12</f>
        <v>134748</v>
      </c>
    </row>
    <row r="1345" customFormat="false" ht="13.8" hidden="false" customHeight="false" outlineLevel="0" collapsed="false">
      <c r="A1345" s="86" t="n">
        <v>4745</v>
      </c>
      <c r="B1345" s="87" t="s">
        <v>3144</v>
      </c>
      <c r="C1345" s="88" t="n">
        <v>0</v>
      </c>
      <c r="D1345" s="88" t="n">
        <v>12</v>
      </c>
      <c r="E1345" s="89" t="n">
        <v>16.16</v>
      </c>
      <c r="F1345" s="90" t="s">
        <v>53</v>
      </c>
      <c r="G1345" s="91" t="n">
        <v>10962</v>
      </c>
      <c r="H1345" s="52" t="n">
        <f aca="false">ROUND(IF(OR((MID(B1345,SEARCH("R",B1345),3)="R12"),(MID(B1345,SEARCH("R",B1345),3)="R13"),(MID(B1345,SEARCH("R",B1345),3)="R14")),(G1345+90),IF(OR((MID(B1345,SEARCH("R",B1345),3)="R15"),(MID(B1345,SEARCH("R",B1345),3)="R16"),(MID(B1345,SEARCH("R",B1345),3)="R17")),(G1345+190),(G1345+290))),-1)+20</f>
        <v>11170</v>
      </c>
      <c r="I1345" s="78" t="str">
        <f aca="false">HYPERLINK(T("https://www.google.ru/search?q="&amp;B1345&amp;"&amp;tbm=isch"), " (../рисунок протектора) ")</f>
        <v> (../рисунок протектора) </v>
      </c>
      <c r="J1345" s="92" t="s">
        <v>3144</v>
      </c>
      <c r="K1345" s="77" t="n">
        <f aca="false">H1345*2</f>
        <v>22340</v>
      </c>
      <c r="L1345" s="77" t="n">
        <f aca="false">H1345*4</f>
        <v>44680</v>
      </c>
      <c r="M1345" s="2" t="n">
        <f aca="false">G1345*12</f>
        <v>131544</v>
      </c>
    </row>
    <row r="1346" customFormat="false" ht="13.8" hidden="false" customHeight="false" outlineLevel="0" collapsed="false">
      <c r="A1346" s="86" t="n">
        <v>4453</v>
      </c>
      <c r="B1346" s="87" t="s">
        <v>3145</v>
      </c>
      <c r="C1346" s="88" t="n">
        <v>0</v>
      </c>
      <c r="D1346" s="88" t="n">
        <v>4</v>
      </c>
      <c r="E1346" s="89" t="n">
        <v>18.1</v>
      </c>
      <c r="F1346" s="90" t="s">
        <v>53</v>
      </c>
      <c r="G1346" s="91" t="n">
        <v>10228</v>
      </c>
      <c r="H1346" s="52" t="n">
        <f aca="false">ROUND(IF(OR((MID(B1346,SEARCH("R",B1346),3)="R12"),(MID(B1346,SEARCH("R",B1346),3)="R13"),(MID(B1346,SEARCH("R",B1346),3)="R14")),(G1346+90),IF(OR((MID(B1346,SEARCH("R",B1346),3)="R15"),(MID(B1346,SEARCH("R",B1346),3)="R16"),(MID(B1346,SEARCH("R",B1346),3)="R17")),(G1346+190),(G1346+290))),-1)+20</f>
        <v>10440</v>
      </c>
      <c r="I1346" s="78" t="str">
        <f aca="false">HYPERLINK(T("https://www.google.ru/search?q="&amp;B1346&amp;"&amp;tbm=isch"), " (../рисунок протектора) ")</f>
        <v> (../рисунок протектора) </v>
      </c>
      <c r="J1346" s="92" t="s">
        <v>3145</v>
      </c>
      <c r="K1346" s="77" t="n">
        <f aca="false">H1346*2</f>
        <v>20880</v>
      </c>
      <c r="L1346" s="77" t="n">
        <f aca="false">H1346*4</f>
        <v>41760</v>
      </c>
      <c r="M1346" s="2" t="n">
        <f aca="false">G1346*12</f>
        <v>122736</v>
      </c>
    </row>
    <row r="1347" customFormat="false" ht="13.8" hidden="false" customHeight="false" outlineLevel="0" collapsed="false">
      <c r="A1347" s="86" t="n">
        <v>2832</v>
      </c>
      <c r="B1347" s="87" t="s">
        <v>3146</v>
      </c>
      <c r="C1347" s="88" t="n">
        <v>50</v>
      </c>
      <c r="D1347" s="88"/>
      <c r="E1347" s="89" t="n">
        <v>17.4</v>
      </c>
      <c r="F1347" s="90"/>
      <c r="G1347" s="91" t="n">
        <v>5673</v>
      </c>
      <c r="H1347" s="52" t="n">
        <f aca="false">ROUND(IF(OR((MID(B1347,SEARCH("R",B1347),3)="R12"),(MID(B1347,SEARCH("R",B1347),3)="R13"),(MID(B1347,SEARCH("R",B1347),3)="R14")),(G1347+90),IF(OR((MID(B1347,SEARCH("R",B1347),3)="R15"),(MID(B1347,SEARCH("R",B1347),3)="R16"),(MID(B1347,SEARCH("R",B1347),3)="R17")),(G1347+190),(G1347+290))),-1)+20</f>
        <v>5880</v>
      </c>
      <c r="I1347" s="78" t="str">
        <f aca="false">HYPERLINK(T("https://www.google.ru/search?q="&amp;B1347&amp;"&amp;tbm=isch"), " (../рисунок протектора) ")</f>
        <v> (../рисунок протектора) </v>
      </c>
      <c r="J1347" s="92" t="s">
        <v>3146</v>
      </c>
      <c r="K1347" s="77" t="n">
        <f aca="false">H1347*2</f>
        <v>11760</v>
      </c>
      <c r="L1347" s="77" t="n">
        <f aca="false">H1347*4</f>
        <v>23520</v>
      </c>
      <c r="M1347" s="2" t="n">
        <f aca="false">G1347*12</f>
        <v>68076</v>
      </c>
    </row>
    <row r="1348" customFormat="false" ht="13.8" hidden="false" customHeight="false" outlineLevel="0" collapsed="false">
      <c r="A1348" s="86" t="n">
        <v>1385</v>
      </c>
      <c r="B1348" s="87" t="s">
        <v>3147</v>
      </c>
      <c r="C1348" s="88" t="n">
        <v>1</v>
      </c>
      <c r="D1348" s="88" t="n">
        <v>2</v>
      </c>
      <c r="E1348" s="89" t="n">
        <v>17</v>
      </c>
      <c r="F1348" s="90" t="s">
        <v>55</v>
      </c>
      <c r="G1348" s="91" t="n">
        <v>7301</v>
      </c>
      <c r="H1348" s="52" t="n">
        <f aca="false">ROUND(IF(OR((MID(B1348,SEARCH("R",B1348),3)="R12"),(MID(B1348,SEARCH("R",B1348),3)="R13"),(MID(B1348,SEARCH("R",B1348),3)="R14")),(G1348+90),IF(OR((MID(B1348,SEARCH("R",B1348),3)="R15"),(MID(B1348,SEARCH("R",B1348),3)="R16"),(MID(B1348,SEARCH("R",B1348),3)="R17")),(G1348+190),(G1348+290))),-1)+20</f>
        <v>7510</v>
      </c>
      <c r="I1348" s="78" t="str">
        <f aca="false">HYPERLINK(T("https://www.google.ru/search?q="&amp;B1348&amp;"&amp;tbm=isch"), " (../рисунок протектора) ")</f>
        <v> (../рисунок протектора) </v>
      </c>
      <c r="J1348" s="92" t="s">
        <v>3147</v>
      </c>
      <c r="K1348" s="77" t="n">
        <f aca="false">H1348*2</f>
        <v>15020</v>
      </c>
      <c r="L1348" s="77" t="n">
        <f aca="false">H1348*4</f>
        <v>30040</v>
      </c>
      <c r="M1348" s="2" t="n">
        <f aca="false">G1348*12</f>
        <v>87612</v>
      </c>
    </row>
    <row r="1349" customFormat="false" ht="13.8" hidden="false" customHeight="false" outlineLevel="0" collapsed="false">
      <c r="A1349" s="86" t="n">
        <v>5817</v>
      </c>
      <c r="B1349" s="87" t="s">
        <v>3148</v>
      </c>
      <c r="C1349" s="88" t="n">
        <v>4</v>
      </c>
      <c r="D1349" s="88"/>
      <c r="E1349" s="89" t="n">
        <v>15.8</v>
      </c>
      <c r="F1349" s="90"/>
      <c r="G1349" s="91" t="n">
        <v>6449</v>
      </c>
      <c r="H1349" s="52" t="n">
        <f aca="false">ROUND(IF(OR((MID(B1349,SEARCH("R",B1349),3)="R12"),(MID(B1349,SEARCH("R",B1349),3)="R13"),(MID(B1349,SEARCH("R",B1349),3)="R14")),(G1349+90),IF(OR((MID(B1349,SEARCH("R",B1349),3)="R15"),(MID(B1349,SEARCH("R",B1349),3)="R16"),(MID(B1349,SEARCH("R",B1349),3)="R17")),(G1349+190),(G1349+290))),-1)+20</f>
        <v>6660</v>
      </c>
      <c r="I1349" s="78" t="str">
        <f aca="false">HYPERLINK(T("https://www.google.ru/search?q="&amp;B1349&amp;"&amp;tbm=isch"), " (../рисунок протектора) ")</f>
        <v> (../рисунок протектора) </v>
      </c>
      <c r="J1349" s="92" t="s">
        <v>3148</v>
      </c>
      <c r="K1349" s="77" t="n">
        <f aca="false">H1349*2</f>
        <v>13320</v>
      </c>
      <c r="L1349" s="77" t="n">
        <f aca="false">H1349*4</f>
        <v>26640</v>
      </c>
      <c r="M1349" s="2" t="n">
        <f aca="false">G1349*12</f>
        <v>77388</v>
      </c>
    </row>
    <row r="1350" customFormat="false" ht="13.8" hidden="false" customHeight="false" outlineLevel="0" collapsed="false">
      <c r="A1350" s="86" t="n">
        <v>2243</v>
      </c>
      <c r="B1350" s="87" t="s">
        <v>3149</v>
      </c>
      <c r="C1350" s="88" t="n">
        <v>0</v>
      </c>
      <c r="D1350" s="88" t="n">
        <v>1</v>
      </c>
      <c r="E1350" s="89" t="n">
        <v>17.3</v>
      </c>
      <c r="F1350" s="90" t="s">
        <v>55</v>
      </c>
      <c r="G1350" s="91" t="n">
        <v>7866</v>
      </c>
      <c r="H1350" s="52" t="n">
        <f aca="false">ROUND(IF(OR((MID(B1350,SEARCH("R",B1350),3)="R12"),(MID(B1350,SEARCH("R",B1350),3)="R13"),(MID(B1350,SEARCH("R",B1350),3)="R14")),(G1350+90),IF(OR((MID(B1350,SEARCH("R",B1350),3)="R15"),(MID(B1350,SEARCH("R",B1350),3)="R16"),(MID(B1350,SEARCH("R",B1350),3)="R17")),(G1350+190),(G1350+290))),-1)+20</f>
        <v>8080</v>
      </c>
      <c r="I1350" s="78" t="str">
        <f aca="false">HYPERLINK(T("https://www.google.ru/search?q="&amp;B1350&amp;"&amp;tbm=isch"), " (../рисунок протектора) ")</f>
        <v> (../рисунок протектора) </v>
      </c>
      <c r="J1350" s="92" t="s">
        <v>3149</v>
      </c>
      <c r="K1350" s="77" t="n">
        <f aca="false">H1350*2</f>
        <v>16160</v>
      </c>
      <c r="L1350" s="77" t="n">
        <f aca="false">H1350*4</f>
        <v>32320</v>
      </c>
      <c r="M1350" s="2" t="n">
        <f aca="false">G1350*12</f>
        <v>94392</v>
      </c>
    </row>
    <row r="1351" customFormat="false" ht="13.8" hidden="false" customHeight="false" outlineLevel="0" collapsed="false">
      <c r="A1351" s="86" t="n">
        <v>4324</v>
      </c>
      <c r="B1351" s="87" t="s">
        <v>3150</v>
      </c>
      <c r="C1351" s="88" t="n">
        <v>0</v>
      </c>
      <c r="D1351" s="88" t="n">
        <v>3</v>
      </c>
      <c r="E1351" s="89" t="n">
        <v>17.5</v>
      </c>
      <c r="F1351" s="90" t="s">
        <v>55</v>
      </c>
      <c r="G1351" s="91" t="n">
        <v>10996</v>
      </c>
      <c r="H1351" s="52" t="n">
        <f aca="false">ROUND(IF(OR((MID(B1351,SEARCH("R",B1351),3)="R12"),(MID(B1351,SEARCH("R",B1351),3)="R13"),(MID(B1351,SEARCH("R",B1351),3)="R14")),(G1351+90),IF(OR((MID(B1351,SEARCH("R",B1351),3)="R15"),(MID(B1351,SEARCH("R",B1351),3)="R16"),(MID(B1351,SEARCH("R",B1351),3)="R17")),(G1351+190),(G1351+290))),-1)+20</f>
        <v>11210</v>
      </c>
      <c r="I1351" s="78" t="str">
        <f aca="false">HYPERLINK(T("https://www.google.ru/search?q="&amp;B1351&amp;"&amp;tbm=isch"), " (../рисунок протектора) ")</f>
        <v> (../рисунок протектора) </v>
      </c>
      <c r="J1351" s="92" t="s">
        <v>3150</v>
      </c>
      <c r="K1351" s="77" t="n">
        <f aca="false">H1351*2</f>
        <v>22420</v>
      </c>
      <c r="L1351" s="77" t="n">
        <f aca="false">H1351*4</f>
        <v>44840</v>
      </c>
      <c r="M1351" s="2" t="n">
        <f aca="false">G1351*12</f>
        <v>131952</v>
      </c>
    </row>
    <row r="1352" customFormat="false" ht="13.8" hidden="false" customHeight="false" outlineLevel="0" collapsed="false">
      <c r="A1352" s="86" t="n">
        <v>1428</v>
      </c>
      <c r="B1352" s="87" t="s">
        <v>3151</v>
      </c>
      <c r="C1352" s="88" t="n">
        <v>0</v>
      </c>
      <c r="D1352" s="88" t="n">
        <v>17</v>
      </c>
      <c r="E1352" s="89" t="n">
        <v>16.6</v>
      </c>
      <c r="F1352" s="90" t="s">
        <v>55</v>
      </c>
      <c r="G1352" s="91" t="n">
        <v>8500</v>
      </c>
      <c r="H1352" s="52" t="n">
        <f aca="false">ROUND(IF(OR((MID(B1352,SEARCH("R",B1352),3)="R12"),(MID(B1352,SEARCH("R",B1352),3)="R13"),(MID(B1352,SEARCH("R",B1352),3)="R14")),(G1352+90),IF(OR((MID(B1352,SEARCH("R",B1352),3)="R15"),(MID(B1352,SEARCH("R",B1352),3)="R16"),(MID(B1352,SEARCH("R",B1352),3)="R17")),(G1352+190),(G1352+290))),-1)+20</f>
        <v>8710</v>
      </c>
      <c r="I1352" s="78" t="str">
        <f aca="false">HYPERLINK(T("https://www.google.ru/search?q="&amp;B1352&amp;"&amp;tbm=isch"), " (../рисунок протектора) ")</f>
        <v> (../рисунок протектора) </v>
      </c>
      <c r="J1352" s="92" t="s">
        <v>3151</v>
      </c>
      <c r="K1352" s="77" t="n">
        <f aca="false">H1352*2</f>
        <v>17420</v>
      </c>
      <c r="L1352" s="77" t="n">
        <f aca="false">H1352*4</f>
        <v>34840</v>
      </c>
      <c r="M1352" s="2" t="n">
        <f aca="false">G1352*12</f>
        <v>102000</v>
      </c>
    </row>
    <row r="1353" customFormat="false" ht="13.8" hidden="false" customHeight="false" outlineLevel="0" collapsed="false">
      <c r="A1353" s="86" t="n">
        <v>5497</v>
      </c>
      <c r="B1353" s="87" t="s">
        <v>3152</v>
      </c>
      <c r="C1353" s="88" t="n">
        <v>0</v>
      </c>
      <c r="D1353" s="88" t="n">
        <v>12</v>
      </c>
      <c r="E1353" s="89" t="n">
        <v>17.8</v>
      </c>
      <c r="F1353" s="90" t="s">
        <v>53</v>
      </c>
      <c r="G1353" s="91" t="n">
        <v>8310</v>
      </c>
      <c r="H1353" s="52" t="n">
        <f aca="false">ROUND(IF(OR((MID(B1353,SEARCH("R",B1353),3)="R12"),(MID(B1353,SEARCH("R",B1353),3)="R13"),(MID(B1353,SEARCH("R",B1353),3)="R14")),(G1353+90),IF(OR((MID(B1353,SEARCH("R",B1353),3)="R15"),(MID(B1353,SEARCH("R",B1353),3)="R16"),(MID(B1353,SEARCH("R",B1353),3)="R17")),(G1353+190),(G1353+290))),-1)+20</f>
        <v>8520</v>
      </c>
      <c r="I1353" s="78" t="str">
        <f aca="false">HYPERLINK(T("https://www.google.ru/search?q="&amp;B1353&amp;"&amp;tbm=isch"), " (../рисунок протектора) ")</f>
        <v> (../рисунок протектора) </v>
      </c>
      <c r="J1353" s="92" t="s">
        <v>3152</v>
      </c>
      <c r="K1353" s="77" t="n">
        <f aca="false">H1353*2</f>
        <v>17040</v>
      </c>
      <c r="L1353" s="77" t="n">
        <f aca="false">H1353*4</f>
        <v>34080</v>
      </c>
      <c r="M1353" s="2" t="n">
        <f aca="false">G1353*12</f>
        <v>99720</v>
      </c>
    </row>
    <row r="1354" customFormat="false" ht="13.8" hidden="false" customHeight="false" outlineLevel="0" collapsed="false">
      <c r="A1354" s="86" t="n">
        <v>313</v>
      </c>
      <c r="B1354" s="87" t="s">
        <v>3153</v>
      </c>
      <c r="C1354" s="88" t="n">
        <v>1</v>
      </c>
      <c r="D1354" s="88"/>
      <c r="E1354" s="89" t="n">
        <v>16.69</v>
      </c>
      <c r="F1354" s="90"/>
      <c r="G1354" s="91" t="n">
        <v>12152</v>
      </c>
      <c r="H1354" s="52" t="n">
        <f aca="false">ROUND(IF(OR((MID(B1354,SEARCH("R",B1354),3)="R12"),(MID(B1354,SEARCH("R",B1354),3)="R13"),(MID(B1354,SEARCH("R",B1354),3)="R14")),(G1354+90),IF(OR((MID(B1354,SEARCH("R",B1354),3)="R15"),(MID(B1354,SEARCH("R",B1354),3)="R16"),(MID(B1354,SEARCH("R",B1354),3)="R17")),(G1354+190),(G1354+290))),-1)+20</f>
        <v>12360</v>
      </c>
      <c r="I1354" s="78" t="str">
        <f aca="false">HYPERLINK(T("https://www.google.ru/search?q="&amp;B1354&amp;"&amp;tbm=isch"), " (../рисунок протектора) ")</f>
        <v> (../рисунок протектора) </v>
      </c>
      <c r="J1354" s="92" t="s">
        <v>3153</v>
      </c>
      <c r="K1354" s="77" t="n">
        <f aca="false">H1354*2</f>
        <v>24720</v>
      </c>
      <c r="L1354" s="77" t="n">
        <f aca="false">H1354*4</f>
        <v>49440</v>
      </c>
      <c r="M1354" s="2" t="n">
        <f aca="false">G1354*12</f>
        <v>145824</v>
      </c>
    </row>
    <row r="1355" customFormat="false" ht="13.8" hidden="false" customHeight="false" outlineLevel="0" collapsed="false">
      <c r="A1355" s="86" t="n">
        <v>4523</v>
      </c>
      <c r="B1355" s="87" t="s">
        <v>3154</v>
      </c>
      <c r="C1355" s="88" t="n">
        <v>0</v>
      </c>
      <c r="D1355" s="88" t="n">
        <v>25</v>
      </c>
      <c r="E1355" s="89" t="n">
        <v>17.6</v>
      </c>
      <c r="F1355" s="90" t="s">
        <v>53</v>
      </c>
      <c r="G1355" s="91" t="n">
        <v>6093</v>
      </c>
      <c r="H1355" s="52" t="n">
        <f aca="false">ROUND(IF(OR((MID(B1355,SEARCH("R",B1355),3)="R12"),(MID(B1355,SEARCH("R",B1355),3)="R13"),(MID(B1355,SEARCH("R",B1355),3)="R14")),(G1355+90),IF(OR((MID(B1355,SEARCH("R",B1355),3)="R15"),(MID(B1355,SEARCH("R",B1355),3)="R16"),(MID(B1355,SEARCH("R",B1355),3)="R17")),(G1355+190),(G1355+290))),-1)+20</f>
        <v>6400</v>
      </c>
      <c r="I1355" s="78" t="str">
        <f aca="false">HYPERLINK(T("https://www.google.ru/search?q="&amp;B1355&amp;"&amp;tbm=isch"), " (../рисунок протектора) ")</f>
        <v> (../рисунок протектора) </v>
      </c>
      <c r="J1355" s="92" t="s">
        <v>3154</v>
      </c>
      <c r="K1355" s="77" t="n">
        <f aca="false">H1355*2</f>
        <v>12800</v>
      </c>
      <c r="L1355" s="77" t="n">
        <f aca="false">H1355*4</f>
        <v>25600</v>
      </c>
      <c r="M1355" s="2" t="n">
        <f aca="false">G1355*12</f>
        <v>73116</v>
      </c>
    </row>
    <row r="1356" customFormat="false" ht="13.8" hidden="false" customHeight="false" outlineLevel="0" collapsed="false">
      <c r="A1356" s="86" t="n">
        <v>256</v>
      </c>
      <c r="B1356" s="87" t="s">
        <v>3155</v>
      </c>
      <c r="C1356" s="88" t="n">
        <v>2</v>
      </c>
      <c r="D1356" s="88"/>
      <c r="E1356" s="89" t="n">
        <v>17.775</v>
      </c>
      <c r="F1356" s="90"/>
      <c r="G1356" s="91" t="n">
        <v>5560</v>
      </c>
      <c r="H1356" s="52" t="n">
        <f aca="false">ROUND(IF(OR((MID(B1356,SEARCH("R",B1356),3)="R12"),(MID(B1356,SEARCH("R",B1356),3)="R13"),(MID(B1356,SEARCH("R",B1356),3)="R14")),(G1356+90),IF(OR((MID(B1356,SEARCH("R",B1356),3)="R15"),(MID(B1356,SEARCH("R",B1356),3)="R16"),(MID(B1356,SEARCH("R",B1356),3)="R17")),(G1356+190),(G1356+290))),-1)+20</f>
        <v>5770</v>
      </c>
      <c r="I1356" s="78" t="str">
        <f aca="false">HYPERLINK(T("https://www.google.ru/search?q="&amp;B1356&amp;"&amp;tbm=isch"), " (../рисунок протектора) ")</f>
        <v> (../рисунок протектора) </v>
      </c>
      <c r="J1356" s="92" t="s">
        <v>3155</v>
      </c>
      <c r="K1356" s="77" t="n">
        <f aca="false">H1356*2</f>
        <v>11540</v>
      </c>
      <c r="L1356" s="77" t="n">
        <f aca="false">H1356*4</f>
        <v>23080</v>
      </c>
      <c r="M1356" s="2" t="n">
        <f aca="false">G1356*12</f>
        <v>66720</v>
      </c>
    </row>
    <row r="1357" customFormat="false" ht="13.8" hidden="false" customHeight="false" outlineLevel="0" collapsed="false">
      <c r="A1357" s="86" t="n">
        <v>3084</v>
      </c>
      <c r="B1357" s="87" t="s">
        <v>3156</v>
      </c>
      <c r="C1357" s="88" t="n">
        <v>4</v>
      </c>
      <c r="D1357" s="88"/>
      <c r="E1357" s="89" t="n">
        <v>16.226</v>
      </c>
      <c r="F1357" s="90"/>
      <c r="G1357" s="91" t="n">
        <v>10116</v>
      </c>
      <c r="H1357" s="52" t="n">
        <f aca="false">ROUND(IF(OR((MID(B1357,SEARCH("R",B1357),3)="R12"),(MID(B1357,SEARCH("R",B1357),3)="R13"),(MID(B1357,SEARCH("R",B1357),3)="R14")),(G1357+90),IF(OR((MID(B1357,SEARCH("R",B1357),3)="R15"),(MID(B1357,SEARCH("R",B1357),3)="R16"),(MID(B1357,SEARCH("R",B1357),3)="R17")),(G1357+190),(G1357+290))),-1)+20</f>
        <v>10330</v>
      </c>
      <c r="I1357" s="78" t="str">
        <f aca="false">HYPERLINK(T("https://www.google.ru/search?q="&amp;B1357&amp;"&amp;tbm=isch"), " (../рисунок протектора) ")</f>
        <v> (../рисунок протектора) </v>
      </c>
      <c r="J1357" s="92" t="s">
        <v>3156</v>
      </c>
      <c r="K1357" s="77" t="n">
        <f aca="false">H1357*2</f>
        <v>20660</v>
      </c>
      <c r="L1357" s="77" t="n">
        <f aca="false">H1357*4</f>
        <v>41320</v>
      </c>
      <c r="M1357" s="2" t="n">
        <f aca="false">G1357*12</f>
        <v>121392</v>
      </c>
    </row>
    <row r="1358" customFormat="false" ht="13.8" hidden="false" customHeight="false" outlineLevel="0" collapsed="false">
      <c r="A1358" s="86" t="n">
        <v>810</v>
      </c>
      <c r="B1358" s="87" t="s">
        <v>3157</v>
      </c>
      <c r="C1358" s="88" t="n">
        <v>1</v>
      </c>
      <c r="D1358" s="88"/>
      <c r="E1358" s="89" t="n">
        <v>18.4</v>
      </c>
      <c r="F1358" s="90"/>
      <c r="G1358" s="91" t="n">
        <v>9071</v>
      </c>
      <c r="H1358" s="52" t="n">
        <f aca="false">ROUND(IF(OR((MID(B1358,SEARCH("R",B1358),3)="R12"),(MID(B1358,SEARCH("R",B1358),3)="R13"),(MID(B1358,SEARCH("R",B1358),3)="R14")),(G1358+90),IF(OR((MID(B1358,SEARCH("R",B1358),3)="R15"),(MID(B1358,SEARCH("R",B1358),3)="R16"),(MID(B1358,SEARCH("R",B1358),3)="R17")),(G1358+190),(G1358+290))),-1)+20</f>
        <v>9280</v>
      </c>
      <c r="I1358" s="78" t="str">
        <f aca="false">HYPERLINK(T("https://www.google.ru/search?q="&amp;B1358&amp;"&amp;tbm=isch"), " (../рисунок протектора) ")</f>
        <v> (../рисунок протектора) </v>
      </c>
      <c r="J1358" s="92" t="s">
        <v>3157</v>
      </c>
      <c r="K1358" s="77" t="n">
        <f aca="false">H1358*2</f>
        <v>18560</v>
      </c>
      <c r="L1358" s="77" t="n">
        <f aca="false">H1358*4</f>
        <v>37120</v>
      </c>
      <c r="M1358" s="2" t="n">
        <f aca="false">G1358*12</f>
        <v>108852</v>
      </c>
    </row>
    <row r="1359" customFormat="false" ht="13.8" hidden="false" customHeight="false" outlineLevel="0" collapsed="false">
      <c r="A1359" s="86" t="n">
        <v>2244</v>
      </c>
      <c r="B1359" s="87" t="s">
        <v>3158</v>
      </c>
      <c r="C1359" s="88" t="n">
        <v>2</v>
      </c>
      <c r="D1359" s="88" t="n">
        <v>50</v>
      </c>
      <c r="E1359" s="89" t="n">
        <v>17.3</v>
      </c>
      <c r="F1359" s="90" t="s">
        <v>55</v>
      </c>
      <c r="G1359" s="91" t="n">
        <v>6223</v>
      </c>
      <c r="H1359" s="52" t="n">
        <f aca="false">ROUND(IF(OR((MID(B1359,SEARCH("R",B1359),3)="R12"),(MID(B1359,SEARCH("R",B1359),3)="R13"),(MID(B1359,SEARCH("R",B1359),3)="R14")),(G1359+90),IF(OR((MID(B1359,SEARCH("R",B1359),3)="R15"),(MID(B1359,SEARCH("R",B1359),3)="R16"),(MID(B1359,SEARCH("R",B1359),3)="R17")),(G1359+190),(G1359+290))),-1)+20</f>
        <v>6430</v>
      </c>
      <c r="I1359" s="78" t="str">
        <f aca="false">HYPERLINK(T("https://www.google.ru/search?q="&amp;B1359&amp;"&amp;tbm=isch"), " (../рисунок протектора) ")</f>
        <v> (../рисунок протектора) </v>
      </c>
      <c r="J1359" s="92" t="s">
        <v>3158</v>
      </c>
      <c r="K1359" s="77" t="n">
        <f aca="false">H1359*2</f>
        <v>12860</v>
      </c>
      <c r="L1359" s="77" t="n">
        <f aca="false">H1359*4</f>
        <v>25720</v>
      </c>
      <c r="M1359" s="2" t="n">
        <f aca="false">G1359*12</f>
        <v>74676</v>
      </c>
    </row>
    <row r="1360" customFormat="false" ht="13.8" hidden="false" customHeight="false" outlineLevel="0" collapsed="false">
      <c r="A1360" s="86" t="n">
        <v>3623</v>
      </c>
      <c r="B1360" s="87" t="s">
        <v>3159</v>
      </c>
      <c r="C1360" s="88" t="n">
        <v>0</v>
      </c>
      <c r="D1360" s="88" t="n">
        <v>8</v>
      </c>
      <c r="E1360" s="89" t="n">
        <v>17.4</v>
      </c>
      <c r="F1360" s="90" t="s">
        <v>55</v>
      </c>
      <c r="G1360" s="91" t="n">
        <v>9172</v>
      </c>
      <c r="H1360" s="52" t="n">
        <f aca="false">ROUND(IF(OR((MID(B1360,SEARCH("R",B1360),3)="R12"),(MID(B1360,SEARCH("R",B1360),3)="R13"),(MID(B1360,SEARCH("R",B1360),3)="R14")),(G1360+90),IF(OR((MID(B1360,SEARCH("R",B1360),3)="R15"),(MID(B1360,SEARCH("R",B1360),3)="R16"),(MID(B1360,SEARCH("R",B1360),3)="R17")),(G1360+190),(G1360+290))),-1)+20</f>
        <v>9380</v>
      </c>
      <c r="I1360" s="78" t="str">
        <f aca="false">HYPERLINK(T("https://www.google.ru/search?q="&amp;B1360&amp;"&amp;tbm=isch"), " (../рисунок протектора) ")</f>
        <v> (../рисунок протектора) </v>
      </c>
      <c r="J1360" s="92" t="s">
        <v>3159</v>
      </c>
      <c r="K1360" s="77" t="n">
        <f aca="false">H1360*2</f>
        <v>18760</v>
      </c>
      <c r="L1360" s="77" t="n">
        <f aca="false">H1360*4</f>
        <v>37520</v>
      </c>
      <c r="M1360" s="2" t="n">
        <f aca="false">G1360*12</f>
        <v>110064</v>
      </c>
    </row>
    <row r="1361" customFormat="false" ht="13.8" hidden="false" customHeight="false" outlineLevel="0" collapsed="false">
      <c r="A1361" s="86" t="n">
        <v>5173</v>
      </c>
      <c r="B1361" s="87" t="s">
        <v>3160</v>
      </c>
      <c r="C1361" s="88" t="n">
        <v>0</v>
      </c>
      <c r="D1361" s="88" t="n">
        <v>24</v>
      </c>
      <c r="E1361" s="89" t="n">
        <v>16.9</v>
      </c>
      <c r="F1361" s="90" t="s">
        <v>53</v>
      </c>
      <c r="G1361" s="91" t="n">
        <v>7616</v>
      </c>
      <c r="H1361" s="52" t="n">
        <f aca="false">ROUND(IF(OR((MID(B1361,SEARCH("R",B1361),3)="R12"),(MID(B1361,SEARCH("R",B1361),3)="R13"),(MID(B1361,SEARCH("R",B1361),3)="R14")),(G1361+90),IF(OR((MID(B1361,SEARCH("R",B1361),3)="R15"),(MID(B1361,SEARCH("R",B1361),3)="R16"),(MID(B1361,SEARCH("R",B1361),3)="R17")),(G1361+190),(G1361+290))),-1)+20</f>
        <v>7830</v>
      </c>
      <c r="I1361" s="78" t="str">
        <f aca="false">HYPERLINK(T("https://www.google.ru/search?q="&amp;B1361&amp;"&amp;tbm=isch"), " (../рисунок протектора) ")</f>
        <v> (../рисунок протектора) </v>
      </c>
      <c r="J1361" s="92" t="s">
        <v>3160</v>
      </c>
      <c r="K1361" s="77" t="n">
        <f aca="false">H1361*2</f>
        <v>15660</v>
      </c>
      <c r="L1361" s="77" t="n">
        <f aca="false">H1361*4</f>
        <v>31320</v>
      </c>
      <c r="M1361" s="2" t="n">
        <f aca="false">G1361*12</f>
        <v>91392</v>
      </c>
    </row>
    <row r="1362" customFormat="false" ht="13.8" hidden="false" customHeight="false" outlineLevel="0" collapsed="false">
      <c r="A1362" s="86" t="n">
        <v>4408</v>
      </c>
      <c r="B1362" s="87" t="s">
        <v>3161</v>
      </c>
      <c r="C1362" s="88" t="n">
        <v>0</v>
      </c>
      <c r="D1362" s="88" t="n">
        <v>36</v>
      </c>
      <c r="E1362" s="89" t="n">
        <v>17.02</v>
      </c>
      <c r="F1362" s="90" t="s">
        <v>53</v>
      </c>
      <c r="G1362" s="91" t="n">
        <v>8303</v>
      </c>
      <c r="H1362" s="52" t="n">
        <f aca="false">ROUND(IF(OR((MID(B1362,SEARCH("R",B1362),3)="R12"),(MID(B1362,SEARCH("R",B1362),3)="R13"),(MID(B1362,SEARCH("R",B1362),3)="R14")),(G1362+90),IF(OR((MID(B1362,SEARCH("R",B1362),3)="R15"),(MID(B1362,SEARCH("R",B1362),3)="R16"),(MID(B1362,SEARCH("R",B1362),3)="R17")),(G1362+190),(G1362+290))),-1)+20</f>
        <v>8510</v>
      </c>
      <c r="I1362" s="78" t="str">
        <f aca="false">HYPERLINK(T("https://www.google.ru/search?q="&amp;B1362&amp;"&amp;tbm=isch"), " (../рисунок протектора) ")</f>
        <v> (../рисунок протектора) </v>
      </c>
      <c r="J1362" s="92" t="s">
        <v>3161</v>
      </c>
      <c r="K1362" s="77" t="n">
        <f aca="false">H1362*2</f>
        <v>17020</v>
      </c>
      <c r="L1362" s="77" t="n">
        <f aca="false">H1362*4</f>
        <v>34040</v>
      </c>
      <c r="M1362" s="2" t="n">
        <f aca="false">G1362*12</f>
        <v>99636</v>
      </c>
    </row>
    <row r="1363" customFormat="false" ht="13.8" hidden="false" customHeight="false" outlineLevel="0" collapsed="false">
      <c r="A1363" s="86" t="n">
        <v>586</v>
      </c>
      <c r="B1363" s="87" t="s">
        <v>3162</v>
      </c>
      <c r="C1363" s="88" t="n">
        <v>1</v>
      </c>
      <c r="D1363" s="88"/>
      <c r="E1363" s="89" t="n">
        <v>16.55</v>
      </c>
      <c r="F1363" s="90"/>
      <c r="G1363" s="91" t="n">
        <v>4632</v>
      </c>
      <c r="H1363" s="52" t="n">
        <f aca="false">ROUND(IF(OR((MID(B1363,SEARCH("R",B1363),3)="R12"),(MID(B1363,SEARCH("R",B1363),3)="R13"),(MID(B1363,SEARCH("R",B1363),3)="R14")),(G1363+90),IF(OR((MID(B1363,SEARCH("R",B1363),3)="R15"),(MID(B1363,SEARCH("R",B1363),3)="R16"),(MID(B1363,SEARCH("R",B1363),3)="R17")),(G1363+190),(G1363+290))),-1)+20</f>
        <v>4840</v>
      </c>
      <c r="I1363" s="78" t="str">
        <f aca="false">HYPERLINK(T("https://www.google.ru/search?q="&amp;B1363&amp;"&amp;tbm=isch"), " (../рисунок протектора) ")</f>
        <v> (../рисунок протектора) </v>
      </c>
      <c r="J1363" s="92" t="s">
        <v>3162</v>
      </c>
      <c r="K1363" s="77" t="n">
        <f aca="false">H1363*2</f>
        <v>9680</v>
      </c>
      <c r="L1363" s="77" t="n">
        <f aca="false">H1363*4</f>
        <v>19360</v>
      </c>
      <c r="M1363" s="2" t="n">
        <f aca="false">G1363*12</f>
        <v>55584</v>
      </c>
    </row>
    <row r="1364" customFormat="false" ht="13.8" hidden="false" customHeight="false" outlineLevel="0" collapsed="false">
      <c r="A1364" s="86" t="n">
        <v>4790</v>
      </c>
      <c r="B1364" s="87" t="s">
        <v>3163</v>
      </c>
      <c r="C1364" s="88" t="n">
        <v>0</v>
      </c>
      <c r="D1364" s="88" t="n">
        <v>25</v>
      </c>
      <c r="E1364" s="89" t="n">
        <v>16.6</v>
      </c>
      <c r="F1364" s="90" t="s">
        <v>53</v>
      </c>
      <c r="G1364" s="91" t="n">
        <v>7067</v>
      </c>
      <c r="H1364" s="52" t="n">
        <f aca="false">ROUND(IF(OR((MID(B1364,SEARCH("R",B1364),3)="R12"),(MID(B1364,SEARCH("R",B1364),3)="R13"),(MID(B1364,SEARCH("R",B1364),3)="R14")),(G1364+90),IF(OR((MID(B1364,SEARCH("R",B1364),3)="R15"),(MID(B1364,SEARCH("R",B1364),3)="R16"),(MID(B1364,SEARCH("R",B1364),3)="R17")),(G1364+190),(G1364+290))),-1)+20</f>
        <v>7280</v>
      </c>
      <c r="I1364" s="78" t="str">
        <f aca="false">HYPERLINK(T("https://www.google.ru/search?q="&amp;B1364&amp;"&amp;tbm=isch"), " (../рисунок протектора) ")</f>
        <v> (../рисунок протектора) </v>
      </c>
      <c r="J1364" s="92" t="s">
        <v>3163</v>
      </c>
      <c r="K1364" s="77" t="n">
        <f aca="false">H1364*2</f>
        <v>14560</v>
      </c>
      <c r="L1364" s="77" t="n">
        <f aca="false">H1364*4</f>
        <v>29120</v>
      </c>
      <c r="M1364" s="2" t="n">
        <f aca="false">G1364*12</f>
        <v>84804</v>
      </c>
    </row>
    <row r="1365" customFormat="false" ht="13.8" hidden="false" customHeight="false" outlineLevel="0" collapsed="false">
      <c r="A1365" s="86" t="n">
        <v>4792</v>
      </c>
      <c r="B1365" s="87" t="s">
        <v>3163</v>
      </c>
      <c r="C1365" s="88" t="n">
        <v>0</v>
      </c>
      <c r="D1365" s="88" t="n">
        <v>2</v>
      </c>
      <c r="E1365" s="89" t="n">
        <v>16.4</v>
      </c>
      <c r="F1365" s="90" t="s">
        <v>53</v>
      </c>
      <c r="G1365" s="91" t="n">
        <v>8268</v>
      </c>
      <c r="H1365" s="52" t="n">
        <f aca="false">ROUND(IF(OR((MID(B1365,SEARCH("R",B1365),3)="R12"),(MID(B1365,SEARCH("R",B1365),3)="R13"),(MID(B1365,SEARCH("R",B1365),3)="R14")),(G1365+90),IF(OR((MID(B1365,SEARCH("R",B1365),3)="R15"),(MID(B1365,SEARCH("R",B1365),3)="R16"),(MID(B1365,SEARCH("R",B1365),3)="R17")),(G1365+190),(G1365+290))),-1)+20</f>
        <v>8480</v>
      </c>
      <c r="I1365" s="78" t="str">
        <f aca="false">HYPERLINK(T("https://www.google.ru/search?q="&amp;B1365&amp;"&amp;tbm=isch"), " (../рисунок протектора) ")</f>
        <v> (../рисунок протектора) </v>
      </c>
      <c r="J1365" s="92" t="s">
        <v>3163</v>
      </c>
      <c r="K1365" s="77" t="n">
        <f aca="false">H1365*2</f>
        <v>16960</v>
      </c>
      <c r="L1365" s="77" t="n">
        <f aca="false">H1365*4</f>
        <v>33920</v>
      </c>
      <c r="M1365" s="2" t="n">
        <f aca="false">G1365*12</f>
        <v>99216</v>
      </c>
    </row>
    <row r="1366" customFormat="false" ht="13.8" hidden="false" customHeight="false" outlineLevel="0" collapsed="false">
      <c r="A1366" s="86" t="n">
        <v>2923</v>
      </c>
      <c r="B1366" s="87" t="s">
        <v>38</v>
      </c>
      <c r="C1366" s="88" t="n">
        <v>50</v>
      </c>
      <c r="D1366" s="88"/>
      <c r="E1366" s="89" t="n">
        <v>17.1</v>
      </c>
      <c r="F1366" s="90"/>
      <c r="G1366" s="91" t="n">
        <v>8002</v>
      </c>
      <c r="H1366" s="52" t="n">
        <f aca="false">ROUND(IF(OR((MID(B1366,SEARCH("R",B1366),3)="R12"),(MID(B1366,SEARCH("R",B1366),3)="R13"),(MID(B1366,SEARCH("R",B1366),3)="R14")),(G1366+90),IF(OR((MID(B1366,SEARCH("R",B1366),3)="R15"),(MID(B1366,SEARCH("R",B1366),3)="R16"),(MID(B1366,SEARCH("R",B1366),3)="R17")),(G1366+190),(G1366+290))),-1)+20</f>
        <v>8210</v>
      </c>
      <c r="I1366" s="78" t="str">
        <f aca="false">HYPERLINK(T("https://www.google.ru/search?q="&amp;B1366&amp;"&amp;tbm=isch"), " (../рисунок протектора) ")</f>
        <v> (../рисунок протектора) </v>
      </c>
      <c r="J1366" s="92" t="s">
        <v>38</v>
      </c>
      <c r="K1366" s="77" t="n">
        <f aca="false">H1366*2</f>
        <v>16420</v>
      </c>
      <c r="L1366" s="77" t="n">
        <f aca="false">H1366*4</f>
        <v>32840</v>
      </c>
      <c r="M1366" s="2" t="n">
        <f aca="false">G1366*12</f>
        <v>96024</v>
      </c>
    </row>
    <row r="1367" customFormat="false" ht="13.8" hidden="false" customHeight="false" outlineLevel="0" collapsed="false">
      <c r="A1367" s="86" t="n">
        <v>172</v>
      </c>
      <c r="B1367" s="87" t="s">
        <v>3164</v>
      </c>
      <c r="C1367" s="88" t="n">
        <v>3</v>
      </c>
      <c r="D1367" s="88"/>
      <c r="E1367" s="89" t="n">
        <v>14</v>
      </c>
      <c r="F1367" s="90"/>
      <c r="G1367" s="91" t="n">
        <v>11267</v>
      </c>
      <c r="H1367" s="52" t="n">
        <f aca="false">ROUND(IF(OR((MID(B1367,SEARCH("R",B1367),3)="R12"),(MID(B1367,SEARCH("R",B1367),3)="R13"),(MID(B1367,SEARCH("R",B1367),3)="R14")),(G1367+90),IF(OR((MID(B1367,SEARCH("R",B1367),3)="R15"),(MID(B1367,SEARCH("R",B1367),3)="R16"),(MID(B1367,SEARCH("R",B1367),3)="R17")),(G1367+190),(G1367+290))),-1)+20</f>
        <v>11480</v>
      </c>
      <c r="I1367" s="78" t="str">
        <f aca="false">HYPERLINK(T("https://www.google.ru/search?q="&amp;B1367&amp;"&amp;tbm=isch"), " (../рисунок протектора) ")</f>
        <v> (../рисунок протектора) </v>
      </c>
      <c r="J1367" s="92" t="s">
        <v>3164</v>
      </c>
      <c r="K1367" s="77" t="n">
        <f aca="false">H1367*2</f>
        <v>22960</v>
      </c>
      <c r="L1367" s="77" t="n">
        <f aca="false">H1367*4</f>
        <v>45920</v>
      </c>
      <c r="M1367" s="2" t="n">
        <f aca="false">G1367*12</f>
        <v>135204</v>
      </c>
    </row>
    <row r="1368" customFormat="false" ht="13.8" hidden="false" customHeight="false" outlineLevel="0" collapsed="false">
      <c r="A1368" s="86" t="n">
        <v>4682</v>
      </c>
      <c r="B1368" s="87" t="s">
        <v>3165</v>
      </c>
      <c r="C1368" s="88" t="n">
        <v>0</v>
      </c>
      <c r="D1368" s="88" t="n">
        <v>16</v>
      </c>
      <c r="E1368" s="89" t="n">
        <v>18.4</v>
      </c>
      <c r="F1368" s="90" t="s">
        <v>55</v>
      </c>
      <c r="G1368" s="91" t="n">
        <v>6218</v>
      </c>
      <c r="H1368" s="52" t="n">
        <f aca="false">ROUND(IF(OR((MID(B1368,SEARCH("R",B1368),3)="R12"),(MID(B1368,SEARCH("R",B1368),3)="R13"),(MID(B1368,SEARCH("R",B1368),3)="R14")),(G1368+90),IF(OR((MID(B1368,SEARCH("R",B1368),3)="R15"),(MID(B1368,SEARCH("R",B1368),3)="R16"),(MID(B1368,SEARCH("R",B1368),3)="R17")),(G1368+190),(G1368+290))),-1)+20</f>
        <v>6430</v>
      </c>
      <c r="I1368" s="78" t="str">
        <f aca="false">HYPERLINK(T("https://www.google.ru/search?q="&amp;B1368&amp;"&amp;tbm=isch"), " (../рисунок протектора) ")</f>
        <v> (../рисунок протектора) </v>
      </c>
      <c r="J1368" s="92" t="s">
        <v>3165</v>
      </c>
      <c r="K1368" s="77" t="n">
        <f aca="false">H1368*2</f>
        <v>12860</v>
      </c>
      <c r="L1368" s="77" t="n">
        <f aca="false">H1368*4</f>
        <v>25720</v>
      </c>
      <c r="M1368" s="2" t="n">
        <f aca="false">G1368*12</f>
        <v>74616</v>
      </c>
    </row>
    <row r="1369" customFormat="false" ht="13.8" hidden="false" customHeight="false" outlineLevel="0" collapsed="false">
      <c r="A1369" s="86" t="n">
        <v>2844</v>
      </c>
      <c r="B1369" s="87" t="s">
        <v>3166</v>
      </c>
      <c r="C1369" s="88" t="n">
        <v>16</v>
      </c>
      <c r="D1369" s="88"/>
      <c r="E1369" s="89" t="n">
        <v>18.1</v>
      </c>
      <c r="F1369" s="90"/>
      <c r="G1369" s="91" t="n">
        <v>5905</v>
      </c>
      <c r="H1369" s="52" t="n">
        <f aca="false">ROUND(IF(OR((MID(B1369,SEARCH("R",B1369),3)="R12"),(MID(B1369,SEARCH("R",B1369),3)="R13"),(MID(B1369,SEARCH("R",B1369),3)="R14")),(G1369+90),IF(OR((MID(B1369,SEARCH("R",B1369),3)="R15"),(MID(B1369,SEARCH("R",B1369),3)="R16"),(MID(B1369,SEARCH("R",B1369),3)="R17")),(G1369+190),(G1369+290))),-1)+20</f>
        <v>6120</v>
      </c>
      <c r="I1369" s="78" t="str">
        <f aca="false">HYPERLINK(T("https://www.google.ru/search?q="&amp;B1369&amp;"&amp;tbm=isch"), " (../рисунок протектора) ")</f>
        <v> (../рисунок протектора) </v>
      </c>
      <c r="J1369" s="92" t="s">
        <v>3166</v>
      </c>
      <c r="K1369" s="77" t="n">
        <f aca="false">H1369*2</f>
        <v>12240</v>
      </c>
      <c r="L1369" s="77" t="n">
        <f aca="false">H1369*4</f>
        <v>24480</v>
      </c>
      <c r="M1369" s="2" t="n">
        <f aca="false">G1369*12</f>
        <v>70860</v>
      </c>
    </row>
    <row r="1370" customFormat="false" ht="13.8" hidden="false" customHeight="false" outlineLevel="0" collapsed="false">
      <c r="A1370" s="86" t="n">
        <v>4552</v>
      </c>
      <c r="B1370" s="87" t="s">
        <v>3167</v>
      </c>
      <c r="C1370" s="88" t="n">
        <v>0</v>
      </c>
      <c r="D1370" s="88" t="n">
        <v>50</v>
      </c>
      <c r="E1370" s="89" t="n">
        <v>18.5</v>
      </c>
      <c r="F1370" s="90" t="s">
        <v>53</v>
      </c>
      <c r="G1370" s="91" t="n">
        <v>7284</v>
      </c>
      <c r="H1370" s="52" t="n">
        <f aca="false">ROUND(IF(OR((MID(B1370,SEARCH("R",B1370),3)="R12"),(MID(B1370,SEARCH("R",B1370),3)="R13"),(MID(B1370,SEARCH("R",B1370),3)="R14")),(G1370+90),IF(OR((MID(B1370,SEARCH("R",B1370),3)="R15"),(MID(B1370,SEARCH("R",B1370),3)="R16"),(MID(B1370,SEARCH("R",B1370),3)="R17")),(G1370+190),(G1370+290))),-1)+20</f>
        <v>7490</v>
      </c>
      <c r="I1370" s="78" t="str">
        <f aca="false">HYPERLINK(T("https://www.google.ru/search?q="&amp;B1370&amp;"&amp;tbm=isch"), " (../рисунок протектора) ")</f>
        <v> (../рисунок протектора) </v>
      </c>
      <c r="J1370" s="92" t="s">
        <v>3167</v>
      </c>
      <c r="K1370" s="77" t="n">
        <f aca="false">H1370*2</f>
        <v>14980</v>
      </c>
      <c r="L1370" s="77" t="n">
        <f aca="false">H1370*4</f>
        <v>29960</v>
      </c>
      <c r="M1370" s="2" t="n">
        <f aca="false">G1370*12</f>
        <v>87408</v>
      </c>
    </row>
    <row r="1371" customFormat="false" ht="13.8" hidden="false" customHeight="false" outlineLevel="0" collapsed="false">
      <c r="A1371" s="86" t="n">
        <v>35</v>
      </c>
      <c r="B1371" s="87" t="s">
        <v>3168</v>
      </c>
      <c r="C1371" s="88" t="n">
        <v>1</v>
      </c>
      <c r="D1371" s="88"/>
      <c r="E1371" s="89" t="n">
        <v>17.2</v>
      </c>
      <c r="F1371" s="90"/>
      <c r="G1371" s="91" t="n">
        <v>4335</v>
      </c>
      <c r="H1371" s="52" t="n">
        <f aca="false">ROUND(IF(OR((MID(B1371,SEARCH("R",B1371),3)="R12"),(MID(B1371,SEARCH("R",B1371),3)="R13"),(MID(B1371,SEARCH("R",B1371),3)="R14")),(G1371+90),IF(OR((MID(B1371,SEARCH("R",B1371),3)="R15"),(MID(B1371,SEARCH("R",B1371),3)="R16"),(MID(B1371,SEARCH("R",B1371),3)="R17")),(G1371+190),(G1371+290))),-1)+20</f>
        <v>4550</v>
      </c>
      <c r="I1371" s="78" t="str">
        <f aca="false">HYPERLINK(T("https://www.google.ru/search?q="&amp;B1371&amp;"&amp;tbm=isch"), " (../рисунок протектора) ")</f>
        <v> (../рисунок протектора) </v>
      </c>
      <c r="J1371" s="92" t="s">
        <v>3168</v>
      </c>
      <c r="K1371" s="77" t="n">
        <f aca="false">H1371*2</f>
        <v>9100</v>
      </c>
      <c r="L1371" s="77" t="n">
        <f aca="false">H1371*4</f>
        <v>18200</v>
      </c>
      <c r="M1371" s="2" t="n">
        <f aca="false">G1371*12</f>
        <v>52020</v>
      </c>
    </row>
    <row r="1372" customFormat="false" ht="13.8" hidden="false" customHeight="false" outlineLevel="0" collapsed="false">
      <c r="A1372" s="86" t="n">
        <v>837</v>
      </c>
      <c r="B1372" s="87" t="s">
        <v>3169</v>
      </c>
      <c r="C1372" s="88" t="n">
        <v>3</v>
      </c>
      <c r="D1372" s="88"/>
      <c r="E1372" s="89" t="n">
        <v>17.6</v>
      </c>
      <c r="F1372" s="90"/>
      <c r="G1372" s="91" t="n">
        <v>8677</v>
      </c>
      <c r="H1372" s="52" t="n">
        <f aca="false">ROUND(IF(OR((MID(B1372,SEARCH("R",B1372),3)="R12"),(MID(B1372,SEARCH("R",B1372),3)="R13"),(MID(B1372,SEARCH("R",B1372),3)="R14")),(G1372+90),IF(OR((MID(B1372,SEARCH("R",B1372),3)="R15"),(MID(B1372,SEARCH("R",B1372),3)="R16"),(MID(B1372,SEARCH("R",B1372),3)="R17")),(G1372+190),(G1372+290))),-1)+20</f>
        <v>8890</v>
      </c>
      <c r="I1372" s="78" t="str">
        <f aca="false">HYPERLINK(T("https://www.google.ru/search?q="&amp;B1372&amp;"&amp;tbm=isch"), " (../рисунок протектора) ")</f>
        <v> (../рисунок протектора) </v>
      </c>
      <c r="J1372" s="92" t="s">
        <v>3169</v>
      </c>
      <c r="K1372" s="77" t="n">
        <f aca="false">H1372*2</f>
        <v>17780</v>
      </c>
      <c r="L1372" s="77" t="n">
        <f aca="false">H1372*4</f>
        <v>35560</v>
      </c>
      <c r="M1372" s="2" t="n">
        <f aca="false">G1372*12</f>
        <v>104124</v>
      </c>
    </row>
    <row r="1373" customFormat="false" ht="13.8" hidden="false" customHeight="false" outlineLevel="0" collapsed="false">
      <c r="A1373" s="86" t="n">
        <v>4522</v>
      </c>
      <c r="B1373" s="87" t="s">
        <v>3170</v>
      </c>
      <c r="C1373" s="88" t="n">
        <v>0</v>
      </c>
      <c r="D1373" s="88" t="n">
        <v>41</v>
      </c>
      <c r="E1373" s="89" t="n">
        <v>21.6</v>
      </c>
      <c r="F1373" s="90" t="s">
        <v>53</v>
      </c>
      <c r="G1373" s="91" t="n">
        <v>7861</v>
      </c>
      <c r="H1373" s="52" t="n">
        <f aca="false">ROUND(IF(OR((MID(B1373,SEARCH("R",B1373),3)="R12"),(MID(B1373,SEARCH("R",B1373),3)="R13"),(MID(B1373,SEARCH("R",B1373),3)="R14")),(G1373+90),IF(OR((MID(B1373,SEARCH("R",B1373),3)="R15"),(MID(B1373,SEARCH("R",B1373),3)="R16"),(MID(B1373,SEARCH("R",B1373),3)="R17")),(G1373+190),(G1373+290))),-1)+20</f>
        <v>8170</v>
      </c>
      <c r="I1373" s="78" t="str">
        <f aca="false">HYPERLINK(T("https://www.google.ru/search?q="&amp;B1373&amp;"&amp;tbm=isch"), " (../рисунок протектора) ")</f>
        <v> (../рисунок протектора) </v>
      </c>
      <c r="J1373" s="92" t="s">
        <v>3170</v>
      </c>
      <c r="K1373" s="77" t="n">
        <f aca="false">H1373*2</f>
        <v>16340</v>
      </c>
      <c r="L1373" s="77" t="n">
        <f aca="false">H1373*4</f>
        <v>32680</v>
      </c>
      <c r="M1373" s="2" t="n">
        <f aca="false">G1373*12</f>
        <v>94332</v>
      </c>
    </row>
    <row r="1374" customFormat="false" ht="13.8" hidden="false" customHeight="false" outlineLevel="0" collapsed="false">
      <c r="A1374" s="86" t="n">
        <v>4936</v>
      </c>
      <c r="B1374" s="87" t="s">
        <v>3171</v>
      </c>
      <c r="C1374" s="88" t="n">
        <v>0</v>
      </c>
      <c r="D1374" s="88" t="n">
        <v>50</v>
      </c>
      <c r="E1374" s="89" t="n">
        <v>14.1</v>
      </c>
      <c r="F1374" s="90" t="s">
        <v>53</v>
      </c>
      <c r="G1374" s="91" t="n">
        <v>9302</v>
      </c>
      <c r="H1374" s="52" t="n">
        <f aca="false">ROUND(IF(OR((MID(B1374,SEARCH("R",B1374),3)="R12"),(MID(B1374,SEARCH("R",B1374),3)="R13"),(MID(B1374,SEARCH("R",B1374),3)="R14")),(G1374+90),IF(OR((MID(B1374,SEARCH("R",B1374),3)="R15"),(MID(B1374,SEARCH("R",B1374),3)="R16"),(MID(B1374,SEARCH("R",B1374),3)="R17")),(G1374+190),(G1374+290))),-1)+20</f>
        <v>9610</v>
      </c>
      <c r="I1374" s="78" t="str">
        <f aca="false">HYPERLINK(T("https://www.google.ru/search?q="&amp;B1374&amp;"&amp;tbm=isch"), " (../рисунок протектора) ")</f>
        <v> (../рисунок протектора) </v>
      </c>
      <c r="J1374" s="92" t="s">
        <v>3171</v>
      </c>
      <c r="K1374" s="77" t="n">
        <f aca="false">H1374*2</f>
        <v>19220</v>
      </c>
      <c r="L1374" s="77" t="n">
        <f aca="false">H1374*4</f>
        <v>38440</v>
      </c>
      <c r="M1374" s="2" t="n">
        <f aca="false">G1374*12</f>
        <v>111624</v>
      </c>
    </row>
    <row r="1375" customFormat="false" ht="13.8" hidden="false" customHeight="false" outlineLevel="0" collapsed="false">
      <c r="A1375" s="86" t="n">
        <v>3876</v>
      </c>
      <c r="B1375" s="87" t="s">
        <v>3172</v>
      </c>
      <c r="C1375" s="88" t="n">
        <v>7</v>
      </c>
      <c r="D1375" s="88"/>
      <c r="E1375" s="89" t="n">
        <v>14.8</v>
      </c>
      <c r="F1375" s="90"/>
      <c r="G1375" s="91" t="n">
        <v>18368</v>
      </c>
      <c r="H1375" s="52" t="n">
        <f aca="false">ROUND(IF(OR((MID(B1375,SEARCH("R",B1375),3)="R12"),(MID(B1375,SEARCH("R",B1375),3)="R13"),(MID(B1375,SEARCH("R",B1375),3)="R14")),(G1375+90),IF(OR((MID(B1375,SEARCH("R",B1375),3)="R15"),(MID(B1375,SEARCH("R",B1375),3)="R16"),(MID(B1375,SEARCH("R",B1375),3)="R17")),(G1375+190),(G1375+290))),-1)+20</f>
        <v>18680</v>
      </c>
      <c r="I1375" s="78" t="str">
        <f aca="false">HYPERLINK(T("https://www.google.ru/search?q="&amp;B1375&amp;"&amp;tbm=isch"), " (../рисунок протектора) ")</f>
        <v> (../рисунок протектора) </v>
      </c>
      <c r="J1375" s="92" t="s">
        <v>3172</v>
      </c>
      <c r="K1375" s="77" t="n">
        <f aca="false">H1375*2</f>
        <v>37360</v>
      </c>
      <c r="L1375" s="77" t="n">
        <f aca="false">H1375*4</f>
        <v>74720</v>
      </c>
      <c r="M1375" s="2" t="n">
        <f aca="false">G1375*12</f>
        <v>220416</v>
      </c>
    </row>
    <row r="1376" customFormat="false" ht="13.8" hidden="false" customHeight="false" outlineLevel="0" collapsed="false">
      <c r="A1376" s="86" t="n">
        <v>4935</v>
      </c>
      <c r="B1376" s="87" t="s">
        <v>3173</v>
      </c>
      <c r="C1376" s="88" t="n">
        <v>0</v>
      </c>
      <c r="D1376" s="88" t="n">
        <v>50</v>
      </c>
      <c r="E1376" s="89" t="n">
        <v>14</v>
      </c>
      <c r="F1376" s="90" t="s">
        <v>53</v>
      </c>
      <c r="G1376" s="91" t="n">
        <v>10728</v>
      </c>
      <c r="H1376" s="52" t="n">
        <f aca="false">ROUND(IF(OR((MID(B1376,SEARCH("R",B1376),3)="R12"),(MID(B1376,SEARCH("R",B1376),3)="R13"),(MID(B1376,SEARCH("R",B1376),3)="R14")),(G1376+90),IF(OR((MID(B1376,SEARCH("R",B1376),3)="R15"),(MID(B1376,SEARCH("R",B1376),3)="R16"),(MID(B1376,SEARCH("R",B1376),3)="R17")),(G1376+190),(G1376+290))),-1)+20</f>
        <v>11040</v>
      </c>
      <c r="I1376" s="78" t="str">
        <f aca="false">HYPERLINK(T("https://www.google.ru/search?q="&amp;B1376&amp;"&amp;tbm=isch"), " (../рисунок протектора) ")</f>
        <v> (../рисунок протектора) </v>
      </c>
      <c r="J1376" s="92" t="s">
        <v>3173</v>
      </c>
      <c r="K1376" s="77" t="n">
        <f aca="false">H1376*2</f>
        <v>22080</v>
      </c>
      <c r="L1376" s="77" t="n">
        <f aca="false">H1376*4</f>
        <v>44160</v>
      </c>
      <c r="M1376" s="2" t="n">
        <f aca="false">G1376*12</f>
        <v>128736</v>
      </c>
    </row>
    <row r="1377" customFormat="false" ht="13.8" hidden="false" customHeight="false" outlineLevel="0" collapsed="false">
      <c r="A1377" s="86" t="n">
        <v>713</v>
      </c>
      <c r="B1377" s="87" t="s">
        <v>3174</v>
      </c>
      <c r="C1377" s="88" t="n">
        <v>8</v>
      </c>
      <c r="D1377" s="88"/>
      <c r="E1377" s="89" t="n">
        <v>15</v>
      </c>
      <c r="F1377" s="90"/>
      <c r="G1377" s="91" t="n">
        <v>15441</v>
      </c>
      <c r="H1377" s="52" t="n">
        <f aca="false">ROUND(IF(OR((MID(B1377,SEARCH("R",B1377),3)="R12"),(MID(B1377,SEARCH("R",B1377),3)="R13"),(MID(B1377,SEARCH("R",B1377),3)="R14")),(G1377+90),IF(OR((MID(B1377,SEARCH("R",B1377),3)="R15"),(MID(B1377,SEARCH("R",B1377),3)="R16"),(MID(B1377,SEARCH("R",B1377),3)="R17")),(G1377+190),(G1377+290))),-1)+20</f>
        <v>15750</v>
      </c>
      <c r="I1377" s="78" t="str">
        <f aca="false">HYPERLINK(T("https://www.google.ru/search?q="&amp;B1377&amp;"&amp;tbm=isch"), " (../рисунок протектора) ")</f>
        <v> (../рисунок протектора) </v>
      </c>
      <c r="J1377" s="92" t="s">
        <v>3174</v>
      </c>
      <c r="K1377" s="77" t="n">
        <f aca="false">H1377*2</f>
        <v>31500</v>
      </c>
      <c r="L1377" s="77" t="n">
        <f aca="false">H1377*4</f>
        <v>63000</v>
      </c>
      <c r="M1377" s="2" t="n">
        <f aca="false">G1377*12</f>
        <v>185292</v>
      </c>
    </row>
    <row r="1378" customFormat="false" ht="13.8" hidden="false" customHeight="false" outlineLevel="0" collapsed="false">
      <c r="A1378" s="86" t="n">
        <v>4621</v>
      </c>
      <c r="B1378" s="87" t="s">
        <v>3175</v>
      </c>
      <c r="C1378" s="88" t="n">
        <v>0</v>
      </c>
      <c r="D1378" s="88" t="n">
        <v>24</v>
      </c>
      <c r="E1378" s="89" t="n">
        <v>17</v>
      </c>
      <c r="F1378" s="90" t="s">
        <v>53</v>
      </c>
      <c r="G1378" s="91" t="n">
        <v>6744</v>
      </c>
      <c r="H1378" s="52" t="n">
        <f aca="false">ROUND(IF(OR((MID(B1378,SEARCH("R",B1378),3)="R12"),(MID(B1378,SEARCH("R",B1378),3)="R13"),(MID(B1378,SEARCH("R",B1378),3)="R14")),(G1378+90),IF(OR((MID(B1378,SEARCH("R",B1378),3)="R15"),(MID(B1378,SEARCH("R",B1378),3)="R16"),(MID(B1378,SEARCH("R",B1378),3)="R17")),(G1378+190),(G1378+290))),-1)+20</f>
        <v>7050</v>
      </c>
      <c r="I1378" s="78" t="str">
        <f aca="false">HYPERLINK(T("https://www.google.ru/search?q="&amp;B1378&amp;"&amp;tbm=isch"), " (../рисунок протектора) ")</f>
        <v> (../рисунок протектора) </v>
      </c>
      <c r="J1378" s="92" t="s">
        <v>3175</v>
      </c>
      <c r="K1378" s="77" t="n">
        <f aca="false">H1378*2</f>
        <v>14100</v>
      </c>
      <c r="L1378" s="77" t="n">
        <f aca="false">H1378*4</f>
        <v>28200</v>
      </c>
      <c r="M1378" s="2" t="n">
        <f aca="false">G1378*12</f>
        <v>80928</v>
      </c>
    </row>
    <row r="1379" customFormat="false" ht="13.8" hidden="false" customHeight="false" outlineLevel="0" collapsed="false">
      <c r="A1379" s="86" t="n">
        <v>270</v>
      </c>
      <c r="B1379" s="87" t="s">
        <v>3176</v>
      </c>
      <c r="C1379" s="88" t="n">
        <v>1</v>
      </c>
      <c r="D1379" s="88"/>
      <c r="E1379" s="89" t="n">
        <v>14.9</v>
      </c>
      <c r="F1379" s="90"/>
      <c r="G1379" s="91" t="n">
        <v>10522</v>
      </c>
      <c r="H1379" s="52" t="n">
        <f aca="false">ROUND(IF(OR((MID(B1379,SEARCH("R",B1379),3)="R12"),(MID(B1379,SEARCH("R",B1379),3)="R13"),(MID(B1379,SEARCH("R",B1379),3)="R14")),(G1379+90),IF(OR((MID(B1379,SEARCH("R",B1379),3)="R15"),(MID(B1379,SEARCH("R",B1379),3)="R16"),(MID(B1379,SEARCH("R",B1379),3)="R17")),(G1379+190),(G1379+290))),-1)+20</f>
        <v>10830</v>
      </c>
      <c r="I1379" s="78" t="str">
        <f aca="false">HYPERLINK(T("https://www.google.ru/search?q="&amp;B1379&amp;"&amp;tbm=isch"), " (../рисунок протектора) ")</f>
        <v> (../рисунок протектора) </v>
      </c>
      <c r="J1379" s="92" t="s">
        <v>3176</v>
      </c>
      <c r="K1379" s="77" t="n">
        <f aca="false">H1379*2</f>
        <v>21660</v>
      </c>
      <c r="L1379" s="77" t="n">
        <f aca="false">H1379*4</f>
        <v>43320</v>
      </c>
      <c r="M1379" s="2" t="n">
        <f aca="false">G1379*12</f>
        <v>126264</v>
      </c>
    </row>
    <row r="1380" customFormat="false" ht="13.8" hidden="false" customHeight="false" outlineLevel="0" collapsed="false">
      <c r="A1380" s="86" t="n">
        <v>2815</v>
      </c>
      <c r="B1380" s="87" t="s">
        <v>3177</v>
      </c>
      <c r="C1380" s="88" t="n">
        <v>50</v>
      </c>
      <c r="D1380" s="88"/>
      <c r="E1380" s="89" t="n">
        <v>16.4</v>
      </c>
      <c r="F1380" s="90"/>
      <c r="G1380" s="91" t="n">
        <v>5405</v>
      </c>
      <c r="H1380" s="52" t="n">
        <f aca="false">ROUND(IF(OR((MID(B1380,SEARCH("R",B1380),3)="R12"),(MID(B1380,SEARCH("R",B1380),3)="R13"),(MID(B1380,SEARCH("R",B1380),3)="R14")),(G1380+90),IF(OR((MID(B1380,SEARCH("R",B1380),3)="R15"),(MID(B1380,SEARCH("R",B1380),3)="R16"),(MID(B1380,SEARCH("R",B1380),3)="R17")),(G1380+190),(G1380+290))),-1)+20</f>
        <v>5720</v>
      </c>
      <c r="I1380" s="78" t="str">
        <f aca="false">HYPERLINK(T("https://www.google.ru/search?q="&amp;B1380&amp;"&amp;tbm=isch"), " (../рисунок протектора) ")</f>
        <v> (../рисунок протектора) </v>
      </c>
      <c r="J1380" s="92" t="s">
        <v>3177</v>
      </c>
      <c r="K1380" s="77" t="n">
        <f aca="false">H1380*2</f>
        <v>11440</v>
      </c>
      <c r="L1380" s="77" t="n">
        <f aca="false">H1380*4</f>
        <v>22880</v>
      </c>
      <c r="M1380" s="2" t="n">
        <f aca="false">G1380*12</f>
        <v>64860</v>
      </c>
    </row>
    <row r="1381" customFormat="false" ht="13.8" hidden="false" customHeight="false" outlineLevel="0" collapsed="false">
      <c r="A1381" s="86" t="n">
        <v>4532</v>
      </c>
      <c r="B1381" s="87" t="s">
        <v>3178</v>
      </c>
      <c r="C1381" s="88" t="n">
        <v>0</v>
      </c>
      <c r="D1381" s="88" t="n">
        <v>50</v>
      </c>
      <c r="E1381" s="89" t="n">
        <v>16.4</v>
      </c>
      <c r="F1381" s="90" t="s">
        <v>53</v>
      </c>
      <c r="G1381" s="91" t="n">
        <v>7174</v>
      </c>
      <c r="H1381" s="52" t="n">
        <f aca="false">ROUND(IF(OR((MID(B1381,SEARCH("R",B1381),3)="R12"),(MID(B1381,SEARCH("R",B1381),3)="R13"),(MID(B1381,SEARCH("R",B1381),3)="R14")),(G1381+90),IF(OR((MID(B1381,SEARCH("R",B1381),3)="R15"),(MID(B1381,SEARCH("R",B1381),3)="R16"),(MID(B1381,SEARCH("R",B1381),3)="R17")),(G1381+190),(G1381+290))),-1)+20</f>
        <v>7480</v>
      </c>
      <c r="I1381" s="78" t="str">
        <f aca="false">HYPERLINK(T("https://www.google.ru/search?q="&amp;B1381&amp;"&amp;tbm=isch"), " (../рисунок протектора) ")</f>
        <v> (../рисунок протектора) </v>
      </c>
      <c r="J1381" s="92" t="s">
        <v>3178</v>
      </c>
      <c r="K1381" s="77" t="n">
        <f aca="false">H1381*2</f>
        <v>14960</v>
      </c>
      <c r="L1381" s="77" t="n">
        <f aca="false">H1381*4</f>
        <v>29920</v>
      </c>
      <c r="M1381" s="2" t="n">
        <f aca="false">G1381*12</f>
        <v>86088</v>
      </c>
    </row>
    <row r="1382" customFormat="false" ht="13.8" hidden="false" customHeight="false" outlineLevel="0" collapsed="false">
      <c r="A1382" s="86" t="n">
        <v>512</v>
      </c>
      <c r="B1382" s="87" t="s">
        <v>3179</v>
      </c>
      <c r="C1382" s="88" t="n">
        <v>3</v>
      </c>
      <c r="D1382" s="88"/>
      <c r="E1382" s="89" t="n">
        <v>15.4</v>
      </c>
      <c r="F1382" s="90"/>
      <c r="G1382" s="91" t="n">
        <v>7535</v>
      </c>
      <c r="H1382" s="52" t="n">
        <f aca="false">ROUND(IF(OR((MID(B1382,SEARCH("R",B1382),3)="R12"),(MID(B1382,SEARCH("R",B1382),3)="R13"),(MID(B1382,SEARCH("R",B1382),3)="R14")),(G1382+90),IF(OR((MID(B1382,SEARCH("R",B1382),3)="R15"),(MID(B1382,SEARCH("R",B1382),3)="R16"),(MID(B1382,SEARCH("R",B1382),3)="R17")),(G1382+190),(G1382+290))),-1)+20</f>
        <v>7850</v>
      </c>
      <c r="I1382" s="78" t="str">
        <f aca="false">HYPERLINK(T("https://www.google.ru/search?q="&amp;B1382&amp;"&amp;tbm=isch"), " (../рисунок протектора) ")</f>
        <v> (../рисунок протектора) </v>
      </c>
      <c r="J1382" s="92" t="s">
        <v>3179</v>
      </c>
      <c r="K1382" s="77" t="n">
        <f aca="false">H1382*2</f>
        <v>15700</v>
      </c>
      <c r="L1382" s="77" t="n">
        <f aca="false">H1382*4</f>
        <v>31400</v>
      </c>
      <c r="M1382" s="2" t="n">
        <f aca="false">G1382*12</f>
        <v>90420</v>
      </c>
    </row>
    <row r="1383" customFormat="false" ht="13.8" hidden="false" customHeight="false" outlineLevel="0" collapsed="false">
      <c r="A1383" s="86" t="n">
        <v>4876</v>
      </c>
      <c r="B1383" s="87" t="s">
        <v>3180</v>
      </c>
      <c r="C1383" s="88" t="n">
        <v>0</v>
      </c>
      <c r="D1383" s="88" t="n">
        <v>8</v>
      </c>
      <c r="E1383" s="89" t="n">
        <v>15.4</v>
      </c>
      <c r="F1383" s="90" t="s">
        <v>53</v>
      </c>
      <c r="G1383" s="91" t="n">
        <v>14447</v>
      </c>
      <c r="H1383" s="52" t="n">
        <f aca="false">ROUND(IF(OR((MID(B1383,SEARCH("R",B1383),3)="R12"),(MID(B1383,SEARCH("R",B1383),3)="R13"),(MID(B1383,SEARCH("R",B1383),3)="R14")),(G1383+90),IF(OR((MID(B1383,SEARCH("R",B1383),3)="R15"),(MID(B1383,SEARCH("R",B1383),3)="R16"),(MID(B1383,SEARCH("R",B1383),3)="R17")),(G1383+190),(G1383+290))),-1)+20</f>
        <v>14760</v>
      </c>
      <c r="I1383" s="78" t="str">
        <f aca="false">HYPERLINK(T("https://www.google.ru/search?q="&amp;B1383&amp;"&amp;tbm=isch"), " (../рисунок протектора) ")</f>
        <v> (../рисунок протектора) </v>
      </c>
      <c r="J1383" s="92" t="s">
        <v>3180</v>
      </c>
      <c r="K1383" s="77" t="n">
        <f aca="false">H1383*2</f>
        <v>29520</v>
      </c>
      <c r="L1383" s="77" t="n">
        <f aca="false">H1383*4</f>
        <v>59040</v>
      </c>
      <c r="M1383" s="2" t="n">
        <f aca="false">G1383*12</f>
        <v>173364</v>
      </c>
    </row>
    <row r="1384" customFormat="false" ht="13.8" hidden="false" customHeight="false" outlineLevel="0" collapsed="false">
      <c r="A1384" s="86" t="n">
        <v>195</v>
      </c>
      <c r="B1384" s="87" t="s">
        <v>3181</v>
      </c>
      <c r="C1384" s="88" t="n">
        <v>2</v>
      </c>
      <c r="D1384" s="88"/>
      <c r="E1384" s="89" t="n">
        <v>15.3</v>
      </c>
      <c r="F1384" s="90"/>
      <c r="G1384" s="91" t="n">
        <v>17345</v>
      </c>
      <c r="H1384" s="52" t="n">
        <f aca="false">ROUND(IF(OR((MID(B1384,SEARCH("R",B1384),3)="R12"),(MID(B1384,SEARCH("R",B1384),3)="R13"),(MID(B1384,SEARCH("R",B1384),3)="R14")),(G1384+90),IF(OR((MID(B1384,SEARCH("R",B1384),3)="R15"),(MID(B1384,SEARCH("R",B1384),3)="R16"),(MID(B1384,SEARCH("R",B1384),3)="R17")),(G1384+190),(G1384+290))),-1)+20</f>
        <v>17660</v>
      </c>
      <c r="I1384" s="78" t="str">
        <f aca="false">HYPERLINK(T("https://www.google.ru/search?q="&amp;B1384&amp;"&amp;tbm=isch"), " (../рисунок протектора) ")</f>
        <v> (../рисунок протектора) </v>
      </c>
      <c r="J1384" s="92" t="s">
        <v>3181</v>
      </c>
      <c r="K1384" s="77" t="n">
        <f aca="false">H1384*2</f>
        <v>35320</v>
      </c>
      <c r="L1384" s="77" t="n">
        <f aca="false">H1384*4</f>
        <v>70640</v>
      </c>
      <c r="M1384" s="2" t="n">
        <f aca="false">G1384*12</f>
        <v>208140</v>
      </c>
    </row>
    <row r="1385" customFormat="false" ht="13.8" hidden="false" customHeight="false" outlineLevel="0" collapsed="false">
      <c r="A1385" s="86" t="n">
        <v>5241</v>
      </c>
      <c r="B1385" s="87" t="s">
        <v>3182</v>
      </c>
      <c r="C1385" s="88" t="n">
        <v>0</v>
      </c>
      <c r="D1385" s="88" t="n">
        <v>50</v>
      </c>
      <c r="E1385" s="89" t="n">
        <v>15.26</v>
      </c>
      <c r="F1385" s="90" t="s">
        <v>55</v>
      </c>
      <c r="G1385" s="91" t="n">
        <v>8235</v>
      </c>
      <c r="H1385" s="52" t="n">
        <f aca="false">ROUND(IF(OR((MID(B1385,SEARCH("R",B1385),3)="R12"),(MID(B1385,SEARCH("R",B1385),3)="R13"),(MID(B1385,SEARCH("R",B1385),3)="R14")),(G1385+90),IF(OR((MID(B1385,SEARCH("R",B1385),3)="R15"),(MID(B1385,SEARCH("R",B1385),3)="R16"),(MID(B1385,SEARCH("R",B1385),3)="R17")),(G1385+190),(G1385+290))),-1)+20</f>
        <v>8550</v>
      </c>
      <c r="I1385" s="78" t="str">
        <f aca="false">HYPERLINK(T("https://www.google.ru/search?q="&amp;B1385&amp;"&amp;tbm=isch"), " (../рисунок протектора) ")</f>
        <v> (../рисунок протектора) </v>
      </c>
      <c r="J1385" s="92" t="s">
        <v>3182</v>
      </c>
      <c r="K1385" s="77" t="n">
        <f aca="false">H1385*2</f>
        <v>17100</v>
      </c>
      <c r="L1385" s="77" t="n">
        <f aca="false">H1385*4</f>
        <v>34200</v>
      </c>
      <c r="M1385" s="2" t="n">
        <f aca="false">G1385*12</f>
        <v>98820</v>
      </c>
    </row>
    <row r="1386" customFormat="false" ht="13.8" hidden="false" customHeight="false" outlineLevel="0" collapsed="false">
      <c r="A1386" s="86" t="n">
        <v>1391</v>
      </c>
      <c r="B1386" s="87" t="s">
        <v>3183</v>
      </c>
      <c r="C1386" s="88" t="n">
        <v>0</v>
      </c>
      <c r="D1386" s="88" t="n">
        <v>2</v>
      </c>
      <c r="E1386" s="89" t="n">
        <v>15.3</v>
      </c>
      <c r="F1386" s="90" t="s">
        <v>53</v>
      </c>
      <c r="G1386" s="91" t="n">
        <v>11855</v>
      </c>
      <c r="H1386" s="52" t="n">
        <f aca="false">ROUND(IF(OR((MID(B1386,SEARCH("R",B1386),3)="R12"),(MID(B1386,SEARCH("R",B1386),3)="R13"),(MID(B1386,SEARCH("R",B1386),3)="R14")),(G1386+90),IF(OR((MID(B1386,SEARCH("R",B1386),3)="R15"),(MID(B1386,SEARCH("R",B1386),3)="R16"),(MID(B1386,SEARCH("R",B1386),3)="R17")),(G1386+190),(G1386+290))),-1)+20</f>
        <v>12170</v>
      </c>
      <c r="I1386" s="78" t="str">
        <f aca="false">HYPERLINK(T("https://www.google.ru/search?q="&amp;B1386&amp;"&amp;tbm=isch"), " (../рисунок протектора) ")</f>
        <v> (../рисунок протектора) </v>
      </c>
      <c r="J1386" s="92" t="s">
        <v>3183</v>
      </c>
      <c r="K1386" s="77" t="n">
        <f aca="false">H1386*2</f>
        <v>24340</v>
      </c>
      <c r="L1386" s="77" t="n">
        <f aca="false">H1386*4</f>
        <v>48680</v>
      </c>
      <c r="M1386" s="2" t="n">
        <f aca="false">G1386*12</f>
        <v>142260</v>
      </c>
    </row>
    <row r="1387" customFormat="false" ht="13.8" hidden="false" customHeight="false" outlineLevel="0" collapsed="false">
      <c r="A1387" s="86" t="n">
        <v>5786</v>
      </c>
      <c r="B1387" s="87" t="s">
        <v>3184</v>
      </c>
      <c r="C1387" s="88" t="n">
        <v>0</v>
      </c>
      <c r="D1387" s="88" t="n">
        <v>14</v>
      </c>
      <c r="E1387" s="89" t="n">
        <v>14.5</v>
      </c>
      <c r="F1387" s="90" t="s">
        <v>53</v>
      </c>
      <c r="G1387" s="91" t="n">
        <v>10744</v>
      </c>
      <c r="H1387" s="52" t="n">
        <f aca="false">ROUND(IF(OR((MID(B1387,SEARCH("R",B1387),3)="R12"),(MID(B1387,SEARCH("R",B1387),3)="R13"),(MID(B1387,SEARCH("R",B1387),3)="R14")),(G1387+90),IF(OR((MID(B1387,SEARCH("R",B1387),3)="R15"),(MID(B1387,SEARCH("R",B1387),3)="R16"),(MID(B1387,SEARCH("R",B1387),3)="R17")),(G1387+190),(G1387+290))),-1)+20</f>
        <v>11050</v>
      </c>
      <c r="I1387" s="78" t="str">
        <f aca="false">HYPERLINK(T("https://www.google.ru/search?q="&amp;B1387&amp;"&amp;tbm=isch"), " (../рисунок протектора) ")</f>
        <v> (../рисунок протектора) </v>
      </c>
      <c r="J1387" s="92" t="s">
        <v>3184</v>
      </c>
      <c r="K1387" s="77" t="n">
        <f aca="false">H1387*2</f>
        <v>22100</v>
      </c>
      <c r="L1387" s="77" t="n">
        <f aca="false">H1387*4</f>
        <v>44200</v>
      </c>
      <c r="M1387" s="2" t="n">
        <f aca="false">G1387*12</f>
        <v>128928</v>
      </c>
    </row>
    <row r="1388" customFormat="false" ht="13.8" hidden="false" customHeight="false" outlineLevel="0" collapsed="false">
      <c r="A1388" s="86" t="n">
        <v>3676</v>
      </c>
      <c r="B1388" s="87" t="s">
        <v>3185</v>
      </c>
      <c r="C1388" s="88" t="n">
        <v>0</v>
      </c>
      <c r="D1388" s="88" t="n">
        <v>5</v>
      </c>
      <c r="E1388" s="89" t="n">
        <v>16.07</v>
      </c>
      <c r="F1388" s="90" t="s">
        <v>53</v>
      </c>
      <c r="G1388" s="91" t="n">
        <v>15452</v>
      </c>
      <c r="H1388" s="52" t="n">
        <f aca="false">ROUND(IF(OR((MID(B1388,SEARCH("R",B1388),3)="R12"),(MID(B1388,SEARCH("R",B1388),3)="R13"),(MID(B1388,SEARCH("R",B1388),3)="R14")),(G1388+90),IF(OR((MID(B1388,SEARCH("R",B1388),3)="R15"),(MID(B1388,SEARCH("R",B1388),3)="R16"),(MID(B1388,SEARCH("R",B1388),3)="R17")),(G1388+190),(G1388+290))),-1)+20</f>
        <v>15760</v>
      </c>
      <c r="I1388" s="78" t="str">
        <f aca="false">HYPERLINK(T("https://www.google.ru/search?q="&amp;B1388&amp;"&amp;tbm=isch"), " (../рисунок протектора) ")</f>
        <v> (../рисунок протектора) </v>
      </c>
      <c r="J1388" s="92" t="s">
        <v>3185</v>
      </c>
      <c r="K1388" s="77" t="n">
        <f aca="false">H1388*2</f>
        <v>31520</v>
      </c>
      <c r="L1388" s="77" t="n">
        <f aca="false">H1388*4</f>
        <v>63040</v>
      </c>
      <c r="M1388" s="2" t="n">
        <f aca="false">G1388*12</f>
        <v>185424</v>
      </c>
    </row>
    <row r="1389" customFormat="false" ht="13.8" hidden="false" customHeight="false" outlineLevel="0" collapsed="false">
      <c r="A1389" s="86" t="n">
        <v>5204</v>
      </c>
      <c r="B1389" s="87" t="s">
        <v>3186</v>
      </c>
      <c r="C1389" s="88" t="n">
        <v>0</v>
      </c>
      <c r="D1389" s="88" t="n">
        <v>4</v>
      </c>
      <c r="E1389" s="89" t="n">
        <v>16.8</v>
      </c>
      <c r="F1389" s="90" t="s">
        <v>53</v>
      </c>
      <c r="G1389" s="91" t="n">
        <v>11205</v>
      </c>
      <c r="H1389" s="52" t="n">
        <f aca="false">ROUND(IF(OR((MID(B1389,SEARCH("R",B1389),3)="R12"),(MID(B1389,SEARCH("R",B1389),3)="R13"),(MID(B1389,SEARCH("R",B1389),3)="R14")),(G1389+90),IF(OR((MID(B1389,SEARCH("R",B1389),3)="R15"),(MID(B1389,SEARCH("R",B1389),3)="R16"),(MID(B1389,SEARCH("R",B1389),3)="R17")),(G1389+190),(G1389+290))),-1)+20</f>
        <v>11520</v>
      </c>
      <c r="I1389" s="78" t="str">
        <f aca="false">HYPERLINK(T("https://www.google.ru/search?q="&amp;B1389&amp;"&amp;tbm=isch"), " (../рисунок протектора) ")</f>
        <v> (../рисунок протектора) </v>
      </c>
      <c r="J1389" s="92" t="s">
        <v>3186</v>
      </c>
      <c r="K1389" s="77" t="n">
        <f aca="false">H1389*2</f>
        <v>23040</v>
      </c>
      <c r="L1389" s="77" t="n">
        <f aca="false">H1389*4</f>
        <v>46080</v>
      </c>
      <c r="M1389" s="2" t="n">
        <f aca="false">G1389*12</f>
        <v>134460</v>
      </c>
    </row>
    <row r="1390" customFormat="false" ht="13.8" hidden="false" customHeight="false" outlineLevel="0" collapsed="false">
      <c r="A1390" s="86" t="n">
        <v>2790</v>
      </c>
      <c r="B1390" s="87" t="s">
        <v>3187</v>
      </c>
      <c r="C1390" s="88" t="n">
        <v>17</v>
      </c>
      <c r="D1390" s="88"/>
      <c r="E1390" s="89" t="n">
        <v>16.4</v>
      </c>
      <c r="F1390" s="90"/>
      <c r="G1390" s="91" t="n">
        <v>10419</v>
      </c>
      <c r="H1390" s="52" t="n">
        <f aca="false">ROUND(IF(OR((MID(B1390,SEARCH("R",B1390),3)="R12"),(MID(B1390,SEARCH("R",B1390),3)="R13"),(MID(B1390,SEARCH("R",B1390),3)="R14")),(G1390+90),IF(OR((MID(B1390,SEARCH("R",B1390),3)="R15"),(MID(B1390,SEARCH("R",B1390),3)="R16"),(MID(B1390,SEARCH("R",B1390),3)="R17")),(G1390+190),(G1390+290))),-1)+20</f>
        <v>10730</v>
      </c>
      <c r="I1390" s="78" t="str">
        <f aca="false">HYPERLINK(T("https://www.google.ru/search?q="&amp;B1390&amp;"&amp;tbm=isch"), " (../рисунок протектора) ")</f>
        <v> (../рисунок протектора) </v>
      </c>
      <c r="J1390" s="92" t="s">
        <v>3187</v>
      </c>
      <c r="K1390" s="77" t="n">
        <f aca="false">H1390*2</f>
        <v>21460</v>
      </c>
      <c r="L1390" s="77" t="n">
        <f aca="false">H1390*4</f>
        <v>42920</v>
      </c>
      <c r="M1390" s="2" t="n">
        <f aca="false">G1390*12</f>
        <v>125028</v>
      </c>
    </row>
    <row r="1391" customFormat="false" ht="13.8" hidden="false" customHeight="false" outlineLevel="0" collapsed="false">
      <c r="A1391" s="86" t="n">
        <v>4019</v>
      </c>
      <c r="B1391" s="87" t="s">
        <v>3188</v>
      </c>
      <c r="C1391" s="88" t="n">
        <v>6</v>
      </c>
      <c r="D1391" s="88"/>
      <c r="E1391" s="89" t="n">
        <v>15.9</v>
      </c>
      <c r="F1391" s="90"/>
      <c r="G1391" s="91" t="n">
        <v>9660</v>
      </c>
      <c r="H1391" s="52" t="n">
        <f aca="false">ROUND(IF(OR((MID(B1391,SEARCH("R",B1391),3)="R12"),(MID(B1391,SEARCH("R",B1391),3)="R13"),(MID(B1391,SEARCH("R",B1391),3)="R14")),(G1391+90),IF(OR((MID(B1391,SEARCH("R",B1391),3)="R15"),(MID(B1391,SEARCH("R",B1391),3)="R16"),(MID(B1391,SEARCH("R",B1391),3)="R17")),(G1391+190),(G1391+290))),-1)+20</f>
        <v>9970</v>
      </c>
      <c r="I1391" s="78" t="str">
        <f aca="false">HYPERLINK(T("https://www.google.ru/search?q="&amp;B1391&amp;"&amp;tbm=isch"), " (../рисунок протектора) ")</f>
        <v> (../рисунок протектора) </v>
      </c>
      <c r="J1391" s="92" t="s">
        <v>3188</v>
      </c>
      <c r="K1391" s="77" t="n">
        <f aca="false">H1391*2</f>
        <v>19940</v>
      </c>
      <c r="L1391" s="77" t="n">
        <f aca="false">H1391*4</f>
        <v>39880</v>
      </c>
      <c r="M1391" s="2" t="n">
        <f aca="false">G1391*12</f>
        <v>115920</v>
      </c>
    </row>
    <row r="1392" customFormat="false" ht="13.8" hidden="false" customHeight="false" outlineLevel="0" collapsed="false">
      <c r="A1392" s="86" t="n">
        <v>793</v>
      </c>
      <c r="B1392" s="87" t="s">
        <v>3189</v>
      </c>
      <c r="C1392" s="88" t="n">
        <v>1</v>
      </c>
      <c r="D1392" s="88"/>
      <c r="E1392" s="89" t="n">
        <v>16.4</v>
      </c>
      <c r="F1392" s="90"/>
      <c r="G1392" s="91" t="n">
        <v>10686</v>
      </c>
      <c r="H1392" s="52" t="n">
        <f aca="false">ROUND(IF(OR((MID(B1392,SEARCH("R",B1392),3)="R12"),(MID(B1392,SEARCH("R",B1392),3)="R13"),(MID(B1392,SEARCH("R",B1392),3)="R14")),(G1392+90),IF(OR((MID(B1392,SEARCH("R",B1392),3)="R15"),(MID(B1392,SEARCH("R",B1392),3)="R16"),(MID(B1392,SEARCH("R",B1392),3)="R17")),(G1392+190),(G1392+290))),-1)+20</f>
        <v>11000</v>
      </c>
      <c r="I1392" s="78" t="str">
        <f aca="false">HYPERLINK(T("https://www.google.ru/search?q="&amp;B1392&amp;"&amp;tbm=isch"), " (../рисунок протектора) ")</f>
        <v> (../рисунок протектора) </v>
      </c>
      <c r="J1392" s="92" t="s">
        <v>3189</v>
      </c>
      <c r="K1392" s="77" t="n">
        <f aca="false">H1392*2</f>
        <v>22000</v>
      </c>
      <c r="L1392" s="77" t="n">
        <f aca="false">H1392*4</f>
        <v>44000</v>
      </c>
      <c r="M1392" s="2" t="n">
        <f aca="false">G1392*12</f>
        <v>128232</v>
      </c>
    </row>
    <row r="1393" customFormat="false" ht="13.8" hidden="false" customHeight="false" outlineLevel="0" collapsed="false">
      <c r="A1393" s="86" t="n">
        <v>4643</v>
      </c>
      <c r="B1393" s="87" t="s">
        <v>3190</v>
      </c>
      <c r="C1393" s="88" t="n">
        <v>0</v>
      </c>
      <c r="D1393" s="88" t="n">
        <v>24</v>
      </c>
      <c r="E1393" s="89" t="n">
        <v>15</v>
      </c>
      <c r="F1393" s="90" t="s">
        <v>53</v>
      </c>
      <c r="G1393" s="91" t="n">
        <v>14750</v>
      </c>
      <c r="H1393" s="52" t="n">
        <f aca="false">ROUND(IF(OR((MID(B1393,SEARCH("R",B1393),3)="R12"),(MID(B1393,SEARCH("R",B1393),3)="R13"),(MID(B1393,SEARCH("R",B1393),3)="R14")),(G1393+90),IF(OR((MID(B1393,SEARCH("R",B1393),3)="R15"),(MID(B1393,SEARCH("R",B1393),3)="R16"),(MID(B1393,SEARCH("R",B1393),3)="R17")),(G1393+190),(G1393+290))),-1)+20</f>
        <v>15060</v>
      </c>
      <c r="I1393" s="78" t="str">
        <f aca="false">HYPERLINK(T("https://www.google.ru/search?q="&amp;B1393&amp;"&amp;tbm=isch"), " (../рисунок протектора) ")</f>
        <v> (../рисунок протектора) </v>
      </c>
      <c r="J1393" s="92" t="s">
        <v>3190</v>
      </c>
      <c r="K1393" s="77" t="n">
        <f aca="false">H1393*2</f>
        <v>30120</v>
      </c>
      <c r="L1393" s="77" t="n">
        <f aca="false">H1393*4</f>
        <v>60240</v>
      </c>
      <c r="M1393" s="2" t="n">
        <f aca="false">G1393*12</f>
        <v>177000</v>
      </c>
    </row>
    <row r="1394" customFormat="false" ht="13.8" hidden="false" customHeight="false" outlineLevel="0" collapsed="false">
      <c r="A1394" s="86" t="n">
        <v>4666</v>
      </c>
      <c r="B1394" s="87" t="s">
        <v>3191</v>
      </c>
      <c r="C1394" s="88" t="n">
        <v>0</v>
      </c>
      <c r="D1394" s="88" t="n">
        <v>6</v>
      </c>
      <c r="E1394" s="89" t="n">
        <v>18.4</v>
      </c>
      <c r="F1394" s="90" t="s">
        <v>53</v>
      </c>
      <c r="G1394" s="91" t="n">
        <v>20815</v>
      </c>
      <c r="H1394" s="52" t="n">
        <f aca="false">ROUND(IF(OR((MID(B1394,SEARCH("R",B1394),3)="R12"),(MID(B1394,SEARCH("R",B1394),3)="R13"),(MID(B1394,SEARCH("R",B1394),3)="R14")),(G1394+90),IF(OR((MID(B1394,SEARCH("R",B1394),3)="R15"),(MID(B1394,SEARCH("R",B1394),3)="R16"),(MID(B1394,SEARCH("R",B1394),3)="R17")),(G1394+190),(G1394+290))),-1)+20</f>
        <v>21130</v>
      </c>
      <c r="I1394" s="78" t="str">
        <f aca="false">HYPERLINK(T("https://www.google.ru/search?q="&amp;B1394&amp;"&amp;tbm=isch"), " (../рисунок протектора) ")</f>
        <v> (../рисунок протектора) </v>
      </c>
      <c r="J1394" s="92" t="s">
        <v>3191</v>
      </c>
      <c r="K1394" s="77" t="n">
        <f aca="false">H1394*2</f>
        <v>42260</v>
      </c>
      <c r="L1394" s="77" t="n">
        <f aca="false">H1394*4</f>
        <v>84520</v>
      </c>
      <c r="M1394" s="2" t="n">
        <f aca="false">G1394*12</f>
        <v>249780</v>
      </c>
    </row>
    <row r="1395" customFormat="false" ht="13.8" hidden="false" customHeight="false" outlineLevel="0" collapsed="false">
      <c r="A1395" s="86" t="n">
        <v>658</v>
      </c>
      <c r="B1395" s="87" t="s">
        <v>3192</v>
      </c>
      <c r="C1395" s="88" t="n">
        <v>1</v>
      </c>
      <c r="D1395" s="88"/>
      <c r="E1395" s="89" t="n">
        <v>16</v>
      </c>
      <c r="F1395" s="90"/>
      <c r="G1395" s="91" t="n">
        <v>8410</v>
      </c>
      <c r="H1395" s="52" t="n">
        <f aca="false">ROUND(IF(OR((MID(B1395,SEARCH("R",B1395),3)="R12"),(MID(B1395,SEARCH("R",B1395),3)="R13"),(MID(B1395,SEARCH("R",B1395),3)="R14")),(G1395+90),IF(OR((MID(B1395,SEARCH("R",B1395),3)="R15"),(MID(B1395,SEARCH("R",B1395),3)="R16"),(MID(B1395,SEARCH("R",B1395),3)="R17")),(G1395+190),(G1395+290))),-1)+20</f>
        <v>8720</v>
      </c>
      <c r="I1395" s="78" t="str">
        <f aca="false">HYPERLINK(T("https://www.google.ru/search?q="&amp;B1395&amp;"&amp;tbm=isch"), " (../рисунок протектора) ")</f>
        <v> (../рисунок протектора) </v>
      </c>
      <c r="J1395" s="92" t="s">
        <v>3192</v>
      </c>
      <c r="K1395" s="77" t="n">
        <f aca="false">H1395*2</f>
        <v>17440</v>
      </c>
      <c r="L1395" s="77" t="n">
        <f aca="false">H1395*4</f>
        <v>34880</v>
      </c>
      <c r="M1395" s="2" t="n">
        <f aca="false">G1395*12</f>
        <v>100920</v>
      </c>
    </row>
    <row r="1396" customFormat="false" ht="13.8" hidden="false" customHeight="false" outlineLevel="0" collapsed="false">
      <c r="A1396" s="86" t="n">
        <v>409</v>
      </c>
      <c r="B1396" s="87" t="s">
        <v>3193</v>
      </c>
      <c r="C1396" s="88" t="n">
        <v>1</v>
      </c>
      <c r="D1396" s="88"/>
      <c r="E1396" s="89" t="n">
        <v>15.5</v>
      </c>
      <c r="F1396" s="90"/>
      <c r="G1396" s="91" t="n">
        <v>6432</v>
      </c>
      <c r="H1396" s="52" t="n">
        <f aca="false">ROUND(IF(OR((MID(B1396,SEARCH("R",B1396),3)="R12"),(MID(B1396,SEARCH("R",B1396),3)="R13"),(MID(B1396,SEARCH("R",B1396),3)="R14")),(G1396+90),IF(OR((MID(B1396,SEARCH("R",B1396),3)="R15"),(MID(B1396,SEARCH("R",B1396),3)="R16"),(MID(B1396,SEARCH("R",B1396),3)="R17")),(G1396+190),(G1396+290))),-1)+20</f>
        <v>6740</v>
      </c>
      <c r="I1396" s="78" t="str">
        <f aca="false">HYPERLINK(T("https://www.google.ru/search?q="&amp;B1396&amp;"&amp;tbm=isch"), " (../рисунок протектора) ")</f>
        <v> (../рисунок протектора) </v>
      </c>
      <c r="J1396" s="92" t="s">
        <v>3193</v>
      </c>
      <c r="K1396" s="77" t="n">
        <f aca="false">H1396*2</f>
        <v>13480</v>
      </c>
      <c r="L1396" s="77" t="n">
        <f aca="false">H1396*4</f>
        <v>26960</v>
      </c>
      <c r="M1396" s="2" t="n">
        <f aca="false">G1396*12</f>
        <v>77184</v>
      </c>
    </row>
    <row r="1397" customFormat="false" ht="13.8" hidden="false" customHeight="false" outlineLevel="0" collapsed="false">
      <c r="A1397" s="86" t="n">
        <v>234</v>
      </c>
      <c r="B1397" s="87" t="s">
        <v>3194</v>
      </c>
      <c r="C1397" s="88" t="n">
        <v>3</v>
      </c>
      <c r="D1397" s="88"/>
      <c r="E1397" s="89" t="n">
        <v>15</v>
      </c>
      <c r="F1397" s="90"/>
      <c r="G1397" s="91" t="n">
        <v>14962</v>
      </c>
      <c r="H1397" s="52" t="n">
        <f aca="false">ROUND(IF(OR((MID(B1397,SEARCH("R",B1397),3)="R12"),(MID(B1397,SEARCH("R",B1397),3)="R13"),(MID(B1397,SEARCH("R",B1397),3)="R14")),(G1397+90),IF(OR((MID(B1397,SEARCH("R",B1397),3)="R15"),(MID(B1397,SEARCH("R",B1397),3)="R16"),(MID(B1397,SEARCH("R",B1397),3)="R17")),(G1397+190),(G1397+290))),-1)+20</f>
        <v>15270</v>
      </c>
      <c r="I1397" s="78" t="str">
        <f aca="false">HYPERLINK(T("https://www.google.ru/search?q="&amp;B1397&amp;"&amp;tbm=isch"), " (../рисунок протектора) ")</f>
        <v> (../рисунок протектора) </v>
      </c>
      <c r="J1397" s="92" t="s">
        <v>3194</v>
      </c>
      <c r="K1397" s="77" t="n">
        <f aca="false">H1397*2</f>
        <v>30540</v>
      </c>
      <c r="L1397" s="77" t="n">
        <f aca="false">H1397*4</f>
        <v>61080</v>
      </c>
      <c r="M1397" s="2" t="n">
        <f aca="false">G1397*12</f>
        <v>179544</v>
      </c>
    </row>
    <row r="1398" customFormat="false" ht="13.8" hidden="false" customHeight="false" outlineLevel="0" collapsed="false">
      <c r="A1398" s="86" t="n">
        <v>4870</v>
      </c>
      <c r="B1398" s="87" t="s">
        <v>3195</v>
      </c>
      <c r="C1398" s="88" t="n">
        <v>0</v>
      </c>
      <c r="D1398" s="88" t="n">
        <v>2</v>
      </c>
      <c r="E1398" s="89" t="n">
        <v>13.1</v>
      </c>
      <c r="F1398" s="90" t="s">
        <v>53</v>
      </c>
      <c r="G1398" s="91" t="n">
        <v>8147</v>
      </c>
      <c r="H1398" s="52" t="n">
        <f aca="false">ROUND(IF(OR((MID(B1398,SEARCH("R",B1398),3)="R12"),(MID(B1398,SEARCH("R",B1398),3)="R13"),(MID(B1398,SEARCH("R",B1398),3)="R14")),(G1398+90),IF(OR((MID(B1398,SEARCH("R",B1398),3)="R15"),(MID(B1398,SEARCH("R",B1398),3)="R16"),(MID(B1398,SEARCH("R",B1398),3)="R17")),(G1398+190),(G1398+290))),-1)+20</f>
        <v>8460</v>
      </c>
      <c r="I1398" s="78" t="str">
        <f aca="false">HYPERLINK(T("https://www.google.ru/search?q="&amp;B1398&amp;"&amp;tbm=isch"), " (../рисунок протектора) ")</f>
        <v> (../рисунок протектора) </v>
      </c>
      <c r="J1398" s="92" t="s">
        <v>3195</v>
      </c>
      <c r="K1398" s="77" t="n">
        <f aca="false">H1398*2</f>
        <v>16920</v>
      </c>
      <c r="L1398" s="77" t="n">
        <f aca="false">H1398*4</f>
        <v>33840</v>
      </c>
      <c r="M1398" s="2" t="n">
        <f aca="false">G1398*12</f>
        <v>97764</v>
      </c>
    </row>
    <row r="1399" customFormat="false" ht="13.8" hidden="false" customHeight="false" outlineLevel="0" collapsed="false">
      <c r="A1399" s="86" t="n">
        <v>289</v>
      </c>
      <c r="B1399" s="87" t="s">
        <v>3196</v>
      </c>
      <c r="C1399" s="88" t="n">
        <v>1</v>
      </c>
      <c r="D1399" s="88"/>
      <c r="E1399" s="89" t="n">
        <v>15.5</v>
      </c>
      <c r="F1399" s="90"/>
      <c r="G1399" s="91" t="n">
        <v>8209</v>
      </c>
      <c r="H1399" s="52" t="n">
        <f aca="false">ROUND(IF(OR((MID(B1399,SEARCH("R",B1399),3)="R12"),(MID(B1399,SEARCH("R",B1399),3)="R13"),(MID(B1399,SEARCH("R",B1399),3)="R14")),(G1399+90),IF(OR((MID(B1399,SEARCH("R",B1399),3)="R15"),(MID(B1399,SEARCH("R",B1399),3)="R16"),(MID(B1399,SEARCH("R",B1399),3)="R17")),(G1399+190),(G1399+290))),-1)+20</f>
        <v>8520</v>
      </c>
      <c r="I1399" s="78" t="str">
        <f aca="false">HYPERLINK(T("https://www.google.ru/search?q="&amp;B1399&amp;"&amp;tbm=isch"), " (../рисунок протектора) ")</f>
        <v> (../рисунок протектора) </v>
      </c>
      <c r="J1399" s="92" t="s">
        <v>3196</v>
      </c>
      <c r="K1399" s="77" t="n">
        <f aca="false">H1399*2</f>
        <v>17040</v>
      </c>
      <c r="L1399" s="77" t="n">
        <f aca="false">H1399*4</f>
        <v>34080</v>
      </c>
      <c r="M1399" s="2" t="n">
        <f aca="false">G1399*12</f>
        <v>98508</v>
      </c>
    </row>
    <row r="1400" customFormat="false" ht="13.8" hidden="false" customHeight="false" outlineLevel="0" collapsed="false">
      <c r="A1400" s="86" t="n">
        <v>2854</v>
      </c>
      <c r="B1400" s="87" t="s">
        <v>3197</v>
      </c>
      <c r="C1400" s="88" t="n">
        <v>4</v>
      </c>
      <c r="D1400" s="88"/>
      <c r="E1400" s="89" t="n">
        <v>16.5</v>
      </c>
      <c r="F1400" s="90"/>
      <c r="G1400" s="91" t="n">
        <v>12541</v>
      </c>
      <c r="H1400" s="52" t="n">
        <f aca="false">ROUND(IF(OR((MID(B1400,SEARCH("R",B1400),3)="R12"),(MID(B1400,SEARCH("R",B1400),3)="R13"),(MID(B1400,SEARCH("R",B1400),3)="R14")),(G1400+90),IF(OR((MID(B1400,SEARCH("R",B1400),3)="R15"),(MID(B1400,SEARCH("R",B1400),3)="R16"),(MID(B1400,SEARCH("R",B1400),3)="R17")),(G1400+190),(G1400+290))),-1)+20</f>
        <v>12850</v>
      </c>
      <c r="I1400" s="78" t="str">
        <f aca="false">HYPERLINK(T("https://www.google.ru/search?q="&amp;B1400&amp;"&amp;tbm=isch"), " (../рисунок протектора) ")</f>
        <v> (../рисунок протектора) </v>
      </c>
      <c r="J1400" s="92" t="s">
        <v>3197</v>
      </c>
      <c r="K1400" s="77" t="n">
        <f aca="false">H1400*2</f>
        <v>25700</v>
      </c>
      <c r="L1400" s="77" t="n">
        <f aca="false">H1400*4</f>
        <v>51400</v>
      </c>
      <c r="M1400" s="2" t="n">
        <f aca="false">G1400*12</f>
        <v>150492</v>
      </c>
    </row>
    <row r="1401" customFormat="false" ht="13.8" hidden="false" customHeight="false" outlineLevel="0" collapsed="false">
      <c r="A1401" s="86" t="n">
        <v>548</v>
      </c>
      <c r="B1401" s="87" t="s">
        <v>3198</v>
      </c>
      <c r="C1401" s="88" t="n">
        <v>7</v>
      </c>
      <c r="D1401" s="88"/>
      <c r="E1401" s="89" t="n">
        <v>16.3</v>
      </c>
      <c r="F1401" s="90"/>
      <c r="G1401" s="91" t="n">
        <v>16785</v>
      </c>
      <c r="H1401" s="52" t="n">
        <f aca="false">ROUND(IF(OR((MID(B1401,SEARCH("R",B1401),3)="R12"),(MID(B1401,SEARCH("R",B1401),3)="R13"),(MID(B1401,SEARCH("R",B1401),3)="R14")),(G1401+90),IF(OR((MID(B1401,SEARCH("R",B1401),3)="R15"),(MID(B1401,SEARCH("R",B1401),3)="R16"),(MID(B1401,SEARCH("R",B1401),3)="R17")),(G1401+190),(G1401+290))),-1)+20</f>
        <v>17100</v>
      </c>
      <c r="I1401" s="78" t="str">
        <f aca="false">HYPERLINK(T("https://www.google.ru/search?q="&amp;B1401&amp;"&amp;tbm=isch"), " (../рисунок протектора) ")</f>
        <v> (../рисунок протектора) </v>
      </c>
      <c r="J1401" s="92" t="s">
        <v>3198</v>
      </c>
      <c r="K1401" s="77" t="n">
        <f aca="false">H1401*2</f>
        <v>34200</v>
      </c>
      <c r="L1401" s="77" t="n">
        <f aca="false">H1401*4</f>
        <v>68400</v>
      </c>
      <c r="M1401" s="2" t="n">
        <f aca="false">G1401*12</f>
        <v>201420</v>
      </c>
    </row>
    <row r="1402" customFormat="false" ht="13.8" hidden="false" customHeight="false" outlineLevel="0" collapsed="false">
      <c r="A1402" s="86" t="n">
        <v>4306</v>
      </c>
      <c r="B1402" s="87" t="s">
        <v>3199</v>
      </c>
      <c r="C1402" s="88" t="n">
        <v>0</v>
      </c>
      <c r="D1402" s="88" t="n">
        <v>50</v>
      </c>
      <c r="E1402" s="89" t="n">
        <v>18.1</v>
      </c>
      <c r="F1402" s="90" t="s">
        <v>55</v>
      </c>
      <c r="G1402" s="91" t="n">
        <v>14367</v>
      </c>
      <c r="H1402" s="52" t="n">
        <f aca="false">ROUND(IF(OR((MID(B1402,SEARCH("R",B1402),3)="R12"),(MID(B1402,SEARCH("R",B1402),3)="R13"),(MID(B1402,SEARCH("R",B1402),3)="R14")),(G1402+90),IF(OR((MID(B1402,SEARCH("R",B1402),3)="R15"),(MID(B1402,SEARCH("R",B1402),3)="R16"),(MID(B1402,SEARCH("R",B1402),3)="R17")),(G1402+190),(G1402+290))),-1)+20</f>
        <v>14680</v>
      </c>
      <c r="I1402" s="78" t="str">
        <f aca="false">HYPERLINK(T("https://www.google.ru/search?q="&amp;B1402&amp;"&amp;tbm=isch"), " (../рисунок протектора) ")</f>
        <v> (../рисунок протектора) </v>
      </c>
      <c r="J1402" s="92" t="s">
        <v>3199</v>
      </c>
      <c r="K1402" s="77" t="n">
        <f aca="false">H1402*2</f>
        <v>29360</v>
      </c>
      <c r="L1402" s="77" t="n">
        <f aca="false">H1402*4</f>
        <v>58720</v>
      </c>
      <c r="M1402" s="2" t="n">
        <f aca="false">G1402*12</f>
        <v>172404</v>
      </c>
    </row>
    <row r="1403" customFormat="false" ht="13.8" hidden="false" customHeight="false" outlineLevel="0" collapsed="false">
      <c r="A1403" s="86" t="n">
        <v>2609</v>
      </c>
      <c r="B1403" s="87" t="s">
        <v>3200</v>
      </c>
      <c r="C1403" s="88" t="n">
        <v>12</v>
      </c>
      <c r="D1403" s="88"/>
      <c r="E1403" s="89" t="n">
        <v>15.6</v>
      </c>
      <c r="F1403" s="90"/>
      <c r="G1403" s="91" t="n">
        <v>11765</v>
      </c>
      <c r="H1403" s="52" t="n">
        <f aca="false">ROUND(IF(OR((MID(B1403,SEARCH("R",B1403),3)="R12"),(MID(B1403,SEARCH("R",B1403),3)="R13"),(MID(B1403,SEARCH("R",B1403),3)="R14")),(G1403+90),IF(OR((MID(B1403,SEARCH("R",B1403),3)="R15"),(MID(B1403,SEARCH("R",B1403),3)="R16"),(MID(B1403,SEARCH("R",B1403),3)="R17")),(G1403+190),(G1403+290))),-1)+20</f>
        <v>12080</v>
      </c>
      <c r="I1403" s="78" t="str">
        <f aca="false">HYPERLINK(T("https://www.google.ru/search?q="&amp;B1403&amp;"&amp;tbm=isch"), " (../рисунок протектора) ")</f>
        <v> (../рисунок протектора) </v>
      </c>
      <c r="J1403" s="92" t="s">
        <v>3200</v>
      </c>
      <c r="K1403" s="77" t="n">
        <f aca="false">H1403*2</f>
        <v>24160</v>
      </c>
      <c r="L1403" s="77" t="n">
        <f aca="false">H1403*4</f>
        <v>48320</v>
      </c>
      <c r="M1403" s="2" t="n">
        <f aca="false">G1403*12</f>
        <v>141180</v>
      </c>
    </row>
    <row r="1404" customFormat="false" ht="13.8" hidden="false" customHeight="false" outlineLevel="0" collapsed="false">
      <c r="A1404" s="86" t="n">
        <v>4872</v>
      </c>
      <c r="B1404" s="87" t="s">
        <v>3201</v>
      </c>
      <c r="C1404" s="88" t="n">
        <v>0</v>
      </c>
      <c r="D1404" s="88" t="n">
        <v>2</v>
      </c>
      <c r="E1404" s="89" t="n">
        <v>14</v>
      </c>
      <c r="F1404" s="90" t="s">
        <v>53</v>
      </c>
      <c r="G1404" s="91" t="n">
        <v>10291</v>
      </c>
      <c r="H1404" s="52" t="n">
        <f aca="false">ROUND(IF(OR((MID(B1404,SEARCH("R",B1404),3)="R12"),(MID(B1404,SEARCH("R",B1404),3)="R13"),(MID(B1404,SEARCH("R",B1404),3)="R14")),(G1404+90),IF(OR((MID(B1404,SEARCH("R",B1404),3)="R15"),(MID(B1404,SEARCH("R",B1404),3)="R16"),(MID(B1404,SEARCH("R",B1404),3)="R17")),(G1404+190),(G1404+290))),-1)+20</f>
        <v>10600</v>
      </c>
      <c r="I1404" s="78" t="str">
        <f aca="false">HYPERLINK(T("https://www.google.ru/search?q="&amp;B1404&amp;"&amp;tbm=isch"), " (../рисунок протектора) ")</f>
        <v> (../рисунок протектора) </v>
      </c>
      <c r="J1404" s="92" t="s">
        <v>3201</v>
      </c>
      <c r="K1404" s="77" t="n">
        <f aca="false">H1404*2</f>
        <v>21200</v>
      </c>
      <c r="L1404" s="77" t="n">
        <f aca="false">H1404*4</f>
        <v>42400</v>
      </c>
      <c r="M1404" s="2" t="n">
        <f aca="false">G1404*12</f>
        <v>123492</v>
      </c>
    </row>
    <row r="1405" customFormat="false" ht="13.8" hidden="false" customHeight="false" outlineLevel="0" collapsed="false">
      <c r="A1405" s="86" t="n">
        <v>2884</v>
      </c>
      <c r="B1405" s="87" t="s">
        <v>3202</v>
      </c>
      <c r="C1405" s="88" t="n">
        <v>31</v>
      </c>
      <c r="D1405" s="88"/>
      <c r="E1405" s="89" t="n">
        <v>17.2</v>
      </c>
      <c r="F1405" s="90"/>
      <c r="G1405" s="91" t="n">
        <v>8094</v>
      </c>
      <c r="H1405" s="52" t="n">
        <f aca="false">ROUND(IF(OR((MID(B1405,SEARCH("R",B1405),3)="R12"),(MID(B1405,SEARCH("R",B1405),3)="R13"),(MID(B1405,SEARCH("R",B1405),3)="R14")),(G1405+90),IF(OR((MID(B1405,SEARCH("R",B1405),3)="R15"),(MID(B1405,SEARCH("R",B1405),3)="R16"),(MID(B1405,SEARCH("R",B1405),3)="R17")),(G1405+190),(G1405+290))),-1)+20</f>
        <v>8400</v>
      </c>
      <c r="I1405" s="78" t="str">
        <f aca="false">HYPERLINK(T("https://www.google.ru/search?q="&amp;B1405&amp;"&amp;tbm=isch"), " (../рисунок протектора) ")</f>
        <v> (../рисунок протектора) </v>
      </c>
      <c r="J1405" s="92" t="s">
        <v>3202</v>
      </c>
      <c r="K1405" s="77" t="n">
        <f aca="false">H1405*2</f>
        <v>16800</v>
      </c>
      <c r="L1405" s="77" t="n">
        <f aca="false">H1405*4</f>
        <v>33600</v>
      </c>
      <c r="M1405" s="2" t="n">
        <f aca="false">G1405*12</f>
        <v>97128</v>
      </c>
    </row>
    <row r="1406" customFormat="false" ht="13.8" hidden="false" customHeight="false" outlineLevel="0" collapsed="false">
      <c r="A1406" s="86" t="n">
        <v>4314</v>
      </c>
      <c r="B1406" s="87" t="s">
        <v>3202</v>
      </c>
      <c r="C1406" s="88" t="n">
        <v>0</v>
      </c>
      <c r="D1406" s="88" t="n">
        <v>50</v>
      </c>
      <c r="E1406" s="89" t="n">
        <v>17.2</v>
      </c>
      <c r="F1406" s="90" t="s">
        <v>55</v>
      </c>
      <c r="G1406" s="91" t="n">
        <v>9536</v>
      </c>
      <c r="H1406" s="52" t="n">
        <f aca="false">ROUND(IF(OR((MID(B1406,SEARCH("R",B1406),3)="R12"),(MID(B1406,SEARCH("R",B1406),3)="R13"),(MID(B1406,SEARCH("R",B1406),3)="R14")),(G1406+90),IF(OR((MID(B1406,SEARCH("R",B1406),3)="R15"),(MID(B1406,SEARCH("R",B1406),3)="R16"),(MID(B1406,SEARCH("R",B1406),3)="R17")),(G1406+190),(G1406+290))),-1)+20</f>
        <v>9850</v>
      </c>
      <c r="I1406" s="78" t="str">
        <f aca="false">HYPERLINK(T("https://www.google.ru/search?q="&amp;B1406&amp;"&amp;tbm=isch"), " (../рисунок протектора) ")</f>
        <v> (../рисунок протектора) </v>
      </c>
      <c r="J1406" s="92" t="s">
        <v>3202</v>
      </c>
      <c r="K1406" s="77" t="n">
        <f aca="false">H1406*2</f>
        <v>19700</v>
      </c>
      <c r="L1406" s="77" t="n">
        <f aca="false">H1406*4</f>
        <v>39400</v>
      </c>
      <c r="M1406" s="2" t="n">
        <f aca="false">G1406*12</f>
        <v>114432</v>
      </c>
    </row>
    <row r="1407" customFormat="false" ht="13.8" hidden="false" customHeight="false" outlineLevel="0" collapsed="false">
      <c r="A1407" s="86" t="n">
        <v>1423</v>
      </c>
      <c r="B1407" s="87" t="s">
        <v>3203</v>
      </c>
      <c r="C1407" s="88" t="n">
        <v>0</v>
      </c>
      <c r="D1407" s="88" t="n">
        <v>1</v>
      </c>
      <c r="E1407" s="89" t="n">
        <v>15.9</v>
      </c>
      <c r="F1407" s="90" t="s">
        <v>53</v>
      </c>
      <c r="G1407" s="91" t="n">
        <v>15958</v>
      </c>
      <c r="H1407" s="52" t="n">
        <f aca="false">ROUND(IF(OR((MID(B1407,SEARCH("R",B1407),3)="R12"),(MID(B1407,SEARCH("R",B1407),3)="R13"),(MID(B1407,SEARCH("R",B1407),3)="R14")),(G1407+90),IF(OR((MID(B1407,SEARCH("R",B1407),3)="R15"),(MID(B1407,SEARCH("R",B1407),3)="R16"),(MID(B1407,SEARCH("R",B1407),3)="R17")),(G1407+190),(G1407+290))),-1)+20</f>
        <v>16270</v>
      </c>
      <c r="I1407" s="78" t="str">
        <f aca="false">HYPERLINK(T("https://www.google.ru/search?q="&amp;B1407&amp;"&amp;tbm=isch"), " (../рисунок протектора) ")</f>
        <v> (../рисунок протектора) </v>
      </c>
      <c r="J1407" s="92" t="s">
        <v>3203</v>
      </c>
      <c r="K1407" s="77" t="n">
        <f aca="false">H1407*2</f>
        <v>32540</v>
      </c>
      <c r="L1407" s="77" t="n">
        <f aca="false">H1407*4</f>
        <v>65080</v>
      </c>
      <c r="M1407" s="2" t="n">
        <f aca="false">G1407*12</f>
        <v>191496</v>
      </c>
    </row>
    <row r="1408" customFormat="false" ht="13.8" hidden="false" customHeight="false" outlineLevel="0" collapsed="false">
      <c r="A1408" s="86" t="n">
        <v>4427</v>
      </c>
      <c r="B1408" s="87" t="s">
        <v>3204</v>
      </c>
      <c r="C1408" s="88" t="n">
        <v>0</v>
      </c>
      <c r="D1408" s="88" t="n">
        <v>14</v>
      </c>
      <c r="E1408" s="89" t="n">
        <v>16.72</v>
      </c>
      <c r="F1408" s="90" t="s">
        <v>53</v>
      </c>
      <c r="G1408" s="91" t="n">
        <v>15527</v>
      </c>
      <c r="H1408" s="52" t="n">
        <f aca="false">ROUND(IF(OR((MID(B1408,SEARCH("R",B1408),3)="R12"),(MID(B1408,SEARCH("R",B1408),3)="R13"),(MID(B1408,SEARCH("R",B1408),3)="R14")),(G1408+90),IF(OR((MID(B1408,SEARCH("R",B1408),3)="R15"),(MID(B1408,SEARCH("R",B1408),3)="R16"),(MID(B1408,SEARCH("R",B1408),3)="R17")),(G1408+190),(G1408+290))),-1)+20</f>
        <v>15840</v>
      </c>
      <c r="I1408" s="78" t="str">
        <f aca="false">HYPERLINK(T("https://www.google.ru/search?q="&amp;B1408&amp;"&amp;tbm=isch"), " (../рисунок протектора) ")</f>
        <v> (../рисунок протектора) </v>
      </c>
      <c r="J1408" s="92" t="s">
        <v>3204</v>
      </c>
      <c r="K1408" s="77" t="n">
        <f aca="false">H1408*2</f>
        <v>31680</v>
      </c>
      <c r="L1408" s="77" t="n">
        <f aca="false">H1408*4</f>
        <v>63360</v>
      </c>
      <c r="M1408" s="2" t="n">
        <f aca="false">G1408*12</f>
        <v>186324</v>
      </c>
    </row>
    <row r="1409" customFormat="false" ht="13.8" hidden="false" customHeight="false" outlineLevel="0" collapsed="false">
      <c r="A1409" s="86" t="n">
        <v>4316</v>
      </c>
      <c r="B1409" s="87" t="s">
        <v>3205</v>
      </c>
      <c r="C1409" s="88" t="n">
        <v>0</v>
      </c>
      <c r="D1409" s="88" t="n">
        <v>50</v>
      </c>
      <c r="E1409" s="89" t="n">
        <v>19.5</v>
      </c>
      <c r="F1409" s="90" t="s">
        <v>55</v>
      </c>
      <c r="G1409" s="91" t="n">
        <v>12112</v>
      </c>
      <c r="H1409" s="52" t="n">
        <f aca="false">ROUND(IF(OR((MID(B1409,SEARCH("R",B1409),3)="R12"),(MID(B1409,SEARCH("R",B1409),3)="R13"),(MID(B1409,SEARCH("R",B1409),3)="R14")),(G1409+90),IF(OR((MID(B1409,SEARCH("R",B1409),3)="R15"),(MID(B1409,SEARCH("R",B1409),3)="R16"),(MID(B1409,SEARCH("R",B1409),3)="R17")),(G1409+190),(G1409+290))),-1)+20</f>
        <v>12420</v>
      </c>
      <c r="I1409" s="78" t="str">
        <f aca="false">HYPERLINK(T("https://www.google.ru/search?q="&amp;B1409&amp;"&amp;tbm=isch"), " (../рисунок протектора) ")</f>
        <v> (../рисунок протектора) </v>
      </c>
      <c r="J1409" s="92" t="s">
        <v>3205</v>
      </c>
      <c r="K1409" s="77" t="n">
        <f aca="false">H1409*2</f>
        <v>24840</v>
      </c>
      <c r="L1409" s="77" t="n">
        <f aca="false">H1409*4</f>
        <v>49680</v>
      </c>
      <c r="M1409" s="2" t="n">
        <f aca="false">G1409*12</f>
        <v>145344</v>
      </c>
    </row>
    <row r="1410" customFormat="false" ht="13.8" hidden="false" customHeight="false" outlineLevel="0" collapsed="false">
      <c r="A1410" s="86" t="n">
        <v>3936</v>
      </c>
      <c r="B1410" s="87" t="s">
        <v>3206</v>
      </c>
      <c r="C1410" s="88" t="n">
        <v>16</v>
      </c>
      <c r="D1410" s="88"/>
      <c r="E1410" s="89" t="n">
        <v>17.4</v>
      </c>
      <c r="F1410" s="90"/>
      <c r="G1410" s="91" t="n">
        <v>19562</v>
      </c>
      <c r="H1410" s="52" t="n">
        <f aca="false">ROUND(IF(OR((MID(B1410,SEARCH("R",B1410),3)="R12"),(MID(B1410,SEARCH("R",B1410),3)="R13"),(MID(B1410,SEARCH("R",B1410),3)="R14")),(G1410+90),IF(OR((MID(B1410,SEARCH("R",B1410),3)="R15"),(MID(B1410,SEARCH("R",B1410),3)="R16"),(MID(B1410,SEARCH("R",B1410),3)="R17")),(G1410+190),(G1410+290))),-1)+20</f>
        <v>19870</v>
      </c>
      <c r="I1410" s="78" t="str">
        <f aca="false">HYPERLINK(T("https://www.google.ru/search?q="&amp;B1410&amp;"&amp;tbm=isch"), " (../рисунок протектора) ")</f>
        <v> (../рисунок протектора) </v>
      </c>
      <c r="J1410" s="92" t="s">
        <v>3206</v>
      </c>
      <c r="K1410" s="77" t="n">
        <f aca="false">H1410*2</f>
        <v>39740</v>
      </c>
      <c r="L1410" s="77" t="n">
        <f aca="false">H1410*4</f>
        <v>79480</v>
      </c>
      <c r="M1410" s="2" t="n">
        <f aca="false">G1410*12</f>
        <v>234744</v>
      </c>
    </row>
    <row r="1411" customFormat="false" ht="13.8" hidden="false" customHeight="false" outlineLevel="0" collapsed="false">
      <c r="A1411" s="86" t="n">
        <v>662</v>
      </c>
      <c r="B1411" s="87" t="s">
        <v>3207</v>
      </c>
      <c r="C1411" s="88" t="n">
        <v>4</v>
      </c>
      <c r="D1411" s="88"/>
      <c r="E1411" s="89" t="n">
        <v>15.66</v>
      </c>
      <c r="F1411" s="90"/>
      <c r="G1411" s="91" t="n">
        <v>16855</v>
      </c>
      <c r="H1411" s="52" t="n">
        <f aca="false">ROUND(IF(OR((MID(B1411,SEARCH("R",B1411),3)="R12"),(MID(B1411,SEARCH("R",B1411),3)="R13"),(MID(B1411,SEARCH("R",B1411),3)="R14")),(G1411+90),IF(OR((MID(B1411,SEARCH("R",B1411),3)="R15"),(MID(B1411,SEARCH("R",B1411),3)="R16"),(MID(B1411,SEARCH("R",B1411),3)="R17")),(G1411+190),(G1411+290))),-1)+20</f>
        <v>17170</v>
      </c>
      <c r="I1411" s="78" t="str">
        <f aca="false">HYPERLINK(T("https://www.google.ru/search?q="&amp;B1411&amp;"&amp;tbm=isch"), " (../рисунок протектора) ")</f>
        <v> (../рисунок протектора) </v>
      </c>
      <c r="J1411" s="92" t="s">
        <v>3207</v>
      </c>
      <c r="K1411" s="77" t="n">
        <f aca="false">H1411*2</f>
        <v>34340</v>
      </c>
      <c r="L1411" s="77" t="n">
        <f aca="false">H1411*4</f>
        <v>68680</v>
      </c>
      <c r="M1411" s="2" t="n">
        <f aca="false">G1411*12</f>
        <v>202260</v>
      </c>
    </row>
    <row r="1412" customFormat="false" ht="13.8" hidden="false" customHeight="false" outlineLevel="0" collapsed="false">
      <c r="A1412" s="86" t="n">
        <v>2890</v>
      </c>
      <c r="B1412" s="87" t="s">
        <v>3208</v>
      </c>
      <c r="C1412" s="88" t="n">
        <v>28</v>
      </c>
      <c r="D1412" s="88"/>
      <c r="E1412" s="89" t="n">
        <v>19</v>
      </c>
      <c r="F1412" s="90"/>
      <c r="G1412" s="91" t="n">
        <v>8496</v>
      </c>
      <c r="H1412" s="52" t="n">
        <f aca="false">ROUND(IF(OR((MID(B1412,SEARCH("R",B1412),3)="R12"),(MID(B1412,SEARCH("R",B1412),3)="R13"),(MID(B1412,SEARCH("R",B1412),3)="R14")),(G1412+90),IF(OR((MID(B1412,SEARCH("R",B1412),3)="R15"),(MID(B1412,SEARCH("R",B1412),3)="R16"),(MID(B1412,SEARCH("R",B1412),3)="R17")),(G1412+190),(G1412+290))),-1)+20</f>
        <v>8810</v>
      </c>
      <c r="I1412" s="78" t="str">
        <f aca="false">HYPERLINK(T("https://www.google.ru/search?q="&amp;B1412&amp;"&amp;tbm=isch"), " (../рисунок протектора) ")</f>
        <v> (../рисунок протектора) </v>
      </c>
      <c r="J1412" s="92" t="s">
        <v>3208</v>
      </c>
      <c r="K1412" s="77" t="n">
        <f aca="false">H1412*2</f>
        <v>17620</v>
      </c>
      <c r="L1412" s="77" t="n">
        <f aca="false">H1412*4</f>
        <v>35240</v>
      </c>
      <c r="M1412" s="2" t="n">
        <f aca="false">G1412*12</f>
        <v>101952</v>
      </c>
    </row>
    <row r="1413" customFormat="false" ht="13.8" hidden="false" customHeight="false" outlineLevel="0" collapsed="false">
      <c r="A1413" s="86" t="n">
        <v>4315</v>
      </c>
      <c r="B1413" s="87" t="s">
        <v>3208</v>
      </c>
      <c r="C1413" s="88" t="n">
        <v>0</v>
      </c>
      <c r="D1413" s="88" t="n">
        <v>50</v>
      </c>
      <c r="E1413" s="89" t="n">
        <v>19</v>
      </c>
      <c r="F1413" s="90" t="s">
        <v>53</v>
      </c>
      <c r="G1413" s="91" t="n">
        <v>10457</v>
      </c>
      <c r="H1413" s="52" t="n">
        <f aca="false">ROUND(IF(OR((MID(B1413,SEARCH("R",B1413),3)="R12"),(MID(B1413,SEARCH("R",B1413),3)="R13"),(MID(B1413,SEARCH("R",B1413),3)="R14")),(G1413+90),IF(OR((MID(B1413,SEARCH("R",B1413),3)="R15"),(MID(B1413,SEARCH("R",B1413),3)="R16"),(MID(B1413,SEARCH("R",B1413),3)="R17")),(G1413+190),(G1413+290))),-1)+20</f>
        <v>10770</v>
      </c>
      <c r="I1413" s="78" t="str">
        <f aca="false">HYPERLINK(T("https://www.google.ru/search?q="&amp;B1413&amp;"&amp;tbm=isch"), " (../рисунок протектора) ")</f>
        <v> (../рисунок протектора) </v>
      </c>
      <c r="J1413" s="92" t="s">
        <v>3208</v>
      </c>
      <c r="K1413" s="77" t="n">
        <f aca="false">H1413*2</f>
        <v>21540</v>
      </c>
      <c r="L1413" s="77" t="n">
        <f aca="false">H1413*4</f>
        <v>43080</v>
      </c>
      <c r="M1413" s="2" t="n">
        <f aca="false">G1413*12</f>
        <v>125484</v>
      </c>
    </row>
    <row r="1414" customFormat="false" ht="13.8" hidden="false" customHeight="false" outlineLevel="0" collapsed="false">
      <c r="A1414" s="86" t="n">
        <v>5377</v>
      </c>
      <c r="B1414" s="87" t="s">
        <v>3209</v>
      </c>
      <c r="C1414" s="88" t="n">
        <v>0</v>
      </c>
      <c r="D1414" s="88" t="n">
        <v>17</v>
      </c>
      <c r="E1414" s="89" t="n">
        <v>18.9</v>
      </c>
      <c r="F1414" s="90" t="s">
        <v>53</v>
      </c>
      <c r="G1414" s="91" t="n">
        <v>11294</v>
      </c>
      <c r="H1414" s="52" t="n">
        <f aca="false">ROUND(IF(OR((MID(B1414,SEARCH("R",B1414),3)="R12"),(MID(B1414,SEARCH("R",B1414),3)="R13"),(MID(B1414,SEARCH("R",B1414),3)="R14")),(G1414+90),IF(OR((MID(B1414,SEARCH("R",B1414),3)="R15"),(MID(B1414,SEARCH("R",B1414),3)="R16"),(MID(B1414,SEARCH("R",B1414),3)="R17")),(G1414+190),(G1414+290))),-1)+20</f>
        <v>11600</v>
      </c>
      <c r="I1414" s="78" t="str">
        <f aca="false">HYPERLINK(T("https://www.google.ru/search?q="&amp;B1414&amp;"&amp;tbm=isch"), " (../рисунок протектора) ")</f>
        <v> (../рисунок протектора) </v>
      </c>
      <c r="J1414" s="92" t="s">
        <v>3209</v>
      </c>
      <c r="K1414" s="77" t="n">
        <f aca="false">H1414*2</f>
        <v>23200</v>
      </c>
      <c r="L1414" s="77" t="n">
        <f aca="false">H1414*4</f>
        <v>46400</v>
      </c>
      <c r="M1414" s="2" t="n">
        <f aca="false">G1414*12</f>
        <v>135528</v>
      </c>
    </row>
    <row r="1415" customFormat="false" ht="13.8" hidden="false" customHeight="false" outlineLevel="0" collapsed="false">
      <c r="A1415" s="86" t="n">
        <v>2489</v>
      </c>
      <c r="B1415" s="87" t="s">
        <v>3210</v>
      </c>
      <c r="C1415" s="88" t="n">
        <v>26</v>
      </c>
      <c r="D1415" s="88"/>
      <c r="E1415" s="89" t="n">
        <v>18.1</v>
      </c>
      <c r="F1415" s="90"/>
      <c r="G1415" s="91" t="n">
        <v>9419</v>
      </c>
      <c r="H1415" s="52" t="n">
        <f aca="false">ROUND(IF(OR((MID(B1415,SEARCH("R",B1415),3)="R12"),(MID(B1415,SEARCH("R",B1415),3)="R13"),(MID(B1415,SEARCH("R",B1415),3)="R14")),(G1415+90),IF(OR((MID(B1415,SEARCH("R",B1415),3)="R15"),(MID(B1415,SEARCH("R",B1415),3)="R16"),(MID(B1415,SEARCH("R",B1415),3)="R17")),(G1415+190),(G1415+290))),-1)+20</f>
        <v>9730</v>
      </c>
      <c r="I1415" s="78" t="str">
        <f aca="false">HYPERLINK(T("https://www.google.ru/search?q="&amp;B1415&amp;"&amp;tbm=isch"), " (../рисунок протектора) ")</f>
        <v> (../рисунок протектора) </v>
      </c>
      <c r="J1415" s="92" t="s">
        <v>3210</v>
      </c>
      <c r="K1415" s="77" t="n">
        <f aca="false">H1415*2</f>
        <v>19460</v>
      </c>
      <c r="L1415" s="77" t="n">
        <f aca="false">H1415*4</f>
        <v>38920</v>
      </c>
      <c r="M1415" s="2" t="n">
        <f aca="false">G1415*12</f>
        <v>113028</v>
      </c>
    </row>
    <row r="1416" customFormat="false" ht="13.8" hidden="false" customHeight="false" outlineLevel="0" collapsed="false">
      <c r="A1416" s="86" t="n">
        <v>2819</v>
      </c>
      <c r="B1416" s="87" t="s">
        <v>3211</v>
      </c>
      <c r="C1416" s="88" t="n">
        <v>2</v>
      </c>
      <c r="D1416" s="88"/>
      <c r="E1416" s="89" t="n">
        <v>19.8</v>
      </c>
      <c r="F1416" s="90"/>
      <c r="G1416" s="91" t="n">
        <v>6560</v>
      </c>
      <c r="H1416" s="52" t="n">
        <f aca="false">ROUND(IF(OR((MID(B1416,SEARCH("R",B1416),3)="R12"),(MID(B1416,SEARCH("R",B1416),3)="R13"),(MID(B1416,SEARCH("R",B1416),3)="R14")),(G1416+90),IF(OR((MID(B1416,SEARCH("R",B1416),3)="R15"),(MID(B1416,SEARCH("R",B1416),3)="R16"),(MID(B1416,SEARCH("R",B1416),3)="R17")),(G1416+190),(G1416+290))),-1)+20</f>
        <v>6870</v>
      </c>
      <c r="I1416" s="78" t="str">
        <f aca="false">HYPERLINK(T("https://www.google.ru/search?q="&amp;B1416&amp;"&amp;tbm=isch"), " (../рисунок протектора) ")</f>
        <v> (../рисунок протектора) </v>
      </c>
      <c r="J1416" s="92" t="s">
        <v>3211</v>
      </c>
      <c r="K1416" s="77" t="n">
        <f aca="false">H1416*2</f>
        <v>13740</v>
      </c>
      <c r="L1416" s="77" t="n">
        <f aca="false">H1416*4</f>
        <v>27480</v>
      </c>
      <c r="M1416" s="2" t="n">
        <f aca="false">G1416*12</f>
        <v>78720</v>
      </c>
    </row>
    <row r="1417" customFormat="false" ht="13.8" hidden="false" customHeight="false" outlineLevel="0" collapsed="false">
      <c r="A1417" s="86" t="n">
        <v>4237</v>
      </c>
      <c r="B1417" s="87" t="s">
        <v>3212</v>
      </c>
      <c r="C1417" s="88" t="n">
        <v>0</v>
      </c>
      <c r="D1417" s="88" t="n">
        <v>50</v>
      </c>
      <c r="E1417" s="89" t="n">
        <v>20.7</v>
      </c>
      <c r="F1417" s="90" t="s">
        <v>53</v>
      </c>
      <c r="G1417" s="91" t="n">
        <v>8110</v>
      </c>
      <c r="H1417" s="52" t="n">
        <f aca="false">ROUND(IF(OR((MID(B1417,SEARCH("R",B1417),3)="R12"),(MID(B1417,SEARCH("R",B1417),3)="R13"),(MID(B1417,SEARCH("R",B1417),3)="R14")),(G1417+90),IF(OR((MID(B1417,SEARCH("R",B1417),3)="R15"),(MID(B1417,SEARCH("R",B1417),3)="R16"),(MID(B1417,SEARCH("R",B1417),3)="R17")),(G1417+190),(G1417+290))),-1)+20</f>
        <v>8420</v>
      </c>
      <c r="I1417" s="78" t="str">
        <f aca="false">HYPERLINK(T("https://www.google.ru/search?q="&amp;B1417&amp;"&amp;tbm=isch"), " (../рисунок протектора) ")</f>
        <v> (../рисунок протектора) </v>
      </c>
      <c r="J1417" s="92" t="s">
        <v>3212</v>
      </c>
      <c r="K1417" s="77" t="n">
        <f aca="false">H1417*2</f>
        <v>16840</v>
      </c>
      <c r="L1417" s="77" t="n">
        <f aca="false">H1417*4</f>
        <v>33680</v>
      </c>
      <c r="M1417" s="2" t="n">
        <f aca="false">G1417*12</f>
        <v>97320</v>
      </c>
    </row>
    <row r="1418" customFormat="false" ht="13.8" hidden="false" customHeight="false" outlineLevel="0" collapsed="false">
      <c r="A1418" s="86" t="n">
        <v>797</v>
      </c>
      <c r="B1418" s="87" t="s">
        <v>3213</v>
      </c>
      <c r="C1418" s="88" t="n">
        <v>1</v>
      </c>
      <c r="D1418" s="88"/>
      <c r="E1418" s="89" t="n">
        <v>18.8</v>
      </c>
      <c r="F1418" s="90"/>
      <c r="G1418" s="91" t="n">
        <v>11037</v>
      </c>
      <c r="H1418" s="52" t="n">
        <f aca="false">ROUND(IF(OR((MID(B1418,SEARCH("R",B1418),3)="R12"),(MID(B1418,SEARCH("R",B1418),3)="R13"),(MID(B1418,SEARCH("R",B1418),3)="R14")),(G1418+90),IF(OR((MID(B1418,SEARCH("R",B1418),3)="R15"),(MID(B1418,SEARCH("R",B1418),3)="R16"),(MID(B1418,SEARCH("R",B1418),3)="R17")),(G1418+190),(G1418+290))),-1)+20</f>
        <v>11350</v>
      </c>
      <c r="I1418" s="78" t="str">
        <f aca="false">HYPERLINK(T("https://www.google.ru/search?q="&amp;B1418&amp;"&amp;tbm=isch"), " (../рисунок протектора) ")</f>
        <v> (../рисунок протектора) </v>
      </c>
      <c r="J1418" s="92" t="s">
        <v>3213</v>
      </c>
      <c r="K1418" s="77" t="n">
        <f aca="false">H1418*2</f>
        <v>22700</v>
      </c>
      <c r="L1418" s="77" t="n">
        <f aca="false">H1418*4</f>
        <v>45400</v>
      </c>
      <c r="M1418" s="2" t="n">
        <f aca="false">G1418*12</f>
        <v>132444</v>
      </c>
    </row>
    <row r="1419" customFormat="false" ht="13.8" hidden="false" customHeight="false" outlineLevel="0" collapsed="false">
      <c r="A1419" s="86" t="n">
        <v>798</v>
      </c>
      <c r="B1419" s="87" t="s">
        <v>3214</v>
      </c>
      <c r="C1419" s="88" t="n">
        <v>50</v>
      </c>
      <c r="D1419" s="88"/>
      <c r="E1419" s="89" t="n">
        <v>16.8</v>
      </c>
      <c r="F1419" s="90"/>
      <c r="G1419" s="91" t="n">
        <v>5056</v>
      </c>
      <c r="H1419" s="52" t="n">
        <f aca="false">ROUND(IF(OR((MID(B1419,SEARCH("R",B1419),3)="R12"),(MID(B1419,SEARCH("R",B1419),3)="R13"),(MID(B1419,SEARCH("R",B1419),3)="R14")),(G1419+90),IF(OR((MID(B1419,SEARCH("R",B1419),3)="R15"),(MID(B1419,SEARCH("R",B1419),3)="R16"),(MID(B1419,SEARCH("R",B1419),3)="R17")),(G1419+190),(G1419+290))),-1)+20</f>
        <v>5270</v>
      </c>
      <c r="I1419" s="78" t="str">
        <f aca="false">HYPERLINK(T("https://www.google.ru/search?q="&amp;B1419&amp;"&amp;tbm=isch"), " (../рисунок протектора) ")</f>
        <v> (../рисунок протектора) </v>
      </c>
      <c r="J1419" s="92" t="s">
        <v>3214</v>
      </c>
      <c r="K1419" s="77" t="n">
        <f aca="false">H1419*2</f>
        <v>10540</v>
      </c>
      <c r="L1419" s="77" t="n">
        <f aca="false">H1419*4</f>
        <v>21080</v>
      </c>
      <c r="M1419" s="2" t="n">
        <f aca="false">G1419*12</f>
        <v>60672</v>
      </c>
    </row>
    <row r="1420" customFormat="false" ht="13.8" hidden="false" customHeight="false" outlineLevel="0" collapsed="false">
      <c r="A1420" s="86" t="n">
        <v>470</v>
      </c>
      <c r="B1420" s="87" t="s">
        <v>3215</v>
      </c>
      <c r="C1420" s="88" t="n">
        <v>1</v>
      </c>
      <c r="D1420" s="88"/>
      <c r="E1420" s="89" t="n">
        <v>19.6</v>
      </c>
      <c r="F1420" s="90"/>
      <c r="G1420" s="91" t="n">
        <v>4845</v>
      </c>
      <c r="H1420" s="52" t="n">
        <f aca="false">ROUND(IF(OR((MID(B1420,SEARCH("R",B1420),3)="R12"),(MID(B1420,SEARCH("R",B1420),3)="R13"),(MID(B1420,SEARCH("R",B1420),3)="R14")),(G1420+90),IF(OR((MID(B1420,SEARCH("R",B1420),3)="R15"),(MID(B1420,SEARCH("R",B1420),3)="R16"),(MID(B1420,SEARCH("R",B1420),3)="R17")),(G1420+190),(G1420+290))),-1)+20</f>
        <v>5160</v>
      </c>
      <c r="I1420" s="78" t="str">
        <f aca="false">HYPERLINK(T("https://www.google.ru/search?q="&amp;B1420&amp;"&amp;tbm=isch"), " (../рисунок протектора) ")</f>
        <v> (../рисунок протектора) </v>
      </c>
      <c r="J1420" s="92" t="s">
        <v>3215</v>
      </c>
      <c r="K1420" s="77" t="n">
        <f aca="false">H1420*2</f>
        <v>10320</v>
      </c>
      <c r="L1420" s="77" t="n">
        <f aca="false">H1420*4</f>
        <v>20640</v>
      </c>
      <c r="M1420" s="2" t="n">
        <f aca="false">G1420*12</f>
        <v>58140</v>
      </c>
    </row>
    <row r="1421" customFormat="false" ht="13.8" hidden="false" customHeight="false" outlineLevel="0" collapsed="false">
      <c r="A1421" s="86" t="n">
        <v>3589</v>
      </c>
      <c r="B1421" s="87" t="s">
        <v>3216</v>
      </c>
      <c r="C1421" s="88" t="n">
        <v>2</v>
      </c>
      <c r="D1421" s="88"/>
      <c r="E1421" s="89" t="n">
        <v>18.3</v>
      </c>
      <c r="F1421" s="90"/>
      <c r="G1421" s="91" t="n">
        <v>7304</v>
      </c>
      <c r="H1421" s="52" t="n">
        <f aca="false">ROUND(IF(OR((MID(B1421,SEARCH("R",B1421),3)="R12"),(MID(B1421,SEARCH("R",B1421),3)="R13"),(MID(B1421,SEARCH("R",B1421),3)="R14")),(G1421+90),IF(OR((MID(B1421,SEARCH("R",B1421),3)="R15"),(MID(B1421,SEARCH("R",B1421),3)="R16"),(MID(B1421,SEARCH("R",B1421),3)="R17")),(G1421+190),(G1421+290))),-1)+20</f>
        <v>7610</v>
      </c>
      <c r="I1421" s="78" t="str">
        <f aca="false">HYPERLINK(T("https://www.google.ru/search?q="&amp;B1421&amp;"&amp;tbm=isch"), " (../рисунок протектора) ")</f>
        <v> (../рисунок протектора) </v>
      </c>
      <c r="J1421" s="92" t="s">
        <v>3216</v>
      </c>
      <c r="K1421" s="77" t="n">
        <f aca="false">H1421*2</f>
        <v>15220</v>
      </c>
      <c r="L1421" s="77" t="n">
        <f aca="false">H1421*4</f>
        <v>30440</v>
      </c>
      <c r="M1421" s="2" t="n">
        <f aca="false">G1421*12</f>
        <v>87648</v>
      </c>
    </row>
    <row r="1422" customFormat="false" ht="13.8" hidden="false" customHeight="false" outlineLevel="0" collapsed="false">
      <c r="A1422" s="86" t="n">
        <v>183</v>
      </c>
      <c r="B1422" s="87" t="s">
        <v>3217</v>
      </c>
      <c r="C1422" s="88" t="n">
        <v>44</v>
      </c>
      <c r="D1422" s="88"/>
      <c r="E1422" s="89" t="n">
        <v>14.9</v>
      </c>
      <c r="F1422" s="90"/>
      <c r="G1422" s="91" t="n">
        <v>10823</v>
      </c>
      <c r="H1422" s="52" t="n">
        <f aca="false">ROUND(IF(OR((MID(B1422,SEARCH("R",B1422),3)="R12"),(MID(B1422,SEARCH("R",B1422),3)="R13"),(MID(B1422,SEARCH("R",B1422),3)="R14")),(G1422+90),IF(OR((MID(B1422,SEARCH("R",B1422),3)="R15"),(MID(B1422,SEARCH("R",B1422),3)="R16"),(MID(B1422,SEARCH("R",B1422),3)="R17")),(G1422+190),(G1422+290))),-1)+20</f>
        <v>11130</v>
      </c>
      <c r="I1422" s="78" t="str">
        <f aca="false">HYPERLINK(T("https://www.google.ru/search?q="&amp;B1422&amp;"&amp;tbm=isch"), " (../рисунок протектора) ")</f>
        <v> (../рисунок протектора) </v>
      </c>
      <c r="J1422" s="92" t="s">
        <v>3217</v>
      </c>
      <c r="K1422" s="77" t="n">
        <f aca="false">H1422*2</f>
        <v>22260</v>
      </c>
      <c r="L1422" s="77" t="n">
        <f aca="false">H1422*4</f>
        <v>44520</v>
      </c>
      <c r="M1422" s="2" t="n">
        <f aca="false">G1422*12</f>
        <v>129876</v>
      </c>
    </row>
    <row r="1423" customFormat="false" ht="13.8" hidden="false" customHeight="false" outlineLevel="0" collapsed="false">
      <c r="A1423" s="86" t="n">
        <v>659</v>
      </c>
      <c r="B1423" s="87" t="s">
        <v>3218</v>
      </c>
      <c r="C1423" s="88" t="n">
        <v>9</v>
      </c>
      <c r="D1423" s="88"/>
      <c r="E1423" s="89" t="n">
        <v>18.8</v>
      </c>
      <c r="F1423" s="90"/>
      <c r="G1423" s="91" t="n">
        <v>8560</v>
      </c>
      <c r="H1423" s="52" t="n">
        <f aca="false">ROUND(IF(OR((MID(B1423,SEARCH("R",B1423),3)="R12"),(MID(B1423,SEARCH("R",B1423),3)="R13"),(MID(B1423,SEARCH("R",B1423),3)="R14")),(G1423+90),IF(OR((MID(B1423,SEARCH("R",B1423),3)="R15"),(MID(B1423,SEARCH("R",B1423),3)="R16"),(MID(B1423,SEARCH("R",B1423),3)="R17")),(G1423+190),(G1423+290))),-1)+20</f>
        <v>8870</v>
      </c>
      <c r="I1423" s="78" t="str">
        <f aca="false">HYPERLINK(T("https://www.google.ru/search?q="&amp;B1423&amp;"&amp;tbm=isch"), " (../рисунок протектора) ")</f>
        <v> (../рисунок протектора) </v>
      </c>
      <c r="J1423" s="92" t="s">
        <v>3218</v>
      </c>
      <c r="K1423" s="77" t="n">
        <f aca="false">H1423*2</f>
        <v>17740</v>
      </c>
      <c r="L1423" s="77" t="n">
        <f aca="false">H1423*4</f>
        <v>35480</v>
      </c>
      <c r="M1423" s="2" t="n">
        <f aca="false">G1423*12</f>
        <v>102720</v>
      </c>
    </row>
    <row r="1424" customFormat="false" ht="13.8" hidden="false" customHeight="false" outlineLevel="0" collapsed="false">
      <c r="A1424" s="86" t="n">
        <v>829</v>
      </c>
      <c r="B1424" s="87" t="s">
        <v>3219</v>
      </c>
      <c r="C1424" s="88" t="n">
        <v>3</v>
      </c>
      <c r="D1424" s="88"/>
      <c r="E1424" s="89" t="n">
        <v>17.5</v>
      </c>
      <c r="F1424" s="90"/>
      <c r="G1424" s="91" t="n">
        <v>9889</v>
      </c>
      <c r="H1424" s="52" t="n">
        <f aca="false">ROUND(IF(OR((MID(B1424,SEARCH("R",B1424),3)="R12"),(MID(B1424,SEARCH("R",B1424),3)="R13"),(MID(B1424,SEARCH("R",B1424),3)="R14")),(G1424+90),IF(OR((MID(B1424,SEARCH("R",B1424),3)="R15"),(MID(B1424,SEARCH("R",B1424),3)="R16"),(MID(B1424,SEARCH("R",B1424),3)="R17")),(G1424+190),(G1424+290))),-1)+20</f>
        <v>10200</v>
      </c>
      <c r="I1424" s="78" t="str">
        <f aca="false">HYPERLINK(T("https://www.google.ru/search?q="&amp;B1424&amp;"&amp;tbm=isch"), " (../рисунок протектора) ")</f>
        <v> (../рисунок протектора) </v>
      </c>
      <c r="J1424" s="92" t="s">
        <v>3219</v>
      </c>
      <c r="K1424" s="77" t="n">
        <f aca="false">H1424*2</f>
        <v>20400</v>
      </c>
      <c r="L1424" s="77" t="n">
        <f aca="false">H1424*4</f>
        <v>40800</v>
      </c>
      <c r="M1424" s="2" t="n">
        <f aca="false">G1424*12</f>
        <v>118668</v>
      </c>
    </row>
    <row r="1425" customFormat="false" ht="13.8" hidden="false" customHeight="false" outlineLevel="0" collapsed="false">
      <c r="A1425" s="86" t="n">
        <v>4432</v>
      </c>
      <c r="B1425" s="87" t="s">
        <v>3220</v>
      </c>
      <c r="C1425" s="88" t="n">
        <v>0</v>
      </c>
      <c r="D1425" s="88" t="n">
        <v>44</v>
      </c>
      <c r="E1425" s="89" t="n">
        <v>19.86</v>
      </c>
      <c r="F1425" s="90" t="s">
        <v>53</v>
      </c>
      <c r="G1425" s="91" t="n">
        <v>17169</v>
      </c>
      <c r="H1425" s="52" t="n">
        <f aca="false">ROUND(IF(OR((MID(B1425,SEARCH("R",B1425),3)="R12"),(MID(B1425,SEARCH("R",B1425),3)="R13"),(MID(B1425,SEARCH("R",B1425),3)="R14")),(G1425+90),IF(OR((MID(B1425,SEARCH("R",B1425),3)="R15"),(MID(B1425,SEARCH("R",B1425),3)="R16"),(MID(B1425,SEARCH("R",B1425),3)="R17")),(G1425+190),(G1425+290))),-1)+20</f>
        <v>17480</v>
      </c>
      <c r="I1425" s="78" t="str">
        <f aca="false">HYPERLINK(T("https://www.google.ru/search?q="&amp;B1425&amp;"&amp;tbm=isch"), " (../рисунок протектора) ")</f>
        <v> (../рисунок протектора) </v>
      </c>
      <c r="J1425" s="92" t="s">
        <v>3220</v>
      </c>
      <c r="K1425" s="77" t="n">
        <f aca="false">H1425*2</f>
        <v>34960</v>
      </c>
      <c r="L1425" s="77" t="n">
        <f aca="false">H1425*4</f>
        <v>69920</v>
      </c>
      <c r="M1425" s="2" t="n">
        <f aca="false">G1425*12</f>
        <v>206028</v>
      </c>
    </row>
    <row r="1426" customFormat="false" ht="13.8" hidden="false" customHeight="false" outlineLevel="0" collapsed="false">
      <c r="A1426" s="86" t="n">
        <v>4574</v>
      </c>
      <c r="B1426" s="87" t="s">
        <v>3221</v>
      </c>
      <c r="C1426" s="88" t="n">
        <v>0</v>
      </c>
      <c r="D1426" s="88" t="n">
        <v>4</v>
      </c>
      <c r="E1426" s="89" t="n">
        <v>21.4</v>
      </c>
      <c r="F1426" s="90" t="s">
        <v>53</v>
      </c>
      <c r="G1426" s="91" t="n">
        <v>8150</v>
      </c>
      <c r="H1426" s="52" t="n">
        <f aca="false">ROUND(IF(OR((MID(B1426,SEARCH("R",B1426),3)="R12"),(MID(B1426,SEARCH("R",B1426),3)="R13"),(MID(B1426,SEARCH("R",B1426),3)="R14")),(G1426+90),IF(OR((MID(B1426,SEARCH("R",B1426),3)="R15"),(MID(B1426,SEARCH("R",B1426),3)="R16"),(MID(B1426,SEARCH("R",B1426),3)="R17")),(G1426+190),(G1426+290))),-1)+20</f>
        <v>8460</v>
      </c>
      <c r="I1426" s="78" t="str">
        <f aca="false">HYPERLINK(T("https://www.google.ru/search?q="&amp;B1426&amp;"&amp;tbm=isch"), " (../рисунок протектора) ")</f>
        <v> (../рисунок протектора) </v>
      </c>
      <c r="J1426" s="92" t="s">
        <v>3221</v>
      </c>
      <c r="K1426" s="77" t="n">
        <f aca="false">H1426*2</f>
        <v>16920</v>
      </c>
      <c r="L1426" s="77" t="n">
        <f aca="false">H1426*4</f>
        <v>33840</v>
      </c>
      <c r="M1426" s="2" t="n">
        <f aca="false">G1426*12</f>
        <v>97800</v>
      </c>
    </row>
    <row r="1427" customFormat="false" ht="13.8" hidden="false" customHeight="false" outlineLevel="0" collapsed="false">
      <c r="A1427" s="86" t="n">
        <v>3349</v>
      </c>
      <c r="B1427" s="87" t="s">
        <v>3222</v>
      </c>
      <c r="C1427" s="88" t="n">
        <v>1</v>
      </c>
      <c r="D1427" s="88"/>
      <c r="E1427" s="89" t="n">
        <v>19.6</v>
      </c>
      <c r="F1427" s="90"/>
      <c r="G1427" s="91" t="n">
        <v>7267</v>
      </c>
      <c r="H1427" s="52" t="n">
        <f aca="false">ROUND(IF(OR((MID(B1427,SEARCH("R",B1427),3)="R12"),(MID(B1427,SEARCH("R",B1427),3)="R13"),(MID(B1427,SEARCH("R",B1427),3)="R14")),(G1427+90),IF(OR((MID(B1427,SEARCH("R",B1427),3)="R15"),(MID(B1427,SEARCH("R",B1427),3)="R16"),(MID(B1427,SEARCH("R",B1427),3)="R17")),(G1427+190),(G1427+290))),-1)+20</f>
        <v>7480</v>
      </c>
      <c r="I1427" s="78" t="str">
        <f aca="false">HYPERLINK(T("https://www.google.ru/search?q="&amp;B1427&amp;"&amp;tbm=isch"), " (../рисунок протектора) ")</f>
        <v> (../рисунок протектора) </v>
      </c>
      <c r="J1427" s="92" t="s">
        <v>3222</v>
      </c>
      <c r="K1427" s="77" t="n">
        <f aca="false">H1427*2</f>
        <v>14960</v>
      </c>
      <c r="L1427" s="77" t="n">
        <f aca="false">H1427*4</f>
        <v>29920</v>
      </c>
      <c r="M1427" s="2" t="n">
        <f aca="false">G1427*12</f>
        <v>87204</v>
      </c>
    </row>
    <row r="1428" customFormat="false" ht="13.8" hidden="false" customHeight="false" outlineLevel="0" collapsed="false">
      <c r="A1428" s="86" t="n">
        <v>812</v>
      </c>
      <c r="B1428" s="87" t="s">
        <v>3223</v>
      </c>
      <c r="C1428" s="88" t="n">
        <v>6</v>
      </c>
      <c r="D1428" s="88"/>
      <c r="E1428" s="89" t="n">
        <v>17.35</v>
      </c>
      <c r="F1428" s="90"/>
      <c r="G1428" s="91" t="n">
        <v>5831</v>
      </c>
      <c r="H1428" s="52" t="n">
        <f aca="false">ROUND(IF(OR((MID(B1428,SEARCH("R",B1428),3)="R12"),(MID(B1428,SEARCH("R",B1428),3)="R13"),(MID(B1428,SEARCH("R",B1428),3)="R14")),(G1428+90),IF(OR((MID(B1428,SEARCH("R",B1428),3)="R15"),(MID(B1428,SEARCH("R",B1428),3)="R16"),(MID(B1428,SEARCH("R",B1428),3)="R17")),(G1428+190),(G1428+290))),-1)+20</f>
        <v>6040</v>
      </c>
      <c r="I1428" s="78" t="str">
        <f aca="false">HYPERLINK(T("https://www.google.ru/search?q="&amp;B1428&amp;"&amp;tbm=isch"), " (../рисунок протектора) ")</f>
        <v> (../рисунок протектора) </v>
      </c>
      <c r="J1428" s="92" t="s">
        <v>3223</v>
      </c>
      <c r="K1428" s="77" t="n">
        <f aca="false">H1428*2</f>
        <v>12080</v>
      </c>
      <c r="L1428" s="77" t="n">
        <f aca="false">H1428*4</f>
        <v>24160</v>
      </c>
      <c r="M1428" s="2" t="n">
        <f aca="false">G1428*12</f>
        <v>69972</v>
      </c>
    </row>
    <row r="1429" customFormat="false" ht="13.8" hidden="false" customHeight="false" outlineLevel="0" collapsed="false">
      <c r="A1429" s="86" t="n">
        <v>176</v>
      </c>
      <c r="B1429" s="87" t="s">
        <v>3224</v>
      </c>
      <c r="C1429" s="88" t="n">
        <v>32</v>
      </c>
      <c r="D1429" s="88"/>
      <c r="E1429" s="89" t="n">
        <v>16.4</v>
      </c>
      <c r="F1429" s="90"/>
      <c r="G1429" s="91" t="n">
        <v>10622</v>
      </c>
      <c r="H1429" s="52" t="n">
        <f aca="false">ROUND(IF(OR((MID(B1429,SEARCH("R",B1429),3)="R12"),(MID(B1429,SEARCH("R",B1429),3)="R13"),(MID(B1429,SEARCH("R",B1429),3)="R14")),(G1429+90),IF(OR((MID(B1429,SEARCH("R",B1429),3)="R15"),(MID(B1429,SEARCH("R",B1429),3)="R16"),(MID(B1429,SEARCH("R",B1429),3)="R17")),(G1429+190),(G1429+290))),-1)+20</f>
        <v>10830</v>
      </c>
      <c r="I1429" s="78" t="str">
        <f aca="false">HYPERLINK(T("https://www.google.ru/search?q="&amp;B1429&amp;"&amp;tbm=isch"), " (../рисунок протектора) ")</f>
        <v> (../рисунок протектора) </v>
      </c>
      <c r="J1429" s="92" t="s">
        <v>3224</v>
      </c>
      <c r="K1429" s="77" t="n">
        <f aca="false">H1429*2</f>
        <v>21660</v>
      </c>
      <c r="L1429" s="77" t="n">
        <f aca="false">H1429*4</f>
        <v>43320</v>
      </c>
      <c r="M1429" s="2" t="n">
        <f aca="false">G1429*12</f>
        <v>127464</v>
      </c>
    </row>
    <row r="1430" customFormat="false" ht="13.8" hidden="false" customHeight="false" outlineLevel="0" collapsed="false">
      <c r="A1430" s="86" t="n">
        <v>525</v>
      </c>
      <c r="B1430" s="87" t="s">
        <v>3225</v>
      </c>
      <c r="C1430" s="88" t="n">
        <v>4</v>
      </c>
      <c r="D1430" s="88"/>
      <c r="E1430" s="89" t="n">
        <v>21.295</v>
      </c>
      <c r="F1430" s="90"/>
      <c r="G1430" s="91" t="n">
        <v>7160</v>
      </c>
      <c r="H1430" s="52" t="n">
        <f aca="false">ROUND(IF(OR((MID(B1430,SEARCH("R",B1430),3)="R12"),(MID(B1430,SEARCH("R",B1430),3)="R13"),(MID(B1430,SEARCH("R",B1430),3)="R14")),(G1430+90),IF(OR((MID(B1430,SEARCH("R",B1430),3)="R15"),(MID(B1430,SEARCH("R",B1430),3)="R16"),(MID(B1430,SEARCH("R",B1430),3)="R17")),(G1430+190),(G1430+290))),-1)+20</f>
        <v>7370</v>
      </c>
      <c r="I1430" s="78" t="str">
        <f aca="false">HYPERLINK(T("https://www.google.ru/search?q="&amp;B1430&amp;"&amp;tbm=isch"), " (../рисунок протектора) ")</f>
        <v> (../рисунок протектора) </v>
      </c>
      <c r="J1430" s="92" t="s">
        <v>3225</v>
      </c>
      <c r="K1430" s="77" t="n">
        <f aca="false">H1430*2</f>
        <v>14740</v>
      </c>
      <c r="L1430" s="77" t="n">
        <f aca="false">H1430*4</f>
        <v>29480</v>
      </c>
      <c r="M1430" s="2" t="n">
        <f aca="false">G1430*12</f>
        <v>85920</v>
      </c>
    </row>
    <row r="1431" customFormat="false" ht="13.8" hidden="false" customHeight="false" outlineLevel="0" collapsed="false">
      <c r="A1431" s="86" t="n">
        <v>2820</v>
      </c>
      <c r="B1431" s="87" t="s">
        <v>3226</v>
      </c>
      <c r="C1431" s="88" t="n">
        <v>12</v>
      </c>
      <c r="D1431" s="88"/>
      <c r="E1431" s="89" t="n">
        <v>20.2</v>
      </c>
      <c r="F1431" s="90"/>
      <c r="G1431" s="91" t="n">
        <v>5902</v>
      </c>
      <c r="H1431" s="52" t="n">
        <f aca="false">ROUND(IF(OR((MID(B1431,SEARCH("R",B1431),3)="R12"),(MID(B1431,SEARCH("R",B1431),3)="R13"),(MID(B1431,SEARCH("R",B1431),3)="R14")),(G1431+90),IF(OR((MID(B1431,SEARCH("R",B1431),3)="R15"),(MID(B1431,SEARCH("R",B1431),3)="R16"),(MID(B1431,SEARCH("R",B1431),3)="R17")),(G1431+190),(G1431+290))),-1)+20</f>
        <v>6210</v>
      </c>
      <c r="I1431" s="78" t="str">
        <f aca="false">HYPERLINK(T("https://www.google.ru/search?q="&amp;B1431&amp;"&amp;tbm=isch"), " (../рисунок протектора) ")</f>
        <v> (../рисунок протектора) </v>
      </c>
      <c r="J1431" s="92" t="s">
        <v>3226</v>
      </c>
      <c r="K1431" s="77" t="n">
        <f aca="false">H1431*2</f>
        <v>12420</v>
      </c>
      <c r="L1431" s="77" t="n">
        <f aca="false">H1431*4</f>
        <v>24840</v>
      </c>
      <c r="M1431" s="2" t="n">
        <f aca="false">G1431*12</f>
        <v>70824</v>
      </c>
    </row>
    <row r="1432" customFormat="false" ht="13.8" hidden="false" customHeight="false" outlineLevel="0" collapsed="false">
      <c r="A1432" s="86" t="n">
        <v>4235</v>
      </c>
      <c r="B1432" s="87" t="s">
        <v>3227</v>
      </c>
      <c r="C1432" s="88" t="n">
        <v>0</v>
      </c>
      <c r="D1432" s="88" t="n">
        <v>20</v>
      </c>
      <c r="E1432" s="89" t="n">
        <v>19.3</v>
      </c>
      <c r="F1432" s="90" t="s">
        <v>53</v>
      </c>
      <c r="G1432" s="91" t="n">
        <v>8186</v>
      </c>
      <c r="H1432" s="52" t="n">
        <f aca="false">ROUND(IF(OR((MID(B1432,SEARCH("R",B1432),3)="R12"),(MID(B1432,SEARCH("R",B1432),3)="R13"),(MID(B1432,SEARCH("R",B1432),3)="R14")),(G1432+90),IF(OR((MID(B1432,SEARCH("R",B1432),3)="R15"),(MID(B1432,SEARCH("R",B1432),3)="R16"),(MID(B1432,SEARCH("R",B1432),3)="R17")),(G1432+190),(G1432+290))),-1)+20</f>
        <v>8500</v>
      </c>
      <c r="I1432" s="78" t="str">
        <f aca="false">HYPERLINK(T("https://www.google.ru/search?q="&amp;B1432&amp;"&amp;tbm=isch"), " (../рисунок протектора) ")</f>
        <v> (../рисунок протектора) </v>
      </c>
      <c r="J1432" s="92" t="s">
        <v>3227</v>
      </c>
      <c r="K1432" s="77" t="n">
        <f aca="false">H1432*2</f>
        <v>17000</v>
      </c>
      <c r="L1432" s="77" t="n">
        <f aca="false">H1432*4</f>
        <v>34000</v>
      </c>
      <c r="M1432" s="2" t="n">
        <f aca="false">G1432*12</f>
        <v>98232</v>
      </c>
    </row>
    <row r="1433" customFormat="false" ht="13.8" hidden="false" customHeight="false" outlineLevel="0" collapsed="false">
      <c r="A1433" s="86" t="n">
        <v>4283</v>
      </c>
      <c r="B1433" s="87" t="s">
        <v>3228</v>
      </c>
      <c r="C1433" s="88" t="n">
        <v>0</v>
      </c>
      <c r="D1433" s="88" t="n">
        <v>12</v>
      </c>
      <c r="E1433" s="89" t="n">
        <v>23</v>
      </c>
      <c r="F1433" s="90" t="s">
        <v>53</v>
      </c>
      <c r="G1433" s="91" t="n">
        <v>8907</v>
      </c>
      <c r="H1433" s="52" t="n">
        <f aca="false">ROUND(IF(OR((MID(B1433,SEARCH("R",B1433),3)="R12"),(MID(B1433,SEARCH("R",B1433),3)="R13"),(MID(B1433,SEARCH("R",B1433),3)="R14")),(G1433+90),IF(OR((MID(B1433,SEARCH("R",B1433),3)="R15"),(MID(B1433,SEARCH("R",B1433),3)="R16"),(MID(B1433,SEARCH("R",B1433),3)="R17")),(G1433+190),(G1433+290))),-1)+20</f>
        <v>9220</v>
      </c>
      <c r="I1433" s="78" t="str">
        <f aca="false">HYPERLINK(T("https://www.google.ru/search?q="&amp;B1433&amp;"&amp;tbm=isch"), " (../рисунок протектора) ")</f>
        <v> (../рисунок протектора) </v>
      </c>
      <c r="J1433" s="92" t="s">
        <v>3228</v>
      </c>
      <c r="K1433" s="77" t="n">
        <f aca="false">H1433*2</f>
        <v>18440</v>
      </c>
      <c r="L1433" s="77" t="n">
        <f aca="false">H1433*4</f>
        <v>36880</v>
      </c>
      <c r="M1433" s="2" t="n">
        <f aca="false">G1433*12</f>
        <v>106884</v>
      </c>
    </row>
    <row r="1434" customFormat="false" ht="13.8" hidden="false" customHeight="false" outlineLevel="0" collapsed="false">
      <c r="A1434" s="86" t="n">
        <v>840</v>
      </c>
      <c r="B1434" s="87" t="s">
        <v>3229</v>
      </c>
      <c r="C1434" s="88" t="n">
        <v>23</v>
      </c>
      <c r="D1434" s="88"/>
      <c r="E1434" s="89" t="n">
        <v>17.5</v>
      </c>
      <c r="F1434" s="90"/>
      <c r="G1434" s="91" t="n">
        <v>5468</v>
      </c>
      <c r="H1434" s="52" t="n">
        <f aca="false">ROUND(IF(OR((MID(B1434,SEARCH("R",B1434),3)="R12"),(MID(B1434,SEARCH("R",B1434),3)="R13"),(MID(B1434,SEARCH("R",B1434),3)="R14")),(G1434+90),IF(OR((MID(B1434,SEARCH("R",B1434),3)="R15"),(MID(B1434,SEARCH("R",B1434),3)="R16"),(MID(B1434,SEARCH("R",B1434),3)="R17")),(G1434+190),(G1434+290))),-1)+20</f>
        <v>5680</v>
      </c>
      <c r="I1434" s="78" t="str">
        <f aca="false">HYPERLINK(T("https://www.google.ru/search?q="&amp;B1434&amp;"&amp;tbm=isch"), " (../рисунок протектора) ")</f>
        <v> (../рисунок протектора) </v>
      </c>
      <c r="J1434" s="92" t="s">
        <v>3229</v>
      </c>
      <c r="K1434" s="77" t="n">
        <f aca="false">H1434*2</f>
        <v>11360</v>
      </c>
      <c r="L1434" s="77" t="n">
        <f aca="false">H1434*4</f>
        <v>22720</v>
      </c>
      <c r="M1434" s="2" t="n">
        <f aca="false">G1434*12</f>
        <v>65616</v>
      </c>
    </row>
    <row r="1435" customFormat="false" ht="13.8" hidden="false" customHeight="false" outlineLevel="0" collapsed="false">
      <c r="A1435" s="86" t="n">
        <v>3728</v>
      </c>
      <c r="B1435" s="87" t="s">
        <v>3230</v>
      </c>
      <c r="C1435" s="88" t="n">
        <v>27</v>
      </c>
      <c r="D1435" s="88"/>
      <c r="E1435" s="89" t="n">
        <v>16.5</v>
      </c>
      <c r="F1435" s="90"/>
      <c r="G1435" s="91" t="n">
        <v>5411</v>
      </c>
      <c r="H1435" s="52" t="n">
        <f aca="false">ROUND(IF(OR((MID(B1435,SEARCH("R",B1435),3)="R12"),(MID(B1435,SEARCH("R",B1435),3)="R13"),(MID(B1435,SEARCH("R",B1435),3)="R14")),(G1435+90),IF(OR((MID(B1435,SEARCH("R",B1435),3)="R15"),(MID(B1435,SEARCH("R",B1435),3)="R16"),(MID(B1435,SEARCH("R",B1435),3)="R17")),(G1435+190),(G1435+290))),-1)+20</f>
        <v>5620</v>
      </c>
      <c r="I1435" s="78" t="str">
        <f aca="false">HYPERLINK(T("https://www.google.ru/search?q="&amp;B1435&amp;"&amp;tbm=isch"), " (../рисунок протектора) ")</f>
        <v> (../рисунок протектора) </v>
      </c>
      <c r="J1435" s="92" t="s">
        <v>3230</v>
      </c>
      <c r="K1435" s="77" t="n">
        <f aca="false">H1435*2</f>
        <v>11240</v>
      </c>
      <c r="L1435" s="77" t="n">
        <f aca="false">H1435*4</f>
        <v>22480</v>
      </c>
      <c r="M1435" s="2" t="n">
        <f aca="false">G1435*12</f>
        <v>64932</v>
      </c>
    </row>
    <row r="1436" customFormat="false" ht="13.8" hidden="false" customHeight="false" outlineLevel="0" collapsed="false">
      <c r="A1436" s="86" t="n">
        <v>634</v>
      </c>
      <c r="B1436" s="87" t="s">
        <v>3231</v>
      </c>
      <c r="C1436" s="88" t="n">
        <v>5</v>
      </c>
      <c r="D1436" s="88"/>
      <c r="E1436" s="89" t="n">
        <v>17.5</v>
      </c>
      <c r="F1436" s="90"/>
      <c r="G1436" s="91" t="n">
        <v>6457</v>
      </c>
      <c r="H1436" s="52" t="n">
        <f aca="false">ROUND(IF(OR((MID(B1436,SEARCH("R",B1436),3)="R12"),(MID(B1436,SEARCH("R",B1436),3)="R13"),(MID(B1436,SEARCH("R",B1436),3)="R14")),(G1436+90),IF(OR((MID(B1436,SEARCH("R",B1436),3)="R15"),(MID(B1436,SEARCH("R",B1436),3)="R16"),(MID(B1436,SEARCH("R",B1436),3)="R17")),(G1436+190),(G1436+290))),-1)+20</f>
        <v>6670</v>
      </c>
      <c r="I1436" s="78" t="str">
        <f aca="false">HYPERLINK(T("https://www.google.ru/search?q="&amp;B1436&amp;"&amp;tbm=isch"), " (../рисунок протектора) ")</f>
        <v> (../рисунок протектора) </v>
      </c>
      <c r="J1436" s="92" t="s">
        <v>3231</v>
      </c>
      <c r="K1436" s="77" t="n">
        <f aca="false">H1436*2</f>
        <v>13340</v>
      </c>
      <c r="L1436" s="77" t="n">
        <f aca="false">H1436*4</f>
        <v>26680</v>
      </c>
      <c r="M1436" s="2" t="n">
        <f aca="false">G1436*12</f>
        <v>77484</v>
      </c>
    </row>
    <row r="1437" customFormat="false" ht="13.8" hidden="false" customHeight="false" outlineLevel="0" collapsed="false">
      <c r="A1437" s="86" t="n">
        <v>4070</v>
      </c>
      <c r="B1437" s="87" t="s">
        <v>3232</v>
      </c>
      <c r="C1437" s="88" t="n">
        <v>50</v>
      </c>
      <c r="D1437" s="88"/>
      <c r="E1437" s="89" t="n">
        <v>13.5</v>
      </c>
      <c r="F1437" s="90"/>
      <c r="G1437" s="91" t="n">
        <v>3751</v>
      </c>
      <c r="H1437" s="52" t="n">
        <f aca="false">ROUND(IF(OR((MID(B1437,SEARCH("R",B1437),3)="R12"),(MID(B1437,SEARCH("R",B1437),3)="R13"),(MID(B1437,SEARCH("R",B1437),3)="R14")),(G1437+90),IF(OR((MID(B1437,SEARCH("R",B1437),3)="R15"),(MID(B1437,SEARCH("R",B1437),3)="R16"),(MID(B1437,SEARCH("R",B1437),3)="R17")),(G1437+190),(G1437+290))),-1)+20</f>
        <v>4060</v>
      </c>
      <c r="I1437" s="78" t="str">
        <f aca="false">HYPERLINK(T("https://www.google.ru/search?q="&amp;B1437&amp;"&amp;tbm=isch"), " (../рисунок протектора) ")</f>
        <v> (../рисунок протектора) </v>
      </c>
      <c r="J1437" s="92" t="s">
        <v>3232</v>
      </c>
      <c r="K1437" s="77" t="n">
        <f aca="false">H1437*2</f>
        <v>8120</v>
      </c>
      <c r="L1437" s="77" t="n">
        <f aca="false">H1437*4</f>
        <v>16240</v>
      </c>
      <c r="M1437" s="2" t="n">
        <f aca="false">G1437*12</f>
        <v>45012</v>
      </c>
    </row>
    <row r="1438" customFormat="false" ht="13.8" hidden="false" customHeight="false" outlineLevel="0" collapsed="false">
      <c r="A1438" s="86" t="n">
        <v>304</v>
      </c>
      <c r="B1438" s="87" t="s">
        <v>3233</v>
      </c>
      <c r="C1438" s="88" t="n">
        <v>2</v>
      </c>
      <c r="D1438" s="88"/>
      <c r="E1438" s="89" t="n">
        <v>13.8</v>
      </c>
      <c r="F1438" s="90"/>
      <c r="G1438" s="91" t="n">
        <v>17905</v>
      </c>
      <c r="H1438" s="52" t="n">
        <f aca="false">ROUND(IF(OR((MID(B1438,SEARCH("R",B1438),3)="R12"),(MID(B1438,SEARCH("R",B1438),3)="R13"),(MID(B1438,SEARCH("R",B1438),3)="R14")),(G1438+90),IF(OR((MID(B1438,SEARCH("R",B1438),3)="R15"),(MID(B1438,SEARCH("R",B1438),3)="R16"),(MID(B1438,SEARCH("R",B1438),3)="R17")),(G1438+190),(G1438+290))),-1)+20</f>
        <v>18220</v>
      </c>
      <c r="I1438" s="78" t="str">
        <f aca="false">HYPERLINK(T("https://www.google.ru/search?q="&amp;B1438&amp;"&amp;tbm=isch"), " (../рисунок протектора) ")</f>
        <v> (../рисунок протектора) </v>
      </c>
      <c r="J1438" s="92" t="s">
        <v>3233</v>
      </c>
      <c r="K1438" s="77" t="n">
        <f aca="false">H1438*2</f>
        <v>36440</v>
      </c>
      <c r="L1438" s="77" t="n">
        <f aca="false">H1438*4</f>
        <v>72880</v>
      </c>
      <c r="M1438" s="2" t="n">
        <f aca="false">G1438*12</f>
        <v>214860</v>
      </c>
    </row>
    <row r="1439" customFormat="false" ht="13.8" hidden="false" customHeight="false" outlineLevel="0" collapsed="false">
      <c r="A1439" s="86" t="n">
        <v>4008</v>
      </c>
      <c r="B1439" s="87" t="s">
        <v>3234</v>
      </c>
      <c r="C1439" s="88" t="n">
        <v>1</v>
      </c>
      <c r="D1439" s="88"/>
      <c r="E1439" s="89" t="n">
        <v>14.3</v>
      </c>
      <c r="F1439" s="90"/>
      <c r="G1439" s="91" t="n">
        <v>13845</v>
      </c>
      <c r="H1439" s="52" t="n">
        <f aca="false">ROUND(IF(OR((MID(B1439,SEARCH("R",B1439),3)="R12"),(MID(B1439,SEARCH("R",B1439),3)="R13"),(MID(B1439,SEARCH("R",B1439),3)="R14")),(G1439+90),IF(OR((MID(B1439,SEARCH("R",B1439),3)="R15"),(MID(B1439,SEARCH("R",B1439),3)="R16"),(MID(B1439,SEARCH("R",B1439),3)="R17")),(G1439+190),(G1439+290))),-1)+20</f>
        <v>14160</v>
      </c>
      <c r="I1439" s="78" t="str">
        <f aca="false">HYPERLINK(T("https://www.google.ru/search?q="&amp;B1439&amp;"&amp;tbm=isch"), " (../рисунок протектора) ")</f>
        <v> (../рисунок протектора) </v>
      </c>
      <c r="J1439" s="92" t="s">
        <v>3234</v>
      </c>
      <c r="K1439" s="77" t="n">
        <f aca="false">H1439*2</f>
        <v>28320</v>
      </c>
      <c r="L1439" s="77" t="n">
        <f aca="false">H1439*4</f>
        <v>56640</v>
      </c>
      <c r="M1439" s="2" t="n">
        <f aca="false">G1439*12</f>
        <v>166140</v>
      </c>
    </row>
    <row r="1440" customFormat="false" ht="13.8" hidden="false" customHeight="false" outlineLevel="0" collapsed="false">
      <c r="A1440" s="86" t="n">
        <v>635</v>
      </c>
      <c r="B1440" s="87" t="s">
        <v>3235</v>
      </c>
      <c r="C1440" s="88" t="n">
        <v>6</v>
      </c>
      <c r="D1440" s="88"/>
      <c r="E1440" s="89" t="n">
        <v>16.8</v>
      </c>
      <c r="F1440" s="90"/>
      <c r="G1440" s="91" t="n">
        <v>15201</v>
      </c>
      <c r="H1440" s="52" t="n">
        <f aca="false">ROUND(IF(OR((MID(B1440,SEARCH("R",B1440),3)="R12"),(MID(B1440,SEARCH("R",B1440),3)="R13"),(MID(B1440,SEARCH("R",B1440),3)="R14")),(G1440+90),IF(OR((MID(B1440,SEARCH("R",B1440),3)="R15"),(MID(B1440,SEARCH("R",B1440),3)="R16"),(MID(B1440,SEARCH("R",B1440),3)="R17")),(G1440+190),(G1440+290))),-1)+20</f>
        <v>15510</v>
      </c>
      <c r="I1440" s="78" t="str">
        <f aca="false">HYPERLINK(T("https://www.google.ru/search?q="&amp;B1440&amp;"&amp;tbm=isch"), " (../рисунок протектора) ")</f>
        <v> (../рисунок протектора) </v>
      </c>
      <c r="J1440" s="92" t="s">
        <v>3235</v>
      </c>
      <c r="K1440" s="77" t="n">
        <f aca="false">H1440*2</f>
        <v>31020</v>
      </c>
      <c r="L1440" s="77" t="n">
        <f aca="false">H1440*4</f>
        <v>62040</v>
      </c>
      <c r="M1440" s="2" t="n">
        <f aca="false">G1440*12</f>
        <v>182412</v>
      </c>
    </row>
    <row r="1441" customFormat="false" ht="13.8" hidden="false" customHeight="false" outlineLevel="0" collapsed="false">
      <c r="A1441" s="86" t="n">
        <v>5214</v>
      </c>
      <c r="B1441" s="87" t="s">
        <v>3236</v>
      </c>
      <c r="C1441" s="88" t="n">
        <v>0</v>
      </c>
      <c r="D1441" s="88" t="n">
        <v>2</v>
      </c>
      <c r="E1441" s="89" t="n">
        <v>18.8</v>
      </c>
      <c r="F1441" s="90" t="s">
        <v>53</v>
      </c>
      <c r="G1441" s="91" t="n">
        <v>7135</v>
      </c>
      <c r="H1441" s="52" t="n">
        <f aca="false">ROUND(IF(OR((MID(B1441,SEARCH("R",B1441),3)="R12"),(MID(B1441,SEARCH("R",B1441),3)="R13"),(MID(B1441,SEARCH("R",B1441),3)="R14")),(G1441+90),IF(OR((MID(B1441,SEARCH("R",B1441),3)="R15"),(MID(B1441,SEARCH("R",B1441),3)="R16"),(MID(B1441,SEARCH("R",B1441),3)="R17")),(G1441+190),(G1441+290))),-1)+20</f>
        <v>7450</v>
      </c>
      <c r="I1441" s="78" t="str">
        <f aca="false">HYPERLINK(T("https://www.google.ru/search?q="&amp;B1441&amp;"&amp;tbm=isch"), " (../рисунок протектора) ")</f>
        <v> (../рисунок протектора) </v>
      </c>
      <c r="J1441" s="92" t="s">
        <v>3236</v>
      </c>
      <c r="K1441" s="77" t="n">
        <f aca="false">H1441*2</f>
        <v>14900</v>
      </c>
      <c r="L1441" s="77" t="n">
        <f aca="false">H1441*4</f>
        <v>29800</v>
      </c>
      <c r="M1441" s="2" t="n">
        <f aca="false">G1441*12</f>
        <v>85620</v>
      </c>
    </row>
    <row r="1442" customFormat="false" ht="13.8" hidden="false" customHeight="false" outlineLevel="0" collapsed="false">
      <c r="A1442" s="86" t="n">
        <v>4937</v>
      </c>
      <c r="B1442" s="87" t="s">
        <v>3237</v>
      </c>
      <c r="C1442" s="88" t="n">
        <v>0</v>
      </c>
      <c r="D1442" s="88" t="n">
        <v>28</v>
      </c>
      <c r="E1442" s="89" t="n">
        <v>20</v>
      </c>
      <c r="F1442" s="90" t="s">
        <v>53</v>
      </c>
      <c r="G1442" s="91" t="n">
        <v>12413</v>
      </c>
      <c r="H1442" s="52" t="n">
        <f aca="false">ROUND(IF(OR((MID(B1442,SEARCH("R",B1442),3)="R12"),(MID(B1442,SEARCH("R",B1442),3)="R13"),(MID(B1442,SEARCH("R",B1442),3)="R14")),(G1442+90),IF(OR((MID(B1442,SEARCH("R",B1442),3)="R15"),(MID(B1442,SEARCH("R",B1442),3)="R16"),(MID(B1442,SEARCH("R",B1442),3)="R17")),(G1442+190),(G1442+290))),-1)+20</f>
        <v>12720</v>
      </c>
      <c r="I1442" s="78" t="str">
        <f aca="false">HYPERLINK(T("https://www.google.ru/search?q="&amp;B1442&amp;"&amp;tbm=isch"), " (../рисунок протектора) ")</f>
        <v> (../рисунок протектора) </v>
      </c>
      <c r="J1442" s="92" t="s">
        <v>3237</v>
      </c>
      <c r="K1442" s="77" t="n">
        <f aca="false">H1442*2</f>
        <v>25440</v>
      </c>
      <c r="L1442" s="77" t="n">
        <f aca="false">H1442*4</f>
        <v>50880</v>
      </c>
      <c r="M1442" s="2" t="n">
        <f aca="false">G1442*12</f>
        <v>148956</v>
      </c>
    </row>
    <row r="1443" customFormat="false" ht="13.8" hidden="false" customHeight="false" outlineLevel="0" collapsed="false">
      <c r="A1443" s="86" t="n">
        <v>4803</v>
      </c>
      <c r="B1443" s="87" t="s">
        <v>3238</v>
      </c>
      <c r="C1443" s="88" t="n">
        <v>0</v>
      </c>
      <c r="D1443" s="88" t="n">
        <v>12</v>
      </c>
      <c r="E1443" s="89" t="n">
        <v>17.4</v>
      </c>
      <c r="F1443" s="90" t="s">
        <v>53</v>
      </c>
      <c r="G1443" s="91" t="n">
        <v>11907</v>
      </c>
      <c r="H1443" s="52" t="n">
        <f aca="false">ROUND(IF(OR((MID(B1443,SEARCH("R",B1443),3)="R12"),(MID(B1443,SEARCH("R",B1443),3)="R13"),(MID(B1443,SEARCH("R",B1443),3)="R14")),(G1443+90),IF(OR((MID(B1443,SEARCH("R",B1443),3)="R15"),(MID(B1443,SEARCH("R",B1443),3)="R16"),(MID(B1443,SEARCH("R",B1443),3)="R17")),(G1443+190),(G1443+290))),-1)+20</f>
        <v>12220</v>
      </c>
      <c r="I1443" s="78" t="str">
        <f aca="false">HYPERLINK(T("https://www.google.ru/search?q="&amp;B1443&amp;"&amp;tbm=isch"), " (../рисунок протектора) ")</f>
        <v> (../рисунок протектора) </v>
      </c>
      <c r="J1443" s="92" t="s">
        <v>3238</v>
      </c>
      <c r="K1443" s="77" t="n">
        <f aca="false">H1443*2</f>
        <v>24440</v>
      </c>
      <c r="L1443" s="77" t="n">
        <f aca="false">H1443*4</f>
        <v>48880</v>
      </c>
      <c r="M1443" s="2" t="n">
        <f aca="false">G1443*12</f>
        <v>142884</v>
      </c>
    </row>
    <row r="1444" customFormat="false" ht="13.8" hidden="false" customHeight="false" outlineLevel="0" collapsed="false">
      <c r="A1444" s="86" t="n">
        <v>4756</v>
      </c>
      <c r="B1444" s="87" t="s">
        <v>3239</v>
      </c>
      <c r="C1444" s="88" t="n">
        <v>0</v>
      </c>
      <c r="D1444" s="88" t="n">
        <v>8</v>
      </c>
      <c r="E1444" s="89" t="n">
        <v>16.14</v>
      </c>
      <c r="F1444" s="90" t="s">
        <v>53</v>
      </c>
      <c r="G1444" s="91" t="n">
        <v>12980</v>
      </c>
      <c r="H1444" s="52" t="n">
        <f aca="false">ROUND(IF(OR((MID(B1444,SEARCH("R",B1444),3)="R12"),(MID(B1444,SEARCH("R",B1444),3)="R13"),(MID(B1444,SEARCH("R",B1444),3)="R14")),(G1444+90),IF(OR((MID(B1444,SEARCH("R",B1444),3)="R15"),(MID(B1444,SEARCH("R",B1444),3)="R16"),(MID(B1444,SEARCH("R",B1444),3)="R17")),(G1444+190),(G1444+290))),-1)+20</f>
        <v>13290</v>
      </c>
      <c r="I1444" s="78" t="str">
        <f aca="false">HYPERLINK(T("https://www.google.ru/search?q="&amp;B1444&amp;"&amp;tbm=isch"), " (../рисунок протектора) ")</f>
        <v> (../рисунок протектора) </v>
      </c>
      <c r="J1444" s="92" t="s">
        <v>3239</v>
      </c>
      <c r="K1444" s="77" t="n">
        <f aca="false">H1444*2</f>
        <v>26580</v>
      </c>
      <c r="L1444" s="77" t="n">
        <f aca="false">H1444*4</f>
        <v>53160</v>
      </c>
      <c r="M1444" s="2" t="n">
        <f aca="false">G1444*12</f>
        <v>155760</v>
      </c>
    </row>
    <row r="1445" customFormat="false" ht="13.8" hidden="false" customHeight="false" outlineLevel="0" collapsed="false">
      <c r="A1445" s="86" t="n">
        <v>4433</v>
      </c>
      <c r="B1445" s="87" t="s">
        <v>3240</v>
      </c>
      <c r="C1445" s="88" t="n">
        <v>0</v>
      </c>
      <c r="D1445" s="88" t="n">
        <v>8</v>
      </c>
      <c r="E1445" s="89" t="n">
        <v>19.76</v>
      </c>
      <c r="F1445" s="90" t="s">
        <v>53</v>
      </c>
      <c r="G1445" s="91" t="n">
        <v>14081</v>
      </c>
      <c r="H1445" s="52" t="n">
        <f aca="false">ROUND(IF(OR((MID(B1445,SEARCH("R",B1445),3)="R12"),(MID(B1445,SEARCH("R",B1445),3)="R13"),(MID(B1445,SEARCH("R",B1445),3)="R14")),(G1445+90),IF(OR((MID(B1445,SEARCH("R",B1445),3)="R15"),(MID(B1445,SEARCH("R",B1445),3)="R16"),(MID(B1445,SEARCH("R",B1445),3)="R17")),(G1445+190),(G1445+290))),-1)+20</f>
        <v>14390</v>
      </c>
      <c r="I1445" s="78" t="str">
        <f aca="false">HYPERLINK(T("https://www.google.ru/search?q="&amp;B1445&amp;"&amp;tbm=isch"), " (../рисунок протектора) ")</f>
        <v> (../рисунок протектора) </v>
      </c>
      <c r="J1445" s="92" t="s">
        <v>3240</v>
      </c>
      <c r="K1445" s="77" t="n">
        <f aca="false">H1445*2</f>
        <v>28780</v>
      </c>
      <c r="L1445" s="77" t="n">
        <f aca="false">H1445*4</f>
        <v>57560</v>
      </c>
      <c r="M1445" s="2" t="n">
        <f aca="false">G1445*12</f>
        <v>168972</v>
      </c>
    </row>
    <row r="1446" customFormat="false" ht="13.8" hidden="false" customHeight="false" outlineLevel="0" collapsed="false">
      <c r="A1446" s="86" t="n">
        <v>804</v>
      </c>
      <c r="B1446" s="87" t="s">
        <v>3241</v>
      </c>
      <c r="C1446" s="88" t="n">
        <v>1</v>
      </c>
      <c r="D1446" s="88"/>
      <c r="E1446" s="89" t="n">
        <v>18.3</v>
      </c>
      <c r="F1446" s="90"/>
      <c r="G1446" s="91" t="n">
        <v>6484</v>
      </c>
      <c r="H1446" s="52" t="n">
        <f aca="false">ROUND(IF(OR((MID(B1446,SEARCH("R",B1446),3)="R12"),(MID(B1446,SEARCH("R",B1446),3)="R13"),(MID(B1446,SEARCH("R",B1446),3)="R14")),(G1446+90),IF(OR((MID(B1446,SEARCH("R",B1446),3)="R15"),(MID(B1446,SEARCH("R",B1446),3)="R16"),(MID(B1446,SEARCH("R",B1446),3)="R17")),(G1446+190),(G1446+290))),-1)+20</f>
        <v>6690</v>
      </c>
      <c r="I1446" s="78" t="str">
        <f aca="false">HYPERLINK(T("https://www.google.ru/search?q="&amp;B1446&amp;"&amp;tbm=isch"), " (../рисунок протектора) ")</f>
        <v> (../рисунок протектора) </v>
      </c>
      <c r="J1446" s="92" t="s">
        <v>3241</v>
      </c>
      <c r="K1446" s="77" t="n">
        <f aca="false">H1446*2</f>
        <v>13380</v>
      </c>
      <c r="L1446" s="77" t="n">
        <f aca="false">H1446*4</f>
        <v>26760</v>
      </c>
      <c r="M1446" s="2" t="n">
        <f aca="false">G1446*12</f>
        <v>77808</v>
      </c>
    </row>
    <row r="1447" customFormat="false" ht="13.8" hidden="false" customHeight="false" outlineLevel="0" collapsed="false">
      <c r="A1447" s="86" t="n">
        <v>177</v>
      </c>
      <c r="B1447" s="87" t="s">
        <v>3242</v>
      </c>
      <c r="C1447" s="88" t="n">
        <v>50</v>
      </c>
      <c r="D1447" s="88"/>
      <c r="E1447" s="89" t="n">
        <v>17.8</v>
      </c>
      <c r="F1447" s="90"/>
      <c r="G1447" s="91" t="n">
        <v>11079</v>
      </c>
      <c r="H1447" s="52" t="n">
        <f aca="false">ROUND(IF(OR((MID(B1447,SEARCH("R",B1447),3)="R12"),(MID(B1447,SEARCH("R",B1447),3)="R13"),(MID(B1447,SEARCH("R",B1447),3)="R14")),(G1447+90),IF(OR((MID(B1447,SEARCH("R",B1447),3)="R15"),(MID(B1447,SEARCH("R",B1447),3)="R16"),(MID(B1447,SEARCH("R",B1447),3)="R17")),(G1447+190),(G1447+290))),-1)+20</f>
        <v>11290</v>
      </c>
      <c r="I1447" s="78" t="str">
        <f aca="false">HYPERLINK(T("https://www.google.ru/search?q="&amp;B1447&amp;"&amp;tbm=isch"), " (../рисунок протектора) ")</f>
        <v> (../рисунок протектора) </v>
      </c>
      <c r="J1447" s="92" t="s">
        <v>3242</v>
      </c>
      <c r="K1447" s="77" t="n">
        <f aca="false">H1447*2</f>
        <v>22580</v>
      </c>
      <c r="L1447" s="77" t="n">
        <f aca="false">H1447*4</f>
        <v>45160</v>
      </c>
      <c r="M1447" s="2" t="n">
        <f aca="false">G1447*12</f>
        <v>132948</v>
      </c>
    </row>
    <row r="1448" customFormat="false" ht="13.8" hidden="false" customHeight="false" outlineLevel="0" collapsed="false">
      <c r="A1448" s="86" t="n">
        <v>532</v>
      </c>
      <c r="B1448" s="87" t="s">
        <v>3243</v>
      </c>
      <c r="C1448" s="88" t="n">
        <v>2</v>
      </c>
      <c r="D1448" s="88"/>
      <c r="E1448" s="89" t="n">
        <v>19.4</v>
      </c>
      <c r="F1448" s="90"/>
      <c r="G1448" s="91" t="n">
        <v>6765</v>
      </c>
      <c r="H1448" s="52" t="n">
        <f aca="false">ROUND(IF(OR((MID(B1448,SEARCH("R",B1448),3)="R12"),(MID(B1448,SEARCH("R",B1448),3)="R13"),(MID(B1448,SEARCH("R",B1448),3)="R14")),(G1448+90),IF(OR((MID(B1448,SEARCH("R",B1448),3)="R15"),(MID(B1448,SEARCH("R",B1448),3)="R16"),(MID(B1448,SEARCH("R",B1448),3)="R17")),(G1448+190),(G1448+290))),-1)+20</f>
        <v>6980</v>
      </c>
      <c r="I1448" s="78" t="str">
        <f aca="false">HYPERLINK(T("https://www.google.ru/search?q="&amp;B1448&amp;"&amp;tbm=isch"), " (../рисунок протектора) ")</f>
        <v> (../рисунок протектора) </v>
      </c>
      <c r="J1448" s="92" t="s">
        <v>3243</v>
      </c>
      <c r="K1448" s="77" t="n">
        <f aca="false">H1448*2</f>
        <v>13960</v>
      </c>
      <c r="L1448" s="77" t="n">
        <f aca="false">H1448*4</f>
        <v>27920</v>
      </c>
      <c r="M1448" s="2" t="n">
        <f aca="false">G1448*12</f>
        <v>81180</v>
      </c>
    </row>
    <row r="1449" customFormat="false" ht="13.8" hidden="false" customHeight="false" outlineLevel="0" collapsed="false">
      <c r="A1449" s="86" t="n">
        <v>2488</v>
      </c>
      <c r="B1449" s="87" t="s">
        <v>3244</v>
      </c>
      <c r="C1449" s="88" t="n">
        <v>33</v>
      </c>
      <c r="D1449" s="88"/>
      <c r="E1449" s="89" t="n">
        <v>18.9</v>
      </c>
      <c r="F1449" s="90"/>
      <c r="G1449" s="91" t="n">
        <v>10590</v>
      </c>
      <c r="H1449" s="52" t="n">
        <f aca="false">ROUND(IF(OR((MID(B1449,SEARCH("R",B1449),3)="R12"),(MID(B1449,SEARCH("R",B1449),3)="R13"),(MID(B1449,SEARCH("R",B1449),3)="R14")),(G1449+90),IF(OR((MID(B1449,SEARCH("R",B1449),3)="R15"),(MID(B1449,SEARCH("R",B1449),3)="R16"),(MID(B1449,SEARCH("R",B1449),3)="R17")),(G1449+190),(G1449+290))),-1)+20</f>
        <v>10800</v>
      </c>
      <c r="I1449" s="78" t="str">
        <f aca="false">HYPERLINK(T("https://www.google.ru/search?q="&amp;B1449&amp;"&amp;tbm=isch"), " (../рисунок протектора) ")</f>
        <v> (../рисунок протектора) </v>
      </c>
      <c r="J1449" s="92" t="s">
        <v>3244</v>
      </c>
      <c r="K1449" s="77" t="n">
        <f aca="false">H1449*2</f>
        <v>21600</v>
      </c>
      <c r="L1449" s="77" t="n">
        <f aca="false">H1449*4</f>
        <v>43200</v>
      </c>
      <c r="M1449" s="2" t="n">
        <f aca="false">G1449*12</f>
        <v>127080</v>
      </c>
    </row>
    <row r="1450" customFormat="false" ht="13.8" hidden="false" customHeight="false" outlineLevel="0" collapsed="false">
      <c r="A1450" s="86" t="n">
        <v>2798</v>
      </c>
      <c r="B1450" s="87" t="s">
        <v>3244</v>
      </c>
      <c r="C1450" s="88" t="n">
        <v>50</v>
      </c>
      <c r="D1450" s="88"/>
      <c r="E1450" s="89" t="n">
        <v>18.3</v>
      </c>
      <c r="F1450" s="90"/>
      <c r="G1450" s="91" t="n">
        <v>7701</v>
      </c>
      <c r="H1450" s="52" t="n">
        <f aca="false">ROUND(IF(OR((MID(B1450,SEARCH("R",B1450),3)="R12"),(MID(B1450,SEARCH("R",B1450),3)="R13"),(MID(B1450,SEARCH("R",B1450),3)="R14")),(G1450+90),IF(OR((MID(B1450,SEARCH("R",B1450),3)="R15"),(MID(B1450,SEARCH("R",B1450),3)="R16"),(MID(B1450,SEARCH("R",B1450),3)="R17")),(G1450+190),(G1450+290))),-1)+20</f>
        <v>7910</v>
      </c>
      <c r="I1450" s="78" t="str">
        <f aca="false">HYPERLINK(T("https://www.google.ru/search?q="&amp;B1450&amp;"&amp;tbm=isch"), " (../рисунок протектора) ")</f>
        <v> (../рисунок протектора) </v>
      </c>
      <c r="J1450" s="92" t="s">
        <v>3244</v>
      </c>
      <c r="K1450" s="77" t="n">
        <f aca="false">H1450*2</f>
        <v>15820</v>
      </c>
      <c r="L1450" s="77" t="n">
        <f aca="false">H1450*4</f>
        <v>31640</v>
      </c>
      <c r="M1450" s="2" t="n">
        <f aca="false">G1450*12</f>
        <v>92412</v>
      </c>
    </row>
    <row r="1451" customFormat="false" ht="13.8" hidden="false" customHeight="false" outlineLevel="0" collapsed="false">
      <c r="A1451" s="86" t="n">
        <v>2336</v>
      </c>
      <c r="B1451" s="87" t="s">
        <v>3245</v>
      </c>
      <c r="C1451" s="88" t="n">
        <v>17</v>
      </c>
      <c r="D1451" s="88"/>
      <c r="E1451" s="89" t="n">
        <v>18.9</v>
      </c>
      <c r="F1451" s="90"/>
      <c r="G1451" s="91" t="n">
        <v>12278</v>
      </c>
      <c r="H1451" s="52" t="n">
        <f aca="false">ROUND(IF(OR((MID(B1451,SEARCH("R",B1451),3)="R12"),(MID(B1451,SEARCH("R",B1451),3)="R13"),(MID(B1451,SEARCH("R",B1451),3)="R14")),(G1451+90),IF(OR((MID(B1451,SEARCH("R",B1451),3)="R15"),(MID(B1451,SEARCH("R",B1451),3)="R16"),(MID(B1451,SEARCH("R",B1451),3)="R17")),(G1451+190),(G1451+290))),-1)+20</f>
        <v>12490</v>
      </c>
      <c r="I1451" s="78" t="str">
        <f aca="false">HYPERLINK(T("https://www.google.ru/search?q="&amp;B1451&amp;"&amp;tbm=isch"), " (../рисунок протектора) ")</f>
        <v> (../рисунок протектора) </v>
      </c>
      <c r="J1451" s="92" t="s">
        <v>3245</v>
      </c>
      <c r="K1451" s="77" t="n">
        <f aca="false">H1451*2</f>
        <v>24980</v>
      </c>
      <c r="L1451" s="77" t="n">
        <f aca="false">H1451*4</f>
        <v>49960</v>
      </c>
      <c r="M1451" s="2" t="n">
        <f aca="false">G1451*12</f>
        <v>147336</v>
      </c>
    </row>
    <row r="1452" customFormat="false" ht="13.8" hidden="false" customHeight="false" outlineLevel="0" collapsed="false">
      <c r="A1452" s="86" t="n">
        <v>2610</v>
      </c>
      <c r="B1452" s="87" t="s">
        <v>3246</v>
      </c>
      <c r="C1452" s="88" t="n">
        <v>4</v>
      </c>
      <c r="D1452" s="88"/>
      <c r="E1452" s="89" t="n">
        <v>13.2</v>
      </c>
      <c r="F1452" s="90"/>
      <c r="G1452" s="91" t="n">
        <v>20275</v>
      </c>
      <c r="H1452" s="52" t="n">
        <f aca="false">ROUND(IF(OR((MID(B1452,SEARCH("R",B1452),3)="R12"),(MID(B1452,SEARCH("R",B1452),3)="R13"),(MID(B1452,SEARCH("R",B1452),3)="R14")),(G1452+90),IF(OR((MID(B1452,SEARCH("R",B1452),3)="R15"),(MID(B1452,SEARCH("R",B1452),3)="R16"),(MID(B1452,SEARCH("R",B1452),3)="R17")),(G1452+190),(G1452+290))),-1)+20</f>
        <v>20590</v>
      </c>
      <c r="I1452" s="78" t="str">
        <f aca="false">HYPERLINK(T("https://www.google.ru/search?q="&amp;B1452&amp;"&amp;tbm=isch"), " (../рисунок протектора) ")</f>
        <v> (../рисунок протектора) </v>
      </c>
      <c r="J1452" s="92" t="s">
        <v>3246</v>
      </c>
      <c r="K1452" s="77" t="n">
        <f aca="false">H1452*2</f>
        <v>41180</v>
      </c>
      <c r="L1452" s="77" t="n">
        <f aca="false">H1452*4</f>
        <v>82360</v>
      </c>
      <c r="M1452" s="2" t="n">
        <f aca="false">G1452*12</f>
        <v>243300</v>
      </c>
    </row>
    <row r="1453" customFormat="false" ht="13.8" hidden="false" customHeight="false" outlineLevel="0" collapsed="false">
      <c r="A1453" s="86" t="n">
        <v>4848</v>
      </c>
      <c r="B1453" s="87" t="s">
        <v>3247</v>
      </c>
      <c r="C1453" s="88" t="n">
        <v>0</v>
      </c>
      <c r="D1453" s="88" t="n">
        <v>1</v>
      </c>
      <c r="E1453" s="89" t="n">
        <v>12.3</v>
      </c>
      <c r="F1453" s="90" t="s">
        <v>53</v>
      </c>
      <c r="G1453" s="91" t="n">
        <v>10195</v>
      </c>
      <c r="H1453" s="52" t="n">
        <f aca="false">ROUND(IF(OR((MID(B1453,SEARCH("R",B1453),3)="R12"),(MID(B1453,SEARCH("R",B1453),3)="R13"),(MID(B1453,SEARCH("R",B1453),3)="R14")),(G1453+90),IF(OR((MID(B1453,SEARCH("R",B1453),3)="R15"),(MID(B1453,SEARCH("R",B1453),3)="R16"),(MID(B1453,SEARCH("R",B1453),3)="R17")),(G1453+190),(G1453+290))),-1)+20</f>
        <v>10510</v>
      </c>
      <c r="I1453" s="78" t="str">
        <f aca="false">HYPERLINK(T("https://www.google.ru/search?q="&amp;B1453&amp;"&amp;tbm=isch"), " (../рисунок протектора) ")</f>
        <v> (../рисунок протектора) </v>
      </c>
      <c r="J1453" s="92" t="s">
        <v>3247</v>
      </c>
      <c r="K1453" s="77" t="n">
        <f aca="false">H1453*2</f>
        <v>21020</v>
      </c>
      <c r="L1453" s="77" t="n">
        <f aca="false">H1453*4</f>
        <v>42040</v>
      </c>
      <c r="M1453" s="2" t="n">
        <f aca="false">G1453*12</f>
        <v>122340</v>
      </c>
    </row>
    <row r="1454" customFormat="false" ht="13.8" hidden="false" customHeight="false" outlineLevel="0" collapsed="false">
      <c r="A1454" s="86" t="n">
        <v>663</v>
      </c>
      <c r="B1454" s="87" t="s">
        <v>3248</v>
      </c>
      <c r="C1454" s="88" t="n">
        <v>36</v>
      </c>
      <c r="D1454" s="88"/>
      <c r="E1454" s="89" t="n">
        <v>15.672</v>
      </c>
      <c r="F1454" s="90"/>
      <c r="G1454" s="91" t="n">
        <v>17719</v>
      </c>
      <c r="H1454" s="52" t="n">
        <f aca="false">ROUND(IF(OR((MID(B1454,SEARCH("R",B1454),3)="R12"),(MID(B1454,SEARCH("R",B1454),3)="R13"),(MID(B1454,SEARCH("R",B1454),3)="R14")),(G1454+90),IF(OR((MID(B1454,SEARCH("R",B1454),3)="R15"),(MID(B1454,SEARCH("R",B1454),3)="R16"),(MID(B1454,SEARCH("R",B1454),3)="R17")),(G1454+190),(G1454+290))),-1)+20</f>
        <v>18030</v>
      </c>
      <c r="I1454" s="78" t="str">
        <f aca="false">HYPERLINK(T("https://www.google.ru/search?q="&amp;B1454&amp;"&amp;tbm=isch"), " (../рисунок протектора) ")</f>
        <v> (../рисунок протектора) </v>
      </c>
      <c r="J1454" s="92" t="s">
        <v>3248</v>
      </c>
      <c r="K1454" s="77" t="n">
        <f aca="false">H1454*2</f>
        <v>36060</v>
      </c>
      <c r="L1454" s="77" t="n">
        <f aca="false">H1454*4</f>
        <v>72120</v>
      </c>
      <c r="M1454" s="2" t="n">
        <f aca="false">G1454*12</f>
        <v>212628</v>
      </c>
    </row>
    <row r="1455" customFormat="false" ht="13.8" hidden="false" customHeight="false" outlineLevel="0" collapsed="false">
      <c r="A1455" s="86" t="n">
        <v>2803</v>
      </c>
      <c r="B1455" s="87" t="s">
        <v>3249</v>
      </c>
      <c r="C1455" s="88" t="n">
        <v>50</v>
      </c>
      <c r="D1455" s="88"/>
      <c r="E1455" s="89" t="n">
        <v>14.5</v>
      </c>
      <c r="F1455" s="90"/>
      <c r="G1455" s="91" t="n">
        <v>11703</v>
      </c>
      <c r="H1455" s="52" t="n">
        <f aca="false">ROUND(IF(OR((MID(B1455,SEARCH("R",B1455),3)="R12"),(MID(B1455,SEARCH("R",B1455),3)="R13"),(MID(B1455,SEARCH("R",B1455),3)="R14")),(G1455+90),IF(OR((MID(B1455,SEARCH("R",B1455),3)="R15"),(MID(B1455,SEARCH("R",B1455),3)="R16"),(MID(B1455,SEARCH("R",B1455),3)="R17")),(G1455+190),(G1455+290))),-1)+20</f>
        <v>12010</v>
      </c>
      <c r="I1455" s="78" t="str">
        <f aca="false">HYPERLINK(T("https://www.google.ru/search?q="&amp;B1455&amp;"&amp;tbm=isch"), " (../рисунок протектора) ")</f>
        <v> (../рисунок протектора) </v>
      </c>
      <c r="J1455" s="92" t="s">
        <v>3249</v>
      </c>
      <c r="K1455" s="77" t="n">
        <f aca="false">H1455*2</f>
        <v>24020</v>
      </c>
      <c r="L1455" s="77" t="n">
        <f aca="false">H1455*4</f>
        <v>48040</v>
      </c>
      <c r="M1455" s="2" t="n">
        <f aca="false">G1455*12</f>
        <v>140436</v>
      </c>
    </row>
    <row r="1456" customFormat="false" ht="13.8" hidden="false" customHeight="false" outlineLevel="0" collapsed="false">
      <c r="A1456" s="86" t="n">
        <v>122</v>
      </c>
      <c r="B1456" s="87" t="s">
        <v>3250</v>
      </c>
      <c r="C1456" s="88" t="n">
        <v>8</v>
      </c>
      <c r="D1456" s="88"/>
      <c r="E1456" s="89" t="n">
        <v>15.1</v>
      </c>
      <c r="F1456" s="90"/>
      <c r="G1456" s="91" t="n">
        <v>16936</v>
      </c>
      <c r="H1456" s="52" t="n">
        <f aca="false">ROUND(IF(OR((MID(B1456,SEARCH("R",B1456),3)="R12"),(MID(B1456,SEARCH("R",B1456),3)="R13"),(MID(B1456,SEARCH("R",B1456),3)="R14")),(G1456+90),IF(OR((MID(B1456,SEARCH("R",B1456),3)="R15"),(MID(B1456,SEARCH("R",B1456),3)="R16"),(MID(B1456,SEARCH("R",B1456),3)="R17")),(G1456+190),(G1456+290))),-1)+20</f>
        <v>17250</v>
      </c>
      <c r="I1456" s="78" t="str">
        <f aca="false">HYPERLINK(T("https://www.google.ru/search?q="&amp;B1456&amp;"&amp;tbm=isch"), " (../рисунок протектора) ")</f>
        <v> (../рисунок протектора) </v>
      </c>
      <c r="J1456" s="92" t="s">
        <v>3250</v>
      </c>
      <c r="K1456" s="77" t="n">
        <f aca="false">H1456*2</f>
        <v>34500</v>
      </c>
      <c r="L1456" s="77" t="n">
        <f aca="false">H1456*4</f>
        <v>69000</v>
      </c>
      <c r="M1456" s="2" t="n">
        <f aca="false">G1456*12</f>
        <v>203232</v>
      </c>
    </row>
    <row r="1457" customFormat="false" ht="13.8" hidden="false" customHeight="false" outlineLevel="0" collapsed="false">
      <c r="A1457" s="86" t="n">
        <v>4304</v>
      </c>
      <c r="B1457" s="87" t="s">
        <v>3251</v>
      </c>
      <c r="C1457" s="88" t="n">
        <v>8</v>
      </c>
      <c r="D1457" s="88" t="n">
        <v>50</v>
      </c>
      <c r="E1457" s="89" t="n">
        <v>17.7</v>
      </c>
      <c r="F1457" s="90" t="s">
        <v>55</v>
      </c>
      <c r="G1457" s="91" t="n">
        <v>12328</v>
      </c>
      <c r="H1457" s="52" t="n">
        <f aca="false">ROUND(IF(OR((MID(B1457,SEARCH("R",B1457),3)="R12"),(MID(B1457,SEARCH("R",B1457),3)="R13"),(MID(B1457,SEARCH("R",B1457),3)="R14")),(G1457+90),IF(OR((MID(B1457,SEARCH("R",B1457),3)="R15"),(MID(B1457,SEARCH("R",B1457),3)="R16"),(MID(B1457,SEARCH("R",B1457),3)="R17")),(G1457+190),(G1457+290))),-1)+20</f>
        <v>12640</v>
      </c>
      <c r="I1457" s="78" t="str">
        <f aca="false">HYPERLINK(T("https://www.google.ru/search?q="&amp;B1457&amp;"&amp;tbm=isch"), " (../рисунок протектора) ")</f>
        <v> (../рисунок протектора) </v>
      </c>
      <c r="J1457" s="92" t="s">
        <v>3251</v>
      </c>
      <c r="K1457" s="77" t="n">
        <f aca="false">H1457*2</f>
        <v>25280</v>
      </c>
      <c r="L1457" s="77" t="n">
        <f aca="false">H1457*4</f>
        <v>50560</v>
      </c>
      <c r="M1457" s="2" t="n">
        <f aca="false">G1457*12</f>
        <v>147936</v>
      </c>
    </row>
    <row r="1458" customFormat="false" ht="13.8" hidden="false" customHeight="false" outlineLevel="0" collapsed="false">
      <c r="A1458" s="86" t="n">
        <v>3949</v>
      </c>
      <c r="B1458" s="87" t="s">
        <v>3252</v>
      </c>
      <c r="C1458" s="88" t="n">
        <v>4</v>
      </c>
      <c r="D1458" s="88"/>
      <c r="E1458" s="89" t="n">
        <v>16.2</v>
      </c>
      <c r="F1458" s="90"/>
      <c r="G1458" s="91" t="n">
        <v>18702</v>
      </c>
      <c r="H1458" s="52" t="n">
        <f aca="false">ROUND(IF(OR((MID(B1458,SEARCH("R",B1458),3)="R12"),(MID(B1458,SEARCH("R",B1458),3)="R13"),(MID(B1458,SEARCH("R",B1458),3)="R14")),(G1458+90),IF(OR((MID(B1458,SEARCH("R",B1458),3)="R15"),(MID(B1458,SEARCH("R",B1458),3)="R16"),(MID(B1458,SEARCH("R",B1458),3)="R17")),(G1458+190),(G1458+290))),-1)+20</f>
        <v>19010</v>
      </c>
      <c r="I1458" s="78" t="str">
        <f aca="false">HYPERLINK(T("https://www.google.ru/search?q="&amp;B1458&amp;"&amp;tbm=isch"), " (../рисунок протектора) ")</f>
        <v> (../рисунок протектора) </v>
      </c>
      <c r="J1458" s="92" t="s">
        <v>3252</v>
      </c>
      <c r="K1458" s="77" t="n">
        <f aca="false">H1458*2</f>
        <v>38020</v>
      </c>
      <c r="L1458" s="77" t="n">
        <f aca="false">H1458*4</f>
        <v>76040</v>
      </c>
      <c r="M1458" s="2" t="n">
        <f aca="false">G1458*12</f>
        <v>224424</v>
      </c>
    </row>
    <row r="1459" customFormat="false" ht="13.8" hidden="false" customHeight="false" outlineLevel="0" collapsed="false">
      <c r="A1459" s="86" t="n">
        <v>5211</v>
      </c>
      <c r="B1459" s="87" t="s">
        <v>3253</v>
      </c>
      <c r="C1459" s="88" t="n">
        <v>0</v>
      </c>
      <c r="D1459" s="88" t="n">
        <v>32</v>
      </c>
      <c r="E1459" s="89" t="n">
        <v>18.1</v>
      </c>
      <c r="F1459" s="90" t="s">
        <v>53</v>
      </c>
      <c r="G1459" s="91" t="n">
        <v>11946</v>
      </c>
      <c r="H1459" s="52" t="n">
        <f aca="false">ROUND(IF(OR((MID(B1459,SEARCH("R",B1459),3)="R12"),(MID(B1459,SEARCH("R",B1459),3)="R13"),(MID(B1459,SEARCH("R",B1459),3)="R14")),(G1459+90),IF(OR((MID(B1459,SEARCH("R",B1459),3)="R15"),(MID(B1459,SEARCH("R",B1459),3)="R16"),(MID(B1459,SEARCH("R",B1459),3)="R17")),(G1459+190),(G1459+290))),-1)+20</f>
        <v>12260</v>
      </c>
      <c r="I1459" s="78" t="str">
        <f aca="false">HYPERLINK(T("https://www.google.ru/search?q="&amp;B1459&amp;"&amp;tbm=isch"), " (../рисунок протектора) ")</f>
        <v> (../рисунок протектора) </v>
      </c>
      <c r="J1459" s="92" t="s">
        <v>3253</v>
      </c>
      <c r="K1459" s="77" t="n">
        <f aca="false">H1459*2</f>
        <v>24520</v>
      </c>
      <c r="L1459" s="77" t="n">
        <f aca="false">H1459*4</f>
        <v>49040</v>
      </c>
      <c r="M1459" s="2" t="n">
        <f aca="false">G1459*12</f>
        <v>143352</v>
      </c>
    </row>
    <row r="1460" customFormat="false" ht="13.8" hidden="false" customHeight="false" outlineLevel="0" collapsed="false">
      <c r="A1460" s="86" t="n">
        <v>3942</v>
      </c>
      <c r="B1460" s="87" t="s">
        <v>3254</v>
      </c>
      <c r="C1460" s="88" t="n">
        <v>12</v>
      </c>
      <c r="D1460" s="88"/>
      <c r="E1460" s="89" t="n">
        <v>17.4</v>
      </c>
      <c r="F1460" s="90"/>
      <c r="G1460" s="91" t="n">
        <v>20724</v>
      </c>
      <c r="H1460" s="52" t="n">
        <f aca="false">ROUND(IF(OR((MID(B1460,SEARCH("R",B1460),3)="R12"),(MID(B1460,SEARCH("R",B1460),3)="R13"),(MID(B1460,SEARCH("R",B1460),3)="R14")),(G1460+90),IF(OR((MID(B1460,SEARCH("R",B1460),3)="R15"),(MID(B1460,SEARCH("R",B1460),3)="R16"),(MID(B1460,SEARCH("R",B1460),3)="R17")),(G1460+190),(G1460+290))),-1)+20</f>
        <v>21030</v>
      </c>
      <c r="I1460" s="78" t="str">
        <f aca="false">HYPERLINK(T("https://www.google.ru/search?q="&amp;B1460&amp;"&amp;tbm=isch"), " (../рисунок протектора) ")</f>
        <v> (../рисунок протектора) </v>
      </c>
      <c r="J1460" s="92" t="s">
        <v>3254</v>
      </c>
      <c r="K1460" s="77" t="n">
        <f aca="false">H1460*2</f>
        <v>42060</v>
      </c>
      <c r="L1460" s="77" t="n">
        <f aca="false">H1460*4</f>
        <v>84120</v>
      </c>
      <c r="M1460" s="2" t="n">
        <f aca="false">G1460*12</f>
        <v>248688</v>
      </c>
    </row>
    <row r="1461" customFormat="false" ht="13.8" hidden="false" customHeight="false" outlineLevel="0" collapsed="false">
      <c r="A1461" s="86" t="n">
        <v>4883</v>
      </c>
      <c r="B1461" s="87" t="s">
        <v>3255</v>
      </c>
      <c r="C1461" s="88" t="n">
        <v>0</v>
      </c>
      <c r="D1461" s="88" t="n">
        <v>4</v>
      </c>
      <c r="E1461" s="89" t="n">
        <v>16.5</v>
      </c>
      <c r="F1461" s="90" t="s">
        <v>53</v>
      </c>
      <c r="G1461" s="91" t="n">
        <v>15635</v>
      </c>
      <c r="H1461" s="52" t="n">
        <f aca="false">ROUND(IF(OR((MID(B1461,SEARCH("R",B1461),3)="R12"),(MID(B1461,SEARCH("R",B1461),3)="R13"),(MID(B1461,SEARCH("R",B1461),3)="R14")),(G1461+90),IF(OR((MID(B1461,SEARCH("R",B1461),3)="R15"),(MID(B1461,SEARCH("R",B1461),3)="R16"),(MID(B1461,SEARCH("R",B1461),3)="R17")),(G1461+190),(G1461+290))),-1)+20</f>
        <v>15950</v>
      </c>
      <c r="I1461" s="78" t="str">
        <f aca="false">HYPERLINK(T("https://www.google.ru/search?q="&amp;B1461&amp;"&amp;tbm=isch"), " (../рисунок протектора) ")</f>
        <v> (../рисунок протектора) </v>
      </c>
      <c r="J1461" s="92" t="s">
        <v>3255</v>
      </c>
      <c r="K1461" s="77" t="n">
        <f aca="false">H1461*2</f>
        <v>31900</v>
      </c>
      <c r="L1461" s="77" t="n">
        <f aca="false">H1461*4</f>
        <v>63800</v>
      </c>
      <c r="M1461" s="2" t="n">
        <f aca="false">G1461*12</f>
        <v>187620</v>
      </c>
    </row>
    <row r="1462" customFormat="false" ht="13.8" hidden="false" customHeight="false" outlineLevel="0" collapsed="false">
      <c r="A1462" s="86" t="n">
        <v>4628</v>
      </c>
      <c r="B1462" s="87" t="s">
        <v>3256</v>
      </c>
      <c r="C1462" s="88" t="n">
        <v>0</v>
      </c>
      <c r="D1462" s="88" t="n">
        <v>1</v>
      </c>
      <c r="E1462" s="89" t="n">
        <v>18</v>
      </c>
      <c r="F1462" s="90" t="s">
        <v>53</v>
      </c>
      <c r="G1462" s="91" t="n">
        <v>12344</v>
      </c>
      <c r="H1462" s="52" t="n">
        <f aca="false">ROUND(IF(OR((MID(B1462,SEARCH("R",B1462),3)="R12"),(MID(B1462,SEARCH("R",B1462),3)="R13"),(MID(B1462,SEARCH("R",B1462),3)="R14")),(G1462+90),IF(OR((MID(B1462,SEARCH("R",B1462),3)="R15"),(MID(B1462,SEARCH("R",B1462),3)="R16"),(MID(B1462,SEARCH("R",B1462),3)="R17")),(G1462+190),(G1462+290))),-1)+20</f>
        <v>12650</v>
      </c>
      <c r="I1462" s="78" t="str">
        <f aca="false">HYPERLINK(T("https://www.google.ru/search?q="&amp;B1462&amp;"&amp;tbm=isch"), " (../рисунок протектора) ")</f>
        <v> (../рисунок протектора) </v>
      </c>
      <c r="J1462" s="92" t="s">
        <v>3256</v>
      </c>
      <c r="K1462" s="77" t="n">
        <f aca="false">H1462*2</f>
        <v>25300</v>
      </c>
      <c r="L1462" s="77" t="n">
        <f aca="false">H1462*4</f>
        <v>50600</v>
      </c>
      <c r="M1462" s="2" t="n">
        <f aca="false">G1462*12</f>
        <v>148128</v>
      </c>
    </row>
    <row r="1463" customFormat="false" ht="13.8" hidden="false" customHeight="false" outlineLevel="0" collapsed="false">
      <c r="A1463" s="86" t="n">
        <v>4317</v>
      </c>
      <c r="B1463" s="87" t="s">
        <v>3257</v>
      </c>
      <c r="C1463" s="88" t="n">
        <v>0</v>
      </c>
      <c r="D1463" s="88" t="n">
        <v>8</v>
      </c>
      <c r="E1463" s="89" t="n">
        <v>18</v>
      </c>
      <c r="F1463" s="90" t="s">
        <v>55</v>
      </c>
      <c r="G1463" s="91" t="n">
        <v>13653</v>
      </c>
      <c r="H1463" s="52" t="n">
        <f aca="false">ROUND(IF(OR((MID(B1463,SEARCH("R",B1463),3)="R12"),(MID(B1463,SEARCH("R",B1463),3)="R13"),(MID(B1463,SEARCH("R",B1463),3)="R14")),(G1463+90),IF(OR((MID(B1463,SEARCH("R",B1463),3)="R15"),(MID(B1463,SEARCH("R",B1463),3)="R16"),(MID(B1463,SEARCH("R",B1463),3)="R17")),(G1463+190),(G1463+290))),-1)+20</f>
        <v>13960</v>
      </c>
      <c r="I1463" s="78" t="str">
        <f aca="false">HYPERLINK(T("https://www.google.ru/search?q="&amp;B1463&amp;"&amp;tbm=isch"), " (../рисунок протектора) ")</f>
        <v> (../рисунок протектора) </v>
      </c>
      <c r="J1463" s="92" t="s">
        <v>3257</v>
      </c>
      <c r="K1463" s="77" t="n">
        <f aca="false">H1463*2</f>
        <v>27920</v>
      </c>
      <c r="L1463" s="77" t="n">
        <f aca="false">H1463*4</f>
        <v>55840</v>
      </c>
      <c r="M1463" s="2" t="n">
        <f aca="false">G1463*12</f>
        <v>163836</v>
      </c>
    </row>
    <row r="1464" customFormat="false" ht="13.8" hidden="false" customHeight="false" outlineLevel="0" collapsed="false">
      <c r="A1464" s="86" t="n">
        <v>2295</v>
      </c>
      <c r="B1464" s="87" t="s">
        <v>3258</v>
      </c>
      <c r="C1464" s="88" t="n">
        <v>20</v>
      </c>
      <c r="D1464" s="88"/>
      <c r="E1464" s="89" t="n">
        <v>17</v>
      </c>
      <c r="F1464" s="90"/>
      <c r="G1464" s="91" t="n">
        <v>20090</v>
      </c>
      <c r="H1464" s="52" t="n">
        <f aca="false">ROUND(IF(OR((MID(B1464,SEARCH("R",B1464),3)="R12"),(MID(B1464,SEARCH("R",B1464),3)="R13"),(MID(B1464,SEARCH("R",B1464),3)="R14")),(G1464+90),IF(OR((MID(B1464,SEARCH("R",B1464),3)="R15"),(MID(B1464,SEARCH("R",B1464),3)="R16"),(MID(B1464,SEARCH("R",B1464),3)="R17")),(G1464+190),(G1464+290))),-1)+20</f>
        <v>20400</v>
      </c>
      <c r="I1464" s="78" t="str">
        <f aca="false">HYPERLINK(T("https://www.google.ru/search?q="&amp;B1464&amp;"&amp;tbm=isch"), " (../рисунок протектора) ")</f>
        <v> (../рисунок протектора) </v>
      </c>
      <c r="J1464" s="92" t="s">
        <v>3258</v>
      </c>
      <c r="K1464" s="77" t="n">
        <f aca="false">H1464*2</f>
        <v>40800</v>
      </c>
      <c r="L1464" s="77" t="n">
        <f aca="false">H1464*4</f>
        <v>81600</v>
      </c>
      <c r="M1464" s="2" t="n">
        <f aca="false">G1464*12</f>
        <v>241080</v>
      </c>
    </row>
    <row r="1465" customFormat="false" ht="13.8" hidden="false" customHeight="false" outlineLevel="0" collapsed="false">
      <c r="A1465" s="86" t="n">
        <v>3940</v>
      </c>
      <c r="B1465" s="87" t="s">
        <v>3259</v>
      </c>
      <c r="C1465" s="88" t="n">
        <v>40</v>
      </c>
      <c r="D1465" s="88"/>
      <c r="E1465" s="89" t="n">
        <v>18.6</v>
      </c>
      <c r="F1465" s="90"/>
      <c r="G1465" s="91" t="n">
        <v>21462</v>
      </c>
      <c r="H1465" s="52" t="n">
        <f aca="false">ROUND(IF(OR((MID(B1465,SEARCH("R",B1465),3)="R12"),(MID(B1465,SEARCH("R",B1465),3)="R13"),(MID(B1465,SEARCH("R",B1465),3)="R14")),(G1465+90),IF(OR((MID(B1465,SEARCH("R",B1465),3)="R15"),(MID(B1465,SEARCH("R",B1465),3)="R16"),(MID(B1465,SEARCH("R",B1465),3)="R17")),(G1465+190),(G1465+290))),-1)+20</f>
        <v>21770</v>
      </c>
      <c r="I1465" s="78" t="str">
        <f aca="false">HYPERLINK(T("https://www.google.ru/search?q="&amp;B1465&amp;"&amp;tbm=isch"), " (../рисунок протектора) ")</f>
        <v> (../рисунок протектора) </v>
      </c>
      <c r="J1465" s="92" t="s">
        <v>3259</v>
      </c>
      <c r="K1465" s="77" t="n">
        <f aca="false">H1465*2</f>
        <v>43540</v>
      </c>
      <c r="L1465" s="77" t="n">
        <f aca="false">H1465*4</f>
        <v>87080</v>
      </c>
      <c r="M1465" s="2" t="n">
        <f aca="false">G1465*12</f>
        <v>257544</v>
      </c>
    </row>
    <row r="1466" customFormat="false" ht="13.8" hidden="false" customHeight="false" outlineLevel="0" collapsed="false">
      <c r="A1466" s="86" t="n">
        <v>3941</v>
      </c>
      <c r="B1466" s="87" t="s">
        <v>3260</v>
      </c>
      <c r="C1466" s="88" t="n">
        <v>16</v>
      </c>
      <c r="D1466" s="88"/>
      <c r="E1466" s="89" t="n">
        <v>19.6</v>
      </c>
      <c r="F1466" s="90"/>
      <c r="G1466" s="91" t="n">
        <v>21854</v>
      </c>
      <c r="H1466" s="52" t="n">
        <f aca="false">ROUND(IF(OR((MID(B1466,SEARCH("R",B1466),3)="R12"),(MID(B1466,SEARCH("R",B1466),3)="R13"),(MID(B1466,SEARCH("R",B1466),3)="R14")),(G1466+90),IF(OR((MID(B1466,SEARCH("R",B1466),3)="R15"),(MID(B1466,SEARCH("R",B1466),3)="R16"),(MID(B1466,SEARCH("R",B1466),3)="R17")),(G1466+190),(G1466+290))),-1)+20</f>
        <v>22160</v>
      </c>
      <c r="I1466" s="78" t="str">
        <f aca="false">HYPERLINK(T("https://www.google.ru/search?q="&amp;B1466&amp;"&amp;tbm=isch"), " (../рисунок протектора) ")</f>
        <v> (../рисунок протектора) </v>
      </c>
      <c r="J1466" s="92" t="s">
        <v>3260</v>
      </c>
      <c r="K1466" s="77" t="n">
        <f aca="false">H1466*2</f>
        <v>44320</v>
      </c>
      <c r="L1466" s="77" t="n">
        <f aca="false">H1466*4</f>
        <v>88640</v>
      </c>
      <c r="M1466" s="2" t="n">
        <f aca="false">G1466*12</f>
        <v>262248</v>
      </c>
    </row>
    <row r="1467" customFormat="false" ht="13.8" hidden="false" customHeight="false" outlineLevel="0" collapsed="false">
      <c r="A1467" s="86" t="n">
        <v>4842</v>
      </c>
      <c r="B1467" s="87" t="s">
        <v>3261</v>
      </c>
      <c r="C1467" s="88" t="n">
        <v>0</v>
      </c>
      <c r="D1467" s="88" t="n">
        <v>4</v>
      </c>
      <c r="E1467" s="89" t="n">
        <v>16.2</v>
      </c>
      <c r="F1467" s="90" t="s">
        <v>53</v>
      </c>
      <c r="G1467" s="91" t="n">
        <v>12243</v>
      </c>
      <c r="H1467" s="52" t="n">
        <f aca="false">ROUND(IF(OR((MID(B1467,SEARCH("R",B1467),3)="R12"),(MID(B1467,SEARCH("R",B1467),3)="R13"),(MID(B1467,SEARCH("R",B1467),3)="R14")),(G1467+90),IF(OR((MID(B1467,SEARCH("R",B1467),3)="R15"),(MID(B1467,SEARCH("R",B1467),3)="R16"),(MID(B1467,SEARCH("R",B1467),3)="R17")),(G1467+190),(G1467+290))),-1)+20</f>
        <v>12550</v>
      </c>
      <c r="I1467" s="78" t="str">
        <f aca="false">HYPERLINK(T("https://www.google.ru/search?q="&amp;B1467&amp;"&amp;tbm=isch"), " (../рисунок протектора) ")</f>
        <v> (../рисунок протектора) </v>
      </c>
      <c r="J1467" s="92" t="s">
        <v>3261</v>
      </c>
      <c r="K1467" s="77" t="n">
        <f aca="false">H1467*2</f>
        <v>25100</v>
      </c>
      <c r="L1467" s="77" t="n">
        <f aca="false">H1467*4</f>
        <v>50200</v>
      </c>
      <c r="M1467" s="2" t="n">
        <f aca="false">G1467*12</f>
        <v>146916</v>
      </c>
    </row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AMJ39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93" width="17.64"/>
    <col collapsed="false" customWidth="true" hidden="false" outlineLevel="0" max="2" min="2" style="93" width="23.09"/>
    <col collapsed="false" customWidth="true" hidden="false" outlineLevel="0" max="3" min="3" style="93" width="19.07"/>
    <col collapsed="false" customWidth="true" hidden="false" outlineLevel="0" max="4" min="4" style="93" width="12.18"/>
    <col collapsed="false" customWidth="true" hidden="false" outlineLevel="0" max="5" min="5" style="93" width="10.23"/>
    <col collapsed="false" customWidth="true" hidden="false" outlineLevel="0" max="6" min="6" style="93" width="14.91"/>
    <col collapsed="false" customWidth="false" hidden="false" outlineLevel="0" max="7" min="7" style="93" width="11.43"/>
    <col collapsed="false" customWidth="true" hidden="false" outlineLevel="0" max="8" min="8" style="93" width="10.37"/>
    <col collapsed="false" customWidth="true" hidden="false" outlineLevel="0" max="9" min="9" style="94" width="13.09"/>
    <col collapsed="false" customWidth="true" hidden="false" outlineLevel="0" max="10" min="10" style="95" width="12.05"/>
    <col collapsed="false" customWidth="true" hidden="false" outlineLevel="0" max="11" min="11" style="94" width="13.1"/>
    <col collapsed="false" customWidth="true" hidden="false" outlineLevel="0" max="12" min="12" style="93" width="2.22"/>
    <col collapsed="false" customWidth="true" hidden="false" outlineLevel="0" max="13" min="13" style="93" width="6.57"/>
    <col collapsed="false" customWidth="true" hidden="false" outlineLevel="0" max="14" min="14" style="93" width="24.91"/>
    <col collapsed="false" customWidth="false" hidden="false" outlineLevel="0" max="1023" min="15" style="93" width="11.52"/>
    <col collapsed="false" customWidth="false" hidden="false" outlineLevel="0" max="1025" min="1024" style="96" width="11.52"/>
  </cols>
  <sheetData>
    <row r="1" customFormat="false" ht="19.7" hidden="false" customHeight="false" outlineLevel="0" collapsed="false">
      <c r="A1" s="97" t="s">
        <v>3262</v>
      </c>
      <c r="B1" s="97"/>
      <c r="C1" s="97"/>
      <c r="D1" s="97"/>
      <c r="E1" s="97"/>
      <c r="F1" s="97"/>
      <c r="G1" s="97"/>
      <c r="H1" s="97"/>
      <c r="I1" s="97"/>
      <c r="L1" s="98"/>
      <c r="M1" s="98"/>
      <c r="N1" s="98"/>
      <c r="O1" s="98"/>
      <c r="P1" s="98"/>
    </row>
    <row r="2" customFormat="false" ht="39.75" hidden="false" customHeight="false" outlineLevel="0" collapsed="false">
      <c r="A2" s="99" t="s">
        <v>3263</v>
      </c>
      <c r="B2" s="99" t="s">
        <v>3264</v>
      </c>
      <c r="C2" s="99" t="s">
        <v>3265</v>
      </c>
      <c r="D2" s="100" t="s">
        <v>3266</v>
      </c>
      <c r="E2" s="100" t="s">
        <v>3267</v>
      </c>
      <c r="F2" s="100" t="s">
        <v>3268</v>
      </c>
      <c r="G2" s="99" t="s">
        <v>3269</v>
      </c>
      <c r="H2" s="101" t="s">
        <v>3270</v>
      </c>
      <c r="I2" s="102" t="s">
        <v>41</v>
      </c>
      <c r="J2" s="103" t="s">
        <v>45</v>
      </c>
      <c r="K2" s="104" t="s">
        <v>3271</v>
      </c>
      <c r="L2" s="105"/>
      <c r="M2" s="106" t="s">
        <v>3272</v>
      </c>
      <c r="N2" s="107"/>
      <c r="O2" s="98"/>
      <c r="P2" s="98"/>
      <c r="AMJ2" s="105"/>
    </row>
    <row r="3" customFormat="false" ht="15.8" hidden="false" customHeight="false" outlineLevel="0" collapsed="false">
      <c r="A3" s="108"/>
      <c r="B3" s="108"/>
      <c r="C3" s="109" t="s">
        <v>3273</v>
      </c>
      <c r="D3" s="109"/>
      <c r="E3" s="109"/>
      <c r="F3" s="109"/>
      <c r="G3" s="109"/>
      <c r="H3" s="109"/>
      <c r="J3" s="109"/>
      <c r="L3" s="96"/>
      <c r="M3" s="110" t="s">
        <v>3274</v>
      </c>
      <c r="N3" s="111" t="s">
        <v>3275</v>
      </c>
      <c r="O3" s="98"/>
      <c r="P3" s="98"/>
    </row>
    <row r="4" customFormat="false" ht="15.8" hidden="false" customHeight="false" outlineLevel="0" collapsed="false">
      <c r="A4" s="112" t="s">
        <v>3276</v>
      </c>
      <c r="B4" s="112" t="s">
        <v>3277</v>
      </c>
      <c r="C4" s="113" t="s">
        <v>3278</v>
      </c>
      <c r="D4" s="113" t="s">
        <v>3279</v>
      </c>
      <c r="E4" s="113" t="s">
        <v>3280</v>
      </c>
      <c r="F4" s="113" t="n">
        <v>2014</v>
      </c>
      <c r="G4" s="113" t="s">
        <v>3281</v>
      </c>
      <c r="H4" s="113" t="s">
        <v>3282</v>
      </c>
      <c r="I4" s="91" t="n">
        <v>3800</v>
      </c>
      <c r="J4" s="114" t="s">
        <v>3283</v>
      </c>
      <c r="K4" s="115" t="n">
        <f aca="false">I4+290</f>
        <v>4090</v>
      </c>
      <c r="L4" s="96"/>
      <c r="M4" s="110" t="s">
        <v>3284</v>
      </c>
      <c r="N4" s="111" t="s">
        <v>3285</v>
      </c>
      <c r="O4" s="98"/>
      <c r="P4" s="98"/>
    </row>
    <row r="5" customFormat="false" ht="15.8" hidden="false" customHeight="false" outlineLevel="0" collapsed="false">
      <c r="A5" s="112" t="s">
        <v>3286</v>
      </c>
      <c r="B5" s="112" t="s">
        <v>3287</v>
      </c>
      <c r="C5" s="113" t="s">
        <v>3278</v>
      </c>
      <c r="D5" s="113" t="s">
        <v>3279</v>
      </c>
      <c r="E5" s="113" t="s">
        <v>3280</v>
      </c>
      <c r="F5" s="113" t="n">
        <v>2011</v>
      </c>
      <c r="G5" s="113" t="s">
        <v>3288</v>
      </c>
      <c r="H5" s="113" t="s">
        <v>3282</v>
      </c>
      <c r="I5" s="91" t="n">
        <v>3800</v>
      </c>
      <c r="J5" s="114" t="s">
        <v>3283</v>
      </c>
      <c r="K5" s="115" t="n">
        <f aca="false">I5+290</f>
        <v>4090</v>
      </c>
      <c r="L5" s="96"/>
      <c r="M5" s="110" t="s">
        <v>3289</v>
      </c>
      <c r="N5" s="111" t="s">
        <v>3290</v>
      </c>
      <c r="O5" s="98"/>
      <c r="P5" s="98"/>
    </row>
    <row r="6" customFormat="false" ht="15.8" hidden="false" customHeight="false" outlineLevel="0" collapsed="false">
      <c r="A6" s="112" t="s">
        <v>3276</v>
      </c>
      <c r="B6" s="112" t="s">
        <v>3291</v>
      </c>
      <c r="C6" s="113" t="s">
        <v>3292</v>
      </c>
      <c r="D6" s="113" t="s">
        <v>3293</v>
      </c>
      <c r="E6" s="113" t="s">
        <v>3280</v>
      </c>
      <c r="F6" s="113" t="n">
        <v>2017</v>
      </c>
      <c r="G6" s="113" t="s">
        <v>3281</v>
      </c>
      <c r="H6" s="113"/>
      <c r="I6" s="91" t="s">
        <v>3294</v>
      </c>
      <c r="J6" s="114" t="n">
        <v>20</v>
      </c>
      <c r="K6" s="115" t="s">
        <v>3294</v>
      </c>
      <c r="L6" s="96"/>
      <c r="M6" s="110" t="s">
        <v>3295</v>
      </c>
      <c r="N6" s="111" t="s">
        <v>3296</v>
      </c>
      <c r="O6" s="98"/>
      <c r="P6" s="98"/>
    </row>
    <row r="7" customFormat="false" ht="15.8" hidden="false" customHeight="false" outlineLevel="0" collapsed="false">
      <c r="A7" s="112" t="s">
        <v>3276</v>
      </c>
      <c r="B7" s="112" t="s">
        <v>3277</v>
      </c>
      <c r="C7" s="113" t="s">
        <v>3292</v>
      </c>
      <c r="D7" s="113" t="s">
        <v>3297</v>
      </c>
      <c r="E7" s="113" t="s">
        <v>3280</v>
      </c>
      <c r="F7" s="113" t="n">
        <v>2014</v>
      </c>
      <c r="G7" s="113" t="s">
        <v>3281</v>
      </c>
      <c r="H7" s="113" t="s">
        <v>3282</v>
      </c>
      <c r="I7" s="91" t="n">
        <v>3300</v>
      </c>
      <c r="J7" s="114" t="n">
        <v>3</v>
      </c>
      <c r="K7" s="115" t="n">
        <f aca="false">I7+290</f>
        <v>3590</v>
      </c>
      <c r="L7" s="96"/>
      <c r="M7" s="116" t="s">
        <v>3282</v>
      </c>
      <c r="N7" s="117" t="s">
        <v>3296</v>
      </c>
      <c r="O7" s="98"/>
      <c r="P7" s="98"/>
    </row>
    <row r="8" customFormat="false" ht="15.8" hidden="false" customHeight="false" outlineLevel="0" collapsed="false">
      <c r="A8" s="112" t="s">
        <v>3276</v>
      </c>
      <c r="B8" s="112" t="s">
        <v>3291</v>
      </c>
      <c r="C8" s="113" t="s">
        <v>3298</v>
      </c>
      <c r="D8" s="113" t="s">
        <v>3299</v>
      </c>
      <c r="E8" s="113" t="s">
        <v>3280</v>
      </c>
      <c r="F8" s="113" t="n">
        <v>2016</v>
      </c>
      <c r="G8" s="113" t="s">
        <v>3300</v>
      </c>
      <c r="H8" s="113" t="s">
        <v>3289</v>
      </c>
      <c r="I8" s="91" t="n">
        <v>6000</v>
      </c>
      <c r="J8" s="114" t="n">
        <v>15</v>
      </c>
      <c r="K8" s="115" t="n">
        <f aca="false">I8+290</f>
        <v>6290</v>
      </c>
      <c r="L8" s="98"/>
      <c r="M8" s="98"/>
      <c r="N8" s="98"/>
      <c r="O8" s="98"/>
      <c r="P8" s="98"/>
    </row>
    <row r="9" customFormat="false" ht="15.8" hidden="false" customHeight="false" outlineLevel="0" collapsed="false">
      <c r="A9" s="112" t="s">
        <v>3276</v>
      </c>
      <c r="B9" s="112" t="s">
        <v>3291</v>
      </c>
      <c r="C9" s="113" t="s">
        <v>3301</v>
      </c>
      <c r="D9" s="113" t="s">
        <v>3293</v>
      </c>
      <c r="E9" s="113" t="s">
        <v>3280</v>
      </c>
      <c r="F9" s="113" t="n">
        <v>2017</v>
      </c>
      <c r="G9" s="113" t="s">
        <v>3300</v>
      </c>
      <c r="H9" s="113" t="s">
        <v>3289</v>
      </c>
      <c r="I9" s="91" t="n">
        <v>6200</v>
      </c>
      <c r="J9" s="114" t="n">
        <v>12</v>
      </c>
      <c r="K9" s="115" t="n">
        <f aca="false">I9+290</f>
        <v>6490</v>
      </c>
      <c r="L9" s="98"/>
      <c r="M9" s="98"/>
      <c r="N9" s="98"/>
      <c r="O9" s="98"/>
      <c r="P9" s="98"/>
    </row>
    <row r="10" customFormat="false" ht="15.8" hidden="false" customHeight="false" outlineLevel="0" collapsed="false">
      <c r="A10" s="108"/>
      <c r="B10" s="108"/>
      <c r="C10" s="109" t="s">
        <v>3302</v>
      </c>
      <c r="D10" s="109"/>
      <c r="E10" s="109"/>
      <c r="F10" s="109"/>
      <c r="G10" s="109"/>
      <c r="H10" s="109"/>
      <c r="J10" s="109"/>
      <c r="K10" s="109"/>
      <c r="L10" s="98"/>
      <c r="M10" s="98"/>
      <c r="N10" s="98"/>
      <c r="O10" s="98"/>
      <c r="P10" s="98"/>
    </row>
    <row r="11" customFormat="false" ht="15.8" hidden="false" customHeight="false" outlineLevel="0" collapsed="false">
      <c r="A11" s="112" t="s">
        <v>3276</v>
      </c>
      <c r="B11" s="112" t="s">
        <v>3291</v>
      </c>
      <c r="C11" s="113" t="s">
        <v>3303</v>
      </c>
      <c r="D11" s="113" t="s">
        <v>3304</v>
      </c>
      <c r="E11" s="113"/>
      <c r="F11" s="113" t="n">
        <v>2008</v>
      </c>
      <c r="G11" s="113" t="s">
        <v>3300</v>
      </c>
      <c r="H11" s="113" t="s">
        <v>3295</v>
      </c>
      <c r="I11" s="91" t="n">
        <v>1300</v>
      </c>
      <c r="J11" s="114" t="n">
        <v>1</v>
      </c>
      <c r="K11" s="115" t="n">
        <f aca="false">I11+290</f>
        <v>1590</v>
      </c>
      <c r="L11" s="98"/>
      <c r="M11" s="98"/>
      <c r="N11" s="98"/>
      <c r="O11" s="98"/>
      <c r="P11" s="98"/>
    </row>
    <row r="12" customFormat="false" ht="15.8" hidden="false" customHeight="false" outlineLevel="0" collapsed="false">
      <c r="A12" s="112" t="s">
        <v>3286</v>
      </c>
      <c r="B12" s="112" t="s">
        <v>3305</v>
      </c>
      <c r="C12" s="113" t="s">
        <v>3303</v>
      </c>
      <c r="D12" s="113" t="s">
        <v>3306</v>
      </c>
      <c r="E12" s="113"/>
      <c r="F12" s="113" t="n">
        <v>2012</v>
      </c>
      <c r="G12" s="113" t="s">
        <v>3307</v>
      </c>
      <c r="H12" s="113" t="s">
        <v>3282</v>
      </c>
      <c r="I12" s="91" t="n">
        <v>2800</v>
      </c>
      <c r="J12" s="114" t="n">
        <v>10</v>
      </c>
      <c r="K12" s="115" t="n">
        <f aca="false">I12+290</f>
        <v>3090</v>
      </c>
      <c r="L12" s="98"/>
      <c r="M12" s="98"/>
      <c r="N12" s="98"/>
      <c r="O12" s="98"/>
      <c r="P12" s="98"/>
    </row>
    <row r="13" customFormat="false" ht="15.8" hidden="false" customHeight="false" outlineLevel="0" collapsed="false">
      <c r="A13" s="112" t="s">
        <v>3276</v>
      </c>
      <c r="B13" s="112" t="s">
        <v>3308</v>
      </c>
      <c r="C13" s="113" t="s">
        <v>3309</v>
      </c>
      <c r="D13" s="113" t="s">
        <v>3310</v>
      </c>
      <c r="E13" s="113"/>
      <c r="F13" s="113" t="n">
        <v>2014</v>
      </c>
      <c r="G13" s="113" t="s">
        <v>3281</v>
      </c>
      <c r="H13" s="113" t="s">
        <v>3282</v>
      </c>
      <c r="I13" s="91" t="n">
        <v>3600</v>
      </c>
      <c r="J13" s="114" t="s">
        <v>3283</v>
      </c>
      <c r="K13" s="115" t="n">
        <f aca="false">I13+290</f>
        <v>3890</v>
      </c>
      <c r="L13" s="98"/>
      <c r="M13" s="98"/>
      <c r="N13" s="98"/>
      <c r="O13" s="98"/>
      <c r="P13" s="98"/>
    </row>
    <row r="14" customFormat="false" ht="15.8" hidden="false" customHeight="false" outlineLevel="0" collapsed="false">
      <c r="A14" s="112" t="s">
        <v>3276</v>
      </c>
      <c r="B14" s="112" t="s">
        <v>3291</v>
      </c>
      <c r="C14" s="113" t="s">
        <v>3311</v>
      </c>
      <c r="D14" s="113" t="s">
        <v>3312</v>
      </c>
      <c r="E14" s="113"/>
      <c r="F14" s="113" t="n">
        <v>2008</v>
      </c>
      <c r="G14" s="113" t="s">
        <v>3300</v>
      </c>
      <c r="H14" s="113" t="s">
        <v>3295</v>
      </c>
      <c r="I14" s="91" t="n">
        <v>3800</v>
      </c>
      <c r="J14" s="114" t="n">
        <v>4</v>
      </c>
      <c r="K14" s="115" t="n">
        <f aca="false">I14+290</f>
        <v>4090</v>
      </c>
      <c r="L14" s="98"/>
      <c r="M14" s="98"/>
      <c r="N14" s="98"/>
      <c r="O14" s="98"/>
      <c r="P14" s="98"/>
    </row>
    <row r="15" customFormat="false" ht="15.8" hidden="false" customHeight="false" outlineLevel="0" collapsed="false">
      <c r="A15" s="112" t="s">
        <v>3313</v>
      </c>
      <c r="B15" s="112" t="s">
        <v>3314</v>
      </c>
      <c r="C15" s="113" t="s">
        <v>3315</v>
      </c>
      <c r="D15" s="113" t="s">
        <v>3316</v>
      </c>
      <c r="E15" s="113"/>
      <c r="F15" s="113"/>
      <c r="G15" s="113"/>
      <c r="H15" s="113"/>
      <c r="I15" s="91" t="n">
        <v>2300</v>
      </c>
      <c r="J15" s="114" t="n">
        <v>3</v>
      </c>
      <c r="K15" s="115" t="n">
        <f aca="false">I15+290</f>
        <v>2590</v>
      </c>
      <c r="L15" s="98"/>
      <c r="M15" s="98"/>
      <c r="N15" s="98"/>
      <c r="O15" s="98"/>
      <c r="P15" s="98"/>
    </row>
    <row r="16" customFormat="false" ht="15.8" hidden="false" customHeight="false" outlineLevel="0" collapsed="false">
      <c r="A16" s="112" t="s">
        <v>3276</v>
      </c>
      <c r="B16" s="112" t="s">
        <v>3277</v>
      </c>
      <c r="C16" s="113" t="s">
        <v>3317</v>
      </c>
      <c r="D16" s="113" t="s">
        <v>3279</v>
      </c>
      <c r="E16" s="113" t="s">
        <v>3280</v>
      </c>
      <c r="F16" s="113" t="n">
        <v>2017</v>
      </c>
      <c r="G16" s="113" t="s">
        <v>3281</v>
      </c>
      <c r="H16" s="113"/>
      <c r="I16" s="91" t="s">
        <v>3294</v>
      </c>
      <c r="J16" s="114" t="s">
        <v>3283</v>
      </c>
      <c r="K16" s="115" t="s">
        <v>3294</v>
      </c>
      <c r="L16" s="98"/>
      <c r="M16" s="98"/>
      <c r="N16" s="98"/>
      <c r="O16" s="98"/>
      <c r="P16" s="98"/>
    </row>
    <row r="17" customFormat="false" ht="15.8" hidden="false" customHeight="false" outlineLevel="0" collapsed="false">
      <c r="A17" s="112" t="s">
        <v>3276</v>
      </c>
      <c r="B17" s="112" t="s">
        <v>3277</v>
      </c>
      <c r="C17" s="113" t="s">
        <v>3318</v>
      </c>
      <c r="D17" s="113" t="s">
        <v>3319</v>
      </c>
      <c r="E17" s="113" t="s">
        <v>3280</v>
      </c>
      <c r="F17" s="113" t="n">
        <v>2014</v>
      </c>
      <c r="G17" s="113" t="s">
        <v>3281</v>
      </c>
      <c r="H17" s="113" t="s">
        <v>3274</v>
      </c>
      <c r="I17" s="91" t="n">
        <v>4600</v>
      </c>
      <c r="J17" s="114" t="s">
        <v>3283</v>
      </c>
      <c r="K17" s="115" t="n">
        <f aca="false">I17+290</f>
        <v>4890</v>
      </c>
      <c r="L17" s="98"/>
      <c r="M17" s="98"/>
      <c r="N17" s="98"/>
      <c r="O17" s="98"/>
      <c r="P17" s="98"/>
    </row>
    <row r="18" customFormat="false" ht="15.8" hidden="false" customHeight="false" outlineLevel="0" collapsed="false">
      <c r="A18" s="112" t="s">
        <v>3276</v>
      </c>
      <c r="B18" s="112" t="s">
        <v>3320</v>
      </c>
      <c r="C18" s="113" t="s">
        <v>3321</v>
      </c>
      <c r="D18" s="113" t="s">
        <v>3322</v>
      </c>
      <c r="E18" s="113"/>
      <c r="F18" s="113" t="n">
        <v>2012</v>
      </c>
      <c r="G18" s="113" t="s">
        <v>3281</v>
      </c>
      <c r="H18" s="113" t="s">
        <v>3282</v>
      </c>
      <c r="I18" s="91" t="n">
        <v>2300</v>
      </c>
      <c r="J18" s="114" t="n">
        <v>1</v>
      </c>
      <c r="K18" s="115" t="n">
        <f aca="false">I18+290</f>
        <v>2590</v>
      </c>
      <c r="L18" s="98"/>
      <c r="M18" s="98"/>
      <c r="N18" s="98"/>
      <c r="O18" s="98"/>
      <c r="P18" s="98"/>
    </row>
    <row r="19" customFormat="false" ht="15.8" hidden="false" customHeight="false" outlineLevel="0" collapsed="false">
      <c r="A19" s="112" t="s">
        <v>3276</v>
      </c>
      <c r="B19" s="112" t="s">
        <v>3323</v>
      </c>
      <c r="C19" s="113" t="s">
        <v>3324</v>
      </c>
      <c r="D19" s="113" t="s">
        <v>3293</v>
      </c>
      <c r="E19" s="113" t="s">
        <v>3280</v>
      </c>
      <c r="F19" s="113" t="n">
        <v>2012</v>
      </c>
      <c r="G19" s="113" t="s">
        <v>3281</v>
      </c>
      <c r="H19" s="113" t="s">
        <v>3295</v>
      </c>
      <c r="I19" s="91" t="n">
        <v>2300</v>
      </c>
      <c r="J19" s="114" t="n">
        <v>1</v>
      </c>
      <c r="K19" s="115" t="n">
        <f aca="false">I19+290</f>
        <v>2590</v>
      </c>
      <c r="L19" s="98"/>
      <c r="M19" s="98"/>
      <c r="N19" s="98"/>
      <c r="O19" s="98"/>
      <c r="P19" s="98"/>
    </row>
    <row r="20" customFormat="false" ht="15.8" hidden="false" customHeight="false" outlineLevel="0" collapsed="false">
      <c r="A20" s="112" t="s">
        <v>3276</v>
      </c>
      <c r="B20" s="112" t="s">
        <v>3291</v>
      </c>
      <c r="C20" s="113" t="s">
        <v>3325</v>
      </c>
      <c r="D20" s="113" t="s">
        <v>3326</v>
      </c>
      <c r="E20" s="113" t="s">
        <v>3280</v>
      </c>
      <c r="F20" s="113" t="n">
        <v>2017</v>
      </c>
      <c r="G20" s="113" t="s">
        <v>3300</v>
      </c>
      <c r="H20" s="113" t="s">
        <v>3289</v>
      </c>
      <c r="I20" s="91" t="n">
        <v>5600</v>
      </c>
      <c r="J20" s="114" t="s">
        <v>3283</v>
      </c>
      <c r="K20" s="115" t="n">
        <f aca="false">I20+290</f>
        <v>5890</v>
      </c>
      <c r="L20" s="98"/>
      <c r="M20" s="98"/>
      <c r="N20" s="98"/>
      <c r="O20" s="98"/>
      <c r="P20" s="98"/>
    </row>
    <row r="21" customFormat="false" ht="15.8" hidden="false" customHeight="false" outlineLevel="0" collapsed="false">
      <c r="A21" s="112" t="s">
        <v>3276</v>
      </c>
      <c r="B21" s="112" t="s">
        <v>3277</v>
      </c>
      <c r="C21" s="113" t="s">
        <v>3325</v>
      </c>
      <c r="D21" s="113" t="s">
        <v>3319</v>
      </c>
      <c r="E21" s="113" t="s">
        <v>3280</v>
      </c>
      <c r="F21" s="113" t="n">
        <v>2014</v>
      </c>
      <c r="G21" s="113" t="s">
        <v>3327</v>
      </c>
      <c r="H21" s="113" t="s">
        <v>3274</v>
      </c>
      <c r="I21" s="91" t="n">
        <v>4800</v>
      </c>
      <c r="J21" s="114" t="s">
        <v>3283</v>
      </c>
      <c r="K21" s="115" t="n">
        <f aca="false">I21+290</f>
        <v>5090</v>
      </c>
      <c r="L21" s="98"/>
      <c r="M21" s="98"/>
      <c r="N21" s="98"/>
      <c r="O21" s="98"/>
      <c r="P21" s="98"/>
    </row>
    <row r="22" customFormat="false" ht="15.8" hidden="false" customHeight="false" outlineLevel="0" collapsed="false">
      <c r="A22" s="112" t="s">
        <v>3286</v>
      </c>
      <c r="B22" s="112" t="s">
        <v>3328</v>
      </c>
      <c r="C22" s="113" t="s">
        <v>3329</v>
      </c>
      <c r="D22" s="113" t="s">
        <v>3330</v>
      </c>
      <c r="E22" s="113" t="s">
        <v>3280</v>
      </c>
      <c r="F22" s="113" t="n">
        <v>2011</v>
      </c>
      <c r="G22" s="113" t="s">
        <v>3331</v>
      </c>
      <c r="H22" s="113" t="s">
        <v>3282</v>
      </c>
      <c r="I22" s="91" t="n">
        <v>4300</v>
      </c>
      <c r="J22" s="114" t="n">
        <v>2</v>
      </c>
      <c r="K22" s="115" t="n">
        <f aca="false">I22+290</f>
        <v>4590</v>
      </c>
      <c r="L22" s="98"/>
      <c r="M22" s="98"/>
      <c r="N22" s="98"/>
      <c r="O22" s="98"/>
      <c r="P22" s="98"/>
    </row>
    <row r="23" customFormat="false" ht="15.8" hidden="false" customHeight="false" outlineLevel="0" collapsed="false">
      <c r="A23" s="112" t="s">
        <v>3276</v>
      </c>
      <c r="B23" s="112" t="s">
        <v>3277</v>
      </c>
      <c r="C23" s="113" t="s">
        <v>3329</v>
      </c>
      <c r="D23" s="113" t="s">
        <v>3332</v>
      </c>
      <c r="E23" s="113" t="s">
        <v>3280</v>
      </c>
      <c r="F23" s="113" t="n">
        <v>2017</v>
      </c>
      <c r="G23" s="113" t="s">
        <v>3300</v>
      </c>
      <c r="H23" s="113" t="s">
        <v>3274</v>
      </c>
      <c r="I23" s="91" t="n">
        <v>4800</v>
      </c>
      <c r="J23" s="114" t="s">
        <v>3283</v>
      </c>
      <c r="K23" s="115" t="n">
        <f aca="false">I23+290</f>
        <v>5090</v>
      </c>
      <c r="L23" s="98"/>
      <c r="M23" s="98"/>
      <c r="N23" s="98"/>
      <c r="O23" s="98"/>
      <c r="P23" s="98"/>
    </row>
    <row r="24" customFormat="false" ht="15.8" hidden="false" customHeight="false" outlineLevel="0" collapsed="false">
      <c r="A24" s="112" t="s">
        <v>3276</v>
      </c>
      <c r="B24" s="112" t="s">
        <v>3333</v>
      </c>
      <c r="C24" s="113" t="s">
        <v>3334</v>
      </c>
      <c r="D24" s="113" t="s">
        <v>3335</v>
      </c>
      <c r="E24" s="113" t="s">
        <v>3280</v>
      </c>
      <c r="F24" s="113" t="n">
        <v>2017</v>
      </c>
      <c r="G24" s="113" t="s">
        <v>3336</v>
      </c>
      <c r="H24" s="113" t="s">
        <v>3282</v>
      </c>
      <c r="I24" s="91" t="n">
        <v>5500</v>
      </c>
      <c r="J24" s="114" t="s">
        <v>3283</v>
      </c>
      <c r="K24" s="115" t="n">
        <f aca="false">I24+290</f>
        <v>5790</v>
      </c>
      <c r="L24" s="98"/>
      <c r="M24" s="98"/>
      <c r="N24" s="98"/>
      <c r="O24" s="98"/>
      <c r="P24" s="98"/>
    </row>
    <row r="25" customFormat="false" ht="15.8" hidden="false" customHeight="false" outlineLevel="0" collapsed="false">
      <c r="A25" s="112" t="s">
        <v>3276</v>
      </c>
      <c r="B25" s="112" t="s">
        <v>3320</v>
      </c>
      <c r="C25" s="113" t="s">
        <v>3337</v>
      </c>
      <c r="D25" s="113" t="s">
        <v>3338</v>
      </c>
      <c r="E25" s="113" t="s">
        <v>3280</v>
      </c>
      <c r="F25" s="113" t="n">
        <v>2011</v>
      </c>
      <c r="G25" s="113" t="s">
        <v>3281</v>
      </c>
      <c r="H25" s="113" t="s">
        <v>3282</v>
      </c>
      <c r="I25" s="91" t="n">
        <v>2300</v>
      </c>
      <c r="J25" s="114" t="n">
        <v>1</v>
      </c>
      <c r="K25" s="115" t="n">
        <f aca="false">I25+290</f>
        <v>2590</v>
      </c>
      <c r="L25" s="98"/>
      <c r="M25" s="98"/>
      <c r="N25" s="98"/>
      <c r="O25" s="98"/>
      <c r="P25" s="98"/>
    </row>
    <row r="26" customFormat="false" ht="15.8" hidden="false" customHeight="false" outlineLevel="0" collapsed="false">
      <c r="A26" s="112" t="s">
        <v>3276</v>
      </c>
      <c r="B26" s="112" t="s">
        <v>3339</v>
      </c>
      <c r="C26" s="113" t="s">
        <v>3340</v>
      </c>
      <c r="D26" s="113" t="s">
        <v>3330</v>
      </c>
      <c r="E26" s="113" t="s">
        <v>3280</v>
      </c>
      <c r="F26" s="113" t="n">
        <v>2014</v>
      </c>
      <c r="G26" s="113" t="s">
        <v>3281</v>
      </c>
      <c r="H26" s="113" t="s">
        <v>3284</v>
      </c>
      <c r="I26" s="91" t="n">
        <v>6900</v>
      </c>
      <c r="J26" s="114" t="s">
        <v>3283</v>
      </c>
      <c r="K26" s="115" t="n">
        <f aca="false">I26+290</f>
        <v>7190</v>
      </c>
      <c r="L26" s="98"/>
      <c r="M26" s="98"/>
      <c r="N26" s="98"/>
      <c r="O26" s="98"/>
      <c r="P26" s="98"/>
    </row>
    <row r="27" customFormat="false" ht="15.8" hidden="false" customHeight="false" outlineLevel="0" collapsed="false">
      <c r="A27" s="112" t="s">
        <v>3276</v>
      </c>
      <c r="B27" s="112" t="s">
        <v>3333</v>
      </c>
      <c r="C27" s="113" t="s">
        <v>3340</v>
      </c>
      <c r="D27" s="113" t="s">
        <v>3330</v>
      </c>
      <c r="E27" s="113" t="s">
        <v>3280</v>
      </c>
      <c r="F27" s="113" t="n">
        <v>2014</v>
      </c>
      <c r="G27" s="113" t="s">
        <v>3327</v>
      </c>
      <c r="H27" s="113" t="s">
        <v>3284</v>
      </c>
      <c r="I27" s="91" t="n">
        <v>6700</v>
      </c>
      <c r="J27" s="114" t="s">
        <v>3283</v>
      </c>
      <c r="K27" s="115" t="n">
        <f aca="false">I27+290</f>
        <v>6990</v>
      </c>
      <c r="L27" s="98"/>
      <c r="M27" s="98"/>
      <c r="N27" s="98"/>
      <c r="O27" s="98"/>
      <c r="P27" s="98"/>
    </row>
    <row r="28" customFormat="false" ht="15.8" hidden="false" customHeight="false" outlineLevel="0" collapsed="false">
      <c r="A28" s="112" t="s">
        <v>3276</v>
      </c>
      <c r="B28" s="112" t="s">
        <v>3341</v>
      </c>
      <c r="C28" s="113" t="s">
        <v>3340</v>
      </c>
      <c r="D28" s="113" t="s">
        <v>3332</v>
      </c>
      <c r="E28" s="113" t="s">
        <v>3280</v>
      </c>
      <c r="F28" s="113" t="n">
        <v>2014</v>
      </c>
      <c r="G28" s="113" t="s">
        <v>3281</v>
      </c>
      <c r="H28" s="113" t="s">
        <v>3284</v>
      </c>
      <c r="I28" s="91" t="n">
        <v>5200</v>
      </c>
      <c r="J28" s="114" t="n">
        <v>3</v>
      </c>
      <c r="K28" s="115" t="n">
        <f aca="false">I28+290</f>
        <v>5490</v>
      </c>
      <c r="L28" s="98"/>
      <c r="M28" s="98"/>
      <c r="N28" s="98"/>
      <c r="O28" s="98"/>
      <c r="P28" s="98"/>
    </row>
    <row r="29" customFormat="false" ht="15.8" hidden="false" customHeight="false" outlineLevel="0" collapsed="false">
      <c r="A29" s="112" t="s">
        <v>3276</v>
      </c>
      <c r="B29" s="112" t="s">
        <v>3291</v>
      </c>
      <c r="C29" s="113" t="s">
        <v>3342</v>
      </c>
      <c r="D29" s="113" t="s">
        <v>3299</v>
      </c>
      <c r="E29" s="113" t="s">
        <v>3280</v>
      </c>
      <c r="F29" s="113" t="n">
        <v>2017</v>
      </c>
      <c r="G29" s="113" t="s">
        <v>3300</v>
      </c>
      <c r="H29" s="113" t="s">
        <v>3289</v>
      </c>
      <c r="I29" s="91" t="n">
        <v>6400</v>
      </c>
      <c r="J29" s="114" t="n">
        <v>20</v>
      </c>
      <c r="K29" s="115" t="n">
        <f aca="false">I29+290</f>
        <v>6690</v>
      </c>
      <c r="L29" s="98"/>
      <c r="M29" s="98"/>
      <c r="N29" s="98"/>
      <c r="O29" s="98"/>
      <c r="P29" s="98"/>
    </row>
    <row r="30" customFormat="false" ht="15.8" hidden="false" customHeight="false" outlineLevel="0" collapsed="false">
      <c r="A30" s="112" t="s">
        <v>3276</v>
      </c>
      <c r="B30" s="112" t="s">
        <v>3291</v>
      </c>
      <c r="C30" s="113" t="s">
        <v>3343</v>
      </c>
      <c r="D30" s="113" t="s">
        <v>3335</v>
      </c>
      <c r="E30" s="113" t="s">
        <v>3280</v>
      </c>
      <c r="F30" s="113" t="n">
        <v>2017</v>
      </c>
      <c r="G30" s="113" t="s">
        <v>3300</v>
      </c>
      <c r="H30" s="113" t="s">
        <v>3289</v>
      </c>
      <c r="I30" s="91" t="n">
        <v>5800</v>
      </c>
      <c r="J30" s="114" t="n">
        <v>18</v>
      </c>
      <c r="K30" s="115" t="n">
        <f aca="false">I30+290</f>
        <v>6090</v>
      </c>
      <c r="L30" s="98"/>
      <c r="M30" s="98"/>
      <c r="N30" s="98"/>
      <c r="O30" s="98"/>
      <c r="P30" s="98"/>
    </row>
    <row r="31" customFormat="false" ht="15.8" hidden="false" customHeight="false" outlineLevel="0" collapsed="false">
      <c r="A31" s="112" t="s">
        <v>3276</v>
      </c>
      <c r="B31" s="112" t="s">
        <v>3339</v>
      </c>
      <c r="C31" s="113" t="s">
        <v>3344</v>
      </c>
      <c r="D31" s="113" t="s">
        <v>3345</v>
      </c>
      <c r="E31" s="113" t="s">
        <v>3280</v>
      </c>
      <c r="F31" s="113" t="n">
        <v>2016</v>
      </c>
      <c r="G31" s="113" t="s">
        <v>3281</v>
      </c>
      <c r="H31" s="113" t="s">
        <v>3284</v>
      </c>
      <c r="I31" s="91" t="n">
        <v>6500</v>
      </c>
      <c r="J31" s="114" t="s">
        <v>3283</v>
      </c>
      <c r="K31" s="115" t="n">
        <f aca="false">I31+290</f>
        <v>6790</v>
      </c>
      <c r="L31" s="98"/>
      <c r="M31" s="98"/>
      <c r="N31" s="98"/>
      <c r="O31" s="98"/>
      <c r="P31" s="98"/>
    </row>
    <row r="32" customFormat="false" ht="15.8" hidden="false" customHeight="false" outlineLevel="0" collapsed="false">
      <c r="A32" s="112" t="s">
        <v>3276</v>
      </c>
      <c r="B32" s="112" t="s">
        <v>3333</v>
      </c>
      <c r="C32" s="113" t="s">
        <v>3344</v>
      </c>
      <c r="D32" s="113" t="s">
        <v>3345</v>
      </c>
      <c r="E32" s="113" t="s">
        <v>3280</v>
      </c>
      <c r="F32" s="113" t="n">
        <v>2016</v>
      </c>
      <c r="G32" s="113" t="s">
        <v>3327</v>
      </c>
      <c r="H32" s="113" t="s">
        <v>3284</v>
      </c>
      <c r="I32" s="91" t="n">
        <v>6200</v>
      </c>
      <c r="J32" s="114" t="s">
        <v>3283</v>
      </c>
      <c r="K32" s="115" t="n">
        <f aca="false">I32+290</f>
        <v>6490</v>
      </c>
      <c r="L32" s="98"/>
      <c r="M32" s="98"/>
      <c r="N32" s="98"/>
      <c r="O32" s="98"/>
      <c r="P32" s="98"/>
    </row>
    <row r="33" customFormat="false" ht="15.8" hidden="false" customHeight="false" outlineLevel="0" collapsed="false">
      <c r="A33" s="112" t="s">
        <v>3276</v>
      </c>
      <c r="B33" s="112" t="s">
        <v>3277</v>
      </c>
      <c r="C33" s="113" t="s">
        <v>3344</v>
      </c>
      <c r="D33" s="113" t="s">
        <v>3346</v>
      </c>
      <c r="E33" s="113" t="s">
        <v>3280</v>
      </c>
      <c r="F33" s="113" t="n">
        <v>2016</v>
      </c>
      <c r="G33" s="113" t="s">
        <v>3300</v>
      </c>
      <c r="H33" s="113" t="s">
        <v>3274</v>
      </c>
      <c r="I33" s="91" t="n">
        <v>5100</v>
      </c>
      <c r="J33" s="114" t="n">
        <v>9</v>
      </c>
      <c r="K33" s="115" t="n">
        <f aca="false">I33+290</f>
        <v>5390</v>
      </c>
      <c r="L33" s="98"/>
      <c r="M33" s="98"/>
      <c r="N33" s="98"/>
      <c r="O33" s="98"/>
      <c r="P33" s="98"/>
    </row>
    <row r="34" customFormat="false" ht="15.8" hidden="false" customHeight="false" outlineLevel="0" collapsed="false">
      <c r="A34" s="112" t="s">
        <v>3276</v>
      </c>
      <c r="B34" s="112" t="s">
        <v>3291</v>
      </c>
      <c r="C34" s="113" t="s">
        <v>3347</v>
      </c>
      <c r="D34" s="113" t="s">
        <v>3330</v>
      </c>
      <c r="E34" s="113" t="s">
        <v>3280</v>
      </c>
      <c r="F34" s="113" t="n">
        <v>2017</v>
      </c>
      <c r="G34" s="113" t="s">
        <v>3300</v>
      </c>
      <c r="H34" s="113" t="s">
        <v>3289</v>
      </c>
      <c r="I34" s="91" t="n">
        <v>6500</v>
      </c>
      <c r="J34" s="114" t="s">
        <v>3283</v>
      </c>
      <c r="K34" s="115" t="n">
        <f aca="false">I34+290</f>
        <v>6790</v>
      </c>
      <c r="L34" s="98"/>
      <c r="M34" s="98"/>
      <c r="N34" s="98"/>
      <c r="O34" s="98"/>
      <c r="P34" s="98"/>
    </row>
    <row r="35" customFormat="false" ht="15.8" hidden="false" customHeight="false" outlineLevel="0" collapsed="false">
      <c r="A35" s="112" t="s">
        <v>3276</v>
      </c>
      <c r="B35" s="112" t="s">
        <v>3291</v>
      </c>
      <c r="C35" s="113" t="s">
        <v>3348</v>
      </c>
      <c r="D35" s="113" t="s">
        <v>3335</v>
      </c>
      <c r="E35" s="113" t="s">
        <v>3280</v>
      </c>
      <c r="F35" s="113" t="n">
        <v>2017</v>
      </c>
      <c r="G35" s="113" t="s">
        <v>3300</v>
      </c>
      <c r="H35" s="113" t="s">
        <v>3289</v>
      </c>
      <c r="I35" s="91" t="n">
        <v>6900</v>
      </c>
      <c r="J35" s="114" t="s">
        <v>3283</v>
      </c>
      <c r="K35" s="115" t="n">
        <f aca="false">I35+290</f>
        <v>7190</v>
      </c>
      <c r="L35" s="98"/>
      <c r="M35" s="98"/>
      <c r="N35" s="98"/>
      <c r="O35" s="98"/>
      <c r="P35" s="98"/>
    </row>
    <row r="36" customFormat="false" ht="15.8" hidden="false" customHeight="false" outlineLevel="0" collapsed="false">
      <c r="A36" s="112" t="s">
        <v>3276</v>
      </c>
      <c r="B36" s="112" t="s">
        <v>3291</v>
      </c>
      <c r="C36" s="113" t="s">
        <v>3349</v>
      </c>
      <c r="D36" s="113" t="s">
        <v>3350</v>
      </c>
      <c r="E36" s="113" t="s">
        <v>3280</v>
      </c>
      <c r="F36" s="113" t="n">
        <v>2016</v>
      </c>
      <c r="G36" s="113" t="s">
        <v>3300</v>
      </c>
      <c r="H36" s="113" t="s">
        <v>3289</v>
      </c>
      <c r="I36" s="91" t="n">
        <v>7000</v>
      </c>
      <c r="J36" s="114" t="s">
        <v>3283</v>
      </c>
      <c r="K36" s="115" t="n">
        <f aca="false">I36+290</f>
        <v>7290</v>
      </c>
      <c r="L36" s="98"/>
      <c r="M36" s="98"/>
      <c r="N36" s="98"/>
      <c r="O36" s="98"/>
      <c r="P36" s="98"/>
    </row>
    <row r="37" customFormat="false" ht="15.8" hidden="false" customHeight="false" outlineLevel="0" collapsed="false">
      <c r="A37" s="112" t="s">
        <v>3276</v>
      </c>
      <c r="B37" s="112" t="s">
        <v>3339</v>
      </c>
      <c r="C37" s="113" t="s">
        <v>3349</v>
      </c>
      <c r="D37" s="113" t="s">
        <v>3350</v>
      </c>
      <c r="E37" s="113" t="s">
        <v>3280</v>
      </c>
      <c r="F37" s="113" t="n">
        <v>2015</v>
      </c>
      <c r="G37" s="113" t="s">
        <v>3281</v>
      </c>
      <c r="H37" s="113" t="s">
        <v>3284</v>
      </c>
      <c r="I37" s="91" t="n">
        <v>7500</v>
      </c>
      <c r="J37" s="114" t="n">
        <v>8</v>
      </c>
      <c r="K37" s="115" t="n">
        <f aca="false">I37+290</f>
        <v>7790</v>
      </c>
      <c r="L37" s="98"/>
      <c r="M37" s="98"/>
      <c r="N37" s="98"/>
      <c r="O37" s="98"/>
      <c r="P37" s="98"/>
    </row>
    <row r="38" customFormat="false" ht="15.8" hidden="false" customHeight="false" outlineLevel="0" collapsed="false">
      <c r="A38" s="112" t="s">
        <v>3276</v>
      </c>
      <c r="B38" s="112" t="s">
        <v>3333</v>
      </c>
      <c r="C38" s="113" t="s">
        <v>3349</v>
      </c>
      <c r="D38" s="113" t="s">
        <v>3350</v>
      </c>
      <c r="E38" s="113" t="s">
        <v>3280</v>
      </c>
      <c r="F38" s="113" t="n">
        <v>2016</v>
      </c>
      <c r="G38" s="113" t="s">
        <v>3327</v>
      </c>
      <c r="H38" s="113" t="s">
        <v>3284</v>
      </c>
      <c r="I38" s="91" t="n">
        <v>7100</v>
      </c>
      <c r="J38" s="114" t="s">
        <v>3283</v>
      </c>
      <c r="K38" s="115" t="n">
        <f aca="false">I38+290</f>
        <v>7390</v>
      </c>
      <c r="L38" s="98"/>
      <c r="M38" s="98"/>
      <c r="N38" s="98"/>
      <c r="O38" s="98"/>
      <c r="P38" s="98"/>
    </row>
    <row r="39" customFormat="false" ht="15.8" hidden="false" customHeight="false" outlineLevel="0" collapsed="false">
      <c r="A39" s="112" t="s">
        <v>3276</v>
      </c>
      <c r="B39" s="112" t="s">
        <v>3339</v>
      </c>
      <c r="C39" s="113" t="s">
        <v>3351</v>
      </c>
      <c r="D39" s="113" t="s">
        <v>3352</v>
      </c>
      <c r="E39" s="113" t="s">
        <v>3280</v>
      </c>
      <c r="F39" s="113" t="n">
        <v>2016</v>
      </c>
      <c r="G39" s="113" t="s">
        <v>3281</v>
      </c>
      <c r="H39" s="113" t="s">
        <v>3284</v>
      </c>
      <c r="I39" s="91" t="n">
        <v>7800</v>
      </c>
      <c r="J39" s="114" t="s">
        <v>3283</v>
      </c>
      <c r="K39" s="115" t="n">
        <f aca="false">I39+290</f>
        <v>8090</v>
      </c>
      <c r="L39" s="98"/>
      <c r="M39" s="98"/>
      <c r="N39" s="98"/>
      <c r="O39" s="98"/>
      <c r="P39" s="98"/>
    </row>
    <row r="40" customFormat="false" ht="15.8" hidden="false" customHeight="false" outlineLevel="0" collapsed="false">
      <c r="A40" s="112" t="s">
        <v>3276</v>
      </c>
      <c r="B40" s="112" t="s">
        <v>3333</v>
      </c>
      <c r="C40" s="113" t="s">
        <v>3351</v>
      </c>
      <c r="D40" s="113" t="s">
        <v>3352</v>
      </c>
      <c r="E40" s="113" t="s">
        <v>3280</v>
      </c>
      <c r="F40" s="113" t="n">
        <v>2017</v>
      </c>
      <c r="G40" s="113" t="s">
        <v>3327</v>
      </c>
      <c r="H40" s="113" t="s">
        <v>3284</v>
      </c>
      <c r="I40" s="91" t="n">
        <v>7300</v>
      </c>
      <c r="J40" s="114" t="s">
        <v>3283</v>
      </c>
      <c r="K40" s="115" t="n">
        <f aca="false">I40+290</f>
        <v>7590</v>
      </c>
      <c r="L40" s="98"/>
      <c r="M40" s="98"/>
      <c r="N40" s="98"/>
      <c r="O40" s="98"/>
      <c r="P40" s="98"/>
    </row>
    <row r="41" customFormat="false" ht="15.8" hidden="false" customHeight="false" outlineLevel="0" collapsed="false">
      <c r="A41" s="112" t="s">
        <v>3276</v>
      </c>
      <c r="B41" s="112" t="s">
        <v>3339</v>
      </c>
      <c r="C41" s="113" t="s">
        <v>3353</v>
      </c>
      <c r="D41" s="113" t="s">
        <v>3352</v>
      </c>
      <c r="E41" s="113" t="s">
        <v>3280</v>
      </c>
      <c r="F41" s="113" t="n">
        <v>2016</v>
      </c>
      <c r="G41" s="113" t="s">
        <v>3281</v>
      </c>
      <c r="H41" s="113" t="s">
        <v>3284</v>
      </c>
      <c r="I41" s="91" t="n">
        <v>8100</v>
      </c>
      <c r="J41" s="114" t="s">
        <v>3283</v>
      </c>
      <c r="K41" s="115" t="n">
        <f aca="false">I41+290</f>
        <v>8390</v>
      </c>
      <c r="L41" s="98"/>
      <c r="M41" s="98"/>
      <c r="N41" s="98"/>
      <c r="O41" s="98"/>
      <c r="P41" s="98"/>
    </row>
    <row r="42" customFormat="false" ht="15.8" hidden="false" customHeight="false" outlineLevel="0" collapsed="false">
      <c r="A42" s="112" t="s">
        <v>3276</v>
      </c>
      <c r="B42" s="112" t="s">
        <v>3341</v>
      </c>
      <c r="C42" s="113" t="s">
        <v>3353</v>
      </c>
      <c r="D42" s="113" t="s">
        <v>3354</v>
      </c>
      <c r="E42" s="113" t="s">
        <v>3280</v>
      </c>
      <c r="F42" s="113" t="n">
        <v>2017</v>
      </c>
      <c r="G42" s="113" t="s">
        <v>3281</v>
      </c>
      <c r="H42" s="113" t="s">
        <v>3284</v>
      </c>
      <c r="I42" s="91" t="n">
        <v>6800</v>
      </c>
      <c r="J42" s="114" t="n">
        <v>20</v>
      </c>
      <c r="K42" s="115" t="n">
        <f aca="false">I42+290</f>
        <v>7090</v>
      </c>
      <c r="L42" s="98"/>
      <c r="M42" s="98"/>
      <c r="N42" s="98"/>
      <c r="O42" s="98"/>
      <c r="P42" s="98"/>
    </row>
    <row r="43" customFormat="false" ht="15.8" hidden="false" customHeight="false" outlineLevel="0" collapsed="false">
      <c r="A43" s="112" t="s">
        <v>3276</v>
      </c>
      <c r="B43" s="112" t="s">
        <v>3291</v>
      </c>
      <c r="C43" s="113" t="s">
        <v>3355</v>
      </c>
      <c r="D43" s="113" t="s">
        <v>3356</v>
      </c>
      <c r="E43" s="113" t="s">
        <v>3280</v>
      </c>
      <c r="F43" s="113" t="n">
        <v>2017</v>
      </c>
      <c r="G43" s="113" t="s">
        <v>3300</v>
      </c>
      <c r="H43" s="113" t="s">
        <v>3289</v>
      </c>
      <c r="I43" s="91" t="n">
        <v>7300</v>
      </c>
      <c r="J43" s="114" t="s">
        <v>3283</v>
      </c>
      <c r="K43" s="115" t="n">
        <f aca="false">I43+290</f>
        <v>7590</v>
      </c>
      <c r="L43" s="98"/>
      <c r="M43" s="98"/>
      <c r="N43" s="98"/>
      <c r="O43" s="98"/>
      <c r="P43" s="98"/>
    </row>
    <row r="44" customFormat="false" ht="15.8" hidden="false" customHeight="false" outlineLevel="0" collapsed="false">
      <c r="A44" s="112" t="s">
        <v>3276</v>
      </c>
      <c r="B44" s="112" t="s">
        <v>3291</v>
      </c>
      <c r="C44" s="113" t="s">
        <v>3357</v>
      </c>
      <c r="D44" s="113" t="s">
        <v>3346</v>
      </c>
      <c r="E44" s="113" t="s">
        <v>3280</v>
      </c>
      <c r="F44" s="113" t="n">
        <v>2014</v>
      </c>
      <c r="G44" s="113" t="s">
        <v>3281</v>
      </c>
      <c r="H44" s="113" t="s">
        <v>3289</v>
      </c>
      <c r="I44" s="91" t="n">
        <v>9100</v>
      </c>
      <c r="J44" s="114" t="s">
        <v>3283</v>
      </c>
      <c r="K44" s="115" t="n">
        <f aca="false">I44+290</f>
        <v>9390</v>
      </c>
      <c r="L44" s="98"/>
      <c r="M44" s="98"/>
      <c r="N44" s="98"/>
      <c r="O44" s="98"/>
      <c r="P44" s="98"/>
    </row>
    <row r="45" customFormat="false" ht="15.8" hidden="false" customHeight="false" outlineLevel="0" collapsed="false">
      <c r="A45" s="112" t="s">
        <v>3276</v>
      </c>
      <c r="B45" s="112" t="s">
        <v>3341</v>
      </c>
      <c r="C45" s="113" t="s">
        <v>3358</v>
      </c>
      <c r="D45" s="113" t="s">
        <v>3359</v>
      </c>
      <c r="E45" s="113" t="s">
        <v>3280</v>
      </c>
      <c r="F45" s="113" t="n">
        <v>2008</v>
      </c>
      <c r="G45" s="113" t="s">
        <v>3281</v>
      </c>
      <c r="H45" s="113" t="s">
        <v>3284</v>
      </c>
      <c r="I45" s="91" t="n">
        <v>5300</v>
      </c>
      <c r="J45" s="114" t="n">
        <v>4</v>
      </c>
      <c r="K45" s="115" t="n">
        <f aca="false">I45+290</f>
        <v>5590</v>
      </c>
      <c r="L45" s="98"/>
      <c r="M45" s="98"/>
      <c r="N45" s="98"/>
      <c r="O45" s="98"/>
      <c r="P45" s="98"/>
    </row>
    <row r="46" customFormat="false" ht="15.8" hidden="false" customHeight="false" outlineLevel="0" collapsed="false">
      <c r="A46" s="112" t="s">
        <v>3276</v>
      </c>
      <c r="B46" s="112" t="s">
        <v>3360</v>
      </c>
      <c r="C46" s="113" t="s">
        <v>3358</v>
      </c>
      <c r="D46" s="113" t="s">
        <v>3359</v>
      </c>
      <c r="E46" s="113" t="s">
        <v>3361</v>
      </c>
      <c r="F46" s="113" t="n">
        <v>2015</v>
      </c>
      <c r="G46" s="113" t="s">
        <v>3281</v>
      </c>
      <c r="H46" s="113" t="s">
        <v>3284</v>
      </c>
      <c r="I46" s="91" t="n">
        <v>7500</v>
      </c>
      <c r="J46" s="114" t="n">
        <v>8</v>
      </c>
      <c r="K46" s="115" t="n">
        <f aca="false">I46+290</f>
        <v>7790</v>
      </c>
      <c r="L46" s="98"/>
      <c r="M46" s="98"/>
      <c r="N46" s="98"/>
      <c r="O46" s="98"/>
      <c r="P46" s="98"/>
    </row>
    <row r="47" customFormat="false" ht="15.8" hidden="false" customHeight="false" outlineLevel="0" collapsed="false">
      <c r="A47" s="112" t="s">
        <v>3276</v>
      </c>
      <c r="B47" s="112" t="s">
        <v>3362</v>
      </c>
      <c r="C47" s="113" t="s">
        <v>3358</v>
      </c>
      <c r="D47" s="113" t="s">
        <v>3359</v>
      </c>
      <c r="E47" s="113" t="s">
        <v>3361</v>
      </c>
      <c r="F47" s="113" t="n">
        <v>2016</v>
      </c>
      <c r="G47" s="113" t="s">
        <v>3281</v>
      </c>
      <c r="H47" s="113" t="s">
        <v>3282</v>
      </c>
      <c r="I47" s="91" t="n">
        <v>7800</v>
      </c>
      <c r="J47" s="114" t="n">
        <v>8</v>
      </c>
      <c r="K47" s="115" t="n">
        <f aca="false">I47+290</f>
        <v>8090</v>
      </c>
      <c r="L47" s="98"/>
      <c r="M47" s="98"/>
      <c r="N47" s="98"/>
      <c r="O47" s="98"/>
      <c r="P47" s="98"/>
    </row>
    <row r="48" customFormat="false" ht="15.8" hidden="false" customHeight="false" outlineLevel="0" collapsed="false">
      <c r="A48" s="112" t="s">
        <v>3276</v>
      </c>
      <c r="B48" s="112" t="s">
        <v>3363</v>
      </c>
      <c r="C48" s="113" t="s">
        <v>3358</v>
      </c>
      <c r="D48" s="113" t="s">
        <v>3359</v>
      </c>
      <c r="E48" s="113" t="s">
        <v>3280</v>
      </c>
      <c r="F48" s="113" t="n">
        <v>2014</v>
      </c>
      <c r="G48" s="113" t="s">
        <v>3281</v>
      </c>
      <c r="H48" s="113" t="s">
        <v>3284</v>
      </c>
      <c r="I48" s="91" t="n">
        <v>7700</v>
      </c>
      <c r="J48" s="114" t="s">
        <v>3283</v>
      </c>
      <c r="K48" s="115" t="n">
        <f aca="false">I48+290</f>
        <v>7990</v>
      </c>
      <c r="L48" s="98"/>
      <c r="M48" s="98"/>
      <c r="N48" s="98"/>
      <c r="O48" s="98"/>
      <c r="P48" s="98"/>
    </row>
    <row r="49" customFormat="false" ht="15.8" hidden="false" customHeight="false" outlineLevel="0" collapsed="false">
      <c r="A49" s="112" t="s">
        <v>3276</v>
      </c>
      <c r="B49" s="112" t="s">
        <v>3339</v>
      </c>
      <c r="C49" s="113" t="s">
        <v>3364</v>
      </c>
      <c r="D49" s="113" t="s">
        <v>3365</v>
      </c>
      <c r="E49" s="113" t="s">
        <v>3280</v>
      </c>
      <c r="F49" s="113" t="n">
        <v>2016</v>
      </c>
      <c r="G49" s="113" t="s">
        <v>3281</v>
      </c>
      <c r="H49" s="113" t="s">
        <v>3284</v>
      </c>
      <c r="I49" s="91" t="n">
        <v>8000</v>
      </c>
      <c r="J49" s="114" t="s">
        <v>3283</v>
      </c>
      <c r="K49" s="115" t="n">
        <f aca="false">I49+290</f>
        <v>8290</v>
      </c>
      <c r="L49" s="98"/>
      <c r="M49" s="98"/>
      <c r="N49" s="98"/>
      <c r="O49" s="98"/>
      <c r="P49" s="98"/>
    </row>
    <row r="50" customFormat="false" ht="15.8" hidden="false" customHeight="false" outlineLevel="0" collapsed="false">
      <c r="A50" s="112" t="s">
        <v>3276</v>
      </c>
      <c r="B50" s="112" t="s">
        <v>3360</v>
      </c>
      <c r="C50" s="113" t="s">
        <v>3364</v>
      </c>
      <c r="D50" s="113" t="s">
        <v>3366</v>
      </c>
      <c r="E50" s="113" t="s">
        <v>3361</v>
      </c>
      <c r="F50" s="113" t="n">
        <v>2017</v>
      </c>
      <c r="G50" s="113" t="s">
        <v>3281</v>
      </c>
      <c r="H50" s="113" t="s">
        <v>3284</v>
      </c>
      <c r="I50" s="91" t="n">
        <v>7800</v>
      </c>
      <c r="J50" s="114" t="n">
        <v>12</v>
      </c>
      <c r="K50" s="115" t="n">
        <f aca="false">I50+290</f>
        <v>8090</v>
      </c>
      <c r="L50" s="98"/>
      <c r="M50" s="98"/>
      <c r="N50" s="98"/>
      <c r="O50" s="98"/>
      <c r="P50" s="98"/>
    </row>
    <row r="51" customFormat="false" ht="15.8" hidden="false" customHeight="false" outlineLevel="0" collapsed="false">
      <c r="A51" s="112" t="s">
        <v>3276</v>
      </c>
      <c r="B51" s="112" t="s">
        <v>3362</v>
      </c>
      <c r="C51" s="113" t="s">
        <v>3364</v>
      </c>
      <c r="D51" s="113" t="s">
        <v>3366</v>
      </c>
      <c r="E51" s="113" t="s">
        <v>3361</v>
      </c>
      <c r="F51" s="113" t="n">
        <v>2015</v>
      </c>
      <c r="G51" s="113" t="s">
        <v>3281</v>
      </c>
      <c r="H51" s="113" t="s">
        <v>3282</v>
      </c>
      <c r="I51" s="91" t="n">
        <v>8800</v>
      </c>
      <c r="J51" s="114" t="s">
        <v>3283</v>
      </c>
      <c r="K51" s="115" t="n">
        <f aca="false">I51+290</f>
        <v>9090</v>
      </c>
      <c r="L51" s="98"/>
      <c r="M51" s="98"/>
      <c r="N51" s="98"/>
      <c r="O51" s="98"/>
      <c r="P51" s="98"/>
    </row>
    <row r="52" customFormat="false" ht="15.8" hidden="false" customHeight="false" outlineLevel="0" collapsed="false">
      <c r="A52" s="112" t="s">
        <v>3276</v>
      </c>
      <c r="B52" s="112" t="s">
        <v>3363</v>
      </c>
      <c r="C52" s="113" t="s">
        <v>3364</v>
      </c>
      <c r="D52" s="113" t="s">
        <v>3366</v>
      </c>
      <c r="E52" s="113" t="s">
        <v>3280</v>
      </c>
      <c r="F52" s="113" t="n">
        <v>2014</v>
      </c>
      <c r="G52" s="113" t="s">
        <v>3281</v>
      </c>
      <c r="H52" s="113" t="s">
        <v>3284</v>
      </c>
      <c r="I52" s="91" t="n">
        <v>8200</v>
      </c>
      <c r="J52" s="114" t="n">
        <v>1</v>
      </c>
      <c r="K52" s="115" t="n">
        <f aca="false">I52+290</f>
        <v>8490</v>
      </c>
      <c r="L52" s="98"/>
      <c r="M52" s="98"/>
      <c r="N52" s="98"/>
      <c r="O52" s="98"/>
      <c r="P52" s="98"/>
    </row>
    <row r="53" customFormat="false" ht="15.8" hidden="false" customHeight="false" outlineLevel="0" collapsed="false">
      <c r="A53" s="112" t="s">
        <v>3276</v>
      </c>
      <c r="B53" s="112" t="s">
        <v>3367</v>
      </c>
      <c r="C53" s="113" t="s">
        <v>3364</v>
      </c>
      <c r="D53" s="113" t="s">
        <v>3366</v>
      </c>
      <c r="E53" s="113" t="s">
        <v>3280</v>
      </c>
      <c r="F53" s="113" t="n">
        <v>2017</v>
      </c>
      <c r="G53" s="113" t="s">
        <v>3281</v>
      </c>
      <c r="H53" s="113" t="s">
        <v>3289</v>
      </c>
      <c r="I53" s="91" t="n">
        <v>9200</v>
      </c>
      <c r="J53" s="114" t="n">
        <v>11</v>
      </c>
      <c r="K53" s="115" t="n">
        <f aca="false">I53+290</f>
        <v>9490</v>
      </c>
      <c r="L53" s="98"/>
      <c r="M53" s="98"/>
      <c r="N53" s="98"/>
      <c r="O53" s="98"/>
      <c r="P53" s="98"/>
    </row>
    <row r="54" customFormat="false" ht="15.8" hidden="false" customHeight="false" outlineLevel="0" collapsed="false">
      <c r="A54" s="112" t="s">
        <v>3276</v>
      </c>
      <c r="B54" s="112" t="s">
        <v>3367</v>
      </c>
      <c r="C54" s="113" t="s">
        <v>3364</v>
      </c>
      <c r="D54" s="113" t="s">
        <v>3366</v>
      </c>
      <c r="E54" s="113" t="s">
        <v>3280</v>
      </c>
      <c r="F54" s="113" t="n">
        <v>2017</v>
      </c>
      <c r="G54" s="113" t="s">
        <v>3281</v>
      </c>
      <c r="H54" s="113"/>
      <c r="I54" s="91" t="s">
        <v>3368</v>
      </c>
      <c r="J54" s="114" t="s">
        <v>3283</v>
      </c>
      <c r="K54" s="115" t="s">
        <v>3368</v>
      </c>
      <c r="L54" s="98"/>
      <c r="M54" s="98"/>
      <c r="N54" s="98"/>
      <c r="O54" s="98"/>
      <c r="P54" s="98"/>
    </row>
    <row r="55" customFormat="false" ht="15.8" hidden="false" customHeight="false" outlineLevel="0" collapsed="false">
      <c r="A55" s="112" t="s">
        <v>3276</v>
      </c>
      <c r="B55" s="112" t="s">
        <v>3367</v>
      </c>
      <c r="C55" s="113" t="s">
        <v>3369</v>
      </c>
      <c r="D55" s="113" t="s">
        <v>3370</v>
      </c>
      <c r="E55" s="113" t="s">
        <v>3280</v>
      </c>
      <c r="F55" s="113" t="n">
        <v>2016</v>
      </c>
      <c r="G55" s="113" t="s">
        <v>3281</v>
      </c>
      <c r="H55" s="113" t="s">
        <v>3289</v>
      </c>
      <c r="I55" s="91" t="n">
        <v>9800</v>
      </c>
      <c r="J55" s="114" t="s">
        <v>3283</v>
      </c>
      <c r="K55" s="115" t="n">
        <f aca="false">I55+290</f>
        <v>10090</v>
      </c>
      <c r="L55" s="98"/>
      <c r="M55" s="98"/>
      <c r="N55" s="98"/>
      <c r="O55" s="98"/>
      <c r="P55" s="98"/>
    </row>
    <row r="56" customFormat="false" ht="15.8" hidden="false" customHeight="false" outlineLevel="0" collapsed="false">
      <c r="A56" s="112" t="s">
        <v>3276</v>
      </c>
      <c r="B56" s="112" t="s">
        <v>3360</v>
      </c>
      <c r="C56" s="113" t="s">
        <v>3371</v>
      </c>
      <c r="D56" s="113" t="s">
        <v>3372</v>
      </c>
      <c r="E56" s="113" t="s">
        <v>3361</v>
      </c>
      <c r="F56" s="113" t="n">
        <v>2016</v>
      </c>
      <c r="G56" s="113" t="s">
        <v>3281</v>
      </c>
      <c r="H56" s="113" t="s">
        <v>3284</v>
      </c>
      <c r="I56" s="91" t="n">
        <v>9800</v>
      </c>
      <c r="J56" s="114" t="s">
        <v>3283</v>
      </c>
      <c r="K56" s="115" t="n">
        <f aca="false">I56+290</f>
        <v>10090</v>
      </c>
      <c r="L56" s="98"/>
      <c r="M56" s="98"/>
      <c r="N56" s="98"/>
      <c r="O56" s="98"/>
      <c r="P56" s="98"/>
    </row>
    <row r="57" customFormat="false" ht="15.8" hidden="false" customHeight="false" outlineLevel="0" collapsed="false">
      <c r="A57" s="112" t="s">
        <v>3276</v>
      </c>
      <c r="B57" s="112" t="s">
        <v>3362</v>
      </c>
      <c r="C57" s="113" t="s">
        <v>3371</v>
      </c>
      <c r="D57" s="113" t="s">
        <v>3372</v>
      </c>
      <c r="E57" s="113" t="s">
        <v>3361</v>
      </c>
      <c r="F57" s="113" t="n">
        <v>2016</v>
      </c>
      <c r="G57" s="113" t="s">
        <v>3281</v>
      </c>
      <c r="H57" s="113" t="s">
        <v>3282</v>
      </c>
      <c r="I57" s="91" t="n">
        <v>11300</v>
      </c>
      <c r="J57" s="114" t="s">
        <v>3283</v>
      </c>
      <c r="K57" s="115" t="n">
        <f aca="false">I57+290</f>
        <v>11590</v>
      </c>
      <c r="L57" s="98"/>
      <c r="M57" s="98"/>
      <c r="N57" s="98"/>
      <c r="O57" s="98"/>
      <c r="P57" s="98"/>
    </row>
    <row r="58" customFormat="false" ht="15.8" hidden="false" customHeight="false" outlineLevel="0" collapsed="false">
      <c r="A58" s="112" t="s">
        <v>3276</v>
      </c>
      <c r="B58" s="112" t="s">
        <v>3367</v>
      </c>
      <c r="C58" s="113" t="s">
        <v>3371</v>
      </c>
      <c r="D58" s="113" t="s">
        <v>3372</v>
      </c>
      <c r="E58" s="113" t="s">
        <v>3280</v>
      </c>
      <c r="F58" s="113" t="n">
        <v>2016</v>
      </c>
      <c r="G58" s="113" t="s">
        <v>3281</v>
      </c>
      <c r="H58" s="113" t="s">
        <v>3289</v>
      </c>
      <c r="I58" s="91" t="n">
        <v>11100</v>
      </c>
      <c r="J58" s="114" t="s">
        <v>3283</v>
      </c>
      <c r="K58" s="115" t="n">
        <f aca="false">I58+290</f>
        <v>11390</v>
      </c>
      <c r="L58" s="98"/>
      <c r="M58" s="98"/>
      <c r="N58" s="98"/>
      <c r="O58" s="98"/>
      <c r="P58" s="98"/>
    </row>
    <row r="59" customFormat="false" ht="15.8" hidden="false" customHeight="false" outlineLevel="0" collapsed="false">
      <c r="A59" s="112" t="s">
        <v>3276</v>
      </c>
      <c r="B59" s="112" t="s">
        <v>3360</v>
      </c>
      <c r="C59" s="113" t="s">
        <v>3373</v>
      </c>
      <c r="D59" s="113" t="s">
        <v>3370</v>
      </c>
      <c r="E59" s="113" t="s">
        <v>3361</v>
      </c>
      <c r="F59" s="113" t="n">
        <v>2017</v>
      </c>
      <c r="G59" s="113" t="s">
        <v>3281</v>
      </c>
      <c r="H59" s="113" t="s">
        <v>3284</v>
      </c>
      <c r="I59" s="91" t="n">
        <v>10600</v>
      </c>
      <c r="J59" s="114" t="s">
        <v>3283</v>
      </c>
      <c r="K59" s="115" t="n">
        <f aca="false">I59+290</f>
        <v>10890</v>
      </c>
      <c r="L59" s="98"/>
      <c r="M59" s="98"/>
      <c r="N59" s="98"/>
      <c r="O59" s="98"/>
      <c r="P59" s="98"/>
    </row>
    <row r="60" customFormat="false" ht="15.8" hidden="false" customHeight="false" outlineLevel="0" collapsed="false">
      <c r="A60" s="112" t="s">
        <v>3276</v>
      </c>
      <c r="B60" s="112" t="s">
        <v>3362</v>
      </c>
      <c r="C60" s="113" t="s">
        <v>3373</v>
      </c>
      <c r="D60" s="113" t="s">
        <v>3370</v>
      </c>
      <c r="E60" s="113" t="s">
        <v>3361</v>
      </c>
      <c r="F60" s="113" t="n">
        <v>2016</v>
      </c>
      <c r="G60" s="113" t="s">
        <v>3281</v>
      </c>
      <c r="H60" s="113" t="s">
        <v>3282</v>
      </c>
      <c r="I60" s="91" t="n">
        <v>11800</v>
      </c>
      <c r="J60" s="114" t="s">
        <v>3283</v>
      </c>
      <c r="K60" s="115" t="n">
        <f aca="false">I60+290</f>
        <v>12090</v>
      </c>
      <c r="L60" s="98"/>
      <c r="M60" s="98"/>
      <c r="N60" s="98"/>
      <c r="O60" s="98"/>
      <c r="P60" s="98"/>
    </row>
    <row r="61" customFormat="false" ht="15.8" hidden="false" customHeight="false" outlineLevel="0" collapsed="false">
      <c r="A61" s="112" t="s">
        <v>3276</v>
      </c>
      <c r="B61" s="112" t="s">
        <v>3363</v>
      </c>
      <c r="C61" s="113" t="s">
        <v>3373</v>
      </c>
      <c r="D61" s="113" t="s">
        <v>3370</v>
      </c>
      <c r="E61" s="113" t="s">
        <v>3280</v>
      </c>
      <c r="F61" s="113" t="n">
        <v>2015</v>
      </c>
      <c r="G61" s="113" t="s">
        <v>3281</v>
      </c>
      <c r="H61" s="113" t="s">
        <v>3284</v>
      </c>
      <c r="I61" s="91" t="n">
        <v>10800</v>
      </c>
      <c r="J61" s="114" t="s">
        <v>3283</v>
      </c>
      <c r="K61" s="115" t="n">
        <f aca="false">I61+290</f>
        <v>11090</v>
      </c>
      <c r="L61" s="98"/>
      <c r="M61" s="98"/>
      <c r="N61" s="98"/>
      <c r="O61" s="98"/>
      <c r="P61" s="98"/>
    </row>
    <row r="62" customFormat="false" ht="15.8" hidden="false" customHeight="false" outlineLevel="0" collapsed="false">
      <c r="A62" s="112" t="s">
        <v>3276</v>
      </c>
      <c r="B62" s="112" t="s">
        <v>3367</v>
      </c>
      <c r="C62" s="113" t="s">
        <v>3373</v>
      </c>
      <c r="D62" s="113" t="s">
        <v>3370</v>
      </c>
      <c r="E62" s="113" t="s">
        <v>3280</v>
      </c>
      <c r="F62" s="113" t="n">
        <v>2016</v>
      </c>
      <c r="G62" s="113" t="s">
        <v>3281</v>
      </c>
      <c r="H62" s="113" t="s">
        <v>3289</v>
      </c>
      <c r="I62" s="91" t="n">
        <v>12100</v>
      </c>
      <c r="J62" s="114" t="s">
        <v>3283</v>
      </c>
      <c r="K62" s="115" t="n">
        <f aca="false">I62+290</f>
        <v>12390</v>
      </c>
      <c r="L62" s="98"/>
      <c r="M62" s="98"/>
      <c r="N62" s="98"/>
      <c r="O62" s="98"/>
      <c r="P62" s="98"/>
    </row>
    <row r="63" customFormat="false" ht="15.8" hidden="false" customHeight="false" outlineLevel="0" collapsed="false">
      <c r="A63" s="108"/>
      <c r="B63" s="108"/>
      <c r="C63" s="109" t="s">
        <v>3374</v>
      </c>
      <c r="D63" s="109"/>
      <c r="E63" s="109"/>
      <c r="F63" s="109"/>
      <c r="G63" s="109"/>
      <c r="H63" s="109"/>
      <c r="J63" s="109"/>
      <c r="K63" s="109"/>
      <c r="L63" s="98"/>
      <c r="M63" s="98"/>
      <c r="N63" s="98"/>
      <c r="O63" s="98"/>
      <c r="P63" s="98"/>
    </row>
    <row r="64" customFormat="false" ht="15.8" hidden="false" customHeight="false" outlineLevel="0" collapsed="false">
      <c r="A64" s="112" t="s">
        <v>3375</v>
      </c>
      <c r="B64" s="112" t="s">
        <v>3376</v>
      </c>
      <c r="C64" s="113" t="s">
        <v>3377</v>
      </c>
      <c r="D64" s="113" t="s">
        <v>3378</v>
      </c>
      <c r="E64" s="113"/>
      <c r="F64" s="113" t="n">
        <v>2011</v>
      </c>
      <c r="G64" s="113" t="s">
        <v>3379</v>
      </c>
      <c r="H64" s="113" t="s">
        <v>3282</v>
      </c>
      <c r="I64" s="91" t="n">
        <v>4050</v>
      </c>
      <c r="J64" s="114" t="n">
        <v>4</v>
      </c>
      <c r="K64" s="115" t="n">
        <f aca="false">I64+290</f>
        <v>4340</v>
      </c>
      <c r="L64" s="98"/>
      <c r="M64" s="98"/>
      <c r="N64" s="98"/>
      <c r="O64" s="98"/>
      <c r="P64" s="98"/>
    </row>
    <row r="65" customFormat="false" ht="15.8" hidden="false" customHeight="false" outlineLevel="0" collapsed="false">
      <c r="A65" s="112" t="s">
        <v>3276</v>
      </c>
      <c r="B65" s="112" t="s">
        <v>3380</v>
      </c>
      <c r="C65" s="113" t="s">
        <v>3381</v>
      </c>
      <c r="D65" s="113" t="s">
        <v>3382</v>
      </c>
      <c r="E65" s="113" t="s">
        <v>3280</v>
      </c>
      <c r="F65" s="113" t="n">
        <v>2015</v>
      </c>
      <c r="G65" s="113" t="s">
        <v>3281</v>
      </c>
      <c r="H65" s="113" t="s">
        <v>3282</v>
      </c>
      <c r="I65" s="91" t="n">
        <v>4300</v>
      </c>
      <c r="J65" s="114" t="n">
        <v>8</v>
      </c>
      <c r="K65" s="115" t="n">
        <f aca="false">I65+290</f>
        <v>4590</v>
      </c>
      <c r="L65" s="98"/>
      <c r="M65" s="98"/>
      <c r="N65" s="98"/>
      <c r="O65" s="98"/>
      <c r="P65" s="98"/>
    </row>
    <row r="66" customFormat="false" ht="15.8" hidden="false" customHeight="false" outlineLevel="0" collapsed="false">
      <c r="A66" s="112" t="s">
        <v>3276</v>
      </c>
      <c r="B66" s="112" t="s">
        <v>3277</v>
      </c>
      <c r="C66" s="113" t="s">
        <v>3383</v>
      </c>
      <c r="D66" s="113" t="s">
        <v>3384</v>
      </c>
      <c r="E66" s="113" t="s">
        <v>3280</v>
      </c>
      <c r="F66" s="113" t="n">
        <v>2013</v>
      </c>
      <c r="G66" s="113" t="s">
        <v>3281</v>
      </c>
      <c r="H66" s="113" t="s">
        <v>3282</v>
      </c>
      <c r="I66" s="91" t="n">
        <v>3300</v>
      </c>
      <c r="J66" s="114" t="s">
        <v>3283</v>
      </c>
      <c r="K66" s="115" t="n">
        <f aca="false">I66+290</f>
        <v>3590</v>
      </c>
      <c r="L66" s="98"/>
      <c r="M66" s="98"/>
      <c r="N66" s="98"/>
      <c r="O66" s="98"/>
      <c r="P66" s="98"/>
    </row>
    <row r="67" customFormat="false" ht="15.8" hidden="false" customHeight="false" outlineLevel="0" collapsed="false">
      <c r="A67" s="112" t="s">
        <v>3276</v>
      </c>
      <c r="B67" s="112" t="s">
        <v>3385</v>
      </c>
      <c r="C67" s="113" t="s">
        <v>3386</v>
      </c>
      <c r="D67" s="113" t="s">
        <v>3387</v>
      </c>
      <c r="E67" s="113" t="s">
        <v>3280</v>
      </c>
      <c r="F67" s="113"/>
      <c r="G67" s="113"/>
      <c r="H67" s="113" t="s">
        <v>3282</v>
      </c>
      <c r="I67" s="91" t="n">
        <v>5300</v>
      </c>
      <c r="J67" s="114" t="s">
        <v>3283</v>
      </c>
      <c r="K67" s="115" t="n">
        <f aca="false">I67+290</f>
        <v>5590</v>
      </c>
      <c r="L67" s="98"/>
      <c r="M67" s="98"/>
      <c r="N67" s="98"/>
      <c r="O67" s="98"/>
      <c r="P67" s="98"/>
    </row>
    <row r="68" customFormat="false" ht="15.8" hidden="false" customHeight="false" outlineLevel="0" collapsed="false">
      <c r="A68" s="112" t="s">
        <v>3286</v>
      </c>
      <c r="B68" s="112" t="s">
        <v>3388</v>
      </c>
      <c r="C68" s="113" t="s">
        <v>3386</v>
      </c>
      <c r="D68" s="113" t="s">
        <v>3389</v>
      </c>
      <c r="E68" s="113"/>
      <c r="F68" s="113" t="n">
        <v>2009</v>
      </c>
      <c r="G68" s="113" t="s">
        <v>3281</v>
      </c>
      <c r="H68" s="113" t="s">
        <v>3282</v>
      </c>
      <c r="I68" s="91" t="n">
        <v>4300</v>
      </c>
      <c r="J68" s="114" t="n">
        <v>4</v>
      </c>
      <c r="K68" s="115" t="n">
        <f aca="false">I68+290</f>
        <v>4590</v>
      </c>
      <c r="L68" s="98"/>
      <c r="M68" s="98"/>
      <c r="N68" s="98"/>
      <c r="O68" s="98"/>
      <c r="P68" s="98"/>
    </row>
    <row r="69" customFormat="false" ht="15.8" hidden="false" customHeight="false" outlineLevel="0" collapsed="false">
      <c r="A69" s="112" t="s">
        <v>3286</v>
      </c>
      <c r="B69" s="112" t="s">
        <v>3390</v>
      </c>
      <c r="C69" s="113" t="s">
        <v>3386</v>
      </c>
      <c r="D69" s="113" t="s">
        <v>3387</v>
      </c>
      <c r="E69" s="113"/>
      <c r="F69" s="113" t="n">
        <v>2012</v>
      </c>
      <c r="G69" s="113" t="s">
        <v>3331</v>
      </c>
      <c r="H69" s="113" t="s">
        <v>3282</v>
      </c>
      <c r="I69" s="91" t="n">
        <v>4300</v>
      </c>
      <c r="J69" s="114" t="n">
        <v>3</v>
      </c>
      <c r="K69" s="115" t="n">
        <f aca="false">I69+290</f>
        <v>4590</v>
      </c>
      <c r="L69" s="98"/>
      <c r="M69" s="98"/>
      <c r="N69" s="98"/>
      <c r="O69" s="98"/>
      <c r="P69" s="98"/>
    </row>
    <row r="70" customFormat="false" ht="15.8" hidden="false" customHeight="false" outlineLevel="0" collapsed="false">
      <c r="A70" s="112" t="s">
        <v>3276</v>
      </c>
      <c r="B70" s="112" t="s">
        <v>3391</v>
      </c>
      <c r="C70" s="113" t="s">
        <v>3392</v>
      </c>
      <c r="D70" s="113" t="s">
        <v>3393</v>
      </c>
      <c r="E70" s="113" t="s">
        <v>3280</v>
      </c>
      <c r="F70" s="113" t="n">
        <v>2010</v>
      </c>
      <c r="G70" s="113" t="s">
        <v>3281</v>
      </c>
      <c r="H70" s="113" t="s">
        <v>3282</v>
      </c>
      <c r="I70" s="91" t="n">
        <v>2800</v>
      </c>
      <c r="J70" s="114" t="n">
        <v>1</v>
      </c>
      <c r="K70" s="115" t="n">
        <f aca="false">I70+290</f>
        <v>3090</v>
      </c>
      <c r="L70" s="98"/>
      <c r="M70" s="98"/>
      <c r="N70" s="98"/>
      <c r="O70" s="98"/>
      <c r="P70" s="98"/>
    </row>
    <row r="71" customFormat="false" ht="15.8" hidden="false" customHeight="false" outlineLevel="0" collapsed="false">
      <c r="A71" s="112" t="s">
        <v>3276</v>
      </c>
      <c r="B71" s="112" t="s">
        <v>3333</v>
      </c>
      <c r="C71" s="113" t="s">
        <v>3392</v>
      </c>
      <c r="D71" s="113" t="s">
        <v>3393</v>
      </c>
      <c r="E71" s="113" t="s">
        <v>3280</v>
      </c>
      <c r="F71" s="113" t="n">
        <v>2017</v>
      </c>
      <c r="G71" s="113" t="s">
        <v>3336</v>
      </c>
      <c r="H71" s="113" t="s">
        <v>3282</v>
      </c>
      <c r="I71" s="91" t="n">
        <v>5500</v>
      </c>
      <c r="J71" s="114" t="s">
        <v>3283</v>
      </c>
      <c r="K71" s="115" t="n">
        <f aca="false">I71+290</f>
        <v>5790</v>
      </c>
      <c r="L71" s="98"/>
      <c r="M71" s="98"/>
      <c r="N71" s="98"/>
      <c r="O71" s="98"/>
      <c r="P71" s="98"/>
    </row>
    <row r="72" customFormat="false" ht="15.8" hidden="false" customHeight="false" outlineLevel="0" collapsed="false">
      <c r="A72" s="112" t="s">
        <v>3276</v>
      </c>
      <c r="B72" s="112" t="s">
        <v>3385</v>
      </c>
      <c r="C72" s="113" t="s">
        <v>3394</v>
      </c>
      <c r="D72" s="113" t="s">
        <v>3395</v>
      </c>
      <c r="E72" s="113" t="s">
        <v>3280</v>
      </c>
      <c r="F72" s="113" t="n">
        <v>2014</v>
      </c>
      <c r="G72" s="113" t="s">
        <v>3281</v>
      </c>
      <c r="H72" s="113" t="s">
        <v>3282</v>
      </c>
      <c r="I72" s="91" t="n">
        <v>4600</v>
      </c>
      <c r="J72" s="114" t="s">
        <v>3283</v>
      </c>
      <c r="K72" s="115" t="n">
        <f aca="false">I72+290</f>
        <v>4890</v>
      </c>
      <c r="L72" s="98"/>
      <c r="M72" s="98"/>
      <c r="N72" s="98"/>
      <c r="O72" s="98"/>
      <c r="P72" s="98"/>
    </row>
    <row r="73" customFormat="false" ht="15.8" hidden="false" customHeight="false" outlineLevel="0" collapsed="false">
      <c r="A73" s="112" t="s">
        <v>3276</v>
      </c>
      <c r="B73" s="112" t="s">
        <v>3308</v>
      </c>
      <c r="C73" s="113" t="s">
        <v>3396</v>
      </c>
      <c r="D73" s="113" t="s">
        <v>3397</v>
      </c>
      <c r="E73" s="113" t="s">
        <v>3398</v>
      </c>
      <c r="F73" s="113" t="n">
        <v>2017</v>
      </c>
      <c r="G73" s="113" t="s">
        <v>3281</v>
      </c>
      <c r="H73" s="113" t="s">
        <v>3282</v>
      </c>
      <c r="I73" s="91" t="n">
        <v>5500</v>
      </c>
      <c r="J73" s="114" t="s">
        <v>3283</v>
      </c>
      <c r="K73" s="115" t="n">
        <f aca="false">I73+290</f>
        <v>5790</v>
      </c>
      <c r="L73" s="98"/>
      <c r="M73" s="98"/>
      <c r="N73" s="98"/>
      <c r="O73" s="98"/>
      <c r="P73" s="98"/>
    </row>
    <row r="74" customFormat="false" ht="15.8" hidden="false" customHeight="false" outlineLevel="0" collapsed="false">
      <c r="A74" s="112" t="s">
        <v>3276</v>
      </c>
      <c r="B74" s="112" t="s">
        <v>3323</v>
      </c>
      <c r="C74" s="113" t="s">
        <v>3396</v>
      </c>
      <c r="D74" s="113" t="s">
        <v>3397</v>
      </c>
      <c r="E74" s="113" t="s">
        <v>3280</v>
      </c>
      <c r="F74" s="113" t="n">
        <v>2011</v>
      </c>
      <c r="G74" s="113" t="s">
        <v>3281</v>
      </c>
      <c r="H74" s="113" t="s">
        <v>3282</v>
      </c>
      <c r="I74" s="91" t="n">
        <v>4100</v>
      </c>
      <c r="J74" s="114" t="n">
        <v>5</v>
      </c>
      <c r="K74" s="115" t="n">
        <f aca="false">I74+290</f>
        <v>4390</v>
      </c>
      <c r="L74" s="98"/>
      <c r="M74" s="98"/>
      <c r="N74" s="98"/>
      <c r="O74" s="98"/>
      <c r="P74" s="98"/>
    </row>
    <row r="75" customFormat="false" ht="15.8" hidden="false" customHeight="false" outlineLevel="0" collapsed="false">
      <c r="A75" s="112" t="s">
        <v>3276</v>
      </c>
      <c r="B75" s="112" t="s">
        <v>3308</v>
      </c>
      <c r="C75" s="113" t="s">
        <v>3399</v>
      </c>
      <c r="D75" s="113" t="s">
        <v>3299</v>
      </c>
      <c r="E75" s="113" t="s">
        <v>3280</v>
      </c>
      <c r="F75" s="113" t="n">
        <v>2018</v>
      </c>
      <c r="G75" s="113" t="s">
        <v>3281</v>
      </c>
      <c r="H75" s="113" t="s">
        <v>3282</v>
      </c>
      <c r="I75" s="91" t="n">
        <v>5500</v>
      </c>
      <c r="J75" s="114" t="s">
        <v>3283</v>
      </c>
      <c r="K75" s="115" t="n">
        <f aca="false">I75+290</f>
        <v>5790</v>
      </c>
      <c r="L75" s="98"/>
      <c r="M75" s="98"/>
      <c r="N75" s="98"/>
      <c r="O75" s="98"/>
      <c r="P75" s="98"/>
    </row>
    <row r="76" customFormat="false" ht="15.8" hidden="false" customHeight="false" outlineLevel="0" collapsed="false">
      <c r="A76" s="112" t="s">
        <v>3276</v>
      </c>
      <c r="B76" s="112" t="s">
        <v>3333</v>
      </c>
      <c r="C76" s="113" t="s">
        <v>3400</v>
      </c>
      <c r="D76" s="113" t="s">
        <v>3330</v>
      </c>
      <c r="E76" s="113" t="s">
        <v>3280</v>
      </c>
      <c r="F76" s="113" t="n">
        <v>2016</v>
      </c>
      <c r="G76" s="113" t="s">
        <v>3327</v>
      </c>
      <c r="H76" s="113" t="s">
        <v>3284</v>
      </c>
      <c r="I76" s="91" t="n">
        <v>6800</v>
      </c>
      <c r="J76" s="114" t="s">
        <v>3283</v>
      </c>
      <c r="K76" s="115" t="n">
        <f aca="false">I76+290</f>
        <v>7090</v>
      </c>
      <c r="L76" s="98"/>
      <c r="M76" s="98"/>
      <c r="N76" s="98"/>
      <c r="O76" s="98"/>
      <c r="P76" s="98"/>
    </row>
    <row r="77" customFormat="false" ht="15.8" hidden="false" customHeight="false" outlineLevel="0" collapsed="false">
      <c r="A77" s="112" t="s">
        <v>3276</v>
      </c>
      <c r="B77" s="112" t="s">
        <v>3341</v>
      </c>
      <c r="C77" s="113" t="s">
        <v>3400</v>
      </c>
      <c r="D77" s="113" t="s">
        <v>3332</v>
      </c>
      <c r="E77" s="113" t="s">
        <v>3280</v>
      </c>
      <c r="F77" s="113" t="n">
        <v>2016</v>
      </c>
      <c r="G77" s="113" t="s">
        <v>3281</v>
      </c>
      <c r="H77" s="113" t="s">
        <v>3282</v>
      </c>
      <c r="I77" s="91" t="n">
        <v>5800</v>
      </c>
      <c r="J77" s="114" t="s">
        <v>3283</v>
      </c>
      <c r="K77" s="115" t="n">
        <f aca="false">I77+290</f>
        <v>6090</v>
      </c>
      <c r="L77" s="98"/>
      <c r="M77" s="98"/>
      <c r="N77" s="98"/>
      <c r="O77" s="98"/>
      <c r="P77" s="98"/>
    </row>
    <row r="78" customFormat="false" ht="15.8" hidden="false" customHeight="false" outlineLevel="0" collapsed="false">
      <c r="A78" s="112" t="s">
        <v>3276</v>
      </c>
      <c r="B78" s="112" t="s">
        <v>3401</v>
      </c>
      <c r="C78" s="113" t="s">
        <v>3400</v>
      </c>
      <c r="D78" s="113" t="s">
        <v>3402</v>
      </c>
      <c r="E78" s="113" t="s">
        <v>3280</v>
      </c>
      <c r="F78" s="113" t="n">
        <v>2013</v>
      </c>
      <c r="G78" s="113" t="s">
        <v>3327</v>
      </c>
      <c r="H78" s="113" t="s">
        <v>3282</v>
      </c>
      <c r="I78" s="91" t="n">
        <v>6000</v>
      </c>
      <c r="J78" s="114" t="s">
        <v>3283</v>
      </c>
      <c r="K78" s="115" t="n">
        <f aca="false">I78+290</f>
        <v>6290</v>
      </c>
      <c r="L78" s="98"/>
      <c r="M78" s="98"/>
      <c r="N78" s="98"/>
      <c r="O78" s="98"/>
      <c r="P78" s="98"/>
    </row>
    <row r="79" customFormat="false" ht="15.8" hidden="false" customHeight="false" outlineLevel="0" collapsed="false">
      <c r="A79" s="112" t="s">
        <v>3276</v>
      </c>
      <c r="B79" s="112" t="s">
        <v>3403</v>
      </c>
      <c r="C79" s="113" t="s">
        <v>3404</v>
      </c>
      <c r="D79" s="113" t="s">
        <v>3405</v>
      </c>
      <c r="E79" s="113" t="s">
        <v>3280</v>
      </c>
      <c r="F79" s="113" t="n">
        <v>2014</v>
      </c>
      <c r="G79" s="113"/>
      <c r="H79" s="113" t="s">
        <v>3282</v>
      </c>
      <c r="I79" s="91" t="n">
        <v>7500</v>
      </c>
      <c r="J79" s="114" t="n">
        <v>7</v>
      </c>
      <c r="K79" s="115" t="n">
        <f aca="false">I79+290</f>
        <v>7790</v>
      </c>
      <c r="L79" s="98"/>
      <c r="M79" s="98"/>
      <c r="N79" s="98"/>
      <c r="O79" s="98"/>
      <c r="P79" s="98"/>
    </row>
    <row r="80" customFormat="false" ht="15.8" hidden="false" customHeight="false" outlineLevel="0" collapsed="false">
      <c r="A80" s="112" t="s">
        <v>3276</v>
      </c>
      <c r="B80" s="112" t="s">
        <v>3362</v>
      </c>
      <c r="C80" s="113" t="s">
        <v>3404</v>
      </c>
      <c r="D80" s="113" t="s">
        <v>3406</v>
      </c>
      <c r="E80" s="113" t="s">
        <v>3361</v>
      </c>
      <c r="F80" s="113" t="n">
        <v>2017</v>
      </c>
      <c r="G80" s="113" t="s">
        <v>3281</v>
      </c>
      <c r="H80" s="113" t="s">
        <v>3282</v>
      </c>
      <c r="I80" s="91" t="n">
        <v>8200</v>
      </c>
      <c r="J80" s="114" t="n">
        <v>11</v>
      </c>
      <c r="K80" s="115" t="n">
        <f aca="false">I80+290</f>
        <v>8490</v>
      </c>
      <c r="L80" s="98"/>
      <c r="M80" s="98"/>
      <c r="N80" s="98"/>
      <c r="O80" s="98"/>
      <c r="P80" s="98"/>
    </row>
    <row r="81" customFormat="false" ht="15.8" hidden="false" customHeight="false" outlineLevel="0" collapsed="false">
      <c r="A81" s="112" t="s">
        <v>3276</v>
      </c>
      <c r="B81" s="112" t="s">
        <v>3367</v>
      </c>
      <c r="C81" s="113" t="s">
        <v>3404</v>
      </c>
      <c r="D81" s="113" t="s">
        <v>3406</v>
      </c>
      <c r="E81" s="113" t="s">
        <v>3280</v>
      </c>
      <c r="F81" s="113" t="n">
        <v>2017</v>
      </c>
      <c r="G81" s="113" t="s">
        <v>3281</v>
      </c>
      <c r="H81" s="113" t="s">
        <v>3282</v>
      </c>
      <c r="I81" s="91" t="n">
        <v>8600</v>
      </c>
      <c r="J81" s="114" t="s">
        <v>3283</v>
      </c>
      <c r="K81" s="115" t="n">
        <f aca="false">I81+290</f>
        <v>8890</v>
      </c>
      <c r="L81" s="98"/>
      <c r="M81" s="98"/>
      <c r="N81" s="98"/>
      <c r="O81" s="98"/>
      <c r="P81" s="98"/>
    </row>
    <row r="82" customFormat="false" ht="15.8" hidden="false" customHeight="false" outlineLevel="0" collapsed="false">
      <c r="A82" s="112" t="s">
        <v>3276</v>
      </c>
      <c r="B82" s="112" t="s">
        <v>3385</v>
      </c>
      <c r="C82" s="113" t="s">
        <v>3407</v>
      </c>
      <c r="D82" s="113" t="s">
        <v>3387</v>
      </c>
      <c r="E82" s="113" t="s">
        <v>3280</v>
      </c>
      <c r="F82" s="113" t="n">
        <v>2014</v>
      </c>
      <c r="G82" s="113" t="s">
        <v>3281</v>
      </c>
      <c r="H82" s="113" t="s">
        <v>3282</v>
      </c>
      <c r="I82" s="91" t="n">
        <v>4300</v>
      </c>
      <c r="J82" s="114" t="n">
        <v>2</v>
      </c>
      <c r="K82" s="115" t="n">
        <f aca="false">I82+290</f>
        <v>4590</v>
      </c>
      <c r="L82" s="98"/>
      <c r="M82" s="98"/>
      <c r="N82" s="98"/>
      <c r="O82" s="98"/>
      <c r="P82" s="98"/>
    </row>
    <row r="83" customFormat="false" ht="15.8" hidden="false" customHeight="false" outlineLevel="0" collapsed="false">
      <c r="A83" s="112" t="s">
        <v>3276</v>
      </c>
      <c r="B83" s="112" t="s">
        <v>3408</v>
      </c>
      <c r="C83" s="113" t="s">
        <v>3407</v>
      </c>
      <c r="D83" s="113" t="s">
        <v>3409</v>
      </c>
      <c r="E83" s="113" t="s">
        <v>3280</v>
      </c>
      <c r="F83" s="113" t="n">
        <v>2008</v>
      </c>
      <c r="G83" s="113" t="s">
        <v>3281</v>
      </c>
      <c r="H83" s="113" t="s">
        <v>3282</v>
      </c>
      <c r="I83" s="91" t="n">
        <v>3300</v>
      </c>
      <c r="J83" s="114" t="n">
        <v>1</v>
      </c>
      <c r="K83" s="115" t="n">
        <f aca="false">I83+290</f>
        <v>3590</v>
      </c>
      <c r="L83" s="98"/>
      <c r="M83" s="98"/>
      <c r="N83" s="98"/>
      <c r="O83" s="98"/>
      <c r="P83" s="98"/>
    </row>
    <row r="84" customFormat="false" ht="15.8" hidden="false" customHeight="false" outlineLevel="0" collapsed="false">
      <c r="A84" s="112" t="s">
        <v>3276</v>
      </c>
      <c r="B84" s="112" t="s">
        <v>3308</v>
      </c>
      <c r="C84" s="113" t="s">
        <v>3410</v>
      </c>
      <c r="D84" s="113" t="s">
        <v>3299</v>
      </c>
      <c r="E84" s="113"/>
      <c r="F84" s="113" t="n">
        <v>2016</v>
      </c>
      <c r="G84" s="113" t="s">
        <v>3281</v>
      </c>
      <c r="H84" s="113" t="s">
        <v>3282</v>
      </c>
      <c r="I84" s="91" t="n">
        <v>5500</v>
      </c>
      <c r="J84" s="114" t="s">
        <v>3283</v>
      </c>
      <c r="K84" s="115" t="n">
        <f aca="false">I84+290</f>
        <v>5790</v>
      </c>
      <c r="L84" s="98"/>
      <c r="M84" s="98"/>
      <c r="N84" s="98"/>
      <c r="O84" s="98"/>
      <c r="P84" s="98"/>
    </row>
    <row r="85" customFormat="false" ht="15.8" hidden="false" customHeight="false" outlineLevel="0" collapsed="false">
      <c r="A85" s="112" t="s">
        <v>3276</v>
      </c>
      <c r="B85" s="112" t="s">
        <v>3308</v>
      </c>
      <c r="C85" s="113" t="s">
        <v>3411</v>
      </c>
      <c r="D85" s="113" t="s">
        <v>3330</v>
      </c>
      <c r="E85" s="113" t="s">
        <v>3280</v>
      </c>
      <c r="F85" s="113" t="n">
        <v>2016</v>
      </c>
      <c r="G85" s="113" t="s">
        <v>3281</v>
      </c>
      <c r="H85" s="113" t="s">
        <v>3282</v>
      </c>
      <c r="I85" s="91" t="n">
        <v>5800</v>
      </c>
      <c r="J85" s="114" t="s">
        <v>3283</v>
      </c>
      <c r="K85" s="115" t="n">
        <f aca="false">I85+290</f>
        <v>6090</v>
      </c>
      <c r="L85" s="98"/>
      <c r="M85" s="98"/>
      <c r="N85" s="98"/>
      <c r="O85" s="98"/>
      <c r="P85" s="98"/>
    </row>
    <row r="86" customFormat="false" ht="15.8" hidden="false" customHeight="false" outlineLevel="0" collapsed="false">
      <c r="A86" s="112" t="s">
        <v>3276</v>
      </c>
      <c r="B86" s="112" t="s">
        <v>3308</v>
      </c>
      <c r="C86" s="113" t="s">
        <v>3412</v>
      </c>
      <c r="D86" s="113" t="s">
        <v>3413</v>
      </c>
      <c r="E86" s="113" t="s">
        <v>3280</v>
      </c>
      <c r="F86" s="113" t="n">
        <v>2016</v>
      </c>
      <c r="G86" s="113" t="s">
        <v>3281</v>
      </c>
      <c r="H86" s="113" t="s">
        <v>3282</v>
      </c>
      <c r="I86" s="91" t="n">
        <v>6100</v>
      </c>
      <c r="J86" s="114" t="s">
        <v>3283</v>
      </c>
      <c r="K86" s="115" t="n">
        <f aca="false">I86+290</f>
        <v>6390</v>
      </c>
      <c r="L86" s="98"/>
      <c r="M86" s="98"/>
      <c r="N86" s="98"/>
      <c r="O86" s="98"/>
      <c r="P86" s="98"/>
    </row>
    <row r="87" customFormat="false" ht="15.8" hidden="false" customHeight="false" outlineLevel="0" collapsed="false">
      <c r="A87" s="112" t="s">
        <v>3276</v>
      </c>
      <c r="B87" s="112" t="s">
        <v>3339</v>
      </c>
      <c r="C87" s="113" t="s">
        <v>3412</v>
      </c>
      <c r="D87" s="113" t="s">
        <v>3413</v>
      </c>
      <c r="E87" s="113" t="s">
        <v>3280</v>
      </c>
      <c r="F87" s="113" t="n">
        <v>2015</v>
      </c>
      <c r="G87" s="113" t="s">
        <v>3281</v>
      </c>
      <c r="H87" s="113" t="s">
        <v>3284</v>
      </c>
      <c r="I87" s="91" t="n">
        <v>6800</v>
      </c>
      <c r="J87" s="114" t="n">
        <v>1</v>
      </c>
      <c r="K87" s="115" t="n">
        <f aca="false">I87+290</f>
        <v>7090</v>
      </c>
      <c r="L87" s="98"/>
      <c r="M87" s="98"/>
      <c r="N87" s="98"/>
      <c r="O87" s="98"/>
      <c r="P87" s="98"/>
    </row>
    <row r="88" customFormat="false" ht="15.8" hidden="false" customHeight="false" outlineLevel="0" collapsed="false">
      <c r="A88" s="112" t="s">
        <v>3276</v>
      </c>
      <c r="B88" s="112" t="s">
        <v>3333</v>
      </c>
      <c r="C88" s="113" t="s">
        <v>3412</v>
      </c>
      <c r="D88" s="113" t="s">
        <v>3413</v>
      </c>
      <c r="E88" s="113" t="s">
        <v>3280</v>
      </c>
      <c r="F88" s="113" t="n">
        <v>2017</v>
      </c>
      <c r="G88" s="113" t="s">
        <v>3327</v>
      </c>
      <c r="H88" s="113" t="s">
        <v>3284</v>
      </c>
      <c r="I88" s="91" t="n">
        <v>6800</v>
      </c>
      <c r="J88" s="114" t="s">
        <v>3283</v>
      </c>
      <c r="K88" s="115" t="n">
        <f aca="false">I88+290</f>
        <v>7090</v>
      </c>
      <c r="L88" s="98"/>
      <c r="M88" s="98"/>
      <c r="N88" s="98"/>
      <c r="O88" s="98"/>
      <c r="P88" s="98"/>
    </row>
    <row r="89" customFormat="false" ht="15.8" hidden="false" customHeight="false" outlineLevel="0" collapsed="false">
      <c r="A89" s="112" t="s">
        <v>3276</v>
      </c>
      <c r="B89" s="112" t="s">
        <v>3341</v>
      </c>
      <c r="C89" s="113" t="s">
        <v>3412</v>
      </c>
      <c r="D89" s="113" t="s">
        <v>3414</v>
      </c>
      <c r="E89" s="113" t="s">
        <v>3280</v>
      </c>
      <c r="F89" s="113" t="n">
        <v>2011</v>
      </c>
      <c r="G89" s="113" t="s">
        <v>3281</v>
      </c>
      <c r="H89" s="113" t="s">
        <v>3284</v>
      </c>
      <c r="I89" s="91" t="n">
        <v>5300</v>
      </c>
      <c r="J89" s="114" t="n">
        <v>1</v>
      </c>
      <c r="K89" s="115" t="n">
        <f aca="false">I89+290</f>
        <v>5590</v>
      </c>
      <c r="L89" s="98"/>
      <c r="M89" s="98"/>
      <c r="N89" s="98"/>
      <c r="O89" s="98"/>
      <c r="P89" s="98"/>
    </row>
    <row r="90" customFormat="false" ht="15.8" hidden="false" customHeight="false" outlineLevel="0" collapsed="false">
      <c r="A90" s="112" t="s">
        <v>3276</v>
      </c>
      <c r="B90" s="112" t="s">
        <v>3339</v>
      </c>
      <c r="C90" s="113" t="s">
        <v>3415</v>
      </c>
      <c r="D90" s="113" t="s">
        <v>3393</v>
      </c>
      <c r="E90" s="113" t="s">
        <v>3280</v>
      </c>
      <c r="F90" s="113" t="n">
        <v>2014</v>
      </c>
      <c r="G90" s="113" t="s">
        <v>3281</v>
      </c>
      <c r="H90" s="113" t="s">
        <v>3284</v>
      </c>
      <c r="I90" s="91" t="n">
        <v>6800</v>
      </c>
      <c r="J90" s="114" t="s">
        <v>3283</v>
      </c>
      <c r="K90" s="115" t="n">
        <f aca="false">I90+290</f>
        <v>7090</v>
      </c>
      <c r="L90" s="98"/>
      <c r="M90" s="98"/>
      <c r="N90" s="98"/>
      <c r="O90" s="98"/>
      <c r="P90" s="98"/>
    </row>
    <row r="91" customFormat="false" ht="15.8" hidden="false" customHeight="false" outlineLevel="0" collapsed="false">
      <c r="A91" s="112" t="s">
        <v>3276</v>
      </c>
      <c r="B91" s="112" t="s">
        <v>3403</v>
      </c>
      <c r="C91" s="113" t="s">
        <v>3415</v>
      </c>
      <c r="D91" s="113" t="s">
        <v>3405</v>
      </c>
      <c r="E91" s="113" t="s">
        <v>3280</v>
      </c>
      <c r="F91" s="113" t="n">
        <v>2016</v>
      </c>
      <c r="G91" s="113" t="s">
        <v>3281</v>
      </c>
      <c r="H91" s="113" t="s">
        <v>3282</v>
      </c>
      <c r="I91" s="91" t="n">
        <v>8300</v>
      </c>
      <c r="J91" s="114" t="n">
        <v>20</v>
      </c>
      <c r="K91" s="115" t="n">
        <f aca="false">I91+290</f>
        <v>8590</v>
      </c>
      <c r="L91" s="98"/>
      <c r="M91" s="98"/>
      <c r="N91" s="98"/>
      <c r="O91" s="98"/>
      <c r="P91" s="98"/>
    </row>
    <row r="92" customFormat="false" ht="15.8" hidden="false" customHeight="false" outlineLevel="0" collapsed="false">
      <c r="A92" s="112" t="s">
        <v>3276</v>
      </c>
      <c r="B92" s="112" t="s">
        <v>3362</v>
      </c>
      <c r="C92" s="113" t="s">
        <v>3415</v>
      </c>
      <c r="D92" s="113" t="s">
        <v>3406</v>
      </c>
      <c r="E92" s="113" t="s">
        <v>3361</v>
      </c>
      <c r="F92" s="113" t="n">
        <v>2017</v>
      </c>
      <c r="G92" s="113" t="s">
        <v>3281</v>
      </c>
      <c r="H92" s="113" t="s">
        <v>3282</v>
      </c>
      <c r="I92" s="91" t="n">
        <v>8800</v>
      </c>
      <c r="J92" s="114" t="s">
        <v>3283</v>
      </c>
      <c r="K92" s="115" t="n">
        <f aca="false">I92+290</f>
        <v>9090</v>
      </c>
      <c r="L92" s="98"/>
      <c r="M92" s="98"/>
      <c r="N92" s="98"/>
      <c r="O92" s="98"/>
      <c r="P92" s="98"/>
    </row>
    <row r="93" customFormat="false" ht="15.8" hidden="false" customHeight="false" outlineLevel="0" collapsed="false">
      <c r="A93" s="112" t="s">
        <v>3276</v>
      </c>
      <c r="B93" s="112" t="s">
        <v>3367</v>
      </c>
      <c r="C93" s="113" t="s">
        <v>3415</v>
      </c>
      <c r="D93" s="113" t="s">
        <v>3406</v>
      </c>
      <c r="E93" s="113" t="s">
        <v>3280</v>
      </c>
      <c r="F93" s="113" t="n">
        <v>2016</v>
      </c>
      <c r="G93" s="113" t="s">
        <v>3281</v>
      </c>
      <c r="H93" s="113" t="s">
        <v>3282</v>
      </c>
      <c r="I93" s="91" t="n">
        <v>8300</v>
      </c>
      <c r="J93" s="114" t="s">
        <v>3283</v>
      </c>
      <c r="K93" s="115" t="n">
        <f aca="false">I93+290</f>
        <v>8590</v>
      </c>
      <c r="L93" s="98"/>
      <c r="M93" s="98"/>
      <c r="N93" s="98"/>
      <c r="O93" s="98"/>
      <c r="P93" s="98"/>
    </row>
    <row r="94" customFormat="false" ht="15.8" hidden="false" customHeight="false" outlineLevel="0" collapsed="false">
      <c r="A94" s="112" t="s">
        <v>3286</v>
      </c>
      <c r="B94" s="112" t="s">
        <v>3416</v>
      </c>
      <c r="C94" s="113" t="s">
        <v>3415</v>
      </c>
      <c r="D94" s="113" t="s">
        <v>3405</v>
      </c>
      <c r="E94" s="113" t="s">
        <v>3280</v>
      </c>
      <c r="F94" s="113" t="n">
        <v>2012</v>
      </c>
      <c r="G94" s="113" t="s">
        <v>3281</v>
      </c>
      <c r="H94" s="113" t="s">
        <v>3282</v>
      </c>
      <c r="I94" s="91" t="n">
        <v>6000</v>
      </c>
      <c r="J94" s="114" t="n">
        <v>4</v>
      </c>
      <c r="K94" s="115" t="n">
        <f aca="false">I94+290</f>
        <v>6290</v>
      </c>
      <c r="L94" s="98"/>
      <c r="M94" s="98"/>
      <c r="N94" s="98"/>
      <c r="O94" s="98"/>
      <c r="P94" s="98"/>
    </row>
    <row r="95" customFormat="false" ht="15.8" hidden="false" customHeight="false" outlineLevel="0" collapsed="false">
      <c r="A95" s="112" t="s">
        <v>3276</v>
      </c>
      <c r="B95" s="112" t="s">
        <v>3291</v>
      </c>
      <c r="C95" s="113" t="s">
        <v>3417</v>
      </c>
      <c r="D95" s="113" t="s">
        <v>3293</v>
      </c>
      <c r="E95" s="113" t="s">
        <v>3280</v>
      </c>
      <c r="F95" s="113" t="n">
        <v>2013</v>
      </c>
      <c r="G95" s="113" t="s">
        <v>3300</v>
      </c>
      <c r="H95" s="113" t="s">
        <v>3282</v>
      </c>
      <c r="I95" s="91" t="n">
        <v>6800</v>
      </c>
      <c r="J95" s="114" t="s">
        <v>3283</v>
      </c>
      <c r="K95" s="115" t="n">
        <f aca="false">I95+290</f>
        <v>7090</v>
      </c>
      <c r="L95" s="98"/>
      <c r="M95" s="98"/>
      <c r="N95" s="98"/>
      <c r="O95" s="98"/>
      <c r="P95" s="98"/>
    </row>
    <row r="96" customFormat="false" ht="15.8" hidden="false" customHeight="false" outlineLevel="0" collapsed="false">
      <c r="A96" s="112" t="s">
        <v>3276</v>
      </c>
      <c r="B96" s="112" t="s">
        <v>3308</v>
      </c>
      <c r="C96" s="113" t="s">
        <v>3418</v>
      </c>
      <c r="D96" s="113" t="s">
        <v>3330</v>
      </c>
      <c r="E96" s="113" t="s">
        <v>3280</v>
      </c>
      <c r="F96" s="113" t="n">
        <v>2014</v>
      </c>
      <c r="G96" s="113" t="s">
        <v>3281</v>
      </c>
      <c r="H96" s="113" t="s">
        <v>3282</v>
      </c>
      <c r="I96" s="91" t="n">
        <v>6300</v>
      </c>
      <c r="J96" s="114" t="s">
        <v>3283</v>
      </c>
      <c r="K96" s="115" t="n">
        <f aca="false">I96+290</f>
        <v>6590</v>
      </c>
      <c r="L96" s="98"/>
      <c r="M96" s="98"/>
      <c r="N96" s="98"/>
      <c r="O96" s="98"/>
      <c r="P96" s="98"/>
    </row>
    <row r="97" customFormat="false" ht="15.8" hidden="false" customHeight="false" outlineLevel="0" collapsed="false">
      <c r="A97" s="112" t="s">
        <v>3276</v>
      </c>
      <c r="B97" s="112" t="s">
        <v>3401</v>
      </c>
      <c r="C97" s="113" t="s">
        <v>3418</v>
      </c>
      <c r="D97" s="113" t="s">
        <v>3402</v>
      </c>
      <c r="E97" s="113" t="s">
        <v>3280</v>
      </c>
      <c r="F97" s="113" t="n">
        <v>2014</v>
      </c>
      <c r="G97" s="113" t="s">
        <v>3281</v>
      </c>
      <c r="H97" s="113" t="s">
        <v>3282</v>
      </c>
      <c r="I97" s="91" t="n">
        <v>4300</v>
      </c>
      <c r="J97" s="114" t="n">
        <v>1</v>
      </c>
      <c r="K97" s="115" t="n">
        <f aca="false">I97+290</f>
        <v>4590</v>
      </c>
      <c r="L97" s="98"/>
      <c r="M97" s="98"/>
      <c r="N97" s="98"/>
      <c r="O97" s="98"/>
      <c r="P97" s="98"/>
    </row>
    <row r="98" customFormat="false" ht="15.8" hidden="false" customHeight="false" outlineLevel="0" collapsed="false">
      <c r="A98" s="112" t="s">
        <v>3276</v>
      </c>
      <c r="B98" s="112" t="s">
        <v>3320</v>
      </c>
      <c r="C98" s="113" t="s">
        <v>3419</v>
      </c>
      <c r="D98" s="113" t="s">
        <v>3413</v>
      </c>
      <c r="E98" s="113" t="s">
        <v>3280</v>
      </c>
      <c r="F98" s="113" t="n">
        <v>2012</v>
      </c>
      <c r="G98" s="113" t="s">
        <v>3281</v>
      </c>
      <c r="H98" s="113" t="s">
        <v>3282</v>
      </c>
      <c r="I98" s="91" t="n">
        <v>5700</v>
      </c>
      <c r="J98" s="114" t="n">
        <v>1</v>
      </c>
      <c r="K98" s="115" t="n">
        <f aca="false">I98+290</f>
        <v>5990</v>
      </c>
      <c r="L98" s="98"/>
      <c r="M98" s="98"/>
      <c r="N98" s="98"/>
      <c r="O98" s="98"/>
      <c r="P98" s="98"/>
    </row>
    <row r="99" customFormat="false" ht="15.8" hidden="false" customHeight="false" outlineLevel="0" collapsed="false">
      <c r="A99" s="112" t="s">
        <v>3276</v>
      </c>
      <c r="B99" s="112" t="s">
        <v>3308</v>
      </c>
      <c r="C99" s="113" t="s">
        <v>3419</v>
      </c>
      <c r="D99" s="113" t="s">
        <v>3413</v>
      </c>
      <c r="E99" s="113" t="s">
        <v>3280</v>
      </c>
      <c r="F99" s="113" t="n">
        <v>2017</v>
      </c>
      <c r="G99" s="113" t="s">
        <v>3281</v>
      </c>
      <c r="H99" s="113" t="s">
        <v>3282</v>
      </c>
      <c r="I99" s="91" t="n">
        <v>6200</v>
      </c>
      <c r="J99" s="114" t="n">
        <v>20</v>
      </c>
      <c r="K99" s="115" t="n">
        <f aca="false">I99+290</f>
        <v>6490</v>
      </c>
      <c r="L99" s="98"/>
      <c r="M99" s="98"/>
      <c r="N99" s="98"/>
      <c r="O99" s="98"/>
      <c r="P99" s="98"/>
    </row>
    <row r="100" customFormat="false" ht="15.8" hidden="false" customHeight="false" outlineLevel="0" collapsed="false">
      <c r="A100" s="112" t="s">
        <v>3276</v>
      </c>
      <c r="B100" s="112" t="s">
        <v>3339</v>
      </c>
      <c r="C100" s="113" t="s">
        <v>3420</v>
      </c>
      <c r="D100" s="113" t="s">
        <v>3421</v>
      </c>
      <c r="E100" s="113" t="s">
        <v>3280</v>
      </c>
      <c r="F100" s="113" t="n">
        <v>2016</v>
      </c>
      <c r="G100" s="113" t="s">
        <v>3281</v>
      </c>
      <c r="H100" s="113" t="s">
        <v>3284</v>
      </c>
      <c r="I100" s="91" t="n">
        <v>7000</v>
      </c>
      <c r="J100" s="114" t="s">
        <v>3283</v>
      </c>
      <c r="K100" s="115" t="n">
        <f aca="false">I100+290</f>
        <v>7290</v>
      </c>
      <c r="L100" s="98"/>
      <c r="M100" s="98"/>
      <c r="N100" s="98"/>
      <c r="O100" s="98"/>
      <c r="P100" s="98"/>
    </row>
    <row r="101" customFormat="false" ht="15.8" hidden="false" customHeight="false" outlineLevel="0" collapsed="false">
      <c r="A101" s="112" t="s">
        <v>3276</v>
      </c>
      <c r="B101" s="112" t="s">
        <v>3333</v>
      </c>
      <c r="C101" s="113" t="s">
        <v>3420</v>
      </c>
      <c r="D101" s="113" t="s">
        <v>3421</v>
      </c>
      <c r="E101" s="113" t="s">
        <v>3280</v>
      </c>
      <c r="F101" s="113" t="n">
        <v>2017</v>
      </c>
      <c r="G101" s="113" t="s">
        <v>3327</v>
      </c>
      <c r="H101" s="113" t="s">
        <v>3284</v>
      </c>
      <c r="I101" s="91" t="n">
        <v>6800</v>
      </c>
      <c r="J101" s="114" t="s">
        <v>3283</v>
      </c>
      <c r="K101" s="115" t="n">
        <f aca="false">I101+290</f>
        <v>7090</v>
      </c>
      <c r="L101" s="98"/>
      <c r="M101" s="98"/>
      <c r="N101" s="98"/>
      <c r="O101" s="98"/>
      <c r="P101" s="98"/>
    </row>
    <row r="102" customFormat="false" ht="15.8" hidden="false" customHeight="false" outlineLevel="0" collapsed="false">
      <c r="A102" s="112" t="s">
        <v>3276</v>
      </c>
      <c r="B102" s="112" t="s">
        <v>3401</v>
      </c>
      <c r="C102" s="113" t="s">
        <v>3420</v>
      </c>
      <c r="D102" s="113" t="s">
        <v>3422</v>
      </c>
      <c r="E102" s="113" t="s">
        <v>3280</v>
      </c>
      <c r="F102" s="113" t="n">
        <v>2014</v>
      </c>
      <c r="G102" s="113" t="s">
        <v>3281</v>
      </c>
      <c r="H102" s="113" t="s">
        <v>3282</v>
      </c>
      <c r="I102" s="91" t="n">
        <v>5900</v>
      </c>
      <c r="J102" s="114" t="n">
        <v>2</v>
      </c>
      <c r="K102" s="115" t="n">
        <f aca="false">I102+290</f>
        <v>6190</v>
      </c>
      <c r="L102" s="98"/>
      <c r="M102" s="98"/>
      <c r="N102" s="98"/>
      <c r="O102" s="98"/>
      <c r="P102" s="98"/>
    </row>
    <row r="103" customFormat="false" ht="15.8" hidden="false" customHeight="false" outlineLevel="0" collapsed="false">
      <c r="A103" s="112" t="s">
        <v>3276</v>
      </c>
      <c r="B103" s="112" t="s">
        <v>3339</v>
      </c>
      <c r="C103" s="113" t="s">
        <v>3423</v>
      </c>
      <c r="D103" s="113" t="s">
        <v>3350</v>
      </c>
      <c r="E103" s="113" t="s">
        <v>3280</v>
      </c>
      <c r="F103" s="113" t="n">
        <v>2016</v>
      </c>
      <c r="G103" s="113" t="s">
        <v>3281</v>
      </c>
      <c r="H103" s="113" t="s">
        <v>3284</v>
      </c>
      <c r="I103" s="91" t="n">
        <v>7600</v>
      </c>
      <c r="J103" s="114" t="s">
        <v>3283</v>
      </c>
      <c r="K103" s="115" t="n">
        <f aca="false">I103+290</f>
        <v>7890</v>
      </c>
      <c r="L103" s="98"/>
      <c r="M103" s="98"/>
      <c r="N103" s="98"/>
      <c r="O103" s="98"/>
      <c r="P103" s="98"/>
    </row>
    <row r="104" customFormat="false" ht="15.8" hidden="false" customHeight="false" outlineLevel="0" collapsed="false">
      <c r="A104" s="112" t="s">
        <v>3276</v>
      </c>
      <c r="B104" s="112" t="s">
        <v>3403</v>
      </c>
      <c r="C104" s="113" t="s">
        <v>3424</v>
      </c>
      <c r="D104" s="113" t="s">
        <v>3425</v>
      </c>
      <c r="E104" s="113" t="s">
        <v>3280</v>
      </c>
      <c r="F104" s="113" t="n">
        <v>2016</v>
      </c>
      <c r="G104" s="113" t="s">
        <v>3281</v>
      </c>
      <c r="H104" s="113" t="s">
        <v>3282</v>
      </c>
      <c r="I104" s="91" t="n">
        <v>8800</v>
      </c>
      <c r="J104" s="114" t="s">
        <v>3283</v>
      </c>
      <c r="K104" s="115" t="n">
        <f aca="false">I104+290</f>
        <v>9090</v>
      </c>
      <c r="L104" s="98"/>
      <c r="M104" s="98"/>
      <c r="N104" s="98"/>
      <c r="O104" s="98"/>
      <c r="P104" s="98"/>
    </row>
    <row r="105" customFormat="false" ht="15.8" hidden="false" customHeight="false" outlineLevel="0" collapsed="false">
      <c r="A105" s="112" t="s">
        <v>3276</v>
      </c>
      <c r="B105" s="112" t="s">
        <v>3360</v>
      </c>
      <c r="C105" s="113" t="s">
        <v>3424</v>
      </c>
      <c r="D105" s="113" t="s">
        <v>3426</v>
      </c>
      <c r="E105" s="113" t="s">
        <v>3361</v>
      </c>
      <c r="F105" s="113" t="n">
        <v>2011</v>
      </c>
      <c r="G105" s="113" t="s">
        <v>3281</v>
      </c>
      <c r="H105" s="113" t="s">
        <v>3295</v>
      </c>
      <c r="I105" s="91" t="n">
        <v>6200</v>
      </c>
      <c r="J105" s="114" t="n">
        <v>1</v>
      </c>
      <c r="K105" s="115" t="n">
        <f aca="false">I105+290</f>
        <v>6490</v>
      </c>
      <c r="L105" s="98"/>
      <c r="M105" s="98"/>
      <c r="N105" s="98"/>
      <c r="O105" s="98"/>
      <c r="P105" s="98"/>
    </row>
    <row r="106" customFormat="false" ht="15.8" hidden="false" customHeight="false" outlineLevel="0" collapsed="false">
      <c r="A106" s="112" t="s">
        <v>3276</v>
      </c>
      <c r="B106" s="112" t="s">
        <v>3362</v>
      </c>
      <c r="C106" s="113" t="s">
        <v>3424</v>
      </c>
      <c r="D106" s="113" t="s">
        <v>3427</v>
      </c>
      <c r="E106" s="113" t="s">
        <v>3361</v>
      </c>
      <c r="F106" s="113" t="n">
        <v>2015</v>
      </c>
      <c r="G106" s="113" t="s">
        <v>3281</v>
      </c>
      <c r="H106" s="113" t="s">
        <v>3282</v>
      </c>
      <c r="I106" s="91" t="n">
        <v>9300</v>
      </c>
      <c r="J106" s="114" t="s">
        <v>3283</v>
      </c>
      <c r="K106" s="115" t="n">
        <f aca="false">I106+290</f>
        <v>9590</v>
      </c>
      <c r="L106" s="98"/>
      <c r="M106" s="98"/>
      <c r="N106" s="98"/>
      <c r="O106" s="98"/>
      <c r="P106" s="98"/>
    </row>
    <row r="107" customFormat="false" ht="15.8" hidden="false" customHeight="false" outlineLevel="0" collapsed="false">
      <c r="A107" s="112" t="s">
        <v>3276</v>
      </c>
      <c r="B107" s="112" t="s">
        <v>3367</v>
      </c>
      <c r="C107" s="113" t="s">
        <v>3424</v>
      </c>
      <c r="D107" s="113" t="s">
        <v>3427</v>
      </c>
      <c r="E107" s="113" t="s">
        <v>3280</v>
      </c>
      <c r="F107" s="113" t="n">
        <v>2015</v>
      </c>
      <c r="G107" s="113" t="s">
        <v>3281</v>
      </c>
      <c r="H107" s="113" t="s">
        <v>3282</v>
      </c>
      <c r="I107" s="91" t="n">
        <v>10300</v>
      </c>
      <c r="J107" s="114" t="s">
        <v>3283</v>
      </c>
      <c r="K107" s="115" t="n">
        <f aca="false">I107+290</f>
        <v>10590</v>
      </c>
      <c r="L107" s="98"/>
      <c r="M107" s="98"/>
      <c r="N107" s="98"/>
      <c r="O107" s="98"/>
      <c r="P107" s="98"/>
    </row>
    <row r="108" customFormat="false" ht="15.8" hidden="false" customHeight="false" outlineLevel="0" collapsed="false">
      <c r="A108" s="112" t="s">
        <v>3276</v>
      </c>
      <c r="B108" s="112" t="s">
        <v>3339</v>
      </c>
      <c r="C108" s="113" t="s">
        <v>3428</v>
      </c>
      <c r="D108" s="113" t="s">
        <v>3356</v>
      </c>
      <c r="E108" s="113" t="s">
        <v>3280</v>
      </c>
      <c r="F108" s="113" t="n">
        <v>2015</v>
      </c>
      <c r="G108" s="113" t="s">
        <v>3281</v>
      </c>
      <c r="H108" s="113" t="s">
        <v>3284</v>
      </c>
      <c r="I108" s="91" t="n">
        <v>7800</v>
      </c>
      <c r="J108" s="114" t="s">
        <v>3283</v>
      </c>
      <c r="K108" s="115" t="n">
        <f aca="false">I108+290</f>
        <v>8090</v>
      </c>
      <c r="L108" s="98"/>
      <c r="M108" s="98"/>
      <c r="N108" s="98"/>
      <c r="O108" s="98"/>
      <c r="P108" s="98"/>
    </row>
    <row r="109" customFormat="false" ht="15.8" hidden="false" customHeight="false" outlineLevel="0" collapsed="false">
      <c r="A109" s="112" t="s">
        <v>3276</v>
      </c>
      <c r="B109" s="112" t="s">
        <v>3333</v>
      </c>
      <c r="C109" s="113" t="s">
        <v>3428</v>
      </c>
      <c r="D109" s="113" t="s">
        <v>3356</v>
      </c>
      <c r="E109" s="113" t="s">
        <v>3280</v>
      </c>
      <c r="F109" s="113" t="n">
        <v>2017</v>
      </c>
      <c r="G109" s="113" t="s">
        <v>3281</v>
      </c>
      <c r="H109" s="113"/>
      <c r="I109" s="91" t="n">
        <v>7300</v>
      </c>
      <c r="J109" s="114" t="s">
        <v>3283</v>
      </c>
      <c r="K109" s="115" t="n">
        <f aca="false">I109+290</f>
        <v>7590</v>
      </c>
      <c r="L109" s="98"/>
      <c r="M109" s="98"/>
      <c r="N109" s="98"/>
      <c r="O109" s="98"/>
      <c r="P109" s="98"/>
    </row>
    <row r="110" customFormat="false" ht="15.8" hidden="false" customHeight="false" outlineLevel="0" collapsed="false">
      <c r="A110" s="112" t="s">
        <v>3276</v>
      </c>
      <c r="B110" s="112" t="s">
        <v>3362</v>
      </c>
      <c r="C110" s="113" t="s">
        <v>3428</v>
      </c>
      <c r="D110" s="113" t="s">
        <v>3429</v>
      </c>
      <c r="E110" s="113" t="s">
        <v>3361</v>
      </c>
      <c r="F110" s="113" t="n">
        <v>2016</v>
      </c>
      <c r="G110" s="113" t="s">
        <v>3281</v>
      </c>
      <c r="H110" s="113" t="s">
        <v>3282</v>
      </c>
      <c r="I110" s="91" t="n">
        <v>9300</v>
      </c>
      <c r="J110" s="114" t="s">
        <v>3283</v>
      </c>
      <c r="K110" s="115" t="n">
        <f aca="false">I110+290</f>
        <v>9590</v>
      </c>
      <c r="L110" s="98"/>
      <c r="M110" s="98"/>
      <c r="N110" s="98"/>
      <c r="O110" s="98"/>
      <c r="P110" s="98"/>
    </row>
    <row r="111" customFormat="false" ht="15.8" hidden="false" customHeight="false" outlineLevel="0" collapsed="false">
      <c r="A111" s="112" t="s">
        <v>3276</v>
      </c>
      <c r="B111" s="112" t="s">
        <v>3339</v>
      </c>
      <c r="C111" s="113" t="s">
        <v>3430</v>
      </c>
      <c r="D111" s="113" t="s">
        <v>3431</v>
      </c>
      <c r="E111" s="113" t="s">
        <v>3280</v>
      </c>
      <c r="F111" s="113" t="n">
        <v>2015</v>
      </c>
      <c r="G111" s="113" t="s">
        <v>3281</v>
      </c>
      <c r="H111" s="113" t="s">
        <v>3284</v>
      </c>
      <c r="I111" s="91" t="n">
        <v>7800</v>
      </c>
      <c r="J111" s="114" t="s">
        <v>3283</v>
      </c>
      <c r="K111" s="115" t="n">
        <f aca="false">I111+290</f>
        <v>8090</v>
      </c>
      <c r="L111" s="98"/>
      <c r="M111" s="98"/>
      <c r="N111" s="98"/>
      <c r="O111" s="98"/>
      <c r="P111" s="98"/>
    </row>
    <row r="112" customFormat="false" ht="15.8" hidden="false" customHeight="false" outlineLevel="0" collapsed="false">
      <c r="A112" s="112" t="s">
        <v>3276</v>
      </c>
      <c r="B112" s="112" t="s">
        <v>3362</v>
      </c>
      <c r="C112" s="113" t="s">
        <v>3430</v>
      </c>
      <c r="D112" s="113" t="s">
        <v>3427</v>
      </c>
      <c r="E112" s="113" t="s">
        <v>3361</v>
      </c>
      <c r="F112" s="113" t="n">
        <v>2014</v>
      </c>
      <c r="G112" s="113" t="s">
        <v>3281</v>
      </c>
      <c r="H112" s="113" t="s">
        <v>3282</v>
      </c>
      <c r="I112" s="91" t="n">
        <v>9300</v>
      </c>
      <c r="J112" s="114" t="s">
        <v>3283</v>
      </c>
      <c r="K112" s="115" t="n">
        <f aca="false">I112+290</f>
        <v>9590</v>
      </c>
      <c r="L112" s="98"/>
      <c r="M112" s="98"/>
      <c r="N112" s="98"/>
      <c r="O112" s="98"/>
      <c r="P112" s="98"/>
    </row>
    <row r="113" customFormat="false" ht="15.8" hidden="false" customHeight="false" outlineLevel="0" collapsed="false">
      <c r="A113" s="112" t="s">
        <v>3276</v>
      </c>
      <c r="B113" s="112" t="s">
        <v>3367</v>
      </c>
      <c r="C113" s="113" t="s">
        <v>3430</v>
      </c>
      <c r="D113" s="113" t="s">
        <v>3427</v>
      </c>
      <c r="E113" s="113" t="s">
        <v>3280</v>
      </c>
      <c r="F113" s="113" t="n">
        <v>2016</v>
      </c>
      <c r="G113" s="113" t="s">
        <v>3281</v>
      </c>
      <c r="H113" s="113" t="s">
        <v>3282</v>
      </c>
      <c r="I113" s="91" t="n">
        <v>9800</v>
      </c>
      <c r="J113" s="114" t="s">
        <v>3283</v>
      </c>
      <c r="K113" s="115" t="n">
        <f aca="false">I113+290</f>
        <v>10090</v>
      </c>
      <c r="L113" s="98"/>
      <c r="M113" s="98"/>
      <c r="N113" s="98"/>
      <c r="O113" s="98"/>
      <c r="P113" s="98"/>
    </row>
    <row r="114" customFormat="false" ht="15.8" hidden="false" customHeight="false" outlineLevel="0" collapsed="false">
      <c r="A114" s="112" t="s">
        <v>3276</v>
      </c>
      <c r="B114" s="112" t="s">
        <v>3341</v>
      </c>
      <c r="C114" s="113" t="s">
        <v>3432</v>
      </c>
      <c r="D114" s="113" t="s">
        <v>3433</v>
      </c>
      <c r="E114" s="113" t="s">
        <v>3280</v>
      </c>
      <c r="F114" s="113" t="n">
        <v>2017</v>
      </c>
      <c r="G114" s="113" t="s">
        <v>3281</v>
      </c>
      <c r="H114" s="113" t="s">
        <v>3284</v>
      </c>
      <c r="I114" s="91" t="n">
        <v>7300</v>
      </c>
      <c r="J114" s="114" t="n">
        <v>2</v>
      </c>
      <c r="K114" s="115" t="n">
        <f aca="false">I114+290</f>
        <v>7590</v>
      </c>
      <c r="L114" s="98"/>
      <c r="M114" s="98"/>
      <c r="N114" s="98"/>
      <c r="O114" s="98"/>
      <c r="P114" s="98"/>
    </row>
    <row r="115" customFormat="false" ht="15.8" hidden="false" customHeight="false" outlineLevel="0" collapsed="false">
      <c r="A115" s="112" t="s">
        <v>3276</v>
      </c>
      <c r="B115" s="112" t="s">
        <v>3339</v>
      </c>
      <c r="C115" s="113" t="s">
        <v>3434</v>
      </c>
      <c r="D115" s="113" t="s">
        <v>3431</v>
      </c>
      <c r="E115" s="113" t="s">
        <v>3280</v>
      </c>
      <c r="F115" s="113" t="n">
        <v>2016</v>
      </c>
      <c r="G115" s="113" t="s">
        <v>3281</v>
      </c>
      <c r="H115" s="113" t="s">
        <v>3284</v>
      </c>
      <c r="I115" s="91" t="n">
        <v>8100</v>
      </c>
      <c r="J115" s="114" t="s">
        <v>3283</v>
      </c>
      <c r="K115" s="115" t="n">
        <f aca="false">I115+290</f>
        <v>8390</v>
      </c>
      <c r="L115" s="98"/>
      <c r="M115" s="98"/>
      <c r="N115" s="98"/>
      <c r="O115" s="98"/>
      <c r="P115" s="98"/>
    </row>
    <row r="116" customFormat="false" ht="15.8" hidden="false" customHeight="false" outlineLevel="0" collapsed="false">
      <c r="A116" s="112" t="s">
        <v>3276</v>
      </c>
      <c r="B116" s="112" t="s">
        <v>3333</v>
      </c>
      <c r="C116" s="113" t="s">
        <v>3434</v>
      </c>
      <c r="D116" s="113" t="s">
        <v>3431</v>
      </c>
      <c r="E116" s="113" t="s">
        <v>3280</v>
      </c>
      <c r="F116" s="113" t="n">
        <v>2017</v>
      </c>
      <c r="G116" s="113" t="s">
        <v>3327</v>
      </c>
      <c r="H116" s="113" t="s">
        <v>3284</v>
      </c>
      <c r="I116" s="91" t="n">
        <v>7800</v>
      </c>
      <c r="J116" s="114" t="s">
        <v>3283</v>
      </c>
      <c r="K116" s="115" t="n">
        <f aca="false">I116+290</f>
        <v>8090</v>
      </c>
      <c r="L116" s="98"/>
      <c r="M116" s="98"/>
      <c r="N116" s="98"/>
      <c r="O116" s="98"/>
      <c r="P116" s="98"/>
    </row>
    <row r="117" customFormat="false" ht="15.8" hidden="false" customHeight="false" outlineLevel="0" collapsed="false">
      <c r="A117" s="112" t="s">
        <v>3276</v>
      </c>
      <c r="B117" s="112" t="s">
        <v>3362</v>
      </c>
      <c r="C117" s="113" t="s">
        <v>3435</v>
      </c>
      <c r="D117" s="113" t="s">
        <v>3436</v>
      </c>
      <c r="E117" s="113" t="s">
        <v>3361</v>
      </c>
      <c r="F117" s="113" t="n">
        <v>2016</v>
      </c>
      <c r="G117" s="113" t="s">
        <v>3281</v>
      </c>
      <c r="H117" s="113" t="s">
        <v>3282</v>
      </c>
      <c r="I117" s="91" t="n">
        <v>10300</v>
      </c>
      <c r="J117" s="114" t="s">
        <v>3283</v>
      </c>
      <c r="K117" s="115" t="n">
        <f aca="false">I117+290</f>
        <v>10590</v>
      </c>
      <c r="L117" s="98"/>
      <c r="M117" s="98"/>
      <c r="N117" s="98"/>
      <c r="O117" s="98"/>
      <c r="P117" s="98"/>
    </row>
    <row r="118" customFormat="false" ht="15.8" hidden="false" customHeight="false" outlineLevel="0" collapsed="false">
      <c r="A118" s="112" t="s">
        <v>3276</v>
      </c>
      <c r="B118" s="112" t="s">
        <v>3339</v>
      </c>
      <c r="C118" s="113" t="s">
        <v>3437</v>
      </c>
      <c r="D118" s="113" t="s">
        <v>3352</v>
      </c>
      <c r="E118" s="113" t="s">
        <v>3280</v>
      </c>
      <c r="F118" s="113" t="n">
        <v>2016</v>
      </c>
      <c r="G118" s="113" t="s">
        <v>3281</v>
      </c>
      <c r="H118" s="113" t="s">
        <v>3284</v>
      </c>
      <c r="I118" s="91" t="n">
        <v>8000</v>
      </c>
      <c r="J118" s="114" t="s">
        <v>3283</v>
      </c>
      <c r="K118" s="115" t="n">
        <f aca="false">I118+290</f>
        <v>8290</v>
      </c>
      <c r="L118" s="98"/>
      <c r="M118" s="98"/>
      <c r="N118" s="98"/>
      <c r="O118" s="98"/>
      <c r="P118" s="98"/>
    </row>
    <row r="119" customFormat="false" ht="15.8" hidden="false" customHeight="false" outlineLevel="0" collapsed="false">
      <c r="A119" s="112" t="s">
        <v>3276</v>
      </c>
      <c r="B119" s="112" t="s">
        <v>3333</v>
      </c>
      <c r="C119" s="113" t="s">
        <v>3437</v>
      </c>
      <c r="D119" s="113" t="s">
        <v>3352</v>
      </c>
      <c r="E119" s="113" t="s">
        <v>3280</v>
      </c>
      <c r="F119" s="113" t="n">
        <v>2017</v>
      </c>
      <c r="G119" s="113" t="s">
        <v>3327</v>
      </c>
      <c r="H119" s="113" t="s">
        <v>3284</v>
      </c>
      <c r="I119" s="91" t="n">
        <v>7800</v>
      </c>
      <c r="J119" s="114" t="s">
        <v>3283</v>
      </c>
      <c r="K119" s="115" t="n">
        <f aca="false">I119+290</f>
        <v>8090</v>
      </c>
      <c r="L119" s="98"/>
      <c r="M119" s="98"/>
      <c r="N119" s="98"/>
      <c r="O119" s="98"/>
      <c r="P119" s="98"/>
    </row>
    <row r="120" customFormat="false" ht="15.8" hidden="false" customHeight="false" outlineLevel="0" collapsed="false">
      <c r="A120" s="112" t="s">
        <v>3276</v>
      </c>
      <c r="B120" s="112" t="s">
        <v>3362</v>
      </c>
      <c r="C120" s="113" t="s">
        <v>3437</v>
      </c>
      <c r="D120" s="113" t="s">
        <v>3438</v>
      </c>
      <c r="E120" s="113" t="s">
        <v>3361</v>
      </c>
      <c r="F120" s="113" t="n">
        <v>2017</v>
      </c>
      <c r="G120" s="113" t="s">
        <v>3281</v>
      </c>
      <c r="H120" s="113" t="s">
        <v>3282</v>
      </c>
      <c r="I120" s="91" t="n">
        <v>9300</v>
      </c>
      <c r="J120" s="114" t="s">
        <v>3283</v>
      </c>
      <c r="K120" s="115" t="n">
        <f aca="false">I120+290</f>
        <v>9590</v>
      </c>
      <c r="L120" s="98"/>
      <c r="M120" s="98"/>
      <c r="N120" s="98"/>
      <c r="O120" s="98"/>
      <c r="P120" s="98"/>
    </row>
    <row r="121" customFormat="false" ht="15.8" hidden="false" customHeight="false" outlineLevel="0" collapsed="false">
      <c r="A121" s="112" t="s">
        <v>3439</v>
      </c>
      <c r="B121" s="112" t="s">
        <v>3440</v>
      </c>
      <c r="C121" s="113" t="s">
        <v>3437</v>
      </c>
      <c r="D121" s="113" t="s">
        <v>3352</v>
      </c>
      <c r="E121" s="113" t="s">
        <v>3280</v>
      </c>
      <c r="F121" s="113" t="n">
        <v>2013</v>
      </c>
      <c r="G121" s="113" t="s">
        <v>3441</v>
      </c>
      <c r="H121" s="113" t="s">
        <v>3282</v>
      </c>
      <c r="I121" s="91" t="n">
        <v>4900</v>
      </c>
      <c r="J121" s="114" t="n">
        <v>1</v>
      </c>
      <c r="K121" s="115" t="n">
        <f aca="false">I121+290</f>
        <v>5190</v>
      </c>
      <c r="L121" s="98"/>
      <c r="M121" s="98"/>
      <c r="N121" s="98"/>
      <c r="O121" s="98"/>
      <c r="P121" s="98"/>
    </row>
    <row r="122" customFormat="false" ht="15.8" hidden="false" customHeight="false" outlineLevel="0" collapsed="false">
      <c r="A122" s="112" t="s">
        <v>3276</v>
      </c>
      <c r="B122" s="112" t="s">
        <v>3339</v>
      </c>
      <c r="C122" s="113" t="s">
        <v>3442</v>
      </c>
      <c r="D122" s="113" t="s">
        <v>3443</v>
      </c>
      <c r="E122" s="113" t="s">
        <v>3280</v>
      </c>
      <c r="F122" s="113" t="n">
        <v>2015</v>
      </c>
      <c r="G122" s="113" t="s">
        <v>3281</v>
      </c>
      <c r="H122" s="113" t="s">
        <v>3284</v>
      </c>
      <c r="I122" s="91" t="n">
        <v>8800</v>
      </c>
      <c r="J122" s="114" t="s">
        <v>3283</v>
      </c>
      <c r="K122" s="115" t="n">
        <f aca="false">I122+290</f>
        <v>9090</v>
      </c>
      <c r="L122" s="98"/>
      <c r="M122" s="98"/>
      <c r="N122" s="98"/>
      <c r="O122" s="98"/>
      <c r="P122" s="98"/>
    </row>
    <row r="123" customFormat="false" ht="15.8" hidden="false" customHeight="false" outlineLevel="0" collapsed="false">
      <c r="A123" s="112" t="s">
        <v>3276</v>
      </c>
      <c r="B123" s="112" t="s">
        <v>3341</v>
      </c>
      <c r="C123" s="113" t="s">
        <v>3442</v>
      </c>
      <c r="D123" s="113" t="s">
        <v>3444</v>
      </c>
      <c r="E123" s="113" t="s">
        <v>3280</v>
      </c>
      <c r="F123" s="113" t="n">
        <v>2015</v>
      </c>
      <c r="G123" s="113" t="s">
        <v>3281</v>
      </c>
      <c r="H123" s="113" t="s">
        <v>3284</v>
      </c>
      <c r="I123" s="91" t="n">
        <v>6000</v>
      </c>
      <c r="J123" s="114" t="n">
        <v>1</v>
      </c>
      <c r="K123" s="115" t="n">
        <f aca="false">I123+290</f>
        <v>6290</v>
      </c>
      <c r="L123" s="98"/>
      <c r="M123" s="98"/>
      <c r="N123" s="98"/>
      <c r="O123" s="98"/>
      <c r="P123" s="98"/>
    </row>
    <row r="124" customFormat="false" ht="15.8" hidden="false" customHeight="false" outlineLevel="0" collapsed="false">
      <c r="A124" s="112" t="s">
        <v>3276</v>
      </c>
      <c r="B124" s="112" t="s">
        <v>3360</v>
      </c>
      <c r="C124" s="113" t="s">
        <v>3442</v>
      </c>
      <c r="D124" s="113" t="s">
        <v>3445</v>
      </c>
      <c r="E124" s="113" t="s">
        <v>3361</v>
      </c>
      <c r="F124" s="113" t="n">
        <v>2017</v>
      </c>
      <c r="G124" s="113" t="s">
        <v>3281</v>
      </c>
      <c r="H124" s="113" t="s">
        <v>3284</v>
      </c>
      <c r="I124" s="91" t="n">
        <v>9000</v>
      </c>
      <c r="J124" s="114" t="s">
        <v>3283</v>
      </c>
      <c r="K124" s="115" t="n">
        <f aca="false">I124+290</f>
        <v>9290</v>
      </c>
      <c r="L124" s="98"/>
      <c r="M124" s="98"/>
      <c r="N124" s="98"/>
      <c r="O124" s="98"/>
      <c r="P124" s="98"/>
    </row>
    <row r="125" customFormat="false" ht="15.8" hidden="false" customHeight="false" outlineLevel="0" collapsed="false">
      <c r="A125" s="112" t="s">
        <v>3276</v>
      </c>
      <c r="B125" s="112" t="s">
        <v>3362</v>
      </c>
      <c r="C125" s="113" t="s">
        <v>3442</v>
      </c>
      <c r="D125" s="113" t="s">
        <v>3436</v>
      </c>
      <c r="E125" s="113" t="s">
        <v>3361</v>
      </c>
      <c r="F125" s="113" t="n">
        <v>2015</v>
      </c>
      <c r="G125" s="113" t="s">
        <v>3281</v>
      </c>
      <c r="H125" s="113" t="s">
        <v>3284</v>
      </c>
      <c r="I125" s="91" t="n">
        <v>10300</v>
      </c>
      <c r="J125" s="114" t="s">
        <v>3283</v>
      </c>
      <c r="K125" s="115" t="n">
        <f aca="false">I125+290</f>
        <v>10590</v>
      </c>
      <c r="L125" s="98"/>
      <c r="M125" s="98"/>
      <c r="N125" s="98"/>
      <c r="O125" s="98"/>
      <c r="P125" s="98"/>
    </row>
    <row r="126" customFormat="false" ht="15.8" hidden="false" customHeight="false" outlineLevel="0" collapsed="false">
      <c r="A126" s="112" t="s">
        <v>3276</v>
      </c>
      <c r="B126" s="112" t="s">
        <v>3367</v>
      </c>
      <c r="C126" s="113" t="s">
        <v>3442</v>
      </c>
      <c r="D126" s="113" t="s">
        <v>3436</v>
      </c>
      <c r="E126" s="113" t="s">
        <v>3280</v>
      </c>
      <c r="F126" s="113" t="n">
        <v>2017</v>
      </c>
      <c r="G126" s="113" t="s">
        <v>3281</v>
      </c>
      <c r="H126" s="113" t="s">
        <v>3289</v>
      </c>
      <c r="I126" s="91" t="n">
        <v>11300</v>
      </c>
      <c r="J126" s="114" t="s">
        <v>3283</v>
      </c>
      <c r="K126" s="115" t="n">
        <f aca="false">I126+290</f>
        <v>11590</v>
      </c>
      <c r="L126" s="98"/>
      <c r="M126" s="98"/>
      <c r="N126" s="98"/>
      <c r="O126" s="98"/>
      <c r="P126" s="98"/>
    </row>
    <row r="127" customFormat="false" ht="15.8" hidden="false" customHeight="false" outlineLevel="0" collapsed="false">
      <c r="A127" s="112" t="s">
        <v>3286</v>
      </c>
      <c r="B127" s="112" t="s">
        <v>3446</v>
      </c>
      <c r="C127" s="113" t="s">
        <v>3442</v>
      </c>
      <c r="D127" s="113" t="s">
        <v>3447</v>
      </c>
      <c r="E127" s="113" t="s">
        <v>3280</v>
      </c>
      <c r="F127" s="113" t="n">
        <v>2009</v>
      </c>
      <c r="G127" s="113" t="s">
        <v>3281</v>
      </c>
      <c r="H127" s="113" t="s">
        <v>3282</v>
      </c>
      <c r="I127" s="91" t="n">
        <v>7250</v>
      </c>
      <c r="J127" s="114" t="n">
        <v>4</v>
      </c>
      <c r="K127" s="115" t="n">
        <f aca="false">I127+290</f>
        <v>7540</v>
      </c>
      <c r="L127" s="98"/>
      <c r="M127" s="98"/>
      <c r="N127" s="98"/>
      <c r="O127" s="98"/>
      <c r="P127" s="98"/>
    </row>
    <row r="128" customFormat="false" ht="15.8" hidden="false" customHeight="false" outlineLevel="0" collapsed="false">
      <c r="A128" s="112" t="s">
        <v>3276</v>
      </c>
      <c r="B128" s="112" t="s">
        <v>3448</v>
      </c>
      <c r="C128" s="113" t="s">
        <v>3442</v>
      </c>
      <c r="D128" s="113" t="s">
        <v>3447</v>
      </c>
      <c r="E128" s="113" t="s">
        <v>3280</v>
      </c>
      <c r="F128" s="113" t="n">
        <v>2012</v>
      </c>
      <c r="G128" s="113" t="s">
        <v>3281</v>
      </c>
      <c r="H128" s="113" t="s">
        <v>3284</v>
      </c>
      <c r="I128" s="91" t="n">
        <v>9800</v>
      </c>
      <c r="J128" s="114" t="n">
        <v>2</v>
      </c>
      <c r="K128" s="115" t="n">
        <f aca="false">I128+290</f>
        <v>10090</v>
      </c>
      <c r="L128" s="98"/>
      <c r="M128" s="98"/>
      <c r="N128" s="98"/>
      <c r="O128" s="98"/>
      <c r="P128" s="98"/>
    </row>
    <row r="129" customFormat="false" ht="15.8" hidden="false" customHeight="false" outlineLevel="0" collapsed="false">
      <c r="A129" s="112" t="s">
        <v>3276</v>
      </c>
      <c r="B129" s="112" t="s">
        <v>3401</v>
      </c>
      <c r="C129" s="113" t="s">
        <v>3449</v>
      </c>
      <c r="D129" s="113" t="s">
        <v>3450</v>
      </c>
      <c r="E129" s="113" t="s">
        <v>3280</v>
      </c>
      <c r="F129" s="113" t="n">
        <v>2008</v>
      </c>
      <c r="G129" s="113" t="s">
        <v>3281</v>
      </c>
      <c r="H129" s="113" t="s">
        <v>3282</v>
      </c>
      <c r="I129" s="91" t="n">
        <v>5300</v>
      </c>
      <c r="J129" s="114" t="s">
        <v>3283</v>
      </c>
      <c r="K129" s="115" t="n">
        <f aca="false">I129+290</f>
        <v>5590</v>
      </c>
      <c r="L129" s="98"/>
      <c r="M129" s="98"/>
      <c r="N129" s="98"/>
      <c r="O129" s="98"/>
      <c r="P129" s="98"/>
    </row>
    <row r="130" customFormat="false" ht="15.8" hidden="false" customHeight="false" outlineLevel="0" collapsed="false">
      <c r="A130" s="112" t="s">
        <v>3276</v>
      </c>
      <c r="B130" s="112" t="s">
        <v>3403</v>
      </c>
      <c r="C130" s="113" t="s">
        <v>3451</v>
      </c>
      <c r="D130" s="113" t="s">
        <v>3452</v>
      </c>
      <c r="E130" s="113" t="s">
        <v>3280</v>
      </c>
      <c r="F130" s="113" t="n">
        <v>2014</v>
      </c>
      <c r="G130" s="113" t="s">
        <v>3281</v>
      </c>
      <c r="H130" s="113" t="s">
        <v>3282</v>
      </c>
      <c r="I130" s="91" t="n">
        <v>10100</v>
      </c>
      <c r="J130" s="114" t="s">
        <v>3283</v>
      </c>
      <c r="K130" s="115" t="n">
        <f aca="false">I130+290</f>
        <v>10390</v>
      </c>
      <c r="L130" s="98"/>
      <c r="M130" s="98"/>
      <c r="N130" s="98"/>
      <c r="O130" s="98"/>
      <c r="P130" s="98"/>
    </row>
    <row r="131" customFormat="false" ht="15.8" hidden="false" customHeight="false" outlineLevel="0" collapsed="false">
      <c r="A131" s="112" t="s">
        <v>3276</v>
      </c>
      <c r="B131" s="112" t="s">
        <v>3360</v>
      </c>
      <c r="C131" s="113" t="s">
        <v>3451</v>
      </c>
      <c r="D131" s="113" t="s">
        <v>3453</v>
      </c>
      <c r="E131" s="113" t="s">
        <v>3361</v>
      </c>
      <c r="F131" s="113" t="n">
        <v>2017</v>
      </c>
      <c r="G131" s="113" t="s">
        <v>3281</v>
      </c>
      <c r="H131" s="113" t="s">
        <v>3284</v>
      </c>
      <c r="I131" s="91" t="n">
        <v>9300</v>
      </c>
      <c r="J131" s="114" t="s">
        <v>3283</v>
      </c>
      <c r="K131" s="115" t="n">
        <f aca="false">I131+290</f>
        <v>9590</v>
      </c>
      <c r="L131" s="98"/>
      <c r="M131" s="98"/>
      <c r="N131" s="98"/>
      <c r="O131" s="98"/>
      <c r="P131" s="98"/>
    </row>
    <row r="132" customFormat="false" ht="15.8" hidden="false" customHeight="false" outlineLevel="0" collapsed="false">
      <c r="A132" s="112" t="s">
        <v>3276</v>
      </c>
      <c r="B132" s="112" t="s">
        <v>3362</v>
      </c>
      <c r="C132" s="113" t="s">
        <v>3451</v>
      </c>
      <c r="D132" s="113" t="s">
        <v>3454</v>
      </c>
      <c r="E132" s="113" t="s">
        <v>3361</v>
      </c>
      <c r="F132" s="113" t="n">
        <v>2017</v>
      </c>
      <c r="G132" s="113" t="s">
        <v>3281</v>
      </c>
      <c r="H132" s="113" t="s">
        <v>3284</v>
      </c>
      <c r="I132" s="91" t="n">
        <v>10800</v>
      </c>
      <c r="J132" s="114" t="s">
        <v>3283</v>
      </c>
      <c r="K132" s="115" t="n">
        <f aca="false">I132+290</f>
        <v>11090</v>
      </c>
      <c r="L132" s="98"/>
      <c r="M132" s="98"/>
      <c r="N132" s="98"/>
      <c r="O132" s="98"/>
      <c r="P132" s="98"/>
    </row>
    <row r="133" customFormat="false" ht="15.8" hidden="false" customHeight="false" outlineLevel="0" collapsed="false">
      <c r="A133" s="112" t="s">
        <v>3276</v>
      </c>
      <c r="B133" s="112" t="s">
        <v>3367</v>
      </c>
      <c r="C133" s="113" t="s">
        <v>3451</v>
      </c>
      <c r="D133" s="113" t="s">
        <v>3454</v>
      </c>
      <c r="E133" s="113" t="s">
        <v>3280</v>
      </c>
      <c r="F133" s="113" t="n">
        <v>2017</v>
      </c>
      <c r="G133" s="113" t="s">
        <v>3281</v>
      </c>
      <c r="H133" s="113" t="s">
        <v>3289</v>
      </c>
      <c r="I133" s="91" t="n">
        <v>11800</v>
      </c>
      <c r="J133" s="114" t="s">
        <v>3283</v>
      </c>
      <c r="K133" s="115" t="n">
        <f aca="false">I133+290</f>
        <v>12090</v>
      </c>
      <c r="L133" s="98"/>
      <c r="M133" s="98"/>
      <c r="N133" s="98"/>
      <c r="O133" s="98"/>
      <c r="P133" s="98"/>
    </row>
    <row r="134" customFormat="false" ht="15.8" hidden="false" customHeight="false" outlineLevel="0" collapsed="false">
      <c r="A134" s="112" t="s">
        <v>3455</v>
      </c>
      <c r="B134" s="112" t="s">
        <v>3456</v>
      </c>
      <c r="C134" s="113" t="s">
        <v>3451</v>
      </c>
      <c r="D134" s="113" t="s">
        <v>3457</v>
      </c>
      <c r="E134" s="113" t="s">
        <v>3280</v>
      </c>
      <c r="F134" s="113" t="n">
        <v>2015</v>
      </c>
      <c r="G134" s="113" t="s">
        <v>3281</v>
      </c>
      <c r="H134" s="113" t="s">
        <v>3284</v>
      </c>
      <c r="I134" s="91" t="n">
        <v>12300</v>
      </c>
      <c r="J134" s="114" t="n">
        <v>7</v>
      </c>
      <c r="K134" s="115" t="n">
        <f aca="false">I134+290</f>
        <v>12590</v>
      </c>
      <c r="L134" s="98"/>
      <c r="M134" s="98"/>
      <c r="N134" s="98"/>
      <c r="O134" s="98"/>
      <c r="P134" s="98"/>
    </row>
    <row r="135" customFormat="false" ht="15.8" hidden="false" customHeight="false" outlineLevel="0" collapsed="false">
      <c r="A135" s="112" t="s">
        <v>3276</v>
      </c>
      <c r="B135" s="112" t="s">
        <v>3403</v>
      </c>
      <c r="C135" s="113" t="s">
        <v>3458</v>
      </c>
      <c r="D135" s="113" t="s">
        <v>3459</v>
      </c>
      <c r="E135" s="113" t="s">
        <v>3280</v>
      </c>
      <c r="F135" s="113" t="n">
        <v>2017</v>
      </c>
      <c r="G135" s="113" t="s">
        <v>3281</v>
      </c>
      <c r="H135" s="113" t="s">
        <v>3284</v>
      </c>
      <c r="I135" s="91" t="n">
        <v>10800</v>
      </c>
      <c r="J135" s="114" t="n">
        <v>3</v>
      </c>
      <c r="K135" s="115" t="n">
        <f aca="false">I135+290</f>
        <v>11090</v>
      </c>
      <c r="L135" s="98"/>
      <c r="M135" s="98"/>
      <c r="N135" s="98"/>
      <c r="O135" s="98"/>
      <c r="P135" s="98"/>
    </row>
    <row r="136" customFormat="false" ht="15.8" hidden="false" customHeight="false" outlineLevel="0" collapsed="false">
      <c r="A136" s="112" t="s">
        <v>3276</v>
      </c>
      <c r="B136" s="112" t="s">
        <v>3403</v>
      </c>
      <c r="C136" s="113" t="s">
        <v>3460</v>
      </c>
      <c r="D136" s="113" t="s">
        <v>3461</v>
      </c>
      <c r="E136" s="113" t="s">
        <v>3280</v>
      </c>
      <c r="F136" s="113" t="n">
        <v>2013</v>
      </c>
      <c r="G136" s="113" t="s">
        <v>3281</v>
      </c>
      <c r="H136" s="113" t="s">
        <v>3284</v>
      </c>
      <c r="I136" s="91" t="n">
        <v>12500</v>
      </c>
      <c r="J136" s="114" t="s">
        <v>3283</v>
      </c>
      <c r="K136" s="115" t="n">
        <f aca="false">I136+290</f>
        <v>12790</v>
      </c>
      <c r="L136" s="98"/>
      <c r="M136" s="98"/>
      <c r="N136" s="98"/>
      <c r="O136" s="98"/>
      <c r="P136" s="98"/>
    </row>
    <row r="137" customFormat="false" ht="15.8" hidden="false" customHeight="false" outlineLevel="0" collapsed="false">
      <c r="A137" s="112" t="s">
        <v>3276</v>
      </c>
      <c r="B137" s="112" t="s">
        <v>3360</v>
      </c>
      <c r="C137" s="113" t="s">
        <v>3460</v>
      </c>
      <c r="D137" s="113" t="s">
        <v>3462</v>
      </c>
      <c r="E137" s="113" t="s">
        <v>3361</v>
      </c>
      <c r="F137" s="113" t="n">
        <v>2017</v>
      </c>
      <c r="G137" s="113" t="s">
        <v>3281</v>
      </c>
      <c r="H137" s="113" t="s">
        <v>3284</v>
      </c>
      <c r="I137" s="91" t="n">
        <v>11300</v>
      </c>
      <c r="J137" s="114" t="n">
        <v>12</v>
      </c>
      <c r="K137" s="115" t="n">
        <f aca="false">I137+290</f>
        <v>11590</v>
      </c>
      <c r="L137" s="98"/>
      <c r="M137" s="98"/>
      <c r="N137" s="98"/>
      <c r="O137" s="98"/>
      <c r="P137" s="98"/>
    </row>
    <row r="138" customFormat="false" ht="15.8" hidden="false" customHeight="false" outlineLevel="0" collapsed="false">
      <c r="A138" s="112" t="s">
        <v>3276</v>
      </c>
      <c r="B138" s="112" t="s">
        <v>3362</v>
      </c>
      <c r="C138" s="113" t="s">
        <v>3460</v>
      </c>
      <c r="D138" s="113" t="s">
        <v>3463</v>
      </c>
      <c r="E138" s="113" t="s">
        <v>3361</v>
      </c>
      <c r="F138" s="113" t="n">
        <v>2016</v>
      </c>
      <c r="G138" s="113" t="s">
        <v>3281</v>
      </c>
      <c r="H138" s="113" t="s">
        <v>3282</v>
      </c>
      <c r="I138" s="91" t="n">
        <v>12300</v>
      </c>
      <c r="J138" s="114" t="s">
        <v>3283</v>
      </c>
      <c r="K138" s="115" t="n">
        <f aca="false">I138+290</f>
        <v>12590</v>
      </c>
      <c r="L138" s="98"/>
      <c r="M138" s="98"/>
      <c r="N138" s="98"/>
      <c r="O138" s="98"/>
      <c r="P138" s="98"/>
    </row>
    <row r="139" customFormat="false" ht="15.8" hidden="false" customHeight="false" outlineLevel="0" collapsed="false">
      <c r="A139" s="112" t="s">
        <v>3276</v>
      </c>
      <c r="B139" s="112" t="s">
        <v>3363</v>
      </c>
      <c r="C139" s="113" t="s">
        <v>3460</v>
      </c>
      <c r="D139" s="113" t="s">
        <v>3463</v>
      </c>
      <c r="E139" s="113" t="s">
        <v>3280</v>
      </c>
      <c r="F139" s="113" t="n">
        <v>2012</v>
      </c>
      <c r="G139" s="113" t="s">
        <v>3281</v>
      </c>
      <c r="H139" s="113" t="s">
        <v>3284</v>
      </c>
      <c r="I139" s="91" t="n">
        <v>12300</v>
      </c>
      <c r="J139" s="114" t="s">
        <v>3283</v>
      </c>
      <c r="K139" s="115" t="n">
        <f aca="false">I139+290</f>
        <v>12590</v>
      </c>
      <c r="L139" s="98"/>
      <c r="M139" s="98"/>
      <c r="N139" s="98"/>
      <c r="O139" s="98"/>
      <c r="P139" s="98"/>
    </row>
    <row r="140" customFormat="false" ht="15.8" hidden="false" customHeight="false" outlineLevel="0" collapsed="false">
      <c r="A140" s="112" t="s">
        <v>3276</v>
      </c>
      <c r="B140" s="112" t="s">
        <v>3367</v>
      </c>
      <c r="C140" s="113" t="s">
        <v>3460</v>
      </c>
      <c r="D140" s="113" t="s">
        <v>3463</v>
      </c>
      <c r="E140" s="113" t="s">
        <v>3280</v>
      </c>
      <c r="F140" s="113" t="n">
        <v>2016</v>
      </c>
      <c r="G140" s="113" t="s">
        <v>3281</v>
      </c>
      <c r="H140" s="113" t="s">
        <v>3289</v>
      </c>
      <c r="I140" s="91" t="n">
        <v>12400</v>
      </c>
      <c r="J140" s="114" t="n">
        <v>14</v>
      </c>
      <c r="K140" s="115" t="n">
        <f aca="false">I140+290</f>
        <v>12690</v>
      </c>
      <c r="L140" s="98"/>
      <c r="M140" s="98"/>
      <c r="N140" s="98"/>
      <c r="O140" s="98"/>
      <c r="P140" s="98"/>
    </row>
    <row r="141" customFormat="false" ht="15.8" hidden="false" customHeight="false" outlineLevel="0" collapsed="false">
      <c r="A141" s="112" t="s">
        <v>3276</v>
      </c>
      <c r="B141" s="112" t="s">
        <v>3403</v>
      </c>
      <c r="C141" s="113" t="s">
        <v>3464</v>
      </c>
      <c r="D141" s="113" t="s">
        <v>3465</v>
      </c>
      <c r="E141" s="113" t="s">
        <v>3280</v>
      </c>
      <c r="F141" s="113" t="n">
        <v>2016</v>
      </c>
      <c r="G141" s="113" t="s">
        <v>3281</v>
      </c>
      <c r="H141" s="113" t="s">
        <v>3284</v>
      </c>
      <c r="I141" s="91" t="n">
        <v>11800</v>
      </c>
      <c r="J141" s="114" t="s">
        <v>3283</v>
      </c>
      <c r="K141" s="115" t="n">
        <f aca="false">I141+290</f>
        <v>12090</v>
      </c>
      <c r="L141" s="98"/>
      <c r="M141" s="98"/>
      <c r="N141" s="98"/>
      <c r="O141" s="98"/>
      <c r="P141" s="98"/>
    </row>
    <row r="142" customFormat="false" ht="15.8" hidden="false" customHeight="false" outlineLevel="0" collapsed="false">
      <c r="A142" s="112" t="s">
        <v>3276</v>
      </c>
      <c r="B142" s="112" t="s">
        <v>3360</v>
      </c>
      <c r="C142" s="113" t="s">
        <v>3464</v>
      </c>
      <c r="D142" s="113" t="s">
        <v>3466</v>
      </c>
      <c r="E142" s="113" t="s">
        <v>3361</v>
      </c>
      <c r="F142" s="113" t="n">
        <v>2017</v>
      </c>
      <c r="G142" s="113" t="s">
        <v>3281</v>
      </c>
      <c r="H142" s="113" t="s">
        <v>3284</v>
      </c>
      <c r="I142" s="91" t="n">
        <v>11300</v>
      </c>
      <c r="J142" s="114" t="s">
        <v>3283</v>
      </c>
      <c r="K142" s="115" t="n">
        <f aca="false">I142+290</f>
        <v>11590</v>
      </c>
      <c r="L142" s="98"/>
      <c r="M142" s="98"/>
      <c r="N142" s="98"/>
      <c r="O142" s="98"/>
      <c r="P142" s="98"/>
    </row>
    <row r="143" customFormat="false" ht="15.8" hidden="false" customHeight="false" outlineLevel="0" collapsed="false">
      <c r="A143" s="112" t="s">
        <v>3276</v>
      </c>
      <c r="B143" s="112" t="s">
        <v>3362</v>
      </c>
      <c r="C143" s="113" t="s">
        <v>3464</v>
      </c>
      <c r="D143" s="113" t="s">
        <v>3467</v>
      </c>
      <c r="E143" s="113" t="s">
        <v>3361</v>
      </c>
      <c r="F143" s="113" t="n">
        <v>2016</v>
      </c>
      <c r="G143" s="113" t="s">
        <v>3281</v>
      </c>
      <c r="H143" s="113" t="s">
        <v>3282</v>
      </c>
      <c r="I143" s="91" t="n">
        <v>13300</v>
      </c>
      <c r="J143" s="114" t="s">
        <v>3283</v>
      </c>
      <c r="K143" s="115" t="n">
        <f aca="false">I143+290</f>
        <v>13590</v>
      </c>
      <c r="L143" s="98"/>
      <c r="M143" s="98"/>
      <c r="N143" s="98"/>
      <c r="O143" s="98"/>
      <c r="P143" s="98"/>
    </row>
    <row r="144" customFormat="false" ht="15.8" hidden="false" customHeight="false" outlineLevel="0" collapsed="false">
      <c r="A144" s="112" t="s">
        <v>3276</v>
      </c>
      <c r="B144" s="112" t="s">
        <v>3363</v>
      </c>
      <c r="C144" s="113" t="s">
        <v>3464</v>
      </c>
      <c r="D144" s="113" t="s">
        <v>3468</v>
      </c>
      <c r="E144" s="113" t="s">
        <v>3280</v>
      </c>
      <c r="F144" s="113" t="n">
        <v>2015</v>
      </c>
      <c r="G144" s="113" t="s">
        <v>3281</v>
      </c>
      <c r="H144" s="113" t="s">
        <v>3284</v>
      </c>
      <c r="I144" s="91" t="n">
        <v>12800</v>
      </c>
      <c r="J144" s="114" t="s">
        <v>3283</v>
      </c>
      <c r="K144" s="115" t="n">
        <f aca="false">I144+290</f>
        <v>13090</v>
      </c>
      <c r="L144" s="98"/>
      <c r="M144" s="98"/>
      <c r="N144" s="98"/>
      <c r="O144" s="98"/>
      <c r="P144" s="98"/>
    </row>
    <row r="145" customFormat="false" ht="15.8" hidden="false" customHeight="false" outlineLevel="0" collapsed="false">
      <c r="A145" s="112" t="s">
        <v>3276</v>
      </c>
      <c r="B145" s="112" t="s">
        <v>3367</v>
      </c>
      <c r="C145" s="113" t="s">
        <v>3464</v>
      </c>
      <c r="D145" s="113" t="s">
        <v>3467</v>
      </c>
      <c r="E145" s="113" t="s">
        <v>3280</v>
      </c>
      <c r="F145" s="113" t="n">
        <v>2016</v>
      </c>
      <c r="G145" s="113" t="s">
        <v>3281</v>
      </c>
      <c r="H145" s="113" t="s">
        <v>3289</v>
      </c>
      <c r="I145" s="91" t="n">
        <v>13800</v>
      </c>
      <c r="J145" s="114" t="s">
        <v>3283</v>
      </c>
      <c r="K145" s="115" t="n">
        <f aca="false">I145+290</f>
        <v>14090</v>
      </c>
      <c r="L145" s="98"/>
      <c r="M145" s="98"/>
      <c r="N145" s="98"/>
      <c r="O145" s="98"/>
      <c r="P145" s="98"/>
    </row>
    <row r="146" customFormat="false" ht="15.8" hidden="false" customHeight="false" outlineLevel="0" collapsed="false">
      <c r="A146" s="108"/>
      <c r="B146" s="108"/>
      <c r="C146" s="109" t="s">
        <v>3469</v>
      </c>
      <c r="D146" s="109"/>
      <c r="E146" s="109"/>
      <c r="F146" s="109"/>
      <c r="G146" s="109"/>
      <c r="H146" s="109"/>
      <c r="J146" s="109"/>
      <c r="K146" s="109"/>
      <c r="L146" s="98"/>
      <c r="M146" s="98"/>
      <c r="N146" s="98"/>
      <c r="O146" s="98"/>
      <c r="P146" s="98"/>
    </row>
    <row r="147" customFormat="false" ht="15.8" hidden="false" customHeight="false" outlineLevel="0" collapsed="false">
      <c r="A147" s="112" t="s">
        <v>3470</v>
      </c>
      <c r="B147" s="112" t="s">
        <v>3471</v>
      </c>
      <c r="C147" s="113" t="s">
        <v>3472</v>
      </c>
      <c r="D147" s="113" t="s">
        <v>3473</v>
      </c>
      <c r="E147" s="113"/>
      <c r="F147" s="113" t="n">
        <v>2009</v>
      </c>
      <c r="G147" s="113" t="s">
        <v>3281</v>
      </c>
      <c r="H147" s="113" t="s">
        <v>3282</v>
      </c>
      <c r="I147" s="91" t="n">
        <v>4300</v>
      </c>
      <c r="J147" s="114" t="n">
        <v>4</v>
      </c>
      <c r="K147" s="115" t="n">
        <f aca="false">I147+290</f>
        <v>4590</v>
      </c>
      <c r="L147" s="98"/>
      <c r="M147" s="98"/>
      <c r="N147" s="98"/>
      <c r="O147" s="98"/>
      <c r="P147" s="98"/>
    </row>
    <row r="148" customFormat="false" ht="15.8" hidden="false" customHeight="false" outlineLevel="0" collapsed="false">
      <c r="A148" s="112" t="s">
        <v>3276</v>
      </c>
      <c r="B148" s="112" t="s">
        <v>3320</v>
      </c>
      <c r="C148" s="113" t="s">
        <v>3474</v>
      </c>
      <c r="D148" s="113" t="s">
        <v>3475</v>
      </c>
      <c r="E148" s="113" t="s">
        <v>3280</v>
      </c>
      <c r="F148" s="113" t="n">
        <v>2011</v>
      </c>
      <c r="G148" s="113" t="s">
        <v>3281</v>
      </c>
      <c r="H148" s="113" t="s">
        <v>3282</v>
      </c>
      <c r="I148" s="91" t="n">
        <v>4900</v>
      </c>
      <c r="J148" s="114" t="s">
        <v>3283</v>
      </c>
      <c r="K148" s="115" t="n">
        <f aca="false">I148+290</f>
        <v>5190</v>
      </c>
      <c r="L148" s="98"/>
      <c r="M148" s="98"/>
      <c r="N148" s="98"/>
      <c r="O148" s="98"/>
      <c r="P148" s="98"/>
    </row>
    <row r="149" customFormat="false" ht="15.8" hidden="false" customHeight="false" outlineLevel="0" collapsed="false">
      <c r="A149" s="112" t="s">
        <v>3276</v>
      </c>
      <c r="B149" s="112" t="s">
        <v>3308</v>
      </c>
      <c r="C149" s="113" t="s">
        <v>3476</v>
      </c>
      <c r="D149" s="113" t="s">
        <v>3293</v>
      </c>
      <c r="E149" s="113" t="s">
        <v>3280</v>
      </c>
      <c r="F149" s="113" t="n">
        <v>2017</v>
      </c>
      <c r="G149" s="113" t="s">
        <v>3281</v>
      </c>
      <c r="H149" s="113" t="s">
        <v>3282</v>
      </c>
      <c r="I149" s="91" t="n">
        <v>6600</v>
      </c>
      <c r="J149" s="114" t="s">
        <v>3283</v>
      </c>
      <c r="K149" s="115" t="n">
        <f aca="false">I149+290</f>
        <v>6890</v>
      </c>
      <c r="L149" s="98"/>
      <c r="M149" s="98"/>
      <c r="N149" s="98"/>
      <c r="O149" s="98"/>
      <c r="P149" s="98"/>
    </row>
    <row r="150" customFormat="false" ht="15.8" hidden="false" customHeight="false" outlineLevel="0" collapsed="false">
      <c r="A150" s="112" t="s">
        <v>3276</v>
      </c>
      <c r="B150" s="112" t="s">
        <v>3308</v>
      </c>
      <c r="C150" s="113" t="s">
        <v>3477</v>
      </c>
      <c r="D150" s="113" t="s">
        <v>3478</v>
      </c>
      <c r="E150" s="113" t="s">
        <v>3280</v>
      </c>
      <c r="F150" s="113" t="n">
        <v>2017</v>
      </c>
      <c r="G150" s="113" t="s">
        <v>3281</v>
      </c>
      <c r="H150" s="113" t="s">
        <v>3282</v>
      </c>
      <c r="I150" s="91" t="n">
        <v>6600</v>
      </c>
      <c r="J150" s="114" t="s">
        <v>3283</v>
      </c>
      <c r="K150" s="115" t="n">
        <f aca="false">I150+290</f>
        <v>6890</v>
      </c>
      <c r="L150" s="98"/>
      <c r="M150" s="98"/>
      <c r="N150" s="98"/>
      <c r="O150" s="98"/>
      <c r="P150" s="98"/>
    </row>
    <row r="151" customFormat="false" ht="15.8" hidden="false" customHeight="false" outlineLevel="0" collapsed="false">
      <c r="A151" s="112" t="s">
        <v>3286</v>
      </c>
      <c r="B151" s="112" t="s">
        <v>3479</v>
      </c>
      <c r="C151" s="113" t="s">
        <v>3480</v>
      </c>
      <c r="D151" s="113" t="s">
        <v>3481</v>
      </c>
      <c r="E151" s="113"/>
      <c r="F151" s="113" t="n">
        <v>2010</v>
      </c>
      <c r="G151" s="113" t="s">
        <v>3307</v>
      </c>
      <c r="H151" s="113" t="s">
        <v>3282</v>
      </c>
      <c r="I151" s="91" t="n">
        <v>5300</v>
      </c>
      <c r="J151" s="114" t="n">
        <v>13</v>
      </c>
      <c r="K151" s="115" t="n">
        <f aca="false">I151+290</f>
        <v>5590</v>
      </c>
      <c r="L151" s="98"/>
      <c r="M151" s="98"/>
      <c r="N151" s="98"/>
      <c r="O151" s="98"/>
      <c r="P151" s="98"/>
    </row>
    <row r="152" customFormat="false" ht="15.8" hidden="false" customHeight="false" outlineLevel="0" collapsed="false">
      <c r="A152" s="112" t="s">
        <v>3313</v>
      </c>
      <c r="B152" s="112" t="s">
        <v>3482</v>
      </c>
      <c r="C152" s="113" t="s">
        <v>3480</v>
      </c>
      <c r="D152" s="113" t="s">
        <v>3483</v>
      </c>
      <c r="E152" s="113"/>
      <c r="F152" s="113"/>
      <c r="G152" s="113"/>
      <c r="H152" s="113"/>
      <c r="I152" s="91" t="n">
        <v>4800</v>
      </c>
      <c r="J152" s="114" t="n">
        <v>1</v>
      </c>
      <c r="K152" s="115" t="n">
        <f aca="false">I152+290</f>
        <v>5090</v>
      </c>
      <c r="L152" s="98"/>
      <c r="M152" s="98"/>
      <c r="N152" s="98"/>
      <c r="O152" s="98"/>
      <c r="P152" s="98"/>
    </row>
    <row r="153" customFormat="false" ht="15.8" hidden="false" customHeight="false" outlineLevel="0" collapsed="false">
      <c r="A153" s="112" t="s">
        <v>3276</v>
      </c>
      <c r="B153" s="112" t="s">
        <v>3380</v>
      </c>
      <c r="C153" s="113" t="s">
        <v>3480</v>
      </c>
      <c r="D153" s="113" t="s">
        <v>3484</v>
      </c>
      <c r="E153" s="113"/>
      <c r="F153" s="113" t="n">
        <v>2014</v>
      </c>
      <c r="G153" s="113" t="s">
        <v>3327</v>
      </c>
      <c r="H153" s="113" t="s">
        <v>3282</v>
      </c>
      <c r="I153" s="91" t="n">
        <v>5000</v>
      </c>
      <c r="J153" s="114" t="s">
        <v>3283</v>
      </c>
      <c r="K153" s="115" t="n">
        <f aca="false">I153+290</f>
        <v>5290</v>
      </c>
      <c r="L153" s="98"/>
      <c r="M153" s="98"/>
      <c r="N153" s="98"/>
      <c r="O153" s="98"/>
      <c r="P153" s="98"/>
    </row>
    <row r="154" customFormat="false" ht="15.8" hidden="false" customHeight="false" outlineLevel="0" collapsed="false">
      <c r="A154" s="112" t="s">
        <v>3276</v>
      </c>
      <c r="B154" s="112" t="s">
        <v>3320</v>
      </c>
      <c r="C154" s="113" t="s">
        <v>3485</v>
      </c>
      <c r="D154" s="113" t="s">
        <v>3484</v>
      </c>
      <c r="E154" s="113" t="s">
        <v>3280</v>
      </c>
      <c r="F154" s="113" t="n">
        <v>2011</v>
      </c>
      <c r="G154" s="113" t="s">
        <v>3281</v>
      </c>
      <c r="H154" s="113" t="s">
        <v>3282</v>
      </c>
      <c r="I154" s="91" t="n">
        <v>7050</v>
      </c>
      <c r="J154" s="114" t="n">
        <v>19</v>
      </c>
      <c r="K154" s="115" t="n">
        <f aca="false">I154+290</f>
        <v>7340</v>
      </c>
      <c r="L154" s="98"/>
      <c r="M154" s="98"/>
      <c r="N154" s="98"/>
      <c r="O154" s="98"/>
      <c r="P154" s="98"/>
    </row>
    <row r="155" customFormat="false" ht="15.8" hidden="false" customHeight="false" outlineLevel="0" collapsed="false">
      <c r="A155" s="112" t="s">
        <v>3286</v>
      </c>
      <c r="B155" s="112" t="s">
        <v>3486</v>
      </c>
      <c r="C155" s="113" t="s">
        <v>3487</v>
      </c>
      <c r="D155" s="113" t="s">
        <v>3488</v>
      </c>
      <c r="E155" s="113" t="s">
        <v>3280</v>
      </c>
      <c r="F155" s="113" t="n">
        <v>2011</v>
      </c>
      <c r="G155" s="113" t="s">
        <v>3489</v>
      </c>
      <c r="H155" s="113" t="s">
        <v>3282</v>
      </c>
      <c r="I155" s="91" t="n">
        <v>5300</v>
      </c>
      <c r="J155" s="114" t="n">
        <v>1</v>
      </c>
      <c r="K155" s="115" t="n">
        <f aca="false">I155+290</f>
        <v>5590</v>
      </c>
      <c r="L155" s="98"/>
      <c r="M155" s="98"/>
      <c r="N155" s="98"/>
      <c r="O155" s="98"/>
      <c r="P155" s="98"/>
    </row>
    <row r="156" customFormat="false" ht="15.8" hidden="false" customHeight="false" outlineLevel="0" collapsed="false">
      <c r="A156" s="112" t="s">
        <v>3276</v>
      </c>
      <c r="B156" s="112" t="s">
        <v>3308</v>
      </c>
      <c r="C156" s="113" t="s">
        <v>3490</v>
      </c>
      <c r="D156" s="113" t="s">
        <v>3478</v>
      </c>
      <c r="E156" s="113"/>
      <c r="F156" s="113" t="n">
        <v>2016</v>
      </c>
      <c r="G156" s="113" t="s">
        <v>3281</v>
      </c>
      <c r="H156" s="113" t="s">
        <v>3282</v>
      </c>
      <c r="I156" s="91" t="n">
        <v>6600</v>
      </c>
      <c r="J156" s="114" t="s">
        <v>3283</v>
      </c>
      <c r="K156" s="115" t="n">
        <f aca="false">I156+290</f>
        <v>6890</v>
      </c>
      <c r="L156" s="98"/>
      <c r="M156" s="98"/>
      <c r="N156" s="98"/>
      <c r="O156" s="98"/>
      <c r="P156" s="98"/>
    </row>
    <row r="157" customFormat="false" ht="15.8" hidden="false" customHeight="false" outlineLevel="0" collapsed="false">
      <c r="A157" s="112" t="s">
        <v>3276</v>
      </c>
      <c r="B157" s="112" t="s">
        <v>3320</v>
      </c>
      <c r="C157" s="113" t="s">
        <v>3491</v>
      </c>
      <c r="D157" s="113" t="s">
        <v>3335</v>
      </c>
      <c r="E157" s="113" t="s">
        <v>3280</v>
      </c>
      <c r="F157" s="113" t="n">
        <v>2012</v>
      </c>
      <c r="G157" s="113"/>
      <c r="H157" s="113"/>
      <c r="I157" s="91" t="n">
        <v>5800</v>
      </c>
      <c r="J157" s="114" t="n">
        <v>4</v>
      </c>
      <c r="K157" s="115" t="n">
        <f aca="false">I157+290</f>
        <v>6090</v>
      </c>
      <c r="L157" s="98"/>
      <c r="M157" s="98"/>
      <c r="N157" s="98"/>
      <c r="O157" s="98"/>
      <c r="P157" s="98"/>
    </row>
    <row r="158" customFormat="false" ht="15.8" hidden="false" customHeight="false" outlineLevel="0" collapsed="false">
      <c r="A158" s="112" t="s">
        <v>3276</v>
      </c>
      <c r="B158" s="112" t="s">
        <v>3401</v>
      </c>
      <c r="C158" s="113" t="s">
        <v>3491</v>
      </c>
      <c r="D158" s="113" t="s">
        <v>3492</v>
      </c>
      <c r="E158" s="113" t="s">
        <v>3280</v>
      </c>
      <c r="F158" s="113" t="n">
        <v>2012</v>
      </c>
      <c r="G158" s="113" t="s">
        <v>3281</v>
      </c>
      <c r="H158" s="113" t="s">
        <v>3282</v>
      </c>
      <c r="I158" s="91" t="n">
        <v>6000</v>
      </c>
      <c r="J158" s="114" t="s">
        <v>3283</v>
      </c>
      <c r="K158" s="115" t="n">
        <f aca="false">I158+290</f>
        <v>6290</v>
      </c>
      <c r="L158" s="98"/>
      <c r="M158" s="98"/>
      <c r="N158" s="98"/>
      <c r="O158" s="98"/>
      <c r="P158" s="98"/>
    </row>
    <row r="159" customFormat="false" ht="15.8" hidden="false" customHeight="false" outlineLevel="0" collapsed="false">
      <c r="A159" s="112" t="s">
        <v>3276</v>
      </c>
      <c r="B159" s="112" t="s">
        <v>3320</v>
      </c>
      <c r="C159" s="113" t="s">
        <v>3493</v>
      </c>
      <c r="D159" s="113" t="s">
        <v>3494</v>
      </c>
      <c r="E159" s="113" t="s">
        <v>3280</v>
      </c>
      <c r="F159" s="113" t="n">
        <v>2008</v>
      </c>
      <c r="G159" s="113" t="s">
        <v>3281</v>
      </c>
      <c r="H159" s="113" t="s">
        <v>3282</v>
      </c>
      <c r="I159" s="91" t="n">
        <v>5200</v>
      </c>
      <c r="J159" s="114" t="s">
        <v>3283</v>
      </c>
      <c r="K159" s="115" t="n">
        <f aca="false">I159+290</f>
        <v>5490</v>
      </c>
      <c r="L159" s="98"/>
      <c r="M159" s="98"/>
      <c r="N159" s="98"/>
      <c r="O159" s="98"/>
      <c r="P159" s="98"/>
    </row>
    <row r="160" customFormat="false" ht="15.8" hidden="false" customHeight="false" outlineLevel="0" collapsed="false">
      <c r="A160" s="112" t="s">
        <v>3276</v>
      </c>
      <c r="B160" s="112" t="s">
        <v>3339</v>
      </c>
      <c r="C160" s="113" t="s">
        <v>3495</v>
      </c>
      <c r="D160" s="113" t="s">
        <v>3335</v>
      </c>
      <c r="E160" s="113" t="s">
        <v>3280</v>
      </c>
      <c r="F160" s="113" t="n">
        <v>2017</v>
      </c>
      <c r="G160" s="113" t="s">
        <v>3281</v>
      </c>
      <c r="H160" s="113" t="s">
        <v>3284</v>
      </c>
      <c r="I160" s="91" t="n">
        <v>8600</v>
      </c>
      <c r="J160" s="114" t="s">
        <v>3283</v>
      </c>
      <c r="K160" s="115" t="n">
        <f aca="false">I160+290</f>
        <v>8890</v>
      </c>
      <c r="L160" s="98"/>
      <c r="M160" s="98"/>
      <c r="N160" s="98"/>
      <c r="O160" s="98"/>
      <c r="P160" s="98"/>
    </row>
    <row r="161" customFormat="false" ht="15.8" hidden="false" customHeight="false" outlineLevel="0" collapsed="false">
      <c r="A161" s="112" t="s">
        <v>3276</v>
      </c>
      <c r="B161" s="112" t="s">
        <v>3385</v>
      </c>
      <c r="C161" s="113" t="s">
        <v>3496</v>
      </c>
      <c r="D161" s="113" t="s">
        <v>3497</v>
      </c>
      <c r="E161" s="113" t="s">
        <v>3280</v>
      </c>
      <c r="F161" s="113" t="n">
        <v>2017</v>
      </c>
      <c r="G161" s="113" t="s">
        <v>3281</v>
      </c>
      <c r="H161" s="113" t="s">
        <v>3282</v>
      </c>
      <c r="I161" s="91" t="n">
        <v>7200</v>
      </c>
      <c r="J161" s="114" t="s">
        <v>3283</v>
      </c>
      <c r="K161" s="115" t="n">
        <f aca="false">I161+290</f>
        <v>7490</v>
      </c>
      <c r="L161" s="98"/>
      <c r="M161" s="98"/>
      <c r="N161" s="98"/>
      <c r="O161" s="98"/>
      <c r="P161" s="98"/>
    </row>
    <row r="162" customFormat="false" ht="15.8" hidden="false" customHeight="false" outlineLevel="0" collapsed="false">
      <c r="A162" s="112" t="s">
        <v>3276</v>
      </c>
      <c r="B162" s="112" t="s">
        <v>3339</v>
      </c>
      <c r="C162" s="113" t="s">
        <v>3496</v>
      </c>
      <c r="D162" s="113" t="s">
        <v>3393</v>
      </c>
      <c r="E162" s="113" t="s">
        <v>3280</v>
      </c>
      <c r="F162" s="113" t="n">
        <v>2017</v>
      </c>
      <c r="G162" s="113" t="s">
        <v>3281</v>
      </c>
      <c r="H162" s="113" t="s">
        <v>3284</v>
      </c>
      <c r="I162" s="91" t="n">
        <v>8300</v>
      </c>
      <c r="J162" s="114" t="s">
        <v>3283</v>
      </c>
      <c r="K162" s="115" t="n">
        <f aca="false">I162+290</f>
        <v>8590</v>
      </c>
      <c r="L162" s="98"/>
      <c r="M162" s="98"/>
      <c r="N162" s="98"/>
      <c r="O162" s="98"/>
      <c r="P162" s="98"/>
    </row>
    <row r="163" customFormat="false" ht="15.8" hidden="false" customHeight="false" outlineLevel="0" collapsed="false">
      <c r="A163" s="112" t="s">
        <v>3276</v>
      </c>
      <c r="B163" s="112" t="s">
        <v>3339</v>
      </c>
      <c r="C163" s="113" t="s">
        <v>3498</v>
      </c>
      <c r="D163" s="113" t="s">
        <v>3431</v>
      </c>
      <c r="E163" s="113" t="s">
        <v>3280</v>
      </c>
      <c r="F163" s="113" t="n">
        <v>2014</v>
      </c>
      <c r="G163" s="113" t="s">
        <v>3281</v>
      </c>
      <c r="H163" s="113" t="s">
        <v>3282</v>
      </c>
      <c r="I163" s="91" t="n">
        <v>9100</v>
      </c>
      <c r="J163" s="114" t="s">
        <v>3283</v>
      </c>
      <c r="K163" s="115" t="n">
        <f aca="false">I163+290</f>
        <v>9390</v>
      </c>
      <c r="L163" s="98"/>
      <c r="M163" s="98"/>
      <c r="N163" s="98"/>
      <c r="O163" s="98"/>
      <c r="P163" s="98"/>
    </row>
    <row r="164" customFormat="false" ht="15.8" hidden="false" customHeight="false" outlineLevel="0" collapsed="false">
      <c r="A164" s="112" t="s">
        <v>3276</v>
      </c>
      <c r="B164" s="112" t="s">
        <v>3333</v>
      </c>
      <c r="C164" s="113" t="s">
        <v>3498</v>
      </c>
      <c r="D164" s="113" t="s">
        <v>3431</v>
      </c>
      <c r="E164" s="113" t="s">
        <v>3280</v>
      </c>
      <c r="F164" s="113" t="n">
        <v>2017</v>
      </c>
      <c r="G164" s="113" t="s">
        <v>3281</v>
      </c>
      <c r="H164" s="113"/>
      <c r="I164" s="91" t="n">
        <v>8700</v>
      </c>
      <c r="J164" s="114" t="s">
        <v>3283</v>
      </c>
      <c r="K164" s="115" t="n">
        <f aca="false">I164+290</f>
        <v>8990</v>
      </c>
      <c r="L164" s="98"/>
      <c r="M164" s="98"/>
      <c r="N164" s="98"/>
      <c r="O164" s="98"/>
      <c r="P164" s="98"/>
    </row>
    <row r="165" customFormat="false" ht="15.8" hidden="false" customHeight="false" outlineLevel="0" collapsed="false">
      <c r="A165" s="112" t="s">
        <v>3276</v>
      </c>
      <c r="B165" s="112" t="s">
        <v>3499</v>
      </c>
      <c r="C165" s="113" t="s">
        <v>3500</v>
      </c>
      <c r="D165" s="113" t="s">
        <v>3501</v>
      </c>
      <c r="E165" s="113" t="s">
        <v>3280</v>
      </c>
      <c r="F165" s="113" t="n">
        <v>2011</v>
      </c>
      <c r="G165" s="113" t="s">
        <v>3281</v>
      </c>
      <c r="H165" s="113" t="s">
        <v>3284</v>
      </c>
      <c r="I165" s="91" t="n">
        <v>7800</v>
      </c>
      <c r="J165" s="114" t="n">
        <v>19</v>
      </c>
      <c r="K165" s="115" t="n">
        <f aca="false">I165+290</f>
        <v>8090</v>
      </c>
      <c r="L165" s="98"/>
      <c r="M165" s="98"/>
      <c r="N165" s="98"/>
      <c r="O165" s="98"/>
      <c r="P165" s="98"/>
    </row>
    <row r="166" customFormat="false" ht="15.8" hidden="false" customHeight="false" outlineLevel="0" collapsed="false">
      <c r="A166" s="112" t="s">
        <v>3276</v>
      </c>
      <c r="B166" s="112" t="s">
        <v>3341</v>
      </c>
      <c r="C166" s="113" t="s">
        <v>3500</v>
      </c>
      <c r="D166" s="113" t="s">
        <v>3502</v>
      </c>
      <c r="E166" s="113" t="s">
        <v>3280</v>
      </c>
      <c r="F166" s="113" t="n">
        <v>2010</v>
      </c>
      <c r="G166" s="113" t="s">
        <v>3281</v>
      </c>
      <c r="H166" s="113" t="s">
        <v>3284</v>
      </c>
      <c r="I166" s="91" t="n">
        <v>7800</v>
      </c>
      <c r="J166" s="114" t="n">
        <v>13</v>
      </c>
      <c r="K166" s="115" t="n">
        <f aca="false">I166+290</f>
        <v>8090</v>
      </c>
      <c r="L166" s="98"/>
      <c r="M166" s="98"/>
      <c r="N166" s="98"/>
      <c r="O166" s="98"/>
      <c r="P166" s="98"/>
    </row>
    <row r="167" customFormat="false" ht="15.8" hidden="false" customHeight="false" outlineLevel="0" collapsed="false">
      <c r="A167" s="112" t="s">
        <v>3276</v>
      </c>
      <c r="B167" s="112" t="s">
        <v>3360</v>
      </c>
      <c r="C167" s="113" t="s">
        <v>3500</v>
      </c>
      <c r="D167" s="113" t="s">
        <v>3503</v>
      </c>
      <c r="E167" s="113" t="s">
        <v>3361</v>
      </c>
      <c r="F167" s="113" t="n">
        <v>2011</v>
      </c>
      <c r="G167" s="113" t="s">
        <v>3281</v>
      </c>
      <c r="H167" s="113" t="s">
        <v>3284</v>
      </c>
      <c r="I167" s="91" t="n">
        <v>8200</v>
      </c>
      <c r="J167" s="114" t="s">
        <v>3283</v>
      </c>
      <c r="K167" s="115" t="n">
        <f aca="false">I167+290</f>
        <v>8490</v>
      </c>
      <c r="L167" s="98"/>
      <c r="M167" s="98"/>
      <c r="N167" s="98"/>
      <c r="O167" s="98"/>
      <c r="P167" s="98"/>
    </row>
    <row r="168" customFormat="false" ht="15.8" hidden="false" customHeight="false" outlineLevel="0" collapsed="false">
      <c r="A168" s="112" t="s">
        <v>3276</v>
      </c>
      <c r="B168" s="112" t="s">
        <v>3362</v>
      </c>
      <c r="C168" s="113" t="s">
        <v>3500</v>
      </c>
      <c r="D168" s="113" t="s">
        <v>3503</v>
      </c>
      <c r="E168" s="113" t="s">
        <v>3361</v>
      </c>
      <c r="F168" s="113" t="n">
        <v>2016</v>
      </c>
      <c r="G168" s="113" t="s">
        <v>3281</v>
      </c>
      <c r="H168" s="113" t="s">
        <v>3282</v>
      </c>
      <c r="I168" s="91" t="n">
        <v>11300</v>
      </c>
      <c r="J168" s="114" t="n">
        <v>12</v>
      </c>
      <c r="K168" s="115" t="n">
        <f aca="false">I168+290</f>
        <v>11590</v>
      </c>
      <c r="L168" s="98"/>
      <c r="M168" s="98"/>
      <c r="N168" s="98"/>
      <c r="O168" s="98"/>
      <c r="P168" s="98"/>
    </row>
    <row r="169" customFormat="false" ht="15.8" hidden="false" customHeight="false" outlineLevel="0" collapsed="false">
      <c r="A169" s="112" t="s">
        <v>3276</v>
      </c>
      <c r="B169" s="112" t="s">
        <v>3408</v>
      </c>
      <c r="C169" s="113" t="s">
        <v>3504</v>
      </c>
      <c r="D169" s="113" t="s">
        <v>3409</v>
      </c>
      <c r="E169" s="113" t="s">
        <v>3280</v>
      </c>
      <c r="F169" s="113" t="n">
        <v>2002</v>
      </c>
      <c r="G169" s="113" t="s">
        <v>3281</v>
      </c>
      <c r="H169" s="113" t="s">
        <v>3282</v>
      </c>
      <c r="I169" s="91" t="n">
        <v>5550</v>
      </c>
      <c r="J169" s="114" t="s">
        <v>3283</v>
      </c>
      <c r="K169" s="115" t="n">
        <f aca="false">I169+290</f>
        <v>5840</v>
      </c>
      <c r="L169" s="98"/>
      <c r="M169" s="98"/>
      <c r="N169" s="98"/>
      <c r="O169" s="98"/>
      <c r="P169" s="98"/>
    </row>
    <row r="170" customFormat="false" ht="15.8" hidden="false" customHeight="false" outlineLevel="0" collapsed="false">
      <c r="A170" s="112" t="s">
        <v>3276</v>
      </c>
      <c r="B170" s="112" t="s">
        <v>3505</v>
      </c>
      <c r="C170" s="113" t="s">
        <v>3504</v>
      </c>
      <c r="D170" s="113" t="s">
        <v>3387</v>
      </c>
      <c r="E170" s="113" t="s">
        <v>3280</v>
      </c>
      <c r="F170" s="113" t="n">
        <v>2010</v>
      </c>
      <c r="G170" s="113" t="s">
        <v>3281</v>
      </c>
      <c r="H170" s="113" t="s">
        <v>3282</v>
      </c>
      <c r="I170" s="91" t="n">
        <v>4300</v>
      </c>
      <c r="J170" s="114" t="s">
        <v>3283</v>
      </c>
      <c r="K170" s="115" t="n">
        <f aca="false">I170+290</f>
        <v>4590</v>
      </c>
      <c r="L170" s="98"/>
      <c r="M170" s="98"/>
      <c r="N170" s="98"/>
      <c r="O170" s="98"/>
      <c r="P170" s="98"/>
    </row>
    <row r="171" customFormat="false" ht="15.8" hidden="false" customHeight="false" outlineLevel="0" collapsed="false">
      <c r="A171" s="112" t="s">
        <v>3276</v>
      </c>
      <c r="B171" s="112" t="s">
        <v>3339</v>
      </c>
      <c r="C171" s="113" t="s">
        <v>3506</v>
      </c>
      <c r="D171" s="113" t="s">
        <v>3356</v>
      </c>
      <c r="E171" s="113" t="s">
        <v>3280</v>
      </c>
      <c r="F171" s="113" t="n">
        <v>2015</v>
      </c>
      <c r="G171" s="113" t="s">
        <v>3281</v>
      </c>
      <c r="H171" s="113" t="s">
        <v>3284</v>
      </c>
      <c r="I171" s="91" t="n">
        <v>9300</v>
      </c>
      <c r="J171" s="114" t="s">
        <v>3283</v>
      </c>
      <c r="K171" s="115" t="n">
        <f aca="false">I171+290</f>
        <v>9590</v>
      </c>
      <c r="L171" s="98"/>
      <c r="M171" s="98"/>
      <c r="N171" s="98"/>
      <c r="O171" s="98"/>
      <c r="P171" s="98"/>
    </row>
    <row r="172" customFormat="false" ht="15.8" hidden="false" customHeight="false" outlineLevel="0" collapsed="false">
      <c r="A172" s="112" t="s">
        <v>3276</v>
      </c>
      <c r="B172" s="112" t="s">
        <v>3341</v>
      </c>
      <c r="C172" s="113" t="s">
        <v>3506</v>
      </c>
      <c r="D172" s="113" t="s">
        <v>3507</v>
      </c>
      <c r="E172" s="113" t="s">
        <v>3280</v>
      </c>
      <c r="F172" s="113" t="n">
        <v>2012</v>
      </c>
      <c r="G172" s="113" t="s">
        <v>3281</v>
      </c>
      <c r="H172" s="113" t="s">
        <v>3284</v>
      </c>
      <c r="I172" s="91" t="n">
        <v>7100</v>
      </c>
      <c r="J172" s="114" t="n">
        <v>7</v>
      </c>
      <c r="K172" s="115" t="n">
        <f aca="false">I172+290</f>
        <v>7390</v>
      </c>
      <c r="L172" s="98"/>
      <c r="M172" s="98"/>
      <c r="N172" s="98"/>
      <c r="O172" s="98"/>
      <c r="P172" s="98"/>
    </row>
    <row r="173" customFormat="false" ht="15.8" hidden="false" customHeight="false" outlineLevel="0" collapsed="false">
      <c r="A173" s="112" t="s">
        <v>3276</v>
      </c>
      <c r="B173" s="112" t="s">
        <v>3341</v>
      </c>
      <c r="C173" s="113" t="s">
        <v>3506</v>
      </c>
      <c r="D173" s="113" t="s">
        <v>3356</v>
      </c>
      <c r="E173" s="113" t="s">
        <v>3280</v>
      </c>
      <c r="F173" s="113" t="n">
        <v>2017</v>
      </c>
      <c r="G173" s="113" t="s">
        <v>3281</v>
      </c>
      <c r="H173" s="113"/>
      <c r="I173" s="91" t="s">
        <v>3368</v>
      </c>
      <c r="J173" s="114" t="n">
        <v>3</v>
      </c>
      <c r="K173" s="115" t="s">
        <v>3368</v>
      </c>
      <c r="L173" s="98"/>
      <c r="M173" s="98"/>
      <c r="N173" s="98"/>
      <c r="O173" s="98"/>
      <c r="P173" s="98"/>
    </row>
    <row r="174" customFormat="false" ht="15.8" hidden="false" customHeight="false" outlineLevel="0" collapsed="false">
      <c r="A174" s="112" t="s">
        <v>3276</v>
      </c>
      <c r="B174" s="112" t="s">
        <v>3339</v>
      </c>
      <c r="C174" s="113" t="s">
        <v>3508</v>
      </c>
      <c r="D174" s="113" t="s">
        <v>3509</v>
      </c>
      <c r="E174" s="113" t="s">
        <v>3280</v>
      </c>
      <c r="F174" s="113" t="n">
        <v>2014</v>
      </c>
      <c r="G174" s="113" t="s">
        <v>3281</v>
      </c>
      <c r="H174" s="113" t="s">
        <v>3284</v>
      </c>
      <c r="I174" s="91" t="n">
        <v>8300</v>
      </c>
      <c r="J174" s="114" t="s">
        <v>3283</v>
      </c>
      <c r="K174" s="115" t="n">
        <f aca="false">I174+290</f>
        <v>8590</v>
      </c>
      <c r="L174" s="98"/>
      <c r="M174" s="98"/>
      <c r="N174" s="98"/>
      <c r="O174" s="98"/>
      <c r="P174" s="98"/>
    </row>
    <row r="175" customFormat="false" ht="15.8" hidden="false" customHeight="false" outlineLevel="0" collapsed="false">
      <c r="A175" s="112" t="s">
        <v>3276</v>
      </c>
      <c r="B175" s="112" t="s">
        <v>3403</v>
      </c>
      <c r="C175" s="113" t="s">
        <v>3508</v>
      </c>
      <c r="D175" s="113" t="s">
        <v>3510</v>
      </c>
      <c r="E175" s="113" t="s">
        <v>3280</v>
      </c>
      <c r="F175" s="113" t="n">
        <v>2016</v>
      </c>
      <c r="G175" s="113" t="s">
        <v>3281</v>
      </c>
      <c r="H175" s="113" t="s">
        <v>3284</v>
      </c>
      <c r="I175" s="91" t="n">
        <v>8800</v>
      </c>
      <c r="J175" s="114" t="s">
        <v>3283</v>
      </c>
      <c r="K175" s="115" t="n">
        <f aca="false">I175+290</f>
        <v>9090</v>
      </c>
      <c r="L175" s="98"/>
      <c r="M175" s="98"/>
      <c r="N175" s="98"/>
      <c r="O175" s="98"/>
      <c r="P175" s="98"/>
    </row>
    <row r="176" customFormat="false" ht="15.8" hidden="false" customHeight="false" outlineLevel="0" collapsed="false">
      <c r="A176" s="112" t="s">
        <v>3276</v>
      </c>
      <c r="B176" s="112" t="s">
        <v>3333</v>
      </c>
      <c r="C176" s="113" t="s">
        <v>3508</v>
      </c>
      <c r="D176" s="113" t="s">
        <v>3509</v>
      </c>
      <c r="E176" s="113" t="s">
        <v>3280</v>
      </c>
      <c r="F176" s="113" t="n">
        <v>2017</v>
      </c>
      <c r="G176" s="113" t="s">
        <v>3327</v>
      </c>
      <c r="H176" s="113" t="s">
        <v>3284</v>
      </c>
      <c r="I176" s="91" t="n">
        <v>8800</v>
      </c>
      <c r="J176" s="114" t="s">
        <v>3283</v>
      </c>
      <c r="K176" s="115" t="n">
        <f aca="false">I176+290</f>
        <v>9090</v>
      </c>
      <c r="L176" s="98"/>
      <c r="M176" s="98"/>
      <c r="N176" s="98"/>
      <c r="O176" s="98"/>
      <c r="P176" s="98"/>
    </row>
    <row r="177" customFormat="false" ht="15.8" hidden="false" customHeight="false" outlineLevel="0" collapsed="false">
      <c r="A177" s="112" t="s">
        <v>3276</v>
      </c>
      <c r="B177" s="112" t="s">
        <v>3360</v>
      </c>
      <c r="C177" s="113" t="s">
        <v>3508</v>
      </c>
      <c r="D177" s="113" t="s">
        <v>3511</v>
      </c>
      <c r="E177" s="113" t="s">
        <v>3361</v>
      </c>
      <c r="F177" s="113" t="n">
        <v>2011</v>
      </c>
      <c r="G177" s="113" t="s">
        <v>3281</v>
      </c>
      <c r="H177" s="113" t="s">
        <v>3284</v>
      </c>
      <c r="I177" s="91" t="n">
        <v>8800</v>
      </c>
      <c r="J177" s="114" t="n">
        <v>1</v>
      </c>
      <c r="K177" s="115" t="n">
        <f aca="false">I177+290</f>
        <v>9090</v>
      </c>
      <c r="L177" s="98"/>
      <c r="M177" s="98"/>
      <c r="N177" s="98"/>
      <c r="O177" s="98"/>
      <c r="P177" s="98"/>
    </row>
    <row r="178" customFormat="false" ht="15.8" hidden="false" customHeight="false" outlineLevel="0" collapsed="false">
      <c r="A178" s="112" t="s">
        <v>3276</v>
      </c>
      <c r="B178" s="112" t="s">
        <v>3362</v>
      </c>
      <c r="C178" s="113" t="s">
        <v>3508</v>
      </c>
      <c r="D178" s="113" t="s">
        <v>3511</v>
      </c>
      <c r="E178" s="113" t="s">
        <v>3361</v>
      </c>
      <c r="F178" s="113" t="n">
        <v>2016</v>
      </c>
      <c r="G178" s="113" t="s">
        <v>3281</v>
      </c>
      <c r="H178" s="113" t="s">
        <v>3282</v>
      </c>
      <c r="I178" s="91" t="n">
        <v>10200</v>
      </c>
      <c r="J178" s="114" t="s">
        <v>3283</v>
      </c>
      <c r="K178" s="115" t="n">
        <f aca="false">I178+290</f>
        <v>10490</v>
      </c>
      <c r="L178" s="98"/>
      <c r="M178" s="98"/>
      <c r="N178" s="98"/>
      <c r="O178" s="98"/>
      <c r="P178" s="98"/>
    </row>
    <row r="179" customFormat="false" ht="15.8" hidden="false" customHeight="false" outlineLevel="0" collapsed="false">
      <c r="A179" s="112" t="s">
        <v>3286</v>
      </c>
      <c r="B179" s="112" t="s">
        <v>3512</v>
      </c>
      <c r="C179" s="113" t="s">
        <v>3508</v>
      </c>
      <c r="D179" s="113" t="s">
        <v>3513</v>
      </c>
      <c r="E179" s="113" t="s">
        <v>3280</v>
      </c>
      <c r="F179" s="113" t="n">
        <v>2010</v>
      </c>
      <c r="G179" s="113" t="s">
        <v>3288</v>
      </c>
      <c r="H179" s="113" t="s">
        <v>3282</v>
      </c>
      <c r="I179" s="91" t="n">
        <v>7200</v>
      </c>
      <c r="J179" s="114" t="s">
        <v>3283</v>
      </c>
      <c r="K179" s="115" t="n">
        <f aca="false">I179+290</f>
        <v>7490</v>
      </c>
      <c r="L179" s="98"/>
      <c r="M179" s="98"/>
      <c r="N179" s="98"/>
      <c r="O179" s="98"/>
      <c r="P179" s="98"/>
    </row>
    <row r="180" customFormat="false" ht="15.8" hidden="false" customHeight="false" outlineLevel="0" collapsed="false">
      <c r="A180" s="112" t="s">
        <v>3276</v>
      </c>
      <c r="B180" s="112" t="s">
        <v>3362</v>
      </c>
      <c r="C180" s="113" t="s">
        <v>3514</v>
      </c>
      <c r="D180" s="113" t="s">
        <v>3515</v>
      </c>
      <c r="E180" s="113" t="s">
        <v>3361</v>
      </c>
      <c r="F180" s="113" t="n">
        <v>2016</v>
      </c>
      <c r="G180" s="113" t="s">
        <v>3281</v>
      </c>
      <c r="H180" s="113" t="s">
        <v>3282</v>
      </c>
      <c r="I180" s="91" t="n">
        <v>11300</v>
      </c>
      <c r="J180" s="114" t="s">
        <v>3283</v>
      </c>
      <c r="K180" s="115" t="n">
        <f aca="false">I180+290</f>
        <v>11590</v>
      </c>
      <c r="L180" s="98"/>
      <c r="M180" s="98"/>
      <c r="N180" s="98"/>
      <c r="O180" s="98"/>
      <c r="P180" s="98"/>
    </row>
    <row r="181" customFormat="false" ht="15.8" hidden="false" customHeight="false" outlineLevel="0" collapsed="false">
      <c r="A181" s="112" t="s">
        <v>3286</v>
      </c>
      <c r="B181" s="112" t="s">
        <v>3516</v>
      </c>
      <c r="C181" s="113" t="s">
        <v>3517</v>
      </c>
      <c r="D181" s="113" t="s">
        <v>3518</v>
      </c>
      <c r="E181" s="113"/>
      <c r="F181" s="113" t="n">
        <v>2011</v>
      </c>
      <c r="G181" s="113" t="s">
        <v>3519</v>
      </c>
      <c r="H181" s="113" t="s">
        <v>3282</v>
      </c>
      <c r="I181" s="91" t="n">
        <v>5800</v>
      </c>
      <c r="J181" s="114" t="n">
        <v>6</v>
      </c>
      <c r="K181" s="115" t="n">
        <f aca="false">I181+290</f>
        <v>6090</v>
      </c>
      <c r="L181" s="98"/>
      <c r="M181" s="98"/>
      <c r="N181" s="98"/>
      <c r="O181" s="98"/>
      <c r="P181" s="98"/>
    </row>
    <row r="182" customFormat="false" ht="15.8" hidden="false" customHeight="false" outlineLevel="0" collapsed="false">
      <c r="A182" s="112" t="s">
        <v>3276</v>
      </c>
      <c r="B182" s="112" t="s">
        <v>3339</v>
      </c>
      <c r="C182" s="113" t="s">
        <v>3520</v>
      </c>
      <c r="D182" s="113" t="s">
        <v>3509</v>
      </c>
      <c r="E182" s="113" t="s">
        <v>3280</v>
      </c>
      <c r="F182" s="113" t="n">
        <v>2015</v>
      </c>
      <c r="G182" s="113" t="s">
        <v>3281</v>
      </c>
      <c r="H182" s="113" t="s">
        <v>3284</v>
      </c>
      <c r="I182" s="91" t="n">
        <v>8300</v>
      </c>
      <c r="J182" s="114" t="s">
        <v>3283</v>
      </c>
      <c r="K182" s="115" t="n">
        <f aca="false">I182+290</f>
        <v>8590</v>
      </c>
      <c r="L182" s="98"/>
      <c r="M182" s="98"/>
      <c r="N182" s="98"/>
      <c r="O182" s="98"/>
      <c r="P182" s="98"/>
    </row>
    <row r="183" customFormat="false" ht="15.8" hidden="false" customHeight="false" outlineLevel="0" collapsed="false">
      <c r="A183" s="112" t="s">
        <v>3276</v>
      </c>
      <c r="B183" s="112" t="s">
        <v>3339</v>
      </c>
      <c r="C183" s="113" t="s">
        <v>3521</v>
      </c>
      <c r="D183" s="113" t="s">
        <v>3352</v>
      </c>
      <c r="E183" s="113" t="s">
        <v>3280</v>
      </c>
      <c r="F183" s="113" t="n">
        <v>2016</v>
      </c>
      <c r="G183" s="113" t="s">
        <v>3281</v>
      </c>
      <c r="H183" s="113" t="s">
        <v>3284</v>
      </c>
      <c r="I183" s="91" t="n">
        <v>9200</v>
      </c>
      <c r="J183" s="114" t="s">
        <v>3283</v>
      </c>
      <c r="K183" s="115" t="n">
        <f aca="false">I183+290</f>
        <v>9490</v>
      </c>
      <c r="L183" s="98"/>
      <c r="M183" s="98"/>
      <c r="N183" s="98"/>
      <c r="O183" s="98"/>
      <c r="P183" s="98"/>
    </row>
    <row r="184" customFormat="false" ht="15.8" hidden="false" customHeight="false" outlineLevel="0" collapsed="false">
      <c r="A184" s="112" t="s">
        <v>3276</v>
      </c>
      <c r="B184" s="112" t="s">
        <v>3362</v>
      </c>
      <c r="C184" s="113" t="s">
        <v>3522</v>
      </c>
      <c r="D184" s="113" t="s">
        <v>3523</v>
      </c>
      <c r="E184" s="113" t="s">
        <v>3361</v>
      </c>
      <c r="F184" s="113" t="n">
        <v>2014</v>
      </c>
      <c r="G184" s="113" t="s">
        <v>3281</v>
      </c>
      <c r="H184" s="113" t="s">
        <v>3282</v>
      </c>
      <c r="I184" s="91" t="n">
        <v>10800</v>
      </c>
      <c r="J184" s="114" t="s">
        <v>3283</v>
      </c>
      <c r="K184" s="115" t="n">
        <f aca="false">I184+290</f>
        <v>11090</v>
      </c>
      <c r="L184" s="98"/>
      <c r="M184" s="98"/>
      <c r="N184" s="98"/>
      <c r="O184" s="98"/>
      <c r="P184" s="98"/>
    </row>
    <row r="185" customFormat="false" ht="15.8" hidden="false" customHeight="false" outlineLevel="0" collapsed="false">
      <c r="A185" s="112" t="s">
        <v>3276</v>
      </c>
      <c r="B185" s="112" t="s">
        <v>3367</v>
      </c>
      <c r="C185" s="113" t="s">
        <v>3522</v>
      </c>
      <c r="D185" s="113" t="s">
        <v>3523</v>
      </c>
      <c r="E185" s="113" t="s">
        <v>3280</v>
      </c>
      <c r="F185" s="113" t="n">
        <v>2016</v>
      </c>
      <c r="G185" s="113" t="s">
        <v>3281</v>
      </c>
      <c r="H185" s="113" t="s">
        <v>3289</v>
      </c>
      <c r="I185" s="91" t="n">
        <v>12300</v>
      </c>
      <c r="J185" s="114" t="s">
        <v>3283</v>
      </c>
      <c r="K185" s="115" t="n">
        <f aca="false">I185+290</f>
        <v>12590</v>
      </c>
      <c r="L185" s="98"/>
      <c r="M185" s="98"/>
      <c r="N185" s="98"/>
      <c r="O185" s="98"/>
      <c r="P185" s="98"/>
    </row>
    <row r="186" customFormat="false" ht="15.8" hidden="false" customHeight="false" outlineLevel="0" collapsed="false">
      <c r="A186" s="112" t="s">
        <v>3276</v>
      </c>
      <c r="B186" s="112" t="s">
        <v>3362</v>
      </c>
      <c r="C186" s="113" t="s">
        <v>3524</v>
      </c>
      <c r="D186" s="113" t="s">
        <v>3515</v>
      </c>
      <c r="E186" s="113" t="s">
        <v>3361</v>
      </c>
      <c r="F186" s="113" t="n">
        <v>2015</v>
      </c>
      <c r="G186" s="113" t="s">
        <v>3281</v>
      </c>
      <c r="H186" s="113" t="s">
        <v>3282</v>
      </c>
      <c r="I186" s="91" t="n">
        <v>12300</v>
      </c>
      <c r="J186" s="114" t="s">
        <v>3283</v>
      </c>
      <c r="K186" s="115" t="n">
        <f aca="false">I186+290</f>
        <v>12590</v>
      </c>
      <c r="L186" s="98"/>
      <c r="M186" s="98"/>
      <c r="N186" s="98"/>
      <c r="O186" s="98"/>
      <c r="P186" s="98"/>
    </row>
    <row r="187" customFormat="false" ht="15.8" hidden="false" customHeight="false" outlineLevel="0" collapsed="false">
      <c r="A187" s="112" t="s">
        <v>3276</v>
      </c>
      <c r="B187" s="112" t="s">
        <v>3339</v>
      </c>
      <c r="C187" s="113" t="s">
        <v>3525</v>
      </c>
      <c r="D187" s="113" t="s">
        <v>3352</v>
      </c>
      <c r="E187" s="113" t="s">
        <v>3280</v>
      </c>
      <c r="F187" s="113" t="n">
        <v>2016</v>
      </c>
      <c r="G187" s="113" t="s">
        <v>3281</v>
      </c>
      <c r="H187" s="113" t="s">
        <v>3284</v>
      </c>
      <c r="I187" s="91" t="n">
        <v>9300</v>
      </c>
      <c r="J187" s="114" t="n">
        <v>18</v>
      </c>
      <c r="K187" s="115" t="n">
        <f aca="false">I187+290</f>
        <v>9590</v>
      </c>
      <c r="L187" s="98"/>
      <c r="M187" s="98"/>
      <c r="N187" s="98"/>
      <c r="O187" s="98"/>
      <c r="P187" s="98"/>
    </row>
    <row r="188" customFormat="false" ht="15.8" hidden="false" customHeight="false" outlineLevel="0" collapsed="false">
      <c r="A188" s="112" t="s">
        <v>3276</v>
      </c>
      <c r="B188" s="112" t="s">
        <v>3339</v>
      </c>
      <c r="C188" s="113" t="s">
        <v>3525</v>
      </c>
      <c r="D188" s="113" t="s">
        <v>3352</v>
      </c>
      <c r="E188" s="113" t="s">
        <v>3280</v>
      </c>
      <c r="F188" s="113" t="n">
        <v>2017</v>
      </c>
      <c r="G188" s="113" t="s">
        <v>3281</v>
      </c>
      <c r="H188" s="113"/>
      <c r="I188" s="91" t="s">
        <v>3368</v>
      </c>
      <c r="J188" s="114" t="s">
        <v>3283</v>
      </c>
      <c r="K188" s="115" t="s">
        <v>3368</v>
      </c>
      <c r="L188" s="98"/>
      <c r="M188" s="98"/>
      <c r="N188" s="98"/>
      <c r="O188" s="98"/>
      <c r="P188" s="98"/>
    </row>
    <row r="189" customFormat="false" ht="15.8" hidden="false" customHeight="false" outlineLevel="0" collapsed="false">
      <c r="A189" s="112" t="s">
        <v>3276</v>
      </c>
      <c r="B189" s="112" t="s">
        <v>3362</v>
      </c>
      <c r="C189" s="113" t="s">
        <v>3525</v>
      </c>
      <c r="D189" s="113" t="s">
        <v>3503</v>
      </c>
      <c r="E189" s="113" t="s">
        <v>3361</v>
      </c>
      <c r="F189" s="113" t="n">
        <v>2016</v>
      </c>
      <c r="G189" s="113" t="s">
        <v>3281</v>
      </c>
      <c r="H189" s="113" t="s">
        <v>3282</v>
      </c>
      <c r="I189" s="91" t="n">
        <v>10800</v>
      </c>
      <c r="J189" s="114" t="s">
        <v>3283</v>
      </c>
      <c r="K189" s="115" t="n">
        <f aca="false">I189+290</f>
        <v>11090</v>
      </c>
      <c r="L189" s="98"/>
      <c r="M189" s="98"/>
      <c r="N189" s="98"/>
      <c r="O189" s="98"/>
      <c r="P189" s="98"/>
    </row>
    <row r="190" customFormat="false" ht="15.8" hidden="false" customHeight="false" outlineLevel="0" collapsed="false">
      <c r="A190" s="112" t="s">
        <v>3276</v>
      </c>
      <c r="B190" s="112" t="s">
        <v>3339</v>
      </c>
      <c r="C190" s="113" t="s">
        <v>3526</v>
      </c>
      <c r="D190" s="113" t="s">
        <v>3527</v>
      </c>
      <c r="E190" s="113" t="s">
        <v>3280</v>
      </c>
      <c r="F190" s="113" t="n">
        <v>2016</v>
      </c>
      <c r="G190" s="113" t="s">
        <v>3281</v>
      </c>
      <c r="H190" s="113" t="s">
        <v>3284</v>
      </c>
      <c r="I190" s="91" t="n">
        <v>8800</v>
      </c>
      <c r="J190" s="114" t="s">
        <v>3283</v>
      </c>
      <c r="K190" s="115" t="n">
        <f aca="false">I190+290</f>
        <v>9090</v>
      </c>
      <c r="L190" s="98"/>
      <c r="M190" s="98"/>
      <c r="N190" s="98"/>
      <c r="O190" s="98"/>
      <c r="P190" s="98"/>
    </row>
    <row r="191" customFormat="false" ht="15.8" hidden="false" customHeight="false" outlineLevel="0" collapsed="false">
      <c r="A191" s="112" t="s">
        <v>3276</v>
      </c>
      <c r="B191" s="112" t="s">
        <v>3333</v>
      </c>
      <c r="C191" s="113" t="s">
        <v>3526</v>
      </c>
      <c r="D191" s="113" t="s">
        <v>3527</v>
      </c>
      <c r="E191" s="113" t="s">
        <v>3280</v>
      </c>
      <c r="F191" s="113" t="n">
        <v>2017</v>
      </c>
      <c r="G191" s="113" t="s">
        <v>3327</v>
      </c>
      <c r="H191" s="113" t="s">
        <v>3284</v>
      </c>
      <c r="I191" s="91" t="n">
        <v>8800</v>
      </c>
      <c r="J191" s="114" t="n">
        <v>2</v>
      </c>
      <c r="K191" s="115" t="n">
        <f aca="false">I191+290</f>
        <v>9090</v>
      </c>
      <c r="L191" s="98"/>
      <c r="M191" s="98"/>
      <c r="N191" s="98"/>
      <c r="O191" s="98"/>
      <c r="P191" s="98"/>
    </row>
    <row r="192" customFormat="false" ht="15.8" hidden="false" customHeight="false" outlineLevel="0" collapsed="false">
      <c r="A192" s="112" t="s">
        <v>3276</v>
      </c>
      <c r="B192" s="112" t="s">
        <v>3362</v>
      </c>
      <c r="C192" s="113" t="s">
        <v>3526</v>
      </c>
      <c r="D192" s="113" t="s">
        <v>3515</v>
      </c>
      <c r="E192" s="113" t="s">
        <v>3361</v>
      </c>
      <c r="F192" s="113" t="n">
        <v>2016</v>
      </c>
      <c r="G192" s="113" t="s">
        <v>3281</v>
      </c>
      <c r="H192" s="113" t="s">
        <v>3284</v>
      </c>
      <c r="I192" s="91" t="n">
        <v>10800</v>
      </c>
      <c r="J192" s="114" t="s">
        <v>3283</v>
      </c>
      <c r="K192" s="115" t="n">
        <f aca="false">I192+290</f>
        <v>11090</v>
      </c>
      <c r="L192" s="98"/>
      <c r="M192" s="98"/>
      <c r="N192" s="98"/>
      <c r="O192" s="98"/>
      <c r="P192" s="98"/>
    </row>
    <row r="193" customFormat="false" ht="15.8" hidden="false" customHeight="false" outlineLevel="0" collapsed="false">
      <c r="A193" s="112" t="s">
        <v>3276</v>
      </c>
      <c r="B193" s="112" t="s">
        <v>3363</v>
      </c>
      <c r="C193" s="113" t="s">
        <v>3526</v>
      </c>
      <c r="D193" s="113" t="s">
        <v>3515</v>
      </c>
      <c r="E193" s="113" t="s">
        <v>3280</v>
      </c>
      <c r="F193" s="113" t="n">
        <v>2015</v>
      </c>
      <c r="G193" s="113" t="s">
        <v>3281</v>
      </c>
      <c r="H193" s="113" t="s">
        <v>3284</v>
      </c>
      <c r="I193" s="91" t="n">
        <v>11300</v>
      </c>
      <c r="J193" s="114" t="s">
        <v>3283</v>
      </c>
      <c r="K193" s="115" t="n">
        <f aca="false">I193+290</f>
        <v>11590</v>
      </c>
      <c r="L193" s="98"/>
      <c r="M193" s="98"/>
      <c r="N193" s="98"/>
      <c r="O193" s="98"/>
      <c r="P193" s="98"/>
    </row>
    <row r="194" customFormat="false" ht="15.8" hidden="false" customHeight="false" outlineLevel="0" collapsed="false">
      <c r="A194" s="112" t="s">
        <v>3276</v>
      </c>
      <c r="B194" s="112" t="s">
        <v>3367</v>
      </c>
      <c r="C194" s="113" t="s">
        <v>3526</v>
      </c>
      <c r="D194" s="113" t="s">
        <v>3515</v>
      </c>
      <c r="E194" s="113" t="s">
        <v>3280</v>
      </c>
      <c r="F194" s="113" t="n">
        <v>2016</v>
      </c>
      <c r="G194" s="113" t="s">
        <v>3281</v>
      </c>
      <c r="H194" s="113" t="s">
        <v>3289</v>
      </c>
      <c r="I194" s="91" t="n">
        <v>11800</v>
      </c>
      <c r="J194" s="114" t="s">
        <v>3283</v>
      </c>
      <c r="K194" s="115" t="n">
        <f aca="false">I194+290</f>
        <v>12090</v>
      </c>
      <c r="L194" s="98"/>
      <c r="M194" s="98"/>
      <c r="N194" s="98"/>
      <c r="O194" s="98"/>
      <c r="P194" s="98"/>
    </row>
    <row r="195" customFormat="false" ht="15.8" hidden="false" customHeight="false" outlineLevel="0" collapsed="false">
      <c r="A195" s="112" t="s">
        <v>3276</v>
      </c>
      <c r="B195" s="112" t="s">
        <v>3401</v>
      </c>
      <c r="C195" s="113" t="s">
        <v>3528</v>
      </c>
      <c r="D195" s="113" t="s">
        <v>3529</v>
      </c>
      <c r="E195" s="113" t="s">
        <v>3280</v>
      </c>
      <c r="F195" s="113" t="n">
        <v>2008</v>
      </c>
      <c r="G195" s="113" t="s">
        <v>3327</v>
      </c>
      <c r="H195" s="113" t="s">
        <v>3282</v>
      </c>
      <c r="I195" s="91" t="n">
        <v>6800</v>
      </c>
      <c r="J195" s="114" t="n">
        <v>8</v>
      </c>
      <c r="K195" s="115" t="n">
        <f aca="false">I195+290</f>
        <v>7090</v>
      </c>
      <c r="L195" s="98"/>
      <c r="M195" s="98"/>
      <c r="N195" s="98"/>
      <c r="O195" s="98"/>
      <c r="P195" s="98"/>
    </row>
    <row r="196" customFormat="false" ht="15.8" hidden="false" customHeight="false" outlineLevel="0" collapsed="false">
      <c r="A196" s="112" t="s">
        <v>3276</v>
      </c>
      <c r="B196" s="112" t="s">
        <v>3403</v>
      </c>
      <c r="C196" s="113" t="s">
        <v>3530</v>
      </c>
      <c r="D196" s="113" t="s">
        <v>3531</v>
      </c>
      <c r="E196" s="113" t="s">
        <v>3280</v>
      </c>
      <c r="F196" s="113" t="n">
        <v>2014</v>
      </c>
      <c r="G196" s="113" t="s">
        <v>3281</v>
      </c>
      <c r="H196" s="113" t="s">
        <v>3284</v>
      </c>
      <c r="I196" s="91" t="n">
        <v>10800</v>
      </c>
      <c r="J196" s="114" t="s">
        <v>3283</v>
      </c>
      <c r="K196" s="115" t="n">
        <f aca="false">I196+290</f>
        <v>11090</v>
      </c>
      <c r="L196" s="98"/>
      <c r="M196" s="98"/>
      <c r="N196" s="98"/>
      <c r="O196" s="98"/>
      <c r="P196" s="98"/>
    </row>
    <row r="197" customFormat="false" ht="15.8" hidden="false" customHeight="false" outlineLevel="0" collapsed="false">
      <c r="A197" s="112" t="s">
        <v>3276</v>
      </c>
      <c r="B197" s="112" t="s">
        <v>3360</v>
      </c>
      <c r="C197" s="113" t="s">
        <v>3530</v>
      </c>
      <c r="D197" s="113" t="s">
        <v>3532</v>
      </c>
      <c r="E197" s="113" t="s">
        <v>3361</v>
      </c>
      <c r="F197" s="113" t="n">
        <v>2012</v>
      </c>
      <c r="G197" s="113" t="s">
        <v>3281</v>
      </c>
      <c r="H197" s="113" t="s">
        <v>3284</v>
      </c>
      <c r="I197" s="91" t="n">
        <v>9800</v>
      </c>
      <c r="J197" s="114" t="n">
        <v>3</v>
      </c>
      <c r="K197" s="115" t="n">
        <f aca="false">I197+290</f>
        <v>10090</v>
      </c>
      <c r="L197" s="98"/>
      <c r="M197" s="98"/>
      <c r="N197" s="98"/>
      <c r="O197" s="98"/>
      <c r="P197" s="98"/>
    </row>
    <row r="198" customFormat="false" ht="15.8" hidden="false" customHeight="false" outlineLevel="0" collapsed="false">
      <c r="A198" s="112" t="s">
        <v>3276</v>
      </c>
      <c r="B198" s="112" t="s">
        <v>3362</v>
      </c>
      <c r="C198" s="113" t="s">
        <v>3530</v>
      </c>
      <c r="D198" s="113" t="s">
        <v>3515</v>
      </c>
      <c r="E198" s="113" t="s">
        <v>3361</v>
      </c>
      <c r="F198" s="113" t="n">
        <v>2017</v>
      </c>
      <c r="G198" s="113" t="s">
        <v>3281</v>
      </c>
      <c r="H198" s="113" t="s">
        <v>3282</v>
      </c>
      <c r="I198" s="91" t="n">
        <v>11700</v>
      </c>
      <c r="J198" s="114" t="s">
        <v>3283</v>
      </c>
      <c r="K198" s="115" t="n">
        <f aca="false">I198+290</f>
        <v>11990</v>
      </c>
      <c r="L198" s="98"/>
      <c r="M198" s="98"/>
      <c r="N198" s="98"/>
      <c r="O198" s="98"/>
      <c r="P198" s="98"/>
    </row>
    <row r="199" customFormat="false" ht="15.8" hidden="false" customHeight="false" outlineLevel="0" collapsed="false">
      <c r="A199" s="112" t="s">
        <v>3276</v>
      </c>
      <c r="B199" s="112" t="s">
        <v>3403</v>
      </c>
      <c r="C199" s="113" t="s">
        <v>3533</v>
      </c>
      <c r="D199" s="113" t="s">
        <v>3534</v>
      </c>
      <c r="E199" s="113" t="s">
        <v>3280</v>
      </c>
      <c r="F199" s="113" t="n">
        <v>2017</v>
      </c>
      <c r="G199" s="113" t="s">
        <v>3281</v>
      </c>
      <c r="H199" s="113" t="s">
        <v>3284</v>
      </c>
      <c r="I199" s="91" t="n">
        <v>11300</v>
      </c>
      <c r="J199" s="114" t="s">
        <v>3283</v>
      </c>
      <c r="K199" s="115" t="n">
        <f aca="false">I199+290</f>
        <v>11590</v>
      </c>
      <c r="L199" s="98"/>
      <c r="M199" s="98"/>
      <c r="N199" s="98"/>
      <c r="O199" s="98"/>
      <c r="P199" s="98"/>
    </row>
    <row r="200" customFormat="false" ht="15.8" hidden="false" customHeight="false" outlineLevel="0" collapsed="false">
      <c r="A200" s="112" t="s">
        <v>3276</v>
      </c>
      <c r="B200" s="112" t="s">
        <v>3339</v>
      </c>
      <c r="C200" s="113" t="s">
        <v>3535</v>
      </c>
      <c r="D200" s="113" t="s">
        <v>3536</v>
      </c>
      <c r="E200" s="113" t="s">
        <v>3280</v>
      </c>
      <c r="F200" s="113" t="n">
        <v>2017</v>
      </c>
      <c r="G200" s="113" t="s">
        <v>3281</v>
      </c>
      <c r="H200" s="113" t="s">
        <v>3284</v>
      </c>
      <c r="I200" s="91" t="n">
        <v>9300</v>
      </c>
      <c r="J200" s="114" t="s">
        <v>3283</v>
      </c>
      <c r="K200" s="115" t="n">
        <f aca="false">I200+290</f>
        <v>9590</v>
      </c>
      <c r="L200" s="98"/>
      <c r="M200" s="98"/>
      <c r="N200" s="98"/>
      <c r="O200" s="98"/>
      <c r="P200" s="98"/>
    </row>
    <row r="201" customFormat="false" ht="15.8" hidden="false" customHeight="false" outlineLevel="0" collapsed="false">
      <c r="A201" s="112" t="s">
        <v>3276</v>
      </c>
      <c r="B201" s="112" t="s">
        <v>3403</v>
      </c>
      <c r="C201" s="113" t="s">
        <v>3535</v>
      </c>
      <c r="D201" s="113" t="s">
        <v>3534</v>
      </c>
      <c r="E201" s="113" t="s">
        <v>3280</v>
      </c>
      <c r="F201" s="113"/>
      <c r="G201" s="113" t="s">
        <v>3281</v>
      </c>
      <c r="H201" s="113" t="s">
        <v>3284</v>
      </c>
      <c r="I201" s="91" t="n">
        <v>11600</v>
      </c>
      <c r="J201" s="114" t="n">
        <v>2</v>
      </c>
      <c r="K201" s="115" t="n">
        <f aca="false">I201+290</f>
        <v>11890</v>
      </c>
      <c r="L201" s="98"/>
      <c r="M201" s="98"/>
      <c r="N201" s="98"/>
      <c r="O201" s="98"/>
      <c r="P201" s="98"/>
    </row>
    <row r="202" customFormat="false" ht="15.8" hidden="false" customHeight="false" outlineLevel="0" collapsed="false">
      <c r="A202" s="112" t="s">
        <v>3276</v>
      </c>
      <c r="B202" s="112" t="s">
        <v>3360</v>
      </c>
      <c r="C202" s="113" t="s">
        <v>3535</v>
      </c>
      <c r="D202" s="113" t="s">
        <v>3515</v>
      </c>
      <c r="E202" s="113" t="s">
        <v>3361</v>
      </c>
      <c r="F202" s="113" t="n">
        <v>2014</v>
      </c>
      <c r="G202" s="113" t="s">
        <v>3281</v>
      </c>
      <c r="H202" s="113" t="s">
        <v>3284</v>
      </c>
      <c r="I202" s="91" t="n">
        <v>11800</v>
      </c>
      <c r="J202" s="114" t="n">
        <v>10</v>
      </c>
      <c r="K202" s="115" t="n">
        <f aca="false">I202+290</f>
        <v>12090</v>
      </c>
      <c r="L202" s="98"/>
      <c r="M202" s="98"/>
      <c r="N202" s="98"/>
      <c r="O202" s="98"/>
      <c r="P202" s="98"/>
    </row>
    <row r="203" customFormat="false" ht="15.8" hidden="false" customHeight="false" outlineLevel="0" collapsed="false">
      <c r="A203" s="112" t="s">
        <v>3276</v>
      </c>
      <c r="B203" s="112" t="s">
        <v>3362</v>
      </c>
      <c r="C203" s="113" t="s">
        <v>3535</v>
      </c>
      <c r="D203" s="113" t="s">
        <v>3515</v>
      </c>
      <c r="E203" s="113" t="s">
        <v>3361</v>
      </c>
      <c r="F203" s="113" t="n">
        <v>2016</v>
      </c>
      <c r="G203" s="113" t="s">
        <v>3281</v>
      </c>
      <c r="H203" s="113" t="s">
        <v>3284</v>
      </c>
      <c r="I203" s="91" t="n">
        <v>12800</v>
      </c>
      <c r="J203" s="114" t="s">
        <v>3283</v>
      </c>
      <c r="K203" s="115" t="n">
        <f aca="false">I203+290</f>
        <v>13090</v>
      </c>
      <c r="L203" s="98"/>
      <c r="M203" s="98"/>
      <c r="N203" s="98"/>
      <c r="O203" s="98"/>
      <c r="P203" s="98"/>
    </row>
    <row r="204" customFormat="false" ht="15.8" hidden="false" customHeight="false" outlineLevel="0" collapsed="false">
      <c r="A204" s="112" t="s">
        <v>3276</v>
      </c>
      <c r="B204" s="112" t="s">
        <v>3367</v>
      </c>
      <c r="C204" s="113" t="s">
        <v>3535</v>
      </c>
      <c r="D204" s="113" t="s">
        <v>3515</v>
      </c>
      <c r="E204" s="113" t="s">
        <v>3280</v>
      </c>
      <c r="F204" s="113" t="n">
        <v>2016</v>
      </c>
      <c r="G204" s="113" t="s">
        <v>3281</v>
      </c>
      <c r="H204" s="113" t="s">
        <v>3289</v>
      </c>
      <c r="I204" s="91" t="n">
        <v>12800</v>
      </c>
      <c r="J204" s="114" t="s">
        <v>3283</v>
      </c>
      <c r="K204" s="115" t="n">
        <f aca="false">I204+290</f>
        <v>13090</v>
      </c>
      <c r="L204" s="98"/>
      <c r="M204" s="98"/>
      <c r="N204" s="98"/>
      <c r="O204" s="98"/>
      <c r="P204" s="98"/>
    </row>
    <row r="205" customFormat="false" ht="15.8" hidden="false" customHeight="false" outlineLevel="0" collapsed="false">
      <c r="A205" s="112" t="s">
        <v>3276</v>
      </c>
      <c r="B205" s="112" t="s">
        <v>3403</v>
      </c>
      <c r="C205" s="113" t="s">
        <v>3537</v>
      </c>
      <c r="D205" s="113" t="s">
        <v>3438</v>
      </c>
      <c r="E205" s="113" t="s">
        <v>3280</v>
      </c>
      <c r="F205" s="113" t="n">
        <v>2010</v>
      </c>
      <c r="G205" s="113" t="s">
        <v>3281</v>
      </c>
      <c r="H205" s="113" t="s">
        <v>3284</v>
      </c>
      <c r="I205" s="91" t="n">
        <v>12300</v>
      </c>
      <c r="J205" s="114" t="s">
        <v>3283</v>
      </c>
      <c r="K205" s="115" t="n">
        <f aca="false">I205+290</f>
        <v>12590</v>
      </c>
      <c r="L205" s="98"/>
      <c r="M205" s="98"/>
      <c r="N205" s="98"/>
      <c r="O205" s="98"/>
      <c r="P205" s="98"/>
    </row>
    <row r="206" customFormat="false" ht="15.8" hidden="false" customHeight="false" outlineLevel="0" collapsed="false">
      <c r="A206" s="112" t="s">
        <v>3276</v>
      </c>
      <c r="B206" s="112" t="s">
        <v>3362</v>
      </c>
      <c r="C206" s="113" t="s">
        <v>3537</v>
      </c>
      <c r="D206" s="113" t="s">
        <v>3515</v>
      </c>
      <c r="E206" s="113" t="s">
        <v>3361</v>
      </c>
      <c r="F206" s="113" t="n">
        <v>2015</v>
      </c>
      <c r="G206" s="113" t="s">
        <v>3281</v>
      </c>
      <c r="H206" s="113" t="s">
        <v>3282</v>
      </c>
      <c r="I206" s="91" t="n">
        <v>16300</v>
      </c>
      <c r="J206" s="114" t="n">
        <v>20</v>
      </c>
      <c r="K206" s="115" t="n">
        <f aca="false">I206+290</f>
        <v>16590</v>
      </c>
      <c r="L206" s="98"/>
      <c r="M206" s="98"/>
      <c r="N206" s="98"/>
      <c r="O206" s="98"/>
      <c r="P206" s="98"/>
    </row>
    <row r="207" customFormat="false" ht="15.8" hidden="false" customHeight="false" outlineLevel="0" collapsed="false">
      <c r="A207" s="112" t="s">
        <v>3276</v>
      </c>
      <c r="B207" s="112" t="s">
        <v>3367</v>
      </c>
      <c r="C207" s="113" t="s">
        <v>3537</v>
      </c>
      <c r="D207" s="113" t="s">
        <v>3515</v>
      </c>
      <c r="E207" s="113" t="s">
        <v>3280</v>
      </c>
      <c r="F207" s="113" t="n">
        <v>2016</v>
      </c>
      <c r="G207" s="113" t="s">
        <v>3281</v>
      </c>
      <c r="H207" s="113" t="s">
        <v>3289</v>
      </c>
      <c r="I207" s="91" t="n">
        <v>15300</v>
      </c>
      <c r="J207" s="114" t="s">
        <v>3283</v>
      </c>
      <c r="K207" s="115" t="n">
        <f aca="false">I207+290</f>
        <v>15590</v>
      </c>
      <c r="L207" s="98"/>
      <c r="M207" s="98"/>
      <c r="N207" s="98"/>
      <c r="O207" s="98"/>
      <c r="P207" s="98"/>
    </row>
    <row r="208" customFormat="false" ht="15.8" hidden="false" customHeight="false" outlineLevel="0" collapsed="false">
      <c r="A208" s="112" t="s">
        <v>3276</v>
      </c>
      <c r="B208" s="112" t="s">
        <v>3362</v>
      </c>
      <c r="C208" s="113" t="s">
        <v>3538</v>
      </c>
      <c r="D208" s="113" t="s">
        <v>3515</v>
      </c>
      <c r="E208" s="113" t="s">
        <v>3361</v>
      </c>
      <c r="F208" s="113" t="n">
        <v>2016</v>
      </c>
      <c r="G208" s="113" t="s">
        <v>3281</v>
      </c>
      <c r="H208" s="113" t="s">
        <v>3282</v>
      </c>
      <c r="I208" s="91" t="n">
        <v>14300</v>
      </c>
      <c r="J208" s="114" t="s">
        <v>3283</v>
      </c>
      <c r="K208" s="115" t="n">
        <f aca="false">I208+290</f>
        <v>14590</v>
      </c>
      <c r="L208" s="98"/>
      <c r="M208" s="98"/>
      <c r="N208" s="98"/>
      <c r="O208" s="98"/>
      <c r="P208" s="98"/>
    </row>
    <row r="209" customFormat="false" ht="15.8" hidden="false" customHeight="false" outlineLevel="0" collapsed="false">
      <c r="A209" s="112" t="s">
        <v>3276</v>
      </c>
      <c r="B209" s="112" t="s">
        <v>3363</v>
      </c>
      <c r="C209" s="113" t="s">
        <v>3538</v>
      </c>
      <c r="D209" s="113" t="s">
        <v>3515</v>
      </c>
      <c r="E209" s="113" t="s">
        <v>3280</v>
      </c>
      <c r="F209" s="113" t="n">
        <v>2014</v>
      </c>
      <c r="G209" s="113" t="s">
        <v>3281</v>
      </c>
      <c r="H209" s="113" t="s">
        <v>3295</v>
      </c>
      <c r="I209" s="91" t="n">
        <v>13800</v>
      </c>
      <c r="J209" s="114" t="n">
        <v>8</v>
      </c>
      <c r="K209" s="115" t="n">
        <f aca="false">I209+290</f>
        <v>14090</v>
      </c>
      <c r="L209" s="98"/>
      <c r="M209" s="98"/>
      <c r="N209" s="98"/>
      <c r="O209" s="98"/>
      <c r="P209" s="98"/>
    </row>
    <row r="210" customFormat="false" ht="15.8" hidden="false" customHeight="false" outlineLevel="0" collapsed="false">
      <c r="A210" s="112" t="s">
        <v>3276</v>
      </c>
      <c r="B210" s="112" t="s">
        <v>3367</v>
      </c>
      <c r="C210" s="113" t="s">
        <v>3538</v>
      </c>
      <c r="D210" s="113" t="s">
        <v>3515</v>
      </c>
      <c r="E210" s="113" t="s">
        <v>3280</v>
      </c>
      <c r="F210" s="113" t="n">
        <v>2017</v>
      </c>
      <c r="G210" s="113" t="s">
        <v>3281</v>
      </c>
      <c r="H210" s="113" t="s">
        <v>3282</v>
      </c>
      <c r="I210" s="91" t="n">
        <v>14800</v>
      </c>
      <c r="J210" s="114" t="s">
        <v>3283</v>
      </c>
      <c r="K210" s="115" t="n">
        <f aca="false">I210+290</f>
        <v>15090</v>
      </c>
      <c r="L210" s="98"/>
      <c r="M210" s="98"/>
      <c r="N210" s="98"/>
      <c r="O210" s="98"/>
      <c r="P210" s="98"/>
    </row>
    <row r="211" customFormat="false" ht="15.8" hidden="false" customHeight="false" outlineLevel="0" collapsed="false">
      <c r="A211" s="112" t="s">
        <v>3276</v>
      </c>
      <c r="B211" s="112" t="s">
        <v>3403</v>
      </c>
      <c r="C211" s="113" t="s">
        <v>3539</v>
      </c>
      <c r="D211" s="113" t="s">
        <v>3438</v>
      </c>
      <c r="E211" s="113" t="s">
        <v>3280</v>
      </c>
      <c r="F211" s="113" t="n">
        <v>2017</v>
      </c>
      <c r="G211" s="113" t="s">
        <v>3281</v>
      </c>
      <c r="H211" s="113" t="s">
        <v>3282</v>
      </c>
      <c r="I211" s="91" t="n">
        <v>12800</v>
      </c>
      <c r="J211" s="114" t="n">
        <v>20</v>
      </c>
      <c r="K211" s="115" t="n">
        <f aca="false">I211+290</f>
        <v>13090</v>
      </c>
      <c r="L211" s="98"/>
      <c r="M211" s="98"/>
      <c r="N211" s="98"/>
      <c r="O211" s="98"/>
      <c r="P211" s="98"/>
    </row>
    <row r="212" customFormat="false" ht="15.8" hidden="false" customHeight="false" outlineLevel="0" collapsed="false">
      <c r="A212" s="112" t="s">
        <v>3276</v>
      </c>
      <c r="B212" s="112" t="s">
        <v>3403</v>
      </c>
      <c r="C212" s="113" t="s">
        <v>3540</v>
      </c>
      <c r="D212" s="113" t="s">
        <v>3534</v>
      </c>
      <c r="E212" s="113" t="s">
        <v>3280</v>
      </c>
      <c r="F212" s="113" t="n">
        <v>2015</v>
      </c>
      <c r="G212" s="113" t="s">
        <v>3281</v>
      </c>
      <c r="H212" s="113" t="s">
        <v>3284</v>
      </c>
      <c r="I212" s="91" t="n">
        <v>11300</v>
      </c>
      <c r="J212" s="114" t="s">
        <v>3283</v>
      </c>
      <c r="K212" s="115" t="n">
        <f aca="false">I212+290</f>
        <v>11590</v>
      </c>
      <c r="L212" s="98"/>
      <c r="M212" s="98"/>
      <c r="N212" s="98"/>
      <c r="O212" s="98"/>
      <c r="P212" s="98"/>
    </row>
    <row r="213" customFormat="false" ht="15.8" hidden="false" customHeight="false" outlineLevel="0" collapsed="false">
      <c r="A213" s="112" t="s">
        <v>3276</v>
      </c>
      <c r="B213" s="112" t="s">
        <v>3362</v>
      </c>
      <c r="C213" s="113" t="s">
        <v>3540</v>
      </c>
      <c r="D213" s="113" t="s">
        <v>3515</v>
      </c>
      <c r="E213" s="113" t="s">
        <v>3361</v>
      </c>
      <c r="F213" s="113" t="n">
        <v>2016</v>
      </c>
      <c r="G213" s="113" t="s">
        <v>3281</v>
      </c>
      <c r="H213" s="113" t="s">
        <v>3282</v>
      </c>
      <c r="I213" s="91" t="n">
        <v>13800</v>
      </c>
      <c r="J213" s="114" t="n">
        <v>2</v>
      </c>
      <c r="K213" s="115" t="n">
        <f aca="false">I213+290</f>
        <v>14090</v>
      </c>
      <c r="L213" s="98"/>
      <c r="M213" s="98"/>
      <c r="N213" s="98"/>
      <c r="O213" s="98"/>
      <c r="P213" s="98"/>
    </row>
    <row r="214" customFormat="false" ht="15.8" hidden="false" customHeight="false" outlineLevel="0" collapsed="false">
      <c r="A214" s="112" t="s">
        <v>3276</v>
      </c>
      <c r="B214" s="112" t="s">
        <v>3367</v>
      </c>
      <c r="C214" s="113" t="s">
        <v>3540</v>
      </c>
      <c r="D214" s="113" t="s">
        <v>3515</v>
      </c>
      <c r="E214" s="113" t="s">
        <v>3280</v>
      </c>
      <c r="F214" s="113" t="n">
        <v>2016</v>
      </c>
      <c r="G214" s="113" t="s">
        <v>3281</v>
      </c>
      <c r="H214" s="113" t="s">
        <v>3289</v>
      </c>
      <c r="I214" s="91" t="n">
        <v>14800</v>
      </c>
      <c r="J214" s="114" t="s">
        <v>3283</v>
      </c>
      <c r="K214" s="115" t="n">
        <f aca="false">I214+290</f>
        <v>15090</v>
      </c>
      <c r="L214" s="98"/>
      <c r="M214" s="98"/>
      <c r="N214" s="98"/>
      <c r="O214" s="98"/>
      <c r="P214" s="98"/>
    </row>
    <row r="215" customFormat="false" ht="15.8" hidden="false" customHeight="false" outlineLevel="0" collapsed="false">
      <c r="A215" s="112" t="s">
        <v>3276</v>
      </c>
      <c r="B215" s="112" t="s">
        <v>3360</v>
      </c>
      <c r="C215" s="113" t="s">
        <v>3541</v>
      </c>
      <c r="D215" s="113" t="s">
        <v>3542</v>
      </c>
      <c r="E215" s="113" t="s">
        <v>3361</v>
      </c>
      <c r="F215" s="113" t="n">
        <v>2011</v>
      </c>
      <c r="G215" s="113" t="s">
        <v>3281</v>
      </c>
      <c r="H215" s="113" t="s">
        <v>3284</v>
      </c>
      <c r="I215" s="91" t="n">
        <v>10800</v>
      </c>
      <c r="J215" s="114" t="n">
        <v>14</v>
      </c>
      <c r="K215" s="115" t="n">
        <f aca="false">I215+290</f>
        <v>11090</v>
      </c>
      <c r="L215" s="98"/>
      <c r="M215" s="98"/>
      <c r="N215" s="98"/>
      <c r="O215" s="98"/>
      <c r="P215" s="98"/>
    </row>
    <row r="216" customFormat="false" ht="15.8" hidden="false" customHeight="false" outlineLevel="0" collapsed="false">
      <c r="A216" s="112" t="s">
        <v>3276</v>
      </c>
      <c r="B216" s="112" t="s">
        <v>3360</v>
      </c>
      <c r="C216" s="113" t="s">
        <v>3543</v>
      </c>
      <c r="D216" s="113" t="s">
        <v>3544</v>
      </c>
      <c r="E216" s="113" t="s">
        <v>3361</v>
      </c>
      <c r="F216" s="113" t="n">
        <v>2014</v>
      </c>
      <c r="G216" s="113" t="s">
        <v>3281</v>
      </c>
      <c r="H216" s="113" t="s">
        <v>3284</v>
      </c>
      <c r="I216" s="91" t="n">
        <v>11200</v>
      </c>
      <c r="J216" s="114" t="s">
        <v>3283</v>
      </c>
      <c r="K216" s="115" t="n">
        <f aca="false">I216+290</f>
        <v>11490</v>
      </c>
      <c r="L216" s="98"/>
      <c r="M216" s="98"/>
      <c r="N216" s="98"/>
      <c r="O216" s="98"/>
      <c r="P216" s="98"/>
    </row>
    <row r="217" customFormat="false" ht="15.8" hidden="false" customHeight="false" outlineLevel="0" collapsed="false">
      <c r="A217" s="112" t="s">
        <v>3276</v>
      </c>
      <c r="B217" s="112" t="s">
        <v>3339</v>
      </c>
      <c r="C217" s="113" t="s">
        <v>3545</v>
      </c>
      <c r="D217" s="113" t="s">
        <v>3546</v>
      </c>
      <c r="E217" s="113" t="s">
        <v>3280</v>
      </c>
      <c r="F217" s="113" t="n">
        <v>2016</v>
      </c>
      <c r="G217" s="113" t="s">
        <v>3281</v>
      </c>
      <c r="H217" s="113" t="s">
        <v>3282</v>
      </c>
      <c r="I217" s="91" t="n">
        <v>14800</v>
      </c>
      <c r="J217" s="114" t="s">
        <v>3283</v>
      </c>
      <c r="K217" s="115" t="n">
        <f aca="false">I217+290</f>
        <v>15090</v>
      </c>
      <c r="L217" s="98"/>
      <c r="M217" s="98"/>
      <c r="N217" s="98"/>
      <c r="O217" s="98"/>
      <c r="P217" s="98"/>
    </row>
    <row r="218" customFormat="false" ht="15.8" hidden="false" customHeight="false" outlineLevel="0" collapsed="false">
      <c r="A218" s="112" t="s">
        <v>3276</v>
      </c>
      <c r="B218" s="112" t="s">
        <v>3362</v>
      </c>
      <c r="C218" s="113" t="s">
        <v>3545</v>
      </c>
      <c r="D218" s="113" t="s">
        <v>3547</v>
      </c>
      <c r="E218" s="113" t="s">
        <v>3361</v>
      </c>
      <c r="F218" s="113" t="n">
        <v>2016</v>
      </c>
      <c r="G218" s="113" t="s">
        <v>3281</v>
      </c>
      <c r="H218" s="113" t="s">
        <v>3282</v>
      </c>
      <c r="I218" s="91" t="n">
        <v>17600</v>
      </c>
      <c r="J218" s="114" t="n">
        <v>16</v>
      </c>
      <c r="K218" s="115" t="n">
        <f aca="false">I218+290</f>
        <v>17890</v>
      </c>
      <c r="L218" s="98"/>
      <c r="M218" s="98"/>
      <c r="N218" s="98"/>
      <c r="O218" s="98"/>
      <c r="P218" s="98"/>
    </row>
    <row r="219" customFormat="false" ht="15.8" hidden="false" customHeight="false" outlineLevel="0" collapsed="false">
      <c r="A219" s="112" t="s">
        <v>3276</v>
      </c>
      <c r="B219" s="112" t="s">
        <v>3367</v>
      </c>
      <c r="C219" s="113" t="s">
        <v>3545</v>
      </c>
      <c r="D219" s="113" t="s">
        <v>3548</v>
      </c>
      <c r="E219" s="113" t="s">
        <v>3280</v>
      </c>
      <c r="F219" s="113" t="n">
        <v>2016</v>
      </c>
      <c r="G219" s="113" t="s">
        <v>3281</v>
      </c>
      <c r="H219" s="113" t="s">
        <v>3282</v>
      </c>
      <c r="I219" s="91" t="n">
        <v>18300</v>
      </c>
      <c r="J219" s="114" t="s">
        <v>3283</v>
      </c>
      <c r="K219" s="115" t="n">
        <f aca="false">I219+290</f>
        <v>18590</v>
      </c>
      <c r="L219" s="98"/>
      <c r="M219" s="98"/>
      <c r="N219" s="98"/>
      <c r="O219" s="98"/>
      <c r="P219" s="98"/>
    </row>
    <row r="220" customFormat="false" ht="15.8" hidden="false" customHeight="false" outlineLevel="0" collapsed="false">
      <c r="A220" s="112" t="s">
        <v>3276</v>
      </c>
      <c r="B220" s="112" t="s">
        <v>3367</v>
      </c>
      <c r="C220" s="113" t="s">
        <v>3549</v>
      </c>
      <c r="D220" s="113" t="s">
        <v>3550</v>
      </c>
      <c r="E220" s="113" t="s">
        <v>3280</v>
      </c>
      <c r="F220" s="113" t="n">
        <v>2017</v>
      </c>
      <c r="G220" s="113" t="s">
        <v>3281</v>
      </c>
      <c r="H220" s="113" t="s">
        <v>3282</v>
      </c>
      <c r="I220" s="91" t="n">
        <v>21300</v>
      </c>
      <c r="J220" s="114" t="s">
        <v>3283</v>
      </c>
      <c r="K220" s="115" t="n">
        <f aca="false">I220+290</f>
        <v>21590</v>
      </c>
      <c r="L220" s="98"/>
      <c r="M220" s="98"/>
      <c r="N220" s="98"/>
      <c r="O220" s="98"/>
      <c r="P220" s="98"/>
    </row>
    <row r="221" customFormat="false" ht="15.8" hidden="false" customHeight="false" outlineLevel="0" collapsed="false">
      <c r="A221" s="108"/>
      <c r="B221" s="108"/>
      <c r="C221" s="109" t="s">
        <v>3551</v>
      </c>
      <c r="D221" s="109"/>
      <c r="E221" s="109"/>
      <c r="F221" s="109"/>
      <c r="G221" s="109"/>
      <c r="H221" s="109"/>
      <c r="I221" s="91"/>
      <c r="J221" s="118"/>
      <c r="K221" s="109"/>
      <c r="L221" s="98"/>
      <c r="M221" s="98"/>
      <c r="N221" s="98"/>
      <c r="O221" s="98"/>
      <c r="P221" s="98"/>
    </row>
    <row r="222" customFormat="false" ht="15.8" hidden="false" customHeight="false" outlineLevel="0" collapsed="false">
      <c r="A222" s="112" t="s">
        <v>3276</v>
      </c>
      <c r="B222" s="112" t="s">
        <v>3385</v>
      </c>
      <c r="C222" s="113" t="s">
        <v>3552</v>
      </c>
      <c r="D222" s="113" t="s">
        <v>3395</v>
      </c>
      <c r="E222" s="113" t="s">
        <v>3280</v>
      </c>
      <c r="F222" s="113" t="n">
        <v>2017</v>
      </c>
      <c r="G222" s="113" t="s">
        <v>3281</v>
      </c>
      <c r="H222" s="113" t="s">
        <v>3282</v>
      </c>
      <c r="I222" s="91" t="n">
        <v>7300</v>
      </c>
      <c r="J222" s="114" t="n">
        <v>20</v>
      </c>
      <c r="K222" s="115" t="n">
        <f aca="false">I222+290</f>
        <v>7590</v>
      </c>
      <c r="L222" s="98"/>
      <c r="M222" s="98"/>
      <c r="N222" s="98"/>
      <c r="O222" s="98"/>
      <c r="P222" s="98"/>
    </row>
    <row r="223" customFormat="false" ht="15.8" hidden="false" customHeight="false" outlineLevel="0" collapsed="false">
      <c r="A223" s="112" t="s">
        <v>3470</v>
      </c>
      <c r="B223" s="112" t="s">
        <v>3553</v>
      </c>
      <c r="C223" s="113" t="s">
        <v>3554</v>
      </c>
      <c r="D223" s="113" t="s">
        <v>3555</v>
      </c>
      <c r="E223" s="113" t="s">
        <v>3280</v>
      </c>
      <c r="F223" s="113" t="n">
        <v>2011</v>
      </c>
      <c r="G223" s="113" t="s">
        <v>3281</v>
      </c>
      <c r="H223" s="113" t="s">
        <v>3282</v>
      </c>
      <c r="I223" s="91" t="n">
        <v>4800</v>
      </c>
      <c r="J223" s="114" t="n">
        <v>16</v>
      </c>
      <c r="K223" s="115" t="n">
        <f aca="false">I223+290</f>
        <v>5090</v>
      </c>
      <c r="L223" s="98"/>
      <c r="M223" s="98"/>
      <c r="N223" s="98"/>
      <c r="O223" s="98"/>
      <c r="P223" s="98"/>
    </row>
    <row r="224" customFormat="false" ht="15.8" hidden="false" customHeight="false" outlineLevel="0" collapsed="false">
      <c r="A224" s="112" t="s">
        <v>3276</v>
      </c>
      <c r="B224" s="112" t="s">
        <v>3380</v>
      </c>
      <c r="C224" s="113" t="s">
        <v>3554</v>
      </c>
      <c r="D224" s="113" t="s">
        <v>3556</v>
      </c>
      <c r="E224" s="113"/>
      <c r="F224" s="113" t="n">
        <v>2014</v>
      </c>
      <c r="G224" s="113" t="s">
        <v>3327</v>
      </c>
      <c r="H224" s="113" t="s">
        <v>3282</v>
      </c>
      <c r="I224" s="91" t="n">
        <v>6500</v>
      </c>
      <c r="J224" s="114" t="n">
        <v>6</v>
      </c>
      <c r="K224" s="115" t="n">
        <f aca="false">I224+290</f>
        <v>6790</v>
      </c>
      <c r="L224" s="98"/>
      <c r="M224" s="98"/>
      <c r="N224" s="98"/>
      <c r="O224" s="98"/>
      <c r="P224" s="98"/>
    </row>
    <row r="225" customFormat="false" ht="15.8" hidden="false" customHeight="false" outlineLevel="0" collapsed="false">
      <c r="A225" s="112" t="s">
        <v>3276</v>
      </c>
      <c r="B225" s="112" t="s">
        <v>3557</v>
      </c>
      <c r="C225" s="113" t="s">
        <v>3554</v>
      </c>
      <c r="D225" s="113" t="s">
        <v>3555</v>
      </c>
      <c r="E225" s="113"/>
      <c r="F225" s="113" t="n">
        <v>2008</v>
      </c>
      <c r="G225" s="113" t="s">
        <v>3281</v>
      </c>
      <c r="H225" s="113" t="s">
        <v>3282</v>
      </c>
      <c r="I225" s="91" t="n">
        <v>4300</v>
      </c>
      <c r="J225" s="114" t="n">
        <v>1</v>
      </c>
      <c r="K225" s="115" t="n">
        <f aca="false">I225+290</f>
        <v>4590</v>
      </c>
      <c r="L225" s="98"/>
      <c r="M225" s="98"/>
      <c r="N225" s="98"/>
      <c r="O225" s="98"/>
      <c r="P225" s="98"/>
    </row>
    <row r="226" customFormat="false" ht="15.8" hidden="false" customHeight="false" outlineLevel="0" collapsed="false">
      <c r="A226" s="112" t="s">
        <v>3276</v>
      </c>
      <c r="B226" s="112" t="s">
        <v>3385</v>
      </c>
      <c r="C226" s="113" t="s">
        <v>3558</v>
      </c>
      <c r="D226" s="113" t="s">
        <v>3559</v>
      </c>
      <c r="E226" s="113"/>
      <c r="F226" s="113" t="n">
        <v>2015</v>
      </c>
      <c r="G226" s="113" t="s">
        <v>3281</v>
      </c>
      <c r="H226" s="113" t="s">
        <v>3282</v>
      </c>
      <c r="I226" s="91" t="n">
        <v>7300</v>
      </c>
      <c r="J226" s="114" t="s">
        <v>3283</v>
      </c>
      <c r="K226" s="115" t="n">
        <f aca="false">I226+290</f>
        <v>7590</v>
      </c>
      <c r="L226" s="98"/>
      <c r="M226" s="98"/>
      <c r="N226" s="98"/>
      <c r="O226" s="98"/>
      <c r="P226" s="98"/>
    </row>
    <row r="227" customFormat="false" ht="15.8" hidden="false" customHeight="false" outlineLevel="0" collapsed="false">
      <c r="A227" s="112" t="s">
        <v>3276</v>
      </c>
      <c r="B227" s="112" t="s">
        <v>3385</v>
      </c>
      <c r="C227" s="113" t="s">
        <v>3560</v>
      </c>
      <c r="D227" s="113" t="s">
        <v>3402</v>
      </c>
      <c r="E227" s="113"/>
      <c r="F227" s="113" t="n">
        <v>2014</v>
      </c>
      <c r="G227" s="113" t="s">
        <v>3281</v>
      </c>
      <c r="H227" s="113" t="s">
        <v>3282</v>
      </c>
      <c r="I227" s="91" t="n">
        <v>7050</v>
      </c>
      <c r="J227" s="114" t="s">
        <v>3283</v>
      </c>
      <c r="K227" s="115" t="n">
        <f aca="false">I227+290</f>
        <v>7340</v>
      </c>
      <c r="L227" s="98"/>
      <c r="M227" s="98"/>
      <c r="N227" s="98"/>
      <c r="O227" s="98"/>
      <c r="P227" s="98"/>
    </row>
    <row r="228" customFormat="false" ht="15.8" hidden="false" customHeight="false" outlineLevel="0" collapsed="false">
      <c r="A228" s="112" t="s">
        <v>3276</v>
      </c>
      <c r="B228" s="112" t="s">
        <v>3561</v>
      </c>
      <c r="C228" s="113" t="s">
        <v>3562</v>
      </c>
      <c r="D228" s="113" t="s">
        <v>3563</v>
      </c>
      <c r="E228" s="113"/>
      <c r="F228" s="113" t="n">
        <v>2017</v>
      </c>
      <c r="G228" s="113" t="s">
        <v>3327</v>
      </c>
      <c r="H228" s="113" t="s">
        <v>3282</v>
      </c>
      <c r="I228" s="91" t="n">
        <v>8700</v>
      </c>
      <c r="J228" s="114" t="s">
        <v>3283</v>
      </c>
      <c r="K228" s="115" t="n">
        <f aca="false">I228+290</f>
        <v>8990</v>
      </c>
      <c r="L228" s="98"/>
      <c r="M228" s="98"/>
      <c r="N228" s="98"/>
      <c r="O228" s="98"/>
      <c r="P228" s="98"/>
    </row>
    <row r="229" customFormat="false" ht="15.8" hidden="false" customHeight="false" outlineLevel="0" collapsed="false">
      <c r="A229" s="112" t="s">
        <v>3286</v>
      </c>
      <c r="B229" s="112" t="s">
        <v>3564</v>
      </c>
      <c r="C229" s="113" t="s">
        <v>3565</v>
      </c>
      <c r="D229" s="113" t="s">
        <v>3566</v>
      </c>
      <c r="E229" s="113" t="s">
        <v>3567</v>
      </c>
      <c r="F229" s="113" t="n">
        <v>2017</v>
      </c>
      <c r="G229" s="113" t="s">
        <v>3568</v>
      </c>
      <c r="H229" s="113" t="s">
        <v>3282</v>
      </c>
      <c r="I229" s="91" t="n">
        <v>10200</v>
      </c>
      <c r="J229" s="114" t="s">
        <v>3283</v>
      </c>
      <c r="K229" s="115" t="n">
        <f aca="false">I229+290</f>
        <v>10490</v>
      </c>
      <c r="L229" s="98"/>
      <c r="M229" s="98"/>
      <c r="N229" s="98"/>
      <c r="O229" s="98"/>
      <c r="P229" s="98"/>
    </row>
    <row r="230" customFormat="false" ht="15.8" hidden="false" customHeight="false" outlineLevel="0" collapsed="false">
      <c r="A230" s="112" t="s">
        <v>3276</v>
      </c>
      <c r="B230" s="112" t="s">
        <v>3401</v>
      </c>
      <c r="C230" s="113" t="s">
        <v>3565</v>
      </c>
      <c r="D230" s="113" t="s">
        <v>3569</v>
      </c>
      <c r="E230" s="113" t="s">
        <v>3280</v>
      </c>
      <c r="F230" s="113" t="n">
        <v>2014</v>
      </c>
      <c r="G230" s="113" t="s">
        <v>3327</v>
      </c>
      <c r="H230" s="113" t="s">
        <v>3282</v>
      </c>
      <c r="I230" s="91" t="n">
        <v>7100</v>
      </c>
      <c r="J230" s="114" t="s">
        <v>3283</v>
      </c>
      <c r="K230" s="115" t="n">
        <f aca="false">I230+290</f>
        <v>7390</v>
      </c>
      <c r="L230" s="98"/>
      <c r="M230" s="98"/>
      <c r="N230" s="98"/>
      <c r="O230" s="98"/>
      <c r="P230" s="98"/>
    </row>
    <row r="231" customFormat="false" ht="15.8" hidden="false" customHeight="false" outlineLevel="0" collapsed="false">
      <c r="A231" s="112" t="s">
        <v>3276</v>
      </c>
      <c r="B231" s="112" t="s">
        <v>3385</v>
      </c>
      <c r="C231" s="113" t="s">
        <v>3570</v>
      </c>
      <c r="D231" s="113" t="s">
        <v>3571</v>
      </c>
      <c r="E231" s="113" t="s">
        <v>3280</v>
      </c>
      <c r="F231" s="113" t="n">
        <v>2017</v>
      </c>
      <c r="G231" s="113" t="s">
        <v>3281</v>
      </c>
      <c r="H231" s="113" t="s">
        <v>3282</v>
      </c>
      <c r="I231" s="91" t="n">
        <v>8800</v>
      </c>
      <c r="J231" s="114" t="n">
        <v>6</v>
      </c>
      <c r="K231" s="115" t="n">
        <f aca="false">I231+290</f>
        <v>9090</v>
      </c>
      <c r="L231" s="98"/>
      <c r="M231" s="98"/>
      <c r="N231" s="98"/>
      <c r="O231" s="98"/>
      <c r="P231" s="98"/>
    </row>
    <row r="232" customFormat="false" ht="15.8" hidden="false" customHeight="false" outlineLevel="0" collapsed="false">
      <c r="A232" s="112" t="s">
        <v>3276</v>
      </c>
      <c r="B232" s="112" t="s">
        <v>3572</v>
      </c>
      <c r="C232" s="113" t="s">
        <v>3570</v>
      </c>
      <c r="D232" s="113" t="s">
        <v>3402</v>
      </c>
      <c r="E232" s="113" t="s">
        <v>3280</v>
      </c>
      <c r="F232" s="113" t="n">
        <v>2016</v>
      </c>
      <c r="G232" s="113" t="s">
        <v>3327</v>
      </c>
      <c r="H232" s="113" t="s">
        <v>3282</v>
      </c>
      <c r="I232" s="91" t="n">
        <v>8700</v>
      </c>
      <c r="J232" s="114" t="n">
        <v>10</v>
      </c>
      <c r="K232" s="115" t="n">
        <f aca="false">I232+290</f>
        <v>8990</v>
      </c>
      <c r="L232" s="98"/>
      <c r="M232" s="98"/>
      <c r="N232" s="98"/>
      <c r="O232" s="98"/>
      <c r="P232" s="98"/>
    </row>
    <row r="233" customFormat="false" ht="15.8" hidden="false" customHeight="false" outlineLevel="0" collapsed="false">
      <c r="A233" s="112" t="s">
        <v>3276</v>
      </c>
      <c r="B233" s="112" t="s">
        <v>3401</v>
      </c>
      <c r="C233" s="113" t="s">
        <v>3570</v>
      </c>
      <c r="D233" s="113" t="s">
        <v>3573</v>
      </c>
      <c r="E233" s="113" t="s">
        <v>3280</v>
      </c>
      <c r="F233" s="113" t="n">
        <v>2015</v>
      </c>
      <c r="G233" s="113" t="s">
        <v>3327</v>
      </c>
      <c r="H233" s="113" t="s">
        <v>3282</v>
      </c>
      <c r="I233" s="91" t="n">
        <v>7700</v>
      </c>
      <c r="J233" s="114" t="n">
        <v>1</v>
      </c>
      <c r="K233" s="115" t="n">
        <f aca="false">I233+290</f>
        <v>7990</v>
      </c>
      <c r="L233" s="98"/>
      <c r="M233" s="98"/>
      <c r="N233" s="98"/>
      <c r="O233" s="98"/>
      <c r="P233" s="98"/>
    </row>
    <row r="234" customFormat="false" ht="15.8" hidden="false" customHeight="false" outlineLevel="0" collapsed="false">
      <c r="A234" s="112" t="s">
        <v>3286</v>
      </c>
      <c r="B234" s="112" t="s">
        <v>3574</v>
      </c>
      <c r="C234" s="113" t="s">
        <v>3575</v>
      </c>
      <c r="D234" s="113" t="s">
        <v>3576</v>
      </c>
      <c r="E234" s="113" t="s">
        <v>3280</v>
      </c>
      <c r="F234" s="113" t="n">
        <v>2013</v>
      </c>
      <c r="G234" s="113" t="s">
        <v>3288</v>
      </c>
      <c r="H234" s="113" t="s">
        <v>3282</v>
      </c>
      <c r="I234" s="91" t="n">
        <v>7800</v>
      </c>
      <c r="J234" s="114" t="n">
        <v>5</v>
      </c>
      <c r="K234" s="115" t="n">
        <f aca="false">I234+290</f>
        <v>8090</v>
      </c>
      <c r="L234" s="98"/>
      <c r="M234" s="98"/>
      <c r="N234" s="98"/>
      <c r="O234" s="98"/>
      <c r="P234" s="98"/>
    </row>
    <row r="235" customFormat="false" ht="15.8" hidden="false" customHeight="false" outlineLevel="0" collapsed="false">
      <c r="A235" s="112" t="s">
        <v>3276</v>
      </c>
      <c r="B235" s="112" t="s">
        <v>3572</v>
      </c>
      <c r="C235" s="113" t="s">
        <v>3575</v>
      </c>
      <c r="D235" s="113" t="s">
        <v>3577</v>
      </c>
      <c r="E235" s="113" t="s">
        <v>3280</v>
      </c>
      <c r="F235" s="113" t="n">
        <v>2015</v>
      </c>
      <c r="G235" s="113" t="s">
        <v>3327</v>
      </c>
      <c r="H235" s="113" t="s">
        <v>3282</v>
      </c>
      <c r="I235" s="91" t="n">
        <v>7800</v>
      </c>
      <c r="J235" s="114" t="s">
        <v>3283</v>
      </c>
      <c r="K235" s="115" t="n">
        <f aca="false">I235+290</f>
        <v>8090</v>
      </c>
      <c r="L235" s="98"/>
      <c r="M235" s="98"/>
      <c r="N235" s="98"/>
      <c r="O235" s="98"/>
      <c r="P235" s="98"/>
    </row>
    <row r="236" customFormat="false" ht="15.8" hidden="false" customHeight="false" outlineLevel="0" collapsed="false">
      <c r="A236" s="112" t="s">
        <v>3286</v>
      </c>
      <c r="B236" s="112" t="s">
        <v>3578</v>
      </c>
      <c r="C236" s="113" t="s">
        <v>3579</v>
      </c>
      <c r="D236" s="113" t="s">
        <v>3580</v>
      </c>
      <c r="E236" s="113" t="s">
        <v>3280</v>
      </c>
      <c r="F236" s="113" t="n">
        <v>2010</v>
      </c>
      <c r="G236" s="113" t="s">
        <v>3281</v>
      </c>
      <c r="H236" s="113" t="s">
        <v>3282</v>
      </c>
      <c r="I236" s="91" t="n">
        <v>7300</v>
      </c>
      <c r="J236" s="114" t="s">
        <v>3283</v>
      </c>
      <c r="K236" s="115" t="n">
        <f aca="false">I236+290</f>
        <v>7590</v>
      </c>
      <c r="L236" s="98"/>
      <c r="M236" s="98"/>
      <c r="N236" s="98"/>
      <c r="O236" s="98"/>
      <c r="P236" s="98"/>
    </row>
    <row r="237" customFormat="false" ht="15.8" hidden="false" customHeight="false" outlineLevel="0" collapsed="false">
      <c r="A237" s="112" t="s">
        <v>3276</v>
      </c>
      <c r="B237" s="112" t="s">
        <v>3320</v>
      </c>
      <c r="C237" s="113" t="s">
        <v>3579</v>
      </c>
      <c r="D237" s="113" t="s">
        <v>3421</v>
      </c>
      <c r="E237" s="113" t="s">
        <v>3280</v>
      </c>
      <c r="F237" s="113" t="n">
        <v>2011</v>
      </c>
      <c r="G237" s="113" t="s">
        <v>3281</v>
      </c>
      <c r="H237" s="113" t="s">
        <v>3282</v>
      </c>
      <c r="I237" s="91" t="n">
        <v>6050</v>
      </c>
      <c r="J237" s="114" t="s">
        <v>3283</v>
      </c>
      <c r="K237" s="115" t="n">
        <f aca="false">I237+290</f>
        <v>6340</v>
      </c>
      <c r="L237" s="98"/>
      <c r="M237" s="98"/>
      <c r="N237" s="98"/>
      <c r="O237" s="98"/>
      <c r="P237" s="98"/>
    </row>
    <row r="238" customFormat="false" ht="15.8" hidden="false" customHeight="false" outlineLevel="0" collapsed="false">
      <c r="A238" s="112" t="s">
        <v>3286</v>
      </c>
      <c r="B238" s="112" t="s">
        <v>3574</v>
      </c>
      <c r="C238" s="113" t="s">
        <v>3581</v>
      </c>
      <c r="D238" s="113" t="s">
        <v>3473</v>
      </c>
      <c r="E238" s="113" t="s">
        <v>3280</v>
      </c>
      <c r="F238" s="113" t="n">
        <v>2008</v>
      </c>
      <c r="G238" s="113" t="s">
        <v>3568</v>
      </c>
      <c r="H238" s="113" t="s">
        <v>3282</v>
      </c>
      <c r="I238" s="91" t="n">
        <v>9300</v>
      </c>
      <c r="J238" s="114" t="s">
        <v>3283</v>
      </c>
      <c r="K238" s="115" t="n">
        <f aca="false">I238+290</f>
        <v>9590</v>
      </c>
      <c r="L238" s="98"/>
      <c r="M238" s="98"/>
      <c r="N238" s="98"/>
      <c r="O238" s="98"/>
      <c r="P238" s="98"/>
    </row>
    <row r="239" customFormat="false" ht="15.8" hidden="false" customHeight="false" outlineLevel="0" collapsed="false">
      <c r="A239" s="112" t="s">
        <v>3313</v>
      </c>
      <c r="B239" s="112" t="s">
        <v>3582</v>
      </c>
      <c r="C239" s="113" t="s">
        <v>3581</v>
      </c>
      <c r="D239" s="113" t="s">
        <v>3583</v>
      </c>
      <c r="E239" s="113" t="s">
        <v>3280</v>
      </c>
      <c r="F239" s="113" t="n">
        <v>2007</v>
      </c>
      <c r="G239" s="113" t="s">
        <v>3584</v>
      </c>
      <c r="H239" s="113" t="s">
        <v>3282</v>
      </c>
      <c r="I239" s="91" t="n">
        <v>9800</v>
      </c>
      <c r="J239" s="114" t="n">
        <v>15</v>
      </c>
      <c r="K239" s="115" t="n">
        <f aca="false">I239+290</f>
        <v>10090</v>
      </c>
      <c r="L239" s="98"/>
      <c r="M239" s="98"/>
      <c r="N239" s="98"/>
      <c r="O239" s="98"/>
      <c r="P239" s="98"/>
    </row>
    <row r="240" customFormat="false" ht="15.8" hidden="false" customHeight="false" outlineLevel="0" collapsed="false">
      <c r="A240" s="112" t="s">
        <v>3276</v>
      </c>
      <c r="B240" s="112" t="s">
        <v>3561</v>
      </c>
      <c r="C240" s="113" t="s">
        <v>3581</v>
      </c>
      <c r="D240" s="113" t="s">
        <v>3585</v>
      </c>
      <c r="E240" s="113" t="s">
        <v>3280</v>
      </c>
      <c r="F240" s="113" t="n">
        <v>2013</v>
      </c>
      <c r="G240" s="113" t="s">
        <v>3327</v>
      </c>
      <c r="H240" s="113" t="s">
        <v>3282</v>
      </c>
      <c r="I240" s="91" t="n">
        <v>7300</v>
      </c>
      <c r="J240" s="114" t="s">
        <v>3283</v>
      </c>
      <c r="K240" s="115" t="n">
        <f aca="false">I240+290</f>
        <v>7590</v>
      </c>
      <c r="L240" s="98"/>
      <c r="M240" s="98"/>
      <c r="N240" s="98"/>
      <c r="O240" s="98"/>
      <c r="P240" s="98"/>
    </row>
    <row r="241" customFormat="false" ht="15.8" hidden="false" customHeight="false" outlineLevel="0" collapsed="false">
      <c r="A241" s="112" t="s">
        <v>3276</v>
      </c>
      <c r="B241" s="112" t="s">
        <v>3320</v>
      </c>
      <c r="C241" s="113" t="s">
        <v>3586</v>
      </c>
      <c r="D241" s="113" t="s">
        <v>3494</v>
      </c>
      <c r="E241" s="113" t="s">
        <v>3280</v>
      </c>
      <c r="F241" s="113" t="n">
        <v>2012</v>
      </c>
      <c r="G241" s="113" t="s">
        <v>3281</v>
      </c>
      <c r="H241" s="113" t="s">
        <v>3282</v>
      </c>
      <c r="I241" s="91" t="n">
        <v>7300</v>
      </c>
      <c r="J241" s="114" t="n">
        <v>4</v>
      </c>
      <c r="K241" s="115" t="n">
        <f aca="false">I241+290</f>
        <v>7590</v>
      </c>
      <c r="L241" s="98"/>
      <c r="M241" s="98"/>
      <c r="N241" s="98"/>
      <c r="O241" s="98"/>
      <c r="P241" s="98"/>
    </row>
    <row r="242" customFormat="false" ht="15.8" hidden="false" customHeight="false" outlineLevel="0" collapsed="false">
      <c r="A242" s="112" t="s">
        <v>3276</v>
      </c>
      <c r="B242" s="112" t="s">
        <v>3385</v>
      </c>
      <c r="C242" s="113" t="s">
        <v>3587</v>
      </c>
      <c r="D242" s="113" t="s">
        <v>3588</v>
      </c>
      <c r="E242" s="113" t="s">
        <v>3280</v>
      </c>
      <c r="F242" s="113" t="n">
        <v>2017</v>
      </c>
      <c r="G242" s="113" t="s">
        <v>3281</v>
      </c>
      <c r="H242" s="113" t="s">
        <v>3282</v>
      </c>
      <c r="I242" s="91" t="n">
        <v>9100</v>
      </c>
      <c r="J242" s="114" t="s">
        <v>3283</v>
      </c>
      <c r="K242" s="115" t="n">
        <f aca="false">I242+290</f>
        <v>9390</v>
      </c>
      <c r="L242" s="98"/>
      <c r="M242" s="98"/>
      <c r="N242" s="98"/>
      <c r="O242" s="98"/>
      <c r="P242" s="98"/>
    </row>
    <row r="243" customFormat="false" ht="15.8" hidden="false" customHeight="false" outlineLevel="0" collapsed="false">
      <c r="A243" s="112" t="s">
        <v>3589</v>
      </c>
      <c r="B243" s="112" t="s">
        <v>3590</v>
      </c>
      <c r="C243" s="113" t="s">
        <v>3591</v>
      </c>
      <c r="D243" s="113" t="s">
        <v>3592</v>
      </c>
      <c r="E243" s="113" t="s">
        <v>3280</v>
      </c>
      <c r="F243" s="113" t="n">
        <v>2009</v>
      </c>
      <c r="G243" s="113" t="s">
        <v>3593</v>
      </c>
      <c r="H243" s="113" t="s">
        <v>3282</v>
      </c>
      <c r="I243" s="91" t="n">
        <v>7300</v>
      </c>
      <c r="J243" s="114" t="s">
        <v>3283</v>
      </c>
      <c r="K243" s="115" t="n">
        <f aca="false">I243+290</f>
        <v>7590</v>
      </c>
      <c r="L243" s="98"/>
      <c r="M243" s="98"/>
      <c r="N243" s="98"/>
      <c r="O243" s="98"/>
      <c r="P243" s="98"/>
    </row>
    <row r="244" customFormat="false" ht="15.8" hidden="false" customHeight="false" outlineLevel="0" collapsed="false">
      <c r="A244" s="112" t="s">
        <v>3276</v>
      </c>
      <c r="B244" s="112" t="s">
        <v>3557</v>
      </c>
      <c r="C244" s="113" t="s">
        <v>3591</v>
      </c>
      <c r="D244" s="113" t="s">
        <v>3594</v>
      </c>
      <c r="E244" s="113" t="s">
        <v>3280</v>
      </c>
      <c r="F244" s="113" t="n">
        <v>2011</v>
      </c>
      <c r="G244" s="113" t="s">
        <v>3281</v>
      </c>
      <c r="H244" s="113" t="s">
        <v>3282</v>
      </c>
      <c r="I244" s="91" t="n">
        <v>6800</v>
      </c>
      <c r="J244" s="114" t="n">
        <v>9</v>
      </c>
      <c r="K244" s="115" t="n">
        <f aca="false">I244+290</f>
        <v>7090</v>
      </c>
      <c r="L244" s="98"/>
      <c r="M244" s="98"/>
      <c r="N244" s="98"/>
      <c r="O244" s="98"/>
      <c r="P244" s="98"/>
    </row>
    <row r="245" customFormat="false" ht="15.8" hidden="false" customHeight="false" outlineLevel="0" collapsed="false">
      <c r="A245" s="112" t="s">
        <v>3276</v>
      </c>
      <c r="B245" s="112" t="s">
        <v>3595</v>
      </c>
      <c r="C245" s="113" t="s">
        <v>3596</v>
      </c>
      <c r="D245" s="113" t="s">
        <v>3597</v>
      </c>
      <c r="E245" s="113" t="s">
        <v>3280</v>
      </c>
      <c r="F245" s="113" t="n">
        <v>2017</v>
      </c>
      <c r="G245" s="113" t="s">
        <v>3281</v>
      </c>
      <c r="H245" s="113" t="s">
        <v>3282</v>
      </c>
      <c r="I245" s="91" t="n">
        <v>8500</v>
      </c>
      <c r="J245" s="114" t="s">
        <v>3283</v>
      </c>
      <c r="K245" s="115" t="n">
        <f aca="false">I245+290</f>
        <v>8790</v>
      </c>
      <c r="L245" s="98"/>
      <c r="M245" s="98"/>
      <c r="N245" s="98"/>
      <c r="O245" s="98"/>
      <c r="P245" s="98"/>
    </row>
    <row r="246" customFormat="false" ht="15.8" hidden="false" customHeight="false" outlineLevel="0" collapsed="false">
      <c r="A246" s="112" t="s">
        <v>3598</v>
      </c>
      <c r="B246" s="112" t="s">
        <v>3599</v>
      </c>
      <c r="C246" s="113" t="s">
        <v>3596</v>
      </c>
      <c r="D246" s="113" t="s">
        <v>3529</v>
      </c>
      <c r="E246" s="113" t="s">
        <v>3280</v>
      </c>
      <c r="F246" s="113" t="n">
        <v>2010</v>
      </c>
      <c r="G246" s="113" t="s">
        <v>3593</v>
      </c>
      <c r="H246" s="113" t="s">
        <v>3282</v>
      </c>
      <c r="I246" s="91" t="n">
        <v>7200</v>
      </c>
      <c r="J246" s="114" t="n">
        <v>5</v>
      </c>
      <c r="K246" s="115" t="n">
        <f aca="false">I246+290</f>
        <v>7490</v>
      </c>
      <c r="L246" s="98"/>
      <c r="M246" s="98"/>
      <c r="N246" s="98"/>
      <c r="O246" s="98"/>
      <c r="P246" s="98"/>
    </row>
    <row r="247" customFormat="false" ht="15.8" hidden="false" customHeight="false" outlineLevel="0" collapsed="false">
      <c r="A247" s="112" t="s">
        <v>3276</v>
      </c>
      <c r="B247" s="112" t="s">
        <v>3401</v>
      </c>
      <c r="C247" s="113" t="s">
        <v>3596</v>
      </c>
      <c r="D247" s="113" t="s">
        <v>3529</v>
      </c>
      <c r="E247" s="113" t="s">
        <v>3280</v>
      </c>
      <c r="F247" s="113" t="n">
        <v>2015</v>
      </c>
      <c r="G247" s="113" t="s">
        <v>3281</v>
      </c>
      <c r="H247" s="113" t="s">
        <v>3282</v>
      </c>
      <c r="I247" s="91" t="n">
        <v>8300</v>
      </c>
      <c r="J247" s="114" t="s">
        <v>3283</v>
      </c>
      <c r="K247" s="115" t="n">
        <f aca="false">I247+290</f>
        <v>8590</v>
      </c>
      <c r="L247" s="98"/>
      <c r="M247" s="98"/>
      <c r="N247" s="98"/>
      <c r="O247" s="98"/>
      <c r="P247" s="98"/>
    </row>
    <row r="248" customFormat="false" ht="15.8" hidden="false" customHeight="false" outlineLevel="0" collapsed="false">
      <c r="A248" s="112" t="s">
        <v>3276</v>
      </c>
      <c r="B248" s="112" t="s">
        <v>3401</v>
      </c>
      <c r="C248" s="113" t="s">
        <v>3600</v>
      </c>
      <c r="D248" s="113" t="s">
        <v>3601</v>
      </c>
      <c r="E248" s="113" t="s">
        <v>3280</v>
      </c>
      <c r="F248" s="113" t="n">
        <v>2015</v>
      </c>
      <c r="G248" s="113" t="s">
        <v>3327</v>
      </c>
      <c r="H248" s="113" t="s">
        <v>3282</v>
      </c>
      <c r="I248" s="91" t="n">
        <v>8800</v>
      </c>
      <c r="J248" s="114" t="s">
        <v>3283</v>
      </c>
      <c r="K248" s="115" t="n">
        <f aca="false">I248+290</f>
        <v>9090</v>
      </c>
      <c r="L248" s="98"/>
      <c r="M248" s="98"/>
      <c r="N248" s="98"/>
      <c r="O248" s="98"/>
      <c r="P248" s="98"/>
    </row>
    <row r="249" customFormat="false" ht="15.8" hidden="false" customHeight="false" outlineLevel="0" collapsed="false">
      <c r="A249" s="112" t="s">
        <v>3276</v>
      </c>
      <c r="B249" s="112" t="s">
        <v>3320</v>
      </c>
      <c r="C249" s="113" t="s">
        <v>3602</v>
      </c>
      <c r="D249" s="113" t="s">
        <v>3603</v>
      </c>
      <c r="E249" s="113" t="s">
        <v>3280</v>
      </c>
      <c r="F249" s="113" t="n">
        <v>2012</v>
      </c>
      <c r="G249" s="113" t="s">
        <v>3281</v>
      </c>
      <c r="H249" s="113" t="s">
        <v>3282</v>
      </c>
      <c r="I249" s="91" t="n">
        <v>6800</v>
      </c>
      <c r="J249" s="114" t="s">
        <v>3283</v>
      </c>
      <c r="K249" s="115" t="n">
        <f aca="false">I249+290</f>
        <v>7090</v>
      </c>
      <c r="L249" s="98"/>
      <c r="M249" s="98"/>
      <c r="N249" s="98"/>
      <c r="O249" s="98"/>
      <c r="P249" s="98"/>
    </row>
    <row r="250" customFormat="false" ht="15.8" hidden="false" customHeight="false" outlineLevel="0" collapsed="false">
      <c r="A250" s="112" t="s">
        <v>3276</v>
      </c>
      <c r="B250" s="112" t="s">
        <v>3339</v>
      </c>
      <c r="C250" s="113" t="s">
        <v>3604</v>
      </c>
      <c r="D250" s="113" t="s">
        <v>3605</v>
      </c>
      <c r="E250" s="113" t="s">
        <v>3280</v>
      </c>
      <c r="F250" s="113" t="n">
        <v>2016</v>
      </c>
      <c r="G250" s="113" t="s">
        <v>3281</v>
      </c>
      <c r="H250" s="113" t="s">
        <v>3282</v>
      </c>
      <c r="I250" s="91" t="n">
        <v>9800</v>
      </c>
      <c r="J250" s="114" t="s">
        <v>3283</v>
      </c>
      <c r="K250" s="115" t="n">
        <f aca="false">I250+290</f>
        <v>10090</v>
      </c>
      <c r="L250" s="98"/>
      <c r="M250" s="98"/>
      <c r="N250" s="98"/>
      <c r="O250" s="98"/>
      <c r="P250" s="98"/>
    </row>
    <row r="251" customFormat="false" ht="15.8" hidden="false" customHeight="false" outlineLevel="0" collapsed="false">
      <c r="A251" s="112" t="s">
        <v>3286</v>
      </c>
      <c r="B251" s="112" t="s">
        <v>3512</v>
      </c>
      <c r="C251" s="113" t="s">
        <v>3604</v>
      </c>
      <c r="D251" s="113" t="s">
        <v>3352</v>
      </c>
      <c r="E251" s="113" t="s">
        <v>3280</v>
      </c>
      <c r="F251" s="113" t="n">
        <v>2010</v>
      </c>
      <c r="G251" s="113" t="s">
        <v>3281</v>
      </c>
      <c r="H251" s="113" t="s">
        <v>3282</v>
      </c>
      <c r="I251" s="91" t="n">
        <v>6800</v>
      </c>
      <c r="J251" s="114" t="s">
        <v>3283</v>
      </c>
      <c r="K251" s="115" t="n">
        <f aca="false">I251+290</f>
        <v>7090</v>
      </c>
      <c r="L251" s="98"/>
      <c r="M251" s="98"/>
      <c r="N251" s="98"/>
      <c r="O251" s="98"/>
      <c r="P251" s="98"/>
    </row>
    <row r="252" customFormat="false" ht="15.8" hidden="false" customHeight="false" outlineLevel="0" collapsed="false">
      <c r="A252" s="112" t="s">
        <v>3276</v>
      </c>
      <c r="B252" s="112" t="s">
        <v>3561</v>
      </c>
      <c r="C252" s="113" t="s">
        <v>3606</v>
      </c>
      <c r="D252" s="113" t="s">
        <v>3583</v>
      </c>
      <c r="E252" s="113" t="s">
        <v>3280</v>
      </c>
      <c r="F252" s="113" t="n">
        <v>2016</v>
      </c>
      <c r="G252" s="113" t="s">
        <v>3327</v>
      </c>
      <c r="H252" s="113" t="s">
        <v>3282</v>
      </c>
      <c r="I252" s="91" t="n">
        <v>11300</v>
      </c>
      <c r="J252" s="114" t="n">
        <v>18</v>
      </c>
      <c r="K252" s="115" t="n">
        <f aca="false">I252+290</f>
        <v>11590</v>
      </c>
      <c r="L252" s="98"/>
      <c r="M252" s="98"/>
      <c r="N252" s="98"/>
      <c r="O252" s="98"/>
      <c r="P252" s="98"/>
    </row>
    <row r="253" customFormat="false" ht="15.8" hidden="false" customHeight="false" outlineLevel="0" collapsed="false">
      <c r="A253" s="112" t="s">
        <v>3276</v>
      </c>
      <c r="B253" s="112" t="s">
        <v>3339</v>
      </c>
      <c r="C253" s="113" t="s">
        <v>3607</v>
      </c>
      <c r="D253" s="113" t="s">
        <v>3509</v>
      </c>
      <c r="E253" s="113" t="s">
        <v>3280</v>
      </c>
      <c r="F253" s="113" t="n">
        <v>2016</v>
      </c>
      <c r="G253" s="113" t="s">
        <v>3281</v>
      </c>
      <c r="H253" s="113" t="s">
        <v>3284</v>
      </c>
      <c r="I253" s="91" t="n">
        <v>9800</v>
      </c>
      <c r="J253" s="114" t="s">
        <v>3283</v>
      </c>
      <c r="K253" s="115" t="n">
        <f aca="false">I253+290</f>
        <v>10090</v>
      </c>
      <c r="L253" s="98"/>
      <c r="M253" s="98"/>
      <c r="N253" s="98"/>
      <c r="O253" s="98"/>
      <c r="P253" s="98"/>
    </row>
    <row r="254" customFormat="false" ht="15.8" hidden="false" customHeight="false" outlineLevel="0" collapsed="false">
      <c r="A254" s="112" t="s">
        <v>3276</v>
      </c>
      <c r="B254" s="112" t="s">
        <v>3595</v>
      </c>
      <c r="C254" s="113" t="s">
        <v>3607</v>
      </c>
      <c r="D254" s="113" t="s">
        <v>3608</v>
      </c>
      <c r="E254" s="113" t="s">
        <v>3280</v>
      </c>
      <c r="F254" s="113" t="n">
        <v>2018</v>
      </c>
      <c r="G254" s="113" t="s">
        <v>3281</v>
      </c>
      <c r="H254" s="113" t="s">
        <v>3282</v>
      </c>
      <c r="I254" s="91" t="n">
        <v>8800</v>
      </c>
      <c r="J254" s="114" t="s">
        <v>3283</v>
      </c>
      <c r="K254" s="115" t="n">
        <f aca="false">I254+290</f>
        <v>9090</v>
      </c>
      <c r="L254" s="98"/>
      <c r="M254" s="98"/>
      <c r="N254" s="98"/>
      <c r="O254" s="98"/>
      <c r="P254" s="98"/>
    </row>
    <row r="255" customFormat="false" ht="15.8" hidden="false" customHeight="false" outlineLevel="0" collapsed="false">
      <c r="A255" s="112" t="s">
        <v>3276</v>
      </c>
      <c r="B255" s="112" t="s">
        <v>3362</v>
      </c>
      <c r="C255" s="113" t="s">
        <v>3607</v>
      </c>
      <c r="D255" s="113" t="s">
        <v>3511</v>
      </c>
      <c r="E255" s="113" t="s">
        <v>3361</v>
      </c>
      <c r="F255" s="113" t="n">
        <v>2017</v>
      </c>
      <c r="G255" s="113" t="s">
        <v>3281</v>
      </c>
      <c r="H255" s="113" t="s">
        <v>3282</v>
      </c>
      <c r="I255" s="91" t="n">
        <v>10800</v>
      </c>
      <c r="J255" s="114" t="s">
        <v>3283</v>
      </c>
      <c r="K255" s="115" t="n">
        <f aca="false">I255+290</f>
        <v>11090</v>
      </c>
      <c r="L255" s="98"/>
      <c r="M255" s="98"/>
      <c r="N255" s="98"/>
      <c r="O255" s="98"/>
      <c r="P255" s="98"/>
    </row>
    <row r="256" customFormat="false" ht="15.8" hidden="false" customHeight="false" outlineLevel="0" collapsed="false">
      <c r="A256" s="112" t="s">
        <v>3276</v>
      </c>
      <c r="B256" s="112" t="s">
        <v>3609</v>
      </c>
      <c r="C256" s="113" t="s">
        <v>3607</v>
      </c>
      <c r="D256" s="113" t="s">
        <v>3509</v>
      </c>
      <c r="E256" s="113" t="s">
        <v>3280</v>
      </c>
      <c r="F256" s="113" t="n">
        <v>2017</v>
      </c>
      <c r="G256" s="113" t="s">
        <v>3281</v>
      </c>
      <c r="H256" s="113" t="s">
        <v>3282</v>
      </c>
      <c r="I256" s="91" t="n">
        <v>9000</v>
      </c>
      <c r="J256" s="114" t="s">
        <v>3283</v>
      </c>
      <c r="K256" s="115" t="n">
        <f aca="false">I256+290</f>
        <v>9290</v>
      </c>
      <c r="L256" s="98"/>
      <c r="M256" s="98"/>
      <c r="N256" s="98"/>
      <c r="O256" s="98"/>
      <c r="P256" s="98"/>
    </row>
    <row r="257" customFormat="false" ht="15.8" hidden="false" customHeight="false" outlineLevel="0" collapsed="false">
      <c r="A257" s="112" t="s">
        <v>3276</v>
      </c>
      <c r="B257" s="112" t="s">
        <v>3339</v>
      </c>
      <c r="C257" s="113" t="s">
        <v>3610</v>
      </c>
      <c r="D257" s="113" t="s">
        <v>3608</v>
      </c>
      <c r="E257" s="113" t="s">
        <v>3280</v>
      </c>
      <c r="F257" s="113" t="n">
        <v>2017</v>
      </c>
      <c r="G257" s="113" t="s">
        <v>3281</v>
      </c>
      <c r="H257" s="113" t="s">
        <v>3284</v>
      </c>
      <c r="I257" s="91" t="n">
        <v>10300</v>
      </c>
      <c r="J257" s="114" t="s">
        <v>3283</v>
      </c>
      <c r="K257" s="115" t="n">
        <f aca="false">I257+290</f>
        <v>10590</v>
      </c>
      <c r="L257" s="98"/>
      <c r="M257" s="98"/>
      <c r="N257" s="98"/>
      <c r="O257" s="98"/>
      <c r="P257" s="98"/>
    </row>
    <row r="258" customFormat="false" ht="15.8" hidden="false" customHeight="false" outlineLevel="0" collapsed="false">
      <c r="A258" s="112" t="s">
        <v>3276</v>
      </c>
      <c r="B258" s="112" t="s">
        <v>3362</v>
      </c>
      <c r="C258" s="113" t="s">
        <v>3610</v>
      </c>
      <c r="D258" s="113" t="s">
        <v>3611</v>
      </c>
      <c r="E258" s="113" t="s">
        <v>3361</v>
      </c>
      <c r="F258" s="113" t="n">
        <v>2017</v>
      </c>
      <c r="G258" s="113" t="s">
        <v>3281</v>
      </c>
      <c r="H258" s="113" t="s">
        <v>3282</v>
      </c>
      <c r="I258" s="91" t="n">
        <v>11800</v>
      </c>
      <c r="J258" s="114" t="s">
        <v>3283</v>
      </c>
      <c r="K258" s="115" t="n">
        <f aca="false">I258+290</f>
        <v>12090</v>
      </c>
      <c r="L258" s="98"/>
      <c r="M258" s="98"/>
      <c r="N258" s="98"/>
      <c r="O258" s="98"/>
      <c r="P258" s="98"/>
    </row>
    <row r="259" customFormat="false" ht="15.8" hidden="false" customHeight="false" outlineLevel="0" collapsed="false">
      <c r="A259" s="112" t="s">
        <v>3276</v>
      </c>
      <c r="B259" s="112" t="s">
        <v>3609</v>
      </c>
      <c r="C259" s="113" t="s">
        <v>3610</v>
      </c>
      <c r="D259" s="113" t="s">
        <v>3444</v>
      </c>
      <c r="E259" s="113" t="s">
        <v>3280</v>
      </c>
      <c r="F259" s="113" t="n">
        <v>2015</v>
      </c>
      <c r="G259" s="113" t="s">
        <v>3281</v>
      </c>
      <c r="H259" s="113" t="s">
        <v>3282</v>
      </c>
      <c r="I259" s="91" t="n">
        <v>9200</v>
      </c>
      <c r="J259" s="114" t="s">
        <v>3283</v>
      </c>
      <c r="K259" s="115" t="n">
        <f aca="false">I259+290</f>
        <v>9490</v>
      </c>
      <c r="L259" s="98"/>
      <c r="M259" s="98"/>
      <c r="N259" s="98"/>
      <c r="O259" s="98"/>
      <c r="P259" s="98"/>
    </row>
    <row r="260" customFormat="false" ht="15.8" hidden="false" customHeight="false" outlineLevel="0" collapsed="false">
      <c r="A260" s="112" t="s">
        <v>3276</v>
      </c>
      <c r="B260" s="112" t="s">
        <v>3339</v>
      </c>
      <c r="C260" s="113" t="s">
        <v>3612</v>
      </c>
      <c r="D260" s="113" t="s">
        <v>3443</v>
      </c>
      <c r="E260" s="113" t="s">
        <v>3280</v>
      </c>
      <c r="F260" s="113" t="n">
        <v>2015</v>
      </c>
      <c r="G260" s="113" t="s">
        <v>3281</v>
      </c>
      <c r="H260" s="113" t="s">
        <v>3284</v>
      </c>
      <c r="I260" s="91" t="n">
        <v>10300</v>
      </c>
      <c r="J260" s="114" t="s">
        <v>3283</v>
      </c>
      <c r="K260" s="115" t="n">
        <f aca="false">I260+290</f>
        <v>10590</v>
      </c>
      <c r="L260" s="98"/>
      <c r="M260" s="98"/>
      <c r="N260" s="98"/>
      <c r="O260" s="98"/>
      <c r="P260" s="98"/>
    </row>
    <row r="261" customFormat="false" ht="15.8" hidden="false" customHeight="false" outlineLevel="0" collapsed="false">
      <c r="A261" s="112" t="s">
        <v>3276</v>
      </c>
      <c r="B261" s="112" t="s">
        <v>3609</v>
      </c>
      <c r="C261" s="113" t="s">
        <v>3612</v>
      </c>
      <c r="D261" s="113" t="s">
        <v>3613</v>
      </c>
      <c r="E261" s="113" t="s">
        <v>3280</v>
      </c>
      <c r="F261" s="113" t="n">
        <v>2015</v>
      </c>
      <c r="G261" s="113" t="s">
        <v>3281</v>
      </c>
      <c r="H261" s="113" t="s">
        <v>3284</v>
      </c>
      <c r="I261" s="91" t="n">
        <v>9200</v>
      </c>
      <c r="J261" s="114" t="s">
        <v>3283</v>
      </c>
      <c r="K261" s="115" t="n">
        <f aca="false">I261+290</f>
        <v>9490</v>
      </c>
      <c r="L261" s="98"/>
      <c r="M261" s="98"/>
      <c r="N261" s="98"/>
      <c r="O261" s="98"/>
      <c r="P261" s="98"/>
    </row>
    <row r="262" customFormat="false" ht="15.8" hidden="false" customHeight="false" outlineLevel="0" collapsed="false">
      <c r="A262" s="112" t="s">
        <v>3276</v>
      </c>
      <c r="B262" s="112" t="s">
        <v>3557</v>
      </c>
      <c r="C262" s="113" t="s">
        <v>3614</v>
      </c>
      <c r="D262" s="113" t="s">
        <v>3615</v>
      </c>
      <c r="E262" s="113" t="s">
        <v>3280</v>
      </c>
      <c r="F262" s="113" t="n">
        <v>2007</v>
      </c>
      <c r="G262" s="113" t="s">
        <v>3281</v>
      </c>
      <c r="H262" s="113" t="s">
        <v>3282</v>
      </c>
      <c r="I262" s="91" t="n">
        <v>6800</v>
      </c>
      <c r="J262" s="114" t="n">
        <v>1</v>
      </c>
      <c r="K262" s="115" t="n">
        <f aca="false">I262+290</f>
        <v>7090</v>
      </c>
      <c r="L262" s="98"/>
      <c r="M262" s="98"/>
      <c r="N262" s="98"/>
      <c r="O262" s="98"/>
      <c r="P262" s="98"/>
    </row>
    <row r="263" customFormat="false" ht="15.8" hidden="false" customHeight="false" outlineLevel="0" collapsed="false">
      <c r="A263" s="112" t="s">
        <v>3276</v>
      </c>
      <c r="B263" s="112" t="s">
        <v>3339</v>
      </c>
      <c r="C263" s="113" t="s">
        <v>3616</v>
      </c>
      <c r="D263" s="113" t="s">
        <v>3443</v>
      </c>
      <c r="E263" s="113" t="s">
        <v>3280</v>
      </c>
      <c r="F263" s="113" t="n">
        <v>2016</v>
      </c>
      <c r="G263" s="113" t="s">
        <v>3281</v>
      </c>
      <c r="H263" s="113" t="s">
        <v>3284</v>
      </c>
      <c r="I263" s="91" t="n">
        <v>10800</v>
      </c>
      <c r="J263" s="114" t="s">
        <v>3283</v>
      </c>
      <c r="K263" s="115" t="n">
        <f aca="false">I263+290</f>
        <v>11090</v>
      </c>
      <c r="L263" s="98"/>
      <c r="M263" s="98"/>
      <c r="N263" s="98"/>
      <c r="O263" s="98"/>
      <c r="P263" s="98"/>
    </row>
    <row r="264" customFormat="false" ht="15.8" hidden="false" customHeight="false" outlineLevel="0" collapsed="false">
      <c r="A264" s="112" t="s">
        <v>3276</v>
      </c>
      <c r="B264" s="112" t="s">
        <v>3499</v>
      </c>
      <c r="C264" s="113" t="s">
        <v>3616</v>
      </c>
      <c r="D264" s="113" t="s">
        <v>3617</v>
      </c>
      <c r="E264" s="113" t="s">
        <v>3280</v>
      </c>
      <c r="F264" s="113" t="n">
        <v>2011</v>
      </c>
      <c r="G264" s="113" t="s">
        <v>3281</v>
      </c>
      <c r="H264" s="113" t="s">
        <v>3284</v>
      </c>
      <c r="I264" s="91" t="n">
        <v>7200</v>
      </c>
      <c r="J264" s="114" t="n">
        <v>7</v>
      </c>
      <c r="K264" s="115" t="n">
        <f aca="false">I264+290</f>
        <v>7490</v>
      </c>
      <c r="L264" s="98"/>
      <c r="M264" s="98"/>
      <c r="N264" s="98"/>
      <c r="O264" s="98"/>
      <c r="P264" s="98"/>
    </row>
    <row r="265" customFormat="false" ht="15.8" hidden="false" customHeight="false" outlineLevel="0" collapsed="false">
      <c r="A265" s="112" t="s">
        <v>3276</v>
      </c>
      <c r="B265" s="112" t="s">
        <v>3341</v>
      </c>
      <c r="C265" s="113" t="s">
        <v>3616</v>
      </c>
      <c r="D265" s="113" t="s">
        <v>3618</v>
      </c>
      <c r="E265" s="113" t="s">
        <v>3280</v>
      </c>
      <c r="F265" s="113"/>
      <c r="G265" s="113" t="s">
        <v>3281</v>
      </c>
      <c r="H265" s="113" t="s">
        <v>3284</v>
      </c>
      <c r="I265" s="91" t="n">
        <v>6800</v>
      </c>
      <c r="J265" s="114" t="n">
        <v>2</v>
      </c>
      <c r="K265" s="115" t="n">
        <f aca="false">I265+290</f>
        <v>7090</v>
      </c>
      <c r="L265" s="98"/>
      <c r="M265" s="98"/>
      <c r="N265" s="98"/>
      <c r="O265" s="98"/>
      <c r="P265" s="98"/>
    </row>
    <row r="266" customFormat="false" ht="15.8" hidden="false" customHeight="false" outlineLevel="0" collapsed="false">
      <c r="A266" s="112" t="s">
        <v>3276</v>
      </c>
      <c r="B266" s="112" t="s">
        <v>3360</v>
      </c>
      <c r="C266" s="113" t="s">
        <v>3616</v>
      </c>
      <c r="D266" s="113" t="s">
        <v>3436</v>
      </c>
      <c r="E266" s="113" t="s">
        <v>3361</v>
      </c>
      <c r="F266" s="113" t="n">
        <v>2015</v>
      </c>
      <c r="G266" s="113" t="s">
        <v>3281</v>
      </c>
      <c r="H266" s="113" t="s">
        <v>3284</v>
      </c>
      <c r="I266" s="91" t="n">
        <v>11300</v>
      </c>
      <c r="J266" s="114" t="n">
        <v>20</v>
      </c>
      <c r="K266" s="115" t="n">
        <f aca="false">I266+290</f>
        <v>11590</v>
      </c>
      <c r="L266" s="98"/>
      <c r="M266" s="98"/>
      <c r="N266" s="98"/>
      <c r="O266" s="98"/>
      <c r="P266" s="98"/>
    </row>
    <row r="267" customFormat="false" ht="15.8" hidden="false" customHeight="false" outlineLevel="0" collapsed="false">
      <c r="A267" s="112" t="s">
        <v>3276</v>
      </c>
      <c r="B267" s="112" t="s">
        <v>3362</v>
      </c>
      <c r="C267" s="113" t="s">
        <v>3616</v>
      </c>
      <c r="D267" s="113" t="s">
        <v>3436</v>
      </c>
      <c r="E267" s="113" t="s">
        <v>3361</v>
      </c>
      <c r="F267" s="113" t="n">
        <v>2017</v>
      </c>
      <c r="G267" s="113" t="s">
        <v>3281</v>
      </c>
      <c r="H267" s="113" t="s">
        <v>3282</v>
      </c>
      <c r="I267" s="91" t="n">
        <v>11800</v>
      </c>
      <c r="J267" s="114" t="s">
        <v>3283</v>
      </c>
      <c r="K267" s="115" t="n">
        <f aca="false">I267+290</f>
        <v>12090</v>
      </c>
      <c r="L267" s="98"/>
      <c r="M267" s="98"/>
      <c r="N267" s="98"/>
      <c r="O267" s="98"/>
      <c r="P267" s="98"/>
    </row>
    <row r="268" customFormat="false" ht="15.8" hidden="false" customHeight="false" outlineLevel="0" collapsed="false">
      <c r="A268" s="112" t="s">
        <v>3276</v>
      </c>
      <c r="B268" s="112" t="s">
        <v>3367</v>
      </c>
      <c r="C268" s="113" t="s">
        <v>3616</v>
      </c>
      <c r="D268" s="113" t="s">
        <v>3436</v>
      </c>
      <c r="E268" s="113" t="s">
        <v>3280</v>
      </c>
      <c r="F268" s="113" t="n">
        <v>2016</v>
      </c>
      <c r="G268" s="113" t="s">
        <v>3281</v>
      </c>
      <c r="H268" s="113" t="s">
        <v>3289</v>
      </c>
      <c r="I268" s="91" t="n">
        <v>15300</v>
      </c>
      <c r="J268" s="114" t="s">
        <v>3283</v>
      </c>
      <c r="K268" s="115" t="n">
        <f aca="false">I268+290</f>
        <v>15590</v>
      </c>
      <c r="L268" s="98"/>
      <c r="M268" s="98"/>
      <c r="N268" s="98"/>
      <c r="O268" s="98"/>
      <c r="P268" s="98"/>
    </row>
    <row r="269" customFormat="false" ht="15.8" hidden="false" customHeight="false" outlineLevel="0" collapsed="false">
      <c r="A269" s="112" t="s">
        <v>3276</v>
      </c>
      <c r="B269" s="112" t="s">
        <v>3403</v>
      </c>
      <c r="C269" s="113" t="s">
        <v>3619</v>
      </c>
      <c r="D269" s="113" t="s">
        <v>3620</v>
      </c>
      <c r="E269" s="113" t="s">
        <v>3280</v>
      </c>
      <c r="F269" s="113" t="n">
        <v>2016</v>
      </c>
      <c r="G269" s="113" t="s">
        <v>3281</v>
      </c>
      <c r="H269" s="113" t="s">
        <v>3284</v>
      </c>
      <c r="I269" s="91" t="n">
        <v>13800</v>
      </c>
      <c r="J269" s="114" t="n">
        <v>12</v>
      </c>
      <c r="K269" s="115" t="n">
        <f aca="false">I269+290</f>
        <v>14090</v>
      </c>
      <c r="L269" s="98"/>
      <c r="M269" s="98"/>
      <c r="N269" s="98"/>
      <c r="O269" s="98"/>
      <c r="P269" s="98"/>
    </row>
    <row r="270" customFormat="false" ht="15.8" hidden="false" customHeight="false" outlineLevel="0" collapsed="false">
      <c r="A270" s="112" t="s">
        <v>3276</v>
      </c>
      <c r="B270" s="112" t="s">
        <v>3499</v>
      </c>
      <c r="C270" s="113" t="s">
        <v>3619</v>
      </c>
      <c r="D270" s="113" t="s">
        <v>3620</v>
      </c>
      <c r="E270" s="113" t="s">
        <v>3280</v>
      </c>
      <c r="F270" s="113" t="n">
        <v>2011</v>
      </c>
      <c r="G270" s="113" t="s">
        <v>3281</v>
      </c>
      <c r="H270" s="113"/>
      <c r="I270" s="91" t="n">
        <v>9200</v>
      </c>
      <c r="J270" s="114" t="n">
        <v>4</v>
      </c>
      <c r="K270" s="115" t="n">
        <f aca="false">I270+290</f>
        <v>9490</v>
      </c>
      <c r="L270" s="98"/>
      <c r="M270" s="98"/>
      <c r="N270" s="98"/>
      <c r="O270" s="98"/>
      <c r="P270" s="98"/>
    </row>
    <row r="271" customFormat="false" ht="15.8" hidden="false" customHeight="false" outlineLevel="0" collapsed="false">
      <c r="A271" s="112" t="s">
        <v>3276</v>
      </c>
      <c r="B271" s="112" t="s">
        <v>3621</v>
      </c>
      <c r="C271" s="113" t="s">
        <v>3619</v>
      </c>
      <c r="D271" s="113" t="s">
        <v>3620</v>
      </c>
      <c r="E271" s="113" t="s">
        <v>3280</v>
      </c>
      <c r="F271" s="113" t="n">
        <v>2017</v>
      </c>
      <c r="G271" s="113" t="s">
        <v>3281</v>
      </c>
      <c r="H271" s="113" t="s">
        <v>3282</v>
      </c>
      <c r="I271" s="91" t="n">
        <v>12800</v>
      </c>
      <c r="J271" s="114" t="s">
        <v>3283</v>
      </c>
      <c r="K271" s="115" t="n">
        <f aca="false">I271+290</f>
        <v>13090</v>
      </c>
      <c r="L271" s="98"/>
      <c r="M271" s="98"/>
      <c r="N271" s="98"/>
      <c r="O271" s="98"/>
      <c r="P271" s="98"/>
    </row>
    <row r="272" customFormat="false" ht="15.8" hidden="false" customHeight="false" outlineLevel="0" collapsed="false">
      <c r="A272" s="112" t="s">
        <v>3276</v>
      </c>
      <c r="B272" s="112" t="s">
        <v>3362</v>
      </c>
      <c r="C272" s="113" t="s">
        <v>3619</v>
      </c>
      <c r="D272" s="113" t="s">
        <v>3622</v>
      </c>
      <c r="E272" s="113" t="s">
        <v>3361</v>
      </c>
      <c r="F272" s="113" t="n">
        <v>2016</v>
      </c>
      <c r="G272" s="113" t="s">
        <v>3281</v>
      </c>
      <c r="H272" s="113" t="s">
        <v>3282</v>
      </c>
      <c r="I272" s="91" t="n">
        <v>13300</v>
      </c>
      <c r="J272" s="114" t="s">
        <v>3283</v>
      </c>
      <c r="K272" s="115" t="n">
        <f aca="false">I272+290</f>
        <v>13590</v>
      </c>
      <c r="L272" s="98"/>
      <c r="M272" s="98"/>
      <c r="N272" s="98"/>
      <c r="O272" s="98"/>
      <c r="P272" s="98"/>
    </row>
    <row r="273" customFormat="false" ht="15.8" hidden="false" customHeight="false" outlineLevel="0" collapsed="false">
      <c r="A273" s="112" t="s">
        <v>3276</v>
      </c>
      <c r="B273" s="112" t="s">
        <v>3363</v>
      </c>
      <c r="C273" s="113" t="s">
        <v>3619</v>
      </c>
      <c r="D273" s="113" t="s">
        <v>3623</v>
      </c>
      <c r="E273" s="113" t="s">
        <v>3280</v>
      </c>
      <c r="F273" s="113" t="n">
        <v>2015</v>
      </c>
      <c r="G273" s="113" t="s">
        <v>3281</v>
      </c>
      <c r="H273" s="113" t="s">
        <v>3295</v>
      </c>
      <c r="I273" s="91" t="n">
        <v>14700</v>
      </c>
      <c r="J273" s="114" t="s">
        <v>3283</v>
      </c>
      <c r="K273" s="115" t="n">
        <f aca="false">I273+290</f>
        <v>14990</v>
      </c>
      <c r="L273" s="98"/>
      <c r="M273" s="98"/>
      <c r="N273" s="98"/>
      <c r="O273" s="98"/>
      <c r="P273" s="98"/>
    </row>
    <row r="274" customFormat="false" ht="15.8" hidden="false" customHeight="false" outlineLevel="0" collapsed="false">
      <c r="A274" s="112" t="s">
        <v>3276</v>
      </c>
      <c r="B274" s="112" t="s">
        <v>3367</v>
      </c>
      <c r="C274" s="113" t="s">
        <v>3619</v>
      </c>
      <c r="D274" s="113" t="s">
        <v>3624</v>
      </c>
      <c r="E274" s="113" t="s">
        <v>3280</v>
      </c>
      <c r="F274" s="113" t="n">
        <v>2016</v>
      </c>
      <c r="G274" s="113" t="s">
        <v>3281</v>
      </c>
      <c r="H274" s="113" t="s">
        <v>3289</v>
      </c>
      <c r="I274" s="91" t="n">
        <v>17300</v>
      </c>
      <c r="J274" s="114" t="s">
        <v>3283</v>
      </c>
      <c r="K274" s="115" t="n">
        <f aca="false">I274+290</f>
        <v>17590</v>
      </c>
      <c r="L274" s="98"/>
      <c r="M274" s="98"/>
      <c r="N274" s="98"/>
      <c r="O274" s="98"/>
      <c r="P274" s="98"/>
    </row>
    <row r="275" customFormat="false" ht="15.8" hidden="false" customHeight="false" outlineLevel="0" collapsed="false">
      <c r="A275" s="112" t="s">
        <v>3276</v>
      </c>
      <c r="B275" s="112" t="s">
        <v>3448</v>
      </c>
      <c r="C275" s="113" t="s">
        <v>3619</v>
      </c>
      <c r="D275" s="113" t="s">
        <v>3620</v>
      </c>
      <c r="E275" s="113" t="s">
        <v>3280</v>
      </c>
      <c r="F275" s="113" t="n">
        <v>2014</v>
      </c>
      <c r="G275" s="113" t="s">
        <v>3281</v>
      </c>
      <c r="H275" s="113" t="s">
        <v>3284</v>
      </c>
      <c r="I275" s="91" t="n">
        <v>12300</v>
      </c>
      <c r="J275" s="114" t="n">
        <v>7</v>
      </c>
      <c r="K275" s="115" t="n">
        <f aca="false">I275+290</f>
        <v>12590</v>
      </c>
      <c r="L275" s="98"/>
      <c r="M275" s="98"/>
      <c r="N275" s="98"/>
      <c r="O275" s="98"/>
      <c r="P275" s="98"/>
    </row>
    <row r="276" customFormat="false" ht="15.8" hidden="false" customHeight="false" outlineLevel="0" collapsed="false">
      <c r="A276" s="112" t="s">
        <v>3286</v>
      </c>
      <c r="B276" s="112" t="s">
        <v>3516</v>
      </c>
      <c r="C276" s="113" t="s">
        <v>3625</v>
      </c>
      <c r="D276" s="113" t="s">
        <v>3583</v>
      </c>
      <c r="E276" s="113" t="s">
        <v>3280</v>
      </c>
      <c r="F276" s="113" t="n">
        <v>2010</v>
      </c>
      <c r="G276" s="113" t="s">
        <v>3281</v>
      </c>
      <c r="H276" s="113" t="s">
        <v>3282</v>
      </c>
      <c r="I276" s="91" t="n">
        <v>8800</v>
      </c>
      <c r="J276" s="114" t="s">
        <v>3283</v>
      </c>
      <c r="K276" s="115" t="n">
        <f aca="false">I276+290</f>
        <v>9090</v>
      </c>
      <c r="L276" s="98"/>
      <c r="M276" s="98"/>
      <c r="N276" s="98"/>
      <c r="O276" s="98"/>
      <c r="P276" s="98"/>
    </row>
    <row r="277" customFormat="false" ht="15.8" hidden="false" customHeight="false" outlineLevel="0" collapsed="false">
      <c r="A277" s="112" t="s">
        <v>3455</v>
      </c>
      <c r="B277" s="112" t="s">
        <v>3626</v>
      </c>
      <c r="C277" s="113" t="s">
        <v>3627</v>
      </c>
      <c r="D277" s="113" t="s">
        <v>3628</v>
      </c>
      <c r="E277" s="113" t="s">
        <v>3280</v>
      </c>
      <c r="F277" s="113" t="n">
        <v>2016</v>
      </c>
      <c r="G277" s="113" t="s">
        <v>3281</v>
      </c>
      <c r="H277" s="113" t="s">
        <v>3289</v>
      </c>
      <c r="I277" s="91" t="n">
        <v>13800</v>
      </c>
      <c r="J277" s="114" t="n">
        <v>8</v>
      </c>
      <c r="K277" s="115" t="n">
        <f aca="false">I277+290</f>
        <v>14090</v>
      </c>
      <c r="L277" s="98"/>
      <c r="M277" s="98"/>
      <c r="N277" s="98"/>
      <c r="O277" s="98"/>
      <c r="P277" s="98"/>
    </row>
    <row r="278" customFormat="false" ht="15.8" hidden="false" customHeight="false" outlineLevel="0" collapsed="false">
      <c r="A278" s="112" t="s">
        <v>3276</v>
      </c>
      <c r="B278" s="112" t="s">
        <v>3333</v>
      </c>
      <c r="C278" s="113" t="s">
        <v>3627</v>
      </c>
      <c r="D278" s="113" t="s">
        <v>3629</v>
      </c>
      <c r="E278" s="113" t="s">
        <v>3280</v>
      </c>
      <c r="F278" s="113" t="n">
        <v>2017</v>
      </c>
      <c r="G278" s="113" t="s">
        <v>3327</v>
      </c>
      <c r="H278" s="113" t="s">
        <v>3282</v>
      </c>
      <c r="I278" s="91" t="n">
        <v>10800</v>
      </c>
      <c r="J278" s="114" t="s">
        <v>3283</v>
      </c>
      <c r="K278" s="115" t="n">
        <f aca="false">I278+290</f>
        <v>11090</v>
      </c>
      <c r="L278" s="98"/>
      <c r="M278" s="98"/>
      <c r="N278" s="98"/>
      <c r="O278" s="98"/>
      <c r="P278" s="98"/>
    </row>
    <row r="279" customFormat="false" ht="15.8" hidden="false" customHeight="false" outlineLevel="0" collapsed="false">
      <c r="A279" s="112" t="s">
        <v>3276</v>
      </c>
      <c r="B279" s="112" t="s">
        <v>3595</v>
      </c>
      <c r="C279" s="113" t="s">
        <v>3627</v>
      </c>
      <c r="D279" s="113" t="s">
        <v>3443</v>
      </c>
      <c r="E279" s="113" t="s">
        <v>3280</v>
      </c>
      <c r="F279" s="113" t="n">
        <v>2017</v>
      </c>
      <c r="G279" s="113" t="s">
        <v>3281</v>
      </c>
      <c r="H279" s="113" t="s">
        <v>3282</v>
      </c>
      <c r="I279" s="91" t="n">
        <v>9000</v>
      </c>
      <c r="J279" s="114" t="s">
        <v>3283</v>
      </c>
      <c r="K279" s="115" t="n">
        <f aca="false">I279+290</f>
        <v>9290</v>
      </c>
      <c r="L279" s="98"/>
      <c r="M279" s="98"/>
      <c r="N279" s="98"/>
      <c r="O279" s="98"/>
      <c r="P279" s="98"/>
    </row>
    <row r="280" customFormat="false" ht="15.8" hidden="false" customHeight="false" outlineLevel="0" collapsed="false">
      <c r="A280" s="112" t="s">
        <v>3276</v>
      </c>
      <c r="B280" s="112" t="s">
        <v>3362</v>
      </c>
      <c r="C280" s="113" t="s">
        <v>3627</v>
      </c>
      <c r="D280" s="113" t="s">
        <v>3611</v>
      </c>
      <c r="E280" s="113" t="s">
        <v>3361</v>
      </c>
      <c r="F280" s="113" t="n">
        <v>2017</v>
      </c>
      <c r="G280" s="113" t="s">
        <v>3281</v>
      </c>
      <c r="H280" s="113" t="s">
        <v>3282</v>
      </c>
      <c r="I280" s="91" t="n">
        <v>14800</v>
      </c>
      <c r="J280" s="114" t="s">
        <v>3283</v>
      </c>
      <c r="K280" s="115" t="n">
        <f aca="false">I280+290</f>
        <v>15090</v>
      </c>
      <c r="L280" s="98"/>
      <c r="M280" s="98"/>
      <c r="N280" s="98"/>
      <c r="O280" s="98"/>
      <c r="P280" s="98"/>
    </row>
    <row r="281" customFormat="false" ht="15.8" hidden="false" customHeight="false" outlineLevel="0" collapsed="false">
      <c r="A281" s="112" t="s">
        <v>3276</v>
      </c>
      <c r="B281" s="112" t="s">
        <v>3448</v>
      </c>
      <c r="C281" s="113" t="s">
        <v>3627</v>
      </c>
      <c r="D281" s="113" t="s">
        <v>3630</v>
      </c>
      <c r="E281" s="113" t="s">
        <v>3280</v>
      </c>
      <c r="F281" s="113" t="n">
        <v>2016</v>
      </c>
      <c r="G281" s="113" t="s">
        <v>3281</v>
      </c>
      <c r="H281" s="113" t="s">
        <v>3282</v>
      </c>
      <c r="I281" s="91" t="n">
        <v>11300</v>
      </c>
      <c r="J281" s="114" t="s">
        <v>3283</v>
      </c>
      <c r="K281" s="115" t="n">
        <f aca="false">I281+290</f>
        <v>11590</v>
      </c>
      <c r="L281" s="98"/>
      <c r="M281" s="98"/>
      <c r="N281" s="98"/>
      <c r="O281" s="98"/>
      <c r="P281" s="98"/>
    </row>
    <row r="282" customFormat="false" ht="15.8" hidden="false" customHeight="false" outlineLevel="0" collapsed="false">
      <c r="A282" s="112" t="s">
        <v>3276</v>
      </c>
      <c r="B282" s="112" t="s">
        <v>3403</v>
      </c>
      <c r="C282" s="113" t="s">
        <v>3631</v>
      </c>
      <c r="D282" s="113" t="s">
        <v>3620</v>
      </c>
      <c r="E282" s="113" t="s">
        <v>3280</v>
      </c>
      <c r="F282" s="113" t="n">
        <v>2016</v>
      </c>
      <c r="G282" s="113" t="s">
        <v>3281</v>
      </c>
      <c r="H282" s="113" t="s">
        <v>3284</v>
      </c>
      <c r="I282" s="91" t="n">
        <v>13800</v>
      </c>
      <c r="J282" s="114" t="s">
        <v>3283</v>
      </c>
      <c r="K282" s="115" t="n">
        <f aca="false">I282+290</f>
        <v>14090</v>
      </c>
      <c r="L282" s="98"/>
      <c r="M282" s="98"/>
      <c r="N282" s="98"/>
      <c r="O282" s="98"/>
      <c r="P282" s="98"/>
    </row>
    <row r="283" customFormat="false" ht="15.8" hidden="false" customHeight="false" outlineLevel="0" collapsed="false">
      <c r="A283" s="112" t="s">
        <v>3276</v>
      </c>
      <c r="B283" s="112" t="s">
        <v>3362</v>
      </c>
      <c r="C283" s="113" t="s">
        <v>3631</v>
      </c>
      <c r="D283" s="113" t="s">
        <v>3622</v>
      </c>
      <c r="E283" s="113" t="s">
        <v>3361</v>
      </c>
      <c r="F283" s="113" t="n">
        <v>2015</v>
      </c>
      <c r="G283" s="113" t="s">
        <v>3281</v>
      </c>
      <c r="H283" s="113" t="s">
        <v>3282</v>
      </c>
      <c r="I283" s="91" t="n">
        <v>15300</v>
      </c>
      <c r="J283" s="114" t="s">
        <v>3283</v>
      </c>
      <c r="K283" s="115" t="n">
        <f aca="false">I283+290</f>
        <v>15590</v>
      </c>
      <c r="L283" s="98"/>
      <c r="M283" s="98"/>
      <c r="N283" s="98"/>
      <c r="O283" s="98"/>
      <c r="P283" s="98"/>
    </row>
    <row r="284" customFormat="false" ht="15.8" hidden="false" customHeight="false" outlineLevel="0" collapsed="false">
      <c r="A284" s="112" t="s">
        <v>3276</v>
      </c>
      <c r="B284" s="112" t="s">
        <v>3367</v>
      </c>
      <c r="C284" s="113" t="s">
        <v>3631</v>
      </c>
      <c r="D284" s="113" t="s">
        <v>3622</v>
      </c>
      <c r="E284" s="113" t="s">
        <v>3280</v>
      </c>
      <c r="F284" s="113" t="n">
        <v>2016</v>
      </c>
      <c r="G284" s="113" t="s">
        <v>3281</v>
      </c>
      <c r="H284" s="113" t="s">
        <v>3289</v>
      </c>
      <c r="I284" s="91" t="n">
        <v>15800</v>
      </c>
      <c r="J284" s="114" t="s">
        <v>3283</v>
      </c>
      <c r="K284" s="115" t="n">
        <f aca="false">I284+290</f>
        <v>16090</v>
      </c>
      <c r="L284" s="98"/>
      <c r="M284" s="98"/>
      <c r="N284" s="98"/>
      <c r="O284" s="98"/>
      <c r="P284" s="98"/>
    </row>
    <row r="285" customFormat="false" ht="15.8" hidden="false" customHeight="false" outlineLevel="0" collapsed="false">
      <c r="A285" s="112" t="s">
        <v>3276</v>
      </c>
      <c r="B285" s="112" t="s">
        <v>3403</v>
      </c>
      <c r="C285" s="113" t="s">
        <v>3632</v>
      </c>
      <c r="D285" s="113" t="s">
        <v>3633</v>
      </c>
      <c r="E285" s="113" t="s">
        <v>3280</v>
      </c>
      <c r="F285" s="113" t="n">
        <v>2017</v>
      </c>
      <c r="G285" s="113" t="s">
        <v>3281</v>
      </c>
      <c r="H285" s="113" t="s">
        <v>3282</v>
      </c>
      <c r="I285" s="91" t="n">
        <v>14400</v>
      </c>
      <c r="J285" s="114" t="s">
        <v>3283</v>
      </c>
      <c r="K285" s="115" t="n">
        <f aca="false">I285+290</f>
        <v>14690</v>
      </c>
      <c r="L285" s="98"/>
      <c r="M285" s="98"/>
      <c r="N285" s="98"/>
      <c r="O285" s="98"/>
      <c r="P285" s="98"/>
    </row>
    <row r="286" customFormat="false" ht="15.8" hidden="false" customHeight="false" outlineLevel="0" collapsed="false">
      <c r="A286" s="112" t="s">
        <v>3276</v>
      </c>
      <c r="B286" s="112" t="s">
        <v>3403</v>
      </c>
      <c r="C286" s="113" t="s">
        <v>3634</v>
      </c>
      <c r="D286" s="113" t="s">
        <v>3633</v>
      </c>
      <c r="E286" s="113" t="s">
        <v>3280</v>
      </c>
      <c r="F286" s="113" t="n">
        <v>2017</v>
      </c>
      <c r="G286" s="113" t="s">
        <v>3281</v>
      </c>
      <c r="H286" s="113" t="s">
        <v>3282</v>
      </c>
      <c r="I286" s="91" t="n">
        <v>14300</v>
      </c>
      <c r="J286" s="114" t="n">
        <v>6</v>
      </c>
      <c r="K286" s="115" t="n">
        <f aca="false">I286+290</f>
        <v>14590</v>
      </c>
      <c r="L286" s="98"/>
      <c r="M286" s="98"/>
      <c r="N286" s="98"/>
      <c r="O286" s="98"/>
      <c r="P286" s="98"/>
    </row>
    <row r="287" customFormat="false" ht="15.8" hidden="false" customHeight="false" outlineLevel="0" collapsed="false">
      <c r="A287" s="112" t="s">
        <v>3276</v>
      </c>
      <c r="B287" s="112" t="s">
        <v>3362</v>
      </c>
      <c r="C287" s="113" t="s">
        <v>3634</v>
      </c>
      <c r="D287" s="113" t="s">
        <v>3635</v>
      </c>
      <c r="E287" s="113" t="s">
        <v>3361</v>
      </c>
      <c r="F287" s="113" t="n">
        <v>2016</v>
      </c>
      <c r="G287" s="113" t="s">
        <v>3281</v>
      </c>
      <c r="H287" s="113" t="s">
        <v>3282</v>
      </c>
      <c r="I287" s="91" t="n">
        <v>15300</v>
      </c>
      <c r="J287" s="114" t="s">
        <v>3283</v>
      </c>
      <c r="K287" s="115" t="n">
        <f aca="false">I287+290</f>
        <v>15590</v>
      </c>
      <c r="L287" s="98"/>
      <c r="M287" s="98"/>
      <c r="N287" s="98"/>
      <c r="O287" s="98"/>
      <c r="P287" s="98"/>
    </row>
    <row r="288" customFormat="false" ht="15.8" hidden="false" customHeight="false" outlineLevel="0" collapsed="false">
      <c r="A288" s="112" t="s">
        <v>3276</v>
      </c>
      <c r="B288" s="112" t="s">
        <v>3367</v>
      </c>
      <c r="C288" s="113" t="s">
        <v>3634</v>
      </c>
      <c r="D288" s="113" t="s">
        <v>3636</v>
      </c>
      <c r="E288" s="113" t="s">
        <v>3280</v>
      </c>
      <c r="F288" s="113" t="n">
        <v>2017</v>
      </c>
      <c r="G288" s="113" t="s">
        <v>3281</v>
      </c>
      <c r="H288" s="113" t="s">
        <v>3289</v>
      </c>
      <c r="I288" s="91" t="n">
        <v>16800</v>
      </c>
      <c r="J288" s="114" t="s">
        <v>3283</v>
      </c>
      <c r="K288" s="115" t="n">
        <f aca="false">I288+290</f>
        <v>17090</v>
      </c>
      <c r="L288" s="98"/>
      <c r="M288" s="98"/>
      <c r="N288" s="98"/>
      <c r="O288" s="98"/>
      <c r="P288" s="98"/>
    </row>
    <row r="289" customFormat="false" ht="15.8" hidden="false" customHeight="false" outlineLevel="0" collapsed="false">
      <c r="A289" s="112" t="s">
        <v>3276</v>
      </c>
      <c r="B289" s="112" t="s">
        <v>3367</v>
      </c>
      <c r="C289" s="113" t="s">
        <v>3637</v>
      </c>
      <c r="D289" s="113" t="s">
        <v>3515</v>
      </c>
      <c r="E289" s="113" t="s">
        <v>3280</v>
      </c>
      <c r="F289" s="113" t="n">
        <v>2015</v>
      </c>
      <c r="G289" s="113" t="s">
        <v>3281</v>
      </c>
      <c r="H289" s="113" t="s">
        <v>3289</v>
      </c>
      <c r="I289" s="91" t="n">
        <v>17300</v>
      </c>
      <c r="J289" s="114" t="s">
        <v>3283</v>
      </c>
      <c r="K289" s="115" t="n">
        <f aca="false">I289+290</f>
        <v>17590</v>
      </c>
      <c r="L289" s="98"/>
      <c r="M289" s="98"/>
      <c r="N289" s="98"/>
      <c r="O289" s="98"/>
      <c r="P289" s="98"/>
    </row>
    <row r="290" customFormat="false" ht="15.8" hidden="false" customHeight="false" outlineLevel="0" collapsed="false">
      <c r="A290" s="112" t="s">
        <v>3276</v>
      </c>
      <c r="B290" s="112" t="s">
        <v>3403</v>
      </c>
      <c r="C290" s="113" t="s">
        <v>3638</v>
      </c>
      <c r="D290" s="113" t="s">
        <v>3639</v>
      </c>
      <c r="E290" s="113" t="s">
        <v>3280</v>
      </c>
      <c r="F290" s="113" t="n">
        <v>2017</v>
      </c>
      <c r="G290" s="113" t="s">
        <v>3281</v>
      </c>
      <c r="H290" s="113" t="s">
        <v>3282</v>
      </c>
      <c r="I290" s="91" t="n">
        <v>13800</v>
      </c>
      <c r="J290" s="114" t="s">
        <v>3283</v>
      </c>
      <c r="K290" s="115" t="n">
        <f aca="false">I290+290</f>
        <v>14090</v>
      </c>
      <c r="L290" s="98"/>
      <c r="M290" s="98"/>
      <c r="N290" s="98"/>
      <c r="O290" s="98"/>
      <c r="P290" s="98"/>
    </row>
    <row r="291" customFormat="false" ht="15.8" hidden="false" customHeight="false" outlineLevel="0" collapsed="false">
      <c r="A291" s="112" t="s">
        <v>3276</v>
      </c>
      <c r="B291" s="112" t="s">
        <v>3362</v>
      </c>
      <c r="C291" s="113" t="s">
        <v>3640</v>
      </c>
      <c r="D291" s="113" t="s">
        <v>3454</v>
      </c>
      <c r="E291" s="113" t="s">
        <v>3361</v>
      </c>
      <c r="F291" s="113" t="n">
        <v>2016</v>
      </c>
      <c r="G291" s="113" t="s">
        <v>3281</v>
      </c>
      <c r="H291" s="113" t="s">
        <v>3282</v>
      </c>
      <c r="I291" s="91" t="n">
        <v>17800</v>
      </c>
      <c r="J291" s="114" t="s">
        <v>3283</v>
      </c>
      <c r="K291" s="115" t="n">
        <f aca="false">I291+290</f>
        <v>18090</v>
      </c>
      <c r="L291" s="98"/>
      <c r="M291" s="98"/>
      <c r="N291" s="98"/>
      <c r="O291" s="98"/>
      <c r="P291" s="98"/>
    </row>
    <row r="292" customFormat="false" ht="15.8" hidden="false" customHeight="false" outlineLevel="0" collapsed="false">
      <c r="A292" s="112" t="s">
        <v>3276</v>
      </c>
      <c r="B292" s="112" t="s">
        <v>3367</v>
      </c>
      <c r="C292" s="113" t="s">
        <v>3640</v>
      </c>
      <c r="D292" s="113" t="s">
        <v>3454</v>
      </c>
      <c r="E292" s="113" t="s">
        <v>3280</v>
      </c>
      <c r="F292" s="113" t="n">
        <v>2016</v>
      </c>
      <c r="G292" s="113" t="s">
        <v>3281</v>
      </c>
      <c r="H292" s="113" t="s">
        <v>3289</v>
      </c>
      <c r="I292" s="91" t="n">
        <v>19300</v>
      </c>
      <c r="J292" s="114" t="s">
        <v>3283</v>
      </c>
      <c r="K292" s="115" t="n">
        <f aca="false">I292+290</f>
        <v>19590</v>
      </c>
      <c r="L292" s="98"/>
      <c r="M292" s="98"/>
      <c r="N292" s="98"/>
      <c r="O292" s="98"/>
      <c r="P292" s="98"/>
    </row>
    <row r="293" customFormat="false" ht="15.8" hidden="false" customHeight="false" outlineLevel="0" collapsed="false">
      <c r="A293" s="112" t="s">
        <v>3276</v>
      </c>
      <c r="B293" s="112" t="s">
        <v>3403</v>
      </c>
      <c r="C293" s="113" t="s">
        <v>3641</v>
      </c>
      <c r="D293" s="113" t="s">
        <v>3461</v>
      </c>
      <c r="E293" s="113" t="s">
        <v>3280</v>
      </c>
      <c r="F293" s="113" t="n">
        <v>2017</v>
      </c>
      <c r="G293" s="113" t="s">
        <v>3281</v>
      </c>
      <c r="H293" s="113" t="s">
        <v>3282</v>
      </c>
      <c r="I293" s="91" t="n">
        <v>14300</v>
      </c>
      <c r="J293" s="114" t="n">
        <v>20</v>
      </c>
      <c r="K293" s="115" t="n">
        <f aca="false">I293+290</f>
        <v>14590</v>
      </c>
      <c r="L293" s="98"/>
      <c r="M293" s="98"/>
      <c r="N293" s="98"/>
      <c r="O293" s="98"/>
      <c r="P293" s="98"/>
    </row>
    <row r="294" customFormat="false" ht="15.8" hidden="false" customHeight="false" outlineLevel="0" collapsed="false">
      <c r="A294" s="112" t="s">
        <v>3276</v>
      </c>
      <c r="B294" s="112" t="s">
        <v>3363</v>
      </c>
      <c r="C294" s="113" t="s">
        <v>3641</v>
      </c>
      <c r="D294" s="113" t="s">
        <v>3642</v>
      </c>
      <c r="E294" s="113" t="s">
        <v>3280</v>
      </c>
      <c r="F294" s="113" t="n">
        <v>2012</v>
      </c>
      <c r="G294" s="113" t="s">
        <v>3281</v>
      </c>
      <c r="H294" s="113" t="s">
        <v>3295</v>
      </c>
      <c r="I294" s="91" t="n">
        <v>13200</v>
      </c>
      <c r="J294" s="114" t="s">
        <v>3283</v>
      </c>
      <c r="K294" s="115" t="n">
        <f aca="false">I294+290</f>
        <v>13490</v>
      </c>
      <c r="L294" s="98"/>
      <c r="M294" s="98"/>
      <c r="N294" s="98"/>
      <c r="O294" s="98"/>
      <c r="P294" s="98"/>
    </row>
    <row r="295" customFormat="false" ht="15.8" hidden="false" customHeight="false" outlineLevel="0" collapsed="false">
      <c r="A295" s="112" t="s">
        <v>3276</v>
      </c>
      <c r="B295" s="112" t="s">
        <v>3403</v>
      </c>
      <c r="C295" s="113" t="s">
        <v>3643</v>
      </c>
      <c r="D295" s="113" t="s">
        <v>3465</v>
      </c>
      <c r="E295" s="113" t="s">
        <v>3280</v>
      </c>
      <c r="F295" s="113" t="n">
        <v>2016</v>
      </c>
      <c r="G295" s="113" t="s">
        <v>3281</v>
      </c>
      <c r="H295" s="113" t="s">
        <v>3284</v>
      </c>
      <c r="I295" s="91" t="n">
        <v>14800</v>
      </c>
      <c r="J295" s="114" t="s">
        <v>3283</v>
      </c>
      <c r="K295" s="115" t="n">
        <f aca="false">I295+290</f>
        <v>15090</v>
      </c>
      <c r="L295" s="98"/>
      <c r="M295" s="98"/>
      <c r="N295" s="98"/>
      <c r="O295" s="98"/>
      <c r="P295" s="98"/>
    </row>
    <row r="296" customFormat="false" ht="15.8" hidden="false" customHeight="false" outlineLevel="0" collapsed="false">
      <c r="A296" s="112" t="s">
        <v>3276</v>
      </c>
      <c r="B296" s="112" t="s">
        <v>3367</v>
      </c>
      <c r="C296" s="113" t="s">
        <v>3643</v>
      </c>
      <c r="D296" s="113" t="s">
        <v>3467</v>
      </c>
      <c r="E296" s="113" t="s">
        <v>3280</v>
      </c>
      <c r="F296" s="113" t="n">
        <v>2016</v>
      </c>
      <c r="G296" s="113" t="s">
        <v>3281</v>
      </c>
      <c r="H296" s="113" t="s">
        <v>3289</v>
      </c>
      <c r="I296" s="91" t="n">
        <v>17300</v>
      </c>
      <c r="J296" s="114" t="s">
        <v>3283</v>
      </c>
      <c r="K296" s="115" t="n">
        <f aca="false">I296+290</f>
        <v>17590</v>
      </c>
      <c r="L296" s="98"/>
      <c r="M296" s="98"/>
      <c r="N296" s="98"/>
      <c r="O296" s="98"/>
      <c r="P296" s="98"/>
    </row>
    <row r="297" customFormat="false" ht="15.8" hidden="false" customHeight="false" outlineLevel="0" collapsed="false">
      <c r="A297" s="112" t="s">
        <v>3276</v>
      </c>
      <c r="B297" s="112" t="s">
        <v>3367</v>
      </c>
      <c r="C297" s="113" t="s">
        <v>3644</v>
      </c>
      <c r="D297" s="113" t="s">
        <v>3548</v>
      </c>
      <c r="E297" s="113" t="s">
        <v>3280</v>
      </c>
      <c r="F297" s="113" t="n">
        <v>2016</v>
      </c>
      <c r="G297" s="113" t="s">
        <v>3281</v>
      </c>
      <c r="H297" s="113" t="s">
        <v>3282</v>
      </c>
      <c r="I297" s="91" t="n">
        <v>19800</v>
      </c>
      <c r="J297" s="114" t="s">
        <v>3283</v>
      </c>
      <c r="K297" s="115" t="n">
        <f aca="false">I297+290</f>
        <v>20090</v>
      </c>
      <c r="L297" s="98"/>
      <c r="M297" s="98"/>
      <c r="N297" s="98"/>
      <c r="O297" s="98"/>
      <c r="P297" s="98"/>
    </row>
    <row r="298" customFormat="false" ht="15.8" hidden="false" customHeight="false" outlineLevel="0" collapsed="false">
      <c r="A298" s="112" t="s">
        <v>3276</v>
      </c>
      <c r="B298" s="112" t="s">
        <v>3367</v>
      </c>
      <c r="C298" s="113" t="s">
        <v>3645</v>
      </c>
      <c r="D298" s="113" t="s">
        <v>3646</v>
      </c>
      <c r="E298" s="113" t="s">
        <v>3280</v>
      </c>
      <c r="F298" s="113" t="n">
        <v>2016</v>
      </c>
      <c r="G298" s="113" t="s">
        <v>3281</v>
      </c>
      <c r="H298" s="113" t="s">
        <v>3282</v>
      </c>
      <c r="I298" s="91" t="n">
        <v>19300</v>
      </c>
      <c r="J298" s="114" t="s">
        <v>3283</v>
      </c>
      <c r="K298" s="115" t="n">
        <f aca="false">I298+290</f>
        <v>19590</v>
      </c>
      <c r="L298" s="98"/>
      <c r="M298" s="98"/>
      <c r="N298" s="98"/>
      <c r="O298" s="98"/>
      <c r="P298" s="98"/>
    </row>
    <row r="299" customFormat="false" ht="15.8" hidden="false" customHeight="false" outlineLevel="0" collapsed="false">
      <c r="A299" s="108"/>
      <c r="B299" s="108"/>
      <c r="C299" s="109" t="s">
        <v>3647</v>
      </c>
      <c r="D299" s="109"/>
      <c r="E299" s="109"/>
      <c r="F299" s="109"/>
      <c r="G299" s="109"/>
      <c r="H299" s="109"/>
      <c r="J299" s="109"/>
      <c r="K299" s="109"/>
      <c r="L299" s="98"/>
      <c r="M299" s="98"/>
      <c r="N299" s="98"/>
      <c r="O299" s="98"/>
      <c r="P299" s="98"/>
    </row>
    <row r="300" customFormat="false" ht="15.8" hidden="false" customHeight="false" outlineLevel="0" collapsed="false">
      <c r="A300" s="112" t="s">
        <v>3276</v>
      </c>
      <c r="B300" s="112" t="s">
        <v>3408</v>
      </c>
      <c r="C300" s="113" t="s">
        <v>3648</v>
      </c>
      <c r="D300" s="113" t="s">
        <v>3649</v>
      </c>
      <c r="E300" s="113" t="s">
        <v>3280</v>
      </c>
      <c r="F300" s="113" t="n">
        <v>2011</v>
      </c>
      <c r="G300" s="113" t="s">
        <v>3281</v>
      </c>
      <c r="H300" s="113" t="s">
        <v>3282</v>
      </c>
      <c r="I300" s="91" t="n">
        <v>7300</v>
      </c>
      <c r="J300" s="114" t="n">
        <v>4</v>
      </c>
      <c r="K300" s="115" t="n">
        <f aca="false">I300+290</f>
        <v>7590</v>
      </c>
      <c r="L300" s="98"/>
      <c r="M300" s="98"/>
      <c r="N300" s="98"/>
      <c r="O300" s="98"/>
      <c r="P300" s="98"/>
    </row>
    <row r="301" customFormat="false" ht="15.8" hidden="false" customHeight="false" outlineLevel="0" collapsed="false">
      <c r="A301" s="112" t="s">
        <v>3276</v>
      </c>
      <c r="B301" s="112" t="s">
        <v>3408</v>
      </c>
      <c r="C301" s="113" t="s">
        <v>3650</v>
      </c>
      <c r="D301" s="113" t="s">
        <v>3563</v>
      </c>
      <c r="E301" s="113" t="s">
        <v>3280</v>
      </c>
      <c r="F301" s="113" t="n">
        <v>2011</v>
      </c>
      <c r="G301" s="113" t="s">
        <v>3281</v>
      </c>
      <c r="H301" s="113" t="s">
        <v>3282</v>
      </c>
      <c r="I301" s="91" t="n">
        <v>8300</v>
      </c>
      <c r="J301" s="114" t="n">
        <v>3</v>
      </c>
      <c r="K301" s="115" t="n">
        <f aca="false">I301+290</f>
        <v>8590</v>
      </c>
      <c r="L301" s="98"/>
      <c r="M301" s="98"/>
      <c r="N301" s="98"/>
      <c r="O301" s="98"/>
      <c r="P301" s="98"/>
    </row>
    <row r="302" customFormat="false" ht="15.8" hidden="false" customHeight="false" outlineLevel="0" collapsed="false">
      <c r="A302" s="112" t="s">
        <v>3276</v>
      </c>
      <c r="B302" s="112" t="s">
        <v>3385</v>
      </c>
      <c r="C302" s="113" t="s">
        <v>3651</v>
      </c>
      <c r="D302" s="113" t="s">
        <v>3588</v>
      </c>
      <c r="E302" s="113" t="s">
        <v>3280</v>
      </c>
      <c r="F302" s="113" t="n">
        <v>2016</v>
      </c>
      <c r="G302" s="113" t="s">
        <v>3281</v>
      </c>
      <c r="H302" s="113" t="s">
        <v>3282</v>
      </c>
      <c r="I302" s="91" t="n">
        <v>9000</v>
      </c>
      <c r="J302" s="114" t="s">
        <v>3283</v>
      </c>
      <c r="K302" s="115" t="n">
        <f aca="false">I302+290</f>
        <v>9290</v>
      </c>
      <c r="L302" s="98"/>
      <c r="M302" s="98"/>
      <c r="N302" s="98"/>
      <c r="O302" s="98"/>
      <c r="P302" s="98"/>
    </row>
    <row r="303" customFormat="false" ht="15.8" hidden="false" customHeight="false" outlineLevel="0" collapsed="false">
      <c r="A303" s="112" t="s">
        <v>3276</v>
      </c>
      <c r="B303" s="112" t="s">
        <v>3408</v>
      </c>
      <c r="C303" s="113" t="s">
        <v>3652</v>
      </c>
      <c r="D303" s="113" t="s">
        <v>3585</v>
      </c>
      <c r="E303" s="113" t="s">
        <v>3280</v>
      </c>
      <c r="F303" s="113" t="n">
        <v>2012</v>
      </c>
      <c r="G303" s="113" t="s">
        <v>3281</v>
      </c>
      <c r="H303" s="113" t="s">
        <v>3282</v>
      </c>
      <c r="I303" s="91" t="n">
        <v>8800</v>
      </c>
      <c r="J303" s="114" t="n">
        <v>8</v>
      </c>
      <c r="K303" s="115" t="n">
        <f aca="false">I303+290</f>
        <v>9090</v>
      </c>
      <c r="L303" s="98"/>
      <c r="M303" s="98"/>
      <c r="N303" s="98"/>
      <c r="O303" s="98"/>
      <c r="P303" s="98"/>
    </row>
    <row r="304" customFormat="false" ht="15.8" hidden="false" customHeight="false" outlineLevel="0" collapsed="false">
      <c r="A304" s="112" t="s">
        <v>3276</v>
      </c>
      <c r="B304" s="112" t="s">
        <v>3561</v>
      </c>
      <c r="C304" s="113" t="s">
        <v>3653</v>
      </c>
      <c r="D304" s="113" t="s">
        <v>3654</v>
      </c>
      <c r="E304" s="113" t="s">
        <v>3280</v>
      </c>
      <c r="F304" s="113" t="n">
        <v>2016</v>
      </c>
      <c r="G304" s="113" t="s">
        <v>3327</v>
      </c>
      <c r="H304" s="113" t="s">
        <v>3282</v>
      </c>
      <c r="I304" s="91" t="n">
        <v>11300</v>
      </c>
      <c r="J304" s="114" t="s">
        <v>3283</v>
      </c>
      <c r="K304" s="115" t="n">
        <f aca="false">I304+290</f>
        <v>11590</v>
      </c>
      <c r="L304" s="98"/>
      <c r="M304" s="98"/>
      <c r="N304" s="98"/>
      <c r="O304" s="98"/>
      <c r="P304" s="98"/>
    </row>
    <row r="305" customFormat="false" ht="15.8" hidden="false" customHeight="false" outlineLevel="0" collapsed="false">
      <c r="A305" s="112" t="s">
        <v>3276</v>
      </c>
      <c r="B305" s="112" t="s">
        <v>3655</v>
      </c>
      <c r="C305" s="113" t="s">
        <v>3653</v>
      </c>
      <c r="D305" s="113" t="s">
        <v>3656</v>
      </c>
      <c r="E305" s="113" t="s">
        <v>3280</v>
      </c>
      <c r="F305" s="113" t="n">
        <v>2011</v>
      </c>
      <c r="G305" s="113" t="s">
        <v>3281</v>
      </c>
      <c r="H305" s="113" t="s">
        <v>3282</v>
      </c>
      <c r="I305" s="91" t="n">
        <v>6300</v>
      </c>
      <c r="J305" s="114" t="n">
        <v>1</v>
      </c>
      <c r="K305" s="115" t="n">
        <f aca="false">I305+290</f>
        <v>6590</v>
      </c>
      <c r="L305" s="98"/>
      <c r="M305" s="98"/>
      <c r="N305" s="98"/>
      <c r="O305" s="98"/>
      <c r="P305" s="98"/>
    </row>
    <row r="306" customFormat="false" ht="15.8" hidden="false" customHeight="false" outlineLevel="0" collapsed="false">
      <c r="A306" s="112" t="s">
        <v>3276</v>
      </c>
      <c r="B306" s="112" t="s">
        <v>3385</v>
      </c>
      <c r="C306" s="113" t="s">
        <v>3657</v>
      </c>
      <c r="D306" s="113" t="s">
        <v>3658</v>
      </c>
      <c r="E306" s="113" t="s">
        <v>3280</v>
      </c>
      <c r="F306" s="113" t="n">
        <v>2016</v>
      </c>
      <c r="G306" s="113" t="s">
        <v>3281</v>
      </c>
      <c r="H306" s="113" t="s">
        <v>3282</v>
      </c>
      <c r="I306" s="91" t="n">
        <v>11100</v>
      </c>
      <c r="J306" s="114" t="n">
        <v>16</v>
      </c>
      <c r="K306" s="115" t="n">
        <f aca="false">I306+290</f>
        <v>11390</v>
      </c>
      <c r="L306" s="98"/>
      <c r="M306" s="98"/>
      <c r="N306" s="98"/>
      <c r="O306" s="98"/>
      <c r="P306" s="98"/>
    </row>
    <row r="307" customFormat="false" ht="15.8" hidden="false" customHeight="false" outlineLevel="0" collapsed="false">
      <c r="A307" s="112" t="s">
        <v>3313</v>
      </c>
      <c r="B307" s="112" t="s">
        <v>3482</v>
      </c>
      <c r="C307" s="113" t="s">
        <v>3657</v>
      </c>
      <c r="D307" s="113" t="s">
        <v>3492</v>
      </c>
      <c r="E307" s="113" t="s">
        <v>3280</v>
      </c>
      <c r="F307" s="113" t="n">
        <v>2013</v>
      </c>
      <c r="G307" s="113" t="s">
        <v>3327</v>
      </c>
      <c r="H307" s="113" t="s">
        <v>3282</v>
      </c>
      <c r="I307" s="91" t="n">
        <v>9200</v>
      </c>
      <c r="J307" s="114" t="n">
        <v>2</v>
      </c>
      <c r="K307" s="115" t="n">
        <f aca="false">I307+290</f>
        <v>9490</v>
      </c>
      <c r="L307" s="98"/>
      <c r="M307" s="98"/>
      <c r="N307" s="98"/>
      <c r="O307" s="98"/>
      <c r="P307" s="98"/>
    </row>
    <row r="308" customFormat="false" ht="15.8" hidden="false" customHeight="false" outlineLevel="0" collapsed="false">
      <c r="A308" s="112" t="s">
        <v>3276</v>
      </c>
      <c r="B308" s="112" t="s">
        <v>3609</v>
      </c>
      <c r="C308" s="113" t="s">
        <v>3659</v>
      </c>
      <c r="D308" s="113" t="s">
        <v>3660</v>
      </c>
      <c r="E308" s="113" t="s">
        <v>3280</v>
      </c>
      <c r="F308" s="113" t="n">
        <v>2017</v>
      </c>
      <c r="G308" s="113" t="s">
        <v>3281</v>
      </c>
      <c r="H308" s="113" t="s">
        <v>3282</v>
      </c>
      <c r="I308" s="91" t="n">
        <v>9800</v>
      </c>
      <c r="J308" s="114" t="s">
        <v>3283</v>
      </c>
      <c r="K308" s="115" t="n">
        <f aca="false">I308+290</f>
        <v>10090</v>
      </c>
      <c r="L308" s="98"/>
      <c r="M308" s="98"/>
      <c r="N308" s="98"/>
      <c r="O308" s="98"/>
      <c r="P308" s="98"/>
    </row>
    <row r="309" customFormat="false" ht="15.8" hidden="false" customHeight="false" outlineLevel="0" collapsed="false">
      <c r="A309" s="112" t="s">
        <v>3276</v>
      </c>
      <c r="B309" s="112" t="s">
        <v>3408</v>
      </c>
      <c r="C309" s="113" t="s">
        <v>3661</v>
      </c>
      <c r="D309" s="113" t="s">
        <v>3662</v>
      </c>
      <c r="E309" s="113" t="s">
        <v>3280</v>
      </c>
      <c r="F309" s="113" t="n">
        <v>2011</v>
      </c>
      <c r="G309" s="113" t="s">
        <v>3281</v>
      </c>
      <c r="H309" s="113" t="s">
        <v>3282</v>
      </c>
      <c r="I309" s="91" t="n">
        <v>6800</v>
      </c>
      <c r="J309" s="114" t="s">
        <v>3283</v>
      </c>
      <c r="K309" s="115" t="n">
        <f aca="false">I309+290</f>
        <v>7090</v>
      </c>
      <c r="L309" s="98"/>
      <c r="M309" s="98"/>
      <c r="N309" s="98"/>
      <c r="O309" s="98"/>
      <c r="P309" s="98"/>
    </row>
    <row r="310" customFormat="false" ht="15.8" hidden="false" customHeight="false" outlineLevel="0" collapsed="false">
      <c r="A310" s="112" t="s">
        <v>3276</v>
      </c>
      <c r="B310" s="112" t="s">
        <v>3561</v>
      </c>
      <c r="C310" s="113" t="s">
        <v>3663</v>
      </c>
      <c r="D310" s="113" t="s">
        <v>3664</v>
      </c>
      <c r="E310" s="113"/>
      <c r="F310" s="113" t="n">
        <v>2014</v>
      </c>
      <c r="G310" s="113" t="s">
        <v>3327</v>
      </c>
      <c r="H310" s="113" t="s">
        <v>3282</v>
      </c>
      <c r="I310" s="91" t="n">
        <v>11800</v>
      </c>
      <c r="J310" s="114" t="s">
        <v>3283</v>
      </c>
      <c r="K310" s="115" t="n">
        <f aca="false">I310+290</f>
        <v>12090</v>
      </c>
      <c r="L310" s="98"/>
      <c r="M310" s="98"/>
      <c r="N310" s="98"/>
      <c r="O310" s="98"/>
      <c r="P310" s="98"/>
    </row>
    <row r="311" customFormat="false" ht="15.8" hidden="false" customHeight="false" outlineLevel="0" collapsed="false">
      <c r="A311" s="112" t="s">
        <v>3276</v>
      </c>
      <c r="B311" s="112" t="s">
        <v>3385</v>
      </c>
      <c r="C311" s="113" t="s">
        <v>3665</v>
      </c>
      <c r="D311" s="113" t="s">
        <v>3571</v>
      </c>
      <c r="E311" s="113" t="s">
        <v>3280</v>
      </c>
      <c r="F311" s="113" t="n">
        <v>2016</v>
      </c>
      <c r="G311" s="113" t="s">
        <v>3281</v>
      </c>
      <c r="H311" s="113" t="s">
        <v>3282</v>
      </c>
      <c r="I311" s="91" t="n">
        <v>12200</v>
      </c>
      <c r="J311" s="114" t="s">
        <v>3283</v>
      </c>
      <c r="K311" s="115" t="n">
        <f aca="false">I311+290</f>
        <v>12490</v>
      </c>
      <c r="L311" s="98"/>
      <c r="M311" s="98"/>
      <c r="N311" s="98"/>
      <c r="O311" s="98"/>
      <c r="P311" s="98"/>
    </row>
    <row r="312" customFormat="false" ht="15.8" hidden="false" customHeight="false" outlineLevel="0" collapsed="false">
      <c r="A312" s="112" t="s">
        <v>3286</v>
      </c>
      <c r="B312" s="112" t="s">
        <v>3666</v>
      </c>
      <c r="C312" s="113" t="s">
        <v>3667</v>
      </c>
      <c r="D312" s="113" t="s">
        <v>3668</v>
      </c>
      <c r="E312" s="113" t="s">
        <v>3567</v>
      </c>
      <c r="F312" s="113" t="n">
        <v>2015</v>
      </c>
      <c r="G312" s="113" t="s">
        <v>3281</v>
      </c>
      <c r="H312" s="113" t="s">
        <v>3282</v>
      </c>
      <c r="I312" s="91" t="n">
        <v>11300</v>
      </c>
      <c r="J312" s="114" t="s">
        <v>3283</v>
      </c>
      <c r="K312" s="115" t="n">
        <f aca="false">I312+290</f>
        <v>11590</v>
      </c>
      <c r="L312" s="98"/>
      <c r="M312" s="98"/>
      <c r="N312" s="98"/>
      <c r="O312" s="98"/>
      <c r="P312" s="98"/>
    </row>
    <row r="313" customFormat="false" ht="15.8" hidden="false" customHeight="false" outlineLevel="0" collapsed="false">
      <c r="A313" s="112" t="s">
        <v>3276</v>
      </c>
      <c r="B313" s="112" t="s">
        <v>3669</v>
      </c>
      <c r="C313" s="113" t="s">
        <v>3667</v>
      </c>
      <c r="D313" s="113" t="s">
        <v>3670</v>
      </c>
      <c r="E313" s="113" t="s">
        <v>3280</v>
      </c>
      <c r="F313" s="113" t="n">
        <v>2017</v>
      </c>
      <c r="G313" s="113" t="s">
        <v>3327</v>
      </c>
      <c r="H313" s="113" t="s">
        <v>3282</v>
      </c>
      <c r="I313" s="91" t="n">
        <v>10300</v>
      </c>
      <c r="J313" s="114" t="s">
        <v>3283</v>
      </c>
      <c r="K313" s="115" t="n">
        <f aca="false">I313+290</f>
        <v>10590</v>
      </c>
      <c r="L313" s="98"/>
      <c r="M313" s="98"/>
      <c r="N313" s="98"/>
      <c r="O313" s="98"/>
      <c r="P313" s="98"/>
    </row>
    <row r="314" customFormat="false" ht="15.8" hidden="false" customHeight="false" outlineLevel="0" collapsed="false">
      <c r="A314" s="112" t="s">
        <v>3276</v>
      </c>
      <c r="B314" s="112" t="s">
        <v>3333</v>
      </c>
      <c r="C314" s="113" t="s">
        <v>3671</v>
      </c>
      <c r="D314" s="113" t="s">
        <v>3431</v>
      </c>
      <c r="E314" s="113" t="s">
        <v>3280</v>
      </c>
      <c r="F314" s="113" t="n">
        <v>2017</v>
      </c>
      <c r="G314" s="113" t="s">
        <v>3327</v>
      </c>
      <c r="H314" s="113" t="s">
        <v>3295</v>
      </c>
      <c r="I314" s="91" t="n">
        <v>11000</v>
      </c>
      <c r="J314" s="114" t="s">
        <v>3283</v>
      </c>
      <c r="K314" s="115" t="n">
        <f aca="false">I314+290</f>
        <v>11290</v>
      </c>
      <c r="L314" s="98"/>
      <c r="M314" s="98"/>
      <c r="N314" s="98"/>
      <c r="O314" s="98"/>
      <c r="P314" s="98"/>
    </row>
    <row r="315" customFormat="false" ht="15.8" hidden="false" customHeight="false" outlineLevel="0" collapsed="false">
      <c r="A315" s="112" t="s">
        <v>3276</v>
      </c>
      <c r="B315" s="112" t="s">
        <v>3572</v>
      </c>
      <c r="C315" s="113" t="s">
        <v>3671</v>
      </c>
      <c r="D315" s="113" t="s">
        <v>3672</v>
      </c>
      <c r="E315" s="113" t="s">
        <v>3280</v>
      </c>
      <c r="F315" s="113" t="n">
        <v>2014</v>
      </c>
      <c r="G315" s="113" t="s">
        <v>3327</v>
      </c>
      <c r="H315" s="113" t="s">
        <v>3282</v>
      </c>
      <c r="I315" s="91" t="n">
        <v>8800</v>
      </c>
      <c r="J315" s="114" t="s">
        <v>3283</v>
      </c>
      <c r="K315" s="115" t="n">
        <f aca="false">I315+290</f>
        <v>9090</v>
      </c>
      <c r="L315" s="98"/>
      <c r="M315" s="98"/>
      <c r="N315" s="98"/>
      <c r="O315" s="98"/>
      <c r="P315" s="98"/>
    </row>
    <row r="316" customFormat="false" ht="15.8" hidden="false" customHeight="false" outlineLevel="0" collapsed="false">
      <c r="A316" s="112" t="s">
        <v>3276</v>
      </c>
      <c r="B316" s="112" t="s">
        <v>3448</v>
      </c>
      <c r="C316" s="113" t="s">
        <v>3671</v>
      </c>
      <c r="D316" s="113" t="s">
        <v>3673</v>
      </c>
      <c r="E316" s="113" t="s">
        <v>3280</v>
      </c>
      <c r="F316" s="113" t="n">
        <v>2015</v>
      </c>
      <c r="G316" s="113" t="s">
        <v>3281</v>
      </c>
      <c r="H316" s="113" t="s">
        <v>3282</v>
      </c>
      <c r="I316" s="91" t="n">
        <v>11300</v>
      </c>
      <c r="J316" s="114" t="s">
        <v>3283</v>
      </c>
      <c r="K316" s="115" t="n">
        <f aca="false">I316+290</f>
        <v>11590</v>
      </c>
      <c r="L316" s="98"/>
      <c r="M316" s="98"/>
      <c r="N316" s="98"/>
      <c r="O316" s="98"/>
      <c r="P316" s="98"/>
    </row>
    <row r="317" customFormat="false" ht="15.8" hidden="false" customHeight="false" outlineLevel="0" collapsed="false">
      <c r="A317" s="112" t="s">
        <v>3276</v>
      </c>
      <c r="B317" s="112" t="s">
        <v>3320</v>
      </c>
      <c r="C317" s="113" t="s">
        <v>3674</v>
      </c>
      <c r="D317" s="113" t="s">
        <v>3675</v>
      </c>
      <c r="E317" s="113" t="s">
        <v>3280</v>
      </c>
      <c r="F317" s="113" t="n">
        <v>2012</v>
      </c>
      <c r="G317" s="113" t="s">
        <v>3281</v>
      </c>
      <c r="H317" s="113" t="s">
        <v>3282</v>
      </c>
      <c r="I317" s="91" t="n">
        <v>7300</v>
      </c>
      <c r="J317" s="114" t="n">
        <v>2</v>
      </c>
      <c r="K317" s="115" t="n">
        <f aca="false">I317+290</f>
        <v>7590</v>
      </c>
      <c r="L317" s="98"/>
      <c r="M317" s="98"/>
      <c r="N317" s="98"/>
      <c r="O317" s="98"/>
      <c r="P317" s="98"/>
    </row>
    <row r="318" customFormat="false" ht="15.8" hidden="false" customHeight="false" outlineLevel="0" collapsed="false">
      <c r="A318" s="112" t="s">
        <v>3276</v>
      </c>
      <c r="B318" s="112" t="s">
        <v>3385</v>
      </c>
      <c r="C318" s="113" t="s">
        <v>3674</v>
      </c>
      <c r="D318" s="113" t="s">
        <v>3603</v>
      </c>
      <c r="E318" s="113" t="s">
        <v>3280</v>
      </c>
      <c r="F318" s="113" t="n">
        <v>2014</v>
      </c>
      <c r="G318" s="113"/>
      <c r="H318" s="113" t="s">
        <v>3282</v>
      </c>
      <c r="I318" s="91" t="n">
        <v>9300</v>
      </c>
      <c r="J318" s="114" t="s">
        <v>3283</v>
      </c>
      <c r="K318" s="115" t="n">
        <f aca="false">I318+290</f>
        <v>9590</v>
      </c>
      <c r="L318" s="98"/>
      <c r="M318" s="98"/>
      <c r="N318" s="98"/>
      <c r="O318" s="98"/>
      <c r="P318" s="98"/>
    </row>
    <row r="319" customFormat="false" ht="15.8" hidden="false" customHeight="false" outlineLevel="0" collapsed="false">
      <c r="A319" s="112" t="s">
        <v>3470</v>
      </c>
      <c r="B319" s="112" t="s">
        <v>3676</v>
      </c>
      <c r="C319" s="113" t="s">
        <v>3674</v>
      </c>
      <c r="D319" s="113" t="s">
        <v>3675</v>
      </c>
      <c r="E319" s="113" t="s">
        <v>3280</v>
      </c>
      <c r="F319" s="113" t="n">
        <v>2012</v>
      </c>
      <c r="G319" s="113" t="s">
        <v>3281</v>
      </c>
      <c r="H319" s="113" t="s">
        <v>3282</v>
      </c>
      <c r="I319" s="91" t="n">
        <v>8800</v>
      </c>
      <c r="J319" s="114" t="n">
        <v>8</v>
      </c>
      <c r="K319" s="115" t="n">
        <f aca="false">I319+290</f>
        <v>9090</v>
      </c>
      <c r="L319" s="98"/>
      <c r="M319" s="98"/>
      <c r="N319" s="98"/>
      <c r="O319" s="98"/>
      <c r="P319" s="98"/>
    </row>
    <row r="320" customFormat="false" ht="15.8" hidden="false" customHeight="false" outlineLevel="0" collapsed="false">
      <c r="A320" s="112" t="s">
        <v>3470</v>
      </c>
      <c r="B320" s="112" t="s">
        <v>3677</v>
      </c>
      <c r="C320" s="113" t="s">
        <v>3678</v>
      </c>
      <c r="D320" s="113" t="s">
        <v>3654</v>
      </c>
      <c r="E320" s="113" t="s">
        <v>3280</v>
      </c>
      <c r="F320" s="113" t="n">
        <v>2010</v>
      </c>
      <c r="G320" s="113" t="s">
        <v>3281</v>
      </c>
      <c r="H320" s="113" t="s">
        <v>3282</v>
      </c>
      <c r="I320" s="91" t="n">
        <v>7800</v>
      </c>
      <c r="J320" s="114" t="n">
        <v>1</v>
      </c>
      <c r="K320" s="115" t="n">
        <f aca="false">I320+290</f>
        <v>8090</v>
      </c>
      <c r="L320" s="98"/>
      <c r="M320" s="98"/>
      <c r="N320" s="98"/>
      <c r="O320" s="98"/>
      <c r="P320" s="98"/>
    </row>
    <row r="321" customFormat="false" ht="15.8" hidden="false" customHeight="false" outlineLevel="0" collapsed="false">
      <c r="A321" s="112" t="s">
        <v>3679</v>
      </c>
      <c r="B321" s="112" t="s">
        <v>3680</v>
      </c>
      <c r="C321" s="113" t="s">
        <v>3681</v>
      </c>
      <c r="D321" s="113" t="s">
        <v>3682</v>
      </c>
      <c r="E321" s="113" t="s">
        <v>3280</v>
      </c>
      <c r="F321" s="113" t="n">
        <v>2011</v>
      </c>
      <c r="G321" s="113" t="s">
        <v>3593</v>
      </c>
      <c r="H321" s="113" t="s">
        <v>3282</v>
      </c>
      <c r="I321" s="91" t="n">
        <v>10300</v>
      </c>
      <c r="J321" s="114" t="n">
        <v>8</v>
      </c>
      <c r="K321" s="115" t="n">
        <f aca="false">I321+290</f>
        <v>10590</v>
      </c>
      <c r="L321" s="98"/>
      <c r="M321" s="98"/>
      <c r="N321" s="98"/>
      <c r="O321" s="98"/>
      <c r="P321" s="98"/>
    </row>
    <row r="322" customFormat="false" ht="15.8" hidden="false" customHeight="false" outlineLevel="0" collapsed="false">
      <c r="A322" s="112" t="s">
        <v>3276</v>
      </c>
      <c r="B322" s="112" t="s">
        <v>3669</v>
      </c>
      <c r="C322" s="113" t="s">
        <v>3681</v>
      </c>
      <c r="D322" s="113" t="s">
        <v>3683</v>
      </c>
      <c r="E322" s="113" t="s">
        <v>3280</v>
      </c>
      <c r="F322" s="113" t="n">
        <v>2016</v>
      </c>
      <c r="G322" s="113" t="s">
        <v>3327</v>
      </c>
      <c r="H322" s="113" t="s">
        <v>3282</v>
      </c>
      <c r="I322" s="91" t="n">
        <v>12800</v>
      </c>
      <c r="J322" s="114" t="n">
        <v>20</v>
      </c>
      <c r="K322" s="115" t="n">
        <f aca="false">I322+290</f>
        <v>13090</v>
      </c>
      <c r="L322" s="98"/>
      <c r="M322" s="98"/>
      <c r="N322" s="98"/>
      <c r="O322" s="98"/>
      <c r="P322" s="98"/>
    </row>
    <row r="323" customFormat="false" ht="15.8" hidden="false" customHeight="false" outlineLevel="0" collapsed="false">
      <c r="A323" s="112" t="s">
        <v>3276</v>
      </c>
      <c r="B323" s="112" t="s">
        <v>3408</v>
      </c>
      <c r="C323" s="113" t="s">
        <v>3684</v>
      </c>
      <c r="D323" s="113" t="s">
        <v>3662</v>
      </c>
      <c r="E323" s="113" t="s">
        <v>3280</v>
      </c>
      <c r="F323" s="113" t="n">
        <v>2009</v>
      </c>
      <c r="G323" s="113" t="s">
        <v>3281</v>
      </c>
      <c r="H323" s="113" t="s">
        <v>3282</v>
      </c>
      <c r="I323" s="91" t="n">
        <v>8000</v>
      </c>
      <c r="J323" s="114" t="n">
        <v>3</v>
      </c>
      <c r="K323" s="115" t="n">
        <f aca="false">I323+290</f>
        <v>8290</v>
      </c>
      <c r="L323" s="98"/>
      <c r="M323" s="98"/>
      <c r="N323" s="98"/>
      <c r="O323" s="98"/>
      <c r="P323" s="98"/>
    </row>
    <row r="324" customFormat="false" ht="15.8" hidden="false" customHeight="false" outlineLevel="0" collapsed="false">
      <c r="A324" s="112" t="s">
        <v>3470</v>
      </c>
      <c r="B324" s="112" t="s">
        <v>3685</v>
      </c>
      <c r="C324" s="113" t="s">
        <v>3686</v>
      </c>
      <c r="D324" s="113" t="s">
        <v>3687</v>
      </c>
      <c r="E324" s="113" t="s">
        <v>3280</v>
      </c>
      <c r="F324" s="113" t="n">
        <v>2007</v>
      </c>
      <c r="G324" s="113" t="s">
        <v>3584</v>
      </c>
      <c r="H324" s="113" t="s">
        <v>3282</v>
      </c>
      <c r="I324" s="91" t="n">
        <v>8300</v>
      </c>
      <c r="J324" s="114" t="n">
        <v>4</v>
      </c>
      <c r="K324" s="115" t="n">
        <f aca="false">I324+290</f>
        <v>8590</v>
      </c>
      <c r="L324" s="98"/>
      <c r="M324" s="98"/>
      <c r="N324" s="98"/>
      <c r="O324" s="98"/>
      <c r="P324" s="98"/>
    </row>
    <row r="325" customFormat="false" ht="15.8" hidden="false" customHeight="false" outlineLevel="0" collapsed="false">
      <c r="A325" s="112" t="s">
        <v>3276</v>
      </c>
      <c r="B325" s="112" t="s">
        <v>3572</v>
      </c>
      <c r="C325" s="113" t="s">
        <v>3686</v>
      </c>
      <c r="D325" s="113" t="s">
        <v>3688</v>
      </c>
      <c r="E325" s="113" t="s">
        <v>3280</v>
      </c>
      <c r="F325" s="113" t="n">
        <v>2011</v>
      </c>
      <c r="G325" s="113" t="s">
        <v>3327</v>
      </c>
      <c r="H325" s="113" t="s">
        <v>3282</v>
      </c>
      <c r="I325" s="91" t="n">
        <v>7200</v>
      </c>
      <c r="J325" s="114" t="s">
        <v>3283</v>
      </c>
      <c r="K325" s="115" t="n">
        <f aca="false">I325+290</f>
        <v>7490</v>
      </c>
      <c r="L325" s="98"/>
      <c r="M325" s="98"/>
      <c r="N325" s="98"/>
      <c r="O325" s="98"/>
      <c r="P325" s="98"/>
    </row>
    <row r="326" customFormat="false" ht="15.8" hidden="false" customHeight="false" outlineLevel="0" collapsed="false">
      <c r="A326" s="112" t="s">
        <v>3375</v>
      </c>
      <c r="B326" s="112" t="s">
        <v>3376</v>
      </c>
      <c r="C326" s="113" t="s">
        <v>3689</v>
      </c>
      <c r="D326" s="113" t="s">
        <v>3673</v>
      </c>
      <c r="E326" s="113" t="s">
        <v>3280</v>
      </c>
      <c r="F326" s="113" t="n">
        <v>2011</v>
      </c>
      <c r="G326" s="113" t="s">
        <v>3690</v>
      </c>
      <c r="H326" s="113" t="s">
        <v>3282</v>
      </c>
      <c r="I326" s="91" t="n">
        <v>12300</v>
      </c>
      <c r="J326" s="114" t="n">
        <v>4</v>
      </c>
      <c r="K326" s="115" t="n">
        <f aca="false">I326+290</f>
        <v>12590</v>
      </c>
      <c r="L326" s="98"/>
      <c r="M326" s="98"/>
      <c r="N326" s="98"/>
      <c r="O326" s="98"/>
      <c r="P326" s="98"/>
    </row>
    <row r="327" customFormat="false" ht="15.8" hidden="false" customHeight="false" outlineLevel="0" collapsed="false">
      <c r="A327" s="112" t="s">
        <v>3276</v>
      </c>
      <c r="B327" s="112" t="s">
        <v>3572</v>
      </c>
      <c r="C327" s="113" t="s">
        <v>3691</v>
      </c>
      <c r="D327" s="113" t="s">
        <v>3692</v>
      </c>
      <c r="E327" s="113" t="s">
        <v>3280</v>
      </c>
      <c r="F327" s="113" t="n">
        <v>2015</v>
      </c>
      <c r="G327" s="113" t="s">
        <v>3327</v>
      </c>
      <c r="H327" s="113" t="s">
        <v>3282</v>
      </c>
      <c r="I327" s="91" t="n">
        <v>10300</v>
      </c>
      <c r="J327" s="114" t="n">
        <v>18</v>
      </c>
      <c r="K327" s="115" t="n">
        <f aca="false">I327+290</f>
        <v>10590</v>
      </c>
      <c r="L327" s="98"/>
      <c r="M327" s="98"/>
      <c r="N327" s="98"/>
      <c r="O327" s="98"/>
      <c r="P327" s="98"/>
    </row>
    <row r="328" customFormat="false" ht="15.8" hidden="false" customHeight="false" outlineLevel="0" collapsed="false">
      <c r="A328" s="108"/>
      <c r="B328" s="108"/>
      <c r="C328" s="109" t="s">
        <v>3693</v>
      </c>
      <c r="D328" s="109"/>
      <c r="E328" s="109"/>
      <c r="F328" s="109"/>
      <c r="G328" s="109"/>
      <c r="H328" s="109"/>
      <c r="J328" s="109"/>
      <c r="K328" s="109"/>
      <c r="L328" s="98"/>
      <c r="M328" s="98"/>
      <c r="N328" s="98"/>
      <c r="O328" s="98"/>
      <c r="P328" s="98"/>
    </row>
    <row r="329" customFormat="false" ht="15.8" hidden="false" customHeight="false" outlineLevel="0" collapsed="false">
      <c r="A329" s="112" t="s">
        <v>3276</v>
      </c>
      <c r="B329" s="112" t="s">
        <v>3609</v>
      </c>
      <c r="C329" s="113" t="s">
        <v>3694</v>
      </c>
      <c r="D329" s="113" t="s">
        <v>3492</v>
      </c>
      <c r="E329" s="113" t="s">
        <v>3280</v>
      </c>
      <c r="F329" s="113" t="n">
        <v>2017</v>
      </c>
      <c r="G329" s="113" t="s">
        <v>3281</v>
      </c>
      <c r="H329" s="113" t="s">
        <v>3282</v>
      </c>
      <c r="I329" s="91" t="n">
        <v>11300</v>
      </c>
      <c r="J329" s="114" t="n">
        <v>16</v>
      </c>
      <c r="K329" s="115" t="n">
        <f aca="false">I329+290</f>
        <v>11590</v>
      </c>
      <c r="L329" s="98"/>
      <c r="M329" s="98"/>
      <c r="N329" s="98"/>
      <c r="O329" s="98"/>
      <c r="P329" s="98"/>
    </row>
    <row r="330" customFormat="false" ht="15.8" hidden="false" customHeight="false" outlineLevel="0" collapsed="false">
      <c r="A330" s="112" t="s">
        <v>3276</v>
      </c>
      <c r="B330" s="112" t="s">
        <v>3408</v>
      </c>
      <c r="C330" s="113" t="s">
        <v>3695</v>
      </c>
      <c r="D330" s="113" t="s">
        <v>3592</v>
      </c>
      <c r="E330" s="113" t="s">
        <v>3280</v>
      </c>
      <c r="F330" s="113" t="n">
        <v>2008</v>
      </c>
      <c r="G330" s="113" t="s">
        <v>3281</v>
      </c>
      <c r="H330" s="113" t="s">
        <v>3282</v>
      </c>
      <c r="I330" s="91" t="n">
        <v>10800</v>
      </c>
      <c r="J330" s="114" t="n">
        <v>8</v>
      </c>
      <c r="K330" s="115" t="n">
        <f aca="false">I330+290</f>
        <v>11090</v>
      </c>
      <c r="L330" s="98"/>
      <c r="M330" s="98"/>
      <c r="N330" s="98"/>
      <c r="O330" s="98"/>
      <c r="P330" s="98"/>
    </row>
    <row r="331" customFormat="false" ht="15.8" hidden="false" customHeight="false" outlineLevel="0" collapsed="false">
      <c r="A331" s="112" t="s">
        <v>3276</v>
      </c>
      <c r="B331" s="112" t="s">
        <v>3385</v>
      </c>
      <c r="C331" s="113" t="s">
        <v>3696</v>
      </c>
      <c r="D331" s="113" t="s">
        <v>3492</v>
      </c>
      <c r="E331" s="113" t="s">
        <v>3280</v>
      </c>
      <c r="F331" s="113" t="n">
        <v>2016</v>
      </c>
      <c r="G331" s="113" t="s">
        <v>3281</v>
      </c>
      <c r="H331" s="113" t="s">
        <v>3282</v>
      </c>
      <c r="I331" s="91" t="n">
        <v>10100</v>
      </c>
      <c r="J331" s="114" t="s">
        <v>3283</v>
      </c>
      <c r="K331" s="115" t="n">
        <f aca="false">I331+290</f>
        <v>10390</v>
      </c>
      <c r="L331" s="98"/>
      <c r="M331" s="98"/>
      <c r="N331" s="98"/>
      <c r="O331" s="98"/>
      <c r="P331" s="98"/>
    </row>
    <row r="332" customFormat="false" ht="15.8" hidden="false" customHeight="false" outlineLevel="0" collapsed="false">
      <c r="A332" s="112" t="s">
        <v>3276</v>
      </c>
      <c r="B332" s="112" t="s">
        <v>3609</v>
      </c>
      <c r="C332" s="113" t="s">
        <v>3697</v>
      </c>
      <c r="D332" s="113" t="s">
        <v>3668</v>
      </c>
      <c r="E332" s="113" t="s">
        <v>3280</v>
      </c>
      <c r="F332" s="113" t="n">
        <v>2017</v>
      </c>
      <c r="G332" s="113" t="s">
        <v>3281</v>
      </c>
      <c r="H332" s="113" t="s">
        <v>3282</v>
      </c>
      <c r="I332" s="91" t="n">
        <v>11100</v>
      </c>
      <c r="J332" s="114" t="s">
        <v>3283</v>
      </c>
      <c r="K332" s="115" t="n">
        <f aca="false">I332+290</f>
        <v>11390</v>
      </c>
      <c r="L332" s="98"/>
      <c r="M332" s="98"/>
      <c r="N332" s="98"/>
      <c r="O332" s="98"/>
      <c r="P332" s="98"/>
    </row>
    <row r="333" customFormat="false" ht="15.8" hidden="false" customHeight="false" outlineLevel="0" collapsed="false">
      <c r="A333" s="112" t="s">
        <v>3276</v>
      </c>
      <c r="B333" s="112" t="s">
        <v>3408</v>
      </c>
      <c r="C333" s="113" t="s">
        <v>3698</v>
      </c>
      <c r="D333" s="113" t="s">
        <v>3699</v>
      </c>
      <c r="E333" s="113" t="s">
        <v>3280</v>
      </c>
      <c r="F333" s="113" t="n">
        <v>2010</v>
      </c>
      <c r="G333" s="113" t="s">
        <v>3281</v>
      </c>
      <c r="H333" s="113" t="s">
        <v>3282</v>
      </c>
      <c r="I333" s="91" t="n">
        <v>9300</v>
      </c>
      <c r="J333" s="114" t="n">
        <v>9</v>
      </c>
      <c r="K333" s="115" t="n">
        <f aca="false">I333+290</f>
        <v>9590</v>
      </c>
      <c r="L333" s="98"/>
      <c r="M333" s="98"/>
      <c r="N333" s="98"/>
      <c r="O333" s="98"/>
      <c r="P333" s="98"/>
    </row>
    <row r="334" customFormat="false" ht="15.8" hidden="false" customHeight="false" outlineLevel="0" collapsed="false">
      <c r="A334" s="112" t="s">
        <v>3276</v>
      </c>
      <c r="B334" s="112" t="s">
        <v>3561</v>
      </c>
      <c r="C334" s="113" t="s">
        <v>3698</v>
      </c>
      <c r="D334" s="113" t="s">
        <v>3583</v>
      </c>
      <c r="E334" s="113"/>
      <c r="F334" s="113" t="n">
        <v>2014</v>
      </c>
      <c r="G334" s="113" t="s">
        <v>3327</v>
      </c>
      <c r="H334" s="113" t="s">
        <v>3282</v>
      </c>
      <c r="I334" s="91" t="n">
        <v>12300</v>
      </c>
      <c r="J334" s="114" t="n">
        <v>2</v>
      </c>
      <c r="K334" s="115" t="n">
        <f aca="false">I334+290</f>
        <v>12590</v>
      </c>
      <c r="L334" s="98"/>
      <c r="M334" s="98"/>
      <c r="N334" s="98"/>
      <c r="O334" s="98"/>
      <c r="P334" s="98"/>
    </row>
    <row r="335" customFormat="false" ht="15.8" hidden="false" customHeight="false" outlineLevel="0" collapsed="false">
      <c r="A335" s="112" t="s">
        <v>3276</v>
      </c>
      <c r="B335" s="112" t="s">
        <v>3385</v>
      </c>
      <c r="C335" s="113" t="s">
        <v>3700</v>
      </c>
      <c r="D335" s="113" t="s">
        <v>3701</v>
      </c>
      <c r="E335" s="113" t="s">
        <v>3280</v>
      </c>
      <c r="F335" s="113" t="n">
        <v>2016</v>
      </c>
      <c r="G335" s="113" t="s">
        <v>3281</v>
      </c>
      <c r="H335" s="113" t="s">
        <v>3282</v>
      </c>
      <c r="I335" s="91" t="n">
        <v>12800</v>
      </c>
      <c r="J335" s="114" t="s">
        <v>3283</v>
      </c>
      <c r="K335" s="115" t="n">
        <f aca="false">I335+290</f>
        <v>13090</v>
      </c>
      <c r="L335" s="98"/>
      <c r="M335" s="98"/>
      <c r="N335" s="98"/>
      <c r="O335" s="98"/>
      <c r="P335" s="98"/>
    </row>
    <row r="336" customFormat="false" ht="15.8" hidden="false" customHeight="false" outlineLevel="0" collapsed="false">
      <c r="A336" s="112" t="s">
        <v>3276</v>
      </c>
      <c r="B336" s="112" t="s">
        <v>3609</v>
      </c>
      <c r="C336" s="113" t="s">
        <v>3702</v>
      </c>
      <c r="D336" s="113" t="s">
        <v>3603</v>
      </c>
      <c r="E336" s="113" t="s">
        <v>3280</v>
      </c>
      <c r="F336" s="113" t="n">
        <v>2017</v>
      </c>
      <c r="G336" s="113" t="s">
        <v>3281</v>
      </c>
      <c r="H336" s="113" t="s">
        <v>3282</v>
      </c>
      <c r="I336" s="91" t="n">
        <v>11800</v>
      </c>
      <c r="J336" s="114" t="s">
        <v>3283</v>
      </c>
      <c r="K336" s="115" t="n">
        <f aca="false">I336+290</f>
        <v>12090</v>
      </c>
      <c r="L336" s="98"/>
      <c r="M336" s="98"/>
      <c r="N336" s="98"/>
      <c r="O336" s="98"/>
      <c r="P336" s="98"/>
    </row>
    <row r="337" customFormat="false" ht="15.8" hidden="false" customHeight="false" outlineLevel="0" collapsed="false">
      <c r="A337" s="112" t="s">
        <v>3276</v>
      </c>
      <c r="B337" s="112" t="s">
        <v>3609</v>
      </c>
      <c r="C337" s="113" t="s">
        <v>3703</v>
      </c>
      <c r="D337" s="113" t="s">
        <v>3668</v>
      </c>
      <c r="E337" s="113" t="s">
        <v>3280</v>
      </c>
      <c r="F337" s="113" t="n">
        <v>2017</v>
      </c>
      <c r="G337" s="113" t="s">
        <v>3281</v>
      </c>
      <c r="H337" s="113" t="s">
        <v>3282</v>
      </c>
      <c r="I337" s="91" t="n">
        <v>11800</v>
      </c>
      <c r="J337" s="114" t="s">
        <v>3283</v>
      </c>
      <c r="K337" s="115" t="n">
        <f aca="false">I337+290</f>
        <v>12090</v>
      </c>
      <c r="L337" s="98"/>
      <c r="M337" s="98"/>
      <c r="N337" s="98"/>
      <c r="O337" s="98"/>
      <c r="P337" s="98"/>
    </row>
    <row r="338" customFormat="false" ht="15.8" hidden="false" customHeight="false" outlineLevel="0" collapsed="false">
      <c r="A338" s="112" t="s">
        <v>3276</v>
      </c>
      <c r="B338" s="112" t="s">
        <v>3572</v>
      </c>
      <c r="C338" s="113" t="s">
        <v>3704</v>
      </c>
      <c r="D338" s="113" t="s">
        <v>3688</v>
      </c>
      <c r="E338" s="113" t="s">
        <v>3280</v>
      </c>
      <c r="F338" s="113" t="n">
        <v>2015</v>
      </c>
      <c r="G338" s="113" t="s">
        <v>3327</v>
      </c>
      <c r="H338" s="113" t="s">
        <v>3282</v>
      </c>
      <c r="I338" s="91" t="n">
        <v>16300</v>
      </c>
      <c r="J338" s="114" t="s">
        <v>3283</v>
      </c>
      <c r="K338" s="115" t="n">
        <f aca="false">I338+290</f>
        <v>16590</v>
      </c>
      <c r="L338" s="98"/>
      <c r="M338" s="98"/>
      <c r="N338" s="98"/>
      <c r="O338" s="98"/>
      <c r="P338" s="98"/>
    </row>
    <row r="339" customFormat="false" ht="15.8" hidden="false" customHeight="false" outlineLevel="0" collapsed="false">
      <c r="A339" s="112" t="s">
        <v>3276</v>
      </c>
      <c r="B339" s="112" t="s">
        <v>3339</v>
      </c>
      <c r="C339" s="113" t="s">
        <v>3705</v>
      </c>
      <c r="D339" s="113" t="s">
        <v>3356</v>
      </c>
      <c r="E339" s="113" t="s">
        <v>3280</v>
      </c>
      <c r="F339" s="113" t="n">
        <v>2017</v>
      </c>
      <c r="G339" s="113" t="s">
        <v>3281</v>
      </c>
      <c r="H339" s="113" t="s">
        <v>3284</v>
      </c>
      <c r="I339" s="91" t="n">
        <v>13300</v>
      </c>
      <c r="J339" s="114" t="s">
        <v>3283</v>
      </c>
      <c r="K339" s="115" t="n">
        <f aca="false">I339+290</f>
        <v>13590</v>
      </c>
      <c r="L339" s="98"/>
      <c r="M339" s="98"/>
      <c r="N339" s="98"/>
      <c r="O339" s="98"/>
      <c r="P339" s="98"/>
    </row>
    <row r="340" customFormat="false" ht="15.8" hidden="false" customHeight="false" outlineLevel="0" collapsed="false">
      <c r="A340" s="112" t="s">
        <v>3276</v>
      </c>
      <c r="B340" s="112" t="s">
        <v>3609</v>
      </c>
      <c r="C340" s="113" t="s">
        <v>3705</v>
      </c>
      <c r="D340" s="113" t="s">
        <v>3509</v>
      </c>
      <c r="E340" s="113" t="s">
        <v>3280</v>
      </c>
      <c r="F340" s="113" t="n">
        <v>2016</v>
      </c>
      <c r="G340" s="113" t="s">
        <v>3281</v>
      </c>
      <c r="H340" s="113" t="s">
        <v>3282</v>
      </c>
      <c r="I340" s="91" t="n">
        <v>11300</v>
      </c>
      <c r="J340" s="114" t="s">
        <v>3283</v>
      </c>
      <c r="K340" s="115" t="n">
        <f aca="false">I340+290</f>
        <v>11590</v>
      </c>
      <c r="L340" s="98"/>
      <c r="M340" s="98"/>
      <c r="N340" s="98"/>
      <c r="O340" s="98"/>
      <c r="P340" s="98"/>
    </row>
    <row r="341" customFormat="false" ht="15.8" hidden="false" customHeight="false" outlineLevel="0" collapsed="false">
      <c r="A341" s="112" t="s">
        <v>3276</v>
      </c>
      <c r="B341" s="112" t="s">
        <v>3403</v>
      </c>
      <c r="C341" s="113" t="s">
        <v>3706</v>
      </c>
      <c r="D341" s="113" t="s">
        <v>3438</v>
      </c>
      <c r="E341" s="113" t="s">
        <v>3280</v>
      </c>
      <c r="F341" s="113" t="n">
        <v>2014</v>
      </c>
      <c r="G341" s="113" t="s">
        <v>3281</v>
      </c>
      <c r="H341" s="113" t="s">
        <v>3282</v>
      </c>
      <c r="I341" s="91" t="n">
        <v>13800</v>
      </c>
      <c r="J341" s="114" t="s">
        <v>3283</v>
      </c>
      <c r="K341" s="115" t="n">
        <f aca="false">I341+290</f>
        <v>14090</v>
      </c>
      <c r="L341" s="98"/>
      <c r="M341" s="98"/>
      <c r="N341" s="98"/>
      <c r="O341" s="98"/>
      <c r="P341" s="98"/>
    </row>
    <row r="342" customFormat="false" ht="15.8" hidden="false" customHeight="false" outlineLevel="0" collapsed="false">
      <c r="A342" s="112" t="s">
        <v>3276</v>
      </c>
      <c r="B342" s="112" t="s">
        <v>3362</v>
      </c>
      <c r="C342" s="113" t="s">
        <v>3706</v>
      </c>
      <c r="D342" s="113" t="s">
        <v>3515</v>
      </c>
      <c r="E342" s="113" t="s">
        <v>3361</v>
      </c>
      <c r="F342" s="113" t="n">
        <v>2017</v>
      </c>
      <c r="G342" s="113" t="s">
        <v>3281</v>
      </c>
      <c r="H342" s="113" t="s">
        <v>3282</v>
      </c>
      <c r="I342" s="91" t="n">
        <v>15300</v>
      </c>
      <c r="J342" s="114" t="n">
        <v>20</v>
      </c>
      <c r="K342" s="115" t="n">
        <f aca="false">I342+290</f>
        <v>15590</v>
      </c>
      <c r="L342" s="98"/>
      <c r="M342" s="98"/>
      <c r="N342" s="98"/>
      <c r="O342" s="98"/>
      <c r="P342" s="98"/>
    </row>
    <row r="343" customFormat="false" ht="15.8" hidden="false" customHeight="false" outlineLevel="0" collapsed="false">
      <c r="A343" s="112" t="s">
        <v>3276</v>
      </c>
      <c r="B343" s="112" t="s">
        <v>3669</v>
      </c>
      <c r="C343" s="113" t="s">
        <v>3707</v>
      </c>
      <c r="D343" s="113" t="s">
        <v>3708</v>
      </c>
      <c r="E343" s="113" t="s">
        <v>3280</v>
      </c>
      <c r="F343" s="113" t="n">
        <v>2017</v>
      </c>
      <c r="G343" s="113" t="s">
        <v>3327</v>
      </c>
      <c r="H343" s="113" t="s">
        <v>3282</v>
      </c>
      <c r="I343" s="91" t="n">
        <v>11800</v>
      </c>
      <c r="J343" s="114" t="s">
        <v>3283</v>
      </c>
      <c r="K343" s="115" t="n">
        <f aca="false">I343+290</f>
        <v>12090</v>
      </c>
      <c r="L343" s="98"/>
      <c r="M343" s="98"/>
      <c r="N343" s="98"/>
      <c r="O343" s="98"/>
      <c r="P343" s="98"/>
    </row>
    <row r="344" customFormat="false" ht="15.8" hidden="false" customHeight="false" outlineLevel="0" collapsed="false">
      <c r="A344" s="112" t="s">
        <v>3276</v>
      </c>
      <c r="B344" s="112" t="s">
        <v>3333</v>
      </c>
      <c r="C344" s="113" t="s">
        <v>3709</v>
      </c>
      <c r="D344" s="113" t="s">
        <v>3509</v>
      </c>
      <c r="E344" s="113" t="s">
        <v>3280</v>
      </c>
      <c r="F344" s="113" t="n">
        <v>2017</v>
      </c>
      <c r="G344" s="113" t="s">
        <v>3327</v>
      </c>
      <c r="H344" s="113" t="s">
        <v>3295</v>
      </c>
      <c r="I344" s="91" t="n">
        <v>12800</v>
      </c>
      <c r="J344" s="114" t="s">
        <v>3283</v>
      </c>
      <c r="K344" s="115" t="n">
        <f aca="false">I344+290</f>
        <v>13090</v>
      </c>
      <c r="L344" s="98"/>
      <c r="M344" s="98"/>
      <c r="N344" s="98"/>
      <c r="O344" s="98"/>
      <c r="P344" s="98"/>
    </row>
    <row r="345" customFormat="false" ht="15.8" hidden="false" customHeight="false" outlineLevel="0" collapsed="false">
      <c r="A345" s="112" t="s">
        <v>3276</v>
      </c>
      <c r="B345" s="112" t="s">
        <v>3595</v>
      </c>
      <c r="C345" s="113" t="s">
        <v>3709</v>
      </c>
      <c r="D345" s="113" t="s">
        <v>3509</v>
      </c>
      <c r="E345" s="113" t="s">
        <v>3280</v>
      </c>
      <c r="F345" s="113" t="n">
        <v>2015</v>
      </c>
      <c r="G345" s="113" t="s">
        <v>3281</v>
      </c>
      <c r="H345" s="113" t="s">
        <v>3282</v>
      </c>
      <c r="I345" s="91" t="n">
        <v>9300</v>
      </c>
      <c r="J345" s="114" t="s">
        <v>3283</v>
      </c>
      <c r="K345" s="115" t="n">
        <f aca="false">I345+290</f>
        <v>9590</v>
      </c>
      <c r="L345" s="98"/>
      <c r="M345" s="98"/>
      <c r="N345" s="98"/>
      <c r="O345" s="98"/>
      <c r="P345" s="98"/>
    </row>
    <row r="346" customFormat="false" ht="15.8" hidden="false" customHeight="false" outlineLevel="0" collapsed="false">
      <c r="A346" s="112" t="s">
        <v>3276</v>
      </c>
      <c r="B346" s="112" t="s">
        <v>3448</v>
      </c>
      <c r="C346" s="113" t="s">
        <v>3709</v>
      </c>
      <c r="D346" s="113" t="s">
        <v>3710</v>
      </c>
      <c r="E346" s="113" t="s">
        <v>3280</v>
      </c>
      <c r="F346" s="113" t="n">
        <v>2016</v>
      </c>
      <c r="G346" s="113" t="s">
        <v>3281</v>
      </c>
      <c r="H346" s="113" t="s">
        <v>3282</v>
      </c>
      <c r="I346" s="91" t="n">
        <v>12300</v>
      </c>
      <c r="J346" s="114" t="s">
        <v>3283</v>
      </c>
      <c r="K346" s="115" t="n">
        <f aca="false">I346+290</f>
        <v>12590</v>
      </c>
      <c r="L346" s="98"/>
      <c r="M346" s="98"/>
      <c r="N346" s="98"/>
      <c r="O346" s="98"/>
      <c r="P346" s="98"/>
    </row>
    <row r="347" customFormat="false" ht="15.8" hidden="false" customHeight="false" outlineLevel="0" collapsed="false">
      <c r="A347" s="112" t="s">
        <v>3276</v>
      </c>
      <c r="B347" s="112" t="s">
        <v>3339</v>
      </c>
      <c r="C347" s="113" t="s">
        <v>3711</v>
      </c>
      <c r="D347" s="113" t="s">
        <v>3536</v>
      </c>
      <c r="E347" s="113" t="s">
        <v>3280</v>
      </c>
      <c r="F347" s="113" t="n">
        <v>2016</v>
      </c>
      <c r="G347" s="113" t="s">
        <v>3281</v>
      </c>
      <c r="H347" s="113" t="s">
        <v>3284</v>
      </c>
      <c r="I347" s="91" t="n">
        <v>12800</v>
      </c>
      <c r="J347" s="114" t="s">
        <v>3283</v>
      </c>
      <c r="K347" s="115" t="n">
        <f aca="false">I347+290</f>
        <v>13090</v>
      </c>
      <c r="L347" s="98"/>
      <c r="M347" s="98"/>
      <c r="N347" s="98"/>
      <c r="O347" s="98"/>
      <c r="P347" s="98"/>
    </row>
    <row r="348" customFormat="false" ht="15.8" hidden="false" customHeight="false" outlineLevel="0" collapsed="false">
      <c r="A348" s="112" t="s">
        <v>3276</v>
      </c>
      <c r="B348" s="112" t="s">
        <v>3595</v>
      </c>
      <c r="C348" s="113" t="s">
        <v>3711</v>
      </c>
      <c r="D348" s="113" t="s">
        <v>3536</v>
      </c>
      <c r="E348" s="113" t="s">
        <v>3280</v>
      </c>
      <c r="F348" s="113" t="n">
        <v>2017</v>
      </c>
      <c r="G348" s="113" t="s">
        <v>3281</v>
      </c>
      <c r="H348" s="113" t="s">
        <v>3282</v>
      </c>
      <c r="I348" s="91" t="n">
        <v>9800</v>
      </c>
      <c r="J348" s="114" t="s">
        <v>3283</v>
      </c>
      <c r="K348" s="115" t="n">
        <f aca="false">I348+290</f>
        <v>10090</v>
      </c>
      <c r="L348" s="98"/>
      <c r="M348" s="98"/>
      <c r="N348" s="98"/>
      <c r="O348" s="98"/>
      <c r="P348" s="98"/>
    </row>
    <row r="349" customFormat="false" ht="15.8" hidden="false" customHeight="false" outlineLevel="0" collapsed="false">
      <c r="A349" s="112" t="s">
        <v>3276</v>
      </c>
      <c r="B349" s="112" t="s">
        <v>3712</v>
      </c>
      <c r="C349" s="113" t="s">
        <v>3711</v>
      </c>
      <c r="D349" s="113" t="s">
        <v>3713</v>
      </c>
      <c r="E349" s="113" t="s">
        <v>3280</v>
      </c>
      <c r="F349" s="113" t="n">
        <v>2017</v>
      </c>
      <c r="G349" s="113"/>
      <c r="H349" s="113" t="s">
        <v>3282</v>
      </c>
      <c r="I349" s="91" t="n">
        <v>9800</v>
      </c>
      <c r="J349" s="114" t="s">
        <v>3283</v>
      </c>
      <c r="K349" s="115" t="n">
        <f aca="false">I349+290</f>
        <v>10090</v>
      </c>
      <c r="L349" s="98"/>
      <c r="M349" s="98"/>
      <c r="N349" s="98"/>
      <c r="O349" s="98"/>
      <c r="P349" s="98"/>
    </row>
    <row r="350" customFormat="false" ht="15.8" hidden="false" customHeight="false" outlineLevel="0" collapsed="false">
      <c r="A350" s="112" t="s">
        <v>3276</v>
      </c>
      <c r="B350" s="112" t="s">
        <v>3448</v>
      </c>
      <c r="C350" s="113" t="s">
        <v>3711</v>
      </c>
      <c r="D350" s="113" t="s">
        <v>3714</v>
      </c>
      <c r="E350" s="113" t="s">
        <v>3280</v>
      </c>
      <c r="F350" s="113" t="n">
        <v>2016</v>
      </c>
      <c r="G350" s="113" t="s">
        <v>3281</v>
      </c>
      <c r="H350" s="113" t="s">
        <v>3282</v>
      </c>
      <c r="I350" s="91" t="n">
        <v>12800</v>
      </c>
      <c r="J350" s="114" t="s">
        <v>3283</v>
      </c>
      <c r="K350" s="115" t="n">
        <f aca="false">I350+290</f>
        <v>13090</v>
      </c>
      <c r="L350" s="98"/>
      <c r="M350" s="98"/>
      <c r="N350" s="98"/>
      <c r="O350" s="98"/>
      <c r="P350" s="98"/>
    </row>
    <row r="351" customFormat="false" ht="15.8" hidden="false" customHeight="false" outlineLevel="0" collapsed="false">
      <c r="A351" s="112" t="s">
        <v>3276</v>
      </c>
      <c r="B351" s="112" t="s">
        <v>3339</v>
      </c>
      <c r="C351" s="113" t="s">
        <v>3715</v>
      </c>
      <c r="D351" s="113" t="s">
        <v>3527</v>
      </c>
      <c r="E351" s="113" t="s">
        <v>3280</v>
      </c>
      <c r="F351" s="113" t="n">
        <v>2016</v>
      </c>
      <c r="G351" s="113" t="s">
        <v>3281</v>
      </c>
      <c r="H351" s="113" t="s">
        <v>3284</v>
      </c>
      <c r="I351" s="91" t="n">
        <v>14300</v>
      </c>
      <c r="J351" s="114" t="s">
        <v>3283</v>
      </c>
      <c r="K351" s="115" t="n">
        <f aca="false">I351+290</f>
        <v>14590</v>
      </c>
      <c r="L351" s="98"/>
      <c r="M351" s="98"/>
      <c r="N351" s="98"/>
      <c r="O351" s="98"/>
      <c r="P351" s="98"/>
    </row>
    <row r="352" customFormat="false" ht="15.8" hidden="false" customHeight="false" outlineLevel="0" collapsed="false">
      <c r="A352" s="112" t="s">
        <v>3276</v>
      </c>
      <c r="B352" s="112" t="s">
        <v>3333</v>
      </c>
      <c r="C352" s="113" t="s">
        <v>3715</v>
      </c>
      <c r="D352" s="113" t="s">
        <v>3527</v>
      </c>
      <c r="E352" s="113" t="s">
        <v>3280</v>
      </c>
      <c r="F352" s="113" t="n">
        <v>2017</v>
      </c>
      <c r="G352" s="113" t="s">
        <v>3327</v>
      </c>
      <c r="H352" s="113" t="s">
        <v>3284</v>
      </c>
      <c r="I352" s="91" t="n">
        <v>13800</v>
      </c>
      <c r="J352" s="114" t="n">
        <v>2</v>
      </c>
      <c r="K352" s="115" t="n">
        <f aca="false">I352+290</f>
        <v>14090</v>
      </c>
      <c r="L352" s="98"/>
      <c r="M352" s="98"/>
      <c r="N352" s="98"/>
      <c r="O352" s="98"/>
      <c r="P352" s="98"/>
    </row>
    <row r="353" customFormat="false" ht="15.8" hidden="false" customHeight="false" outlineLevel="0" collapsed="false">
      <c r="A353" s="112" t="s">
        <v>3276</v>
      </c>
      <c r="B353" s="112" t="s">
        <v>3595</v>
      </c>
      <c r="C353" s="113" t="s">
        <v>3715</v>
      </c>
      <c r="D353" s="113" t="s">
        <v>3716</v>
      </c>
      <c r="E353" s="113" t="s">
        <v>3280</v>
      </c>
      <c r="F353" s="113" t="n">
        <v>2017</v>
      </c>
      <c r="G353" s="113" t="s">
        <v>3281</v>
      </c>
      <c r="H353" s="113" t="s">
        <v>3282</v>
      </c>
      <c r="I353" s="91" t="n">
        <v>9800</v>
      </c>
      <c r="J353" s="114" t="s">
        <v>3283</v>
      </c>
      <c r="K353" s="115" t="n">
        <f aca="false">I353+290</f>
        <v>10090</v>
      </c>
      <c r="L353" s="98"/>
      <c r="M353" s="98"/>
      <c r="N353" s="98"/>
      <c r="O353" s="98"/>
      <c r="P353" s="98"/>
    </row>
    <row r="354" customFormat="false" ht="15.8" hidden="false" customHeight="false" outlineLevel="0" collapsed="false">
      <c r="A354" s="112" t="s">
        <v>3276</v>
      </c>
      <c r="B354" s="112" t="s">
        <v>3609</v>
      </c>
      <c r="C354" s="113" t="s">
        <v>3715</v>
      </c>
      <c r="D354" s="113" t="s">
        <v>3717</v>
      </c>
      <c r="E354" s="113" t="s">
        <v>3280</v>
      </c>
      <c r="F354" s="113" t="n">
        <v>2014</v>
      </c>
      <c r="G354" s="113" t="s">
        <v>3281</v>
      </c>
      <c r="H354" s="113" t="s">
        <v>3282</v>
      </c>
      <c r="I354" s="91" t="n">
        <v>10800</v>
      </c>
      <c r="J354" s="114" t="s">
        <v>3283</v>
      </c>
      <c r="K354" s="115" t="n">
        <f aca="false">I354+290</f>
        <v>11090</v>
      </c>
      <c r="L354" s="98"/>
      <c r="M354" s="98"/>
      <c r="N354" s="98"/>
      <c r="O354" s="98"/>
      <c r="P354" s="98"/>
    </row>
    <row r="355" customFormat="false" ht="15.8" hidden="false" customHeight="false" outlineLevel="0" collapsed="false">
      <c r="A355" s="112" t="s">
        <v>3276</v>
      </c>
      <c r="B355" s="112" t="s">
        <v>3448</v>
      </c>
      <c r="C355" s="113" t="s">
        <v>3715</v>
      </c>
      <c r="D355" s="113" t="s">
        <v>3718</v>
      </c>
      <c r="E355" s="113" t="s">
        <v>3280</v>
      </c>
      <c r="F355" s="113" t="n">
        <v>2016</v>
      </c>
      <c r="G355" s="113" t="s">
        <v>3281</v>
      </c>
      <c r="H355" s="113" t="s">
        <v>3282</v>
      </c>
      <c r="I355" s="91" t="n">
        <v>13300</v>
      </c>
      <c r="J355" s="114" t="s">
        <v>3283</v>
      </c>
      <c r="K355" s="115" t="n">
        <f aca="false">I355+290</f>
        <v>13590</v>
      </c>
      <c r="L355" s="98"/>
      <c r="M355" s="98"/>
      <c r="N355" s="98"/>
      <c r="O355" s="98"/>
      <c r="P355" s="98"/>
    </row>
    <row r="356" customFormat="false" ht="15.8" hidden="false" customHeight="false" outlineLevel="0" collapsed="false">
      <c r="A356" s="112" t="s">
        <v>3276</v>
      </c>
      <c r="B356" s="112" t="s">
        <v>3403</v>
      </c>
      <c r="C356" s="113" t="s">
        <v>3719</v>
      </c>
      <c r="D356" s="113" t="s">
        <v>3720</v>
      </c>
      <c r="E356" s="113" t="s">
        <v>3280</v>
      </c>
      <c r="F356" s="113" t="n">
        <v>2015</v>
      </c>
      <c r="G356" s="113" t="s">
        <v>3281</v>
      </c>
      <c r="H356" s="113" t="s">
        <v>3284</v>
      </c>
      <c r="I356" s="91" t="n">
        <v>15300</v>
      </c>
      <c r="J356" s="114" t="s">
        <v>3283</v>
      </c>
      <c r="K356" s="115" t="n">
        <f aca="false">I356+290</f>
        <v>15590</v>
      </c>
      <c r="L356" s="98"/>
      <c r="M356" s="98"/>
      <c r="N356" s="98"/>
      <c r="O356" s="98"/>
      <c r="P356" s="98"/>
    </row>
    <row r="357" customFormat="false" ht="15.8" hidden="false" customHeight="false" outlineLevel="0" collapsed="false">
      <c r="A357" s="112" t="s">
        <v>3276</v>
      </c>
      <c r="B357" s="112" t="s">
        <v>3362</v>
      </c>
      <c r="C357" s="113" t="s">
        <v>3719</v>
      </c>
      <c r="D357" s="113" t="s">
        <v>3454</v>
      </c>
      <c r="E357" s="113" t="s">
        <v>3361</v>
      </c>
      <c r="F357" s="113" t="n">
        <v>2016</v>
      </c>
      <c r="G357" s="113" t="s">
        <v>3281</v>
      </c>
      <c r="H357" s="113" t="s">
        <v>3282</v>
      </c>
      <c r="I357" s="91" t="n">
        <v>17800</v>
      </c>
      <c r="J357" s="114" t="s">
        <v>3283</v>
      </c>
      <c r="K357" s="115" t="n">
        <f aca="false">I357+290</f>
        <v>18090</v>
      </c>
      <c r="L357" s="98"/>
      <c r="M357" s="98"/>
      <c r="N357" s="98"/>
      <c r="O357" s="98"/>
      <c r="P357" s="98"/>
    </row>
    <row r="358" customFormat="false" ht="15.8" hidden="false" customHeight="false" outlineLevel="0" collapsed="false">
      <c r="A358" s="112" t="s">
        <v>3276</v>
      </c>
      <c r="B358" s="112" t="s">
        <v>3367</v>
      </c>
      <c r="C358" s="113" t="s">
        <v>3719</v>
      </c>
      <c r="D358" s="113" t="s">
        <v>3454</v>
      </c>
      <c r="E358" s="113" t="s">
        <v>3280</v>
      </c>
      <c r="F358" s="113" t="n">
        <v>2018</v>
      </c>
      <c r="G358" s="113" t="s">
        <v>3281</v>
      </c>
      <c r="H358" s="113" t="s">
        <v>3282</v>
      </c>
      <c r="I358" s="91" t="n">
        <v>17800</v>
      </c>
      <c r="J358" s="114" t="s">
        <v>3283</v>
      </c>
      <c r="K358" s="115" t="n">
        <f aca="false">I358+290</f>
        <v>18090</v>
      </c>
      <c r="L358" s="98"/>
      <c r="M358" s="98"/>
      <c r="N358" s="98"/>
      <c r="O358" s="98"/>
      <c r="P358" s="98"/>
    </row>
    <row r="359" customFormat="false" ht="15.8" hidden="false" customHeight="false" outlineLevel="0" collapsed="false">
      <c r="A359" s="112" t="s">
        <v>3276</v>
      </c>
      <c r="B359" s="112" t="s">
        <v>3448</v>
      </c>
      <c r="C359" s="113" t="s">
        <v>3719</v>
      </c>
      <c r="D359" s="113" t="s">
        <v>3720</v>
      </c>
      <c r="E359" s="113" t="s">
        <v>3280</v>
      </c>
      <c r="F359" s="113" t="n">
        <v>2013</v>
      </c>
      <c r="G359" s="113" t="s">
        <v>3281</v>
      </c>
      <c r="H359" s="113" t="s">
        <v>3282</v>
      </c>
      <c r="I359" s="91" t="n">
        <v>17800</v>
      </c>
      <c r="J359" s="114" t="n">
        <v>18</v>
      </c>
      <c r="K359" s="115" t="n">
        <f aca="false">I359+290</f>
        <v>18090</v>
      </c>
      <c r="L359" s="98"/>
      <c r="M359" s="98"/>
      <c r="N359" s="98"/>
      <c r="O359" s="98"/>
      <c r="P359" s="98"/>
    </row>
    <row r="360" customFormat="false" ht="15.8" hidden="false" customHeight="false" outlineLevel="0" collapsed="false">
      <c r="A360" s="112" t="s">
        <v>3276</v>
      </c>
      <c r="B360" s="112" t="s">
        <v>3333</v>
      </c>
      <c r="C360" s="113" t="s">
        <v>3721</v>
      </c>
      <c r="D360" s="113" t="s">
        <v>3613</v>
      </c>
      <c r="E360" s="113" t="s">
        <v>3280</v>
      </c>
      <c r="F360" s="113" t="n">
        <v>2017</v>
      </c>
      <c r="G360" s="113" t="s">
        <v>3327</v>
      </c>
      <c r="H360" s="113" t="s">
        <v>3284</v>
      </c>
      <c r="I360" s="91" t="n">
        <v>12300</v>
      </c>
      <c r="J360" s="114" t="s">
        <v>3283</v>
      </c>
      <c r="K360" s="115" t="n">
        <f aca="false">I360+290</f>
        <v>12590</v>
      </c>
      <c r="L360" s="98"/>
      <c r="M360" s="98"/>
      <c r="N360" s="98"/>
      <c r="O360" s="98"/>
      <c r="P360" s="98"/>
    </row>
    <row r="361" customFormat="false" ht="15.8" hidden="false" customHeight="false" outlineLevel="0" collapsed="false">
      <c r="A361" s="112" t="s">
        <v>3276</v>
      </c>
      <c r="B361" s="112" t="s">
        <v>3595</v>
      </c>
      <c r="C361" s="113" t="s">
        <v>3721</v>
      </c>
      <c r="D361" s="113" t="s">
        <v>3443</v>
      </c>
      <c r="E361" s="113" t="s">
        <v>3280</v>
      </c>
      <c r="F361" s="113" t="n">
        <v>2017</v>
      </c>
      <c r="G361" s="113" t="s">
        <v>3281</v>
      </c>
      <c r="H361" s="113" t="s">
        <v>3282</v>
      </c>
      <c r="I361" s="91" t="n">
        <v>10300</v>
      </c>
      <c r="J361" s="114" t="s">
        <v>3283</v>
      </c>
      <c r="K361" s="115" t="n">
        <f aca="false">I361+290</f>
        <v>10590</v>
      </c>
      <c r="L361" s="98"/>
      <c r="M361" s="98"/>
      <c r="N361" s="98"/>
      <c r="O361" s="98"/>
      <c r="P361" s="98"/>
    </row>
    <row r="362" customFormat="false" ht="15.8" hidden="false" customHeight="false" outlineLevel="0" collapsed="false">
      <c r="A362" s="112" t="s">
        <v>3276</v>
      </c>
      <c r="B362" s="112" t="s">
        <v>3448</v>
      </c>
      <c r="C362" s="113" t="s">
        <v>3721</v>
      </c>
      <c r="D362" s="113" t="s">
        <v>3613</v>
      </c>
      <c r="E362" s="113" t="s">
        <v>3280</v>
      </c>
      <c r="F362" s="113" t="n">
        <v>2017</v>
      </c>
      <c r="G362" s="113" t="s">
        <v>3281</v>
      </c>
      <c r="H362" s="113" t="s">
        <v>3282</v>
      </c>
      <c r="I362" s="91" t="n">
        <v>14800</v>
      </c>
      <c r="J362" s="114" t="s">
        <v>3283</v>
      </c>
      <c r="K362" s="115" t="n">
        <f aca="false">I362+290</f>
        <v>15090</v>
      </c>
      <c r="L362" s="98"/>
      <c r="M362" s="98"/>
      <c r="N362" s="98"/>
      <c r="O362" s="98"/>
      <c r="P362" s="98"/>
    </row>
    <row r="363" customFormat="false" ht="15.8" hidden="false" customHeight="false" outlineLevel="0" collapsed="false">
      <c r="A363" s="112" t="s">
        <v>3276</v>
      </c>
      <c r="B363" s="112" t="s">
        <v>3403</v>
      </c>
      <c r="C363" s="113" t="s">
        <v>3722</v>
      </c>
      <c r="D363" s="113" t="s">
        <v>3723</v>
      </c>
      <c r="E363" s="113" t="s">
        <v>3280</v>
      </c>
      <c r="F363" s="113" t="n">
        <v>2016</v>
      </c>
      <c r="G363" s="113" t="s">
        <v>3281</v>
      </c>
      <c r="H363" s="113" t="s">
        <v>3282</v>
      </c>
      <c r="I363" s="91" t="n">
        <v>15800</v>
      </c>
      <c r="J363" s="114" t="s">
        <v>3283</v>
      </c>
      <c r="K363" s="115" t="n">
        <f aca="false">I363+290</f>
        <v>16090</v>
      </c>
      <c r="L363" s="98"/>
      <c r="M363" s="98"/>
      <c r="N363" s="98"/>
      <c r="O363" s="98"/>
      <c r="P363" s="98"/>
    </row>
    <row r="364" customFormat="false" ht="15.8" hidden="false" customHeight="false" outlineLevel="0" collapsed="false">
      <c r="A364" s="112" t="s">
        <v>3276</v>
      </c>
      <c r="B364" s="112" t="s">
        <v>3362</v>
      </c>
      <c r="C364" s="113" t="s">
        <v>3722</v>
      </c>
      <c r="D364" s="113" t="s">
        <v>3611</v>
      </c>
      <c r="E364" s="113" t="s">
        <v>3361</v>
      </c>
      <c r="F364" s="113" t="n">
        <v>2017</v>
      </c>
      <c r="G364" s="113" t="s">
        <v>3281</v>
      </c>
      <c r="H364" s="113" t="s">
        <v>3282</v>
      </c>
      <c r="I364" s="91" t="n">
        <v>16300</v>
      </c>
      <c r="J364" s="114" t="s">
        <v>3283</v>
      </c>
      <c r="K364" s="115" t="n">
        <f aca="false">I364+290</f>
        <v>16590</v>
      </c>
      <c r="L364" s="98"/>
      <c r="M364" s="98"/>
      <c r="N364" s="98"/>
      <c r="O364" s="98"/>
      <c r="P364" s="98"/>
    </row>
    <row r="365" customFormat="false" ht="15.8" hidden="false" customHeight="false" outlineLevel="0" collapsed="false">
      <c r="A365" s="112" t="s">
        <v>3276</v>
      </c>
      <c r="B365" s="112" t="s">
        <v>3403</v>
      </c>
      <c r="C365" s="113" t="s">
        <v>3724</v>
      </c>
      <c r="D365" s="113" t="s">
        <v>3620</v>
      </c>
      <c r="E365" s="113" t="s">
        <v>3280</v>
      </c>
      <c r="F365" s="113" t="n">
        <v>2016</v>
      </c>
      <c r="G365" s="113" t="s">
        <v>3281</v>
      </c>
      <c r="H365" s="113" t="s">
        <v>3284</v>
      </c>
      <c r="I365" s="91" t="n">
        <v>14800</v>
      </c>
      <c r="J365" s="114" t="s">
        <v>3283</v>
      </c>
      <c r="K365" s="115" t="n">
        <f aca="false">I365+290</f>
        <v>15090</v>
      </c>
      <c r="L365" s="98"/>
      <c r="M365" s="98"/>
      <c r="N365" s="98"/>
      <c r="O365" s="98"/>
      <c r="P365" s="98"/>
    </row>
    <row r="366" customFormat="false" ht="15.8" hidden="false" customHeight="false" outlineLevel="0" collapsed="false">
      <c r="A366" s="112" t="s">
        <v>3276</v>
      </c>
      <c r="B366" s="112" t="s">
        <v>3362</v>
      </c>
      <c r="C366" s="113" t="s">
        <v>3724</v>
      </c>
      <c r="D366" s="113" t="s">
        <v>3622</v>
      </c>
      <c r="E366" s="113" t="s">
        <v>3361</v>
      </c>
      <c r="F366" s="113" t="n">
        <v>2016</v>
      </c>
      <c r="G366" s="113" t="s">
        <v>3281</v>
      </c>
      <c r="H366" s="113" t="s">
        <v>3282</v>
      </c>
      <c r="I366" s="91" t="n">
        <v>16800</v>
      </c>
      <c r="J366" s="114" t="s">
        <v>3283</v>
      </c>
      <c r="K366" s="115" t="n">
        <f aca="false">I366+290</f>
        <v>17090</v>
      </c>
      <c r="L366" s="98"/>
      <c r="M366" s="98"/>
      <c r="N366" s="98"/>
      <c r="O366" s="98"/>
      <c r="P366" s="98"/>
    </row>
    <row r="367" customFormat="false" ht="15.8" hidden="false" customHeight="false" outlineLevel="0" collapsed="false">
      <c r="A367" s="112" t="s">
        <v>3313</v>
      </c>
      <c r="B367" s="112" t="s">
        <v>3725</v>
      </c>
      <c r="C367" s="113" t="s">
        <v>3726</v>
      </c>
      <c r="D367" s="113" t="s">
        <v>3682</v>
      </c>
      <c r="E367" s="113"/>
      <c r="F367" s="113" t="n">
        <v>2004</v>
      </c>
      <c r="G367" s="113" t="s">
        <v>3727</v>
      </c>
      <c r="H367" s="113" t="s">
        <v>3282</v>
      </c>
      <c r="I367" s="91" t="n">
        <v>11300</v>
      </c>
      <c r="J367" s="114" t="n">
        <v>1</v>
      </c>
      <c r="K367" s="115" t="n">
        <f aca="false">I367+290</f>
        <v>11590</v>
      </c>
      <c r="L367" s="98"/>
      <c r="M367" s="98"/>
      <c r="N367" s="98"/>
      <c r="O367" s="98"/>
      <c r="P367" s="98"/>
    </row>
    <row r="368" customFormat="false" ht="15.8" hidden="false" customHeight="false" outlineLevel="0" collapsed="false">
      <c r="A368" s="112" t="s">
        <v>3276</v>
      </c>
      <c r="B368" s="112" t="s">
        <v>3362</v>
      </c>
      <c r="C368" s="113" t="s">
        <v>3728</v>
      </c>
      <c r="D368" s="113" t="s">
        <v>3436</v>
      </c>
      <c r="E368" s="113" t="s">
        <v>3361</v>
      </c>
      <c r="F368" s="113" t="n">
        <v>2017</v>
      </c>
      <c r="G368" s="113" t="s">
        <v>3281</v>
      </c>
      <c r="H368" s="113" t="s">
        <v>3282</v>
      </c>
      <c r="I368" s="91" t="n">
        <v>18800</v>
      </c>
      <c r="J368" s="114" t="n">
        <v>20</v>
      </c>
      <c r="K368" s="115" t="n">
        <f aca="false">I368+290</f>
        <v>19090</v>
      </c>
      <c r="L368" s="98"/>
      <c r="M368" s="98"/>
      <c r="N368" s="98"/>
      <c r="O368" s="98"/>
      <c r="P368" s="98"/>
    </row>
    <row r="369" customFormat="false" ht="15.8" hidden="false" customHeight="false" outlineLevel="0" collapsed="false">
      <c r="A369" s="112" t="s">
        <v>3276</v>
      </c>
      <c r="B369" s="112" t="s">
        <v>3367</v>
      </c>
      <c r="C369" s="113" t="s">
        <v>3728</v>
      </c>
      <c r="D369" s="113" t="s">
        <v>3436</v>
      </c>
      <c r="E369" s="113" t="s">
        <v>3280</v>
      </c>
      <c r="F369" s="113" t="n">
        <v>2016</v>
      </c>
      <c r="G369" s="113" t="s">
        <v>3281</v>
      </c>
      <c r="H369" s="113" t="s">
        <v>3282</v>
      </c>
      <c r="I369" s="91" t="n">
        <v>18800</v>
      </c>
      <c r="J369" s="114" t="s">
        <v>3283</v>
      </c>
      <c r="K369" s="115" t="n">
        <f aca="false">I369+290</f>
        <v>19090</v>
      </c>
      <c r="L369" s="98"/>
      <c r="M369" s="98"/>
      <c r="N369" s="98"/>
      <c r="O369" s="98"/>
      <c r="P369" s="98"/>
    </row>
    <row r="370" customFormat="false" ht="15.8" hidden="false" customHeight="false" outlineLevel="0" collapsed="false">
      <c r="A370" s="112" t="s">
        <v>3276</v>
      </c>
      <c r="B370" s="112" t="s">
        <v>3403</v>
      </c>
      <c r="C370" s="113" t="s">
        <v>3729</v>
      </c>
      <c r="D370" s="113" t="s">
        <v>3720</v>
      </c>
      <c r="E370" s="113" t="s">
        <v>3280</v>
      </c>
      <c r="F370" s="113" t="n">
        <v>2017</v>
      </c>
      <c r="G370" s="113" t="s">
        <v>3281</v>
      </c>
      <c r="H370" s="113" t="s">
        <v>3282</v>
      </c>
      <c r="I370" s="91" t="n">
        <v>15800</v>
      </c>
      <c r="J370" s="114" t="s">
        <v>3283</v>
      </c>
      <c r="K370" s="115" t="n">
        <f aca="false">I370+290</f>
        <v>16090</v>
      </c>
      <c r="L370" s="98"/>
      <c r="M370" s="98"/>
      <c r="N370" s="98"/>
      <c r="O370" s="98"/>
      <c r="P370" s="98"/>
    </row>
    <row r="371" customFormat="false" ht="15.8" hidden="false" customHeight="false" outlineLevel="0" collapsed="false">
      <c r="A371" s="112" t="s">
        <v>3276</v>
      </c>
      <c r="B371" s="112" t="s">
        <v>3367</v>
      </c>
      <c r="C371" s="113" t="s">
        <v>3729</v>
      </c>
      <c r="D371" s="113" t="s">
        <v>3454</v>
      </c>
      <c r="E371" s="113" t="s">
        <v>3280</v>
      </c>
      <c r="F371" s="113" t="n">
        <v>2016</v>
      </c>
      <c r="G371" s="113" t="s">
        <v>3281</v>
      </c>
      <c r="H371" s="113" t="s">
        <v>3282</v>
      </c>
      <c r="I371" s="91" t="n">
        <v>19300</v>
      </c>
      <c r="J371" s="114" t="s">
        <v>3283</v>
      </c>
      <c r="K371" s="115" t="n">
        <f aca="false">I371+290</f>
        <v>19590</v>
      </c>
      <c r="L371" s="98"/>
      <c r="M371" s="98"/>
      <c r="N371" s="98"/>
      <c r="O371" s="98"/>
      <c r="P371" s="98"/>
    </row>
    <row r="372" customFormat="false" ht="15.8" hidden="false" customHeight="false" outlineLevel="0" collapsed="false">
      <c r="A372" s="112" t="s">
        <v>3276</v>
      </c>
      <c r="B372" s="112" t="s">
        <v>3367</v>
      </c>
      <c r="C372" s="113" t="s">
        <v>3730</v>
      </c>
      <c r="D372" s="113" t="s">
        <v>3731</v>
      </c>
      <c r="E372" s="113" t="s">
        <v>3280</v>
      </c>
      <c r="F372" s="113" t="n">
        <v>2016</v>
      </c>
      <c r="G372" s="113" t="s">
        <v>3281</v>
      </c>
      <c r="H372" s="113" t="s">
        <v>3282</v>
      </c>
      <c r="I372" s="91" t="n">
        <v>21300</v>
      </c>
      <c r="J372" s="114" t="s">
        <v>3283</v>
      </c>
      <c r="K372" s="115" t="n">
        <f aca="false">I372+290</f>
        <v>21590</v>
      </c>
      <c r="L372" s="98"/>
      <c r="M372" s="98"/>
      <c r="N372" s="98"/>
      <c r="O372" s="98"/>
      <c r="P372" s="98"/>
    </row>
    <row r="373" customFormat="false" ht="15.8" hidden="false" customHeight="false" outlineLevel="0" collapsed="false">
      <c r="A373" s="112" t="s">
        <v>3276</v>
      </c>
      <c r="B373" s="112" t="s">
        <v>3595</v>
      </c>
      <c r="C373" s="113" t="s">
        <v>3732</v>
      </c>
      <c r="D373" s="113" t="s">
        <v>3629</v>
      </c>
      <c r="E373" s="113" t="s">
        <v>3280</v>
      </c>
      <c r="F373" s="113" t="n">
        <v>2016</v>
      </c>
      <c r="G373" s="113" t="s">
        <v>3281</v>
      </c>
      <c r="H373" s="113" t="s">
        <v>3282</v>
      </c>
      <c r="I373" s="91" t="n">
        <v>10300</v>
      </c>
      <c r="J373" s="114" t="s">
        <v>3283</v>
      </c>
      <c r="K373" s="115" t="n">
        <f aca="false">I373+290</f>
        <v>10590</v>
      </c>
      <c r="L373" s="98"/>
      <c r="M373" s="98"/>
      <c r="N373" s="98"/>
      <c r="O373" s="98"/>
      <c r="P373" s="98"/>
    </row>
    <row r="374" customFormat="false" ht="15.8" hidden="false" customHeight="false" outlineLevel="0" collapsed="false">
      <c r="A374" s="112" t="s">
        <v>3679</v>
      </c>
      <c r="B374" s="112" t="s">
        <v>3733</v>
      </c>
      <c r="C374" s="113" t="s">
        <v>3732</v>
      </c>
      <c r="D374" s="113" t="s">
        <v>3734</v>
      </c>
      <c r="E374" s="113" t="s">
        <v>3280</v>
      </c>
      <c r="F374" s="113" t="n">
        <v>2012</v>
      </c>
      <c r="G374" s="113" t="s">
        <v>3281</v>
      </c>
      <c r="H374" s="113" t="s">
        <v>3282</v>
      </c>
      <c r="I374" s="91" t="n">
        <v>11300</v>
      </c>
      <c r="J374" s="114" t="n">
        <v>6</v>
      </c>
      <c r="K374" s="115" t="n">
        <f aca="false">I374+290</f>
        <v>11590</v>
      </c>
      <c r="L374" s="98"/>
      <c r="M374" s="98"/>
      <c r="N374" s="98"/>
      <c r="O374" s="98"/>
      <c r="P374" s="98"/>
    </row>
    <row r="375" customFormat="false" ht="15.8" hidden="false" customHeight="false" outlineLevel="0" collapsed="false">
      <c r="A375" s="112" t="s">
        <v>3276</v>
      </c>
      <c r="B375" s="112" t="s">
        <v>3448</v>
      </c>
      <c r="C375" s="113" t="s">
        <v>3732</v>
      </c>
      <c r="D375" s="113" t="s">
        <v>3630</v>
      </c>
      <c r="E375" s="113" t="s">
        <v>3280</v>
      </c>
      <c r="F375" s="113" t="n">
        <v>2016</v>
      </c>
      <c r="G375" s="113" t="s">
        <v>3281</v>
      </c>
      <c r="H375" s="113" t="s">
        <v>3282</v>
      </c>
      <c r="I375" s="91" t="n">
        <v>13300</v>
      </c>
      <c r="J375" s="114" t="s">
        <v>3283</v>
      </c>
      <c r="K375" s="115" t="n">
        <f aca="false">I375+290</f>
        <v>13590</v>
      </c>
      <c r="L375" s="98"/>
      <c r="M375" s="98"/>
      <c r="N375" s="98"/>
      <c r="O375" s="98"/>
      <c r="P375" s="98"/>
    </row>
    <row r="376" customFormat="false" ht="15.8" hidden="false" customHeight="false" outlineLevel="0" collapsed="false">
      <c r="A376" s="112" t="s">
        <v>3276</v>
      </c>
      <c r="B376" s="112" t="s">
        <v>3403</v>
      </c>
      <c r="C376" s="113" t="s">
        <v>3735</v>
      </c>
      <c r="D376" s="113" t="s">
        <v>3534</v>
      </c>
      <c r="E376" s="113" t="s">
        <v>3280</v>
      </c>
      <c r="F376" s="113" t="n">
        <v>2015</v>
      </c>
      <c r="G376" s="113" t="s">
        <v>3281</v>
      </c>
      <c r="H376" s="113" t="s">
        <v>3282</v>
      </c>
      <c r="I376" s="91" t="n">
        <v>18800</v>
      </c>
      <c r="J376" s="114" t="s">
        <v>3283</v>
      </c>
      <c r="K376" s="115" t="n">
        <f aca="false">I376+290</f>
        <v>19090</v>
      </c>
      <c r="L376" s="98"/>
      <c r="M376" s="98"/>
      <c r="N376" s="98"/>
      <c r="O376" s="98"/>
      <c r="P376" s="98"/>
    </row>
    <row r="377" customFormat="false" ht="15.8" hidden="false" customHeight="false" outlineLevel="0" collapsed="false">
      <c r="A377" s="112" t="s">
        <v>3276</v>
      </c>
      <c r="B377" s="112" t="s">
        <v>3362</v>
      </c>
      <c r="C377" s="113" t="s">
        <v>3735</v>
      </c>
      <c r="D377" s="113" t="s">
        <v>3515</v>
      </c>
      <c r="E377" s="113" t="s">
        <v>3361</v>
      </c>
      <c r="F377" s="113" t="n">
        <v>2016</v>
      </c>
      <c r="G377" s="113" t="s">
        <v>3281</v>
      </c>
      <c r="H377" s="113" t="s">
        <v>3282</v>
      </c>
      <c r="I377" s="91" t="n">
        <v>20800</v>
      </c>
      <c r="J377" s="114" t="s">
        <v>3283</v>
      </c>
      <c r="K377" s="115" t="n">
        <f aca="false">I377+290</f>
        <v>21090</v>
      </c>
      <c r="L377" s="98"/>
      <c r="M377" s="98"/>
      <c r="N377" s="98"/>
      <c r="O377" s="98"/>
      <c r="P377" s="98"/>
    </row>
    <row r="378" customFormat="false" ht="15.8" hidden="false" customHeight="false" outlineLevel="0" collapsed="false">
      <c r="A378" s="112" t="s">
        <v>3276</v>
      </c>
      <c r="B378" s="112" t="s">
        <v>3367</v>
      </c>
      <c r="C378" s="113" t="s">
        <v>3735</v>
      </c>
      <c r="D378" s="113" t="s">
        <v>3515</v>
      </c>
      <c r="E378" s="113" t="s">
        <v>3280</v>
      </c>
      <c r="F378" s="113" t="n">
        <v>2015</v>
      </c>
      <c r="G378" s="113" t="s">
        <v>3281</v>
      </c>
      <c r="H378" s="113" t="s">
        <v>3282</v>
      </c>
      <c r="I378" s="91" t="n">
        <v>20300</v>
      </c>
      <c r="J378" s="114" t="s">
        <v>3283</v>
      </c>
      <c r="K378" s="115" t="n">
        <f aca="false">I378+290</f>
        <v>20590</v>
      </c>
      <c r="L378" s="98"/>
      <c r="M378" s="98"/>
      <c r="N378" s="98"/>
      <c r="O378" s="98"/>
      <c r="P378" s="98"/>
    </row>
    <row r="379" customFormat="false" ht="15.8" hidden="false" customHeight="false" outlineLevel="0" collapsed="false">
      <c r="A379" s="112" t="s">
        <v>3276</v>
      </c>
      <c r="B379" s="112" t="s">
        <v>3403</v>
      </c>
      <c r="C379" s="113" t="s">
        <v>3736</v>
      </c>
      <c r="D379" s="113" t="s">
        <v>3452</v>
      </c>
      <c r="E379" s="113" t="s">
        <v>3280</v>
      </c>
      <c r="F379" s="113" t="n">
        <v>2016</v>
      </c>
      <c r="G379" s="113" t="s">
        <v>3281</v>
      </c>
      <c r="H379" s="113" t="s">
        <v>3284</v>
      </c>
      <c r="I379" s="91" t="n">
        <v>19300</v>
      </c>
      <c r="J379" s="114" t="s">
        <v>3283</v>
      </c>
      <c r="K379" s="115" t="n">
        <f aca="false">I379+290</f>
        <v>19590</v>
      </c>
      <c r="L379" s="98"/>
      <c r="M379" s="98"/>
      <c r="N379" s="98"/>
      <c r="O379" s="98"/>
      <c r="P379" s="98"/>
    </row>
    <row r="380" customFormat="false" ht="15.8" hidden="false" customHeight="false" outlineLevel="0" collapsed="false">
      <c r="A380" s="112" t="s">
        <v>3276</v>
      </c>
      <c r="B380" s="112" t="s">
        <v>3363</v>
      </c>
      <c r="C380" s="113" t="s">
        <v>3737</v>
      </c>
      <c r="D380" s="113" t="s">
        <v>3542</v>
      </c>
      <c r="E380" s="113" t="s">
        <v>3280</v>
      </c>
      <c r="F380" s="113" t="n">
        <v>2013</v>
      </c>
      <c r="G380" s="113" t="s">
        <v>3281</v>
      </c>
      <c r="H380" s="113" t="s">
        <v>3295</v>
      </c>
      <c r="I380" s="91" t="n">
        <v>16300</v>
      </c>
      <c r="J380" s="114" t="n">
        <v>3</v>
      </c>
      <c r="K380" s="115" t="n">
        <f aca="false">I380+290</f>
        <v>16590</v>
      </c>
      <c r="L380" s="98"/>
      <c r="M380" s="98"/>
      <c r="N380" s="98"/>
      <c r="O380" s="98"/>
      <c r="P380" s="98"/>
    </row>
    <row r="381" customFormat="false" ht="15.8" hidden="false" customHeight="false" outlineLevel="0" collapsed="false">
      <c r="A381" s="112" t="s">
        <v>3276</v>
      </c>
      <c r="B381" s="112" t="s">
        <v>3339</v>
      </c>
      <c r="C381" s="113" t="s">
        <v>3738</v>
      </c>
      <c r="D381" s="113" t="s">
        <v>3739</v>
      </c>
      <c r="E381" s="113" t="s">
        <v>3280</v>
      </c>
      <c r="F381" s="113" t="n">
        <v>2017</v>
      </c>
      <c r="G381" s="113" t="s">
        <v>3281</v>
      </c>
      <c r="H381" s="113" t="s">
        <v>3282</v>
      </c>
      <c r="I381" s="91" t="n">
        <v>16300</v>
      </c>
      <c r="J381" s="114" t="s">
        <v>3283</v>
      </c>
      <c r="K381" s="115" t="n">
        <f aca="false">I381+290</f>
        <v>16590</v>
      </c>
      <c r="L381" s="98"/>
      <c r="M381" s="98"/>
      <c r="N381" s="98"/>
      <c r="O381" s="98"/>
      <c r="P381" s="98"/>
    </row>
    <row r="382" customFormat="false" ht="15.8" hidden="false" customHeight="false" outlineLevel="0" collapsed="false">
      <c r="A382" s="112" t="s">
        <v>3276</v>
      </c>
      <c r="B382" s="112" t="s">
        <v>3362</v>
      </c>
      <c r="C382" s="113" t="s">
        <v>3738</v>
      </c>
      <c r="D382" s="113" t="s">
        <v>3550</v>
      </c>
      <c r="E382" s="113" t="s">
        <v>3361</v>
      </c>
      <c r="F382" s="113" t="n">
        <v>2016</v>
      </c>
      <c r="G382" s="113" t="s">
        <v>3281</v>
      </c>
      <c r="H382" s="113" t="s">
        <v>3282</v>
      </c>
      <c r="I382" s="91" t="n">
        <v>18800</v>
      </c>
      <c r="J382" s="114" t="s">
        <v>3283</v>
      </c>
      <c r="K382" s="115" t="n">
        <f aca="false">I382+290</f>
        <v>19090</v>
      </c>
      <c r="L382" s="98"/>
      <c r="M382" s="98"/>
      <c r="N382" s="98"/>
      <c r="O382" s="98"/>
      <c r="P382" s="98"/>
    </row>
    <row r="383" customFormat="false" ht="15.8" hidden="false" customHeight="false" outlineLevel="0" collapsed="false">
      <c r="A383" s="112" t="s">
        <v>3276</v>
      </c>
      <c r="B383" s="112" t="s">
        <v>3363</v>
      </c>
      <c r="C383" s="113" t="s">
        <v>3738</v>
      </c>
      <c r="D383" s="113" t="s">
        <v>3550</v>
      </c>
      <c r="E383" s="113" t="s">
        <v>3280</v>
      </c>
      <c r="F383" s="113" t="n">
        <v>2014</v>
      </c>
      <c r="G383" s="113" t="s">
        <v>3281</v>
      </c>
      <c r="H383" s="113" t="s">
        <v>3295</v>
      </c>
      <c r="I383" s="91" t="n">
        <v>19300</v>
      </c>
      <c r="J383" s="114" t="n">
        <v>9</v>
      </c>
      <c r="K383" s="115" t="n">
        <f aca="false">I383+290</f>
        <v>19590</v>
      </c>
      <c r="L383" s="98"/>
      <c r="M383" s="98"/>
      <c r="N383" s="98"/>
      <c r="O383" s="98"/>
      <c r="P383" s="98"/>
    </row>
    <row r="384" customFormat="false" ht="15.8" hidden="false" customHeight="false" outlineLevel="0" collapsed="false">
      <c r="A384" s="112" t="s">
        <v>3276</v>
      </c>
      <c r="B384" s="112" t="s">
        <v>3367</v>
      </c>
      <c r="C384" s="113" t="s">
        <v>3738</v>
      </c>
      <c r="D384" s="113" t="s">
        <v>3550</v>
      </c>
      <c r="E384" s="113" t="s">
        <v>3280</v>
      </c>
      <c r="F384" s="113" t="n">
        <v>2016</v>
      </c>
      <c r="G384" s="113" t="s">
        <v>3281</v>
      </c>
      <c r="H384" s="113" t="s">
        <v>3282</v>
      </c>
      <c r="I384" s="91" t="n">
        <v>19300</v>
      </c>
      <c r="J384" s="114" t="s">
        <v>3283</v>
      </c>
      <c r="K384" s="115" t="n">
        <f aca="false">I384+290</f>
        <v>19590</v>
      </c>
      <c r="L384" s="98"/>
      <c r="M384" s="98"/>
      <c r="N384" s="98"/>
      <c r="O384" s="98"/>
      <c r="P384" s="98"/>
    </row>
    <row r="385" customFormat="false" ht="15.8" hidden="false" customHeight="false" outlineLevel="0" collapsed="false">
      <c r="A385" s="112" t="s">
        <v>3276</v>
      </c>
      <c r="B385" s="112" t="s">
        <v>3367</v>
      </c>
      <c r="C385" s="113" t="s">
        <v>3740</v>
      </c>
      <c r="D385" s="113" t="s">
        <v>3741</v>
      </c>
      <c r="E385" s="113" t="s">
        <v>3280</v>
      </c>
      <c r="F385" s="113" t="n">
        <v>2016</v>
      </c>
      <c r="G385" s="113" t="s">
        <v>3281</v>
      </c>
      <c r="H385" s="113" t="s">
        <v>3282</v>
      </c>
      <c r="I385" s="91" t="n">
        <v>21300</v>
      </c>
      <c r="J385" s="114" t="n">
        <v>17</v>
      </c>
      <c r="K385" s="115" t="n">
        <f aca="false">I385+290</f>
        <v>21590</v>
      </c>
      <c r="L385" s="98"/>
      <c r="M385" s="98"/>
      <c r="N385" s="98"/>
      <c r="O385" s="98"/>
      <c r="P385" s="98"/>
    </row>
    <row r="386" customFormat="false" ht="15.8" hidden="false" customHeight="false" outlineLevel="0" collapsed="false">
      <c r="A386" s="112" t="s">
        <v>3276</v>
      </c>
      <c r="B386" s="112" t="s">
        <v>3367</v>
      </c>
      <c r="C386" s="113" t="s">
        <v>3742</v>
      </c>
      <c r="D386" s="113" t="s">
        <v>3743</v>
      </c>
      <c r="E386" s="113" t="s">
        <v>3280</v>
      </c>
      <c r="F386" s="113" t="n">
        <v>2016</v>
      </c>
      <c r="G386" s="113" t="s">
        <v>3281</v>
      </c>
      <c r="H386" s="113" t="s">
        <v>3282</v>
      </c>
      <c r="I386" s="91" t="n">
        <v>20800</v>
      </c>
      <c r="J386" s="114" t="s">
        <v>3283</v>
      </c>
      <c r="K386" s="115" t="n">
        <f aca="false">I386+290</f>
        <v>21090</v>
      </c>
      <c r="L386" s="98"/>
      <c r="M386" s="98"/>
      <c r="N386" s="98"/>
      <c r="O386" s="98"/>
      <c r="P386" s="98"/>
    </row>
    <row r="387" customFormat="false" ht="15.8" hidden="false" customHeight="false" outlineLevel="0" collapsed="false">
      <c r="A387" s="112" t="s">
        <v>3276</v>
      </c>
      <c r="B387" s="112" t="s">
        <v>3367</v>
      </c>
      <c r="C387" s="113" t="s">
        <v>3744</v>
      </c>
      <c r="D387" s="113" t="s">
        <v>3468</v>
      </c>
      <c r="E387" s="113" t="s">
        <v>3280</v>
      </c>
      <c r="F387" s="113" t="n">
        <v>2016</v>
      </c>
      <c r="G387" s="113" t="s">
        <v>3281</v>
      </c>
      <c r="H387" s="113" t="s">
        <v>3282</v>
      </c>
      <c r="I387" s="91" t="n">
        <v>21300</v>
      </c>
      <c r="J387" s="114" t="s">
        <v>3283</v>
      </c>
      <c r="K387" s="115" t="n">
        <f aca="false">I387+290</f>
        <v>21590</v>
      </c>
      <c r="L387" s="98"/>
      <c r="M387" s="98"/>
      <c r="N387" s="98"/>
      <c r="O387" s="98"/>
      <c r="P387" s="98"/>
    </row>
    <row r="388" customFormat="false" ht="15.8" hidden="false" customHeight="false" outlineLevel="0" collapsed="false">
      <c r="A388" s="112" t="s">
        <v>3276</v>
      </c>
      <c r="B388" s="112" t="s">
        <v>3367</v>
      </c>
      <c r="C388" s="113" t="s">
        <v>3745</v>
      </c>
      <c r="D388" s="113" t="s">
        <v>3746</v>
      </c>
      <c r="E388" s="113" t="s">
        <v>3280</v>
      </c>
      <c r="F388" s="113" t="n">
        <v>2016</v>
      </c>
      <c r="G388" s="113" t="s">
        <v>3281</v>
      </c>
      <c r="H388" s="113" t="s">
        <v>3282</v>
      </c>
      <c r="I388" s="91" t="n">
        <v>21300</v>
      </c>
      <c r="J388" s="114" t="n">
        <v>18</v>
      </c>
      <c r="K388" s="115" t="n">
        <f aca="false">I388+290</f>
        <v>21590</v>
      </c>
      <c r="L388" s="98"/>
      <c r="M388" s="98"/>
      <c r="N388" s="98"/>
      <c r="O388" s="98"/>
      <c r="P388" s="98"/>
    </row>
    <row r="389" customFormat="false" ht="15.8" hidden="false" customHeight="false" outlineLevel="0" collapsed="false">
      <c r="A389" s="112" t="s">
        <v>3276</v>
      </c>
      <c r="B389" s="112" t="s">
        <v>3367</v>
      </c>
      <c r="C389" s="113" t="s">
        <v>3747</v>
      </c>
      <c r="D389" s="113" t="s">
        <v>3748</v>
      </c>
      <c r="E389" s="113" t="s">
        <v>3280</v>
      </c>
      <c r="F389" s="113" t="n">
        <v>2016</v>
      </c>
      <c r="G389" s="113" t="s">
        <v>3281</v>
      </c>
      <c r="H389" s="113" t="s">
        <v>3282</v>
      </c>
      <c r="I389" s="91" t="n">
        <v>22300</v>
      </c>
      <c r="J389" s="114" t="s">
        <v>3283</v>
      </c>
      <c r="K389" s="115" t="n">
        <f aca="false">I389+290</f>
        <v>22590</v>
      </c>
      <c r="L389" s="98"/>
      <c r="M389" s="98"/>
      <c r="N389" s="98"/>
      <c r="O389" s="98"/>
      <c r="P389" s="98"/>
    </row>
    <row r="390" customFormat="false" ht="15.8" hidden="false" customHeight="false" outlineLevel="0" collapsed="false">
      <c r="A390" s="108"/>
      <c r="B390" s="108"/>
      <c r="C390" s="109" t="s">
        <v>3749</v>
      </c>
      <c r="D390" s="109"/>
      <c r="E390" s="109"/>
      <c r="F390" s="109"/>
      <c r="G390" s="109"/>
      <c r="H390" s="109"/>
      <c r="J390" s="109"/>
      <c r="K390" s="109"/>
      <c r="L390" s="98"/>
      <c r="M390" s="98"/>
      <c r="N390" s="98"/>
      <c r="O390" s="98"/>
      <c r="P390" s="98"/>
    </row>
    <row r="391" customFormat="false" ht="15.8" hidden="false" customHeight="false" outlineLevel="0" collapsed="false">
      <c r="A391" s="112" t="s">
        <v>3276</v>
      </c>
      <c r="B391" s="112" t="s">
        <v>3669</v>
      </c>
      <c r="C391" s="113" t="s">
        <v>3750</v>
      </c>
      <c r="D391" s="113" t="s">
        <v>3751</v>
      </c>
      <c r="E391" s="113" t="s">
        <v>3280</v>
      </c>
      <c r="F391" s="113" t="n">
        <v>2017</v>
      </c>
      <c r="G391" s="113" t="s">
        <v>3327</v>
      </c>
      <c r="H391" s="113" t="s">
        <v>3282</v>
      </c>
      <c r="I391" s="91" t="n">
        <v>16600</v>
      </c>
      <c r="J391" s="114" t="s">
        <v>3283</v>
      </c>
      <c r="K391" s="115" t="n">
        <f aca="false">I391+290</f>
        <v>16890</v>
      </c>
      <c r="L391" s="98"/>
      <c r="M391" s="98"/>
      <c r="N391" s="98"/>
      <c r="O391" s="98"/>
      <c r="P391" s="98"/>
    </row>
    <row r="392" customFormat="false" ht="15.8" hidden="false" customHeight="false" outlineLevel="0" collapsed="false">
      <c r="A392" s="108"/>
      <c r="B392" s="108"/>
      <c r="C392" s="109" t="s">
        <v>3752</v>
      </c>
      <c r="D392" s="109"/>
      <c r="E392" s="109"/>
      <c r="F392" s="109"/>
      <c r="G392" s="109"/>
      <c r="H392" s="109"/>
      <c r="J392" s="109"/>
      <c r="K392" s="109"/>
    </row>
    <row r="393" customFormat="false" ht="15.8" hidden="false" customHeight="false" outlineLevel="0" collapsed="false">
      <c r="A393" s="112" t="s">
        <v>3276</v>
      </c>
      <c r="B393" s="112" t="s">
        <v>3401</v>
      </c>
      <c r="C393" s="113" t="s">
        <v>3753</v>
      </c>
      <c r="D393" s="113" t="s">
        <v>3576</v>
      </c>
      <c r="E393" s="113" t="s">
        <v>3280</v>
      </c>
      <c r="F393" s="113" t="n">
        <v>2014</v>
      </c>
      <c r="G393" s="113" t="s">
        <v>3281</v>
      </c>
      <c r="H393" s="113" t="s">
        <v>3282</v>
      </c>
      <c r="I393" s="91" t="n">
        <v>9300</v>
      </c>
      <c r="J393" s="114" t="n">
        <v>4</v>
      </c>
      <c r="K393" s="115" t="n">
        <f aca="false">I393+290</f>
        <v>9590</v>
      </c>
    </row>
    <row r="394" customFormat="false" ht="15.8" hidden="false" customHeight="false" outlineLevel="0" collapsed="false">
      <c r="A394" s="112" t="s">
        <v>3276</v>
      </c>
      <c r="B394" s="112" t="s">
        <v>3609</v>
      </c>
      <c r="C394" s="113" t="s">
        <v>3754</v>
      </c>
      <c r="D394" s="113" t="s">
        <v>3450</v>
      </c>
      <c r="E394" s="113" t="s">
        <v>3280</v>
      </c>
      <c r="F394" s="113" t="n">
        <v>2017</v>
      </c>
      <c r="G394" s="113" t="s">
        <v>3281</v>
      </c>
      <c r="H394" s="113" t="s">
        <v>3282</v>
      </c>
      <c r="I394" s="91" t="n">
        <v>12200</v>
      </c>
      <c r="J394" s="114" t="s">
        <v>3283</v>
      </c>
      <c r="K394" s="115" t="n">
        <f aca="false">I394+290</f>
        <v>12490</v>
      </c>
    </row>
    <row r="395" customFormat="false" ht="15.8" hidden="false" customHeight="false" outlineLevel="0" collapsed="false">
      <c r="A395" s="112" t="s">
        <v>3679</v>
      </c>
      <c r="B395" s="112" t="s">
        <v>3755</v>
      </c>
      <c r="C395" s="113" t="s">
        <v>3754</v>
      </c>
      <c r="D395" s="113" t="s">
        <v>3450</v>
      </c>
      <c r="E395" s="113" t="s">
        <v>3280</v>
      </c>
      <c r="F395" s="113" t="n">
        <v>2016</v>
      </c>
      <c r="G395" s="113" t="s">
        <v>3593</v>
      </c>
      <c r="H395" s="113" t="s">
        <v>3282</v>
      </c>
      <c r="I395" s="91" t="n">
        <v>17250</v>
      </c>
      <c r="J395" s="114" t="n">
        <v>12</v>
      </c>
      <c r="K395" s="115" t="n">
        <f aca="false">I395+290</f>
        <v>17540</v>
      </c>
    </row>
    <row r="396" customFormat="false" ht="15.8" hidden="false" customHeight="false" outlineLevel="0" collapsed="false">
      <c r="A396" s="112" t="s">
        <v>3276</v>
      </c>
      <c r="B396" s="112" t="s">
        <v>3448</v>
      </c>
      <c r="C396" s="113" t="s">
        <v>3756</v>
      </c>
      <c r="D396" s="113" t="s">
        <v>3444</v>
      </c>
      <c r="E396" s="113" t="s">
        <v>3280</v>
      </c>
      <c r="F396" s="113"/>
      <c r="G396" s="113" t="s">
        <v>3281</v>
      </c>
      <c r="H396" s="113" t="s">
        <v>3282</v>
      </c>
      <c r="I396" s="91" t="n">
        <v>12300</v>
      </c>
      <c r="J396" s="114" t="n">
        <v>1</v>
      </c>
      <c r="K396" s="115" t="n">
        <f aca="false">I396+290</f>
        <v>12590</v>
      </c>
    </row>
    <row r="397" customFormat="false" ht="15.8" hidden="false" customHeight="false" outlineLevel="0" collapsed="false">
      <c r="A397" s="112" t="s">
        <v>3276</v>
      </c>
      <c r="B397" s="112" t="s">
        <v>3367</v>
      </c>
      <c r="C397" s="113" t="s">
        <v>3757</v>
      </c>
      <c r="D397" s="113" t="s">
        <v>3741</v>
      </c>
      <c r="E397" s="113" t="s">
        <v>3280</v>
      </c>
      <c r="F397" s="113" t="n">
        <v>2017</v>
      </c>
      <c r="G397" s="113" t="s">
        <v>3281</v>
      </c>
      <c r="H397" s="113" t="s">
        <v>3282</v>
      </c>
      <c r="I397" s="91" t="n">
        <v>19800</v>
      </c>
      <c r="J397" s="114" t="s">
        <v>3283</v>
      </c>
      <c r="K397" s="115" t="n">
        <f aca="false">I397+290</f>
        <v>20090</v>
      </c>
    </row>
    <row r="398" customFormat="false" ht="15.8" hidden="false" customHeight="false" outlineLevel="0" collapsed="false">
      <c r="A398" s="112" t="s">
        <v>3276</v>
      </c>
      <c r="B398" s="112" t="s">
        <v>3367</v>
      </c>
      <c r="C398" s="113" t="s">
        <v>3758</v>
      </c>
      <c r="D398" s="113" t="s">
        <v>3759</v>
      </c>
      <c r="E398" s="113" t="s">
        <v>3280</v>
      </c>
      <c r="F398" s="113" t="n">
        <v>2016</v>
      </c>
      <c r="G398" s="113" t="s">
        <v>3281</v>
      </c>
      <c r="H398" s="113" t="s">
        <v>3282</v>
      </c>
      <c r="I398" s="91" t="n">
        <v>21300</v>
      </c>
      <c r="J398" s="114" t="s">
        <v>3283</v>
      </c>
      <c r="K398" s="115" t="n">
        <f aca="false">I398+290</f>
        <v>21590</v>
      </c>
    </row>
    <row r="399" customFormat="false" ht="15.8" hidden="false" customHeight="false" outlineLevel="0" collapsed="false">
      <c r="A399" s="112" t="s">
        <v>3276</v>
      </c>
      <c r="B399" s="112" t="s">
        <v>3367</v>
      </c>
      <c r="C399" s="113" t="s">
        <v>3760</v>
      </c>
      <c r="D399" s="113" t="s">
        <v>3746</v>
      </c>
      <c r="E399" s="113" t="s">
        <v>3280</v>
      </c>
      <c r="F399" s="113" t="n">
        <v>2016</v>
      </c>
      <c r="G399" s="113" t="s">
        <v>3281</v>
      </c>
      <c r="H399" s="113" t="s">
        <v>3282</v>
      </c>
      <c r="I399" s="91" t="n">
        <v>23300</v>
      </c>
      <c r="J399" s="114" t="s">
        <v>3283</v>
      </c>
      <c r="K399" s="115" t="n">
        <f aca="false">I399+290</f>
        <v>23590</v>
      </c>
    </row>
  </sheetData>
  <mergeCells count="1">
    <mergeCell ref="A1:K1"/>
  </mergeCells>
  <conditionalFormatting sqref="K6">
    <cfRule type="expression" priority="2" aboveAverage="0" equalAverage="0" bottom="0" percent="0" rank="0" text="" dxfId="0">
      <formula>AND(ISNUMBER($J6)=FALSE(),$J6&lt;&gt;"")</formula>
    </cfRule>
  </conditionalFormatting>
  <conditionalFormatting sqref="K16">
    <cfRule type="expression" priority="3" aboveAverage="0" equalAverage="0" bottom="0" percent="0" rank="0" text="" dxfId="0">
      <formula>AND(ISNUMBER($J16)=FALSE(),$J16&lt;&gt;"")</formula>
    </cfRule>
  </conditionalFormatting>
  <conditionalFormatting sqref="K54">
    <cfRule type="expression" priority="4" aboveAverage="0" equalAverage="0" bottom="0" percent="0" rank="0" text="" dxfId="0">
      <formula>AND(ISNUMBER($J54)=FALSE(),$J54&lt;&gt;"")</formula>
    </cfRule>
  </conditionalFormatting>
  <conditionalFormatting sqref="K173">
    <cfRule type="expression" priority="5" aboveAverage="0" equalAverage="0" bottom="0" percent="0" rank="0" text="" dxfId="0">
      <formula>AND(ISNUMBER($J173)=FALSE(),$J173&lt;&gt;"")</formula>
    </cfRule>
  </conditionalFormatting>
  <conditionalFormatting sqref="K188">
    <cfRule type="expression" priority="6" aboveAverage="0" equalAverage="0" bottom="0" percent="0" rank="0" text="" dxfId="0">
      <formula>AND(ISNUMBER($J188)=FALSE(),$J188&lt;&gt;"")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AMJ2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3.8" zeroHeight="false" outlineLevelRow="0" outlineLevelCol="0"/>
  <cols>
    <col collapsed="false" customWidth="true" hidden="false" outlineLevel="0" max="1" min="1" style="93" width="16.6"/>
    <col collapsed="false" customWidth="true" hidden="false" outlineLevel="0" max="2" min="2" style="93" width="21.54"/>
    <col collapsed="false" customWidth="true" hidden="false" outlineLevel="0" max="3" min="3" style="93" width="17.64"/>
    <col collapsed="false" customWidth="true" hidden="false" outlineLevel="0" max="4" min="4" style="93" width="12.18"/>
    <col collapsed="false" customWidth="true" hidden="false" outlineLevel="0" max="5" min="5" style="93" width="10.23"/>
    <col collapsed="false" customWidth="true" hidden="false" outlineLevel="0" max="6" min="6" style="93" width="14.91"/>
    <col collapsed="false" customWidth="true" hidden="false" outlineLevel="0" max="7" min="7" style="119" width="9.98"/>
    <col collapsed="false" customWidth="true" hidden="false" outlineLevel="0" max="8" min="8" style="120" width="10.37"/>
    <col collapsed="false" customWidth="true" hidden="false" outlineLevel="0" max="9" min="9" style="94" width="12.05"/>
    <col collapsed="false" customWidth="true" hidden="false" outlineLevel="0" max="10" min="10" style="121" width="13.09"/>
    <col collapsed="false" customWidth="true" hidden="false" outlineLevel="0" max="11" min="11" style="122" width="12.31"/>
    <col collapsed="false" customWidth="true" hidden="false" outlineLevel="0" max="12" min="12" style="93" width="2.36"/>
    <col collapsed="false" customWidth="true" hidden="false" outlineLevel="0" max="13" min="13" style="93" width="6.57"/>
    <col collapsed="false" customWidth="true" hidden="false" outlineLevel="0" max="14" min="14" style="93" width="24.91"/>
    <col collapsed="false" customWidth="false" hidden="false" outlineLevel="0" max="1025" min="15" style="93" width="11.52"/>
  </cols>
  <sheetData>
    <row r="1" customFormat="false" ht="19.7" hidden="false" customHeight="false" outlineLevel="0" collapsed="false">
      <c r="A1" s="123" t="s">
        <v>3761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98"/>
      <c r="N1" s="98"/>
    </row>
    <row r="2" s="98" customFormat="true" ht="39.75" hidden="false" customHeight="false" outlineLevel="0" collapsed="false">
      <c r="A2" s="99" t="s">
        <v>3264</v>
      </c>
      <c r="B2" s="99" t="s">
        <v>3265</v>
      </c>
      <c r="C2" s="99" t="s">
        <v>3263</v>
      </c>
      <c r="D2" s="100" t="s">
        <v>3266</v>
      </c>
      <c r="E2" s="100" t="s">
        <v>3267</v>
      </c>
      <c r="F2" s="100" t="s">
        <v>3268</v>
      </c>
      <c r="G2" s="99" t="s">
        <v>3269</v>
      </c>
      <c r="H2" s="124" t="s">
        <v>3270</v>
      </c>
      <c r="I2" s="125" t="s">
        <v>45</v>
      </c>
      <c r="J2" s="100" t="s">
        <v>41</v>
      </c>
      <c r="K2" s="126" t="s">
        <v>3271</v>
      </c>
      <c r="M2" s="106" t="s">
        <v>3272</v>
      </c>
      <c r="N2" s="107"/>
      <c r="AMI2" s="93"/>
      <c r="AMJ2" s="93"/>
    </row>
    <row r="3" customFormat="false" ht="15.8" hidden="false" customHeight="false" outlineLevel="0" collapsed="false">
      <c r="A3" s="108"/>
      <c r="B3" s="108"/>
      <c r="C3" s="109" t="s">
        <v>3273</v>
      </c>
      <c r="D3" s="109"/>
      <c r="E3" s="109"/>
      <c r="F3" s="109"/>
      <c r="G3" s="109"/>
      <c r="H3" s="109"/>
      <c r="J3" s="109"/>
      <c r="K3" s="127"/>
      <c r="M3" s="110" t="s">
        <v>3274</v>
      </c>
      <c r="N3" s="111" t="s">
        <v>3275</v>
      </c>
    </row>
    <row r="4" customFormat="false" ht="15.8" hidden="false" customHeight="false" outlineLevel="0" collapsed="false">
      <c r="A4" s="112" t="s">
        <v>3276</v>
      </c>
      <c r="B4" s="112" t="s">
        <v>3762</v>
      </c>
      <c r="C4" s="113" t="s">
        <v>3763</v>
      </c>
      <c r="D4" s="113" t="s">
        <v>3310</v>
      </c>
      <c r="E4" s="113" t="s">
        <v>3764</v>
      </c>
      <c r="F4" s="113" t="n">
        <v>2011</v>
      </c>
      <c r="G4" s="113" t="s">
        <v>3307</v>
      </c>
      <c r="H4" s="113"/>
      <c r="I4" s="91" t="n">
        <v>1900</v>
      </c>
      <c r="J4" s="113" t="n">
        <v>10</v>
      </c>
      <c r="K4" s="128" t="n">
        <f aca="false">I4+290</f>
        <v>2190</v>
      </c>
      <c r="M4" s="110" t="s">
        <v>3284</v>
      </c>
      <c r="N4" s="111" t="s">
        <v>3285</v>
      </c>
    </row>
    <row r="5" customFormat="false" ht="15.8" hidden="false" customHeight="false" outlineLevel="0" collapsed="false">
      <c r="A5" s="112" t="s">
        <v>3276</v>
      </c>
      <c r="B5" s="112" t="s">
        <v>3765</v>
      </c>
      <c r="C5" s="113" t="s">
        <v>3278</v>
      </c>
      <c r="D5" s="113" t="s">
        <v>3279</v>
      </c>
      <c r="E5" s="113" t="s">
        <v>3764</v>
      </c>
      <c r="F5" s="113" t="n">
        <v>2014</v>
      </c>
      <c r="G5" s="113" t="s">
        <v>3281</v>
      </c>
      <c r="H5" s="113"/>
      <c r="I5" s="91" t="n">
        <v>4050</v>
      </c>
      <c r="J5" s="113" t="s">
        <v>3283</v>
      </c>
      <c r="K5" s="128" t="n">
        <f aca="false">I5+290</f>
        <v>4340</v>
      </c>
      <c r="M5" s="110" t="s">
        <v>3289</v>
      </c>
      <c r="N5" s="111" t="s">
        <v>3290</v>
      </c>
    </row>
    <row r="6" customFormat="false" ht="15.8" hidden="false" customHeight="false" outlineLevel="0" collapsed="false">
      <c r="A6" s="112" t="s">
        <v>3276</v>
      </c>
      <c r="B6" s="112" t="s">
        <v>3765</v>
      </c>
      <c r="C6" s="113" t="s">
        <v>3292</v>
      </c>
      <c r="D6" s="113" t="s">
        <v>3297</v>
      </c>
      <c r="E6" s="113" t="s">
        <v>3764</v>
      </c>
      <c r="F6" s="113" t="n">
        <v>2012</v>
      </c>
      <c r="G6" s="113" t="s">
        <v>3307</v>
      </c>
      <c r="H6" s="113"/>
      <c r="I6" s="91" t="n">
        <v>4300</v>
      </c>
      <c r="J6" s="113" t="n">
        <v>3</v>
      </c>
      <c r="K6" s="128" t="n">
        <f aca="false">I6+290</f>
        <v>4590</v>
      </c>
      <c r="M6" s="110" t="s">
        <v>3295</v>
      </c>
      <c r="N6" s="111" t="s">
        <v>3296</v>
      </c>
    </row>
    <row r="7" customFormat="false" ht="15.8" hidden="false" customHeight="false" outlineLevel="0" collapsed="false">
      <c r="A7" s="108"/>
      <c r="B7" s="108"/>
      <c r="C7" s="109" t="s">
        <v>3302</v>
      </c>
      <c r="D7" s="109"/>
      <c r="E7" s="109"/>
      <c r="F7" s="109"/>
      <c r="G7" s="109"/>
      <c r="H7" s="109"/>
      <c r="J7" s="109"/>
      <c r="K7" s="109"/>
      <c r="M7" s="116" t="s">
        <v>3282</v>
      </c>
      <c r="N7" s="117" t="s">
        <v>3296</v>
      </c>
    </row>
    <row r="8" customFormat="false" ht="15.8" hidden="false" customHeight="false" outlineLevel="0" collapsed="false">
      <c r="A8" s="112" t="s">
        <v>3313</v>
      </c>
      <c r="B8" s="112" t="s">
        <v>3766</v>
      </c>
      <c r="C8" s="113" t="s">
        <v>3767</v>
      </c>
      <c r="D8" s="113" t="s">
        <v>3768</v>
      </c>
      <c r="E8" s="113" t="s">
        <v>3764</v>
      </c>
      <c r="F8" s="113" t="n">
        <v>2008</v>
      </c>
      <c r="G8" s="113" t="s">
        <v>3727</v>
      </c>
      <c r="H8" s="113"/>
      <c r="I8" s="91" t="n">
        <v>2800</v>
      </c>
      <c r="J8" s="113" t="s">
        <v>3283</v>
      </c>
      <c r="K8" s="128" t="n">
        <f aca="false">I8+290</f>
        <v>3090</v>
      </c>
      <c r="M8" s="98"/>
      <c r="N8" s="98"/>
    </row>
    <row r="9" customFormat="false" ht="15.8" hidden="false" customHeight="false" outlineLevel="0" collapsed="false">
      <c r="A9" s="112" t="s">
        <v>3276</v>
      </c>
      <c r="B9" s="112" t="s">
        <v>3769</v>
      </c>
      <c r="C9" s="113" t="s">
        <v>3309</v>
      </c>
      <c r="D9" s="113" t="s">
        <v>3310</v>
      </c>
      <c r="E9" s="113" t="s">
        <v>3567</v>
      </c>
      <c r="F9" s="113" t="n">
        <v>2011</v>
      </c>
      <c r="G9" s="113" t="s">
        <v>3307</v>
      </c>
      <c r="H9" s="113"/>
      <c r="I9" s="91" t="n">
        <v>2800</v>
      </c>
      <c r="J9" s="113" t="n">
        <v>2</v>
      </c>
      <c r="K9" s="128" t="n">
        <f aca="false">I9+290</f>
        <v>3090</v>
      </c>
      <c r="M9" s="98"/>
      <c r="N9" s="98"/>
    </row>
    <row r="10" customFormat="false" ht="15.8" hidden="false" customHeight="false" outlineLevel="0" collapsed="false">
      <c r="A10" s="112" t="s">
        <v>3276</v>
      </c>
      <c r="B10" s="112" t="s">
        <v>3769</v>
      </c>
      <c r="C10" s="113" t="s">
        <v>3770</v>
      </c>
      <c r="D10" s="113" t="s">
        <v>3771</v>
      </c>
      <c r="E10" s="113" t="s">
        <v>3567</v>
      </c>
      <c r="F10" s="113" t="n">
        <v>2011</v>
      </c>
      <c r="G10" s="113" t="s">
        <v>3307</v>
      </c>
      <c r="H10" s="113"/>
      <c r="I10" s="91" t="n">
        <v>2500</v>
      </c>
      <c r="J10" s="113" t="n">
        <v>18</v>
      </c>
      <c r="K10" s="128" t="n">
        <f aca="false">I10+290</f>
        <v>2790</v>
      </c>
      <c r="M10" s="98"/>
      <c r="N10" s="98"/>
    </row>
    <row r="11" customFormat="false" ht="15.8" hidden="false" customHeight="false" outlineLevel="0" collapsed="false">
      <c r="A11" s="112" t="s">
        <v>3276</v>
      </c>
      <c r="B11" s="112" t="s">
        <v>3765</v>
      </c>
      <c r="C11" s="113" t="s">
        <v>3317</v>
      </c>
      <c r="D11" s="113" t="s">
        <v>3297</v>
      </c>
      <c r="E11" s="113" t="s">
        <v>3764</v>
      </c>
      <c r="F11" s="113" t="n">
        <v>2012</v>
      </c>
      <c r="G11" s="113" t="s">
        <v>3307</v>
      </c>
      <c r="H11" s="113"/>
      <c r="I11" s="91" t="n">
        <v>3800</v>
      </c>
      <c r="J11" s="113" t="s">
        <v>3283</v>
      </c>
      <c r="K11" s="128" t="n">
        <f aca="false">I11+290</f>
        <v>4090</v>
      </c>
      <c r="M11" s="98"/>
      <c r="N11" s="98"/>
    </row>
    <row r="12" customFormat="false" ht="15.8" hidden="false" customHeight="false" outlineLevel="0" collapsed="false">
      <c r="A12" s="112" t="s">
        <v>3276</v>
      </c>
      <c r="B12" s="112" t="s">
        <v>3765</v>
      </c>
      <c r="C12" s="113" t="s">
        <v>3329</v>
      </c>
      <c r="D12" s="113" t="s">
        <v>3332</v>
      </c>
      <c r="E12" s="113" t="s">
        <v>3764</v>
      </c>
      <c r="F12" s="113" t="n">
        <v>2013</v>
      </c>
      <c r="G12" s="113" t="s">
        <v>3281</v>
      </c>
      <c r="H12" s="113"/>
      <c r="I12" s="91" t="n">
        <v>5900</v>
      </c>
      <c r="J12" s="113" t="n">
        <v>5</v>
      </c>
      <c r="K12" s="128" t="n">
        <f aca="false">I12+290</f>
        <v>6190</v>
      </c>
      <c r="M12" s="98"/>
      <c r="N12" s="98"/>
    </row>
    <row r="13" customFormat="false" ht="15.8" hidden="false" customHeight="false" outlineLevel="0" collapsed="false">
      <c r="A13" s="112" t="s">
        <v>3276</v>
      </c>
      <c r="B13" s="112" t="s">
        <v>3772</v>
      </c>
      <c r="C13" s="113" t="s">
        <v>3344</v>
      </c>
      <c r="D13" s="113" t="s">
        <v>3597</v>
      </c>
      <c r="E13" s="113" t="s">
        <v>3764</v>
      </c>
      <c r="F13" s="113" t="n">
        <v>2015</v>
      </c>
      <c r="G13" s="113" t="s">
        <v>3327</v>
      </c>
      <c r="H13" s="113"/>
      <c r="I13" s="91" t="n">
        <v>6800</v>
      </c>
      <c r="J13" s="113" t="s">
        <v>3283</v>
      </c>
      <c r="K13" s="128" t="n">
        <f aca="false">I13+290</f>
        <v>7090</v>
      </c>
      <c r="M13" s="98"/>
      <c r="N13" s="98"/>
    </row>
    <row r="14" customFormat="false" ht="15.8" hidden="false" customHeight="false" outlineLevel="0" collapsed="false">
      <c r="A14" s="112" t="s">
        <v>3276</v>
      </c>
      <c r="B14" s="112" t="s">
        <v>3773</v>
      </c>
      <c r="C14" s="113" t="s">
        <v>3351</v>
      </c>
      <c r="D14" s="113" t="s">
        <v>3354</v>
      </c>
      <c r="E14" s="113" t="s">
        <v>3764</v>
      </c>
      <c r="F14" s="113" t="n">
        <v>2016</v>
      </c>
      <c r="G14" s="113" t="s">
        <v>3281</v>
      </c>
      <c r="H14" s="113"/>
      <c r="I14" s="91" t="n">
        <v>8200</v>
      </c>
      <c r="J14" s="113" t="s">
        <v>3283</v>
      </c>
      <c r="K14" s="128" t="n">
        <f aca="false">I14+290</f>
        <v>8490</v>
      </c>
      <c r="M14" s="98"/>
      <c r="N14" s="98"/>
    </row>
    <row r="15" customFormat="false" ht="15.8" hidden="false" customHeight="false" outlineLevel="0" collapsed="false">
      <c r="A15" s="112" t="s">
        <v>3276</v>
      </c>
      <c r="B15" s="112" t="s">
        <v>3773</v>
      </c>
      <c r="C15" s="113" t="s">
        <v>3353</v>
      </c>
      <c r="D15" s="113" t="s">
        <v>3354</v>
      </c>
      <c r="E15" s="113" t="s">
        <v>3764</v>
      </c>
      <c r="F15" s="113" t="n">
        <v>2014</v>
      </c>
      <c r="G15" s="113" t="s">
        <v>3281</v>
      </c>
      <c r="H15" s="113"/>
      <c r="I15" s="91" t="n">
        <v>8800</v>
      </c>
      <c r="J15" s="113" t="s">
        <v>3283</v>
      </c>
      <c r="K15" s="128" t="n">
        <f aca="false">I15+290</f>
        <v>9090</v>
      </c>
      <c r="M15" s="98"/>
      <c r="N15" s="98"/>
    </row>
    <row r="16" customFormat="false" ht="15.8" hidden="false" customHeight="false" outlineLevel="0" collapsed="false">
      <c r="A16" s="112" t="s">
        <v>3276</v>
      </c>
      <c r="B16" s="112" t="s">
        <v>3360</v>
      </c>
      <c r="C16" s="113" t="s">
        <v>3358</v>
      </c>
      <c r="D16" s="113" t="s">
        <v>3359</v>
      </c>
      <c r="E16" s="113" t="s">
        <v>3361</v>
      </c>
      <c r="F16" s="113" t="n">
        <v>2015</v>
      </c>
      <c r="G16" s="113" t="s">
        <v>3281</v>
      </c>
      <c r="H16" s="113" t="s">
        <v>3284</v>
      </c>
      <c r="I16" s="91" t="n">
        <v>7900</v>
      </c>
      <c r="J16" s="113" t="n">
        <v>8</v>
      </c>
      <c r="K16" s="128" t="n">
        <f aca="false">I16+290</f>
        <v>8190</v>
      </c>
      <c r="M16" s="98"/>
      <c r="N16" s="98"/>
    </row>
    <row r="17" customFormat="false" ht="15.8" hidden="false" customHeight="false" outlineLevel="0" collapsed="false">
      <c r="A17" s="112" t="s">
        <v>3276</v>
      </c>
      <c r="B17" s="112" t="s">
        <v>3362</v>
      </c>
      <c r="C17" s="113" t="s">
        <v>3358</v>
      </c>
      <c r="D17" s="113" t="s">
        <v>3359</v>
      </c>
      <c r="E17" s="113" t="s">
        <v>3361</v>
      </c>
      <c r="F17" s="113" t="n">
        <v>2016</v>
      </c>
      <c r="G17" s="113" t="s">
        <v>3281</v>
      </c>
      <c r="H17" s="113" t="s">
        <v>3282</v>
      </c>
      <c r="I17" s="91" t="n">
        <v>8200</v>
      </c>
      <c r="J17" s="113" t="n">
        <v>8</v>
      </c>
      <c r="K17" s="128" t="n">
        <f aca="false">I17+290</f>
        <v>8490</v>
      </c>
      <c r="M17" s="98"/>
      <c r="N17" s="98"/>
    </row>
    <row r="18" customFormat="false" ht="15.8" hidden="false" customHeight="false" outlineLevel="0" collapsed="false">
      <c r="A18" s="112" t="s">
        <v>3276</v>
      </c>
      <c r="B18" s="112" t="s">
        <v>3773</v>
      </c>
      <c r="C18" s="113" t="s">
        <v>3364</v>
      </c>
      <c r="D18" s="113" t="s">
        <v>3366</v>
      </c>
      <c r="E18" s="113" t="s">
        <v>3764</v>
      </c>
      <c r="F18" s="113" t="n">
        <v>2014</v>
      </c>
      <c r="G18" s="113" t="s">
        <v>3281</v>
      </c>
      <c r="H18" s="113"/>
      <c r="I18" s="91" t="n">
        <v>9800</v>
      </c>
      <c r="J18" s="113" t="s">
        <v>3283</v>
      </c>
      <c r="K18" s="128" t="n">
        <f aca="false">I18+290</f>
        <v>10090</v>
      </c>
      <c r="M18" s="98"/>
      <c r="N18" s="98"/>
    </row>
    <row r="19" customFormat="false" ht="15.8" hidden="false" customHeight="false" outlineLevel="0" collapsed="false">
      <c r="A19" s="112" t="s">
        <v>3276</v>
      </c>
      <c r="B19" s="112" t="s">
        <v>3360</v>
      </c>
      <c r="C19" s="113" t="s">
        <v>3364</v>
      </c>
      <c r="D19" s="113" t="s">
        <v>3366</v>
      </c>
      <c r="E19" s="113" t="s">
        <v>3361</v>
      </c>
      <c r="F19" s="113" t="n">
        <v>2017</v>
      </c>
      <c r="G19" s="113" t="s">
        <v>3281</v>
      </c>
      <c r="H19" s="113" t="s">
        <v>3284</v>
      </c>
      <c r="I19" s="91" t="n">
        <v>8200</v>
      </c>
      <c r="J19" s="113" t="n">
        <v>12</v>
      </c>
      <c r="K19" s="128" t="n">
        <f aca="false">I19+290</f>
        <v>8490</v>
      </c>
      <c r="M19" s="98"/>
      <c r="N19" s="98"/>
    </row>
    <row r="20" customFormat="false" ht="15.8" hidden="false" customHeight="false" outlineLevel="0" collapsed="false">
      <c r="A20" s="112" t="s">
        <v>3276</v>
      </c>
      <c r="B20" s="112" t="s">
        <v>3362</v>
      </c>
      <c r="C20" s="113" t="s">
        <v>3364</v>
      </c>
      <c r="D20" s="113" t="s">
        <v>3366</v>
      </c>
      <c r="E20" s="113" t="s">
        <v>3361</v>
      </c>
      <c r="F20" s="113" t="n">
        <v>2015</v>
      </c>
      <c r="G20" s="113" t="s">
        <v>3281</v>
      </c>
      <c r="H20" s="113" t="s">
        <v>3282</v>
      </c>
      <c r="I20" s="91" t="n">
        <v>9200</v>
      </c>
      <c r="J20" s="113" t="s">
        <v>3283</v>
      </c>
      <c r="K20" s="128" t="n">
        <f aca="false">I20+290</f>
        <v>9490</v>
      </c>
      <c r="M20" s="98"/>
      <c r="N20" s="98"/>
    </row>
    <row r="21" customFormat="false" ht="15.8" hidden="false" customHeight="false" outlineLevel="0" collapsed="false">
      <c r="A21" s="112" t="s">
        <v>3276</v>
      </c>
      <c r="B21" s="112" t="s">
        <v>3360</v>
      </c>
      <c r="C21" s="113" t="s">
        <v>3371</v>
      </c>
      <c r="D21" s="113" t="s">
        <v>3372</v>
      </c>
      <c r="E21" s="113" t="s">
        <v>3361</v>
      </c>
      <c r="F21" s="113" t="n">
        <v>2016</v>
      </c>
      <c r="G21" s="113" t="s">
        <v>3281</v>
      </c>
      <c r="H21" s="113" t="s">
        <v>3284</v>
      </c>
      <c r="I21" s="91" t="n">
        <v>10200</v>
      </c>
      <c r="J21" s="113" t="s">
        <v>3283</v>
      </c>
      <c r="K21" s="128" t="n">
        <f aca="false">I21+290</f>
        <v>10490</v>
      </c>
      <c r="M21" s="98"/>
      <c r="N21" s="98"/>
    </row>
    <row r="22" customFormat="false" ht="15.8" hidden="false" customHeight="false" outlineLevel="0" collapsed="false">
      <c r="A22" s="112" t="s">
        <v>3276</v>
      </c>
      <c r="B22" s="112" t="s">
        <v>3362</v>
      </c>
      <c r="C22" s="113" t="s">
        <v>3371</v>
      </c>
      <c r="D22" s="113" t="s">
        <v>3372</v>
      </c>
      <c r="E22" s="113" t="s">
        <v>3361</v>
      </c>
      <c r="F22" s="113" t="n">
        <v>2016</v>
      </c>
      <c r="G22" s="113" t="s">
        <v>3281</v>
      </c>
      <c r="H22" s="113" t="s">
        <v>3282</v>
      </c>
      <c r="I22" s="91" t="n">
        <v>11700</v>
      </c>
      <c r="J22" s="113" t="s">
        <v>3283</v>
      </c>
      <c r="K22" s="128" t="n">
        <f aca="false">I22+290</f>
        <v>11990</v>
      </c>
      <c r="M22" s="98"/>
      <c r="N22" s="98"/>
    </row>
    <row r="23" customFormat="false" ht="15.8" hidden="false" customHeight="false" outlineLevel="0" collapsed="false">
      <c r="A23" s="112" t="s">
        <v>3276</v>
      </c>
      <c r="B23" s="112" t="s">
        <v>3360</v>
      </c>
      <c r="C23" s="113" t="s">
        <v>3373</v>
      </c>
      <c r="D23" s="113" t="s">
        <v>3370</v>
      </c>
      <c r="E23" s="113" t="s">
        <v>3361</v>
      </c>
      <c r="F23" s="113" t="n">
        <v>2017</v>
      </c>
      <c r="G23" s="113" t="s">
        <v>3281</v>
      </c>
      <c r="H23" s="113" t="s">
        <v>3284</v>
      </c>
      <c r="I23" s="91" t="n">
        <v>11000</v>
      </c>
      <c r="J23" s="113" t="s">
        <v>3283</v>
      </c>
      <c r="K23" s="128" t="n">
        <f aca="false">I23+290</f>
        <v>11290</v>
      </c>
      <c r="M23" s="98"/>
      <c r="N23" s="98"/>
    </row>
    <row r="24" customFormat="false" ht="15.8" hidden="false" customHeight="false" outlineLevel="0" collapsed="false">
      <c r="A24" s="112" t="s">
        <v>3276</v>
      </c>
      <c r="B24" s="112" t="s">
        <v>3362</v>
      </c>
      <c r="C24" s="113" t="s">
        <v>3373</v>
      </c>
      <c r="D24" s="113" t="s">
        <v>3370</v>
      </c>
      <c r="E24" s="113" t="s">
        <v>3361</v>
      </c>
      <c r="F24" s="113" t="n">
        <v>2016</v>
      </c>
      <c r="G24" s="113" t="s">
        <v>3281</v>
      </c>
      <c r="H24" s="113" t="s">
        <v>3282</v>
      </c>
      <c r="I24" s="91" t="n">
        <v>12200</v>
      </c>
      <c r="J24" s="113" t="s">
        <v>3283</v>
      </c>
      <c r="K24" s="128" t="n">
        <f aca="false">I24+290</f>
        <v>12490</v>
      </c>
      <c r="M24" s="98"/>
      <c r="N24" s="98"/>
    </row>
    <row r="25" customFormat="false" ht="15.8" hidden="false" customHeight="false" outlineLevel="0" collapsed="false">
      <c r="A25" s="108"/>
      <c r="B25" s="108"/>
      <c r="C25" s="109" t="s">
        <v>3374</v>
      </c>
      <c r="D25" s="109"/>
      <c r="E25" s="109"/>
      <c r="F25" s="109"/>
      <c r="G25" s="109"/>
      <c r="H25" s="109"/>
      <c r="J25" s="109"/>
      <c r="K25" s="109"/>
      <c r="M25" s="98"/>
      <c r="N25" s="98"/>
    </row>
    <row r="26" customFormat="false" ht="15.8" hidden="false" customHeight="false" outlineLevel="0" collapsed="false">
      <c r="A26" s="112" t="s">
        <v>3774</v>
      </c>
      <c r="B26" s="112" t="s">
        <v>3775</v>
      </c>
      <c r="C26" s="113" t="s">
        <v>3776</v>
      </c>
      <c r="D26" s="113" t="s">
        <v>3777</v>
      </c>
      <c r="E26" s="113" t="s">
        <v>3764</v>
      </c>
      <c r="F26" s="113"/>
      <c r="G26" s="113" t="s">
        <v>3441</v>
      </c>
      <c r="H26" s="113"/>
      <c r="I26" s="91" t="n">
        <v>4250</v>
      </c>
      <c r="J26" s="113" t="n">
        <v>6</v>
      </c>
      <c r="K26" s="128" t="n">
        <f aca="false">I26+290</f>
        <v>4540</v>
      </c>
      <c r="M26" s="98"/>
      <c r="N26" s="98"/>
    </row>
    <row r="27" customFormat="false" ht="15.8" hidden="false" customHeight="false" outlineLevel="0" collapsed="false">
      <c r="A27" s="112" t="s">
        <v>3276</v>
      </c>
      <c r="B27" s="112" t="s">
        <v>3769</v>
      </c>
      <c r="C27" s="113" t="s">
        <v>3778</v>
      </c>
      <c r="D27" s="113" t="s">
        <v>3779</v>
      </c>
      <c r="E27" s="113" t="s">
        <v>3567</v>
      </c>
      <c r="F27" s="113" t="n">
        <v>2012</v>
      </c>
      <c r="G27" s="113" t="s">
        <v>3327</v>
      </c>
      <c r="H27" s="113"/>
      <c r="I27" s="91" t="n">
        <v>3200</v>
      </c>
      <c r="J27" s="113" t="s">
        <v>3283</v>
      </c>
      <c r="K27" s="128" t="n">
        <f aca="false">I27+290</f>
        <v>3490</v>
      </c>
      <c r="M27" s="98"/>
      <c r="N27" s="98"/>
    </row>
    <row r="28" customFormat="false" ht="15.8" hidden="false" customHeight="false" outlineLevel="0" collapsed="false">
      <c r="A28" s="112" t="s">
        <v>3439</v>
      </c>
      <c r="B28" s="112" t="s">
        <v>3780</v>
      </c>
      <c r="C28" s="113" t="s">
        <v>3778</v>
      </c>
      <c r="D28" s="113" t="s">
        <v>3771</v>
      </c>
      <c r="E28" s="113" t="s">
        <v>3764</v>
      </c>
      <c r="F28" s="113" t="n">
        <v>2012</v>
      </c>
      <c r="G28" s="113" t="s">
        <v>3781</v>
      </c>
      <c r="H28" s="113"/>
      <c r="I28" s="91" t="n">
        <v>4300</v>
      </c>
      <c r="J28" s="113" t="n">
        <v>5</v>
      </c>
      <c r="K28" s="128" t="n">
        <f aca="false">I28+290</f>
        <v>4590</v>
      </c>
      <c r="M28" s="98"/>
      <c r="N28" s="98"/>
    </row>
    <row r="29" customFormat="false" ht="15.8" hidden="false" customHeight="false" outlineLevel="0" collapsed="false">
      <c r="A29" s="112" t="s">
        <v>3276</v>
      </c>
      <c r="B29" s="112" t="s">
        <v>3782</v>
      </c>
      <c r="C29" s="113" t="s">
        <v>3783</v>
      </c>
      <c r="D29" s="113" t="s">
        <v>3784</v>
      </c>
      <c r="E29" s="113" t="s">
        <v>3764</v>
      </c>
      <c r="F29" s="113" t="n">
        <v>2010</v>
      </c>
      <c r="G29" s="113" t="s">
        <v>3327</v>
      </c>
      <c r="H29" s="113"/>
      <c r="I29" s="91" t="n">
        <v>3300</v>
      </c>
      <c r="J29" s="113" t="s">
        <v>3283</v>
      </c>
      <c r="K29" s="128" t="n">
        <f aca="false">I29+290</f>
        <v>3590</v>
      </c>
      <c r="M29" s="98"/>
      <c r="N29" s="98"/>
    </row>
    <row r="30" customFormat="false" ht="15.8" hidden="false" customHeight="false" outlineLevel="0" collapsed="false">
      <c r="A30" s="112" t="s">
        <v>3276</v>
      </c>
      <c r="B30" s="112" t="s">
        <v>3762</v>
      </c>
      <c r="C30" s="113" t="s">
        <v>3785</v>
      </c>
      <c r="D30" s="113" t="s">
        <v>3293</v>
      </c>
      <c r="E30" s="113" t="s">
        <v>3764</v>
      </c>
      <c r="F30" s="113" t="n">
        <v>2012</v>
      </c>
      <c r="G30" s="113" t="s">
        <v>3307</v>
      </c>
      <c r="H30" s="113"/>
      <c r="I30" s="91" t="n">
        <v>3200</v>
      </c>
      <c r="J30" s="113" t="s">
        <v>3283</v>
      </c>
      <c r="K30" s="128" t="n">
        <f aca="false">I30+290</f>
        <v>3490</v>
      </c>
      <c r="M30" s="98"/>
      <c r="N30" s="98"/>
    </row>
    <row r="31" customFormat="false" ht="15.8" hidden="false" customHeight="false" outlineLevel="0" collapsed="false">
      <c r="A31" s="112" t="s">
        <v>3276</v>
      </c>
      <c r="B31" s="112" t="s">
        <v>3772</v>
      </c>
      <c r="C31" s="113" t="s">
        <v>3386</v>
      </c>
      <c r="D31" s="113" t="s">
        <v>3397</v>
      </c>
      <c r="E31" s="113" t="s">
        <v>3764</v>
      </c>
      <c r="F31" s="113" t="n">
        <v>2017</v>
      </c>
      <c r="G31" s="113" t="s">
        <v>3327</v>
      </c>
      <c r="H31" s="113" t="s">
        <v>3282</v>
      </c>
      <c r="I31" s="91" t="n">
        <v>6100</v>
      </c>
      <c r="J31" s="113" t="s">
        <v>3283</v>
      </c>
      <c r="K31" s="128" t="n">
        <f aca="false">I31+290</f>
        <v>6390</v>
      </c>
      <c r="M31" s="98"/>
      <c r="N31" s="98"/>
    </row>
    <row r="32" customFormat="false" ht="15.8" hidden="false" customHeight="false" outlineLevel="0" collapsed="false">
      <c r="A32" s="112" t="s">
        <v>3786</v>
      </c>
      <c r="B32" s="112" t="s">
        <v>3787</v>
      </c>
      <c r="C32" s="113" t="s">
        <v>3386</v>
      </c>
      <c r="D32" s="113" t="s">
        <v>3788</v>
      </c>
      <c r="E32" s="113" t="s">
        <v>3764</v>
      </c>
      <c r="F32" s="113" t="n">
        <v>2011</v>
      </c>
      <c r="G32" s="113" t="s">
        <v>3307</v>
      </c>
      <c r="H32" s="113"/>
      <c r="I32" s="91" t="n">
        <v>3300</v>
      </c>
      <c r="J32" s="113" t="n">
        <v>6</v>
      </c>
      <c r="K32" s="128" t="n">
        <f aca="false">I32+290</f>
        <v>3590</v>
      </c>
      <c r="M32" s="98"/>
      <c r="N32" s="98"/>
    </row>
    <row r="33" customFormat="false" ht="15.8" hidden="false" customHeight="false" outlineLevel="0" collapsed="false">
      <c r="A33" s="112" t="s">
        <v>3439</v>
      </c>
      <c r="B33" s="112" t="s">
        <v>3780</v>
      </c>
      <c r="C33" s="113" t="s">
        <v>3394</v>
      </c>
      <c r="D33" s="113" t="s">
        <v>3326</v>
      </c>
      <c r="E33" s="113" t="s">
        <v>3764</v>
      </c>
      <c r="F33" s="113" t="n">
        <v>2012</v>
      </c>
      <c r="G33" s="113" t="s">
        <v>3441</v>
      </c>
      <c r="H33" s="113"/>
      <c r="I33" s="91" t="n">
        <v>4800</v>
      </c>
      <c r="J33" s="113" t="s">
        <v>3283</v>
      </c>
      <c r="K33" s="128" t="n">
        <f aca="false">I33+290</f>
        <v>5090</v>
      </c>
      <c r="M33" s="98"/>
      <c r="N33" s="98"/>
    </row>
    <row r="34" customFormat="false" ht="15.8" hidden="false" customHeight="false" outlineLevel="0" collapsed="false">
      <c r="A34" s="112" t="s">
        <v>3276</v>
      </c>
      <c r="B34" s="112" t="s">
        <v>3765</v>
      </c>
      <c r="C34" s="113" t="s">
        <v>3396</v>
      </c>
      <c r="D34" s="113" t="s">
        <v>3397</v>
      </c>
      <c r="E34" s="113" t="s">
        <v>3764</v>
      </c>
      <c r="F34" s="113" t="n">
        <v>2006</v>
      </c>
      <c r="G34" s="113" t="s">
        <v>3307</v>
      </c>
      <c r="H34" s="113"/>
      <c r="I34" s="91" t="n">
        <v>3100</v>
      </c>
      <c r="J34" s="113" t="s">
        <v>3283</v>
      </c>
      <c r="K34" s="128" t="n">
        <f aca="false">I34+290</f>
        <v>3390</v>
      </c>
      <c r="M34" s="98"/>
      <c r="N34" s="98"/>
    </row>
    <row r="35" customFormat="false" ht="15.8" hidden="false" customHeight="false" outlineLevel="0" collapsed="false">
      <c r="A35" s="112" t="s">
        <v>3276</v>
      </c>
      <c r="B35" s="112" t="s">
        <v>3762</v>
      </c>
      <c r="C35" s="113" t="s">
        <v>3399</v>
      </c>
      <c r="D35" s="113" t="s">
        <v>3335</v>
      </c>
      <c r="E35" s="113" t="s">
        <v>3764</v>
      </c>
      <c r="F35" s="113" t="n">
        <v>2012</v>
      </c>
      <c r="G35" s="113" t="s">
        <v>3307</v>
      </c>
      <c r="H35" s="113"/>
      <c r="I35" s="91" t="n">
        <v>4050</v>
      </c>
      <c r="J35" s="113" t="s">
        <v>3283</v>
      </c>
      <c r="K35" s="128" t="n">
        <f aca="false">I35+290</f>
        <v>4340</v>
      </c>
      <c r="M35" s="98"/>
      <c r="N35" s="98"/>
    </row>
    <row r="36" customFormat="false" ht="15.8" hidden="false" customHeight="false" outlineLevel="0" collapsed="false">
      <c r="A36" s="112" t="s">
        <v>3789</v>
      </c>
      <c r="B36" s="112" t="s">
        <v>3790</v>
      </c>
      <c r="C36" s="113" t="s">
        <v>3399</v>
      </c>
      <c r="D36" s="113" t="s">
        <v>3299</v>
      </c>
      <c r="E36" s="113" t="s">
        <v>3764</v>
      </c>
      <c r="F36" s="113" t="n">
        <v>2011</v>
      </c>
      <c r="G36" s="113" t="s">
        <v>3307</v>
      </c>
      <c r="H36" s="113"/>
      <c r="I36" s="91" t="n">
        <v>3800</v>
      </c>
      <c r="J36" s="113" t="n">
        <v>2</v>
      </c>
      <c r="K36" s="128" t="n">
        <f aca="false">I36+290</f>
        <v>4090</v>
      </c>
      <c r="M36" s="98"/>
      <c r="N36" s="98"/>
    </row>
    <row r="37" customFormat="false" ht="15.8" hidden="false" customHeight="false" outlineLevel="0" collapsed="false">
      <c r="A37" s="112" t="s">
        <v>3791</v>
      </c>
      <c r="B37" s="112" t="s">
        <v>3792</v>
      </c>
      <c r="C37" s="113" t="s">
        <v>3400</v>
      </c>
      <c r="D37" s="113" t="s">
        <v>3793</v>
      </c>
      <c r="E37" s="113" t="s">
        <v>3764</v>
      </c>
      <c r="F37" s="113" t="n">
        <v>2011</v>
      </c>
      <c r="G37" s="113" t="s">
        <v>3307</v>
      </c>
      <c r="H37" s="113"/>
      <c r="I37" s="91" t="n">
        <v>4300</v>
      </c>
      <c r="J37" s="113" t="n">
        <v>6</v>
      </c>
      <c r="K37" s="128" t="n">
        <f aca="false">I37+290</f>
        <v>4590</v>
      </c>
      <c r="M37" s="98"/>
      <c r="N37" s="98"/>
    </row>
    <row r="38" customFormat="false" ht="15.8" hidden="false" customHeight="false" outlineLevel="0" collapsed="false">
      <c r="A38" s="112" t="s">
        <v>3276</v>
      </c>
      <c r="B38" s="112" t="s">
        <v>3773</v>
      </c>
      <c r="C38" s="113" t="s">
        <v>3400</v>
      </c>
      <c r="D38" s="113" t="s">
        <v>3332</v>
      </c>
      <c r="E38" s="113" t="s">
        <v>3764</v>
      </c>
      <c r="F38" s="113" t="n">
        <v>2014</v>
      </c>
      <c r="G38" s="113" t="s">
        <v>3281</v>
      </c>
      <c r="H38" s="113"/>
      <c r="I38" s="91" t="n">
        <v>5300</v>
      </c>
      <c r="J38" s="113" t="s">
        <v>3283</v>
      </c>
      <c r="K38" s="128" t="n">
        <f aca="false">I38+290</f>
        <v>5590</v>
      </c>
      <c r="M38" s="98"/>
      <c r="N38" s="98"/>
    </row>
    <row r="39" customFormat="false" ht="15.8" hidden="false" customHeight="false" outlineLevel="0" collapsed="false">
      <c r="A39" s="112" t="s">
        <v>3276</v>
      </c>
      <c r="B39" s="112" t="s">
        <v>3794</v>
      </c>
      <c r="C39" s="113" t="s">
        <v>3400</v>
      </c>
      <c r="D39" s="113" t="s">
        <v>3330</v>
      </c>
      <c r="E39" s="113" t="s">
        <v>3764</v>
      </c>
      <c r="F39" s="113" t="n">
        <v>2014</v>
      </c>
      <c r="G39" s="113" t="s">
        <v>3327</v>
      </c>
      <c r="H39" s="113"/>
      <c r="I39" s="91" t="n">
        <v>4200</v>
      </c>
      <c r="J39" s="113" t="s">
        <v>3283</v>
      </c>
      <c r="K39" s="128" t="n">
        <f aca="false">I39+290</f>
        <v>4490</v>
      </c>
      <c r="M39" s="98"/>
      <c r="N39" s="98"/>
    </row>
    <row r="40" customFormat="false" ht="15.8" hidden="false" customHeight="false" outlineLevel="0" collapsed="false">
      <c r="A40" s="112" t="s">
        <v>3789</v>
      </c>
      <c r="B40" s="112" t="s">
        <v>3795</v>
      </c>
      <c r="C40" s="113" t="s">
        <v>3400</v>
      </c>
      <c r="D40" s="113" t="s">
        <v>3332</v>
      </c>
      <c r="E40" s="113" t="s">
        <v>3764</v>
      </c>
      <c r="F40" s="113"/>
      <c r="G40" s="113"/>
      <c r="H40" s="113"/>
      <c r="I40" s="91" t="n">
        <v>4800</v>
      </c>
      <c r="J40" s="113" t="s">
        <v>3283</v>
      </c>
      <c r="K40" s="128" t="n">
        <f aca="false">I40+290</f>
        <v>5090</v>
      </c>
      <c r="M40" s="98"/>
      <c r="N40" s="98"/>
    </row>
    <row r="41" customFormat="false" ht="15.8" hidden="false" customHeight="false" outlineLevel="0" collapsed="false">
      <c r="A41" s="112" t="s">
        <v>3439</v>
      </c>
      <c r="B41" s="112" t="s">
        <v>3780</v>
      </c>
      <c r="C41" s="113" t="s">
        <v>3400</v>
      </c>
      <c r="D41" s="113" t="s">
        <v>3330</v>
      </c>
      <c r="E41" s="113" t="s">
        <v>3764</v>
      </c>
      <c r="F41" s="113" t="n">
        <v>2013</v>
      </c>
      <c r="G41" s="113" t="s">
        <v>3441</v>
      </c>
      <c r="H41" s="113"/>
      <c r="I41" s="91" t="n">
        <v>5800</v>
      </c>
      <c r="J41" s="113" t="n">
        <v>3</v>
      </c>
      <c r="K41" s="128" t="n">
        <f aca="false">I41+290</f>
        <v>6090</v>
      </c>
      <c r="M41" s="98"/>
      <c r="N41" s="98"/>
    </row>
    <row r="42" customFormat="false" ht="15.8" hidden="false" customHeight="false" outlineLevel="0" collapsed="false">
      <c r="A42" s="112" t="s">
        <v>3276</v>
      </c>
      <c r="B42" s="112" t="s">
        <v>3796</v>
      </c>
      <c r="C42" s="113" t="s">
        <v>3404</v>
      </c>
      <c r="D42" s="113" t="s">
        <v>3406</v>
      </c>
      <c r="E42" s="113" t="s">
        <v>3764</v>
      </c>
      <c r="F42" s="113" t="n">
        <v>2012</v>
      </c>
      <c r="G42" s="113" t="s">
        <v>3281</v>
      </c>
      <c r="H42" s="113"/>
      <c r="I42" s="91" t="n">
        <v>7050</v>
      </c>
      <c r="J42" s="113" t="n">
        <v>2</v>
      </c>
      <c r="K42" s="128" t="n">
        <f aca="false">I42+290</f>
        <v>7340</v>
      </c>
      <c r="M42" s="98"/>
      <c r="N42" s="98"/>
    </row>
    <row r="43" customFormat="false" ht="15.8" hidden="false" customHeight="false" outlineLevel="0" collapsed="false">
      <c r="A43" s="112" t="s">
        <v>3276</v>
      </c>
      <c r="B43" s="112" t="s">
        <v>3362</v>
      </c>
      <c r="C43" s="113" t="s">
        <v>3404</v>
      </c>
      <c r="D43" s="113" t="s">
        <v>3406</v>
      </c>
      <c r="E43" s="113" t="s">
        <v>3361</v>
      </c>
      <c r="F43" s="113" t="n">
        <v>2017</v>
      </c>
      <c r="G43" s="113" t="s">
        <v>3281</v>
      </c>
      <c r="H43" s="113" t="s">
        <v>3282</v>
      </c>
      <c r="I43" s="91" t="n">
        <v>8600</v>
      </c>
      <c r="J43" s="113" t="n">
        <v>11</v>
      </c>
      <c r="K43" s="128" t="n">
        <f aca="false">I43+290</f>
        <v>8890</v>
      </c>
      <c r="M43" s="98"/>
      <c r="N43" s="98"/>
    </row>
    <row r="44" customFormat="false" ht="15.8" hidden="false" customHeight="false" outlineLevel="0" collapsed="false">
      <c r="A44" s="112" t="s">
        <v>3276</v>
      </c>
      <c r="B44" s="112" t="s">
        <v>3765</v>
      </c>
      <c r="C44" s="113" t="s">
        <v>3410</v>
      </c>
      <c r="D44" s="113" t="s">
        <v>3299</v>
      </c>
      <c r="E44" s="113" t="s">
        <v>3764</v>
      </c>
      <c r="F44" s="113" t="n">
        <v>2011</v>
      </c>
      <c r="G44" s="113" t="s">
        <v>3281</v>
      </c>
      <c r="H44" s="113"/>
      <c r="I44" s="91" t="n">
        <v>4300</v>
      </c>
      <c r="J44" s="113" t="s">
        <v>3283</v>
      </c>
      <c r="K44" s="128" t="n">
        <f aca="false">I44+290</f>
        <v>4590</v>
      </c>
      <c r="M44" s="98"/>
      <c r="N44" s="98"/>
    </row>
    <row r="45" customFormat="false" ht="15.8" hidden="false" customHeight="false" outlineLevel="0" collapsed="false">
      <c r="A45" s="112" t="s">
        <v>3313</v>
      </c>
      <c r="B45" s="112" t="s">
        <v>3797</v>
      </c>
      <c r="C45" s="113" t="s">
        <v>3410</v>
      </c>
      <c r="D45" s="113" t="s">
        <v>3798</v>
      </c>
      <c r="E45" s="113" t="s">
        <v>3764</v>
      </c>
      <c r="F45" s="113" t="n">
        <v>2005</v>
      </c>
      <c r="G45" s="113" t="s">
        <v>3584</v>
      </c>
      <c r="H45" s="113"/>
      <c r="I45" s="91" t="n">
        <v>3300</v>
      </c>
      <c r="J45" s="113" t="n">
        <v>4</v>
      </c>
      <c r="K45" s="128" t="n">
        <f aca="false">I45+290</f>
        <v>3590</v>
      </c>
      <c r="M45" s="98"/>
      <c r="N45" s="98"/>
    </row>
    <row r="46" customFormat="false" ht="15.8" hidden="false" customHeight="false" outlineLevel="0" collapsed="false">
      <c r="A46" s="112" t="s">
        <v>3276</v>
      </c>
      <c r="B46" s="112" t="s">
        <v>3773</v>
      </c>
      <c r="C46" s="113" t="s">
        <v>3412</v>
      </c>
      <c r="D46" s="113" t="s">
        <v>3799</v>
      </c>
      <c r="E46" s="113" t="s">
        <v>3764</v>
      </c>
      <c r="F46" s="113" t="n">
        <v>2012</v>
      </c>
      <c r="G46" s="113" t="s">
        <v>3281</v>
      </c>
      <c r="H46" s="113"/>
      <c r="I46" s="91" t="n">
        <v>5700</v>
      </c>
      <c r="J46" s="113" t="s">
        <v>3283</v>
      </c>
      <c r="K46" s="128" t="n">
        <f aca="false">I46+290</f>
        <v>5990</v>
      </c>
      <c r="M46" s="98"/>
      <c r="N46" s="98"/>
    </row>
    <row r="47" customFormat="false" ht="15.8" hidden="false" customHeight="false" outlineLevel="0" collapsed="false">
      <c r="A47" s="112" t="s">
        <v>3276</v>
      </c>
      <c r="B47" s="112" t="s">
        <v>3773</v>
      </c>
      <c r="C47" s="113" t="s">
        <v>3415</v>
      </c>
      <c r="D47" s="113" t="s">
        <v>3580</v>
      </c>
      <c r="E47" s="113" t="s">
        <v>3764</v>
      </c>
      <c r="F47" s="113" t="n">
        <v>2014</v>
      </c>
      <c r="G47" s="113" t="s">
        <v>3281</v>
      </c>
      <c r="H47" s="113"/>
      <c r="I47" s="91" t="n">
        <v>6200</v>
      </c>
      <c r="J47" s="113" t="s">
        <v>3283</v>
      </c>
      <c r="K47" s="128" t="n">
        <f aca="false">I47+290</f>
        <v>6490</v>
      </c>
      <c r="M47" s="98"/>
      <c r="N47" s="98"/>
    </row>
    <row r="48" customFormat="false" ht="15.8" hidden="false" customHeight="false" outlineLevel="0" collapsed="false">
      <c r="A48" s="112" t="s">
        <v>3276</v>
      </c>
      <c r="B48" s="112" t="s">
        <v>3796</v>
      </c>
      <c r="C48" s="113" t="s">
        <v>3415</v>
      </c>
      <c r="D48" s="113" t="s">
        <v>3406</v>
      </c>
      <c r="E48" s="113" t="s">
        <v>3764</v>
      </c>
      <c r="F48" s="113" t="n">
        <v>2012</v>
      </c>
      <c r="G48" s="113" t="s">
        <v>3281</v>
      </c>
      <c r="H48" s="113"/>
      <c r="I48" s="91" t="n">
        <v>7300</v>
      </c>
      <c r="J48" s="113" t="s">
        <v>3283</v>
      </c>
      <c r="K48" s="128" t="n">
        <f aca="false">I48+290</f>
        <v>7590</v>
      </c>
      <c r="M48" s="98"/>
      <c r="N48" s="98"/>
    </row>
    <row r="49" customFormat="false" ht="15.8" hidden="false" customHeight="false" outlineLevel="0" collapsed="false">
      <c r="A49" s="112" t="s">
        <v>3276</v>
      </c>
      <c r="B49" s="112" t="s">
        <v>3800</v>
      </c>
      <c r="C49" s="113" t="s">
        <v>3415</v>
      </c>
      <c r="D49" s="113" t="s">
        <v>3393</v>
      </c>
      <c r="E49" s="113" t="s">
        <v>3567</v>
      </c>
      <c r="F49" s="113" t="n">
        <v>2017</v>
      </c>
      <c r="G49" s="113" t="s">
        <v>3327</v>
      </c>
      <c r="H49" s="113"/>
      <c r="I49" s="91" t="n">
        <v>7100</v>
      </c>
      <c r="J49" s="113" t="s">
        <v>3283</v>
      </c>
      <c r="K49" s="128" t="n">
        <f aca="false">I49+290</f>
        <v>7390</v>
      </c>
      <c r="M49" s="98"/>
      <c r="N49" s="98"/>
    </row>
    <row r="50" customFormat="false" ht="15.8" hidden="false" customHeight="false" outlineLevel="0" collapsed="false">
      <c r="A50" s="112" t="s">
        <v>3276</v>
      </c>
      <c r="B50" s="112" t="s">
        <v>3794</v>
      </c>
      <c r="C50" s="113" t="s">
        <v>3415</v>
      </c>
      <c r="D50" s="113" t="s">
        <v>3393</v>
      </c>
      <c r="E50" s="113" t="s">
        <v>3764</v>
      </c>
      <c r="F50" s="113" t="n">
        <v>2012</v>
      </c>
      <c r="G50" s="113" t="s">
        <v>3327</v>
      </c>
      <c r="H50" s="113"/>
      <c r="I50" s="91" t="n">
        <v>6000</v>
      </c>
      <c r="J50" s="113" t="n">
        <v>1</v>
      </c>
      <c r="K50" s="128" t="n">
        <f aca="false">I50+290</f>
        <v>6290</v>
      </c>
      <c r="M50" s="98"/>
      <c r="N50" s="98"/>
    </row>
    <row r="51" customFormat="false" ht="15.8" hidden="false" customHeight="false" outlineLevel="0" collapsed="false">
      <c r="A51" s="112" t="s">
        <v>3276</v>
      </c>
      <c r="B51" s="112" t="s">
        <v>3362</v>
      </c>
      <c r="C51" s="113" t="s">
        <v>3415</v>
      </c>
      <c r="D51" s="113" t="s">
        <v>3406</v>
      </c>
      <c r="E51" s="113" t="s">
        <v>3361</v>
      </c>
      <c r="F51" s="113" t="n">
        <v>2017</v>
      </c>
      <c r="G51" s="113" t="s">
        <v>3281</v>
      </c>
      <c r="H51" s="113" t="s">
        <v>3282</v>
      </c>
      <c r="I51" s="91" t="n">
        <v>9200</v>
      </c>
      <c r="J51" s="113" t="s">
        <v>3283</v>
      </c>
      <c r="K51" s="128" t="n">
        <f aca="false">I51+290</f>
        <v>9490</v>
      </c>
      <c r="M51" s="98"/>
      <c r="N51" s="98"/>
    </row>
    <row r="52" customFormat="false" ht="15.8" hidden="false" customHeight="false" outlineLevel="0" collapsed="false">
      <c r="A52" s="112" t="s">
        <v>3276</v>
      </c>
      <c r="B52" s="112" t="s">
        <v>3765</v>
      </c>
      <c r="C52" s="113" t="s">
        <v>3418</v>
      </c>
      <c r="D52" s="113" t="s">
        <v>3330</v>
      </c>
      <c r="E52" s="113" t="s">
        <v>3764</v>
      </c>
      <c r="F52" s="113" t="n">
        <v>2008</v>
      </c>
      <c r="G52" s="113" t="s">
        <v>3281</v>
      </c>
      <c r="H52" s="113"/>
      <c r="I52" s="91" t="n">
        <v>4500</v>
      </c>
      <c r="J52" s="113" t="s">
        <v>3283</v>
      </c>
      <c r="K52" s="128" t="n">
        <f aca="false">I52+290</f>
        <v>4790</v>
      </c>
      <c r="M52" s="98"/>
      <c r="N52" s="98"/>
    </row>
    <row r="53" customFormat="false" ht="15.8" hidden="false" customHeight="false" outlineLevel="0" collapsed="false">
      <c r="A53" s="112" t="s">
        <v>3276</v>
      </c>
      <c r="B53" s="112" t="s">
        <v>3765</v>
      </c>
      <c r="C53" s="113" t="s">
        <v>3419</v>
      </c>
      <c r="D53" s="113" t="s">
        <v>3413</v>
      </c>
      <c r="E53" s="113" t="s">
        <v>3764</v>
      </c>
      <c r="F53" s="113" t="n">
        <v>2007</v>
      </c>
      <c r="G53" s="113" t="s">
        <v>3281</v>
      </c>
      <c r="H53" s="113"/>
      <c r="I53" s="91" t="n">
        <v>4500</v>
      </c>
      <c r="J53" s="113" t="n">
        <v>2</v>
      </c>
      <c r="K53" s="128" t="n">
        <f aca="false">I53+290</f>
        <v>4790</v>
      </c>
      <c r="M53" s="98"/>
      <c r="N53" s="98"/>
    </row>
    <row r="54" customFormat="false" ht="15.8" hidden="false" customHeight="false" outlineLevel="0" collapsed="false">
      <c r="A54" s="112" t="s">
        <v>3276</v>
      </c>
      <c r="B54" s="112" t="s">
        <v>3772</v>
      </c>
      <c r="C54" s="113" t="s">
        <v>3420</v>
      </c>
      <c r="D54" s="113" t="s">
        <v>3421</v>
      </c>
      <c r="E54" s="113" t="s">
        <v>3764</v>
      </c>
      <c r="F54" s="113" t="n">
        <v>2015</v>
      </c>
      <c r="G54" s="113" t="s">
        <v>3327</v>
      </c>
      <c r="H54" s="113"/>
      <c r="I54" s="91" t="n">
        <v>5600</v>
      </c>
      <c r="J54" s="113" t="s">
        <v>3283</v>
      </c>
      <c r="K54" s="128" t="n">
        <f aca="false">I54+290</f>
        <v>5890</v>
      </c>
      <c r="M54" s="98"/>
      <c r="N54" s="98"/>
    </row>
    <row r="55" customFormat="false" ht="15.8" hidden="false" customHeight="false" outlineLevel="0" collapsed="false">
      <c r="A55" s="112" t="s">
        <v>3439</v>
      </c>
      <c r="B55" s="112" t="s">
        <v>3801</v>
      </c>
      <c r="C55" s="113" t="s">
        <v>3420</v>
      </c>
      <c r="D55" s="113" t="s">
        <v>3421</v>
      </c>
      <c r="E55" s="113" t="s">
        <v>3764</v>
      </c>
      <c r="F55" s="113" t="n">
        <v>2013</v>
      </c>
      <c r="G55" s="113" t="s">
        <v>3441</v>
      </c>
      <c r="H55" s="113"/>
      <c r="I55" s="91" t="n">
        <v>6100</v>
      </c>
      <c r="J55" s="113" t="s">
        <v>3283</v>
      </c>
      <c r="K55" s="128" t="n">
        <f aca="false">I55+290</f>
        <v>6390</v>
      </c>
      <c r="M55" s="98"/>
      <c r="N55" s="98"/>
    </row>
    <row r="56" customFormat="false" ht="15.8" hidden="false" customHeight="false" outlineLevel="0" collapsed="false">
      <c r="A56" s="112" t="s">
        <v>3276</v>
      </c>
      <c r="B56" s="112" t="s">
        <v>3773</v>
      </c>
      <c r="C56" s="113" t="s">
        <v>3423</v>
      </c>
      <c r="D56" s="113" t="s">
        <v>3513</v>
      </c>
      <c r="E56" s="113" t="s">
        <v>3764</v>
      </c>
      <c r="F56" s="113" t="n">
        <v>2015</v>
      </c>
      <c r="G56" s="113" t="s">
        <v>3281</v>
      </c>
      <c r="H56" s="113"/>
      <c r="I56" s="91" t="n">
        <v>7500</v>
      </c>
      <c r="J56" s="113" t="s">
        <v>3283</v>
      </c>
      <c r="K56" s="128" t="n">
        <f aca="false">I56+290</f>
        <v>7790</v>
      </c>
      <c r="M56" s="98"/>
      <c r="N56" s="98"/>
    </row>
    <row r="57" customFormat="false" ht="15.8" hidden="false" customHeight="false" outlineLevel="0" collapsed="false">
      <c r="A57" s="112" t="s">
        <v>3276</v>
      </c>
      <c r="B57" s="112" t="s">
        <v>3796</v>
      </c>
      <c r="C57" s="113" t="s">
        <v>3424</v>
      </c>
      <c r="D57" s="113" t="s">
        <v>3427</v>
      </c>
      <c r="E57" s="113" t="s">
        <v>3764</v>
      </c>
      <c r="F57" s="113" t="n">
        <v>2014</v>
      </c>
      <c r="G57" s="113" t="s">
        <v>3281</v>
      </c>
      <c r="H57" s="113"/>
      <c r="I57" s="91" t="n">
        <v>8800</v>
      </c>
      <c r="J57" s="113" t="s">
        <v>3283</v>
      </c>
      <c r="K57" s="128" t="n">
        <f aca="false">I57+290</f>
        <v>9090</v>
      </c>
      <c r="M57" s="98"/>
      <c r="N57" s="98"/>
    </row>
    <row r="58" customFormat="false" ht="15.8" hidden="false" customHeight="false" outlineLevel="0" collapsed="false">
      <c r="A58" s="112" t="s">
        <v>3276</v>
      </c>
      <c r="B58" s="112" t="s">
        <v>3360</v>
      </c>
      <c r="C58" s="113" t="s">
        <v>3424</v>
      </c>
      <c r="D58" s="113" t="s">
        <v>3426</v>
      </c>
      <c r="E58" s="113" t="s">
        <v>3361</v>
      </c>
      <c r="F58" s="113" t="n">
        <v>2011</v>
      </c>
      <c r="G58" s="113" t="s">
        <v>3281</v>
      </c>
      <c r="H58" s="113" t="s">
        <v>3295</v>
      </c>
      <c r="I58" s="91" t="n">
        <v>6600</v>
      </c>
      <c r="J58" s="113" t="n">
        <v>1</v>
      </c>
      <c r="K58" s="128" t="n">
        <f aca="false">I58+290</f>
        <v>6890</v>
      </c>
      <c r="M58" s="98"/>
      <c r="N58" s="98"/>
    </row>
    <row r="59" customFormat="false" ht="15.8" hidden="false" customHeight="false" outlineLevel="0" collapsed="false">
      <c r="A59" s="112" t="s">
        <v>3276</v>
      </c>
      <c r="B59" s="112" t="s">
        <v>3362</v>
      </c>
      <c r="C59" s="113" t="s">
        <v>3424</v>
      </c>
      <c r="D59" s="113" t="s">
        <v>3427</v>
      </c>
      <c r="E59" s="113" t="s">
        <v>3361</v>
      </c>
      <c r="F59" s="113" t="n">
        <v>2015</v>
      </c>
      <c r="G59" s="113" t="s">
        <v>3281</v>
      </c>
      <c r="H59" s="113" t="s">
        <v>3282</v>
      </c>
      <c r="I59" s="91" t="n">
        <v>9700</v>
      </c>
      <c r="J59" s="113" t="s">
        <v>3283</v>
      </c>
      <c r="K59" s="128" t="n">
        <f aca="false">I59+290</f>
        <v>9990</v>
      </c>
      <c r="M59" s="98"/>
      <c r="N59" s="98"/>
    </row>
    <row r="60" customFormat="false" ht="15.8" hidden="false" customHeight="false" outlineLevel="0" collapsed="false">
      <c r="A60" s="112" t="s">
        <v>3276</v>
      </c>
      <c r="B60" s="112" t="s">
        <v>3773</v>
      </c>
      <c r="C60" s="113" t="s">
        <v>3428</v>
      </c>
      <c r="D60" s="113" t="s">
        <v>3507</v>
      </c>
      <c r="E60" s="113" t="s">
        <v>3764</v>
      </c>
      <c r="F60" s="113" t="n">
        <v>2014</v>
      </c>
      <c r="G60" s="113" t="s">
        <v>3281</v>
      </c>
      <c r="H60" s="113"/>
      <c r="I60" s="91" t="n">
        <v>7100</v>
      </c>
      <c r="J60" s="113" t="s">
        <v>3283</v>
      </c>
      <c r="K60" s="128" t="n">
        <f aca="false">I60+290</f>
        <v>7390</v>
      </c>
      <c r="M60" s="98"/>
      <c r="N60" s="98"/>
    </row>
    <row r="61" customFormat="false" ht="15.8" hidden="false" customHeight="false" outlineLevel="0" collapsed="false">
      <c r="A61" s="112" t="s">
        <v>3276</v>
      </c>
      <c r="B61" s="112" t="s">
        <v>3800</v>
      </c>
      <c r="C61" s="113" t="s">
        <v>3428</v>
      </c>
      <c r="D61" s="113" t="s">
        <v>3356</v>
      </c>
      <c r="E61" s="113" t="s">
        <v>3567</v>
      </c>
      <c r="F61" s="113" t="n">
        <v>2012</v>
      </c>
      <c r="G61" s="113" t="s">
        <v>3327</v>
      </c>
      <c r="H61" s="113"/>
      <c r="I61" s="91" t="n">
        <v>6800</v>
      </c>
      <c r="J61" s="113" t="n">
        <v>4</v>
      </c>
      <c r="K61" s="128" t="n">
        <f aca="false">I61+290</f>
        <v>7090</v>
      </c>
      <c r="M61" s="98"/>
      <c r="N61" s="98"/>
    </row>
    <row r="62" customFormat="false" ht="15.8" hidden="false" customHeight="false" outlineLevel="0" collapsed="false">
      <c r="A62" s="112" t="s">
        <v>3276</v>
      </c>
      <c r="B62" s="112" t="s">
        <v>3772</v>
      </c>
      <c r="C62" s="113" t="s">
        <v>3428</v>
      </c>
      <c r="D62" s="113" t="s">
        <v>3356</v>
      </c>
      <c r="E62" s="113" t="s">
        <v>3764</v>
      </c>
      <c r="F62" s="113" t="n">
        <v>2008</v>
      </c>
      <c r="G62" s="113" t="s">
        <v>3327</v>
      </c>
      <c r="H62" s="113"/>
      <c r="I62" s="91" t="n">
        <v>5100</v>
      </c>
      <c r="J62" s="113" t="s">
        <v>3283</v>
      </c>
      <c r="K62" s="128" t="n">
        <f aca="false">I62+290</f>
        <v>5390</v>
      </c>
      <c r="M62" s="98"/>
      <c r="N62" s="98"/>
    </row>
    <row r="63" customFormat="false" ht="15.8" hidden="false" customHeight="false" outlineLevel="0" collapsed="false">
      <c r="A63" s="112" t="s">
        <v>3439</v>
      </c>
      <c r="B63" s="112" t="s">
        <v>3801</v>
      </c>
      <c r="C63" s="113" t="s">
        <v>3428</v>
      </c>
      <c r="D63" s="113" t="s">
        <v>3356</v>
      </c>
      <c r="E63" s="113" t="s">
        <v>3764</v>
      </c>
      <c r="F63" s="113" t="n">
        <v>2013</v>
      </c>
      <c r="G63" s="113" t="s">
        <v>3441</v>
      </c>
      <c r="H63" s="113"/>
      <c r="I63" s="91" t="n">
        <v>7200</v>
      </c>
      <c r="J63" s="113" t="n">
        <v>1</v>
      </c>
      <c r="K63" s="128" t="n">
        <f aca="false">I63+290</f>
        <v>7490</v>
      </c>
      <c r="M63" s="98"/>
      <c r="N63" s="98"/>
    </row>
    <row r="64" customFormat="false" ht="15.8" hidden="false" customHeight="false" outlineLevel="0" collapsed="false">
      <c r="A64" s="112" t="s">
        <v>3276</v>
      </c>
      <c r="B64" s="112" t="s">
        <v>3362</v>
      </c>
      <c r="C64" s="113" t="s">
        <v>3428</v>
      </c>
      <c r="D64" s="113" t="s">
        <v>3429</v>
      </c>
      <c r="E64" s="113" t="s">
        <v>3361</v>
      </c>
      <c r="F64" s="113" t="n">
        <v>2016</v>
      </c>
      <c r="G64" s="113" t="s">
        <v>3281</v>
      </c>
      <c r="H64" s="113" t="s">
        <v>3282</v>
      </c>
      <c r="I64" s="91" t="n">
        <v>9700</v>
      </c>
      <c r="J64" s="113" t="s">
        <v>3283</v>
      </c>
      <c r="K64" s="128" t="n">
        <f aca="false">I64+290</f>
        <v>9990</v>
      </c>
      <c r="M64" s="98"/>
      <c r="N64" s="98"/>
    </row>
    <row r="65" customFormat="false" ht="15.8" hidden="false" customHeight="false" outlineLevel="0" collapsed="false">
      <c r="A65" s="112" t="s">
        <v>3276</v>
      </c>
      <c r="B65" s="112" t="s">
        <v>3773</v>
      </c>
      <c r="C65" s="113" t="s">
        <v>3430</v>
      </c>
      <c r="D65" s="113" t="s">
        <v>3802</v>
      </c>
      <c r="E65" s="113" t="s">
        <v>3764</v>
      </c>
      <c r="F65" s="113" t="n">
        <v>2017</v>
      </c>
      <c r="G65" s="113" t="s">
        <v>3281</v>
      </c>
      <c r="H65" s="113"/>
      <c r="I65" s="91" t="n">
        <v>7500</v>
      </c>
      <c r="J65" s="113" t="s">
        <v>3283</v>
      </c>
      <c r="K65" s="128" t="n">
        <f aca="false">I65+290</f>
        <v>7790</v>
      </c>
      <c r="M65" s="98"/>
      <c r="N65" s="98"/>
    </row>
    <row r="66" customFormat="false" ht="15.8" hidden="false" customHeight="false" outlineLevel="0" collapsed="false">
      <c r="A66" s="112" t="s">
        <v>3276</v>
      </c>
      <c r="B66" s="112" t="s">
        <v>3796</v>
      </c>
      <c r="C66" s="113" t="s">
        <v>3430</v>
      </c>
      <c r="D66" s="113" t="s">
        <v>3427</v>
      </c>
      <c r="E66" s="113" t="s">
        <v>3764</v>
      </c>
      <c r="F66" s="113" t="n">
        <v>2015</v>
      </c>
      <c r="G66" s="113" t="s">
        <v>3281</v>
      </c>
      <c r="H66" s="113"/>
      <c r="I66" s="91" t="n">
        <v>10300</v>
      </c>
      <c r="J66" s="113" t="n">
        <v>2</v>
      </c>
      <c r="K66" s="128" t="n">
        <f aca="false">I66+290</f>
        <v>10590</v>
      </c>
      <c r="M66" s="98"/>
      <c r="N66" s="98"/>
    </row>
    <row r="67" customFormat="false" ht="15.8" hidden="false" customHeight="false" outlineLevel="0" collapsed="false">
      <c r="A67" s="112" t="s">
        <v>3789</v>
      </c>
      <c r="B67" s="112" t="s">
        <v>3795</v>
      </c>
      <c r="C67" s="113" t="s">
        <v>3430</v>
      </c>
      <c r="D67" s="113" t="s">
        <v>3802</v>
      </c>
      <c r="E67" s="113" t="s">
        <v>3764</v>
      </c>
      <c r="F67" s="113" t="n">
        <v>2014</v>
      </c>
      <c r="G67" s="113" t="s">
        <v>3281</v>
      </c>
      <c r="H67" s="113"/>
      <c r="I67" s="91" t="n">
        <v>5300</v>
      </c>
      <c r="J67" s="113" t="n">
        <v>1</v>
      </c>
      <c r="K67" s="128" t="n">
        <f aca="false">I67+290</f>
        <v>5590</v>
      </c>
      <c r="M67" s="98"/>
      <c r="N67" s="98"/>
    </row>
    <row r="68" customFormat="false" ht="15.8" hidden="false" customHeight="false" outlineLevel="0" collapsed="false">
      <c r="A68" s="112" t="s">
        <v>3276</v>
      </c>
      <c r="B68" s="112" t="s">
        <v>3362</v>
      </c>
      <c r="C68" s="113" t="s">
        <v>3430</v>
      </c>
      <c r="D68" s="113" t="s">
        <v>3427</v>
      </c>
      <c r="E68" s="113" t="s">
        <v>3361</v>
      </c>
      <c r="F68" s="113" t="n">
        <v>2014</v>
      </c>
      <c r="G68" s="113" t="s">
        <v>3281</v>
      </c>
      <c r="H68" s="113" t="s">
        <v>3282</v>
      </c>
      <c r="I68" s="91" t="n">
        <v>9700</v>
      </c>
      <c r="J68" s="113" t="s">
        <v>3283</v>
      </c>
      <c r="K68" s="128" t="n">
        <f aca="false">I68+290</f>
        <v>9990</v>
      </c>
      <c r="M68" s="98"/>
      <c r="N68" s="98"/>
    </row>
    <row r="69" customFormat="false" ht="15.8" hidden="false" customHeight="false" outlineLevel="0" collapsed="false">
      <c r="A69" s="112" t="s">
        <v>3276</v>
      </c>
      <c r="B69" s="112" t="s">
        <v>3362</v>
      </c>
      <c r="C69" s="113" t="s">
        <v>3435</v>
      </c>
      <c r="D69" s="113" t="s">
        <v>3436</v>
      </c>
      <c r="E69" s="113" t="s">
        <v>3361</v>
      </c>
      <c r="F69" s="113" t="n">
        <v>2016</v>
      </c>
      <c r="G69" s="113" t="s">
        <v>3281</v>
      </c>
      <c r="H69" s="113" t="s">
        <v>3282</v>
      </c>
      <c r="I69" s="91" t="n">
        <v>10700</v>
      </c>
      <c r="J69" s="113" t="s">
        <v>3283</v>
      </c>
      <c r="K69" s="128" t="n">
        <f aca="false">I69+290</f>
        <v>10990</v>
      </c>
      <c r="M69" s="98"/>
      <c r="N69" s="98"/>
    </row>
    <row r="70" customFormat="false" ht="15.8" hidden="false" customHeight="false" outlineLevel="0" collapsed="false">
      <c r="A70" s="112" t="s">
        <v>3276</v>
      </c>
      <c r="B70" s="112" t="s">
        <v>3773</v>
      </c>
      <c r="C70" s="113" t="s">
        <v>3437</v>
      </c>
      <c r="D70" s="113" t="s">
        <v>3354</v>
      </c>
      <c r="E70" s="113" t="s">
        <v>3764</v>
      </c>
      <c r="F70" s="113" t="n">
        <v>2017</v>
      </c>
      <c r="G70" s="113" t="s">
        <v>3281</v>
      </c>
      <c r="H70" s="113"/>
      <c r="I70" s="91" t="n">
        <v>7800</v>
      </c>
      <c r="J70" s="113" t="s">
        <v>3283</v>
      </c>
      <c r="K70" s="128" t="n">
        <f aca="false">I70+290</f>
        <v>8090</v>
      </c>
      <c r="M70" s="98"/>
      <c r="N70" s="98"/>
    </row>
    <row r="71" customFormat="false" ht="15.8" hidden="false" customHeight="false" outlineLevel="0" collapsed="false">
      <c r="A71" s="112" t="s">
        <v>3276</v>
      </c>
      <c r="B71" s="112" t="s">
        <v>3800</v>
      </c>
      <c r="C71" s="113" t="s">
        <v>3437</v>
      </c>
      <c r="D71" s="113" t="s">
        <v>3352</v>
      </c>
      <c r="E71" s="113" t="s">
        <v>3567</v>
      </c>
      <c r="F71" s="113" t="n">
        <v>2011</v>
      </c>
      <c r="G71" s="113" t="s">
        <v>3327</v>
      </c>
      <c r="H71" s="113"/>
      <c r="I71" s="91" t="n">
        <v>6300</v>
      </c>
      <c r="J71" s="113" t="n">
        <v>4</v>
      </c>
      <c r="K71" s="128" t="n">
        <f aca="false">I71+290</f>
        <v>6590</v>
      </c>
      <c r="M71" s="98"/>
      <c r="N71" s="98"/>
    </row>
    <row r="72" customFormat="false" ht="15.8" hidden="false" customHeight="false" outlineLevel="0" collapsed="false">
      <c r="A72" s="112" t="s">
        <v>3276</v>
      </c>
      <c r="B72" s="112" t="s">
        <v>3362</v>
      </c>
      <c r="C72" s="113" t="s">
        <v>3437</v>
      </c>
      <c r="D72" s="113" t="s">
        <v>3438</v>
      </c>
      <c r="E72" s="113" t="s">
        <v>3361</v>
      </c>
      <c r="F72" s="113" t="n">
        <v>2017</v>
      </c>
      <c r="G72" s="113" t="s">
        <v>3281</v>
      </c>
      <c r="H72" s="113" t="s">
        <v>3282</v>
      </c>
      <c r="I72" s="91" t="n">
        <v>9700</v>
      </c>
      <c r="J72" s="113" t="s">
        <v>3283</v>
      </c>
      <c r="K72" s="128" t="n">
        <f aca="false">I72+290</f>
        <v>9990</v>
      </c>
      <c r="M72" s="98"/>
      <c r="N72" s="98"/>
    </row>
    <row r="73" customFormat="false" ht="15.8" hidden="false" customHeight="false" outlineLevel="0" collapsed="false">
      <c r="A73" s="112" t="s">
        <v>3276</v>
      </c>
      <c r="B73" s="112" t="s">
        <v>3773</v>
      </c>
      <c r="C73" s="113" t="s">
        <v>3442</v>
      </c>
      <c r="D73" s="113" t="s">
        <v>3613</v>
      </c>
      <c r="E73" s="113" t="s">
        <v>3764</v>
      </c>
      <c r="F73" s="113" t="n">
        <v>2017</v>
      </c>
      <c r="G73" s="113" t="s">
        <v>3281</v>
      </c>
      <c r="H73" s="113"/>
      <c r="I73" s="91" t="n">
        <v>8200</v>
      </c>
      <c r="J73" s="113" t="s">
        <v>3283</v>
      </c>
      <c r="K73" s="128" t="n">
        <f aca="false">I73+290</f>
        <v>8490</v>
      </c>
      <c r="M73" s="98"/>
      <c r="N73" s="98"/>
    </row>
    <row r="74" customFormat="false" ht="15.8" hidden="false" customHeight="false" outlineLevel="0" collapsed="false">
      <c r="A74" s="112" t="s">
        <v>3276</v>
      </c>
      <c r="B74" s="112" t="s">
        <v>3360</v>
      </c>
      <c r="C74" s="113" t="s">
        <v>3442</v>
      </c>
      <c r="D74" s="113" t="s">
        <v>3445</v>
      </c>
      <c r="E74" s="113" t="s">
        <v>3361</v>
      </c>
      <c r="F74" s="113" t="n">
        <v>2017</v>
      </c>
      <c r="G74" s="113" t="s">
        <v>3281</v>
      </c>
      <c r="H74" s="113" t="s">
        <v>3284</v>
      </c>
      <c r="I74" s="91" t="n">
        <v>9400</v>
      </c>
      <c r="J74" s="113" t="s">
        <v>3283</v>
      </c>
      <c r="K74" s="128" t="n">
        <f aca="false">I74+290</f>
        <v>9690</v>
      </c>
      <c r="M74" s="98"/>
      <c r="N74" s="98"/>
    </row>
    <row r="75" customFormat="false" ht="15.8" hidden="false" customHeight="false" outlineLevel="0" collapsed="false">
      <c r="A75" s="112" t="s">
        <v>3276</v>
      </c>
      <c r="B75" s="112" t="s">
        <v>3362</v>
      </c>
      <c r="C75" s="113" t="s">
        <v>3442</v>
      </c>
      <c r="D75" s="113" t="s">
        <v>3436</v>
      </c>
      <c r="E75" s="113" t="s">
        <v>3361</v>
      </c>
      <c r="F75" s="113" t="n">
        <v>2015</v>
      </c>
      <c r="G75" s="113" t="s">
        <v>3281</v>
      </c>
      <c r="H75" s="113" t="s">
        <v>3284</v>
      </c>
      <c r="I75" s="91" t="n">
        <v>10700</v>
      </c>
      <c r="J75" s="113" t="s">
        <v>3283</v>
      </c>
      <c r="K75" s="128" t="n">
        <f aca="false">I75+290</f>
        <v>10990</v>
      </c>
      <c r="M75" s="98"/>
      <c r="N75" s="98"/>
    </row>
    <row r="76" customFormat="false" ht="15.8" hidden="false" customHeight="false" outlineLevel="0" collapsed="false">
      <c r="A76" s="112" t="s">
        <v>3276</v>
      </c>
      <c r="B76" s="112" t="s">
        <v>3796</v>
      </c>
      <c r="C76" s="113" t="s">
        <v>3451</v>
      </c>
      <c r="D76" s="113" t="s">
        <v>3611</v>
      </c>
      <c r="E76" s="113" t="s">
        <v>3764</v>
      </c>
      <c r="F76" s="113" t="n">
        <v>2012</v>
      </c>
      <c r="G76" s="113" t="s">
        <v>3281</v>
      </c>
      <c r="H76" s="113"/>
      <c r="I76" s="91" t="n">
        <v>10300</v>
      </c>
      <c r="J76" s="113" t="s">
        <v>3283</v>
      </c>
      <c r="K76" s="128" t="n">
        <f aca="false">I76+290</f>
        <v>10590</v>
      </c>
      <c r="M76" s="98"/>
      <c r="N76" s="98"/>
    </row>
    <row r="77" customFormat="false" ht="15.8" hidden="false" customHeight="false" outlineLevel="0" collapsed="false">
      <c r="A77" s="112" t="s">
        <v>3276</v>
      </c>
      <c r="B77" s="112" t="s">
        <v>3360</v>
      </c>
      <c r="C77" s="113" t="s">
        <v>3451</v>
      </c>
      <c r="D77" s="113" t="s">
        <v>3453</v>
      </c>
      <c r="E77" s="113" t="s">
        <v>3361</v>
      </c>
      <c r="F77" s="113" t="n">
        <v>2017</v>
      </c>
      <c r="G77" s="113" t="s">
        <v>3281</v>
      </c>
      <c r="H77" s="113" t="s">
        <v>3284</v>
      </c>
      <c r="I77" s="91" t="n">
        <v>9700</v>
      </c>
      <c r="J77" s="113" t="s">
        <v>3283</v>
      </c>
      <c r="K77" s="128" t="n">
        <f aca="false">I77+290</f>
        <v>9990</v>
      </c>
      <c r="M77" s="98"/>
      <c r="N77" s="98"/>
    </row>
    <row r="78" customFormat="false" ht="15.8" hidden="false" customHeight="false" outlineLevel="0" collapsed="false">
      <c r="A78" s="112" t="s">
        <v>3276</v>
      </c>
      <c r="B78" s="112" t="s">
        <v>3362</v>
      </c>
      <c r="C78" s="113" t="s">
        <v>3451</v>
      </c>
      <c r="D78" s="113" t="s">
        <v>3454</v>
      </c>
      <c r="E78" s="113" t="s">
        <v>3361</v>
      </c>
      <c r="F78" s="113" t="n">
        <v>2017</v>
      </c>
      <c r="G78" s="113" t="s">
        <v>3281</v>
      </c>
      <c r="H78" s="113" t="s">
        <v>3284</v>
      </c>
      <c r="I78" s="91" t="n">
        <v>11200</v>
      </c>
      <c r="J78" s="113" t="s">
        <v>3283</v>
      </c>
      <c r="K78" s="128" t="n">
        <f aca="false">I78+290</f>
        <v>11490</v>
      </c>
      <c r="M78" s="98"/>
      <c r="N78" s="98"/>
    </row>
    <row r="79" customFormat="false" ht="15.8" hidden="false" customHeight="false" outlineLevel="0" collapsed="false">
      <c r="A79" s="112" t="s">
        <v>3276</v>
      </c>
      <c r="B79" s="112" t="s">
        <v>3360</v>
      </c>
      <c r="C79" s="113" t="s">
        <v>3460</v>
      </c>
      <c r="D79" s="113" t="s">
        <v>3462</v>
      </c>
      <c r="E79" s="113" t="s">
        <v>3361</v>
      </c>
      <c r="F79" s="113" t="n">
        <v>2017</v>
      </c>
      <c r="G79" s="113" t="s">
        <v>3281</v>
      </c>
      <c r="H79" s="113" t="s">
        <v>3284</v>
      </c>
      <c r="I79" s="91" t="n">
        <v>11700</v>
      </c>
      <c r="J79" s="113" t="n">
        <v>12</v>
      </c>
      <c r="K79" s="128" t="n">
        <f aca="false">I79+290</f>
        <v>11990</v>
      </c>
      <c r="M79" s="98"/>
      <c r="N79" s="98"/>
    </row>
    <row r="80" customFormat="false" ht="15.8" hidden="false" customHeight="false" outlineLevel="0" collapsed="false">
      <c r="A80" s="112" t="s">
        <v>3276</v>
      </c>
      <c r="B80" s="112" t="s">
        <v>3362</v>
      </c>
      <c r="C80" s="113" t="s">
        <v>3460</v>
      </c>
      <c r="D80" s="113" t="s">
        <v>3463</v>
      </c>
      <c r="E80" s="113" t="s">
        <v>3361</v>
      </c>
      <c r="F80" s="113" t="n">
        <v>2016</v>
      </c>
      <c r="G80" s="113" t="s">
        <v>3281</v>
      </c>
      <c r="H80" s="113" t="s">
        <v>3282</v>
      </c>
      <c r="I80" s="91" t="n">
        <v>12700</v>
      </c>
      <c r="J80" s="113" t="s">
        <v>3283</v>
      </c>
      <c r="K80" s="128" t="n">
        <f aca="false">I80+290</f>
        <v>12990</v>
      </c>
      <c r="M80" s="98"/>
      <c r="N80" s="98"/>
    </row>
    <row r="81" customFormat="false" ht="15.8" hidden="false" customHeight="false" outlineLevel="0" collapsed="false">
      <c r="A81" s="112" t="s">
        <v>3276</v>
      </c>
      <c r="B81" s="112" t="s">
        <v>3360</v>
      </c>
      <c r="C81" s="113" t="s">
        <v>3464</v>
      </c>
      <c r="D81" s="113" t="s">
        <v>3466</v>
      </c>
      <c r="E81" s="113" t="s">
        <v>3361</v>
      </c>
      <c r="F81" s="113" t="n">
        <v>2017</v>
      </c>
      <c r="G81" s="113" t="s">
        <v>3281</v>
      </c>
      <c r="H81" s="113" t="s">
        <v>3284</v>
      </c>
      <c r="I81" s="91" t="n">
        <v>11700</v>
      </c>
      <c r="J81" s="113" t="s">
        <v>3283</v>
      </c>
      <c r="K81" s="128" t="n">
        <f aca="false">I81+290</f>
        <v>11990</v>
      </c>
      <c r="M81" s="98"/>
      <c r="N81" s="98"/>
    </row>
    <row r="82" customFormat="false" ht="15.8" hidden="false" customHeight="false" outlineLevel="0" collapsed="false">
      <c r="A82" s="112" t="s">
        <v>3276</v>
      </c>
      <c r="B82" s="112" t="s">
        <v>3362</v>
      </c>
      <c r="C82" s="113" t="s">
        <v>3464</v>
      </c>
      <c r="D82" s="113" t="s">
        <v>3467</v>
      </c>
      <c r="E82" s="113" t="s">
        <v>3361</v>
      </c>
      <c r="F82" s="113" t="n">
        <v>2016</v>
      </c>
      <c r="G82" s="113" t="s">
        <v>3281</v>
      </c>
      <c r="H82" s="113" t="s">
        <v>3282</v>
      </c>
      <c r="I82" s="91" t="n">
        <v>13700</v>
      </c>
      <c r="J82" s="113" t="s">
        <v>3283</v>
      </c>
      <c r="K82" s="128" t="n">
        <f aca="false">I82+290</f>
        <v>13990</v>
      </c>
      <c r="M82" s="98"/>
      <c r="N82" s="98"/>
    </row>
    <row r="83" customFormat="false" ht="15.8" hidden="false" customHeight="false" outlineLevel="0" collapsed="false">
      <c r="A83" s="108"/>
      <c r="B83" s="108"/>
      <c r="C83" s="109" t="s">
        <v>3469</v>
      </c>
      <c r="D83" s="109"/>
      <c r="E83" s="109"/>
      <c r="F83" s="109"/>
      <c r="G83" s="109"/>
      <c r="H83" s="109"/>
      <c r="J83" s="109"/>
      <c r="K83" s="109"/>
      <c r="M83" s="98"/>
      <c r="N83" s="98"/>
    </row>
    <row r="84" customFormat="false" ht="15.8" hidden="false" customHeight="false" outlineLevel="0" collapsed="false">
      <c r="A84" s="112" t="s">
        <v>3276</v>
      </c>
      <c r="B84" s="112" t="s">
        <v>3772</v>
      </c>
      <c r="C84" s="113" t="s">
        <v>3472</v>
      </c>
      <c r="D84" s="113" t="s">
        <v>3803</v>
      </c>
      <c r="E84" s="113" t="s">
        <v>3764</v>
      </c>
      <c r="F84" s="113" t="n">
        <v>2012</v>
      </c>
      <c r="G84" s="113" t="s">
        <v>3327</v>
      </c>
      <c r="H84" s="113"/>
      <c r="I84" s="91" t="n">
        <v>4300</v>
      </c>
      <c r="J84" s="113" t="n">
        <v>9</v>
      </c>
      <c r="K84" s="128" t="n">
        <f aca="false">I84+290</f>
        <v>4590</v>
      </c>
      <c r="M84" s="98"/>
      <c r="N84" s="98"/>
    </row>
    <row r="85" customFormat="false" ht="15.8" hidden="false" customHeight="false" outlineLevel="0" collapsed="false">
      <c r="A85" s="112" t="s">
        <v>3276</v>
      </c>
      <c r="B85" s="112" t="s">
        <v>3765</v>
      </c>
      <c r="C85" s="113" t="s">
        <v>3474</v>
      </c>
      <c r="D85" s="113" t="s">
        <v>3771</v>
      </c>
      <c r="E85" s="113" t="s">
        <v>3764</v>
      </c>
      <c r="F85" s="113" t="n">
        <v>2013</v>
      </c>
      <c r="G85" s="113" t="s">
        <v>3281</v>
      </c>
      <c r="H85" s="113"/>
      <c r="I85" s="91" t="n">
        <v>4050</v>
      </c>
      <c r="J85" s="113" t="s">
        <v>3283</v>
      </c>
      <c r="K85" s="128" t="n">
        <f aca="false">I85+290</f>
        <v>4340</v>
      </c>
      <c r="M85" s="98"/>
      <c r="N85" s="98"/>
    </row>
    <row r="86" customFormat="false" ht="15.8" hidden="false" customHeight="false" outlineLevel="0" collapsed="false">
      <c r="A86" s="112" t="s">
        <v>3276</v>
      </c>
      <c r="B86" s="112" t="s">
        <v>3765</v>
      </c>
      <c r="C86" s="113" t="s">
        <v>3804</v>
      </c>
      <c r="D86" s="113" t="s">
        <v>3322</v>
      </c>
      <c r="E86" s="113" t="s">
        <v>3764</v>
      </c>
      <c r="F86" s="113" t="n">
        <v>2013</v>
      </c>
      <c r="G86" s="113" t="s">
        <v>3281</v>
      </c>
      <c r="H86" s="113"/>
      <c r="I86" s="91" t="n">
        <v>4900</v>
      </c>
      <c r="J86" s="113" t="s">
        <v>3283</v>
      </c>
      <c r="K86" s="128" t="n">
        <f aca="false">I86+290</f>
        <v>5190</v>
      </c>
      <c r="M86" s="98"/>
      <c r="N86" s="98"/>
    </row>
    <row r="87" customFormat="false" ht="15.8" hidden="false" customHeight="false" outlineLevel="0" collapsed="false">
      <c r="A87" s="112" t="s">
        <v>3276</v>
      </c>
      <c r="B87" s="112" t="s">
        <v>3772</v>
      </c>
      <c r="C87" s="113" t="s">
        <v>3804</v>
      </c>
      <c r="D87" s="113" t="s">
        <v>3299</v>
      </c>
      <c r="E87" s="113" t="s">
        <v>3764</v>
      </c>
      <c r="F87" s="113" t="n">
        <v>2017</v>
      </c>
      <c r="G87" s="113" t="s">
        <v>3327</v>
      </c>
      <c r="H87" s="113"/>
      <c r="I87" s="91" t="n">
        <v>8000</v>
      </c>
      <c r="J87" s="113" t="s">
        <v>3283</v>
      </c>
      <c r="K87" s="128" t="n">
        <f aca="false">I87+290</f>
        <v>8290</v>
      </c>
      <c r="M87" s="98"/>
      <c r="N87" s="98"/>
    </row>
    <row r="88" customFormat="false" ht="15.8" hidden="false" customHeight="false" outlineLevel="0" collapsed="false">
      <c r="A88" s="112" t="s">
        <v>3276</v>
      </c>
      <c r="B88" s="112" t="s">
        <v>3765</v>
      </c>
      <c r="C88" s="113" t="s">
        <v>3480</v>
      </c>
      <c r="D88" s="113" t="s">
        <v>3322</v>
      </c>
      <c r="E88" s="113" t="s">
        <v>3764</v>
      </c>
      <c r="F88" s="113" t="n">
        <v>2012</v>
      </c>
      <c r="G88" s="113" t="s">
        <v>3281</v>
      </c>
      <c r="H88" s="113"/>
      <c r="I88" s="91" t="n">
        <v>4300</v>
      </c>
      <c r="J88" s="113" t="n">
        <v>7</v>
      </c>
      <c r="K88" s="128" t="n">
        <f aca="false">I88+290</f>
        <v>4590</v>
      </c>
      <c r="M88" s="98"/>
      <c r="N88" s="98"/>
    </row>
    <row r="89" customFormat="false" ht="15.8" hidden="false" customHeight="false" outlineLevel="0" collapsed="false">
      <c r="A89" s="112" t="s">
        <v>3276</v>
      </c>
      <c r="B89" s="112" t="s">
        <v>3772</v>
      </c>
      <c r="C89" s="113" t="s">
        <v>3480</v>
      </c>
      <c r="D89" s="113" t="s">
        <v>3322</v>
      </c>
      <c r="E89" s="113" t="s">
        <v>3764</v>
      </c>
      <c r="F89" s="113" t="n">
        <v>2017</v>
      </c>
      <c r="G89" s="113" t="s">
        <v>3327</v>
      </c>
      <c r="H89" s="113"/>
      <c r="I89" s="91" t="n">
        <v>6800</v>
      </c>
      <c r="J89" s="113" t="s">
        <v>3283</v>
      </c>
      <c r="K89" s="128" t="n">
        <f aca="false">I89+290</f>
        <v>7090</v>
      </c>
      <c r="M89" s="98"/>
      <c r="N89" s="98"/>
    </row>
    <row r="90" customFormat="false" ht="15.8" hidden="false" customHeight="false" outlineLevel="0" collapsed="false">
      <c r="A90" s="112" t="s">
        <v>3276</v>
      </c>
      <c r="B90" s="112" t="s">
        <v>3765</v>
      </c>
      <c r="C90" s="113" t="s">
        <v>3485</v>
      </c>
      <c r="D90" s="113" t="s">
        <v>3322</v>
      </c>
      <c r="E90" s="113" t="s">
        <v>3764</v>
      </c>
      <c r="F90" s="113" t="n">
        <v>2013</v>
      </c>
      <c r="G90" s="113" t="s">
        <v>3281</v>
      </c>
      <c r="H90" s="113"/>
      <c r="I90" s="91" t="n">
        <v>4250</v>
      </c>
      <c r="J90" s="113" t="s">
        <v>3283</v>
      </c>
      <c r="K90" s="128" t="n">
        <f aca="false">I90+290</f>
        <v>4540</v>
      </c>
      <c r="M90" s="98"/>
      <c r="N90" s="98"/>
    </row>
    <row r="91" customFormat="false" ht="15.8" hidden="false" customHeight="false" outlineLevel="0" collapsed="false">
      <c r="A91" s="112" t="s">
        <v>3276</v>
      </c>
      <c r="B91" s="112" t="s">
        <v>3765</v>
      </c>
      <c r="C91" s="113" t="s">
        <v>3487</v>
      </c>
      <c r="D91" s="113" t="s">
        <v>3326</v>
      </c>
      <c r="E91" s="113" t="s">
        <v>3764</v>
      </c>
      <c r="F91" s="113" t="n">
        <v>2012</v>
      </c>
      <c r="G91" s="113" t="s">
        <v>3281</v>
      </c>
      <c r="H91" s="113"/>
      <c r="I91" s="91" t="n">
        <v>4250</v>
      </c>
      <c r="J91" s="113" t="s">
        <v>3283</v>
      </c>
      <c r="K91" s="128" t="n">
        <f aca="false">I91+290</f>
        <v>4540</v>
      </c>
      <c r="M91" s="98"/>
      <c r="N91" s="98"/>
    </row>
    <row r="92" customFormat="false" ht="15.8" hidden="false" customHeight="false" outlineLevel="0" collapsed="false">
      <c r="A92" s="112" t="s">
        <v>3276</v>
      </c>
      <c r="B92" s="112" t="s">
        <v>3765</v>
      </c>
      <c r="C92" s="113" t="s">
        <v>3490</v>
      </c>
      <c r="D92" s="113" t="s">
        <v>3478</v>
      </c>
      <c r="E92" s="113" t="s">
        <v>3764</v>
      </c>
      <c r="F92" s="113" t="n">
        <v>2012</v>
      </c>
      <c r="G92" s="113" t="s">
        <v>3281</v>
      </c>
      <c r="H92" s="113"/>
      <c r="I92" s="91" t="n">
        <v>4250</v>
      </c>
      <c r="J92" s="113" t="s">
        <v>3283</v>
      </c>
      <c r="K92" s="128" t="n">
        <f aca="false">I92+290</f>
        <v>4540</v>
      </c>
      <c r="M92" s="98"/>
      <c r="N92" s="98"/>
    </row>
    <row r="93" customFormat="false" ht="15.8" hidden="false" customHeight="false" outlineLevel="0" collapsed="false">
      <c r="A93" s="112" t="s">
        <v>3439</v>
      </c>
      <c r="B93" s="112" t="s">
        <v>3801</v>
      </c>
      <c r="C93" s="113" t="s">
        <v>3490</v>
      </c>
      <c r="D93" s="113" t="s">
        <v>3413</v>
      </c>
      <c r="E93" s="113" t="s">
        <v>3764</v>
      </c>
      <c r="F93" s="113" t="n">
        <v>2013</v>
      </c>
      <c r="G93" s="113" t="s">
        <v>3441</v>
      </c>
      <c r="H93" s="113"/>
      <c r="I93" s="91" t="n">
        <v>6600</v>
      </c>
      <c r="J93" s="113" t="s">
        <v>3283</v>
      </c>
      <c r="K93" s="128" t="n">
        <f aca="false">I93+290</f>
        <v>6890</v>
      </c>
      <c r="M93" s="98"/>
      <c r="N93" s="98"/>
    </row>
    <row r="94" customFormat="false" ht="15.8" hidden="false" customHeight="false" outlineLevel="0" collapsed="false">
      <c r="A94" s="112" t="s">
        <v>3276</v>
      </c>
      <c r="B94" s="112" t="s">
        <v>3794</v>
      </c>
      <c r="C94" s="113" t="s">
        <v>3491</v>
      </c>
      <c r="D94" s="113" t="s">
        <v>3335</v>
      </c>
      <c r="E94" s="113" t="s">
        <v>3764</v>
      </c>
      <c r="F94" s="113" t="n">
        <v>2011</v>
      </c>
      <c r="G94" s="113" t="s">
        <v>3327</v>
      </c>
      <c r="H94" s="113"/>
      <c r="I94" s="91" t="n">
        <v>5300</v>
      </c>
      <c r="J94" s="113" t="s">
        <v>3283</v>
      </c>
      <c r="K94" s="128" t="n">
        <f aca="false">I94+290</f>
        <v>5590</v>
      </c>
      <c r="M94" s="98"/>
      <c r="N94" s="98"/>
    </row>
    <row r="95" customFormat="false" ht="15.8" hidden="false" customHeight="false" outlineLevel="0" collapsed="false">
      <c r="A95" s="112" t="s">
        <v>3276</v>
      </c>
      <c r="B95" s="112" t="s">
        <v>3765</v>
      </c>
      <c r="C95" s="113" t="s">
        <v>3491</v>
      </c>
      <c r="D95" s="113" t="s">
        <v>3335</v>
      </c>
      <c r="E95" s="113" t="s">
        <v>3764</v>
      </c>
      <c r="F95" s="113" t="n">
        <v>2012</v>
      </c>
      <c r="G95" s="113" t="s">
        <v>3281</v>
      </c>
      <c r="H95" s="113"/>
      <c r="I95" s="91" t="n">
        <v>4550</v>
      </c>
      <c r="J95" s="113" t="s">
        <v>3283</v>
      </c>
      <c r="K95" s="128" t="n">
        <f aca="false">I95+290</f>
        <v>4840</v>
      </c>
      <c r="M95" s="98"/>
      <c r="N95" s="98"/>
    </row>
    <row r="96" customFormat="false" ht="15.8" hidden="false" customHeight="false" outlineLevel="0" collapsed="false">
      <c r="A96" s="112" t="s">
        <v>3276</v>
      </c>
      <c r="B96" s="112" t="s">
        <v>3765</v>
      </c>
      <c r="C96" s="113" t="s">
        <v>3805</v>
      </c>
      <c r="D96" s="113" t="s">
        <v>3322</v>
      </c>
      <c r="E96" s="113" t="s">
        <v>3764</v>
      </c>
      <c r="F96" s="113" t="n">
        <v>2011</v>
      </c>
      <c r="G96" s="113" t="s">
        <v>3281</v>
      </c>
      <c r="H96" s="113"/>
      <c r="I96" s="91" t="n">
        <v>4300</v>
      </c>
      <c r="J96" s="113" t="s">
        <v>3283</v>
      </c>
      <c r="K96" s="128" t="n">
        <f aca="false">I96+290</f>
        <v>4590</v>
      </c>
      <c r="M96" s="98"/>
      <c r="N96" s="98"/>
    </row>
    <row r="97" customFormat="false" ht="15.8" hidden="false" customHeight="false" outlineLevel="0" collapsed="false">
      <c r="A97" s="112" t="s">
        <v>3276</v>
      </c>
      <c r="B97" s="112" t="s">
        <v>3773</v>
      </c>
      <c r="C97" s="113" t="s">
        <v>3496</v>
      </c>
      <c r="D97" s="113" t="s">
        <v>3580</v>
      </c>
      <c r="E97" s="113" t="s">
        <v>3764</v>
      </c>
      <c r="F97" s="113" t="n">
        <v>2011</v>
      </c>
      <c r="G97" s="113" t="s">
        <v>3307</v>
      </c>
      <c r="H97" s="113"/>
      <c r="I97" s="91" t="n">
        <v>5800</v>
      </c>
      <c r="J97" s="113" t="s">
        <v>3283</v>
      </c>
      <c r="K97" s="128" t="n">
        <f aca="false">I97+290</f>
        <v>6090</v>
      </c>
      <c r="M97" s="98"/>
      <c r="N97" s="98"/>
    </row>
    <row r="98" customFormat="false" ht="15.8" hidden="false" customHeight="false" outlineLevel="0" collapsed="false">
      <c r="A98" s="112" t="s">
        <v>3276</v>
      </c>
      <c r="B98" s="112" t="s">
        <v>3360</v>
      </c>
      <c r="C98" s="113" t="s">
        <v>3500</v>
      </c>
      <c r="D98" s="113" t="s">
        <v>3503</v>
      </c>
      <c r="E98" s="113" t="s">
        <v>3361</v>
      </c>
      <c r="F98" s="113" t="n">
        <v>2011</v>
      </c>
      <c r="G98" s="113" t="s">
        <v>3281</v>
      </c>
      <c r="H98" s="113" t="s">
        <v>3284</v>
      </c>
      <c r="I98" s="91" t="n">
        <v>8600</v>
      </c>
      <c r="J98" s="113" t="s">
        <v>3283</v>
      </c>
      <c r="K98" s="128" t="n">
        <f aca="false">I98+290</f>
        <v>8890</v>
      </c>
      <c r="M98" s="98"/>
      <c r="N98" s="98"/>
    </row>
    <row r="99" customFormat="false" ht="15.8" hidden="false" customHeight="false" outlineLevel="0" collapsed="false">
      <c r="A99" s="112" t="s">
        <v>3276</v>
      </c>
      <c r="B99" s="112" t="s">
        <v>3362</v>
      </c>
      <c r="C99" s="113" t="s">
        <v>3500</v>
      </c>
      <c r="D99" s="113" t="s">
        <v>3503</v>
      </c>
      <c r="E99" s="113" t="s">
        <v>3361</v>
      </c>
      <c r="F99" s="113" t="n">
        <v>2016</v>
      </c>
      <c r="G99" s="113" t="s">
        <v>3281</v>
      </c>
      <c r="H99" s="113" t="s">
        <v>3282</v>
      </c>
      <c r="I99" s="91" t="n">
        <v>11700</v>
      </c>
      <c r="J99" s="113" t="n">
        <v>12</v>
      </c>
      <c r="K99" s="128" t="n">
        <f aca="false">I99+290</f>
        <v>11990</v>
      </c>
      <c r="M99" s="98"/>
      <c r="N99" s="98"/>
    </row>
    <row r="100" customFormat="false" ht="15.8" hidden="false" customHeight="false" outlineLevel="0" collapsed="false">
      <c r="A100" s="112" t="s">
        <v>3276</v>
      </c>
      <c r="B100" s="112" t="s">
        <v>3806</v>
      </c>
      <c r="C100" s="113" t="s">
        <v>3504</v>
      </c>
      <c r="D100" s="113" t="s">
        <v>3807</v>
      </c>
      <c r="E100" s="113" t="s">
        <v>3567</v>
      </c>
      <c r="F100" s="113" t="n">
        <v>2011</v>
      </c>
      <c r="G100" s="113" t="s">
        <v>3327</v>
      </c>
      <c r="H100" s="113"/>
      <c r="I100" s="91" t="n">
        <v>5800</v>
      </c>
      <c r="J100" s="113" t="n">
        <v>6</v>
      </c>
      <c r="K100" s="128" t="n">
        <f aca="false">I100+290</f>
        <v>6090</v>
      </c>
      <c r="M100" s="98"/>
      <c r="N100" s="98"/>
    </row>
    <row r="101" customFormat="false" ht="15.8" hidden="false" customHeight="false" outlineLevel="0" collapsed="false">
      <c r="A101" s="112" t="s">
        <v>3276</v>
      </c>
      <c r="B101" s="112" t="s">
        <v>3773</v>
      </c>
      <c r="C101" s="113" t="s">
        <v>3506</v>
      </c>
      <c r="D101" s="113" t="s">
        <v>3507</v>
      </c>
      <c r="E101" s="113" t="s">
        <v>3764</v>
      </c>
      <c r="F101" s="113" t="n">
        <v>2013</v>
      </c>
      <c r="G101" s="113" t="s">
        <v>3281</v>
      </c>
      <c r="H101" s="113"/>
      <c r="I101" s="91" t="n">
        <v>7200</v>
      </c>
      <c r="J101" s="113" t="s">
        <v>3283</v>
      </c>
      <c r="K101" s="128" t="n">
        <f aca="false">I101+290</f>
        <v>7490</v>
      </c>
      <c r="M101" s="98"/>
      <c r="N101" s="98"/>
    </row>
    <row r="102" customFormat="false" ht="15.8" hidden="false" customHeight="false" outlineLevel="0" collapsed="false">
      <c r="A102" s="112" t="s">
        <v>3439</v>
      </c>
      <c r="B102" s="112" t="s">
        <v>3801</v>
      </c>
      <c r="C102" s="113" t="s">
        <v>3506</v>
      </c>
      <c r="D102" s="113" t="s">
        <v>3431</v>
      </c>
      <c r="E102" s="113" t="s">
        <v>3764</v>
      </c>
      <c r="F102" s="113" t="n">
        <v>2013</v>
      </c>
      <c r="G102" s="113" t="s">
        <v>3441</v>
      </c>
      <c r="H102" s="113"/>
      <c r="I102" s="91" t="n">
        <v>7800</v>
      </c>
      <c r="J102" s="113" t="s">
        <v>3283</v>
      </c>
      <c r="K102" s="128" t="n">
        <f aca="false">I102+290</f>
        <v>8090</v>
      </c>
      <c r="M102" s="98"/>
      <c r="N102" s="98"/>
    </row>
    <row r="103" customFormat="false" ht="15.8" hidden="false" customHeight="false" outlineLevel="0" collapsed="false">
      <c r="A103" s="112" t="s">
        <v>3439</v>
      </c>
      <c r="B103" s="112" t="s">
        <v>3808</v>
      </c>
      <c r="C103" s="113" t="s">
        <v>3506</v>
      </c>
      <c r="D103" s="113" t="s">
        <v>3431</v>
      </c>
      <c r="E103" s="113" t="s">
        <v>3764</v>
      </c>
      <c r="F103" s="113" t="n">
        <v>2014</v>
      </c>
      <c r="G103" s="113" t="s">
        <v>3441</v>
      </c>
      <c r="H103" s="113"/>
      <c r="I103" s="91" t="n">
        <v>9200</v>
      </c>
      <c r="J103" s="113" t="n">
        <v>4</v>
      </c>
      <c r="K103" s="128" t="n">
        <f aca="false">I103+290</f>
        <v>9490</v>
      </c>
      <c r="M103" s="98"/>
      <c r="N103" s="98"/>
    </row>
    <row r="104" customFormat="false" ht="15.8" hidden="false" customHeight="false" outlineLevel="0" collapsed="false">
      <c r="A104" s="112" t="s">
        <v>3276</v>
      </c>
      <c r="B104" s="112" t="s">
        <v>3773</v>
      </c>
      <c r="C104" s="113" t="s">
        <v>3508</v>
      </c>
      <c r="D104" s="113" t="s">
        <v>3710</v>
      </c>
      <c r="E104" s="113" t="s">
        <v>3764</v>
      </c>
      <c r="F104" s="113" t="n">
        <v>2011</v>
      </c>
      <c r="G104" s="113" t="s">
        <v>3281</v>
      </c>
      <c r="H104" s="113"/>
      <c r="I104" s="91" t="n">
        <v>7800</v>
      </c>
      <c r="J104" s="113" t="s">
        <v>3283</v>
      </c>
      <c r="K104" s="128" t="n">
        <f aca="false">I104+290</f>
        <v>8090</v>
      </c>
      <c r="M104" s="98"/>
      <c r="N104" s="98"/>
    </row>
    <row r="105" customFormat="false" ht="15.8" hidden="false" customHeight="false" outlineLevel="0" collapsed="false">
      <c r="A105" s="112" t="s">
        <v>3276</v>
      </c>
      <c r="B105" s="112" t="s">
        <v>3360</v>
      </c>
      <c r="C105" s="113" t="s">
        <v>3508</v>
      </c>
      <c r="D105" s="113" t="s">
        <v>3511</v>
      </c>
      <c r="E105" s="113" t="s">
        <v>3361</v>
      </c>
      <c r="F105" s="113" t="n">
        <v>2011</v>
      </c>
      <c r="G105" s="113" t="s">
        <v>3281</v>
      </c>
      <c r="H105" s="113" t="s">
        <v>3284</v>
      </c>
      <c r="I105" s="91" t="n">
        <v>9200</v>
      </c>
      <c r="J105" s="113" t="n">
        <v>1</v>
      </c>
      <c r="K105" s="128" t="n">
        <f aca="false">I105+290</f>
        <v>9490</v>
      </c>
      <c r="M105" s="98"/>
      <c r="N105" s="98"/>
    </row>
    <row r="106" customFormat="false" ht="15.8" hidden="false" customHeight="false" outlineLevel="0" collapsed="false">
      <c r="A106" s="112" t="s">
        <v>3276</v>
      </c>
      <c r="B106" s="112" t="s">
        <v>3362</v>
      </c>
      <c r="C106" s="113" t="s">
        <v>3508</v>
      </c>
      <c r="D106" s="113" t="s">
        <v>3511</v>
      </c>
      <c r="E106" s="113" t="s">
        <v>3361</v>
      </c>
      <c r="F106" s="113" t="n">
        <v>2016</v>
      </c>
      <c r="G106" s="113" t="s">
        <v>3281</v>
      </c>
      <c r="H106" s="113" t="s">
        <v>3282</v>
      </c>
      <c r="I106" s="91" t="n">
        <v>10600</v>
      </c>
      <c r="J106" s="113" t="s">
        <v>3283</v>
      </c>
      <c r="K106" s="128" t="n">
        <f aca="false">I106+290</f>
        <v>10890</v>
      </c>
      <c r="M106" s="98"/>
      <c r="N106" s="98"/>
    </row>
    <row r="107" customFormat="false" ht="15.8" hidden="false" customHeight="false" outlineLevel="0" collapsed="false">
      <c r="A107" s="112" t="s">
        <v>3276</v>
      </c>
      <c r="B107" s="112" t="s">
        <v>3362</v>
      </c>
      <c r="C107" s="113" t="s">
        <v>3514</v>
      </c>
      <c r="D107" s="113" t="s">
        <v>3515</v>
      </c>
      <c r="E107" s="113" t="s">
        <v>3361</v>
      </c>
      <c r="F107" s="113" t="n">
        <v>2016</v>
      </c>
      <c r="G107" s="113" t="s">
        <v>3281</v>
      </c>
      <c r="H107" s="113" t="s">
        <v>3282</v>
      </c>
      <c r="I107" s="91" t="n">
        <v>11700</v>
      </c>
      <c r="J107" s="113" t="s">
        <v>3283</v>
      </c>
      <c r="K107" s="128" t="n">
        <f aca="false">I107+290</f>
        <v>11990</v>
      </c>
      <c r="M107" s="98"/>
      <c r="N107" s="98"/>
    </row>
    <row r="108" customFormat="false" ht="15.8" hidden="false" customHeight="false" outlineLevel="0" collapsed="false">
      <c r="A108" s="112" t="s">
        <v>3276</v>
      </c>
      <c r="B108" s="112" t="s">
        <v>3800</v>
      </c>
      <c r="C108" s="113" t="s">
        <v>3809</v>
      </c>
      <c r="D108" s="113" t="s">
        <v>3422</v>
      </c>
      <c r="E108" s="113" t="s">
        <v>3567</v>
      </c>
      <c r="F108" s="113" t="n">
        <v>2011</v>
      </c>
      <c r="G108" s="113" t="s">
        <v>3327</v>
      </c>
      <c r="H108" s="113"/>
      <c r="I108" s="91" t="n">
        <v>6300</v>
      </c>
      <c r="J108" s="113" t="s">
        <v>3283</v>
      </c>
      <c r="K108" s="128" t="n">
        <f aca="false">I108+290</f>
        <v>6590</v>
      </c>
      <c r="M108" s="98"/>
      <c r="N108" s="98"/>
    </row>
    <row r="109" customFormat="false" ht="15.8" hidden="false" customHeight="false" outlineLevel="0" collapsed="false">
      <c r="A109" s="112" t="s">
        <v>3276</v>
      </c>
      <c r="B109" s="112" t="s">
        <v>3773</v>
      </c>
      <c r="C109" s="113" t="s">
        <v>3520</v>
      </c>
      <c r="D109" s="113" t="s">
        <v>3710</v>
      </c>
      <c r="E109" s="113" t="s">
        <v>3764</v>
      </c>
      <c r="F109" s="113" t="n">
        <v>2012</v>
      </c>
      <c r="G109" s="113" t="s">
        <v>3281</v>
      </c>
      <c r="H109" s="113"/>
      <c r="I109" s="91" t="n">
        <v>7800</v>
      </c>
      <c r="J109" s="113" t="s">
        <v>3283</v>
      </c>
      <c r="K109" s="128" t="n">
        <f aca="false">I109+290</f>
        <v>8090</v>
      </c>
      <c r="M109" s="98"/>
      <c r="N109" s="98"/>
    </row>
    <row r="110" customFormat="false" ht="15.8" hidden="false" customHeight="false" outlineLevel="0" collapsed="false">
      <c r="A110" s="112" t="s">
        <v>3439</v>
      </c>
      <c r="B110" s="112" t="s">
        <v>3801</v>
      </c>
      <c r="C110" s="113" t="s">
        <v>3520</v>
      </c>
      <c r="D110" s="113" t="s">
        <v>3597</v>
      </c>
      <c r="E110" s="113" t="s">
        <v>3764</v>
      </c>
      <c r="F110" s="113" t="n">
        <v>2013</v>
      </c>
      <c r="G110" s="113" t="s">
        <v>3441</v>
      </c>
      <c r="H110" s="113"/>
      <c r="I110" s="91" t="n">
        <v>7800</v>
      </c>
      <c r="J110" s="113" t="n">
        <v>1</v>
      </c>
      <c r="K110" s="128" t="n">
        <f aca="false">I110+290</f>
        <v>8090</v>
      </c>
      <c r="M110" s="98"/>
      <c r="N110" s="98"/>
    </row>
    <row r="111" customFormat="false" ht="15.8" hidden="false" customHeight="false" outlineLevel="0" collapsed="false">
      <c r="A111" s="112" t="s">
        <v>3276</v>
      </c>
      <c r="B111" s="112" t="s">
        <v>3362</v>
      </c>
      <c r="C111" s="113" t="s">
        <v>3522</v>
      </c>
      <c r="D111" s="113" t="s">
        <v>3523</v>
      </c>
      <c r="E111" s="113" t="s">
        <v>3361</v>
      </c>
      <c r="F111" s="113" t="n">
        <v>2014</v>
      </c>
      <c r="G111" s="113" t="s">
        <v>3281</v>
      </c>
      <c r="H111" s="113" t="s">
        <v>3282</v>
      </c>
      <c r="I111" s="91" t="n">
        <v>11200</v>
      </c>
      <c r="J111" s="113" t="s">
        <v>3283</v>
      </c>
      <c r="K111" s="128" t="n">
        <f aca="false">I111+290</f>
        <v>11490</v>
      </c>
      <c r="M111" s="98"/>
      <c r="N111" s="98"/>
    </row>
    <row r="112" customFormat="false" ht="15.8" hidden="false" customHeight="false" outlineLevel="0" collapsed="false">
      <c r="A112" s="112" t="s">
        <v>3276</v>
      </c>
      <c r="B112" s="112" t="s">
        <v>3362</v>
      </c>
      <c r="C112" s="113" t="s">
        <v>3524</v>
      </c>
      <c r="D112" s="113" t="s">
        <v>3515</v>
      </c>
      <c r="E112" s="113" t="s">
        <v>3361</v>
      </c>
      <c r="F112" s="113" t="n">
        <v>2015</v>
      </c>
      <c r="G112" s="113" t="s">
        <v>3281</v>
      </c>
      <c r="H112" s="113" t="s">
        <v>3282</v>
      </c>
      <c r="I112" s="91" t="n">
        <v>12700</v>
      </c>
      <c r="J112" s="113" t="s">
        <v>3283</v>
      </c>
      <c r="K112" s="128" t="n">
        <f aca="false">I112+290</f>
        <v>12990</v>
      </c>
      <c r="M112" s="98"/>
      <c r="N112" s="98"/>
    </row>
    <row r="113" customFormat="false" ht="15.8" hidden="false" customHeight="false" outlineLevel="0" collapsed="false">
      <c r="A113" s="112" t="s">
        <v>3276</v>
      </c>
      <c r="B113" s="112" t="s">
        <v>3800</v>
      </c>
      <c r="C113" s="113" t="s">
        <v>3525</v>
      </c>
      <c r="D113" s="113" t="s">
        <v>3810</v>
      </c>
      <c r="E113" s="113" t="s">
        <v>3567</v>
      </c>
      <c r="F113" s="113" t="n">
        <v>2011</v>
      </c>
      <c r="G113" s="113" t="s">
        <v>3327</v>
      </c>
      <c r="H113" s="113"/>
      <c r="I113" s="91" t="n">
        <v>6800</v>
      </c>
      <c r="J113" s="113" t="s">
        <v>3283</v>
      </c>
      <c r="K113" s="128" t="n">
        <f aca="false">I113+290</f>
        <v>7090</v>
      </c>
      <c r="M113" s="98"/>
      <c r="N113" s="98"/>
    </row>
    <row r="114" customFormat="false" ht="15.8" hidden="false" customHeight="false" outlineLevel="0" collapsed="false">
      <c r="A114" s="112" t="s">
        <v>3276</v>
      </c>
      <c r="B114" s="112" t="s">
        <v>3772</v>
      </c>
      <c r="C114" s="113" t="s">
        <v>3525</v>
      </c>
      <c r="D114" s="113" t="s">
        <v>3352</v>
      </c>
      <c r="E114" s="113" t="s">
        <v>3764</v>
      </c>
      <c r="F114" s="113" t="n">
        <v>2012</v>
      </c>
      <c r="G114" s="113" t="s">
        <v>3327</v>
      </c>
      <c r="H114" s="113"/>
      <c r="I114" s="91" t="n">
        <v>7000</v>
      </c>
      <c r="J114" s="113" t="s">
        <v>3283</v>
      </c>
      <c r="K114" s="128" t="n">
        <f aca="false">I114+290</f>
        <v>7290</v>
      </c>
      <c r="M114" s="98"/>
      <c r="N114" s="98"/>
    </row>
    <row r="115" customFormat="false" ht="15.8" hidden="false" customHeight="false" outlineLevel="0" collapsed="false">
      <c r="A115" s="112" t="s">
        <v>3276</v>
      </c>
      <c r="B115" s="112" t="s">
        <v>3362</v>
      </c>
      <c r="C115" s="113" t="s">
        <v>3525</v>
      </c>
      <c r="D115" s="113" t="s">
        <v>3503</v>
      </c>
      <c r="E115" s="113" t="s">
        <v>3361</v>
      </c>
      <c r="F115" s="113" t="n">
        <v>2016</v>
      </c>
      <c r="G115" s="113" t="s">
        <v>3281</v>
      </c>
      <c r="H115" s="113" t="s">
        <v>3282</v>
      </c>
      <c r="I115" s="91" t="n">
        <v>11200</v>
      </c>
      <c r="J115" s="113" t="s">
        <v>3283</v>
      </c>
      <c r="K115" s="128" t="n">
        <f aca="false">I115+290</f>
        <v>11490</v>
      </c>
      <c r="M115" s="98"/>
      <c r="N115" s="98"/>
    </row>
    <row r="116" customFormat="false" ht="15.8" hidden="false" customHeight="false" outlineLevel="0" collapsed="false">
      <c r="A116" s="112" t="s">
        <v>3276</v>
      </c>
      <c r="B116" s="112" t="s">
        <v>3773</v>
      </c>
      <c r="C116" s="113" t="s">
        <v>3526</v>
      </c>
      <c r="D116" s="113" t="s">
        <v>3717</v>
      </c>
      <c r="E116" s="113" t="s">
        <v>3764</v>
      </c>
      <c r="F116" s="113" t="n">
        <v>2015</v>
      </c>
      <c r="G116" s="113" t="s">
        <v>3281</v>
      </c>
      <c r="H116" s="113"/>
      <c r="I116" s="91" t="n">
        <v>8900</v>
      </c>
      <c r="J116" s="113" t="s">
        <v>3283</v>
      </c>
      <c r="K116" s="128" t="n">
        <f aca="false">I116+290</f>
        <v>9190</v>
      </c>
      <c r="M116" s="98"/>
      <c r="N116" s="98"/>
    </row>
    <row r="117" customFormat="false" ht="15.8" hidden="false" customHeight="false" outlineLevel="0" collapsed="false">
      <c r="A117" s="112" t="s">
        <v>3276</v>
      </c>
      <c r="B117" s="112" t="s">
        <v>3796</v>
      </c>
      <c r="C117" s="113" t="s">
        <v>3526</v>
      </c>
      <c r="D117" s="113" t="s">
        <v>3515</v>
      </c>
      <c r="E117" s="113" t="s">
        <v>3764</v>
      </c>
      <c r="F117" s="113" t="n">
        <v>2011</v>
      </c>
      <c r="G117" s="113" t="s">
        <v>3281</v>
      </c>
      <c r="H117" s="113"/>
      <c r="I117" s="91" t="n">
        <v>9800</v>
      </c>
      <c r="J117" s="113" t="n">
        <v>15</v>
      </c>
      <c r="K117" s="128" t="n">
        <f aca="false">I117+290</f>
        <v>10090</v>
      </c>
      <c r="M117" s="98"/>
      <c r="N117" s="98"/>
    </row>
    <row r="118" customFormat="false" ht="15.8" hidden="false" customHeight="false" outlineLevel="0" collapsed="false">
      <c r="A118" s="112" t="s">
        <v>3439</v>
      </c>
      <c r="B118" s="112" t="s">
        <v>3811</v>
      </c>
      <c r="C118" s="113" t="s">
        <v>3526</v>
      </c>
      <c r="D118" s="113" t="s">
        <v>3515</v>
      </c>
      <c r="E118" s="113" t="s">
        <v>3764</v>
      </c>
      <c r="F118" s="113" t="n">
        <v>2011</v>
      </c>
      <c r="G118" s="113" t="s">
        <v>3781</v>
      </c>
      <c r="H118" s="113"/>
      <c r="I118" s="91" t="n">
        <v>6300</v>
      </c>
      <c r="J118" s="113" t="n">
        <v>1</v>
      </c>
      <c r="K118" s="128" t="n">
        <f aca="false">I118+290</f>
        <v>6590</v>
      </c>
      <c r="M118" s="98"/>
      <c r="N118" s="98"/>
    </row>
    <row r="119" customFormat="false" ht="15.8" hidden="false" customHeight="false" outlineLevel="0" collapsed="false">
      <c r="A119" s="112" t="s">
        <v>3276</v>
      </c>
      <c r="B119" s="112" t="s">
        <v>3362</v>
      </c>
      <c r="C119" s="113" t="s">
        <v>3526</v>
      </c>
      <c r="D119" s="113" t="s">
        <v>3515</v>
      </c>
      <c r="E119" s="113" t="s">
        <v>3361</v>
      </c>
      <c r="F119" s="113" t="n">
        <v>2016</v>
      </c>
      <c r="G119" s="113" t="s">
        <v>3281</v>
      </c>
      <c r="H119" s="113" t="s">
        <v>3284</v>
      </c>
      <c r="I119" s="91" t="n">
        <v>11200</v>
      </c>
      <c r="J119" s="113" t="s">
        <v>3283</v>
      </c>
      <c r="K119" s="128" t="n">
        <f aca="false">I119+290</f>
        <v>11490</v>
      </c>
      <c r="M119" s="98"/>
      <c r="N119" s="98"/>
    </row>
    <row r="120" customFormat="false" ht="15.8" hidden="false" customHeight="false" outlineLevel="0" collapsed="false">
      <c r="A120" s="112" t="s">
        <v>3276</v>
      </c>
      <c r="B120" s="112" t="s">
        <v>3360</v>
      </c>
      <c r="C120" s="113" t="s">
        <v>3530</v>
      </c>
      <c r="D120" s="113" t="s">
        <v>3532</v>
      </c>
      <c r="E120" s="113" t="s">
        <v>3361</v>
      </c>
      <c r="F120" s="113" t="n">
        <v>2012</v>
      </c>
      <c r="G120" s="113" t="s">
        <v>3281</v>
      </c>
      <c r="H120" s="113" t="s">
        <v>3284</v>
      </c>
      <c r="I120" s="91" t="n">
        <v>10200</v>
      </c>
      <c r="J120" s="113" t="n">
        <v>3</v>
      </c>
      <c r="K120" s="128" t="n">
        <f aca="false">I120+290</f>
        <v>10490</v>
      </c>
      <c r="M120" s="98"/>
      <c r="N120" s="98"/>
    </row>
    <row r="121" customFormat="false" ht="15.8" hidden="false" customHeight="false" outlineLevel="0" collapsed="false">
      <c r="A121" s="112" t="s">
        <v>3276</v>
      </c>
      <c r="B121" s="112" t="s">
        <v>3362</v>
      </c>
      <c r="C121" s="113" t="s">
        <v>3530</v>
      </c>
      <c r="D121" s="113" t="s">
        <v>3515</v>
      </c>
      <c r="E121" s="113" t="s">
        <v>3361</v>
      </c>
      <c r="F121" s="113" t="n">
        <v>2017</v>
      </c>
      <c r="G121" s="113" t="s">
        <v>3281</v>
      </c>
      <c r="H121" s="113" t="s">
        <v>3282</v>
      </c>
      <c r="I121" s="91" t="n">
        <v>12100</v>
      </c>
      <c r="J121" s="113" t="s">
        <v>3283</v>
      </c>
      <c r="K121" s="128" t="n">
        <f aca="false">I121+290</f>
        <v>12390</v>
      </c>
      <c r="M121" s="98"/>
      <c r="N121" s="98"/>
    </row>
    <row r="122" customFormat="false" ht="15.8" hidden="false" customHeight="false" outlineLevel="0" collapsed="false">
      <c r="A122" s="112" t="s">
        <v>3598</v>
      </c>
      <c r="B122" s="112" t="s">
        <v>3812</v>
      </c>
      <c r="C122" s="113" t="s">
        <v>3533</v>
      </c>
      <c r="D122" s="113" t="s">
        <v>3443</v>
      </c>
      <c r="E122" s="113" t="s">
        <v>3764</v>
      </c>
      <c r="F122" s="113" t="n">
        <v>2011</v>
      </c>
      <c r="G122" s="113" t="s">
        <v>3593</v>
      </c>
      <c r="H122" s="113"/>
      <c r="I122" s="91" t="n">
        <v>5250</v>
      </c>
      <c r="J122" s="113" t="n">
        <v>1</v>
      </c>
      <c r="K122" s="128" t="n">
        <f aca="false">I122+290</f>
        <v>5540</v>
      </c>
      <c r="M122" s="98"/>
      <c r="N122" s="98"/>
    </row>
    <row r="123" customFormat="false" ht="15.8" hidden="false" customHeight="false" outlineLevel="0" collapsed="false">
      <c r="A123" s="112" t="s">
        <v>3439</v>
      </c>
      <c r="B123" s="112" t="s">
        <v>3813</v>
      </c>
      <c r="C123" s="113" t="s">
        <v>3533</v>
      </c>
      <c r="D123" s="113" t="s">
        <v>3814</v>
      </c>
      <c r="E123" s="113" t="s">
        <v>3567</v>
      </c>
      <c r="F123" s="113" t="n">
        <v>2010</v>
      </c>
      <c r="G123" s="113" t="s">
        <v>3441</v>
      </c>
      <c r="H123" s="113"/>
      <c r="I123" s="91" t="n">
        <v>7200</v>
      </c>
      <c r="J123" s="113" t="n">
        <v>2</v>
      </c>
      <c r="K123" s="128" t="n">
        <f aca="false">I123+290</f>
        <v>7490</v>
      </c>
      <c r="M123" s="98"/>
      <c r="N123" s="98"/>
    </row>
    <row r="124" customFormat="false" ht="15.8" hidden="false" customHeight="false" outlineLevel="0" collapsed="false">
      <c r="A124" s="112" t="s">
        <v>3589</v>
      </c>
      <c r="B124" s="112" t="s">
        <v>3815</v>
      </c>
      <c r="C124" s="113" t="s">
        <v>3533</v>
      </c>
      <c r="D124" s="113" t="s">
        <v>3816</v>
      </c>
      <c r="E124" s="113" t="s">
        <v>3764</v>
      </c>
      <c r="F124" s="113" t="n">
        <v>2008</v>
      </c>
      <c r="G124" s="113" t="s">
        <v>3593</v>
      </c>
      <c r="H124" s="113"/>
      <c r="I124" s="91" t="n">
        <v>6800</v>
      </c>
      <c r="J124" s="113" t="n">
        <v>12</v>
      </c>
      <c r="K124" s="128" t="n">
        <f aca="false">I124+290</f>
        <v>7090</v>
      </c>
      <c r="M124" s="98"/>
      <c r="N124" s="98"/>
    </row>
    <row r="125" customFormat="false" ht="15.8" hidden="false" customHeight="false" outlineLevel="0" collapsed="false">
      <c r="A125" s="112" t="s">
        <v>3276</v>
      </c>
      <c r="B125" s="112" t="s">
        <v>3360</v>
      </c>
      <c r="C125" s="113" t="s">
        <v>3535</v>
      </c>
      <c r="D125" s="113" t="s">
        <v>3515</v>
      </c>
      <c r="E125" s="113" t="s">
        <v>3361</v>
      </c>
      <c r="F125" s="113" t="n">
        <v>2014</v>
      </c>
      <c r="G125" s="113" t="s">
        <v>3281</v>
      </c>
      <c r="H125" s="113" t="s">
        <v>3284</v>
      </c>
      <c r="I125" s="91" t="n">
        <v>12200</v>
      </c>
      <c r="J125" s="113" t="n">
        <v>10</v>
      </c>
      <c r="K125" s="128" t="n">
        <f aca="false">I125+290</f>
        <v>12490</v>
      </c>
      <c r="M125" s="98"/>
      <c r="N125" s="98"/>
    </row>
    <row r="126" customFormat="false" ht="15.8" hidden="false" customHeight="false" outlineLevel="0" collapsed="false">
      <c r="A126" s="112" t="s">
        <v>3276</v>
      </c>
      <c r="B126" s="112" t="s">
        <v>3362</v>
      </c>
      <c r="C126" s="113" t="s">
        <v>3535</v>
      </c>
      <c r="D126" s="113" t="s">
        <v>3515</v>
      </c>
      <c r="E126" s="113" t="s">
        <v>3361</v>
      </c>
      <c r="F126" s="113" t="n">
        <v>2016</v>
      </c>
      <c r="G126" s="113" t="s">
        <v>3281</v>
      </c>
      <c r="H126" s="113" t="s">
        <v>3284</v>
      </c>
      <c r="I126" s="91" t="n">
        <v>13200</v>
      </c>
      <c r="J126" s="113" t="s">
        <v>3283</v>
      </c>
      <c r="K126" s="128" t="n">
        <f aca="false">I126+290</f>
        <v>13490</v>
      </c>
      <c r="M126" s="98"/>
      <c r="N126" s="98"/>
    </row>
    <row r="127" customFormat="false" ht="15.8" hidden="false" customHeight="false" outlineLevel="0" collapsed="false">
      <c r="A127" s="112" t="s">
        <v>3276</v>
      </c>
      <c r="B127" s="112" t="s">
        <v>3362</v>
      </c>
      <c r="C127" s="113" t="s">
        <v>3537</v>
      </c>
      <c r="D127" s="113" t="s">
        <v>3515</v>
      </c>
      <c r="E127" s="113" t="s">
        <v>3361</v>
      </c>
      <c r="F127" s="113" t="n">
        <v>2015</v>
      </c>
      <c r="G127" s="113" t="s">
        <v>3281</v>
      </c>
      <c r="H127" s="113" t="s">
        <v>3282</v>
      </c>
      <c r="I127" s="91" t="n">
        <v>16700</v>
      </c>
      <c r="J127" s="113" t="n">
        <v>20</v>
      </c>
      <c r="K127" s="128" t="n">
        <f aca="false">I127+290</f>
        <v>16990</v>
      </c>
      <c r="M127" s="98"/>
      <c r="N127" s="98"/>
    </row>
    <row r="128" customFormat="false" ht="15.8" hidden="false" customHeight="false" outlineLevel="0" collapsed="false">
      <c r="A128" s="112" t="s">
        <v>3276</v>
      </c>
      <c r="B128" s="112" t="s">
        <v>3362</v>
      </c>
      <c r="C128" s="113" t="s">
        <v>3538</v>
      </c>
      <c r="D128" s="113" t="s">
        <v>3515</v>
      </c>
      <c r="E128" s="113" t="s">
        <v>3361</v>
      </c>
      <c r="F128" s="113" t="n">
        <v>2016</v>
      </c>
      <c r="G128" s="113" t="s">
        <v>3281</v>
      </c>
      <c r="H128" s="113" t="s">
        <v>3282</v>
      </c>
      <c r="I128" s="91" t="n">
        <v>14700</v>
      </c>
      <c r="J128" s="113" t="s">
        <v>3283</v>
      </c>
      <c r="K128" s="128" t="n">
        <f aca="false">I128+290</f>
        <v>14990</v>
      </c>
      <c r="M128" s="98"/>
      <c r="N128" s="98"/>
    </row>
    <row r="129" customFormat="false" ht="15.8" hidden="false" customHeight="false" outlineLevel="0" collapsed="false">
      <c r="A129" s="112" t="s">
        <v>3276</v>
      </c>
      <c r="B129" s="112" t="s">
        <v>3362</v>
      </c>
      <c r="C129" s="113" t="s">
        <v>3540</v>
      </c>
      <c r="D129" s="113" t="s">
        <v>3515</v>
      </c>
      <c r="E129" s="113" t="s">
        <v>3361</v>
      </c>
      <c r="F129" s="113" t="n">
        <v>2016</v>
      </c>
      <c r="G129" s="113" t="s">
        <v>3281</v>
      </c>
      <c r="H129" s="113" t="s">
        <v>3282</v>
      </c>
      <c r="I129" s="91" t="n">
        <v>14200</v>
      </c>
      <c r="J129" s="113" t="n">
        <v>2</v>
      </c>
      <c r="K129" s="128" t="n">
        <f aca="false">I129+290</f>
        <v>14490</v>
      </c>
      <c r="M129" s="98"/>
      <c r="N129" s="98"/>
    </row>
    <row r="130" customFormat="false" ht="15.8" hidden="false" customHeight="false" outlineLevel="0" collapsed="false">
      <c r="A130" s="112" t="s">
        <v>3276</v>
      </c>
      <c r="B130" s="112" t="s">
        <v>3360</v>
      </c>
      <c r="C130" s="113" t="s">
        <v>3541</v>
      </c>
      <c r="D130" s="113" t="s">
        <v>3542</v>
      </c>
      <c r="E130" s="113" t="s">
        <v>3361</v>
      </c>
      <c r="F130" s="113" t="n">
        <v>2011</v>
      </c>
      <c r="G130" s="113" t="s">
        <v>3281</v>
      </c>
      <c r="H130" s="113" t="s">
        <v>3284</v>
      </c>
      <c r="I130" s="91" t="n">
        <v>11200</v>
      </c>
      <c r="J130" s="113" t="n">
        <v>14</v>
      </c>
      <c r="K130" s="128" t="n">
        <f aca="false">I130+290</f>
        <v>11490</v>
      </c>
      <c r="M130" s="98"/>
      <c r="N130" s="98"/>
    </row>
    <row r="131" customFormat="false" ht="15.8" hidden="false" customHeight="false" outlineLevel="0" collapsed="false">
      <c r="A131" s="112" t="s">
        <v>3276</v>
      </c>
      <c r="B131" s="112" t="s">
        <v>3360</v>
      </c>
      <c r="C131" s="113" t="s">
        <v>3543</v>
      </c>
      <c r="D131" s="113" t="s">
        <v>3544</v>
      </c>
      <c r="E131" s="113" t="s">
        <v>3361</v>
      </c>
      <c r="F131" s="113" t="n">
        <v>2014</v>
      </c>
      <c r="G131" s="113" t="s">
        <v>3281</v>
      </c>
      <c r="H131" s="113" t="s">
        <v>3284</v>
      </c>
      <c r="I131" s="91" t="n">
        <v>11600</v>
      </c>
      <c r="J131" s="113" t="s">
        <v>3283</v>
      </c>
      <c r="K131" s="128" t="n">
        <f aca="false">I131+290</f>
        <v>11890</v>
      </c>
      <c r="M131" s="98"/>
      <c r="N131" s="98"/>
    </row>
    <row r="132" customFormat="false" ht="15.8" hidden="false" customHeight="false" outlineLevel="0" collapsed="false">
      <c r="A132" s="112" t="s">
        <v>3276</v>
      </c>
      <c r="B132" s="112" t="s">
        <v>3362</v>
      </c>
      <c r="C132" s="113" t="s">
        <v>3545</v>
      </c>
      <c r="D132" s="113" t="s">
        <v>3547</v>
      </c>
      <c r="E132" s="113" t="s">
        <v>3361</v>
      </c>
      <c r="F132" s="113" t="n">
        <v>2016</v>
      </c>
      <c r="G132" s="113" t="s">
        <v>3281</v>
      </c>
      <c r="H132" s="113" t="s">
        <v>3282</v>
      </c>
      <c r="I132" s="91" t="n">
        <v>18000</v>
      </c>
      <c r="J132" s="113" t="n">
        <v>16</v>
      </c>
      <c r="K132" s="128" t="n">
        <f aca="false">I132+290</f>
        <v>18290</v>
      </c>
      <c r="M132" s="98"/>
      <c r="N132" s="98"/>
    </row>
    <row r="133" customFormat="false" ht="15.8" hidden="false" customHeight="false" outlineLevel="0" collapsed="false">
      <c r="A133" s="108"/>
      <c r="B133" s="108"/>
      <c r="C133" s="109" t="s">
        <v>3551</v>
      </c>
      <c r="D133" s="109"/>
      <c r="E133" s="109"/>
      <c r="F133" s="109"/>
      <c r="G133" s="109"/>
      <c r="H133" s="109"/>
      <c r="J133" s="109"/>
      <c r="K133" s="109"/>
      <c r="M133" s="98"/>
      <c r="N133" s="98"/>
    </row>
    <row r="134" customFormat="false" ht="15.8" hidden="false" customHeight="false" outlineLevel="0" collapsed="false">
      <c r="A134" s="112" t="s">
        <v>3276</v>
      </c>
      <c r="B134" s="112" t="s">
        <v>3772</v>
      </c>
      <c r="C134" s="113" t="s">
        <v>3552</v>
      </c>
      <c r="D134" s="113" t="s">
        <v>3397</v>
      </c>
      <c r="E134" s="113" t="s">
        <v>3764</v>
      </c>
      <c r="F134" s="113" t="n">
        <v>2013</v>
      </c>
      <c r="G134" s="113" t="s">
        <v>3327</v>
      </c>
      <c r="H134" s="113"/>
      <c r="I134" s="91" t="n">
        <v>5600</v>
      </c>
      <c r="J134" s="113" t="s">
        <v>3283</v>
      </c>
      <c r="K134" s="128" t="n">
        <f aca="false">I134+290</f>
        <v>5890</v>
      </c>
      <c r="M134" s="98"/>
      <c r="N134" s="98"/>
    </row>
    <row r="135" customFormat="false" ht="15.8" hidden="false" customHeight="false" outlineLevel="0" collapsed="false">
      <c r="A135" s="112" t="s">
        <v>3439</v>
      </c>
      <c r="B135" s="112" t="s">
        <v>3817</v>
      </c>
      <c r="C135" s="113" t="s">
        <v>3818</v>
      </c>
      <c r="D135" s="113" t="s">
        <v>3793</v>
      </c>
      <c r="E135" s="113" t="s">
        <v>3764</v>
      </c>
      <c r="F135" s="113" t="n">
        <v>2009</v>
      </c>
      <c r="G135" s="113" t="s">
        <v>3441</v>
      </c>
      <c r="H135" s="113"/>
      <c r="I135" s="91" t="n">
        <v>11000</v>
      </c>
      <c r="J135" s="113" t="n">
        <v>2</v>
      </c>
      <c r="K135" s="128" t="n">
        <f aca="false">I135+290</f>
        <v>11290</v>
      </c>
      <c r="M135" s="98"/>
      <c r="N135" s="98"/>
    </row>
    <row r="136" customFormat="false" ht="15.8" hidden="false" customHeight="false" outlineLevel="0" collapsed="false">
      <c r="A136" s="112" t="s">
        <v>3276</v>
      </c>
      <c r="B136" s="112" t="s">
        <v>3772</v>
      </c>
      <c r="C136" s="113" t="s">
        <v>3558</v>
      </c>
      <c r="D136" s="113" t="s">
        <v>3299</v>
      </c>
      <c r="E136" s="113" t="s">
        <v>3764</v>
      </c>
      <c r="F136" s="113" t="n">
        <v>2013</v>
      </c>
      <c r="G136" s="113" t="s">
        <v>3327</v>
      </c>
      <c r="H136" s="113"/>
      <c r="I136" s="91" t="n">
        <v>5600</v>
      </c>
      <c r="J136" s="113" t="s">
        <v>3283</v>
      </c>
      <c r="K136" s="128" t="n">
        <f aca="false">I136+290</f>
        <v>5890</v>
      </c>
      <c r="M136" s="98"/>
      <c r="N136" s="98"/>
    </row>
    <row r="137" customFormat="false" ht="15.8" hidden="false" customHeight="false" outlineLevel="0" collapsed="false">
      <c r="A137" s="112" t="s">
        <v>3439</v>
      </c>
      <c r="B137" s="112" t="s">
        <v>3813</v>
      </c>
      <c r="C137" s="113" t="s">
        <v>3558</v>
      </c>
      <c r="D137" s="113" t="s">
        <v>3819</v>
      </c>
      <c r="E137" s="113" t="s">
        <v>3567</v>
      </c>
      <c r="F137" s="113" t="n">
        <v>2008</v>
      </c>
      <c r="G137" s="113" t="s">
        <v>3441</v>
      </c>
      <c r="H137" s="113"/>
      <c r="I137" s="91" t="n">
        <v>7300</v>
      </c>
      <c r="J137" s="113" t="n">
        <v>5</v>
      </c>
      <c r="K137" s="128" t="n">
        <f aca="false">I137+290</f>
        <v>7590</v>
      </c>
      <c r="M137" s="98"/>
      <c r="N137" s="98"/>
    </row>
    <row r="138" customFormat="false" ht="15.8" hidden="false" customHeight="false" outlineLevel="0" collapsed="false">
      <c r="A138" s="112" t="s">
        <v>3276</v>
      </c>
      <c r="B138" s="112" t="s">
        <v>3765</v>
      </c>
      <c r="C138" s="113" t="s">
        <v>3560</v>
      </c>
      <c r="D138" s="113" t="s">
        <v>3330</v>
      </c>
      <c r="E138" s="113" t="s">
        <v>3764</v>
      </c>
      <c r="F138" s="113" t="n">
        <v>2014</v>
      </c>
      <c r="G138" s="113" t="s">
        <v>3281</v>
      </c>
      <c r="H138" s="113"/>
      <c r="I138" s="91" t="n">
        <v>5550</v>
      </c>
      <c r="J138" s="113" t="s">
        <v>3283</v>
      </c>
      <c r="K138" s="128" t="n">
        <f aca="false">I138+290</f>
        <v>5840</v>
      </c>
      <c r="M138" s="98"/>
      <c r="N138" s="98"/>
    </row>
    <row r="139" customFormat="false" ht="15.8" hidden="false" customHeight="false" outlineLevel="0" collapsed="false">
      <c r="A139" s="112" t="s">
        <v>3439</v>
      </c>
      <c r="B139" s="112" t="s">
        <v>3801</v>
      </c>
      <c r="C139" s="113" t="s">
        <v>3820</v>
      </c>
      <c r="D139" s="113" t="s">
        <v>3356</v>
      </c>
      <c r="E139" s="113" t="s">
        <v>3764</v>
      </c>
      <c r="F139" s="113" t="n">
        <v>2013</v>
      </c>
      <c r="G139" s="113" t="s">
        <v>3441</v>
      </c>
      <c r="H139" s="113"/>
      <c r="I139" s="91" t="n">
        <v>6000</v>
      </c>
      <c r="J139" s="113" t="s">
        <v>3283</v>
      </c>
      <c r="K139" s="128" t="n">
        <f aca="false">I139+290</f>
        <v>6290</v>
      </c>
      <c r="M139" s="98"/>
      <c r="N139" s="98"/>
    </row>
    <row r="140" customFormat="false" ht="15.8" hidden="false" customHeight="false" outlineLevel="0" collapsed="false">
      <c r="A140" s="112" t="s">
        <v>3276</v>
      </c>
      <c r="B140" s="112" t="s">
        <v>3772</v>
      </c>
      <c r="C140" s="113" t="s">
        <v>3565</v>
      </c>
      <c r="D140" s="113" t="s">
        <v>3326</v>
      </c>
      <c r="E140" s="113" t="s">
        <v>3764</v>
      </c>
      <c r="F140" s="113" t="n">
        <v>2014</v>
      </c>
      <c r="G140" s="113" t="s">
        <v>3327</v>
      </c>
      <c r="H140" s="113"/>
      <c r="I140" s="91" t="n">
        <v>6300</v>
      </c>
      <c r="J140" s="113" t="s">
        <v>3283</v>
      </c>
      <c r="K140" s="128" t="n">
        <f aca="false">I140+290</f>
        <v>6590</v>
      </c>
      <c r="M140" s="98"/>
      <c r="N140" s="98"/>
    </row>
    <row r="141" customFormat="false" ht="15.8" hidden="false" customHeight="false" outlineLevel="0" collapsed="false">
      <c r="A141" s="112" t="s">
        <v>3276</v>
      </c>
      <c r="B141" s="112" t="s">
        <v>3772</v>
      </c>
      <c r="C141" s="113" t="s">
        <v>3570</v>
      </c>
      <c r="D141" s="113" t="s">
        <v>3330</v>
      </c>
      <c r="E141" s="113" t="s">
        <v>3764</v>
      </c>
      <c r="F141" s="113" t="n">
        <v>2012</v>
      </c>
      <c r="G141" s="113" t="s">
        <v>3327</v>
      </c>
      <c r="H141" s="113"/>
      <c r="I141" s="91" t="n">
        <v>7000</v>
      </c>
      <c r="J141" s="113" t="s">
        <v>3283</v>
      </c>
      <c r="K141" s="128" t="n">
        <f aca="false">I141+290</f>
        <v>7290</v>
      </c>
      <c r="M141" s="98"/>
      <c r="N141" s="98"/>
    </row>
    <row r="142" customFormat="false" ht="15.8" hidden="false" customHeight="false" outlineLevel="0" collapsed="false">
      <c r="A142" s="112" t="s">
        <v>3439</v>
      </c>
      <c r="B142" s="112" t="s">
        <v>3801</v>
      </c>
      <c r="C142" s="113" t="s">
        <v>3570</v>
      </c>
      <c r="D142" s="113" t="s">
        <v>3393</v>
      </c>
      <c r="E142" s="113" t="s">
        <v>3764</v>
      </c>
      <c r="F142" s="113" t="n">
        <v>2008</v>
      </c>
      <c r="G142" s="113" t="s">
        <v>3441</v>
      </c>
      <c r="H142" s="113"/>
      <c r="I142" s="91" t="n">
        <v>9300</v>
      </c>
      <c r="J142" s="113" t="n">
        <v>4</v>
      </c>
      <c r="K142" s="128" t="n">
        <f aca="false">I142+290</f>
        <v>9590</v>
      </c>
      <c r="M142" s="98"/>
      <c r="N142" s="98"/>
    </row>
    <row r="143" customFormat="false" ht="15.8" hidden="false" customHeight="false" outlineLevel="0" collapsed="false">
      <c r="A143" s="112" t="s">
        <v>3276</v>
      </c>
      <c r="B143" s="112" t="s">
        <v>3794</v>
      </c>
      <c r="C143" s="113" t="s">
        <v>3575</v>
      </c>
      <c r="D143" s="113" t="s">
        <v>3356</v>
      </c>
      <c r="E143" s="113" t="s">
        <v>3764</v>
      </c>
      <c r="F143" s="113" t="n">
        <v>2012</v>
      </c>
      <c r="G143" s="113" t="s">
        <v>3327</v>
      </c>
      <c r="H143" s="113"/>
      <c r="I143" s="91" t="n">
        <v>5800</v>
      </c>
      <c r="J143" s="113" t="s">
        <v>3283</v>
      </c>
      <c r="K143" s="128" t="n">
        <f aca="false">I143+290</f>
        <v>6090</v>
      </c>
      <c r="M143" s="98"/>
      <c r="N143" s="98"/>
    </row>
    <row r="144" customFormat="false" ht="15.8" hidden="false" customHeight="false" outlineLevel="0" collapsed="false">
      <c r="A144" s="112" t="s">
        <v>3276</v>
      </c>
      <c r="B144" s="112" t="s">
        <v>3772</v>
      </c>
      <c r="C144" s="113" t="s">
        <v>3575</v>
      </c>
      <c r="D144" s="113" t="s">
        <v>3356</v>
      </c>
      <c r="E144" s="113" t="s">
        <v>3764</v>
      </c>
      <c r="F144" s="113" t="n">
        <v>2013</v>
      </c>
      <c r="G144" s="113" t="s">
        <v>3327</v>
      </c>
      <c r="H144" s="113"/>
      <c r="I144" s="91" t="n">
        <v>5550</v>
      </c>
      <c r="J144" s="113" t="s">
        <v>3283</v>
      </c>
      <c r="K144" s="128" t="n">
        <f aca="false">I144+290</f>
        <v>5840</v>
      </c>
      <c r="M144" s="98"/>
      <c r="N144" s="98"/>
    </row>
    <row r="145" customFormat="false" ht="15.8" hidden="false" customHeight="false" outlineLevel="0" collapsed="false">
      <c r="A145" s="112" t="s">
        <v>3439</v>
      </c>
      <c r="B145" s="112" t="s">
        <v>3801</v>
      </c>
      <c r="C145" s="113" t="s">
        <v>3575</v>
      </c>
      <c r="D145" s="113" t="s">
        <v>3356</v>
      </c>
      <c r="E145" s="113" t="s">
        <v>3764</v>
      </c>
      <c r="F145" s="113" t="n">
        <v>2013</v>
      </c>
      <c r="G145" s="113" t="s">
        <v>3441</v>
      </c>
      <c r="H145" s="113"/>
      <c r="I145" s="91" t="n">
        <v>8300</v>
      </c>
      <c r="J145" s="113" t="s">
        <v>3283</v>
      </c>
      <c r="K145" s="128" t="n">
        <f aca="false">I145+290</f>
        <v>8590</v>
      </c>
      <c r="M145" s="98"/>
      <c r="N145" s="98"/>
    </row>
    <row r="146" customFormat="false" ht="15.8" hidden="false" customHeight="false" outlineLevel="0" collapsed="false">
      <c r="A146" s="112" t="s">
        <v>3276</v>
      </c>
      <c r="B146" s="112" t="s">
        <v>3772</v>
      </c>
      <c r="C146" s="113" t="s">
        <v>3579</v>
      </c>
      <c r="D146" s="113" t="s">
        <v>3421</v>
      </c>
      <c r="E146" s="113" t="s">
        <v>3764</v>
      </c>
      <c r="F146" s="113" t="n">
        <v>2012</v>
      </c>
      <c r="G146" s="113" t="s">
        <v>3327</v>
      </c>
      <c r="H146" s="113"/>
      <c r="I146" s="91" t="n">
        <v>6000</v>
      </c>
      <c r="J146" s="113" t="s">
        <v>3283</v>
      </c>
      <c r="K146" s="128" t="n">
        <f aca="false">I146+290</f>
        <v>6290</v>
      </c>
      <c r="M146" s="98"/>
      <c r="N146" s="98"/>
    </row>
    <row r="147" customFormat="false" ht="15.8" hidden="false" customHeight="false" outlineLevel="0" collapsed="false">
      <c r="A147" s="112" t="s">
        <v>3439</v>
      </c>
      <c r="B147" s="112" t="s">
        <v>3801</v>
      </c>
      <c r="C147" s="113" t="s">
        <v>3579</v>
      </c>
      <c r="D147" s="113" t="s">
        <v>3509</v>
      </c>
      <c r="E147" s="113" t="s">
        <v>3764</v>
      </c>
      <c r="F147" s="113" t="n">
        <v>2013</v>
      </c>
      <c r="G147" s="113" t="s">
        <v>3441</v>
      </c>
      <c r="H147" s="113"/>
      <c r="I147" s="91" t="n">
        <v>6600</v>
      </c>
      <c r="J147" s="113" t="s">
        <v>3283</v>
      </c>
      <c r="K147" s="128" t="n">
        <f aca="false">I147+290</f>
        <v>6890</v>
      </c>
      <c r="M147" s="98"/>
      <c r="N147" s="98"/>
    </row>
    <row r="148" customFormat="false" ht="15.8" hidden="false" customHeight="false" outlineLevel="0" collapsed="false">
      <c r="A148" s="112" t="s">
        <v>3276</v>
      </c>
      <c r="B148" s="112" t="s">
        <v>3772</v>
      </c>
      <c r="C148" s="113" t="s">
        <v>3586</v>
      </c>
      <c r="D148" s="113" t="s">
        <v>3402</v>
      </c>
      <c r="E148" s="113" t="s">
        <v>3764</v>
      </c>
      <c r="F148" s="113" t="n">
        <v>2013</v>
      </c>
      <c r="G148" s="113" t="s">
        <v>3327</v>
      </c>
      <c r="H148" s="113"/>
      <c r="I148" s="91" t="n">
        <v>7800</v>
      </c>
      <c r="J148" s="113" t="s">
        <v>3283</v>
      </c>
      <c r="K148" s="128" t="n">
        <f aca="false">I148+290</f>
        <v>8090</v>
      </c>
      <c r="M148" s="98"/>
      <c r="N148" s="98"/>
    </row>
    <row r="149" customFormat="false" ht="15.8" hidden="false" customHeight="false" outlineLevel="0" collapsed="false">
      <c r="A149" s="112" t="s">
        <v>3276</v>
      </c>
      <c r="B149" s="112" t="s">
        <v>3772</v>
      </c>
      <c r="C149" s="113" t="s">
        <v>3587</v>
      </c>
      <c r="D149" s="113" t="s">
        <v>3345</v>
      </c>
      <c r="E149" s="113" t="s">
        <v>3764</v>
      </c>
      <c r="F149" s="113" t="n">
        <v>2015</v>
      </c>
      <c r="G149" s="113" t="s">
        <v>3327</v>
      </c>
      <c r="H149" s="113"/>
      <c r="I149" s="91" t="n">
        <v>8800</v>
      </c>
      <c r="J149" s="113" t="s">
        <v>3283</v>
      </c>
      <c r="K149" s="128" t="n">
        <f aca="false">I149+290</f>
        <v>9090</v>
      </c>
      <c r="M149" s="98"/>
      <c r="N149" s="98"/>
    </row>
    <row r="150" customFormat="false" ht="15.8" hidden="false" customHeight="false" outlineLevel="0" collapsed="false">
      <c r="A150" s="112" t="s">
        <v>3439</v>
      </c>
      <c r="B150" s="112" t="s">
        <v>3817</v>
      </c>
      <c r="C150" s="113" t="s">
        <v>3591</v>
      </c>
      <c r="D150" s="113" t="s">
        <v>3413</v>
      </c>
      <c r="E150" s="113" t="s">
        <v>3764</v>
      </c>
      <c r="F150" s="113" t="n">
        <v>2014</v>
      </c>
      <c r="G150" s="113" t="s">
        <v>3441</v>
      </c>
      <c r="H150" s="113"/>
      <c r="I150" s="91" t="n">
        <v>10300</v>
      </c>
      <c r="J150" s="113" t="n">
        <v>2</v>
      </c>
      <c r="K150" s="128" t="n">
        <f aca="false">I150+290</f>
        <v>10590</v>
      </c>
      <c r="M150" s="98"/>
      <c r="N150" s="98"/>
    </row>
    <row r="151" customFormat="false" ht="15.8" hidden="false" customHeight="false" outlineLevel="0" collapsed="false">
      <c r="A151" s="112" t="s">
        <v>3589</v>
      </c>
      <c r="B151" s="112" t="s">
        <v>3815</v>
      </c>
      <c r="C151" s="113" t="s">
        <v>3591</v>
      </c>
      <c r="D151" s="113" t="s">
        <v>3821</v>
      </c>
      <c r="E151" s="113" t="s">
        <v>3764</v>
      </c>
      <c r="F151" s="113" t="n">
        <v>2010</v>
      </c>
      <c r="G151" s="113" t="s">
        <v>3593</v>
      </c>
      <c r="H151" s="113"/>
      <c r="I151" s="91" t="n">
        <v>9800</v>
      </c>
      <c r="J151" s="113" t="n">
        <v>19</v>
      </c>
      <c r="K151" s="128" t="n">
        <f aca="false">I151+290</f>
        <v>10090</v>
      </c>
      <c r="M151" s="98"/>
      <c r="N151" s="98"/>
    </row>
    <row r="152" customFormat="false" ht="15.8" hidden="false" customHeight="false" outlineLevel="0" collapsed="false">
      <c r="A152" s="112" t="s">
        <v>3589</v>
      </c>
      <c r="B152" s="112" t="s">
        <v>3822</v>
      </c>
      <c r="C152" s="113" t="s">
        <v>3591</v>
      </c>
      <c r="D152" s="113" t="s">
        <v>3821</v>
      </c>
      <c r="E152" s="113" t="s">
        <v>3567</v>
      </c>
      <c r="F152" s="113" t="n">
        <v>2008</v>
      </c>
      <c r="G152" s="113" t="s">
        <v>3593</v>
      </c>
      <c r="H152" s="113"/>
      <c r="I152" s="91" t="n">
        <v>8300</v>
      </c>
      <c r="J152" s="113" t="n">
        <v>8</v>
      </c>
      <c r="K152" s="128" t="n">
        <f aca="false">I152+290</f>
        <v>8590</v>
      </c>
      <c r="M152" s="98"/>
      <c r="N152" s="98"/>
    </row>
    <row r="153" customFormat="false" ht="15.8" hidden="false" customHeight="false" outlineLevel="0" collapsed="false">
      <c r="A153" s="112" t="s">
        <v>3276</v>
      </c>
      <c r="B153" s="112" t="s">
        <v>3773</v>
      </c>
      <c r="C153" s="113" t="s">
        <v>3596</v>
      </c>
      <c r="D153" s="113" t="s">
        <v>3433</v>
      </c>
      <c r="E153" s="113" t="s">
        <v>3764</v>
      </c>
      <c r="F153" s="113" t="n">
        <v>2011</v>
      </c>
      <c r="G153" s="113" t="s">
        <v>3281</v>
      </c>
      <c r="H153" s="113"/>
      <c r="I153" s="91" t="n">
        <v>5300</v>
      </c>
      <c r="J153" s="113" t="s">
        <v>3283</v>
      </c>
      <c r="K153" s="128" t="n">
        <f aca="false">I153+290</f>
        <v>5590</v>
      </c>
      <c r="M153" s="98"/>
      <c r="N153" s="98"/>
    </row>
    <row r="154" customFormat="false" ht="15.8" hidden="false" customHeight="false" outlineLevel="0" collapsed="false">
      <c r="A154" s="112" t="s">
        <v>3276</v>
      </c>
      <c r="B154" s="112" t="s">
        <v>3800</v>
      </c>
      <c r="C154" s="113" t="s">
        <v>3596</v>
      </c>
      <c r="D154" s="113" t="s">
        <v>3529</v>
      </c>
      <c r="E154" s="113" t="s">
        <v>3567</v>
      </c>
      <c r="F154" s="113" t="n">
        <v>2007</v>
      </c>
      <c r="G154" s="113" t="s">
        <v>3327</v>
      </c>
      <c r="H154" s="113"/>
      <c r="I154" s="91" t="n">
        <v>6300</v>
      </c>
      <c r="J154" s="113" t="s">
        <v>3283</v>
      </c>
      <c r="K154" s="128" t="n">
        <f aca="false">I154+290</f>
        <v>6590</v>
      </c>
      <c r="M154" s="98"/>
      <c r="N154" s="98"/>
    </row>
    <row r="155" customFormat="false" ht="15.8" hidden="false" customHeight="false" outlineLevel="0" collapsed="false">
      <c r="A155" s="112" t="s">
        <v>3276</v>
      </c>
      <c r="B155" s="112" t="s">
        <v>3794</v>
      </c>
      <c r="C155" s="113" t="s">
        <v>3596</v>
      </c>
      <c r="D155" s="113" t="s">
        <v>3597</v>
      </c>
      <c r="E155" s="113" t="s">
        <v>3764</v>
      </c>
      <c r="F155" s="113" t="n">
        <v>2011</v>
      </c>
      <c r="G155" s="113" t="s">
        <v>3327</v>
      </c>
      <c r="H155" s="113"/>
      <c r="I155" s="91" t="n">
        <v>6300</v>
      </c>
      <c r="J155" s="113" t="s">
        <v>3283</v>
      </c>
      <c r="K155" s="128" t="n">
        <f aca="false">I155+290</f>
        <v>6590</v>
      </c>
      <c r="M155" s="98"/>
      <c r="N155" s="98"/>
    </row>
    <row r="156" customFormat="false" ht="15.8" hidden="false" customHeight="false" outlineLevel="0" collapsed="false">
      <c r="A156" s="112" t="s">
        <v>3439</v>
      </c>
      <c r="B156" s="112" t="s">
        <v>3801</v>
      </c>
      <c r="C156" s="113" t="s">
        <v>3600</v>
      </c>
      <c r="D156" s="113" t="s">
        <v>3352</v>
      </c>
      <c r="E156" s="113" t="s">
        <v>3764</v>
      </c>
      <c r="F156" s="113" t="n">
        <v>2013</v>
      </c>
      <c r="G156" s="113" t="s">
        <v>3441</v>
      </c>
      <c r="H156" s="113"/>
      <c r="I156" s="91" t="n">
        <v>7300</v>
      </c>
      <c r="J156" s="113" t="s">
        <v>3283</v>
      </c>
      <c r="K156" s="128" t="n">
        <f aca="false">I156+290</f>
        <v>7590</v>
      </c>
      <c r="M156" s="98"/>
      <c r="N156" s="98"/>
    </row>
    <row r="157" customFormat="false" ht="15.8" hidden="false" customHeight="false" outlineLevel="0" collapsed="false">
      <c r="A157" s="112" t="s">
        <v>3439</v>
      </c>
      <c r="B157" s="112" t="s">
        <v>3808</v>
      </c>
      <c r="C157" s="113" t="s">
        <v>3600</v>
      </c>
      <c r="D157" s="113" t="s">
        <v>3352</v>
      </c>
      <c r="E157" s="113" t="s">
        <v>3764</v>
      </c>
      <c r="F157" s="113" t="n">
        <v>2014</v>
      </c>
      <c r="G157" s="113" t="s">
        <v>3441</v>
      </c>
      <c r="H157" s="113"/>
      <c r="I157" s="91" t="n">
        <v>9800</v>
      </c>
      <c r="J157" s="113" t="n">
        <v>4</v>
      </c>
      <c r="K157" s="128" t="n">
        <f aca="false">I157+290</f>
        <v>10090</v>
      </c>
      <c r="M157" s="98"/>
      <c r="N157" s="98"/>
    </row>
    <row r="158" customFormat="false" ht="15.8" hidden="false" customHeight="false" outlineLevel="0" collapsed="false">
      <c r="A158" s="112" t="s">
        <v>3439</v>
      </c>
      <c r="B158" s="112" t="s">
        <v>3823</v>
      </c>
      <c r="C158" s="113" t="s">
        <v>3600</v>
      </c>
      <c r="D158" s="113" t="s">
        <v>3352</v>
      </c>
      <c r="E158" s="113" t="s">
        <v>3764</v>
      </c>
      <c r="F158" s="113" t="n">
        <v>2014</v>
      </c>
      <c r="G158" s="113" t="s">
        <v>3441</v>
      </c>
      <c r="H158" s="113"/>
      <c r="I158" s="91" t="n">
        <v>7200</v>
      </c>
      <c r="J158" s="113" t="n">
        <v>1</v>
      </c>
      <c r="K158" s="128" t="n">
        <f aca="false">I158+290</f>
        <v>7490</v>
      </c>
      <c r="M158" s="98"/>
      <c r="N158" s="98"/>
    </row>
    <row r="159" customFormat="false" ht="15.8" hidden="false" customHeight="false" outlineLevel="0" collapsed="false">
      <c r="A159" s="112" t="s">
        <v>3276</v>
      </c>
      <c r="B159" s="112" t="s">
        <v>3773</v>
      </c>
      <c r="C159" s="113" t="s">
        <v>3604</v>
      </c>
      <c r="D159" s="113" t="s">
        <v>3617</v>
      </c>
      <c r="E159" s="113" t="s">
        <v>3764</v>
      </c>
      <c r="F159" s="113" t="n">
        <v>2011</v>
      </c>
      <c r="G159" s="113" t="s">
        <v>3281</v>
      </c>
      <c r="H159" s="113"/>
      <c r="I159" s="91" t="n">
        <v>7800</v>
      </c>
      <c r="J159" s="113" t="n">
        <v>1</v>
      </c>
      <c r="K159" s="128" t="n">
        <f aca="false">I159+290</f>
        <v>8090</v>
      </c>
      <c r="M159" s="98"/>
      <c r="N159" s="98"/>
    </row>
    <row r="160" customFormat="false" ht="15.8" hidden="false" customHeight="false" outlineLevel="0" collapsed="false">
      <c r="A160" s="112" t="s">
        <v>3375</v>
      </c>
      <c r="B160" s="112" t="s">
        <v>3824</v>
      </c>
      <c r="C160" s="113" t="s">
        <v>3607</v>
      </c>
      <c r="D160" s="113" t="s">
        <v>3542</v>
      </c>
      <c r="E160" s="113" t="s">
        <v>3567</v>
      </c>
      <c r="F160" s="113" t="n">
        <v>2013</v>
      </c>
      <c r="G160" s="113" t="s">
        <v>3584</v>
      </c>
      <c r="H160" s="113"/>
      <c r="I160" s="91" t="n">
        <v>7300</v>
      </c>
      <c r="J160" s="113" t="s">
        <v>3283</v>
      </c>
      <c r="K160" s="128" t="n">
        <f aca="false">I160+290</f>
        <v>7590</v>
      </c>
      <c r="M160" s="98"/>
      <c r="N160" s="98"/>
    </row>
    <row r="161" customFormat="false" ht="15.8" hidden="false" customHeight="false" outlineLevel="0" collapsed="false">
      <c r="A161" s="112" t="s">
        <v>3276</v>
      </c>
      <c r="B161" s="112" t="s">
        <v>3772</v>
      </c>
      <c r="C161" s="113" t="s">
        <v>3607</v>
      </c>
      <c r="D161" s="113" t="s">
        <v>3509</v>
      </c>
      <c r="E161" s="113" t="s">
        <v>3764</v>
      </c>
      <c r="F161" s="113" t="n">
        <v>2015</v>
      </c>
      <c r="G161" s="113" t="s">
        <v>3327</v>
      </c>
      <c r="H161" s="113"/>
      <c r="I161" s="91" t="n">
        <v>7800</v>
      </c>
      <c r="J161" s="113" t="s">
        <v>3283</v>
      </c>
      <c r="K161" s="128" t="n">
        <f aca="false">I161+290</f>
        <v>8090</v>
      </c>
      <c r="M161" s="98"/>
      <c r="N161" s="98"/>
    </row>
    <row r="162" customFormat="false" ht="15.8" hidden="false" customHeight="false" outlineLevel="0" collapsed="false">
      <c r="A162" s="112" t="s">
        <v>3470</v>
      </c>
      <c r="B162" s="112" t="s">
        <v>3825</v>
      </c>
      <c r="C162" s="113" t="s">
        <v>3607</v>
      </c>
      <c r="D162" s="113" t="s">
        <v>3509</v>
      </c>
      <c r="E162" s="113" t="s">
        <v>3764</v>
      </c>
      <c r="F162" s="113" t="n">
        <v>2013</v>
      </c>
      <c r="G162" s="113" t="s">
        <v>3584</v>
      </c>
      <c r="H162" s="113"/>
      <c r="I162" s="91" t="n">
        <v>7800</v>
      </c>
      <c r="J162" s="113" t="s">
        <v>3283</v>
      </c>
      <c r="K162" s="128" t="n">
        <f aca="false">I162+290</f>
        <v>8090</v>
      </c>
      <c r="M162" s="98"/>
      <c r="N162" s="98"/>
    </row>
    <row r="163" customFormat="false" ht="15.8" hidden="false" customHeight="false" outlineLevel="0" collapsed="false">
      <c r="A163" s="112" t="s">
        <v>3276</v>
      </c>
      <c r="B163" s="112" t="s">
        <v>3362</v>
      </c>
      <c r="C163" s="113" t="s">
        <v>3607</v>
      </c>
      <c r="D163" s="113" t="s">
        <v>3511</v>
      </c>
      <c r="E163" s="113" t="s">
        <v>3361</v>
      </c>
      <c r="F163" s="113" t="n">
        <v>2017</v>
      </c>
      <c r="G163" s="113" t="s">
        <v>3281</v>
      </c>
      <c r="H163" s="113" t="s">
        <v>3282</v>
      </c>
      <c r="I163" s="91" t="n">
        <v>11200</v>
      </c>
      <c r="J163" s="113" t="s">
        <v>3283</v>
      </c>
      <c r="K163" s="128" t="n">
        <f aca="false">I163+290</f>
        <v>11490</v>
      </c>
      <c r="M163" s="98"/>
      <c r="N163" s="98"/>
    </row>
    <row r="164" customFormat="false" ht="15.8" hidden="false" customHeight="false" outlineLevel="0" collapsed="false">
      <c r="A164" s="112" t="s">
        <v>3276</v>
      </c>
      <c r="B164" s="112" t="s">
        <v>3362</v>
      </c>
      <c r="C164" s="113" t="s">
        <v>3610</v>
      </c>
      <c r="D164" s="113" t="s">
        <v>3611</v>
      </c>
      <c r="E164" s="113" t="s">
        <v>3361</v>
      </c>
      <c r="F164" s="113" t="n">
        <v>2017</v>
      </c>
      <c r="G164" s="113" t="s">
        <v>3281</v>
      </c>
      <c r="H164" s="113" t="s">
        <v>3282</v>
      </c>
      <c r="I164" s="91" t="n">
        <v>12200</v>
      </c>
      <c r="J164" s="113" t="s">
        <v>3283</v>
      </c>
      <c r="K164" s="128" t="n">
        <f aca="false">I164+290</f>
        <v>12490</v>
      </c>
      <c r="M164" s="98"/>
      <c r="N164" s="98"/>
    </row>
    <row r="165" customFormat="false" ht="15.8" hidden="false" customHeight="false" outlineLevel="0" collapsed="false">
      <c r="A165" s="112" t="s">
        <v>3276</v>
      </c>
      <c r="B165" s="112" t="s">
        <v>3773</v>
      </c>
      <c r="C165" s="113" t="s">
        <v>3616</v>
      </c>
      <c r="D165" s="113" t="s">
        <v>3613</v>
      </c>
      <c r="E165" s="113" t="s">
        <v>3764</v>
      </c>
      <c r="F165" s="113" t="n">
        <v>2012</v>
      </c>
      <c r="G165" s="113" t="s">
        <v>3281</v>
      </c>
      <c r="H165" s="113"/>
      <c r="I165" s="91" t="n">
        <v>8550</v>
      </c>
      <c r="J165" s="113" t="n">
        <v>1</v>
      </c>
      <c r="K165" s="128" t="n">
        <f aca="false">I165+290</f>
        <v>8840</v>
      </c>
      <c r="M165" s="98"/>
      <c r="N165" s="98"/>
    </row>
    <row r="166" customFormat="false" ht="15.8" hidden="false" customHeight="false" outlineLevel="0" collapsed="false">
      <c r="A166" s="112" t="s">
        <v>3276</v>
      </c>
      <c r="B166" s="112" t="s">
        <v>3360</v>
      </c>
      <c r="C166" s="113" t="s">
        <v>3616</v>
      </c>
      <c r="D166" s="113" t="s">
        <v>3436</v>
      </c>
      <c r="E166" s="113" t="s">
        <v>3361</v>
      </c>
      <c r="F166" s="113" t="n">
        <v>2015</v>
      </c>
      <c r="G166" s="113" t="s">
        <v>3281</v>
      </c>
      <c r="H166" s="113" t="s">
        <v>3284</v>
      </c>
      <c r="I166" s="91" t="n">
        <v>11700</v>
      </c>
      <c r="J166" s="113" t="n">
        <v>20</v>
      </c>
      <c r="K166" s="128" t="n">
        <f aca="false">I166+290</f>
        <v>11990</v>
      </c>
      <c r="M166" s="98"/>
      <c r="N166" s="98"/>
    </row>
    <row r="167" customFormat="false" ht="15.8" hidden="false" customHeight="false" outlineLevel="0" collapsed="false">
      <c r="A167" s="112" t="s">
        <v>3276</v>
      </c>
      <c r="B167" s="112" t="s">
        <v>3362</v>
      </c>
      <c r="C167" s="113" t="s">
        <v>3616</v>
      </c>
      <c r="D167" s="113" t="s">
        <v>3436</v>
      </c>
      <c r="E167" s="113" t="s">
        <v>3361</v>
      </c>
      <c r="F167" s="113" t="n">
        <v>2017</v>
      </c>
      <c r="G167" s="113" t="s">
        <v>3281</v>
      </c>
      <c r="H167" s="113" t="s">
        <v>3282</v>
      </c>
      <c r="I167" s="91" t="n">
        <v>12200</v>
      </c>
      <c r="J167" s="113" t="s">
        <v>3283</v>
      </c>
      <c r="K167" s="128" t="n">
        <f aca="false">I167+290</f>
        <v>12490</v>
      </c>
      <c r="M167" s="98"/>
      <c r="N167" s="98"/>
    </row>
    <row r="168" customFormat="false" ht="15.8" hidden="false" customHeight="false" outlineLevel="0" collapsed="false">
      <c r="A168" s="112" t="s">
        <v>3276</v>
      </c>
      <c r="B168" s="112" t="s">
        <v>3796</v>
      </c>
      <c r="C168" s="113" t="s">
        <v>3619</v>
      </c>
      <c r="D168" s="113" t="s">
        <v>3826</v>
      </c>
      <c r="E168" s="113" t="s">
        <v>3764</v>
      </c>
      <c r="F168" s="113" t="n">
        <v>2011</v>
      </c>
      <c r="G168" s="113" t="s">
        <v>3281</v>
      </c>
      <c r="H168" s="113"/>
      <c r="I168" s="91" t="n">
        <v>10800</v>
      </c>
      <c r="J168" s="113" t="s">
        <v>3283</v>
      </c>
      <c r="K168" s="128" t="n">
        <f aca="false">I168+290</f>
        <v>11090</v>
      </c>
      <c r="M168" s="98"/>
      <c r="N168" s="98"/>
    </row>
    <row r="169" customFormat="false" ht="15.8" hidden="false" customHeight="false" outlineLevel="0" collapsed="false">
      <c r="A169" s="112" t="s">
        <v>3276</v>
      </c>
      <c r="B169" s="112" t="s">
        <v>3362</v>
      </c>
      <c r="C169" s="113" t="s">
        <v>3619</v>
      </c>
      <c r="D169" s="113" t="s">
        <v>3622</v>
      </c>
      <c r="E169" s="113" t="s">
        <v>3361</v>
      </c>
      <c r="F169" s="113" t="n">
        <v>2016</v>
      </c>
      <c r="G169" s="113" t="s">
        <v>3281</v>
      </c>
      <c r="H169" s="113" t="s">
        <v>3282</v>
      </c>
      <c r="I169" s="91" t="n">
        <v>13700</v>
      </c>
      <c r="J169" s="113" t="s">
        <v>3283</v>
      </c>
      <c r="K169" s="128" t="n">
        <f aca="false">I169+290</f>
        <v>13990</v>
      </c>
      <c r="M169" s="98"/>
      <c r="N169" s="98"/>
    </row>
    <row r="170" customFormat="false" ht="15.8" hidden="false" customHeight="false" outlineLevel="0" collapsed="false">
      <c r="A170" s="112" t="s">
        <v>3598</v>
      </c>
      <c r="B170" s="112" t="s">
        <v>3812</v>
      </c>
      <c r="C170" s="113" t="s">
        <v>3627</v>
      </c>
      <c r="D170" s="113" t="s">
        <v>3443</v>
      </c>
      <c r="E170" s="113" t="s">
        <v>3764</v>
      </c>
      <c r="F170" s="113" t="n">
        <v>2011</v>
      </c>
      <c r="G170" s="113" t="s">
        <v>3593</v>
      </c>
      <c r="H170" s="113"/>
      <c r="I170" s="91" t="n">
        <v>8300</v>
      </c>
      <c r="J170" s="113" t="n">
        <v>8</v>
      </c>
      <c r="K170" s="128" t="n">
        <f aca="false">I170+290</f>
        <v>8590</v>
      </c>
      <c r="M170" s="98"/>
      <c r="N170" s="98"/>
    </row>
    <row r="171" customFormat="false" ht="15.8" hidden="false" customHeight="false" outlineLevel="0" collapsed="false">
      <c r="A171" s="112" t="s">
        <v>3276</v>
      </c>
      <c r="B171" s="112" t="s">
        <v>3362</v>
      </c>
      <c r="C171" s="113" t="s">
        <v>3627</v>
      </c>
      <c r="D171" s="113" t="s">
        <v>3611</v>
      </c>
      <c r="E171" s="113" t="s">
        <v>3361</v>
      </c>
      <c r="F171" s="113" t="n">
        <v>2017</v>
      </c>
      <c r="G171" s="113" t="s">
        <v>3281</v>
      </c>
      <c r="H171" s="113" t="s">
        <v>3282</v>
      </c>
      <c r="I171" s="91" t="n">
        <v>15200</v>
      </c>
      <c r="J171" s="113" t="s">
        <v>3283</v>
      </c>
      <c r="K171" s="128" t="n">
        <f aca="false">I171+290</f>
        <v>15490</v>
      </c>
      <c r="M171" s="98"/>
      <c r="N171" s="98"/>
    </row>
    <row r="172" customFormat="false" ht="15.8" hidden="false" customHeight="false" outlineLevel="0" collapsed="false">
      <c r="A172" s="112" t="s">
        <v>3276</v>
      </c>
      <c r="B172" s="112" t="s">
        <v>3362</v>
      </c>
      <c r="C172" s="113" t="s">
        <v>3631</v>
      </c>
      <c r="D172" s="113" t="s">
        <v>3622</v>
      </c>
      <c r="E172" s="113" t="s">
        <v>3361</v>
      </c>
      <c r="F172" s="113" t="n">
        <v>2015</v>
      </c>
      <c r="G172" s="113" t="s">
        <v>3281</v>
      </c>
      <c r="H172" s="113" t="s">
        <v>3282</v>
      </c>
      <c r="I172" s="91" t="n">
        <v>15700</v>
      </c>
      <c r="J172" s="113" t="s">
        <v>3283</v>
      </c>
      <c r="K172" s="128" t="n">
        <f aca="false">I172+290</f>
        <v>15990</v>
      </c>
      <c r="M172" s="98"/>
      <c r="N172" s="98"/>
    </row>
    <row r="173" customFormat="false" ht="15.8" hidden="false" customHeight="false" outlineLevel="0" collapsed="false">
      <c r="A173" s="112" t="s">
        <v>3276</v>
      </c>
      <c r="B173" s="112" t="s">
        <v>3362</v>
      </c>
      <c r="C173" s="113" t="s">
        <v>3634</v>
      </c>
      <c r="D173" s="113" t="s">
        <v>3635</v>
      </c>
      <c r="E173" s="113" t="s">
        <v>3361</v>
      </c>
      <c r="F173" s="113" t="n">
        <v>2016</v>
      </c>
      <c r="G173" s="113" t="s">
        <v>3281</v>
      </c>
      <c r="H173" s="113" t="s">
        <v>3282</v>
      </c>
      <c r="I173" s="91" t="n">
        <v>15700</v>
      </c>
      <c r="J173" s="113" t="s">
        <v>3283</v>
      </c>
      <c r="K173" s="128" t="n">
        <f aca="false">I173+290</f>
        <v>15990</v>
      </c>
      <c r="M173" s="98"/>
      <c r="N173" s="98"/>
    </row>
    <row r="174" customFormat="false" ht="15.8" hidden="false" customHeight="false" outlineLevel="0" collapsed="false">
      <c r="A174" s="112" t="s">
        <v>3276</v>
      </c>
      <c r="B174" s="112" t="s">
        <v>3362</v>
      </c>
      <c r="C174" s="113" t="s">
        <v>3640</v>
      </c>
      <c r="D174" s="113" t="s">
        <v>3454</v>
      </c>
      <c r="E174" s="113" t="s">
        <v>3361</v>
      </c>
      <c r="F174" s="113" t="n">
        <v>2016</v>
      </c>
      <c r="G174" s="113" t="s">
        <v>3281</v>
      </c>
      <c r="H174" s="113" t="s">
        <v>3282</v>
      </c>
      <c r="I174" s="91" t="n">
        <v>18200</v>
      </c>
      <c r="J174" s="113" t="s">
        <v>3283</v>
      </c>
      <c r="K174" s="128" t="n">
        <f aca="false">I174+290</f>
        <v>18490</v>
      </c>
      <c r="M174" s="98"/>
      <c r="N174" s="98"/>
    </row>
    <row r="175" customFormat="false" ht="15.8" hidden="false" customHeight="false" outlineLevel="0" collapsed="false">
      <c r="A175" s="108"/>
      <c r="B175" s="108"/>
      <c r="C175" s="109" t="s">
        <v>3647</v>
      </c>
      <c r="D175" s="109"/>
      <c r="E175" s="109"/>
      <c r="F175" s="109"/>
      <c r="G175" s="109"/>
      <c r="H175" s="109"/>
      <c r="J175" s="109"/>
      <c r="K175" s="109"/>
      <c r="M175" s="98"/>
      <c r="N175" s="98"/>
    </row>
    <row r="176" customFormat="false" ht="15.8" hidden="false" customHeight="false" outlineLevel="0" collapsed="false">
      <c r="A176" s="112" t="s">
        <v>3439</v>
      </c>
      <c r="B176" s="112" t="s">
        <v>3808</v>
      </c>
      <c r="C176" s="113" t="s">
        <v>3827</v>
      </c>
      <c r="D176" s="113" t="s">
        <v>3413</v>
      </c>
      <c r="E176" s="113" t="s">
        <v>3764</v>
      </c>
      <c r="F176" s="113" t="n">
        <v>2014</v>
      </c>
      <c r="G176" s="113" t="s">
        <v>3441</v>
      </c>
      <c r="H176" s="113"/>
      <c r="I176" s="91" t="n">
        <v>11200</v>
      </c>
      <c r="J176" s="113" t="n">
        <v>8</v>
      </c>
      <c r="K176" s="128" t="n">
        <f aca="false">I176+290</f>
        <v>11490</v>
      </c>
      <c r="M176" s="98"/>
      <c r="N176" s="98"/>
    </row>
    <row r="177" customFormat="false" ht="15.8" hidden="false" customHeight="false" outlineLevel="0" collapsed="false">
      <c r="A177" s="112" t="s">
        <v>3276</v>
      </c>
      <c r="B177" s="112" t="s">
        <v>3772</v>
      </c>
      <c r="C177" s="113" t="s">
        <v>3651</v>
      </c>
      <c r="D177" s="113" t="s">
        <v>3345</v>
      </c>
      <c r="E177" s="113" t="s">
        <v>3764</v>
      </c>
      <c r="F177" s="113" t="n">
        <v>2013</v>
      </c>
      <c r="G177" s="113" t="s">
        <v>3327</v>
      </c>
      <c r="H177" s="113"/>
      <c r="I177" s="91" t="n">
        <v>7050</v>
      </c>
      <c r="J177" s="113" t="n">
        <v>20</v>
      </c>
      <c r="K177" s="128" t="n">
        <f aca="false">I177+290</f>
        <v>7340</v>
      </c>
      <c r="M177" s="98"/>
      <c r="N177" s="98"/>
    </row>
    <row r="178" customFormat="false" ht="15.8" hidden="false" customHeight="false" outlineLevel="0" collapsed="false">
      <c r="A178" s="112" t="s">
        <v>3276</v>
      </c>
      <c r="B178" s="112" t="s">
        <v>3772</v>
      </c>
      <c r="C178" s="113" t="s">
        <v>3659</v>
      </c>
      <c r="D178" s="113" t="s">
        <v>3413</v>
      </c>
      <c r="E178" s="113" t="s">
        <v>3764</v>
      </c>
      <c r="F178" s="113" t="n">
        <v>2014</v>
      </c>
      <c r="G178" s="113" t="s">
        <v>3327</v>
      </c>
      <c r="H178" s="113"/>
      <c r="I178" s="91" t="n">
        <v>7800</v>
      </c>
      <c r="J178" s="113" t="s">
        <v>3283</v>
      </c>
      <c r="K178" s="128" t="n">
        <f aca="false">I178+290</f>
        <v>8090</v>
      </c>
      <c r="M178" s="98"/>
      <c r="N178" s="98"/>
    </row>
    <row r="179" customFormat="false" ht="15.8" hidden="false" customHeight="false" outlineLevel="0" collapsed="false">
      <c r="A179" s="112" t="s">
        <v>3439</v>
      </c>
      <c r="B179" s="112" t="s">
        <v>3813</v>
      </c>
      <c r="C179" s="113" t="s">
        <v>3659</v>
      </c>
      <c r="D179" s="113" t="s">
        <v>3413</v>
      </c>
      <c r="E179" s="113" t="s">
        <v>3567</v>
      </c>
      <c r="F179" s="113" t="n">
        <v>2011</v>
      </c>
      <c r="G179" s="113" t="s">
        <v>3441</v>
      </c>
      <c r="H179" s="113"/>
      <c r="I179" s="91" t="n">
        <v>8800</v>
      </c>
      <c r="J179" s="113" t="n">
        <v>15</v>
      </c>
      <c r="K179" s="128" t="n">
        <f aca="false">I179+290</f>
        <v>9090</v>
      </c>
      <c r="M179" s="98"/>
      <c r="N179" s="98"/>
    </row>
    <row r="180" customFormat="false" ht="15.8" hidden="false" customHeight="false" outlineLevel="0" collapsed="false">
      <c r="A180" s="112" t="s">
        <v>3439</v>
      </c>
      <c r="B180" s="112" t="s">
        <v>3808</v>
      </c>
      <c r="C180" s="113" t="s">
        <v>3659</v>
      </c>
      <c r="D180" s="113" t="s">
        <v>3356</v>
      </c>
      <c r="E180" s="113" t="s">
        <v>3764</v>
      </c>
      <c r="F180" s="113" t="n">
        <v>2014</v>
      </c>
      <c r="G180" s="113" t="s">
        <v>3441</v>
      </c>
      <c r="H180" s="113"/>
      <c r="I180" s="91" t="n">
        <v>9300</v>
      </c>
      <c r="J180" s="113" t="n">
        <v>12</v>
      </c>
      <c r="K180" s="128" t="n">
        <f aca="false">I180+290</f>
        <v>9590</v>
      </c>
      <c r="M180" s="98"/>
      <c r="N180" s="98"/>
    </row>
    <row r="181" customFormat="false" ht="15.8" hidden="false" customHeight="false" outlineLevel="0" collapsed="false">
      <c r="A181" s="112" t="s">
        <v>3439</v>
      </c>
      <c r="B181" s="112" t="s">
        <v>3828</v>
      </c>
      <c r="C181" s="113" t="s">
        <v>3659</v>
      </c>
      <c r="D181" s="113" t="s">
        <v>3356</v>
      </c>
      <c r="E181" s="113" t="s">
        <v>3764</v>
      </c>
      <c r="F181" s="113" t="n">
        <v>2014</v>
      </c>
      <c r="G181" s="113" t="s">
        <v>3441</v>
      </c>
      <c r="H181" s="113"/>
      <c r="I181" s="91" t="n">
        <v>10300</v>
      </c>
      <c r="J181" s="113" t="s">
        <v>3283</v>
      </c>
      <c r="K181" s="128" t="n">
        <f aca="false">I181+290</f>
        <v>10590</v>
      </c>
      <c r="M181" s="98"/>
      <c r="N181" s="98"/>
    </row>
    <row r="182" customFormat="false" ht="15.8" hidden="false" customHeight="false" outlineLevel="0" collapsed="false">
      <c r="A182" s="112" t="s">
        <v>3439</v>
      </c>
      <c r="B182" s="112" t="s">
        <v>3828</v>
      </c>
      <c r="C182" s="113" t="s">
        <v>3663</v>
      </c>
      <c r="D182" s="113" t="s">
        <v>3330</v>
      </c>
      <c r="E182" s="113" t="s">
        <v>3764</v>
      </c>
      <c r="F182" s="113" t="n">
        <v>2013</v>
      </c>
      <c r="G182" s="113" t="s">
        <v>3441</v>
      </c>
      <c r="H182" s="113"/>
      <c r="I182" s="91" t="n">
        <v>10300</v>
      </c>
      <c r="J182" s="113" t="n">
        <v>2</v>
      </c>
      <c r="K182" s="128" t="n">
        <f aca="false">I182+290</f>
        <v>10590</v>
      </c>
      <c r="M182" s="98"/>
      <c r="N182" s="98"/>
    </row>
    <row r="183" customFormat="false" ht="15.8" hidden="false" customHeight="false" outlineLevel="0" collapsed="false">
      <c r="A183" s="112" t="s">
        <v>3829</v>
      </c>
      <c r="B183" s="112" t="s">
        <v>3830</v>
      </c>
      <c r="C183" s="113" t="s">
        <v>3667</v>
      </c>
      <c r="D183" s="113" t="s">
        <v>3356</v>
      </c>
      <c r="E183" s="113" t="s">
        <v>3764</v>
      </c>
      <c r="F183" s="113" t="n">
        <v>2012</v>
      </c>
      <c r="G183" s="113" t="s">
        <v>3593</v>
      </c>
      <c r="H183" s="113"/>
      <c r="I183" s="91" t="n">
        <v>9550</v>
      </c>
      <c r="J183" s="113" t="n">
        <v>6</v>
      </c>
      <c r="K183" s="128" t="n">
        <f aca="false">I183+290</f>
        <v>9840</v>
      </c>
      <c r="M183" s="98"/>
      <c r="N183" s="98"/>
    </row>
    <row r="184" customFormat="false" ht="15.8" hidden="false" customHeight="false" outlineLevel="0" collapsed="false">
      <c r="A184" s="112" t="s">
        <v>3276</v>
      </c>
      <c r="B184" s="112" t="s">
        <v>3800</v>
      </c>
      <c r="C184" s="113" t="s">
        <v>3667</v>
      </c>
      <c r="D184" s="113" t="s">
        <v>3692</v>
      </c>
      <c r="E184" s="113" t="s">
        <v>3567</v>
      </c>
      <c r="F184" s="113" t="n">
        <v>2012</v>
      </c>
      <c r="G184" s="113" t="s">
        <v>3327</v>
      </c>
      <c r="H184" s="113"/>
      <c r="I184" s="91" t="n">
        <v>7800</v>
      </c>
      <c r="J184" s="113" t="s">
        <v>3283</v>
      </c>
      <c r="K184" s="128" t="n">
        <f aca="false">I184+290</f>
        <v>8090</v>
      </c>
      <c r="M184" s="98"/>
      <c r="N184" s="98"/>
    </row>
    <row r="185" customFormat="false" ht="15.8" hidden="false" customHeight="false" outlineLevel="0" collapsed="false">
      <c r="A185" s="112" t="s">
        <v>3276</v>
      </c>
      <c r="B185" s="112" t="s">
        <v>3772</v>
      </c>
      <c r="C185" s="113" t="s">
        <v>3667</v>
      </c>
      <c r="D185" s="113" t="s">
        <v>3356</v>
      </c>
      <c r="E185" s="113" t="s">
        <v>3764</v>
      </c>
      <c r="F185" s="113" t="n">
        <v>2015</v>
      </c>
      <c r="G185" s="113" t="s">
        <v>3327</v>
      </c>
      <c r="H185" s="113"/>
      <c r="I185" s="91" t="n">
        <v>9300</v>
      </c>
      <c r="J185" s="113" t="s">
        <v>3283</v>
      </c>
      <c r="K185" s="128" t="n">
        <f aca="false">I185+290</f>
        <v>9590</v>
      </c>
      <c r="M185" s="98"/>
      <c r="N185" s="98"/>
    </row>
    <row r="186" customFormat="false" ht="15.8" hidden="false" customHeight="false" outlineLevel="0" collapsed="false">
      <c r="A186" s="112" t="s">
        <v>3439</v>
      </c>
      <c r="B186" s="112" t="s">
        <v>3801</v>
      </c>
      <c r="C186" s="113" t="s">
        <v>3671</v>
      </c>
      <c r="D186" s="113" t="s">
        <v>3431</v>
      </c>
      <c r="E186" s="113" t="s">
        <v>3764</v>
      </c>
      <c r="F186" s="113" t="n">
        <v>2013</v>
      </c>
      <c r="G186" s="113" t="s">
        <v>3441</v>
      </c>
      <c r="H186" s="113"/>
      <c r="I186" s="91" t="n">
        <v>7800</v>
      </c>
      <c r="J186" s="113" t="s">
        <v>3283</v>
      </c>
      <c r="K186" s="128" t="n">
        <f aca="false">I186+290</f>
        <v>8090</v>
      </c>
      <c r="M186" s="98"/>
      <c r="N186" s="98"/>
    </row>
    <row r="187" customFormat="false" ht="15.8" hidden="false" customHeight="false" outlineLevel="0" collapsed="false">
      <c r="A187" s="112" t="s">
        <v>3276</v>
      </c>
      <c r="B187" s="112" t="s">
        <v>3772</v>
      </c>
      <c r="C187" s="113" t="s">
        <v>3674</v>
      </c>
      <c r="D187" s="113" t="s">
        <v>3597</v>
      </c>
      <c r="E187" s="113" t="s">
        <v>3764</v>
      </c>
      <c r="F187" s="113" t="n">
        <v>2015</v>
      </c>
      <c r="G187" s="113" t="s">
        <v>3327</v>
      </c>
      <c r="H187" s="113"/>
      <c r="I187" s="91" t="n">
        <v>9300</v>
      </c>
      <c r="J187" s="113" t="s">
        <v>3283</v>
      </c>
      <c r="K187" s="128" t="n">
        <f aca="false">I187+290</f>
        <v>9590</v>
      </c>
      <c r="M187" s="98"/>
      <c r="N187" s="98"/>
    </row>
    <row r="188" customFormat="false" ht="15.8" hidden="false" customHeight="false" outlineLevel="0" collapsed="false">
      <c r="A188" s="112" t="s">
        <v>3439</v>
      </c>
      <c r="B188" s="112" t="s">
        <v>3808</v>
      </c>
      <c r="C188" s="113" t="s">
        <v>3689</v>
      </c>
      <c r="D188" s="113" t="s">
        <v>3527</v>
      </c>
      <c r="E188" s="113" t="s">
        <v>3764</v>
      </c>
      <c r="F188" s="113" t="n">
        <v>2014</v>
      </c>
      <c r="G188" s="113" t="s">
        <v>3441</v>
      </c>
      <c r="H188" s="113"/>
      <c r="I188" s="91" t="n">
        <v>11800</v>
      </c>
      <c r="J188" s="113" t="n">
        <v>4</v>
      </c>
      <c r="K188" s="128" t="n">
        <f aca="false">I188+290</f>
        <v>12090</v>
      </c>
      <c r="M188" s="98"/>
      <c r="N188" s="98"/>
    </row>
    <row r="189" customFormat="false" ht="15.8" hidden="false" customHeight="false" outlineLevel="0" collapsed="false">
      <c r="A189" s="112" t="s">
        <v>3589</v>
      </c>
      <c r="B189" s="112" t="s">
        <v>3831</v>
      </c>
      <c r="C189" s="113" t="s">
        <v>3689</v>
      </c>
      <c r="D189" s="113" t="s">
        <v>3832</v>
      </c>
      <c r="E189" s="113" t="s">
        <v>3764</v>
      </c>
      <c r="F189" s="113" t="n">
        <v>2010</v>
      </c>
      <c r="G189" s="113" t="s">
        <v>3593</v>
      </c>
      <c r="H189" s="113"/>
      <c r="I189" s="91" t="n">
        <v>10300</v>
      </c>
      <c r="J189" s="113" t="n">
        <v>4</v>
      </c>
      <c r="K189" s="128" t="n">
        <f aca="false">I189+290</f>
        <v>10590</v>
      </c>
      <c r="M189" s="98"/>
      <c r="N189" s="98"/>
    </row>
    <row r="190" customFormat="false" ht="15.8" hidden="false" customHeight="false" outlineLevel="0" collapsed="false">
      <c r="A190" s="108"/>
      <c r="B190" s="108"/>
      <c r="C190" s="109" t="s">
        <v>3693</v>
      </c>
      <c r="D190" s="109"/>
      <c r="E190" s="109"/>
      <c r="F190" s="109"/>
      <c r="G190" s="109"/>
      <c r="H190" s="109"/>
      <c r="J190" s="109"/>
      <c r="K190" s="109"/>
      <c r="M190" s="98"/>
      <c r="N190" s="98"/>
    </row>
    <row r="191" customFormat="false" ht="15.8" hidden="false" customHeight="false" outlineLevel="0" collapsed="false">
      <c r="A191" s="112" t="s">
        <v>3276</v>
      </c>
      <c r="B191" s="112" t="s">
        <v>3772</v>
      </c>
      <c r="C191" s="113" t="s">
        <v>3696</v>
      </c>
      <c r="D191" s="113" t="s">
        <v>3335</v>
      </c>
      <c r="E191" s="113" t="s">
        <v>3764</v>
      </c>
      <c r="F191" s="113" t="n">
        <v>2013</v>
      </c>
      <c r="G191" s="113" t="s">
        <v>3327</v>
      </c>
      <c r="H191" s="113"/>
      <c r="I191" s="91" t="n">
        <v>9300</v>
      </c>
      <c r="J191" s="113" t="s">
        <v>3283</v>
      </c>
      <c r="K191" s="128" t="n">
        <f aca="false">I191+290</f>
        <v>9590</v>
      </c>
      <c r="M191" s="98"/>
      <c r="N191" s="98"/>
    </row>
    <row r="192" customFormat="false" ht="15.8" hidden="false" customHeight="false" outlineLevel="0" collapsed="false">
      <c r="A192" s="112" t="s">
        <v>3439</v>
      </c>
      <c r="B192" s="112" t="s">
        <v>3833</v>
      </c>
      <c r="C192" s="113" t="s">
        <v>3696</v>
      </c>
      <c r="D192" s="113" t="s">
        <v>3834</v>
      </c>
      <c r="E192" s="113" t="s">
        <v>3567</v>
      </c>
      <c r="F192" s="113" t="n">
        <v>2014</v>
      </c>
      <c r="G192" s="113" t="s">
        <v>3441</v>
      </c>
      <c r="H192" s="113"/>
      <c r="I192" s="91" t="n">
        <v>12200</v>
      </c>
      <c r="J192" s="113" t="n">
        <v>4</v>
      </c>
      <c r="K192" s="128" t="n">
        <f aca="false">I192+290</f>
        <v>12490</v>
      </c>
      <c r="M192" s="98"/>
      <c r="N192" s="98"/>
    </row>
    <row r="193" customFormat="false" ht="15.8" hidden="false" customHeight="false" outlineLevel="0" collapsed="false">
      <c r="A193" s="112" t="s">
        <v>3439</v>
      </c>
      <c r="B193" s="112" t="s">
        <v>3828</v>
      </c>
      <c r="C193" s="113" t="s">
        <v>3696</v>
      </c>
      <c r="D193" s="113" t="s">
        <v>3335</v>
      </c>
      <c r="E193" s="113" t="s">
        <v>3764</v>
      </c>
      <c r="F193" s="113" t="n">
        <v>2014</v>
      </c>
      <c r="G193" s="113" t="s">
        <v>3441</v>
      </c>
      <c r="H193" s="113"/>
      <c r="I193" s="91" t="n">
        <v>13300</v>
      </c>
      <c r="J193" s="113" t="n">
        <v>8</v>
      </c>
      <c r="K193" s="128" t="n">
        <f aca="false">I193+290</f>
        <v>13590</v>
      </c>
      <c r="M193" s="98"/>
      <c r="N193" s="98"/>
    </row>
    <row r="194" customFormat="false" ht="15.8" hidden="false" customHeight="false" outlineLevel="0" collapsed="false">
      <c r="A194" s="112" t="s">
        <v>3276</v>
      </c>
      <c r="B194" s="112" t="s">
        <v>3772</v>
      </c>
      <c r="C194" s="113" t="s">
        <v>3702</v>
      </c>
      <c r="D194" s="113" t="s">
        <v>3597</v>
      </c>
      <c r="E194" s="113" t="s">
        <v>3764</v>
      </c>
      <c r="F194" s="113" t="n">
        <v>2015</v>
      </c>
      <c r="G194" s="113" t="s">
        <v>3327</v>
      </c>
      <c r="H194" s="113"/>
      <c r="I194" s="91" t="n">
        <v>12800</v>
      </c>
      <c r="J194" s="113" t="s">
        <v>3283</v>
      </c>
      <c r="K194" s="128" t="n">
        <f aca="false">I194+290</f>
        <v>13090</v>
      </c>
      <c r="M194" s="98"/>
      <c r="N194" s="98"/>
    </row>
    <row r="195" customFormat="false" ht="15.8" hidden="false" customHeight="false" outlineLevel="0" collapsed="false">
      <c r="A195" s="112" t="s">
        <v>3276</v>
      </c>
      <c r="B195" s="112" t="s">
        <v>3772</v>
      </c>
      <c r="C195" s="113" t="s">
        <v>3703</v>
      </c>
      <c r="D195" s="113" t="s">
        <v>3509</v>
      </c>
      <c r="E195" s="113" t="s">
        <v>3764</v>
      </c>
      <c r="F195" s="113" t="n">
        <v>2015</v>
      </c>
      <c r="G195" s="113" t="s">
        <v>3327</v>
      </c>
      <c r="H195" s="113"/>
      <c r="I195" s="91" t="n">
        <v>11300</v>
      </c>
      <c r="J195" s="113" t="s">
        <v>3283</v>
      </c>
      <c r="K195" s="128" t="n">
        <f aca="false">I195+290</f>
        <v>11590</v>
      </c>
      <c r="M195" s="98"/>
      <c r="N195" s="98"/>
    </row>
    <row r="196" customFormat="false" ht="15.8" hidden="false" customHeight="false" outlineLevel="0" collapsed="false">
      <c r="A196" s="112" t="s">
        <v>3276</v>
      </c>
      <c r="B196" s="112" t="s">
        <v>3772</v>
      </c>
      <c r="C196" s="113" t="s">
        <v>3705</v>
      </c>
      <c r="D196" s="113" t="s">
        <v>3356</v>
      </c>
      <c r="E196" s="113" t="s">
        <v>3764</v>
      </c>
      <c r="F196" s="113" t="n">
        <v>2015</v>
      </c>
      <c r="G196" s="113" t="s">
        <v>3327</v>
      </c>
      <c r="H196" s="113"/>
      <c r="I196" s="91" t="n">
        <v>11800</v>
      </c>
      <c r="J196" s="113" t="s">
        <v>3283</v>
      </c>
      <c r="K196" s="128" t="n">
        <f aca="false">I196+290</f>
        <v>12090</v>
      </c>
      <c r="M196" s="98"/>
      <c r="N196" s="98"/>
    </row>
    <row r="197" customFormat="false" ht="15.8" hidden="false" customHeight="false" outlineLevel="0" collapsed="false">
      <c r="A197" s="112" t="s">
        <v>3276</v>
      </c>
      <c r="B197" s="112" t="s">
        <v>3362</v>
      </c>
      <c r="C197" s="113" t="s">
        <v>3706</v>
      </c>
      <c r="D197" s="113" t="s">
        <v>3515</v>
      </c>
      <c r="E197" s="113" t="s">
        <v>3361</v>
      </c>
      <c r="F197" s="113" t="n">
        <v>2017</v>
      </c>
      <c r="G197" s="113" t="s">
        <v>3281</v>
      </c>
      <c r="H197" s="113" t="s">
        <v>3282</v>
      </c>
      <c r="I197" s="91" t="n">
        <v>15700</v>
      </c>
      <c r="J197" s="113" t="n">
        <v>20</v>
      </c>
      <c r="K197" s="128" t="n">
        <f aca="false">I197+290</f>
        <v>15990</v>
      </c>
      <c r="M197" s="98"/>
      <c r="N197" s="98"/>
    </row>
    <row r="198" customFormat="false" ht="15.8" hidden="false" customHeight="false" outlineLevel="0" collapsed="false">
      <c r="A198" s="112" t="s">
        <v>3829</v>
      </c>
      <c r="B198" s="112" t="s">
        <v>3835</v>
      </c>
      <c r="C198" s="113" t="s">
        <v>3707</v>
      </c>
      <c r="D198" s="113" t="s">
        <v>3421</v>
      </c>
      <c r="E198" s="113" t="s">
        <v>3764</v>
      </c>
      <c r="F198" s="113" t="n">
        <v>2014</v>
      </c>
      <c r="G198" s="113" t="s">
        <v>3593</v>
      </c>
      <c r="H198" s="113"/>
      <c r="I198" s="91" t="n">
        <v>7300</v>
      </c>
      <c r="J198" s="113" t="s">
        <v>3283</v>
      </c>
      <c r="K198" s="128" t="n">
        <f aca="false">I198+290</f>
        <v>7590</v>
      </c>
      <c r="M198" s="98"/>
      <c r="N198" s="98"/>
    </row>
    <row r="199" customFormat="false" ht="15.8" hidden="false" customHeight="false" outlineLevel="0" collapsed="false">
      <c r="A199" s="112" t="s">
        <v>3439</v>
      </c>
      <c r="B199" s="112" t="s">
        <v>3808</v>
      </c>
      <c r="C199" s="113" t="s">
        <v>3711</v>
      </c>
      <c r="D199" s="113" t="s">
        <v>3536</v>
      </c>
      <c r="E199" s="113" t="s">
        <v>3764</v>
      </c>
      <c r="F199" s="113" t="n">
        <v>2013</v>
      </c>
      <c r="G199" s="113" t="s">
        <v>3441</v>
      </c>
      <c r="H199" s="113"/>
      <c r="I199" s="91" t="n">
        <v>11200</v>
      </c>
      <c r="J199" s="113" t="s">
        <v>3283</v>
      </c>
      <c r="K199" s="128" t="n">
        <f aca="false">I199+290</f>
        <v>11490</v>
      </c>
      <c r="M199" s="98"/>
      <c r="N199" s="98"/>
    </row>
    <row r="200" customFormat="false" ht="15.8" hidden="false" customHeight="false" outlineLevel="0" collapsed="false">
      <c r="A200" s="112" t="s">
        <v>3276</v>
      </c>
      <c r="B200" s="112" t="s">
        <v>3773</v>
      </c>
      <c r="C200" s="113" t="s">
        <v>3715</v>
      </c>
      <c r="D200" s="113" t="s">
        <v>3718</v>
      </c>
      <c r="E200" s="113" t="s">
        <v>3764</v>
      </c>
      <c r="F200" s="113" t="n">
        <v>2012</v>
      </c>
      <c r="G200" s="113" t="s">
        <v>3281</v>
      </c>
      <c r="H200" s="113"/>
      <c r="I200" s="91" t="n">
        <v>9800</v>
      </c>
      <c r="J200" s="113" t="s">
        <v>3283</v>
      </c>
      <c r="K200" s="128" t="n">
        <f aca="false">I200+290</f>
        <v>10090</v>
      </c>
      <c r="M200" s="98"/>
      <c r="N200" s="98"/>
    </row>
    <row r="201" customFormat="false" ht="15.8" hidden="false" customHeight="false" outlineLevel="0" collapsed="false">
      <c r="A201" s="112" t="s">
        <v>3836</v>
      </c>
      <c r="B201" s="112" t="s">
        <v>3837</v>
      </c>
      <c r="C201" s="113" t="s">
        <v>3715</v>
      </c>
      <c r="D201" s="113" t="s">
        <v>3718</v>
      </c>
      <c r="E201" s="113" t="s">
        <v>3764</v>
      </c>
      <c r="F201" s="113" t="n">
        <v>2012</v>
      </c>
      <c r="G201" s="113" t="s">
        <v>3281</v>
      </c>
      <c r="H201" s="113"/>
      <c r="I201" s="91" t="n">
        <v>7550</v>
      </c>
      <c r="J201" s="113" t="n">
        <v>4</v>
      </c>
      <c r="K201" s="128" t="n">
        <f aca="false">I201+290</f>
        <v>7840</v>
      </c>
      <c r="M201" s="98"/>
      <c r="N201" s="98"/>
    </row>
    <row r="202" customFormat="false" ht="15.8" hidden="false" customHeight="false" outlineLevel="0" collapsed="false">
      <c r="A202" s="112" t="s">
        <v>3789</v>
      </c>
      <c r="B202" s="112" t="s">
        <v>3795</v>
      </c>
      <c r="C202" s="113" t="s">
        <v>3715</v>
      </c>
      <c r="D202" s="113" t="s">
        <v>3718</v>
      </c>
      <c r="E202" s="113" t="s">
        <v>3764</v>
      </c>
      <c r="F202" s="113"/>
      <c r="G202" s="113"/>
      <c r="H202" s="113"/>
      <c r="I202" s="91" t="n">
        <v>6300</v>
      </c>
      <c r="J202" s="113" t="n">
        <v>2</v>
      </c>
      <c r="K202" s="128" t="n">
        <f aca="false">I202+290</f>
        <v>6590</v>
      </c>
      <c r="M202" s="98"/>
      <c r="N202" s="98"/>
    </row>
    <row r="203" customFormat="false" ht="15.8" hidden="false" customHeight="false" outlineLevel="0" collapsed="false">
      <c r="A203" s="112" t="s">
        <v>3836</v>
      </c>
      <c r="B203" s="112" t="s">
        <v>3837</v>
      </c>
      <c r="C203" s="113" t="s">
        <v>3719</v>
      </c>
      <c r="D203" s="113" t="s">
        <v>3793</v>
      </c>
      <c r="E203" s="113" t="s">
        <v>3764</v>
      </c>
      <c r="F203" s="113" t="n">
        <v>2011</v>
      </c>
      <c r="G203" s="113" t="s">
        <v>3281</v>
      </c>
      <c r="H203" s="113"/>
      <c r="I203" s="91" t="n">
        <v>9800</v>
      </c>
      <c r="J203" s="113" t="n">
        <v>4</v>
      </c>
      <c r="K203" s="128" t="n">
        <f aca="false">I203+290</f>
        <v>10090</v>
      </c>
      <c r="M203" s="98"/>
      <c r="N203" s="98"/>
    </row>
    <row r="204" customFormat="false" ht="15.8" hidden="false" customHeight="false" outlineLevel="0" collapsed="false">
      <c r="A204" s="112" t="s">
        <v>3276</v>
      </c>
      <c r="B204" s="112" t="s">
        <v>3362</v>
      </c>
      <c r="C204" s="113" t="s">
        <v>3719</v>
      </c>
      <c r="D204" s="113" t="s">
        <v>3454</v>
      </c>
      <c r="E204" s="113" t="s">
        <v>3361</v>
      </c>
      <c r="F204" s="113" t="n">
        <v>2016</v>
      </c>
      <c r="G204" s="113" t="s">
        <v>3281</v>
      </c>
      <c r="H204" s="113" t="s">
        <v>3282</v>
      </c>
      <c r="I204" s="91" t="n">
        <v>18200</v>
      </c>
      <c r="J204" s="113" t="s">
        <v>3283</v>
      </c>
      <c r="K204" s="128" t="n">
        <f aca="false">I204+290</f>
        <v>18490</v>
      </c>
      <c r="M204" s="98"/>
      <c r="N204" s="98"/>
    </row>
    <row r="205" customFormat="false" ht="15.8" hidden="false" customHeight="false" outlineLevel="0" collapsed="false">
      <c r="A205" s="112" t="s">
        <v>3276</v>
      </c>
      <c r="B205" s="112" t="s">
        <v>3362</v>
      </c>
      <c r="C205" s="113" t="s">
        <v>3722</v>
      </c>
      <c r="D205" s="113" t="s">
        <v>3611</v>
      </c>
      <c r="E205" s="113" t="s">
        <v>3361</v>
      </c>
      <c r="F205" s="113" t="n">
        <v>2017</v>
      </c>
      <c r="G205" s="113" t="s">
        <v>3281</v>
      </c>
      <c r="H205" s="113" t="s">
        <v>3282</v>
      </c>
      <c r="I205" s="91" t="n">
        <v>16700</v>
      </c>
      <c r="J205" s="113" t="s">
        <v>3283</v>
      </c>
      <c r="K205" s="128" t="n">
        <f aca="false">I205+290</f>
        <v>16990</v>
      </c>
      <c r="M205" s="98"/>
      <c r="N205" s="98"/>
    </row>
    <row r="206" customFormat="false" ht="15.8" hidden="false" customHeight="false" outlineLevel="0" collapsed="false">
      <c r="A206" s="112" t="s">
        <v>3276</v>
      </c>
      <c r="B206" s="112" t="s">
        <v>3362</v>
      </c>
      <c r="C206" s="113" t="s">
        <v>3724</v>
      </c>
      <c r="D206" s="113" t="s">
        <v>3622</v>
      </c>
      <c r="E206" s="113" t="s">
        <v>3361</v>
      </c>
      <c r="F206" s="113" t="n">
        <v>2016</v>
      </c>
      <c r="G206" s="113" t="s">
        <v>3281</v>
      </c>
      <c r="H206" s="113" t="s">
        <v>3282</v>
      </c>
      <c r="I206" s="91" t="n">
        <v>17200</v>
      </c>
      <c r="J206" s="113" t="s">
        <v>3283</v>
      </c>
      <c r="K206" s="128" t="n">
        <f aca="false">I206+290</f>
        <v>17490</v>
      </c>
      <c r="M206" s="98"/>
      <c r="N206" s="98"/>
    </row>
    <row r="207" customFormat="false" ht="15.8" hidden="false" customHeight="false" outlineLevel="0" collapsed="false">
      <c r="A207" s="112" t="s">
        <v>3276</v>
      </c>
      <c r="B207" s="112" t="s">
        <v>3362</v>
      </c>
      <c r="C207" s="113" t="s">
        <v>3728</v>
      </c>
      <c r="D207" s="113" t="s">
        <v>3436</v>
      </c>
      <c r="E207" s="113" t="s">
        <v>3361</v>
      </c>
      <c r="F207" s="113" t="n">
        <v>2017</v>
      </c>
      <c r="G207" s="113" t="s">
        <v>3281</v>
      </c>
      <c r="H207" s="113" t="s">
        <v>3282</v>
      </c>
      <c r="I207" s="91" t="n">
        <v>19200</v>
      </c>
      <c r="J207" s="113" t="n">
        <v>20</v>
      </c>
      <c r="K207" s="128" t="n">
        <f aca="false">I207+290</f>
        <v>19490</v>
      </c>
      <c r="M207" s="98"/>
      <c r="N207" s="98"/>
    </row>
    <row r="208" customFormat="false" ht="15.8" hidden="false" customHeight="false" outlineLevel="0" collapsed="false">
      <c r="A208" s="112" t="s">
        <v>3276</v>
      </c>
      <c r="B208" s="112" t="s">
        <v>3362</v>
      </c>
      <c r="C208" s="113" t="s">
        <v>3735</v>
      </c>
      <c r="D208" s="113" t="s">
        <v>3515</v>
      </c>
      <c r="E208" s="113" t="s">
        <v>3361</v>
      </c>
      <c r="F208" s="113" t="n">
        <v>2016</v>
      </c>
      <c r="G208" s="113" t="s">
        <v>3281</v>
      </c>
      <c r="H208" s="113" t="s">
        <v>3282</v>
      </c>
      <c r="I208" s="91" t="n">
        <v>21200</v>
      </c>
      <c r="J208" s="113" t="s">
        <v>3283</v>
      </c>
      <c r="K208" s="128" t="n">
        <f aca="false">I208+290</f>
        <v>21490</v>
      </c>
      <c r="M208" s="98"/>
      <c r="N208" s="98"/>
    </row>
    <row r="209" customFormat="false" ht="15.8" hidden="false" customHeight="false" outlineLevel="0" collapsed="false">
      <c r="A209" s="112" t="s">
        <v>3276</v>
      </c>
      <c r="B209" s="112" t="s">
        <v>3362</v>
      </c>
      <c r="C209" s="113" t="s">
        <v>3738</v>
      </c>
      <c r="D209" s="113" t="s">
        <v>3550</v>
      </c>
      <c r="E209" s="113" t="s">
        <v>3361</v>
      </c>
      <c r="F209" s="113" t="n">
        <v>2016</v>
      </c>
      <c r="G209" s="113" t="s">
        <v>3281</v>
      </c>
      <c r="H209" s="113" t="s">
        <v>3282</v>
      </c>
      <c r="I209" s="91" t="n">
        <v>19200</v>
      </c>
      <c r="J209" s="113" t="s">
        <v>3283</v>
      </c>
      <c r="K209" s="128" t="n">
        <f aca="false">I209+290</f>
        <v>19490</v>
      </c>
      <c r="M209" s="98"/>
      <c r="N209" s="98"/>
    </row>
    <row r="210" customFormat="false" ht="15.8" hidden="false" customHeight="false" outlineLevel="0" collapsed="false">
      <c r="A210" s="108"/>
      <c r="B210" s="108"/>
      <c r="C210" s="109" t="s">
        <v>3749</v>
      </c>
      <c r="D210" s="109"/>
      <c r="E210" s="109"/>
      <c r="F210" s="109"/>
      <c r="G210" s="109"/>
      <c r="H210" s="109"/>
      <c r="J210" s="109"/>
      <c r="K210" s="109"/>
      <c r="M210" s="98"/>
      <c r="N210" s="98"/>
    </row>
    <row r="211" customFormat="false" ht="15.8" hidden="false" customHeight="false" outlineLevel="0" collapsed="false">
      <c r="A211" s="112" t="s">
        <v>3439</v>
      </c>
      <c r="B211" s="112" t="s">
        <v>3808</v>
      </c>
      <c r="C211" s="113" t="s">
        <v>3838</v>
      </c>
      <c r="D211" s="113" t="s">
        <v>3431</v>
      </c>
      <c r="E211" s="113" t="s">
        <v>3764</v>
      </c>
      <c r="F211" s="113" t="n">
        <v>2014</v>
      </c>
      <c r="G211" s="113" t="s">
        <v>3441</v>
      </c>
      <c r="H211" s="113"/>
      <c r="I211" s="91" t="n">
        <v>16300</v>
      </c>
      <c r="J211" s="113" t="n">
        <v>1</v>
      </c>
      <c r="K211" s="128" t="n">
        <f aca="false">I211+290</f>
        <v>16590</v>
      </c>
      <c r="M211" s="98"/>
      <c r="N211" s="98"/>
    </row>
  </sheetData>
  <mergeCells count="1">
    <mergeCell ref="A1:K1"/>
  </mergeCells>
  <conditionalFormatting sqref="J4:J211">
    <cfRule type="expression" priority="2" aboveAverage="0" equalAverage="0" bottom="0" percent="0" rank="0" text="" dxfId="0">
      <formula>AND(ISNUMBER($J4)=FALSE(),$J4&lt;&gt;"")</formula>
    </cfRule>
  </conditionalFormatting>
  <conditionalFormatting sqref="K210">
    <cfRule type="expression" priority="3" aboveAverage="0" equalAverage="0" bottom="0" percent="0" rank="0" text="" dxfId="0">
      <formula>AND(ISNUMBER($J210)=FALSE(),$J210&lt;&gt;"")</formula>
    </cfRule>
  </conditionalFormatting>
  <conditionalFormatting sqref="K190">
    <cfRule type="expression" priority="4" aboveAverage="0" equalAverage="0" bottom="0" percent="0" rank="0" text="" dxfId="0">
      <formula>AND(ISNUMBER($J190)=FALSE(),$J190&lt;&gt;"")</formula>
    </cfRule>
  </conditionalFormatting>
  <conditionalFormatting sqref="K175">
    <cfRule type="expression" priority="5" aboveAverage="0" equalAverage="0" bottom="0" percent="0" rank="0" text="" dxfId="0">
      <formula>AND(ISNUMBER($J175)=FALSE(),$J175&lt;&gt;"")</formula>
    </cfRule>
  </conditionalFormatting>
  <conditionalFormatting sqref="K133">
    <cfRule type="expression" priority="6" aboveAverage="0" equalAverage="0" bottom="0" percent="0" rank="0" text="" dxfId="0">
      <formula>AND(ISNUMBER($J133)=FALSE(),$J133&lt;&gt;"")</formula>
    </cfRule>
  </conditionalFormatting>
  <conditionalFormatting sqref="K83">
    <cfRule type="expression" priority="7" aboveAverage="0" equalAverage="0" bottom="0" percent="0" rank="0" text="" dxfId="0">
      <formula>AND(ISNUMBER($J83)=FALSE(),$J83&lt;&gt;"")</formula>
    </cfRule>
  </conditionalFormatting>
  <conditionalFormatting sqref="K25">
    <cfRule type="expression" priority="8" aboveAverage="0" equalAverage="0" bottom="0" percent="0" rank="0" text="" dxfId="0">
      <formula>AND(ISNUMBER($J25)=FALSE(),$J25&lt;&gt;"")</formula>
    </cfRule>
  </conditionalFormatting>
  <conditionalFormatting sqref="K7">
    <cfRule type="expression" priority="9" aboveAverage="0" equalAverage="0" bottom="0" percent="0" rank="0" text="" dxfId="0">
      <formula>AND(ISNUMBER($J7)=FALSE(),$J7&lt;&gt;"")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B050"/>
    <pageSetUpPr fitToPage="false"/>
  </sheetPr>
  <dimension ref="A1:AMJ1544"/>
  <sheetViews>
    <sheetView showFormulas="false" showGridLines="true" showRowColHeaders="true" showZeros="true" rightToLeft="false" tabSelected="false" showOutlineSymbols="true" defaultGridColor="true" view="normal" topLeftCell="A255" colorId="64" zoomScale="100" zoomScaleNormal="100" zoomScalePageLayoutView="100" workbookViewId="0">
      <selection pane="topLeft" activeCell="A272" activeCellId="0" sqref="A272"/>
    </sheetView>
  </sheetViews>
  <sheetFormatPr defaultRowHeight="13.8" zeroHeight="false" outlineLevelRow="0" outlineLevelCol="0"/>
  <cols>
    <col collapsed="false" customWidth="true" hidden="false" outlineLevel="0" max="1" min="1" style="1" width="17.13"/>
    <col collapsed="false" customWidth="true" hidden="false" outlineLevel="0" max="2" min="2" style="1" width="73.96"/>
    <col collapsed="false" customWidth="true" hidden="false" outlineLevel="0" max="3" min="3" style="1" width="13.6"/>
    <col collapsed="false" customWidth="true" hidden="false" outlineLevel="0" max="4" min="4" style="1" width="8.66"/>
    <col collapsed="false" customWidth="true" hidden="false" outlineLevel="0" max="5" min="5" style="1" width="4.63"/>
    <col collapsed="false" customWidth="true" hidden="false" outlineLevel="0" max="6" min="6" style="1" width="9.13"/>
    <col collapsed="false" customWidth="true" hidden="false" outlineLevel="0" max="7" min="7" style="2" width="11.99"/>
    <col collapsed="false" customWidth="true" hidden="false" outlineLevel="0" max="8" min="8" style="129" width="11.99"/>
    <col collapsed="false" customWidth="false" hidden="false" outlineLevel="0" max="1023" min="9" style="1" width="11.52"/>
    <col collapsed="false" customWidth="false" hidden="false" outlineLevel="0" max="1025" min="1024" style="130" width="11.52"/>
  </cols>
  <sheetData>
    <row r="1" customFormat="false" ht="39.75" hidden="false" customHeight="false" outlineLevel="0" collapsed="false">
      <c r="A1" s="131" t="s">
        <v>39</v>
      </c>
      <c r="B1" s="132" t="s">
        <v>3839</v>
      </c>
      <c r="C1" s="133" t="s">
        <v>3840</v>
      </c>
      <c r="D1" s="132" t="s">
        <v>3841</v>
      </c>
      <c r="E1" s="132" t="s">
        <v>3842</v>
      </c>
      <c r="F1" s="133" t="s">
        <v>3843</v>
      </c>
      <c r="G1" s="134" t="s">
        <v>3844</v>
      </c>
      <c r="H1" s="134" t="s">
        <v>3845</v>
      </c>
      <c r="I1" s="75"/>
      <c r="J1" s="75"/>
      <c r="K1" s="75"/>
      <c r="L1" s="75"/>
      <c r="AMJ1" s="135"/>
    </row>
    <row r="2" customFormat="false" ht="15.8" hidden="false" customHeight="false" outlineLevel="0" collapsed="false">
      <c r="A2" s="136" t="n">
        <v>63585441598751</v>
      </c>
      <c r="B2" s="137" t="s">
        <v>3846</v>
      </c>
      <c r="C2" s="138" t="s">
        <v>3847</v>
      </c>
      <c r="D2" s="138" t="s">
        <v>3848</v>
      </c>
      <c r="E2" s="138" t="s">
        <v>3849</v>
      </c>
      <c r="F2" s="138" t="n">
        <v>2</v>
      </c>
      <c r="G2" s="139" t="n">
        <v>3483</v>
      </c>
      <c r="H2" s="21" t="n">
        <f aca="false">ROUND(IF(OR((MID(B2,SEARCH("R",B2),3)="R12"),(MID(B2,SEARCH("R",B2),3)="R13"),(MID(B2,SEARCH("R",B2),3)="R14")),(G2+90),IF(OR((MID(B2,SEARCH("R",B2),3)="R15"),(MID(B2,SEARCH("R",B2),3)="R16"),(MID(B2,SEARCH("R",B2),3)="R17")),(G2+190),(G2+290))),-1)+20</f>
        <v>3690</v>
      </c>
    </row>
    <row r="3" customFormat="false" ht="15.8" hidden="false" customHeight="false" outlineLevel="0" collapsed="false">
      <c r="A3" s="136" t="n">
        <v>63648578441718</v>
      </c>
      <c r="B3" s="137" t="s">
        <v>3850</v>
      </c>
      <c r="C3" s="138" t="s">
        <v>3851</v>
      </c>
      <c r="D3" s="138" t="s">
        <v>3848</v>
      </c>
      <c r="E3" s="138" t="s">
        <v>3849</v>
      </c>
      <c r="F3" s="138" t="n">
        <v>26</v>
      </c>
      <c r="G3" s="139" t="n">
        <v>2171</v>
      </c>
      <c r="H3" s="21" t="n">
        <f aca="false">ROUND(IF(OR((MID(B3,SEARCH("R",B3),3)="R12"),(MID(B3,SEARCH("R",B3),3)="R13"),(MID(B3,SEARCH("R",B3),3)="R14")),(G3+90),IF(OR((MID(B3,SEARCH("R",B3),3)="R15"),(MID(B3,SEARCH("R",B3),3)="R16"),(MID(B3,SEARCH("R",B3),3)="R17")),(G3+190),(G3+290))),-1)+20</f>
        <v>2280</v>
      </c>
    </row>
    <row r="4" customFormat="false" ht="15.8" hidden="false" customHeight="false" outlineLevel="0" collapsed="false">
      <c r="A4" s="136" t="n">
        <v>63585441598038</v>
      </c>
      <c r="B4" s="137" t="s">
        <v>3852</v>
      </c>
      <c r="C4" s="138" t="s">
        <v>3853</v>
      </c>
      <c r="D4" s="138" t="s">
        <v>3848</v>
      </c>
      <c r="E4" s="138" t="s">
        <v>3849</v>
      </c>
      <c r="F4" s="138" t="n">
        <v>30</v>
      </c>
      <c r="G4" s="139" t="n">
        <v>3326</v>
      </c>
      <c r="H4" s="21" t="n">
        <f aca="false">ROUND(IF(OR((MID(B4,SEARCH("R",B4),3)="R12"),(MID(B4,SEARCH("R",B4),3)="R13"),(MID(B4,SEARCH("R",B4),3)="R14")),(G4+90),IF(OR((MID(B4,SEARCH("R",B4),3)="R15"),(MID(B4,SEARCH("R",B4),3)="R16"),(MID(B4,SEARCH("R",B4),3)="R17")),(G4+190),(G4+290))),-1)+20</f>
        <v>3440</v>
      </c>
    </row>
    <row r="5" customFormat="false" ht="15.8" hidden="false" customHeight="false" outlineLevel="0" collapsed="false">
      <c r="A5" s="136" t="n">
        <v>63621445711509</v>
      </c>
      <c r="B5" s="137" t="s">
        <v>3854</v>
      </c>
      <c r="C5" s="138" t="s">
        <v>3853</v>
      </c>
      <c r="D5" s="138" t="s">
        <v>3848</v>
      </c>
      <c r="E5" s="138" t="s">
        <v>3849</v>
      </c>
      <c r="F5" s="138" t="n">
        <v>30</v>
      </c>
      <c r="G5" s="139" t="n">
        <v>1980</v>
      </c>
      <c r="H5" s="21" t="n">
        <f aca="false">ROUND(IF(OR((MID(B5,SEARCH("R",B5),3)="R12"),(MID(B5,SEARCH("R",B5),3)="R13"),(MID(B5,SEARCH("R",B5),3)="R14")),(G5+90),IF(OR((MID(B5,SEARCH("R",B5),3)="R15"),(MID(B5,SEARCH("R",B5),3)="R16"),(MID(B5,SEARCH("R",B5),3)="R17")),(G5+190),(G5+290))),-1)+20</f>
        <v>2090</v>
      </c>
    </row>
    <row r="6" customFormat="false" ht="15.8" hidden="false" customHeight="false" outlineLevel="0" collapsed="false">
      <c r="A6" s="136" t="n">
        <v>63585441597846</v>
      </c>
      <c r="B6" s="137" t="s">
        <v>3855</v>
      </c>
      <c r="C6" s="138" t="s">
        <v>3853</v>
      </c>
      <c r="D6" s="138" t="s">
        <v>3848</v>
      </c>
      <c r="E6" s="138" t="s">
        <v>3849</v>
      </c>
      <c r="F6" s="138" t="n">
        <v>30</v>
      </c>
      <c r="G6" s="139" t="n">
        <v>2215</v>
      </c>
      <c r="H6" s="21" t="n">
        <f aca="false">ROUND(IF(OR((MID(B6,SEARCH("R",B6),3)="R12"),(MID(B6,SEARCH("R",B6),3)="R13"),(MID(B6,SEARCH("R",B6),3)="R14")),(G6+90),IF(OR((MID(B6,SEARCH("R",B6),3)="R15"),(MID(B6,SEARCH("R",B6),3)="R16"),(MID(B6,SEARCH("R",B6),3)="R17")),(G6+190),(G6+290))),-1)+20</f>
        <v>2330</v>
      </c>
    </row>
    <row r="7" customFormat="false" ht="15.8" hidden="false" customHeight="false" outlineLevel="0" collapsed="false">
      <c r="A7" s="136" t="n">
        <v>20610801323551</v>
      </c>
      <c r="B7" s="137" t="s">
        <v>3856</v>
      </c>
      <c r="C7" s="138" t="s">
        <v>3853</v>
      </c>
      <c r="D7" s="138" t="s">
        <v>3848</v>
      </c>
      <c r="E7" s="138" t="s">
        <v>3849</v>
      </c>
      <c r="F7" s="138" t="n">
        <v>12</v>
      </c>
      <c r="G7" s="139" t="n">
        <v>2291</v>
      </c>
      <c r="H7" s="21" t="n">
        <f aca="false">ROUND(IF(OR((MID(B7,SEARCH("R",B7),3)="R12"),(MID(B7,SEARCH("R",B7),3)="R13"),(MID(B7,SEARCH("R",B7),3)="R14")),(G7+90),IF(OR((MID(B7,SEARCH("R",B7),3)="R15"),(MID(B7,SEARCH("R",B7),3)="R16"),(MID(B7,SEARCH("R",B7),3)="R17")),(G7+190),(G7+290))),-1)+20</f>
        <v>2400</v>
      </c>
    </row>
    <row r="8" customFormat="false" ht="15.8" hidden="false" customHeight="false" outlineLevel="0" collapsed="false">
      <c r="A8" s="136" t="n">
        <v>63591475885690</v>
      </c>
      <c r="B8" s="137" t="s">
        <v>3857</v>
      </c>
      <c r="C8" s="138" t="s">
        <v>3858</v>
      </c>
      <c r="D8" s="138" t="s">
        <v>3848</v>
      </c>
      <c r="E8" s="138" t="s">
        <v>3849</v>
      </c>
      <c r="F8" s="138" t="n">
        <v>18</v>
      </c>
      <c r="G8" s="139" t="n">
        <v>3171</v>
      </c>
      <c r="H8" s="21" t="n">
        <f aca="false">ROUND(IF(OR((MID(B8,SEARCH("R",B8),3)="R12"),(MID(B8,SEARCH("R",B8),3)="R13"),(MID(B8,SEARCH("R",B8),3)="R14")),(G8+90),IF(OR((MID(B8,SEARCH("R",B8),3)="R15"),(MID(B8,SEARCH("R",B8),3)="R16"),(MID(B8,SEARCH("R",B8),3)="R17")),(G8+190),(G8+290))),-1)+20</f>
        <v>3280</v>
      </c>
    </row>
    <row r="9" customFormat="false" ht="15.8" hidden="false" customHeight="false" outlineLevel="0" collapsed="false">
      <c r="A9" s="136" t="n">
        <v>63630631419298</v>
      </c>
      <c r="B9" s="137" t="s">
        <v>3859</v>
      </c>
      <c r="C9" s="138" t="s">
        <v>3860</v>
      </c>
      <c r="D9" s="138" t="s">
        <v>3848</v>
      </c>
      <c r="E9" s="138" t="s">
        <v>3849</v>
      </c>
      <c r="F9" s="138" t="n">
        <v>16</v>
      </c>
      <c r="G9" s="139" t="n">
        <v>2155</v>
      </c>
      <c r="H9" s="21" t="n">
        <f aca="false">ROUND(IF(OR((MID(B9,SEARCH("R",B9),3)="R12"),(MID(B9,SEARCH("R",B9),3)="R13"),(MID(B9,SEARCH("R",B9),3)="R14")),(G9+90),IF(OR((MID(B9,SEARCH("R",B9),3)="R15"),(MID(B9,SEARCH("R",B9),3)="R16"),(MID(B9,SEARCH("R",B9),3)="R17")),(G9+190),(G9+290))),-1)+20</f>
        <v>2270</v>
      </c>
    </row>
    <row r="10" customFormat="false" ht="15.8" hidden="false" customHeight="false" outlineLevel="0" collapsed="false">
      <c r="A10" s="136" t="n">
        <v>63585441598706</v>
      </c>
      <c r="B10" s="137" t="s">
        <v>3861</v>
      </c>
      <c r="C10" s="138" t="s">
        <v>3860</v>
      </c>
      <c r="D10" s="138" t="s">
        <v>3848</v>
      </c>
      <c r="E10" s="138" t="s">
        <v>3849</v>
      </c>
      <c r="F10" s="138" t="n">
        <v>6</v>
      </c>
      <c r="G10" s="139" t="n">
        <v>2725</v>
      </c>
      <c r="H10" s="21" t="n">
        <f aca="false">ROUND(IF(OR((MID(B10,SEARCH("R",B10),3)="R12"),(MID(B10,SEARCH("R",B10),3)="R13"),(MID(B10,SEARCH("R",B10),3)="R14")),(G10+90),IF(OR((MID(B10,SEARCH("R",B10),3)="R15"),(MID(B10,SEARCH("R",B10),3)="R16"),(MID(B10,SEARCH("R",B10),3)="R17")),(G10+190),(G10+290))),-1)+20</f>
        <v>2840</v>
      </c>
    </row>
    <row r="11" customFormat="false" ht="15.8" hidden="false" customHeight="false" outlineLevel="0" collapsed="false">
      <c r="A11" s="136" t="n">
        <v>63651188456706</v>
      </c>
      <c r="B11" s="137" t="s">
        <v>3862</v>
      </c>
      <c r="C11" s="138" t="s">
        <v>3863</v>
      </c>
      <c r="D11" s="138" t="s">
        <v>3848</v>
      </c>
      <c r="E11" s="138" t="s">
        <v>3849</v>
      </c>
      <c r="F11" s="138" t="n">
        <v>4</v>
      </c>
      <c r="G11" s="139" t="n">
        <v>2505</v>
      </c>
      <c r="H11" s="21" t="n">
        <f aca="false">ROUND(IF(OR((MID(B11,SEARCH("R",B11),3)="R12"),(MID(B11,SEARCH("R",B11),3)="R13"),(MID(B11,SEARCH("R",B11),3)="R14")),(G11+90),IF(OR((MID(B11,SEARCH("R",B11),3)="R15"),(MID(B11,SEARCH("R",B11),3)="R16"),(MID(B11,SEARCH("R",B11),3)="R17")),(G11+190),(G11+290))),-1)+20</f>
        <v>2620</v>
      </c>
    </row>
    <row r="12" customFormat="false" ht="15.8" hidden="false" customHeight="false" outlineLevel="0" collapsed="false">
      <c r="A12" s="136" t="n">
        <v>63585441600468</v>
      </c>
      <c r="B12" s="137" t="s">
        <v>3864</v>
      </c>
      <c r="C12" s="138" t="s">
        <v>3865</v>
      </c>
      <c r="D12" s="138" t="s">
        <v>3848</v>
      </c>
      <c r="E12" s="138" t="s">
        <v>3849</v>
      </c>
      <c r="F12" s="138" t="n">
        <v>1</v>
      </c>
      <c r="G12" s="139" t="n">
        <v>2100</v>
      </c>
      <c r="H12" s="21" t="n">
        <f aca="false">ROUND(IF(OR((MID(B12,SEARCH("R",B12),3)="R12"),(MID(B12,SEARCH("R",B12),3)="R13"),(MID(B12,SEARCH("R",B12),3)="R14")),(G12+90),IF(OR((MID(B12,SEARCH("R",B12),3)="R15"),(MID(B12,SEARCH("R",B12),3)="R16"),(MID(B12,SEARCH("R",B12),3)="R17")),(G12+190),(G12+290))),-1)+20</f>
        <v>2210</v>
      </c>
    </row>
    <row r="13" customFormat="false" ht="15.8" hidden="false" customHeight="false" outlineLevel="0" collapsed="false">
      <c r="A13" s="136" t="n">
        <v>63589670213289</v>
      </c>
      <c r="B13" s="137" t="s">
        <v>3866</v>
      </c>
      <c r="C13" s="138" t="s">
        <v>3867</v>
      </c>
      <c r="D13" s="138" t="s">
        <v>3848</v>
      </c>
      <c r="E13" s="138" t="s">
        <v>3849</v>
      </c>
      <c r="F13" s="138" t="n">
        <v>8</v>
      </c>
      <c r="G13" s="139" t="n">
        <v>3120</v>
      </c>
      <c r="H13" s="21" t="n">
        <f aca="false">ROUND(IF(OR((MID(B13,SEARCH("R",B13),3)="R12"),(MID(B13,SEARCH("R",B13),3)="R13"),(MID(B13,SEARCH("R",B13),3)="R14")),(G13+90),IF(OR((MID(B13,SEARCH("R",B13),3)="R15"),(MID(B13,SEARCH("R",B13),3)="R16"),(MID(B13,SEARCH("R",B13),3)="R17")),(G13+190),(G13+290))),-1)+20</f>
        <v>3230</v>
      </c>
    </row>
    <row r="14" customFormat="false" ht="15.8" hidden="false" customHeight="false" outlineLevel="0" collapsed="false">
      <c r="A14" s="136" t="n">
        <v>63585441599737</v>
      </c>
      <c r="B14" s="137" t="s">
        <v>3868</v>
      </c>
      <c r="C14" s="138" t="s">
        <v>3869</v>
      </c>
      <c r="D14" s="138" t="s">
        <v>3848</v>
      </c>
      <c r="E14" s="138" t="s">
        <v>3849</v>
      </c>
      <c r="F14" s="138" t="n">
        <v>7</v>
      </c>
      <c r="G14" s="139" t="n">
        <v>3800</v>
      </c>
      <c r="H14" s="21" t="n">
        <f aca="false">ROUND(IF(OR((MID(B14,SEARCH("R",B14),3)="R12"),(MID(B14,SEARCH("R",B14),3)="R13"),(MID(B14,SEARCH("R",B14),3)="R14")),(G14+90),IF(OR((MID(B14,SEARCH("R",B14),3)="R15"),(MID(B14,SEARCH("R",B14),3)="R16"),(MID(B14,SEARCH("R",B14),3)="R17")),(G14+190),(G14+290))),-1)+20</f>
        <v>4010</v>
      </c>
    </row>
    <row r="15" customFormat="false" ht="15.8" hidden="false" customHeight="false" outlineLevel="0" collapsed="false">
      <c r="A15" s="136" t="n">
        <v>63585441600842</v>
      </c>
      <c r="B15" s="137" t="s">
        <v>3870</v>
      </c>
      <c r="C15" s="138" t="s">
        <v>3869</v>
      </c>
      <c r="D15" s="138" t="s">
        <v>3848</v>
      </c>
      <c r="E15" s="138" t="s">
        <v>3849</v>
      </c>
      <c r="F15" s="138" t="n">
        <v>2</v>
      </c>
      <c r="G15" s="139" t="n">
        <v>2650</v>
      </c>
      <c r="H15" s="21" t="n">
        <f aca="false">ROUND(IF(OR((MID(B15,SEARCH("R",B15),3)="R12"),(MID(B15,SEARCH("R",B15),3)="R13"),(MID(B15,SEARCH("R",B15),3)="R14")),(G15+90),IF(OR((MID(B15,SEARCH("R",B15),3)="R15"),(MID(B15,SEARCH("R",B15),3)="R16"),(MID(B15,SEARCH("R",B15),3)="R17")),(G15+190),(G15+290))),-1)+20</f>
        <v>2860</v>
      </c>
    </row>
    <row r="16" customFormat="false" ht="15.8" hidden="false" customHeight="false" outlineLevel="0" collapsed="false">
      <c r="A16" s="136" t="n">
        <v>63627159495513</v>
      </c>
      <c r="B16" s="137" t="s">
        <v>3871</v>
      </c>
      <c r="C16" s="138" t="s">
        <v>3872</v>
      </c>
      <c r="D16" s="138" t="s">
        <v>3848</v>
      </c>
      <c r="E16" s="138" t="s">
        <v>3849</v>
      </c>
      <c r="F16" s="138" t="n">
        <v>24</v>
      </c>
      <c r="G16" s="139" t="n">
        <v>3115</v>
      </c>
      <c r="H16" s="21" t="n">
        <f aca="false">ROUND(IF(OR((MID(B16,SEARCH("R",B16),3)="R12"),(MID(B16,SEARCH("R",B16),3)="R13"),(MID(B16,SEARCH("R",B16),3)="R14")),(G16+90),IF(OR((MID(B16,SEARCH("R",B16),3)="R15"),(MID(B16,SEARCH("R",B16),3)="R16"),(MID(B16,SEARCH("R",B16),3)="R17")),(G16+190),(G16+290))),-1)+20</f>
        <v>3230</v>
      </c>
    </row>
    <row r="17" customFormat="false" ht="15.8" hidden="false" customHeight="false" outlineLevel="0" collapsed="false">
      <c r="A17" s="136" t="n">
        <v>63585441597926</v>
      </c>
      <c r="B17" s="137" t="s">
        <v>3873</v>
      </c>
      <c r="C17" s="138" t="s">
        <v>3872</v>
      </c>
      <c r="D17" s="138" t="s">
        <v>3848</v>
      </c>
      <c r="E17" s="138" t="s">
        <v>3849</v>
      </c>
      <c r="F17" s="138" t="n">
        <v>21</v>
      </c>
      <c r="G17" s="139" t="n">
        <v>3250</v>
      </c>
      <c r="H17" s="21" t="n">
        <f aca="false">ROUND(IF(OR((MID(B17,SEARCH("R",B17),3)="R12"),(MID(B17,SEARCH("R",B17),3)="R13"),(MID(B17,SEARCH("R",B17),3)="R14")),(G17+90),IF(OR((MID(B17,SEARCH("R",B17),3)="R15"),(MID(B17,SEARCH("R",B17),3)="R16"),(MID(B17,SEARCH("R",B17),3)="R17")),(G17+190),(G17+290))),-1)+20</f>
        <v>3360</v>
      </c>
    </row>
    <row r="18" customFormat="false" ht="15.8" hidden="false" customHeight="false" outlineLevel="0" collapsed="false">
      <c r="A18" s="136" t="n">
        <v>63593216058493</v>
      </c>
      <c r="B18" s="137" t="s">
        <v>3874</v>
      </c>
      <c r="C18" s="138" t="s">
        <v>3875</v>
      </c>
      <c r="D18" s="138" t="s">
        <v>3848</v>
      </c>
      <c r="E18" s="138" t="s">
        <v>3849</v>
      </c>
      <c r="F18" s="138" t="n">
        <v>1</v>
      </c>
      <c r="G18" s="139" t="n">
        <v>2808</v>
      </c>
      <c r="H18" s="21" t="n">
        <f aca="false">ROUND(IF(OR((MID(B18,SEARCH("R",B18),3)="R12"),(MID(B18,SEARCH("R",B18),3)="R13"),(MID(B18,SEARCH("R",B18),3)="R14")),(G18+90),IF(OR((MID(B18,SEARCH("R",B18),3)="R15"),(MID(B18,SEARCH("R",B18),3)="R16"),(MID(B18,SEARCH("R",B18),3)="R17")),(G18+190),(G18+290))),-1)+20</f>
        <v>2920</v>
      </c>
    </row>
    <row r="19" customFormat="false" ht="15.8" hidden="false" customHeight="false" outlineLevel="0" collapsed="false">
      <c r="A19" s="136" t="n">
        <v>63585441600918</v>
      </c>
      <c r="B19" s="137" t="s">
        <v>3876</v>
      </c>
      <c r="C19" s="138" t="s">
        <v>3877</v>
      </c>
      <c r="D19" s="138" t="s">
        <v>3848</v>
      </c>
      <c r="E19" s="138" t="s">
        <v>3849</v>
      </c>
      <c r="F19" s="138" t="n">
        <v>2</v>
      </c>
      <c r="G19" s="139" t="n">
        <v>3050</v>
      </c>
      <c r="H19" s="21" t="n">
        <f aca="false">ROUND(IF(OR((MID(B19,SEARCH("R",B19),3)="R12"),(MID(B19,SEARCH("R",B19),3)="R13"),(MID(B19,SEARCH("R",B19),3)="R14")),(G19+90),IF(OR((MID(B19,SEARCH("R",B19),3)="R15"),(MID(B19,SEARCH("R",B19),3)="R16"),(MID(B19,SEARCH("R",B19),3)="R17")),(G19+190),(G19+290))),-1)+20</f>
        <v>3260</v>
      </c>
    </row>
    <row r="20" customFormat="false" ht="15.8" hidden="false" customHeight="false" outlineLevel="0" collapsed="false">
      <c r="A20" s="136" t="n">
        <v>63585441598808</v>
      </c>
      <c r="B20" s="137" t="s">
        <v>3878</v>
      </c>
      <c r="C20" s="138" t="s">
        <v>3877</v>
      </c>
      <c r="D20" s="138" t="s">
        <v>3848</v>
      </c>
      <c r="E20" s="138" t="s">
        <v>3849</v>
      </c>
      <c r="F20" s="138" t="n">
        <v>1</v>
      </c>
      <c r="G20" s="139" t="n">
        <v>3300</v>
      </c>
      <c r="H20" s="21" t="n">
        <f aca="false">ROUND(IF(OR((MID(B20,SEARCH("R",B20),3)="R12"),(MID(B20,SEARCH("R",B20),3)="R13"),(MID(B20,SEARCH("R",B20),3)="R14")),(G20+90),IF(OR((MID(B20,SEARCH("R",B20),3)="R15"),(MID(B20,SEARCH("R",B20),3)="R16"),(MID(B20,SEARCH("R",B20),3)="R17")),(G20+190),(G20+290))),-1)+20</f>
        <v>3510</v>
      </c>
    </row>
    <row r="21" customFormat="false" ht="15.8" hidden="false" customHeight="false" outlineLevel="0" collapsed="false">
      <c r="A21" s="136" t="n">
        <v>63585441598326</v>
      </c>
      <c r="B21" s="137" t="s">
        <v>3879</v>
      </c>
      <c r="C21" s="138" t="s">
        <v>3880</v>
      </c>
      <c r="D21" s="138" t="s">
        <v>3848</v>
      </c>
      <c r="E21" s="138" t="s">
        <v>3849</v>
      </c>
      <c r="F21" s="138" t="n">
        <v>16</v>
      </c>
      <c r="G21" s="139" t="n">
        <v>3838</v>
      </c>
      <c r="H21" s="21" t="n">
        <f aca="false">ROUND(IF(OR((MID(B21,SEARCH("R",B21),3)="R12"),(MID(B21,SEARCH("R",B21),3)="R13"),(MID(B21,SEARCH("R",B21),3)="R14")),(G21+90),IF(OR((MID(B21,SEARCH("R",B21),3)="R15"),(MID(B21,SEARCH("R",B21),3)="R16"),(MID(B21,SEARCH("R",B21),3)="R17")),(G21+190),(G21+290))),-1)+20</f>
        <v>4050</v>
      </c>
    </row>
    <row r="22" customFormat="false" ht="15.8" hidden="false" customHeight="false" outlineLevel="0" collapsed="false">
      <c r="A22" s="136" t="n">
        <v>63593204779390</v>
      </c>
      <c r="B22" s="137" t="s">
        <v>3881</v>
      </c>
      <c r="C22" s="138" t="s">
        <v>3880</v>
      </c>
      <c r="D22" s="138" t="s">
        <v>3848</v>
      </c>
      <c r="E22" s="138" t="s">
        <v>3849</v>
      </c>
      <c r="F22" s="138" t="n">
        <v>16</v>
      </c>
      <c r="G22" s="139" t="n">
        <v>3175</v>
      </c>
      <c r="H22" s="21" t="n">
        <f aca="false">ROUND(IF(OR((MID(B22,SEARCH("R",B22),3)="R12"),(MID(B22,SEARCH("R",B22),3)="R13"),(MID(B22,SEARCH("R",B22),3)="R14")),(G22+90),IF(OR((MID(B22,SEARCH("R",B22),3)="R15"),(MID(B22,SEARCH("R",B22),3)="R16"),(MID(B22,SEARCH("R",B22),3)="R17")),(G22+190),(G22+290))),-1)+20</f>
        <v>3390</v>
      </c>
    </row>
    <row r="23" customFormat="false" ht="15.8" hidden="false" customHeight="false" outlineLevel="0" collapsed="false">
      <c r="A23" s="136" t="n">
        <v>63585441598633</v>
      </c>
      <c r="B23" s="137" t="s">
        <v>3882</v>
      </c>
      <c r="C23" s="138" t="s">
        <v>3880</v>
      </c>
      <c r="D23" s="138" t="s">
        <v>3848</v>
      </c>
      <c r="E23" s="138" t="s">
        <v>3849</v>
      </c>
      <c r="F23" s="138" t="n">
        <v>5</v>
      </c>
      <c r="G23" s="139" t="n">
        <v>3550</v>
      </c>
      <c r="H23" s="21" t="n">
        <f aca="false">ROUND(IF(OR((MID(B23,SEARCH("R",B23),3)="R12"),(MID(B23,SEARCH("R",B23),3)="R13"),(MID(B23,SEARCH("R",B23),3)="R14")),(G23+90),IF(OR((MID(B23,SEARCH("R",B23),3)="R15"),(MID(B23,SEARCH("R",B23),3)="R16"),(MID(B23,SEARCH("R",B23),3)="R17")),(G23+190),(G23+290))),-1)+20</f>
        <v>3760</v>
      </c>
    </row>
    <row r="24" customFormat="false" ht="15.8" hidden="false" customHeight="false" outlineLevel="0" collapsed="false">
      <c r="A24" s="136" t="n">
        <v>63585441600288</v>
      </c>
      <c r="B24" s="137" t="s">
        <v>3883</v>
      </c>
      <c r="C24" s="138" t="s">
        <v>3884</v>
      </c>
      <c r="D24" s="138" t="s">
        <v>3848</v>
      </c>
      <c r="E24" s="138" t="s">
        <v>3849</v>
      </c>
      <c r="F24" s="138" t="n">
        <v>1</v>
      </c>
      <c r="G24" s="139" t="n">
        <v>1300</v>
      </c>
      <c r="H24" s="21" t="n">
        <f aca="false">ROUND(IF(OR((MID(B24,SEARCH("R",B24),3)="R12"),(MID(B24,SEARCH("R",B24),3)="R13"),(MID(B24,SEARCH("R",B24),3)="R14")),(G24+90),IF(OR((MID(B24,SEARCH("R",B24),3)="R15"),(MID(B24,SEARCH("R",B24),3)="R16"),(MID(B24,SEARCH("R",B24),3)="R17")),(G24+190),(G24+290))),-1)+20</f>
        <v>1410</v>
      </c>
    </row>
    <row r="25" customFormat="false" ht="15.8" hidden="false" customHeight="false" outlineLevel="0" collapsed="false">
      <c r="A25" s="136" t="n">
        <v>63585441598466</v>
      </c>
      <c r="B25" s="137" t="s">
        <v>3885</v>
      </c>
      <c r="C25" s="138" t="s">
        <v>3886</v>
      </c>
      <c r="D25" s="138" t="s">
        <v>3848</v>
      </c>
      <c r="E25" s="138" t="s">
        <v>3849</v>
      </c>
      <c r="F25" s="138" t="n">
        <v>30</v>
      </c>
      <c r="G25" s="139" t="n">
        <v>3221</v>
      </c>
      <c r="H25" s="21" t="n">
        <f aca="false">ROUND(IF(OR((MID(B25,SEARCH("R",B25),3)="R12"),(MID(B25,SEARCH("R",B25),3)="R13"),(MID(B25,SEARCH("R",B25),3)="R14")),(G25+90),IF(OR((MID(B25,SEARCH("R",B25),3)="R15"),(MID(B25,SEARCH("R",B25),3)="R16"),(MID(B25,SEARCH("R",B25),3)="R17")),(G25+190),(G25+290))),-1)+20</f>
        <v>3330</v>
      </c>
    </row>
    <row r="26" customFormat="false" ht="15.8" hidden="false" customHeight="false" outlineLevel="0" collapsed="false">
      <c r="A26" s="136" t="n">
        <v>63627514505332</v>
      </c>
      <c r="B26" s="137" t="s">
        <v>3887</v>
      </c>
      <c r="C26" s="138" t="s">
        <v>3886</v>
      </c>
      <c r="D26" s="138" t="s">
        <v>3848</v>
      </c>
      <c r="E26" s="138" t="s">
        <v>3849</v>
      </c>
      <c r="F26" s="138" t="n">
        <v>30</v>
      </c>
      <c r="G26" s="139" t="n">
        <v>2160</v>
      </c>
      <c r="H26" s="21" t="n">
        <f aca="false">ROUND(IF(OR((MID(B26,SEARCH("R",B26),3)="R12"),(MID(B26,SEARCH("R",B26),3)="R13"),(MID(B26,SEARCH("R",B26),3)="R14")),(G26+90),IF(OR((MID(B26,SEARCH("R",B26),3)="R15"),(MID(B26,SEARCH("R",B26),3)="R16"),(MID(B26,SEARCH("R",B26),3)="R17")),(G26+190),(G26+290))),-1)+20</f>
        <v>2270</v>
      </c>
    </row>
    <row r="27" customFormat="false" ht="15.8" hidden="false" customHeight="false" outlineLevel="0" collapsed="false">
      <c r="A27" s="136" t="n">
        <v>63648684862291</v>
      </c>
      <c r="B27" s="137" t="s">
        <v>3888</v>
      </c>
      <c r="C27" s="138" t="s">
        <v>3886</v>
      </c>
      <c r="D27" s="138" t="s">
        <v>3848</v>
      </c>
      <c r="E27" s="138" t="s">
        <v>3849</v>
      </c>
      <c r="F27" s="138" t="n">
        <v>30</v>
      </c>
      <c r="G27" s="139" t="n">
        <v>2392</v>
      </c>
      <c r="H27" s="21" t="n">
        <f aca="false">ROUND(IF(OR((MID(B27,SEARCH("R",B27),3)="R12"),(MID(B27,SEARCH("R",B27),3)="R13"),(MID(B27,SEARCH("R",B27),3)="R14")),(G27+90),IF(OR((MID(B27,SEARCH("R",B27),3)="R15"),(MID(B27,SEARCH("R",B27),3)="R16"),(MID(B27,SEARCH("R",B27),3)="R17")),(G27+190),(G27+290))),-1)+20</f>
        <v>2500</v>
      </c>
    </row>
    <row r="28" customFormat="false" ht="15.8" hidden="false" customHeight="false" outlineLevel="0" collapsed="false">
      <c r="A28" s="136" t="n">
        <v>63648155216666</v>
      </c>
      <c r="B28" s="137" t="s">
        <v>3889</v>
      </c>
      <c r="C28" s="138" t="s">
        <v>3886</v>
      </c>
      <c r="D28" s="138" t="s">
        <v>3848</v>
      </c>
      <c r="E28" s="138" t="s">
        <v>3849</v>
      </c>
      <c r="F28" s="138" t="n">
        <v>30</v>
      </c>
      <c r="G28" s="139" t="n">
        <v>2192</v>
      </c>
      <c r="H28" s="21" t="n">
        <f aca="false">ROUND(IF(OR((MID(B28,SEARCH("R",B28),3)="R12"),(MID(B28,SEARCH("R",B28),3)="R13"),(MID(B28,SEARCH("R",B28),3)="R14")),(G28+90),IF(OR((MID(B28,SEARCH("R",B28),3)="R15"),(MID(B28,SEARCH("R",B28),3)="R16"),(MID(B28,SEARCH("R",B28),3)="R17")),(G28+190),(G28+290))),-1)+20</f>
        <v>2300</v>
      </c>
    </row>
    <row r="29" customFormat="false" ht="15.8" hidden="false" customHeight="false" outlineLevel="0" collapsed="false">
      <c r="A29" s="136" t="n">
        <v>63624660731324</v>
      </c>
      <c r="B29" s="137" t="s">
        <v>3890</v>
      </c>
      <c r="C29" s="138" t="s">
        <v>3886</v>
      </c>
      <c r="D29" s="138" t="s">
        <v>3848</v>
      </c>
      <c r="E29" s="138" t="s">
        <v>3849</v>
      </c>
      <c r="F29" s="138" t="n">
        <v>30</v>
      </c>
      <c r="G29" s="139" t="n">
        <v>2385</v>
      </c>
      <c r="H29" s="21" t="n">
        <f aca="false">ROUND(IF(OR((MID(B29,SEARCH("R",B29),3)="R12"),(MID(B29,SEARCH("R",B29),3)="R13"),(MID(B29,SEARCH("R",B29),3)="R14")),(G29+90),IF(OR((MID(B29,SEARCH("R",B29),3)="R15"),(MID(B29,SEARCH("R",B29),3)="R16"),(MID(B29,SEARCH("R",B29),3)="R17")),(G29+190),(G29+290))),-1)+20</f>
        <v>2500</v>
      </c>
    </row>
    <row r="30" customFormat="false" ht="15.8" hidden="false" customHeight="false" outlineLevel="0" collapsed="false">
      <c r="A30" s="136" t="n">
        <v>63649180479505</v>
      </c>
      <c r="B30" s="137" t="s">
        <v>3891</v>
      </c>
      <c r="C30" s="138" t="s">
        <v>3886</v>
      </c>
      <c r="D30" s="138" t="s">
        <v>3848</v>
      </c>
      <c r="E30" s="138" t="s">
        <v>3849</v>
      </c>
      <c r="F30" s="138" t="n">
        <v>20</v>
      </c>
      <c r="G30" s="139" t="n">
        <v>2107</v>
      </c>
      <c r="H30" s="21" t="n">
        <f aca="false">ROUND(IF(OR((MID(B30,SEARCH("R",B30),3)="R12"),(MID(B30,SEARCH("R",B30),3)="R13"),(MID(B30,SEARCH("R",B30),3)="R14")),(G30+90),IF(OR((MID(B30,SEARCH("R",B30),3)="R15"),(MID(B30,SEARCH("R",B30),3)="R16"),(MID(B30,SEARCH("R",B30),3)="R17")),(G30+190),(G30+290))),-1)+20</f>
        <v>2220</v>
      </c>
    </row>
    <row r="31" customFormat="false" ht="15.8" hidden="false" customHeight="false" outlineLevel="0" collapsed="false">
      <c r="A31" s="136" t="n">
        <v>63628627167069</v>
      </c>
      <c r="B31" s="137" t="s">
        <v>3892</v>
      </c>
      <c r="C31" s="138" t="s">
        <v>3886</v>
      </c>
      <c r="D31" s="138" t="s">
        <v>3848</v>
      </c>
      <c r="E31" s="138" t="s">
        <v>3849</v>
      </c>
      <c r="F31" s="138" t="n">
        <v>18</v>
      </c>
      <c r="G31" s="139" t="n">
        <v>2770</v>
      </c>
      <c r="H31" s="21" t="n">
        <f aca="false">ROUND(IF(OR((MID(B31,SEARCH("R",B31),3)="R12"),(MID(B31,SEARCH("R",B31),3)="R13"),(MID(B31,SEARCH("R",B31),3)="R14")),(G31+90),IF(OR((MID(B31,SEARCH("R",B31),3)="R15"),(MID(B31,SEARCH("R",B31),3)="R16"),(MID(B31,SEARCH("R",B31),3)="R17")),(G31+190),(G31+290))),-1)+20</f>
        <v>2880</v>
      </c>
    </row>
    <row r="32" customFormat="false" ht="15.8" hidden="false" customHeight="false" outlineLevel="0" collapsed="false">
      <c r="A32" s="136" t="n">
        <v>63624484433758</v>
      </c>
      <c r="B32" s="137" t="s">
        <v>3893</v>
      </c>
      <c r="C32" s="138" t="s">
        <v>3886</v>
      </c>
      <c r="D32" s="138" t="s">
        <v>3848</v>
      </c>
      <c r="E32" s="138" t="s">
        <v>3849</v>
      </c>
      <c r="F32" s="138" t="n">
        <v>12</v>
      </c>
      <c r="G32" s="139" t="n">
        <v>1940</v>
      </c>
      <c r="H32" s="21" t="n">
        <f aca="false">ROUND(IF(OR((MID(B32,SEARCH("R",B32),3)="R12"),(MID(B32,SEARCH("R",B32),3)="R13"),(MID(B32,SEARCH("R",B32),3)="R14")),(G32+90),IF(OR((MID(B32,SEARCH("R",B32),3)="R15"),(MID(B32,SEARCH("R",B32),3)="R16"),(MID(B32,SEARCH("R",B32),3)="R17")),(G32+190),(G32+290))),-1)+20</f>
        <v>2050</v>
      </c>
    </row>
    <row r="33" customFormat="false" ht="15.8" hidden="false" customHeight="false" outlineLevel="0" collapsed="false">
      <c r="A33" s="136" t="n">
        <v>63595454504394</v>
      </c>
      <c r="B33" s="137" t="s">
        <v>3894</v>
      </c>
      <c r="C33" s="138" t="s">
        <v>3886</v>
      </c>
      <c r="D33" s="138" t="s">
        <v>3848</v>
      </c>
      <c r="E33" s="138" t="s">
        <v>3849</v>
      </c>
      <c r="F33" s="138" t="n">
        <v>3</v>
      </c>
      <c r="G33" s="139" t="n">
        <v>2231</v>
      </c>
      <c r="H33" s="21" t="n">
        <f aca="false">ROUND(IF(OR((MID(B33,SEARCH("R",B33),3)="R12"),(MID(B33,SEARCH("R",B33),3)="R13"),(MID(B33,SEARCH("R",B33),3)="R14")),(G33+90),IF(OR((MID(B33,SEARCH("R",B33),3)="R15"),(MID(B33,SEARCH("R",B33),3)="R16"),(MID(B33,SEARCH("R",B33),3)="R17")),(G33+190),(G33+290))),-1)+20</f>
        <v>2340</v>
      </c>
    </row>
    <row r="34" customFormat="false" ht="15.8" hidden="false" customHeight="false" outlineLevel="0" collapsed="false">
      <c r="A34" s="136" t="n">
        <v>63585441597994</v>
      </c>
      <c r="B34" s="137" t="s">
        <v>3895</v>
      </c>
      <c r="C34" s="138" t="s">
        <v>3886</v>
      </c>
      <c r="D34" s="138" t="s">
        <v>3848</v>
      </c>
      <c r="E34" s="138" t="s">
        <v>3849</v>
      </c>
      <c r="F34" s="138" t="n">
        <v>1</v>
      </c>
      <c r="G34" s="139" t="n">
        <v>1300</v>
      </c>
      <c r="H34" s="21" t="n">
        <f aca="false">ROUND(IF(OR((MID(B34,SEARCH("R",B34),3)="R12"),(MID(B34,SEARCH("R",B34),3)="R13"),(MID(B34,SEARCH("R",B34),3)="R14")),(G34+90),IF(OR((MID(B34,SEARCH("R",B34),3)="R15"),(MID(B34,SEARCH("R",B34),3)="R16"),(MID(B34,SEARCH("R",B34),3)="R17")),(G34+190),(G34+290))),-1)+20</f>
        <v>1410</v>
      </c>
    </row>
    <row r="35" customFormat="false" ht="15.8" hidden="false" customHeight="false" outlineLevel="0" collapsed="false">
      <c r="A35" s="136" t="n">
        <v>63585441598752</v>
      </c>
      <c r="B35" s="137" t="s">
        <v>3896</v>
      </c>
      <c r="C35" s="138" t="s">
        <v>3886</v>
      </c>
      <c r="D35" s="138" t="s">
        <v>3848</v>
      </c>
      <c r="E35" s="138" t="s">
        <v>3849</v>
      </c>
      <c r="F35" s="138" t="n">
        <v>1</v>
      </c>
      <c r="G35" s="139" t="n">
        <v>3100</v>
      </c>
      <c r="H35" s="21" t="n">
        <f aca="false">ROUND(IF(OR((MID(B35,SEARCH("R",B35),3)="R12"),(MID(B35,SEARCH("R",B35),3)="R13"),(MID(B35,SEARCH("R",B35),3)="R14")),(G35+90),IF(OR((MID(B35,SEARCH("R",B35),3)="R15"),(MID(B35,SEARCH("R",B35),3)="R16"),(MID(B35,SEARCH("R",B35),3)="R17")),(G35+190),(G35+290))),-1)+20</f>
        <v>3210</v>
      </c>
    </row>
    <row r="36" customFormat="false" ht="15.8" hidden="false" customHeight="false" outlineLevel="0" collapsed="false">
      <c r="A36" s="136" t="n">
        <v>63592093964181</v>
      </c>
      <c r="B36" s="137" t="s">
        <v>3897</v>
      </c>
      <c r="C36" s="138" t="s">
        <v>3886</v>
      </c>
      <c r="D36" s="138" t="s">
        <v>3848</v>
      </c>
      <c r="E36" s="138" t="s">
        <v>3849</v>
      </c>
      <c r="F36" s="138" t="n">
        <v>1</v>
      </c>
      <c r="G36" s="139" t="n">
        <v>2255</v>
      </c>
      <c r="H36" s="21" t="n">
        <f aca="false">ROUND(IF(OR((MID(B36,SEARCH("R",B36),3)="R12"),(MID(B36,SEARCH("R",B36),3)="R13"),(MID(B36,SEARCH("R",B36),3)="R14")),(G36+90),IF(OR((MID(B36,SEARCH("R",B36),3)="R15"),(MID(B36,SEARCH("R",B36),3)="R16"),(MID(B36,SEARCH("R",B36),3)="R17")),(G36+190),(G36+290))),-1)+20</f>
        <v>2370</v>
      </c>
    </row>
    <row r="37" customFormat="false" ht="15.8" hidden="false" customHeight="false" outlineLevel="0" collapsed="false">
      <c r="A37" s="136" t="n">
        <v>63585441598925</v>
      </c>
      <c r="B37" s="137" t="s">
        <v>3898</v>
      </c>
      <c r="C37" s="138" t="s">
        <v>3899</v>
      </c>
      <c r="D37" s="138" t="s">
        <v>3848</v>
      </c>
      <c r="E37" s="138" t="s">
        <v>3849</v>
      </c>
      <c r="F37" s="138" t="n">
        <v>30</v>
      </c>
      <c r="G37" s="139" t="n">
        <v>3523</v>
      </c>
      <c r="H37" s="21" t="n">
        <f aca="false">ROUND(IF(OR((MID(B37,SEARCH("R",B37),3)="R12"),(MID(B37,SEARCH("R",B37),3)="R13"),(MID(B37,SEARCH("R",B37),3)="R14")),(G37+90),IF(OR((MID(B37,SEARCH("R",B37),3)="R15"),(MID(B37,SEARCH("R",B37),3)="R16"),(MID(B37,SEARCH("R",B37),3)="R17")),(G37+190),(G37+290))),-1)+20</f>
        <v>3730</v>
      </c>
    </row>
    <row r="38" customFormat="false" ht="15.8" hidden="false" customHeight="false" outlineLevel="0" collapsed="false">
      <c r="A38" s="136" t="n">
        <v>63593458728841</v>
      </c>
      <c r="B38" s="137" t="s">
        <v>3900</v>
      </c>
      <c r="C38" s="138" t="s">
        <v>3899</v>
      </c>
      <c r="D38" s="138" t="s">
        <v>3848</v>
      </c>
      <c r="E38" s="138" t="s">
        <v>3849</v>
      </c>
      <c r="F38" s="138" t="n">
        <v>16</v>
      </c>
      <c r="G38" s="139" t="n">
        <v>2455</v>
      </c>
      <c r="H38" s="21" t="n">
        <f aca="false">ROUND(IF(OR((MID(B38,SEARCH("R",B38),3)="R12"),(MID(B38,SEARCH("R",B38),3)="R13"),(MID(B38,SEARCH("R",B38),3)="R14")),(G38+90),IF(OR((MID(B38,SEARCH("R",B38),3)="R15"),(MID(B38,SEARCH("R",B38),3)="R16"),(MID(B38,SEARCH("R",B38),3)="R17")),(G38+190),(G38+290))),-1)+20</f>
        <v>2670</v>
      </c>
    </row>
    <row r="39" customFormat="false" ht="15.8" hidden="false" customHeight="false" outlineLevel="0" collapsed="false">
      <c r="A39" s="136" t="n">
        <v>63634236882612</v>
      </c>
      <c r="B39" s="137" t="s">
        <v>3901</v>
      </c>
      <c r="C39" s="138" t="s">
        <v>3899</v>
      </c>
      <c r="D39" s="138" t="s">
        <v>3848</v>
      </c>
      <c r="E39" s="138" t="s">
        <v>3849</v>
      </c>
      <c r="F39" s="138" t="n">
        <v>8</v>
      </c>
      <c r="G39" s="139" t="n">
        <v>3390</v>
      </c>
      <c r="H39" s="21" t="n">
        <f aca="false">ROUND(IF(OR((MID(B39,SEARCH("R",B39),3)="R12"),(MID(B39,SEARCH("R",B39),3)="R13"),(MID(B39,SEARCH("R",B39),3)="R14")),(G39+90),IF(OR((MID(B39,SEARCH("R",B39),3)="R15"),(MID(B39,SEARCH("R",B39),3)="R16"),(MID(B39,SEARCH("R",B39),3)="R17")),(G39+190),(G39+290))),-1)+20</f>
        <v>3600</v>
      </c>
    </row>
    <row r="40" customFormat="false" ht="15.8" hidden="false" customHeight="false" outlineLevel="0" collapsed="false">
      <c r="A40" s="136" t="n">
        <v>63585441597491</v>
      </c>
      <c r="B40" s="137" t="s">
        <v>3902</v>
      </c>
      <c r="C40" s="138" t="s">
        <v>3899</v>
      </c>
      <c r="D40" s="138" t="s">
        <v>3848</v>
      </c>
      <c r="E40" s="138" t="s">
        <v>3849</v>
      </c>
      <c r="F40" s="138" t="n">
        <v>1</v>
      </c>
      <c r="G40" s="139" t="n">
        <v>2964</v>
      </c>
      <c r="H40" s="21" t="n">
        <f aca="false">ROUND(IF(OR((MID(B40,SEARCH("R",B40),3)="R12"),(MID(B40,SEARCH("R",B40),3)="R13"),(MID(B40,SEARCH("R",B40),3)="R14")),(G40+90),IF(OR((MID(B40,SEARCH("R",B40),3)="R15"),(MID(B40,SEARCH("R",B40),3)="R16"),(MID(B40,SEARCH("R",B40),3)="R17")),(G40+190),(G40+290))),-1)+20</f>
        <v>3170</v>
      </c>
    </row>
    <row r="41" customFormat="false" ht="15.8" hidden="false" customHeight="false" outlineLevel="0" collapsed="false">
      <c r="A41" s="136" t="n">
        <v>63585441599181</v>
      </c>
      <c r="B41" s="137" t="s">
        <v>3903</v>
      </c>
      <c r="C41" s="138" t="s">
        <v>3904</v>
      </c>
      <c r="D41" s="138" t="s">
        <v>3848</v>
      </c>
      <c r="E41" s="138" t="s">
        <v>3849</v>
      </c>
      <c r="F41" s="138" t="n">
        <v>30</v>
      </c>
      <c r="G41" s="139" t="n">
        <v>3102</v>
      </c>
      <c r="H41" s="21" t="n">
        <f aca="false">ROUND(IF(OR((MID(B41,SEARCH("R",B41),3)="R12"),(MID(B41,SEARCH("R",B41),3)="R13"),(MID(B41,SEARCH("R",B41),3)="R14")),(G41+90),IF(OR((MID(B41,SEARCH("R",B41),3)="R15"),(MID(B41,SEARCH("R",B41),3)="R16"),(MID(B41,SEARCH("R",B41),3)="R17")),(G41+190),(G41+290))),-1)+20</f>
        <v>3210</v>
      </c>
    </row>
    <row r="42" customFormat="false" ht="15.8" hidden="false" customHeight="false" outlineLevel="0" collapsed="false">
      <c r="A42" s="136" t="n">
        <v>63590004045347</v>
      </c>
      <c r="B42" s="137" t="s">
        <v>3905</v>
      </c>
      <c r="C42" s="138" t="s">
        <v>3904</v>
      </c>
      <c r="D42" s="138" t="s">
        <v>3848</v>
      </c>
      <c r="E42" s="138" t="s">
        <v>3849</v>
      </c>
      <c r="F42" s="138" t="n">
        <v>30</v>
      </c>
      <c r="G42" s="139" t="n">
        <v>3102</v>
      </c>
      <c r="H42" s="21" t="n">
        <f aca="false">ROUND(IF(OR((MID(B42,SEARCH("R",B42),3)="R12"),(MID(B42,SEARCH("R",B42),3)="R13"),(MID(B42,SEARCH("R",B42),3)="R14")),(G42+90),IF(OR((MID(B42,SEARCH("R",B42),3)="R15"),(MID(B42,SEARCH("R",B42),3)="R16"),(MID(B42,SEARCH("R",B42),3)="R17")),(G42+190),(G42+290))),-1)+20</f>
        <v>3210</v>
      </c>
    </row>
    <row r="43" customFormat="false" ht="15.8" hidden="false" customHeight="false" outlineLevel="0" collapsed="false">
      <c r="A43" s="136" t="n">
        <v>63617492661243</v>
      </c>
      <c r="B43" s="137" t="s">
        <v>3906</v>
      </c>
      <c r="C43" s="138" t="s">
        <v>3904</v>
      </c>
      <c r="D43" s="138" t="s">
        <v>3848</v>
      </c>
      <c r="E43" s="138" t="s">
        <v>3849</v>
      </c>
      <c r="F43" s="138" t="n">
        <v>30</v>
      </c>
      <c r="G43" s="139" t="n">
        <v>2090</v>
      </c>
      <c r="H43" s="21" t="n">
        <f aca="false">ROUND(IF(OR((MID(B43,SEARCH("R",B43),3)="R12"),(MID(B43,SEARCH("R",B43),3)="R13"),(MID(B43,SEARCH("R",B43),3)="R14")),(G43+90),IF(OR((MID(B43,SEARCH("R",B43),3)="R15"),(MID(B43,SEARCH("R",B43),3)="R16"),(MID(B43,SEARCH("R",B43),3)="R17")),(G43+190),(G43+290))),-1)+20</f>
        <v>2200</v>
      </c>
    </row>
    <row r="44" customFormat="false" ht="15.8" hidden="false" customHeight="false" outlineLevel="0" collapsed="false">
      <c r="A44" s="136" t="n">
        <v>63648685624910</v>
      </c>
      <c r="B44" s="137" t="s">
        <v>3907</v>
      </c>
      <c r="C44" s="138" t="s">
        <v>3904</v>
      </c>
      <c r="D44" s="138" t="s">
        <v>3848</v>
      </c>
      <c r="E44" s="138" t="s">
        <v>3849</v>
      </c>
      <c r="F44" s="138" t="n">
        <v>30</v>
      </c>
      <c r="G44" s="139" t="n">
        <v>2411</v>
      </c>
      <c r="H44" s="21" t="n">
        <f aca="false">ROUND(IF(OR((MID(B44,SEARCH("R",B44),3)="R12"),(MID(B44,SEARCH("R",B44),3)="R13"),(MID(B44,SEARCH("R",B44),3)="R14")),(G44+90),IF(OR((MID(B44,SEARCH("R",B44),3)="R15"),(MID(B44,SEARCH("R",B44),3)="R16"),(MID(B44,SEARCH("R",B44),3)="R17")),(G44+190),(G44+290))),-1)+20</f>
        <v>2520</v>
      </c>
    </row>
    <row r="45" customFormat="false" ht="15.8" hidden="false" customHeight="false" outlineLevel="0" collapsed="false">
      <c r="A45" s="136" t="n">
        <v>63648578080208</v>
      </c>
      <c r="B45" s="137" t="s">
        <v>3908</v>
      </c>
      <c r="C45" s="138" t="s">
        <v>3904</v>
      </c>
      <c r="D45" s="138" t="s">
        <v>3848</v>
      </c>
      <c r="E45" s="138" t="s">
        <v>3849</v>
      </c>
      <c r="F45" s="138" t="n">
        <v>30</v>
      </c>
      <c r="G45" s="139" t="n">
        <v>2089</v>
      </c>
      <c r="H45" s="21" t="n">
        <f aca="false">ROUND(IF(OR((MID(B45,SEARCH("R",B45),3)="R12"),(MID(B45,SEARCH("R",B45),3)="R13"),(MID(B45,SEARCH("R",B45),3)="R14")),(G45+90),IF(OR((MID(B45,SEARCH("R",B45),3)="R15"),(MID(B45,SEARCH("R",B45),3)="R16"),(MID(B45,SEARCH("R",B45),3)="R17")),(G45+190),(G45+290))),-1)+20</f>
        <v>2200</v>
      </c>
    </row>
    <row r="46" customFormat="false" ht="15.8" hidden="false" customHeight="false" outlineLevel="0" collapsed="false">
      <c r="A46" s="136" t="n">
        <v>63624661176201</v>
      </c>
      <c r="B46" s="137" t="s">
        <v>3909</v>
      </c>
      <c r="C46" s="138" t="s">
        <v>3904</v>
      </c>
      <c r="D46" s="138" t="s">
        <v>3848</v>
      </c>
      <c r="E46" s="138" t="s">
        <v>3849</v>
      </c>
      <c r="F46" s="138" t="n">
        <v>30</v>
      </c>
      <c r="G46" s="139" t="n">
        <v>2275</v>
      </c>
      <c r="H46" s="21" t="n">
        <f aca="false">ROUND(IF(OR((MID(B46,SEARCH("R",B46),3)="R12"),(MID(B46,SEARCH("R",B46),3)="R13"),(MID(B46,SEARCH("R",B46),3)="R14")),(G46+90),IF(OR((MID(B46,SEARCH("R",B46),3)="R15"),(MID(B46,SEARCH("R",B46),3)="R16"),(MID(B46,SEARCH("R",B46),3)="R17")),(G46+190),(G46+290))),-1)+20</f>
        <v>2390</v>
      </c>
    </row>
    <row r="47" customFormat="false" ht="15.8" hidden="false" customHeight="false" outlineLevel="0" collapsed="false">
      <c r="A47" s="136" t="n">
        <v>63621713673543</v>
      </c>
      <c r="B47" s="137" t="s">
        <v>3910</v>
      </c>
      <c r="C47" s="138" t="s">
        <v>3904</v>
      </c>
      <c r="D47" s="138" t="s">
        <v>3848</v>
      </c>
      <c r="E47" s="138" t="s">
        <v>3849</v>
      </c>
      <c r="F47" s="138" t="n">
        <v>30</v>
      </c>
      <c r="G47" s="139" t="n">
        <v>1900</v>
      </c>
      <c r="H47" s="21" t="n">
        <f aca="false">ROUND(IF(OR((MID(B47,SEARCH("R",B47),3)="R12"),(MID(B47,SEARCH("R",B47),3)="R13"),(MID(B47,SEARCH("R",B47),3)="R14")),(G47+90),IF(OR((MID(B47,SEARCH("R",B47),3)="R15"),(MID(B47,SEARCH("R",B47),3)="R16"),(MID(B47,SEARCH("R",B47),3)="R17")),(G47+190),(G47+290))),-1)+20</f>
        <v>2010</v>
      </c>
    </row>
    <row r="48" customFormat="false" ht="15.8" hidden="false" customHeight="false" outlineLevel="0" collapsed="false">
      <c r="A48" s="136" t="n">
        <v>63585441597890</v>
      </c>
      <c r="B48" s="137" t="s">
        <v>3911</v>
      </c>
      <c r="C48" s="138" t="s">
        <v>3904</v>
      </c>
      <c r="D48" s="138" t="s">
        <v>3848</v>
      </c>
      <c r="E48" s="138" t="s">
        <v>3849</v>
      </c>
      <c r="F48" s="138" t="n">
        <v>21</v>
      </c>
      <c r="G48" s="139" t="n">
        <v>3382</v>
      </c>
      <c r="H48" s="21" t="n">
        <f aca="false">ROUND(IF(OR((MID(B48,SEARCH("R",B48),3)="R12"),(MID(B48,SEARCH("R",B48),3)="R13"),(MID(B48,SEARCH("R",B48),3)="R14")),(G48+90),IF(OR((MID(B48,SEARCH("R",B48),3)="R15"),(MID(B48,SEARCH("R",B48),3)="R16"),(MID(B48,SEARCH("R",B48),3)="R17")),(G48+190),(G48+290))),-1)+20</f>
        <v>3490</v>
      </c>
    </row>
    <row r="49" customFormat="false" ht="15.8" hidden="false" customHeight="false" outlineLevel="0" collapsed="false">
      <c r="A49" s="136" t="n">
        <v>63628626876901</v>
      </c>
      <c r="B49" s="137" t="s">
        <v>3912</v>
      </c>
      <c r="C49" s="138" t="s">
        <v>3904</v>
      </c>
      <c r="D49" s="138" t="s">
        <v>3848</v>
      </c>
      <c r="E49" s="138" t="s">
        <v>3849</v>
      </c>
      <c r="F49" s="138" t="n">
        <v>4</v>
      </c>
      <c r="G49" s="139" t="n">
        <v>2570</v>
      </c>
      <c r="H49" s="21" t="n">
        <f aca="false">ROUND(IF(OR((MID(B49,SEARCH("R",B49),3)="R12"),(MID(B49,SEARCH("R",B49),3)="R13"),(MID(B49,SEARCH("R",B49),3)="R14")),(G49+90),IF(OR((MID(B49,SEARCH("R",B49),3)="R15"),(MID(B49,SEARCH("R",B49),3)="R16"),(MID(B49,SEARCH("R",B49),3)="R17")),(G49+190),(G49+290))),-1)+20</f>
        <v>2680</v>
      </c>
    </row>
    <row r="50" customFormat="false" ht="15.8" hidden="false" customHeight="false" outlineLevel="0" collapsed="false">
      <c r="A50" s="136" t="n">
        <v>63585441601104</v>
      </c>
      <c r="B50" s="137" t="s">
        <v>3913</v>
      </c>
      <c r="C50" s="138" t="s">
        <v>3904</v>
      </c>
      <c r="D50" s="138" t="s">
        <v>3848</v>
      </c>
      <c r="E50" s="138" t="s">
        <v>3849</v>
      </c>
      <c r="F50" s="138" t="n">
        <v>1</v>
      </c>
      <c r="G50" s="139" t="n">
        <v>2215</v>
      </c>
      <c r="H50" s="21" t="n">
        <f aca="false">ROUND(IF(OR((MID(B50,SEARCH("R",B50),3)="R12"),(MID(B50,SEARCH("R",B50),3)="R13"),(MID(B50,SEARCH("R",B50),3)="R14")),(G50+90),IF(OR((MID(B50,SEARCH("R",B50),3)="R15"),(MID(B50,SEARCH("R",B50),3)="R16"),(MID(B50,SEARCH("R",B50),3)="R17")),(G50+190),(G50+290))),-1)+20</f>
        <v>2330</v>
      </c>
    </row>
    <row r="51" customFormat="false" ht="15.8" hidden="false" customHeight="false" outlineLevel="0" collapsed="false">
      <c r="A51" s="136" t="n">
        <v>63601574050463</v>
      </c>
      <c r="B51" s="137" t="s">
        <v>3914</v>
      </c>
      <c r="C51" s="138" t="s">
        <v>3904</v>
      </c>
      <c r="D51" s="138" t="s">
        <v>3848</v>
      </c>
      <c r="E51" s="138" t="s">
        <v>3849</v>
      </c>
      <c r="F51" s="138" t="n">
        <v>1</v>
      </c>
      <c r="G51" s="139" t="n">
        <v>1550</v>
      </c>
      <c r="H51" s="21" t="n">
        <f aca="false">ROUND(IF(OR((MID(B51,SEARCH("R",B51),3)="R12"),(MID(B51,SEARCH("R",B51),3)="R13"),(MID(B51,SEARCH("R",B51),3)="R14")),(G51+90),IF(OR((MID(B51,SEARCH("R",B51),3)="R15"),(MID(B51,SEARCH("R",B51),3)="R16"),(MID(B51,SEARCH("R",B51),3)="R17")),(G51+190),(G51+290))),-1)+20</f>
        <v>1660</v>
      </c>
    </row>
    <row r="52" customFormat="false" ht="15.8" hidden="false" customHeight="false" outlineLevel="0" collapsed="false">
      <c r="A52" s="136" t="n">
        <v>63648921986466</v>
      </c>
      <c r="B52" s="137" t="s">
        <v>3915</v>
      </c>
      <c r="C52" s="138" t="s">
        <v>3916</v>
      </c>
      <c r="D52" s="138" t="s">
        <v>3848</v>
      </c>
      <c r="E52" s="138" t="s">
        <v>3849</v>
      </c>
      <c r="F52" s="138" t="n">
        <v>20</v>
      </c>
      <c r="G52" s="139" t="n">
        <v>2778</v>
      </c>
      <c r="H52" s="21" t="n">
        <f aca="false">ROUND(IF(OR((MID(B52,SEARCH("R",B52),3)="R12"),(MID(B52,SEARCH("R",B52),3)="R13"),(MID(B52,SEARCH("R",B52),3)="R14")),(G52+90),IF(OR((MID(B52,SEARCH("R",B52),3)="R15"),(MID(B52,SEARCH("R",B52),3)="R16"),(MID(B52,SEARCH("R",B52),3)="R17")),(G52+190),(G52+290))),-1)+20</f>
        <v>2890</v>
      </c>
    </row>
    <row r="53" customFormat="false" ht="15.8" hidden="false" customHeight="false" outlineLevel="0" collapsed="false">
      <c r="A53" s="136" t="n">
        <v>63585441599194</v>
      </c>
      <c r="B53" s="137" t="s">
        <v>3917</v>
      </c>
      <c r="C53" s="138" t="s">
        <v>3916</v>
      </c>
      <c r="D53" s="138" t="s">
        <v>3848</v>
      </c>
      <c r="E53" s="138" t="s">
        <v>3849</v>
      </c>
      <c r="F53" s="138" t="n">
        <v>16</v>
      </c>
      <c r="G53" s="139" t="n">
        <v>3751</v>
      </c>
      <c r="H53" s="21" t="n">
        <f aca="false">ROUND(IF(OR((MID(B53,SEARCH("R",B53),3)="R12"),(MID(B53,SEARCH("R",B53),3)="R13"),(MID(B53,SEARCH("R",B53),3)="R14")),(G53+90),IF(OR((MID(B53,SEARCH("R",B53),3)="R15"),(MID(B53,SEARCH("R",B53),3)="R16"),(MID(B53,SEARCH("R",B53),3)="R17")),(G53+190),(G53+290))),-1)+20</f>
        <v>3860</v>
      </c>
    </row>
    <row r="54" customFormat="false" ht="15.8" hidden="false" customHeight="false" outlineLevel="0" collapsed="false">
      <c r="A54" s="136" t="n">
        <v>63631648596950</v>
      </c>
      <c r="B54" s="137" t="s">
        <v>3918</v>
      </c>
      <c r="C54" s="138" t="s">
        <v>3916</v>
      </c>
      <c r="D54" s="138" t="s">
        <v>3848</v>
      </c>
      <c r="E54" s="138" t="s">
        <v>3849</v>
      </c>
      <c r="F54" s="138" t="n">
        <v>16</v>
      </c>
      <c r="G54" s="139" t="n">
        <v>2626</v>
      </c>
      <c r="H54" s="21" t="n">
        <f aca="false">ROUND(IF(OR((MID(B54,SEARCH("R",B54),3)="R12"),(MID(B54,SEARCH("R",B54),3)="R13"),(MID(B54,SEARCH("R",B54),3)="R14")),(G54+90),IF(OR((MID(B54,SEARCH("R",B54),3)="R15"),(MID(B54,SEARCH("R",B54),3)="R16"),(MID(B54,SEARCH("R",B54),3)="R17")),(G54+190),(G54+290))),-1)+20</f>
        <v>2740</v>
      </c>
    </row>
    <row r="55" customFormat="false" ht="15.8" hidden="false" customHeight="false" outlineLevel="0" collapsed="false">
      <c r="A55" s="136" t="n">
        <v>63624657706623</v>
      </c>
      <c r="B55" s="137" t="s">
        <v>3919</v>
      </c>
      <c r="C55" s="138" t="s">
        <v>3916</v>
      </c>
      <c r="D55" s="138" t="s">
        <v>3848</v>
      </c>
      <c r="E55" s="138" t="s">
        <v>3849</v>
      </c>
      <c r="F55" s="138" t="n">
        <v>16</v>
      </c>
      <c r="G55" s="139" t="n">
        <v>2495</v>
      </c>
      <c r="H55" s="21" t="n">
        <f aca="false">ROUND(IF(OR((MID(B55,SEARCH("R",B55),3)="R12"),(MID(B55,SEARCH("R",B55),3)="R13"),(MID(B55,SEARCH("R",B55),3)="R14")),(G55+90),IF(OR((MID(B55,SEARCH("R",B55),3)="R15"),(MID(B55,SEARCH("R",B55),3)="R16"),(MID(B55,SEARCH("R",B55),3)="R17")),(G55+190),(G55+290))),-1)+20</f>
        <v>2610</v>
      </c>
    </row>
    <row r="56" customFormat="false" ht="15.8" hidden="false" customHeight="false" outlineLevel="0" collapsed="false">
      <c r="A56" s="136" t="n">
        <v>63641152570034</v>
      </c>
      <c r="B56" s="137" t="s">
        <v>3920</v>
      </c>
      <c r="C56" s="138" t="s">
        <v>3916</v>
      </c>
      <c r="D56" s="138" t="s">
        <v>3848</v>
      </c>
      <c r="E56" s="138" t="s">
        <v>3849</v>
      </c>
      <c r="F56" s="138" t="n">
        <v>12</v>
      </c>
      <c r="G56" s="139" t="n">
        <v>3957</v>
      </c>
      <c r="H56" s="21" t="n">
        <f aca="false">ROUND(IF(OR((MID(B56,SEARCH("R",B56),3)="R12"),(MID(B56,SEARCH("R",B56),3)="R13"),(MID(B56,SEARCH("R",B56),3)="R14")),(G56+90),IF(OR((MID(B56,SEARCH("R",B56),3)="R15"),(MID(B56,SEARCH("R",B56),3)="R16"),(MID(B56,SEARCH("R",B56),3)="R17")),(G56+190),(G56+290))),-1)+20</f>
        <v>4070</v>
      </c>
    </row>
    <row r="57" customFormat="false" ht="15.8" hidden="false" customHeight="false" outlineLevel="0" collapsed="false">
      <c r="A57" s="136" t="n">
        <v>63651699195694</v>
      </c>
      <c r="B57" s="137" t="s">
        <v>3921</v>
      </c>
      <c r="C57" s="138" t="s">
        <v>3916</v>
      </c>
      <c r="D57" s="138" t="s">
        <v>3848</v>
      </c>
      <c r="E57" s="138" t="s">
        <v>3849</v>
      </c>
      <c r="F57" s="138" t="n">
        <v>8</v>
      </c>
      <c r="G57" s="139" t="n">
        <v>2655</v>
      </c>
      <c r="H57" s="21" t="n">
        <f aca="false">ROUND(IF(OR((MID(B57,SEARCH("R",B57),3)="R12"),(MID(B57,SEARCH("R",B57),3)="R13"),(MID(B57,SEARCH("R",B57),3)="R14")),(G57+90),IF(OR((MID(B57,SEARCH("R",B57),3)="R15"),(MID(B57,SEARCH("R",B57),3)="R16"),(MID(B57,SEARCH("R",B57),3)="R17")),(G57+190),(G57+290))),-1)+20</f>
        <v>2770</v>
      </c>
    </row>
    <row r="58" customFormat="false" ht="15.8" hidden="false" customHeight="false" outlineLevel="0" collapsed="false">
      <c r="A58" s="136" t="n">
        <v>63585441598886</v>
      </c>
      <c r="B58" s="137" t="s">
        <v>3922</v>
      </c>
      <c r="C58" s="138" t="s">
        <v>3916</v>
      </c>
      <c r="D58" s="138" t="s">
        <v>3848</v>
      </c>
      <c r="E58" s="138" t="s">
        <v>3849</v>
      </c>
      <c r="F58" s="138" t="n">
        <v>7</v>
      </c>
      <c r="G58" s="139" t="n">
        <v>3000</v>
      </c>
      <c r="H58" s="21" t="n">
        <f aca="false">ROUND(IF(OR((MID(B58,SEARCH("R",B58),3)="R12"),(MID(B58,SEARCH("R",B58),3)="R13"),(MID(B58,SEARCH("R",B58),3)="R14")),(G58+90),IF(OR((MID(B58,SEARCH("R",B58),3)="R15"),(MID(B58,SEARCH("R",B58),3)="R16"),(MID(B58,SEARCH("R",B58),3)="R17")),(G58+190),(G58+290))),-1)+20</f>
        <v>3110</v>
      </c>
    </row>
    <row r="59" customFormat="false" ht="15.8" hidden="false" customHeight="false" outlineLevel="0" collapsed="false">
      <c r="A59" s="136" t="n">
        <v>63589324678979</v>
      </c>
      <c r="B59" s="137" t="s">
        <v>3923</v>
      </c>
      <c r="C59" s="138" t="s">
        <v>3916</v>
      </c>
      <c r="D59" s="138" t="s">
        <v>3848</v>
      </c>
      <c r="E59" s="138" t="s">
        <v>3849</v>
      </c>
      <c r="F59" s="138" t="n">
        <v>1</v>
      </c>
      <c r="G59" s="139" t="n">
        <v>2371</v>
      </c>
      <c r="H59" s="21" t="n">
        <f aca="false">ROUND(IF(OR((MID(B59,SEARCH("R",B59),3)="R12"),(MID(B59,SEARCH("R",B59),3)="R13"),(MID(B59,SEARCH("R",B59),3)="R14")),(G59+90),IF(OR((MID(B59,SEARCH("R",B59),3)="R15"),(MID(B59,SEARCH("R",B59),3)="R16"),(MID(B59,SEARCH("R",B59),3)="R17")),(G59+190),(G59+290))),-1)+20</f>
        <v>2480</v>
      </c>
    </row>
    <row r="60" customFormat="false" ht="15.8" hidden="false" customHeight="false" outlineLevel="0" collapsed="false">
      <c r="A60" s="136" t="n">
        <v>63585441598127</v>
      </c>
      <c r="B60" s="137" t="s">
        <v>3924</v>
      </c>
      <c r="C60" s="138" t="s">
        <v>3925</v>
      </c>
      <c r="D60" s="138" t="s">
        <v>3848</v>
      </c>
      <c r="E60" s="138" t="s">
        <v>3849</v>
      </c>
      <c r="F60" s="138" t="n">
        <v>2</v>
      </c>
      <c r="G60" s="139" t="n">
        <v>5250</v>
      </c>
      <c r="H60" s="21" t="n">
        <f aca="false">ROUND(IF(OR((MID(B60,SEARCH("R",B60),3)="R12"),(MID(B60,SEARCH("R",B60),3)="R13"),(MID(B60,SEARCH("R",B60),3)="R14")),(G60+90),IF(OR((MID(B60,SEARCH("R",B60),3)="R15"),(MID(B60,SEARCH("R",B60),3)="R16"),(MID(B60,SEARCH("R",B60),3)="R17")),(G60+190),(G60+290))),-1)+20</f>
        <v>5460</v>
      </c>
    </row>
    <row r="61" customFormat="false" ht="15.8" hidden="false" customHeight="false" outlineLevel="0" collapsed="false">
      <c r="A61" s="136" t="n">
        <v>63648925254175</v>
      </c>
      <c r="B61" s="137" t="s">
        <v>3926</v>
      </c>
      <c r="C61" s="138" t="s">
        <v>3927</v>
      </c>
      <c r="D61" s="138" t="s">
        <v>3848</v>
      </c>
      <c r="E61" s="138" t="s">
        <v>3849</v>
      </c>
      <c r="F61" s="138" t="n">
        <v>3</v>
      </c>
      <c r="G61" s="139" t="n">
        <v>3545</v>
      </c>
      <c r="H61" s="21" t="n">
        <f aca="false">ROUND(IF(OR((MID(B61,SEARCH("R",B61),3)="R12"),(MID(B61,SEARCH("R",B61),3)="R13"),(MID(B61,SEARCH("R",B61),3)="R14")),(G61+90),IF(OR((MID(B61,SEARCH("R",B61),3)="R15"),(MID(B61,SEARCH("R",B61),3)="R16"),(MID(B61,SEARCH("R",B61),3)="R17")),(G61+190),(G61+290))),-1)+20</f>
        <v>3660</v>
      </c>
    </row>
    <row r="62" customFormat="false" ht="15.8" hidden="false" customHeight="false" outlineLevel="0" collapsed="false">
      <c r="A62" s="136" t="n">
        <v>63585441597587</v>
      </c>
      <c r="B62" s="137" t="s">
        <v>3928</v>
      </c>
      <c r="C62" s="138" t="s">
        <v>3927</v>
      </c>
      <c r="D62" s="138" t="s">
        <v>3848</v>
      </c>
      <c r="E62" s="138" t="s">
        <v>3849</v>
      </c>
      <c r="F62" s="138" t="n">
        <v>1</v>
      </c>
      <c r="G62" s="139" t="n">
        <v>4647</v>
      </c>
      <c r="H62" s="21" t="n">
        <f aca="false">ROUND(IF(OR((MID(B62,SEARCH("R",B62),3)="R12"),(MID(B62,SEARCH("R",B62),3)="R13"),(MID(B62,SEARCH("R",B62),3)="R14")),(G62+90),IF(OR((MID(B62,SEARCH("R",B62),3)="R15"),(MID(B62,SEARCH("R",B62),3)="R16"),(MID(B62,SEARCH("R",B62),3)="R17")),(G62+190),(G62+290))),-1)+20</f>
        <v>4760</v>
      </c>
    </row>
    <row r="63" customFormat="false" ht="15.8" hidden="false" customHeight="false" outlineLevel="0" collapsed="false">
      <c r="A63" s="136" t="n">
        <v>63649364821892</v>
      </c>
      <c r="B63" s="137" t="s">
        <v>3929</v>
      </c>
      <c r="C63" s="138" t="s">
        <v>3930</v>
      </c>
      <c r="D63" s="138" t="s">
        <v>3848</v>
      </c>
      <c r="E63" s="138" t="s">
        <v>3849</v>
      </c>
      <c r="F63" s="138" t="n">
        <v>30</v>
      </c>
      <c r="G63" s="139" t="n">
        <v>2432</v>
      </c>
      <c r="H63" s="21" t="n">
        <f aca="false">ROUND(IF(OR((MID(B63,SEARCH("R",B63),3)="R12"),(MID(B63,SEARCH("R",B63),3)="R13"),(MID(B63,SEARCH("R",B63),3)="R14")),(G63+90),IF(OR((MID(B63,SEARCH("R",B63),3)="R15"),(MID(B63,SEARCH("R",B63),3)="R16"),(MID(B63,SEARCH("R",B63),3)="R17")),(G63+190),(G63+290))),-1)+20</f>
        <v>2640</v>
      </c>
    </row>
    <row r="64" customFormat="false" ht="15.8" hidden="false" customHeight="false" outlineLevel="0" collapsed="false">
      <c r="A64" s="136" t="n">
        <v>63622912618690</v>
      </c>
      <c r="B64" s="137" t="s">
        <v>3931</v>
      </c>
      <c r="C64" s="138" t="s">
        <v>3930</v>
      </c>
      <c r="D64" s="138" t="s">
        <v>3848</v>
      </c>
      <c r="E64" s="138" t="s">
        <v>3849</v>
      </c>
      <c r="F64" s="138" t="n">
        <v>2</v>
      </c>
      <c r="G64" s="139" t="n">
        <v>2990</v>
      </c>
      <c r="H64" s="21" t="n">
        <f aca="false">ROUND(IF(OR((MID(B64,SEARCH("R",B64),3)="R12"),(MID(B64,SEARCH("R",B64),3)="R13"),(MID(B64,SEARCH("R",B64),3)="R14")),(G64+90),IF(OR((MID(B64,SEARCH("R",B64),3)="R15"),(MID(B64,SEARCH("R",B64),3)="R16"),(MID(B64,SEARCH("R",B64),3)="R17")),(G64+190),(G64+290))),-1)+20</f>
        <v>3200</v>
      </c>
    </row>
    <row r="65" customFormat="false" ht="15.8" hidden="false" customHeight="false" outlineLevel="0" collapsed="false">
      <c r="A65" s="136" t="n">
        <v>63616721963544</v>
      </c>
      <c r="B65" s="137" t="s">
        <v>3932</v>
      </c>
      <c r="C65" s="138" t="s">
        <v>3930</v>
      </c>
      <c r="D65" s="138" t="s">
        <v>3848</v>
      </c>
      <c r="E65" s="138" t="s">
        <v>3849</v>
      </c>
      <c r="F65" s="138" t="n">
        <v>1</v>
      </c>
      <c r="G65" s="139" t="n">
        <v>2386</v>
      </c>
      <c r="H65" s="21" t="n">
        <f aca="false">ROUND(IF(OR((MID(B65,SEARCH("R",B65),3)="R12"),(MID(B65,SEARCH("R",B65),3)="R13"),(MID(B65,SEARCH("R",B65),3)="R14")),(G65+90),IF(OR((MID(B65,SEARCH("R",B65),3)="R15"),(MID(B65,SEARCH("R",B65),3)="R16"),(MID(B65,SEARCH("R",B65),3)="R17")),(G65+190),(G65+290))),-1)+20</f>
        <v>2600</v>
      </c>
    </row>
    <row r="66" customFormat="false" ht="15.8" hidden="false" customHeight="false" outlineLevel="0" collapsed="false">
      <c r="A66" s="136" t="n">
        <v>63585441598853</v>
      </c>
      <c r="B66" s="137" t="s">
        <v>3933</v>
      </c>
      <c r="C66" s="138" t="s">
        <v>3934</v>
      </c>
      <c r="D66" s="138" t="s">
        <v>3848</v>
      </c>
      <c r="E66" s="138" t="s">
        <v>3849</v>
      </c>
      <c r="F66" s="138" t="n">
        <v>4</v>
      </c>
      <c r="G66" s="139" t="n">
        <v>4021</v>
      </c>
      <c r="H66" s="21" t="n">
        <f aca="false">ROUND(IF(OR((MID(B66,SEARCH("R",B66),3)="R12"),(MID(B66,SEARCH("R",B66),3)="R13"),(MID(B66,SEARCH("R",B66),3)="R14")),(G66+90),IF(OR((MID(B66,SEARCH("R",B66),3)="R15"),(MID(B66,SEARCH("R",B66),3)="R16"),(MID(B66,SEARCH("R",B66),3)="R17")),(G66+190),(G66+290))),-1)+20</f>
        <v>4130</v>
      </c>
    </row>
    <row r="67" customFormat="false" ht="15.8" hidden="false" customHeight="false" outlineLevel="0" collapsed="false">
      <c r="A67" s="136" t="n">
        <v>63590003776930</v>
      </c>
      <c r="B67" s="137" t="s">
        <v>3935</v>
      </c>
      <c r="C67" s="138" t="s">
        <v>3934</v>
      </c>
      <c r="D67" s="138" t="s">
        <v>3848</v>
      </c>
      <c r="E67" s="138" t="s">
        <v>3849</v>
      </c>
      <c r="F67" s="138" t="n">
        <v>3</v>
      </c>
      <c r="G67" s="139" t="n">
        <v>3708</v>
      </c>
      <c r="H67" s="21" t="n">
        <f aca="false">ROUND(IF(OR((MID(B67,SEARCH("R",B67),3)="R12"),(MID(B67,SEARCH("R",B67),3)="R13"),(MID(B67,SEARCH("R",B67),3)="R14")),(G67+90),IF(OR((MID(B67,SEARCH("R",B67),3)="R15"),(MID(B67,SEARCH("R",B67),3)="R16"),(MID(B67,SEARCH("R",B67),3)="R17")),(G67+190),(G67+290))),-1)+20</f>
        <v>3820</v>
      </c>
    </row>
    <row r="68" customFormat="false" ht="15.8" hidden="false" customHeight="false" outlineLevel="0" collapsed="false">
      <c r="A68" s="136" t="n">
        <v>63585441600373</v>
      </c>
      <c r="B68" s="137" t="s">
        <v>3936</v>
      </c>
      <c r="C68" s="138" t="s">
        <v>3937</v>
      </c>
      <c r="D68" s="138" t="s">
        <v>3848</v>
      </c>
      <c r="E68" s="138" t="s">
        <v>3849</v>
      </c>
      <c r="F68" s="138" t="n">
        <v>1</v>
      </c>
      <c r="G68" s="139" t="n">
        <v>2900</v>
      </c>
      <c r="H68" s="21" t="n">
        <f aca="false">ROUND(IF(OR((MID(B68,SEARCH("R",B68),3)="R12"),(MID(B68,SEARCH("R",B68),3)="R13"),(MID(B68,SEARCH("R",B68),3)="R14")),(G68+90),IF(OR((MID(B68,SEARCH("R",B68),3)="R15"),(MID(B68,SEARCH("R",B68),3)="R16"),(MID(B68,SEARCH("R",B68),3)="R17")),(G68+190),(G68+290))),-1)+20</f>
        <v>3110</v>
      </c>
    </row>
    <row r="69" customFormat="false" ht="15.8" hidden="false" customHeight="false" outlineLevel="0" collapsed="false">
      <c r="A69" s="136" t="n">
        <v>20675094631777</v>
      </c>
      <c r="B69" s="137" t="s">
        <v>3938</v>
      </c>
      <c r="C69" s="138" t="s">
        <v>3939</v>
      </c>
      <c r="D69" s="138" t="s">
        <v>3848</v>
      </c>
      <c r="E69" s="138" t="s">
        <v>3849</v>
      </c>
      <c r="F69" s="138" t="n">
        <v>4</v>
      </c>
      <c r="G69" s="139" t="n">
        <v>5740</v>
      </c>
      <c r="H69" s="21" t="n">
        <f aca="false">ROUND(IF(OR((MID(B69,SEARCH("R",B69),3)="R12"),(MID(B69,SEARCH("R",B69),3)="R13"),(MID(B69,SEARCH("R",B69),3)="R14")),(G69+90),IF(OR((MID(B69,SEARCH("R",B69),3)="R15"),(MID(B69,SEARCH("R",B69),3)="R16"),(MID(B69,SEARCH("R",B69),3)="R17")),(G69+190),(G69+290))),-1)+20</f>
        <v>5950</v>
      </c>
    </row>
    <row r="70" customFormat="false" ht="15.8" hidden="false" customHeight="false" outlineLevel="0" collapsed="false">
      <c r="A70" s="136" t="n">
        <v>63585441598695</v>
      </c>
      <c r="B70" s="137" t="s">
        <v>3940</v>
      </c>
      <c r="C70" s="138" t="s">
        <v>3941</v>
      </c>
      <c r="D70" s="138" t="s">
        <v>3848</v>
      </c>
      <c r="E70" s="138" t="s">
        <v>3849</v>
      </c>
      <c r="F70" s="138" t="n">
        <v>10</v>
      </c>
      <c r="G70" s="139" t="n">
        <v>4882</v>
      </c>
      <c r="H70" s="21" t="n">
        <f aca="false">ROUND(IF(OR((MID(B70,SEARCH("R",B70),3)="R12"),(MID(B70,SEARCH("R",B70),3)="R13"),(MID(B70,SEARCH("R",B70),3)="R14")),(G70+90),IF(OR((MID(B70,SEARCH("R",B70),3)="R15"),(MID(B70,SEARCH("R",B70),3)="R16"),(MID(B70,SEARCH("R",B70),3)="R17")),(G70+190),(G70+290))),-1)+20</f>
        <v>4990</v>
      </c>
    </row>
    <row r="71" customFormat="false" ht="15.8" hidden="false" customHeight="false" outlineLevel="0" collapsed="false">
      <c r="A71" s="136" t="n">
        <v>63585441599466</v>
      </c>
      <c r="B71" s="137" t="s">
        <v>3942</v>
      </c>
      <c r="C71" s="138" t="s">
        <v>3941</v>
      </c>
      <c r="D71" s="138" t="s">
        <v>3848</v>
      </c>
      <c r="E71" s="138" t="s">
        <v>3849</v>
      </c>
      <c r="F71" s="138" t="n">
        <v>1</v>
      </c>
      <c r="G71" s="139" t="n">
        <v>3200</v>
      </c>
      <c r="H71" s="21" t="n">
        <f aca="false">ROUND(IF(OR((MID(B71,SEARCH("R",B71),3)="R12"),(MID(B71,SEARCH("R",B71),3)="R13"),(MID(B71,SEARCH("R",B71),3)="R14")),(G71+90),IF(OR((MID(B71,SEARCH("R",B71),3)="R15"),(MID(B71,SEARCH("R",B71),3)="R16"),(MID(B71,SEARCH("R",B71),3)="R17")),(G71+190),(G71+290))),-1)+20</f>
        <v>3310</v>
      </c>
    </row>
    <row r="72" customFormat="false" ht="15.8" hidden="false" customHeight="false" outlineLevel="0" collapsed="false">
      <c r="A72" s="136" t="n">
        <v>63592509547068</v>
      </c>
      <c r="B72" s="137" t="s">
        <v>3943</v>
      </c>
      <c r="C72" s="138" t="s">
        <v>3941</v>
      </c>
      <c r="D72" s="138" t="s">
        <v>3848</v>
      </c>
      <c r="E72" s="138" t="s">
        <v>3849</v>
      </c>
      <c r="F72" s="138" t="n">
        <v>1</v>
      </c>
      <c r="G72" s="139" t="n">
        <v>3783</v>
      </c>
      <c r="H72" s="21" t="n">
        <f aca="false">ROUND(IF(OR((MID(B72,SEARCH("R",B72),3)="R12"),(MID(B72,SEARCH("R",B72),3)="R13"),(MID(B72,SEARCH("R",B72),3)="R14")),(G72+90),IF(OR((MID(B72,SEARCH("R",B72),3)="R15"),(MID(B72,SEARCH("R",B72),3)="R16"),(MID(B72,SEARCH("R",B72),3)="R17")),(G72+190),(G72+290))),-1)+20</f>
        <v>3890</v>
      </c>
    </row>
    <row r="73" customFormat="false" ht="15.8" hidden="false" customHeight="false" outlineLevel="0" collapsed="false">
      <c r="A73" s="136" t="n">
        <v>63591477301398</v>
      </c>
      <c r="B73" s="137" t="s">
        <v>3944</v>
      </c>
      <c r="C73" s="138" t="s">
        <v>3945</v>
      </c>
      <c r="D73" s="138" t="s">
        <v>3848</v>
      </c>
      <c r="E73" s="138" t="s">
        <v>3849</v>
      </c>
      <c r="F73" s="138" t="n">
        <v>21</v>
      </c>
      <c r="G73" s="139" t="n">
        <v>4628</v>
      </c>
      <c r="H73" s="21" t="n">
        <f aca="false">ROUND(IF(OR((MID(B73,SEARCH("R",B73),3)="R12"),(MID(B73,SEARCH("R",B73),3)="R13"),(MID(B73,SEARCH("R",B73),3)="R14")),(G73+90),IF(OR((MID(B73,SEARCH("R",B73),3)="R15"),(MID(B73,SEARCH("R",B73),3)="R16"),(MID(B73,SEARCH("R",B73),3)="R17")),(G73+190),(G73+290))),-1)+20</f>
        <v>4840</v>
      </c>
    </row>
    <row r="74" customFormat="false" ht="15.8" hidden="false" customHeight="false" outlineLevel="0" collapsed="false">
      <c r="A74" s="136" t="n">
        <v>63585441597955</v>
      </c>
      <c r="B74" s="137" t="s">
        <v>3946</v>
      </c>
      <c r="C74" s="138" t="s">
        <v>3945</v>
      </c>
      <c r="D74" s="138" t="s">
        <v>3848</v>
      </c>
      <c r="E74" s="138" t="s">
        <v>3849</v>
      </c>
      <c r="F74" s="138" t="n">
        <v>17</v>
      </c>
      <c r="G74" s="139" t="n">
        <v>4628</v>
      </c>
      <c r="H74" s="21" t="n">
        <f aca="false">ROUND(IF(OR((MID(B74,SEARCH("R",B74),3)="R12"),(MID(B74,SEARCH("R",B74),3)="R13"),(MID(B74,SEARCH("R",B74),3)="R14")),(G74+90),IF(OR((MID(B74,SEARCH("R",B74),3)="R15"),(MID(B74,SEARCH("R",B74),3)="R16"),(MID(B74,SEARCH("R",B74),3)="R17")),(G74+190),(G74+290))),-1)+20</f>
        <v>4840</v>
      </c>
    </row>
    <row r="75" customFormat="false" ht="15.8" hidden="false" customHeight="false" outlineLevel="0" collapsed="false">
      <c r="A75" s="136" t="n">
        <v>63592695091193</v>
      </c>
      <c r="B75" s="137" t="s">
        <v>3947</v>
      </c>
      <c r="C75" s="138" t="s">
        <v>3945</v>
      </c>
      <c r="D75" s="138" t="s">
        <v>3848</v>
      </c>
      <c r="E75" s="138" t="s">
        <v>3849</v>
      </c>
      <c r="F75" s="138" t="n">
        <v>16</v>
      </c>
      <c r="G75" s="139" t="n">
        <v>3155</v>
      </c>
      <c r="H75" s="21" t="n">
        <f aca="false">ROUND(IF(OR((MID(B75,SEARCH("R",B75),3)="R12"),(MID(B75,SEARCH("R",B75),3)="R13"),(MID(B75,SEARCH("R",B75),3)="R14")),(G75+90),IF(OR((MID(B75,SEARCH("R",B75),3)="R15"),(MID(B75,SEARCH("R",B75),3)="R16"),(MID(B75,SEARCH("R",B75),3)="R17")),(G75+190),(G75+290))),-1)+20</f>
        <v>3370</v>
      </c>
    </row>
    <row r="76" customFormat="false" ht="15.8" hidden="false" customHeight="false" outlineLevel="0" collapsed="false">
      <c r="A76" s="136" t="n">
        <v>63620336632189</v>
      </c>
      <c r="B76" s="137" t="s">
        <v>3948</v>
      </c>
      <c r="C76" s="138" t="s">
        <v>3945</v>
      </c>
      <c r="D76" s="138" t="s">
        <v>3848</v>
      </c>
      <c r="E76" s="138" t="s">
        <v>3849</v>
      </c>
      <c r="F76" s="138" t="n">
        <v>2</v>
      </c>
      <c r="G76" s="139" t="n">
        <v>4188</v>
      </c>
      <c r="H76" s="21" t="n">
        <f aca="false">ROUND(IF(OR((MID(B76,SEARCH("R",B76),3)="R12"),(MID(B76,SEARCH("R",B76),3)="R13"),(MID(B76,SEARCH("R",B76),3)="R14")),(G76+90),IF(OR((MID(B76,SEARCH("R",B76),3)="R15"),(MID(B76,SEARCH("R",B76),3)="R16"),(MID(B76,SEARCH("R",B76),3)="R17")),(G76+190),(G76+290))),-1)+20</f>
        <v>4400</v>
      </c>
    </row>
    <row r="77" customFormat="false" ht="15.8" hidden="false" customHeight="false" outlineLevel="0" collapsed="false">
      <c r="A77" s="136" t="n">
        <v>63625959443347</v>
      </c>
      <c r="B77" s="137" t="s">
        <v>3949</v>
      </c>
      <c r="C77" s="138" t="s">
        <v>3950</v>
      </c>
      <c r="D77" s="138" t="s">
        <v>3848</v>
      </c>
      <c r="E77" s="138" t="s">
        <v>3849</v>
      </c>
      <c r="F77" s="138" t="n">
        <v>20</v>
      </c>
      <c r="G77" s="139" t="n">
        <v>5128</v>
      </c>
      <c r="H77" s="21" t="n">
        <f aca="false">ROUND(IF(OR((MID(B77,SEARCH("R",B77),3)="R12"),(MID(B77,SEARCH("R",B77),3)="R13"),(MID(B77,SEARCH("R",B77),3)="R14")),(G77+90),IF(OR((MID(B77,SEARCH("R",B77),3)="R15"),(MID(B77,SEARCH("R",B77),3)="R16"),(MID(B77,SEARCH("R",B77),3)="R17")),(G77+190),(G77+290))),-1)+20</f>
        <v>5340</v>
      </c>
    </row>
    <row r="78" customFormat="false" ht="15.8" hidden="false" customHeight="false" outlineLevel="0" collapsed="false">
      <c r="A78" s="136" t="n">
        <v>63593207111453</v>
      </c>
      <c r="B78" s="137" t="s">
        <v>3951</v>
      </c>
      <c r="C78" s="138" t="s">
        <v>3950</v>
      </c>
      <c r="D78" s="138" t="s">
        <v>3848</v>
      </c>
      <c r="E78" s="138" t="s">
        <v>3849</v>
      </c>
      <c r="F78" s="138" t="n">
        <v>16</v>
      </c>
      <c r="G78" s="139" t="n">
        <v>3505</v>
      </c>
      <c r="H78" s="21" t="n">
        <f aca="false">ROUND(IF(OR((MID(B78,SEARCH("R",B78),3)="R12"),(MID(B78,SEARCH("R",B78),3)="R13"),(MID(B78,SEARCH("R",B78),3)="R14")),(G78+90),IF(OR((MID(B78,SEARCH("R",B78),3)="R15"),(MID(B78,SEARCH("R",B78),3)="R16"),(MID(B78,SEARCH("R",B78),3)="R17")),(G78+190),(G78+290))),-1)+20</f>
        <v>3720</v>
      </c>
    </row>
    <row r="79" customFormat="false" ht="15.8" hidden="false" customHeight="false" outlineLevel="0" collapsed="false">
      <c r="A79" s="136" t="n">
        <v>63593219834422</v>
      </c>
      <c r="B79" s="137" t="s">
        <v>3952</v>
      </c>
      <c r="C79" s="138" t="s">
        <v>3950</v>
      </c>
      <c r="D79" s="138" t="s">
        <v>3848</v>
      </c>
      <c r="E79" s="138" t="s">
        <v>3849</v>
      </c>
      <c r="F79" s="138" t="n">
        <v>3</v>
      </c>
      <c r="G79" s="139" t="n">
        <v>3605</v>
      </c>
      <c r="H79" s="21" t="n">
        <f aca="false">ROUND(IF(OR((MID(B79,SEARCH("R",B79),3)="R12"),(MID(B79,SEARCH("R",B79),3)="R13"),(MID(B79,SEARCH("R",B79),3)="R14")),(G79+90),IF(OR((MID(B79,SEARCH("R",B79),3)="R15"),(MID(B79,SEARCH("R",B79),3)="R16"),(MID(B79,SEARCH("R",B79),3)="R17")),(G79+190),(G79+290))),-1)+20</f>
        <v>3820</v>
      </c>
    </row>
    <row r="80" customFormat="false" ht="15.8" hidden="false" customHeight="false" outlineLevel="0" collapsed="false">
      <c r="A80" s="136" t="n">
        <v>63651350299720</v>
      </c>
      <c r="B80" s="137" t="s">
        <v>3953</v>
      </c>
      <c r="C80" s="138" t="s">
        <v>3954</v>
      </c>
      <c r="D80" s="138" t="s">
        <v>3848</v>
      </c>
      <c r="E80" s="138" t="s">
        <v>3849</v>
      </c>
      <c r="F80" s="138" t="n">
        <v>4</v>
      </c>
      <c r="G80" s="139" t="n">
        <v>3955</v>
      </c>
      <c r="H80" s="21" t="n">
        <f aca="false">ROUND(IF(OR((MID(B80,SEARCH("R",B80),3)="R12"),(MID(B80,SEARCH("R",B80),3)="R13"),(MID(B80,SEARCH("R",B80),3)="R14")),(G80+90),IF(OR((MID(B80,SEARCH("R",B80),3)="R15"),(MID(B80,SEARCH("R",B80),3)="R16"),(MID(B80,SEARCH("R",B80),3)="R17")),(G80+190),(G80+290))),-1)+20</f>
        <v>4070</v>
      </c>
    </row>
    <row r="81" customFormat="false" ht="15.8" hidden="false" customHeight="false" outlineLevel="0" collapsed="false">
      <c r="A81" s="136" t="n">
        <v>63628191702725</v>
      </c>
      <c r="B81" s="137" t="s">
        <v>3955</v>
      </c>
      <c r="C81" s="138" t="s">
        <v>3954</v>
      </c>
      <c r="D81" s="138" t="s">
        <v>3848</v>
      </c>
      <c r="E81" s="138" t="s">
        <v>3849</v>
      </c>
      <c r="F81" s="138" t="n">
        <v>1</v>
      </c>
      <c r="G81" s="139" t="n">
        <v>4330</v>
      </c>
      <c r="H81" s="21" t="n">
        <f aca="false">ROUND(IF(OR((MID(B81,SEARCH("R",B81),3)="R12"),(MID(B81,SEARCH("R",B81),3)="R13"),(MID(B81,SEARCH("R",B81),3)="R14")),(G81+90),IF(OR((MID(B81,SEARCH("R",B81),3)="R15"),(MID(B81,SEARCH("R",B81),3)="R16"),(MID(B81,SEARCH("R",B81),3)="R17")),(G81+190),(G81+290))),-1)+20</f>
        <v>4440</v>
      </c>
    </row>
    <row r="82" customFormat="false" ht="15.8" hidden="false" customHeight="false" outlineLevel="0" collapsed="false">
      <c r="A82" s="136" t="n">
        <v>63589324597679</v>
      </c>
      <c r="B82" s="137" t="s">
        <v>3956</v>
      </c>
      <c r="C82" s="138" t="s">
        <v>3957</v>
      </c>
      <c r="D82" s="138" t="s">
        <v>3848</v>
      </c>
      <c r="E82" s="138" t="s">
        <v>3849</v>
      </c>
      <c r="F82" s="138" t="n">
        <v>30</v>
      </c>
      <c r="G82" s="139" t="n">
        <v>3333</v>
      </c>
      <c r="H82" s="21" t="n">
        <f aca="false">ROUND(IF(OR((MID(B82,SEARCH("R",B82),3)="R12"),(MID(B82,SEARCH("R",B82),3)="R13"),(MID(B82,SEARCH("R",B82),3)="R14")),(G82+90),IF(OR((MID(B82,SEARCH("R",B82),3)="R15"),(MID(B82,SEARCH("R",B82),3)="R16"),(MID(B82,SEARCH("R",B82),3)="R17")),(G82+190),(G82+290))),-1)+20</f>
        <v>3440</v>
      </c>
    </row>
    <row r="83" customFormat="false" ht="15.8" hidden="false" customHeight="false" outlineLevel="0" collapsed="false">
      <c r="A83" s="136" t="n">
        <v>63596671491659</v>
      </c>
      <c r="B83" s="137" t="s">
        <v>3958</v>
      </c>
      <c r="C83" s="138" t="s">
        <v>3957</v>
      </c>
      <c r="D83" s="138" t="s">
        <v>3848</v>
      </c>
      <c r="E83" s="138" t="s">
        <v>3849</v>
      </c>
      <c r="F83" s="138" t="n">
        <v>30</v>
      </c>
      <c r="G83" s="139" t="n">
        <v>3269</v>
      </c>
      <c r="H83" s="21" t="n">
        <f aca="false">ROUND(IF(OR((MID(B83,SEARCH("R",B83),3)="R12"),(MID(B83,SEARCH("R",B83),3)="R13"),(MID(B83,SEARCH("R",B83),3)="R14")),(G83+90),IF(OR((MID(B83,SEARCH("R",B83),3)="R15"),(MID(B83,SEARCH("R",B83),3)="R16"),(MID(B83,SEARCH("R",B83),3)="R17")),(G83+190),(G83+290))),-1)+20</f>
        <v>3380</v>
      </c>
    </row>
    <row r="84" customFormat="false" ht="15.8" hidden="false" customHeight="false" outlineLevel="0" collapsed="false">
      <c r="A84" s="136" t="n">
        <v>63623799204076</v>
      </c>
      <c r="B84" s="137" t="s">
        <v>3959</v>
      </c>
      <c r="C84" s="138" t="s">
        <v>3957</v>
      </c>
      <c r="D84" s="138" t="s">
        <v>3848</v>
      </c>
      <c r="E84" s="138" t="s">
        <v>3849</v>
      </c>
      <c r="F84" s="138" t="n">
        <v>30</v>
      </c>
      <c r="G84" s="139" t="n">
        <v>2200</v>
      </c>
      <c r="H84" s="21" t="n">
        <f aca="false">ROUND(IF(OR((MID(B84,SEARCH("R",B84),3)="R12"),(MID(B84,SEARCH("R",B84),3)="R13"),(MID(B84,SEARCH("R",B84),3)="R14")),(G84+90),IF(OR((MID(B84,SEARCH("R",B84),3)="R15"),(MID(B84,SEARCH("R",B84),3)="R16"),(MID(B84,SEARCH("R",B84),3)="R17")),(G84+190),(G84+290))),-1)+20</f>
        <v>2310</v>
      </c>
    </row>
    <row r="85" customFormat="false" ht="15.8" hidden="false" customHeight="false" outlineLevel="0" collapsed="false">
      <c r="A85" s="136" t="n">
        <v>63623798949942</v>
      </c>
      <c r="B85" s="137" t="s">
        <v>3960</v>
      </c>
      <c r="C85" s="138" t="s">
        <v>3957</v>
      </c>
      <c r="D85" s="138" t="s">
        <v>3848</v>
      </c>
      <c r="E85" s="138" t="s">
        <v>3849</v>
      </c>
      <c r="F85" s="138" t="n">
        <v>30</v>
      </c>
      <c r="G85" s="139" t="n">
        <v>2160</v>
      </c>
      <c r="H85" s="21" t="n">
        <f aca="false">ROUND(IF(OR((MID(B85,SEARCH("R",B85),3)="R12"),(MID(B85,SEARCH("R",B85),3)="R13"),(MID(B85,SEARCH("R",B85),3)="R14")),(G85+90),IF(OR((MID(B85,SEARCH("R",B85),3)="R15"),(MID(B85,SEARCH("R",B85),3)="R16"),(MID(B85,SEARCH("R",B85),3)="R17")),(G85+190),(G85+290))),-1)+20</f>
        <v>2270</v>
      </c>
    </row>
    <row r="86" customFormat="false" ht="15.8" hidden="false" customHeight="false" outlineLevel="0" collapsed="false">
      <c r="A86" s="136" t="n">
        <v>63647712852588</v>
      </c>
      <c r="B86" s="137" t="s">
        <v>3961</v>
      </c>
      <c r="C86" s="138" t="s">
        <v>3957</v>
      </c>
      <c r="D86" s="138" t="s">
        <v>3848</v>
      </c>
      <c r="E86" s="138" t="s">
        <v>3849</v>
      </c>
      <c r="F86" s="138" t="n">
        <v>30</v>
      </c>
      <c r="G86" s="139" t="n">
        <v>2344</v>
      </c>
      <c r="H86" s="21" t="n">
        <f aca="false">ROUND(IF(OR((MID(B86,SEARCH("R",B86),3)="R12"),(MID(B86,SEARCH("R",B86),3)="R13"),(MID(B86,SEARCH("R",B86),3)="R14")),(G86+90),IF(OR((MID(B86,SEARCH("R",B86),3)="R15"),(MID(B86,SEARCH("R",B86),3)="R16"),(MID(B86,SEARCH("R",B86),3)="R17")),(G86+190),(G86+290))),-1)+20</f>
        <v>2450</v>
      </c>
    </row>
    <row r="87" customFormat="false" ht="15.8" hidden="false" customHeight="false" outlineLevel="0" collapsed="false">
      <c r="A87" s="136" t="n">
        <v>63624658631364</v>
      </c>
      <c r="B87" s="137" t="s">
        <v>3962</v>
      </c>
      <c r="C87" s="138" t="s">
        <v>3957</v>
      </c>
      <c r="D87" s="138" t="s">
        <v>3848</v>
      </c>
      <c r="E87" s="138" t="s">
        <v>3849</v>
      </c>
      <c r="F87" s="138" t="n">
        <v>30</v>
      </c>
      <c r="G87" s="139" t="n">
        <v>2460</v>
      </c>
      <c r="H87" s="21" t="n">
        <f aca="false">ROUND(IF(OR((MID(B87,SEARCH("R",B87),3)="R12"),(MID(B87,SEARCH("R",B87),3)="R13"),(MID(B87,SEARCH("R",B87),3)="R14")),(G87+90),IF(OR((MID(B87,SEARCH("R",B87),3)="R15"),(MID(B87,SEARCH("R",B87),3)="R16"),(MID(B87,SEARCH("R",B87),3)="R17")),(G87+190),(G87+290))),-1)+20</f>
        <v>2570</v>
      </c>
    </row>
    <row r="88" customFormat="false" ht="15.8" hidden="false" customHeight="false" outlineLevel="0" collapsed="false">
      <c r="A88" s="136" t="n">
        <v>20798838764262</v>
      </c>
      <c r="B88" s="137" t="s">
        <v>3963</v>
      </c>
      <c r="C88" s="138" t="s">
        <v>3957</v>
      </c>
      <c r="D88" s="138" t="s">
        <v>3848</v>
      </c>
      <c r="E88" s="138" t="s">
        <v>3849</v>
      </c>
      <c r="F88" s="138" t="n">
        <v>30</v>
      </c>
      <c r="G88" s="139" t="n">
        <v>2263</v>
      </c>
      <c r="H88" s="21" t="n">
        <f aca="false">ROUND(IF(OR((MID(B88,SEARCH("R",B88),3)="R12"),(MID(B88,SEARCH("R",B88),3)="R13"),(MID(B88,SEARCH("R",B88),3)="R14")),(G88+90),IF(OR((MID(B88,SEARCH("R",B88),3)="R15"),(MID(B88,SEARCH("R",B88),3)="R16"),(MID(B88,SEARCH("R",B88),3)="R17")),(G88+190),(G88+290))),-1)+20</f>
        <v>2370</v>
      </c>
    </row>
    <row r="89" customFormat="false" ht="15.8" hidden="false" customHeight="false" outlineLevel="0" collapsed="false">
      <c r="A89" s="136" t="n">
        <v>63624470498852</v>
      </c>
      <c r="B89" s="137" t="s">
        <v>3964</v>
      </c>
      <c r="C89" s="138" t="s">
        <v>3957</v>
      </c>
      <c r="D89" s="138" t="s">
        <v>3848</v>
      </c>
      <c r="E89" s="138" t="s">
        <v>3849</v>
      </c>
      <c r="F89" s="138" t="n">
        <v>30</v>
      </c>
      <c r="G89" s="139" t="n">
        <v>1960</v>
      </c>
      <c r="H89" s="21" t="n">
        <f aca="false">ROUND(IF(OR((MID(B89,SEARCH("R",B89),3)="R12"),(MID(B89,SEARCH("R",B89),3)="R13"),(MID(B89,SEARCH("R",B89),3)="R14")),(G89+90),IF(OR((MID(B89,SEARCH("R",B89),3)="R15"),(MID(B89,SEARCH("R",B89),3)="R16"),(MID(B89,SEARCH("R",B89),3)="R17")),(G89+190),(G89+290))),-1)+20</f>
        <v>2070</v>
      </c>
    </row>
    <row r="90" customFormat="false" ht="15.8" hidden="false" customHeight="false" outlineLevel="0" collapsed="false">
      <c r="A90" s="136" t="n">
        <v>63648762853204</v>
      </c>
      <c r="B90" s="137" t="s">
        <v>3965</v>
      </c>
      <c r="C90" s="138" t="s">
        <v>3957</v>
      </c>
      <c r="D90" s="138" t="s">
        <v>3848</v>
      </c>
      <c r="E90" s="138" t="s">
        <v>3849</v>
      </c>
      <c r="F90" s="138" t="n">
        <v>30</v>
      </c>
      <c r="G90" s="139" t="n">
        <v>2403</v>
      </c>
      <c r="H90" s="21" t="n">
        <f aca="false">ROUND(IF(OR((MID(B90,SEARCH("R",B90),3)="R12"),(MID(B90,SEARCH("R",B90),3)="R13"),(MID(B90,SEARCH("R",B90),3)="R14")),(G90+90),IF(OR((MID(B90,SEARCH("R",B90),3)="R15"),(MID(B90,SEARCH("R",B90),3)="R16"),(MID(B90,SEARCH("R",B90),3)="R17")),(G90+190),(G90+290))),-1)+20</f>
        <v>2510</v>
      </c>
    </row>
    <row r="91" customFormat="false" ht="15.8" hidden="false" customHeight="false" outlineLevel="0" collapsed="false">
      <c r="A91" s="136" t="n">
        <v>63649876007334</v>
      </c>
      <c r="B91" s="137" t="s">
        <v>3966</v>
      </c>
      <c r="C91" s="138" t="s">
        <v>3957</v>
      </c>
      <c r="D91" s="138" t="s">
        <v>3848</v>
      </c>
      <c r="E91" s="138" t="s">
        <v>3849</v>
      </c>
      <c r="F91" s="138" t="n">
        <v>20</v>
      </c>
      <c r="G91" s="139" t="n">
        <v>2240</v>
      </c>
      <c r="H91" s="21" t="n">
        <f aca="false">ROUND(IF(OR((MID(B91,SEARCH("R",B91),3)="R12"),(MID(B91,SEARCH("R",B91),3)="R13"),(MID(B91,SEARCH("R",B91),3)="R14")),(G91+90),IF(OR((MID(B91,SEARCH("R",B91),3)="R15"),(MID(B91,SEARCH("R",B91),3)="R16"),(MID(B91,SEARCH("R",B91),3)="R17")),(G91+190),(G91+290))),-1)+20</f>
        <v>2350</v>
      </c>
    </row>
    <row r="92" customFormat="false" ht="15.8" hidden="false" customHeight="false" outlineLevel="0" collapsed="false">
      <c r="A92" s="136" t="n">
        <v>63585441600185</v>
      </c>
      <c r="B92" s="137" t="s">
        <v>3967</v>
      </c>
      <c r="C92" s="138" t="s">
        <v>3957</v>
      </c>
      <c r="D92" s="138" t="s">
        <v>3848</v>
      </c>
      <c r="E92" s="138" t="s">
        <v>3849</v>
      </c>
      <c r="F92" s="138" t="n">
        <v>17</v>
      </c>
      <c r="G92" s="139" t="n">
        <v>3269</v>
      </c>
      <c r="H92" s="21" t="n">
        <f aca="false">ROUND(IF(OR((MID(B92,SEARCH("R",B92),3)="R12"),(MID(B92,SEARCH("R",B92),3)="R13"),(MID(B92,SEARCH("R",B92),3)="R14")),(G92+90),IF(OR((MID(B92,SEARCH("R",B92),3)="R15"),(MID(B92,SEARCH("R",B92),3)="R16"),(MID(B92,SEARCH("R",B92),3)="R17")),(G92+190),(G92+290))),-1)+20</f>
        <v>3380</v>
      </c>
    </row>
    <row r="93" customFormat="false" ht="15.8" hidden="false" customHeight="false" outlineLevel="0" collapsed="false">
      <c r="A93" s="136" t="n">
        <v>63627673207971</v>
      </c>
      <c r="B93" s="137" t="s">
        <v>3968</v>
      </c>
      <c r="C93" s="138" t="s">
        <v>3957</v>
      </c>
      <c r="D93" s="138" t="s">
        <v>3848</v>
      </c>
      <c r="E93" s="138" t="s">
        <v>3849</v>
      </c>
      <c r="F93" s="138" t="n">
        <v>8</v>
      </c>
      <c r="G93" s="139" t="n">
        <v>2952</v>
      </c>
      <c r="H93" s="21" t="n">
        <f aca="false">ROUND(IF(OR((MID(B93,SEARCH("R",B93),3)="R12"),(MID(B93,SEARCH("R",B93),3)="R13"),(MID(B93,SEARCH("R",B93),3)="R14")),(G93+90),IF(OR((MID(B93,SEARCH("R",B93),3)="R15"),(MID(B93,SEARCH("R",B93),3)="R16"),(MID(B93,SEARCH("R",B93),3)="R17")),(G93+190),(G93+290))),-1)+20</f>
        <v>3060</v>
      </c>
    </row>
    <row r="94" customFormat="false" ht="15.8" hidden="false" customHeight="false" outlineLevel="0" collapsed="false">
      <c r="A94" s="136" t="n">
        <v>63630794692625</v>
      </c>
      <c r="B94" s="137" t="s">
        <v>3969</v>
      </c>
      <c r="C94" s="138" t="s">
        <v>3957</v>
      </c>
      <c r="D94" s="138" t="s">
        <v>3848</v>
      </c>
      <c r="E94" s="138" t="s">
        <v>3849</v>
      </c>
      <c r="F94" s="138" t="n">
        <v>8</v>
      </c>
      <c r="G94" s="139" t="n">
        <v>2790</v>
      </c>
      <c r="H94" s="21" t="n">
        <f aca="false">ROUND(IF(OR((MID(B94,SEARCH("R",B94),3)="R12"),(MID(B94,SEARCH("R",B94),3)="R13"),(MID(B94,SEARCH("R",B94),3)="R14")),(G94+90),IF(OR((MID(B94,SEARCH("R",B94),3)="R15"),(MID(B94,SEARCH("R",B94),3)="R16"),(MID(B94,SEARCH("R",B94),3)="R17")),(G94+190),(G94+290))),-1)+20</f>
        <v>2900</v>
      </c>
    </row>
    <row r="95" customFormat="false" ht="15.8" hidden="false" customHeight="false" outlineLevel="0" collapsed="false">
      <c r="A95" s="136" t="n">
        <v>63585441598023</v>
      </c>
      <c r="B95" s="137" t="s">
        <v>3970</v>
      </c>
      <c r="C95" s="138" t="s">
        <v>3957</v>
      </c>
      <c r="D95" s="138" t="s">
        <v>3848</v>
      </c>
      <c r="E95" s="138" t="s">
        <v>3849</v>
      </c>
      <c r="F95" s="138" t="n">
        <v>6</v>
      </c>
      <c r="G95" s="139" t="n">
        <v>2344</v>
      </c>
      <c r="H95" s="21" t="n">
        <f aca="false">ROUND(IF(OR((MID(B95,SEARCH("R",B95),3)="R12"),(MID(B95,SEARCH("R",B95),3)="R13"),(MID(B95,SEARCH("R",B95),3)="R14")),(G95+90),IF(OR((MID(B95,SEARCH("R",B95),3)="R15"),(MID(B95,SEARCH("R",B95),3)="R16"),(MID(B95,SEARCH("R",B95),3)="R17")),(G95+190),(G95+290))),-1)+20</f>
        <v>2450</v>
      </c>
    </row>
    <row r="96" customFormat="false" ht="15.8" hidden="false" customHeight="false" outlineLevel="0" collapsed="false">
      <c r="A96" s="136" t="n">
        <v>63616619491701</v>
      </c>
      <c r="B96" s="137" t="s">
        <v>3971</v>
      </c>
      <c r="C96" s="138" t="s">
        <v>3957</v>
      </c>
      <c r="D96" s="138" t="s">
        <v>3848</v>
      </c>
      <c r="E96" s="138" t="s">
        <v>3849</v>
      </c>
      <c r="F96" s="138" t="n">
        <v>2</v>
      </c>
      <c r="G96" s="139" t="n">
        <v>2403</v>
      </c>
      <c r="H96" s="21" t="n">
        <f aca="false">ROUND(IF(OR((MID(B96,SEARCH("R",B96),3)="R12"),(MID(B96,SEARCH("R",B96),3)="R13"),(MID(B96,SEARCH("R",B96),3)="R14")),(G96+90),IF(OR((MID(B96,SEARCH("R",B96),3)="R15"),(MID(B96,SEARCH("R",B96),3)="R16"),(MID(B96,SEARCH("R",B96),3)="R17")),(G96+190),(G96+290))),-1)+20</f>
        <v>2510</v>
      </c>
    </row>
    <row r="97" customFormat="false" ht="15.8" hidden="false" customHeight="false" outlineLevel="0" collapsed="false">
      <c r="A97" s="136" t="n">
        <v>63618354065569</v>
      </c>
      <c r="B97" s="137" t="s">
        <v>3972</v>
      </c>
      <c r="C97" s="138" t="s">
        <v>3973</v>
      </c>
      <c r="D97" s="138" t="s">
        <v>3848</v>
      </c>
      <c r="E97" s="138" t="s">
        <v>3849</v>
      </c>
      <c r="F97" s="138" t="n">
        <v>30</v>
      </c>
      <c r="G97" s="139" t="n">
        <v>3879</v>
      </c>
      <c r="H97" s="21" t="n">
        <f aca="false">ROUND(IF(OR((MID(B97,SEARCH("R",B97),3)="R12"),(MID(B97,SEARCH("R",B97),3)="R13"),(MID(B97,SEARCH("R",B97),3)="R14")),(G97+90),IF(OR((MID(B97,SEARCH("R",B97),3)="R15"),(MID(B97,SEARCH("R",B97),3)="R16"),(MID(B97,SEARCH("R",B97),3)="R17")),(G97+190),(G97+290))),-1)+20</f>
        <v>4090</v>
      </c>
    </row>
    <row r="98" customFormat="false" ht="15.8" hidden="false" customHeight="false" outlineLevel="0" collapsed="false">
      <c r="A98" s="136" t="n">
        <v>63621470710391</v>
      </c>
      <c r="B98" s="137" t="s">
        <v>3974</v>
      </c>
      <c r="C98" s="138" t="s">
        <v>3973</v>
      </c>
      <c r="D98" s="138" t="s">
        <v>3848</v>
      </c>
      <c r="E98" s="138" t="s">
        <v>3849</v>
      </c>
      <c r="F98" s="138" t="n">
        <v>30</v>
      </c>
      <c r="G98" s="139" t="n">
        <v>2220</v>
      </c>
      <c r="H98" s="21" t="n">
        <f aca="false">ROUND(IF(OR((MID(B98,SEARCH("R",B98),3)="R12"),(MID(B98,SEARCH("R",B98),3)="R13"),(MID(B98,SEARCH("R",B98),3)="R14")),(G98+90),IF(OR((MID(B98,SEARCH("R",B98),3)="R15"),(MID(B98,SEARCH("R",B98),3)="R16"),(MID(B98,SEARCH("R",B98),3)="R17")),(G98+190),(G98+290))),-1)+20</f>
        <v>2430</v>
      </c>
    </row>
    <row r="99" customFormat="false" ht="15.8" hidden="false" customHeight="false" outlineLevel="0" collapsed="false">
      <c r="A99" s="136" t="n">
        <v>63648685400744</v>
      </c>
      <c r="B99" s="137" t="s">
        <v>3975</v>
      </c>
      <c r="C99" s="138" t="s">
        <v>3973</v>
      </c>
      <c r="D99" s="138" t="s">
        <v>3848</v>
      </c>
      <c r="E99" s="138" t="s">
        <v>3849</v>
      </c>
      <c r="F99" s="138" t="n">
        <v>30</v>
      </c>
      <c r="G99" s="139" t="n">
        <v>2835</v>
      </c>
      <c r="H99" s="21" t="n">
        <f aca="false">ROUND(IF(OR((MID(B99,SEARCH("R",B99),3)="R12"),(MID(B99,SEARCH("R",B99),3)="R13"),(MID(B99,SEARCH("R",B99),3)="R14")),(G99+90),IF(OR((MID(B99,SEARCH("R",B99),3)="R15"),(MID(B99,SEARCH("R",B99),3)="R16"),(MID(B99,SEARCH("R",B99),3)="R17")),(G99+190),(G99+290))),-1)+20</f>
        <v>3050</v>
      </c>
    </row>
    <row r="100" customFormat="false" ht="15.8" hidden="false" customHeight="false" outlineLevel="0" collapsed="false">
      <c r="A100" s="136" t="n">
        <v>63648155305590</v>
      </c>
      <c r="B100" s="137" t="s">
        <v>3976</v>
      </c>
      <c r="C100" s="138" t="s">
        <v>3973</v>
      </c>
      <c r="D100" s="138" t="s">
        <v>3848</v>
      </c>
      <c r="E100" s="138" t="s">
        <v>3849</v>
      </c>
      <c r="F100" s="138" t="n">
        <v>30</v>
      </c>
      <c r="G100" s="139" t="n">
        <v>2627</v>
      </c>
      <c r="H100" s="21" t="n">
        <f aca="false">ROUND(IF(OR((MID(B100,SEARCH("R",B100),3)="R12"),(MID(B100,SEARCH("R",B100),3)="R13"),(MID(B100,SEARCH("R",B100),3)="R14")),(G100+90),IF(OR((MID(B100,SEARCH("R",B100),3)="R15"),(MID(B100,SEARCH("R",B100),3)="R16"),(MID(B100,SEARCH("R",B100),3)="R17")),(G100+190),(G100+290))),-1)+20</f>
        <v>2840</v>
      </c>
    </row>
    <row r="101" customFormat="false" ht="15.8" hidden="false" customHeight="false" outlineLevel="0" collapsed="false">
      <c r="A101" s="136" t="n">
        <v>63626996061066</v>
      </c>
      <c r="B101" s="137" t="s">
        <v>3977</v>
      </c>
      <c r="C101" s="138" t="s">
        <v>3973</v>
      </c>
      <c r="D101" s="138" t="s">
        <v>3848</v>
      </c>
      <c r="E101" s="138" t="s">
        <v>3849</v>
      </c>
      <c r="F101" s="138" t="n">
        <v>30</v>
      </c>
      <c r="G101" s="139" t="n">
        <v>3300</v>
      </c>
      <c r="H101" s="21" t="n">
        <f aca="false">ROUND(IF(OR((MID(B101,SEARCH("R",B101),3)="R12"),(MID(B101,SEARCH("R",B101),3)="R13"),(MID(B101,SEARCH("R",B101),3)="R14")),(G101+90),IF(OR((MID(B101,SEARCH("R",B101),3)="R15"),(MID(B101,SEARCH("R",B101),3)="R16"),(MID(B101,SEARCH("R",B101),3)="R17")),(G101+190),(G101+290))),-1)+20</f>
        <v>3510</v>
      </c>
    </row>
    <row r="102" customFormat="false" ht="15.8" hidden="false" customHeight="false" outlineLevel="0" collapsed="false">
      <c r="A102" s="136" t="n">
        <v>20100451109937</v>
      </c>
      <c r="B102" s="137" t="s">
        <v>3978</v>
      </c>
      <c r="C102" s="138" t="s">
        <v>3973</v>
      </c>
      <c r="D102" s="138" t="s">
        <v>3848</v>
      </c>
      <c r="E102" s="138" t="s">
        <v>3849</v>
      </c>
      <c r="F102" s="138" t="n">
        <v>30</v>
      </c>
      <c r="G102" s="139" t="n">
        <v>2336</v>
      </c>
      <c r="H102" s="21" t="n">
        <f aca="false">ROUND(IF(OR((MID(B102,SEARCH("R",B102),3)="R12"),(MID(B102,SEARCH("R",B102),3)="R13"),(MID(B102,SEARCH("R",B102),3)="R14")),(G102+90),IF(OR((MID(B102,SEARCH("R",B102),3)="R15"),(MID(B102,SEARCH("R",B102),3)="R16"),(MID(B102,SEARCH("R",B102),3)="R17")),(G102+190),(G102+290))),-1)+20</f>
        <v>2550</v>
      </c>
    </row>
    <row r="103" customFormat="false" ht="15.8" hidden="false" customHeight="false" outlineLevel="0" collapsed="false">
      <c r="A103" s="136" t="n">
        <v>63601669139832</v>
      </c>
      <c r="B103" s="137" t="s">
        <v>3979</v>
      </c>
      <c r="C103" s="138" t="s">
        <v>3973</v>
      </c>
      <c r="D103" s="138" t="s">
        <v>3848</v>
      </c>
      <c r="E103" s="138" t="s">
        <v>3849</v>
      </c>
      <c r="F103" s="138" t="n">
        <v>30</v>
      </c>
      <c r="G103" s="139" t="n">
        <v>2677</v>
      </c>
      <c r="H103" s="21" t="n">
        <f aca="false">ROUND(IF(OR((MID(B103,SEARCH("R",B103),3)="R12"),(MID(B103,SEARCH("R",B103),3)="R13"),(MID(B103,SEARCH("R",B103),3)="R14")),(G103+90),IF(OR((MID(B103,SEARCH("R",B103),3)="R15"),(MID(B103,SEARCH("R",B103),3)="R16"),(MID(B103,SEARCH("R",B103),3)="R17")),(G103+190),(G103+290))),-1)+20</f>
        <v>2890</v>
      </c>
    </row>
    <row r="104" customFormat="false" ht="15.8" hidden="false" customHeight="false" outlineLevel="0" collapsed="false">
      <c r="A104" s="136" t="n">
        <v>63651619240065</v>
      </c>
      <c r="B104" s="137" t="s">
        <v>3980</v>
      </c>
      <c r="C104" s="138" t="s">
        <v>3973</v>
      </c>
      <c r="D104" s="138" t="s">
        <v>3848</v>
      </c>
      <c r="E104" s="138" t="s">
        <v>3849</v>
      </c>
      <c r="F104" s="138" t="n">
        <v>8</v>
      </c>
      <c r="G104" s="139" t="n">
        <v>2905</v>
      </c>
      <c r="H104" s="21" t="n">
        <f aca="false">ROUND(IF(OR((MID(B104,SEARCH("R",B104),3)="R12"),(MID(B104,SEARCH("R",B104),3)="R13"),(MID(B104,SEARCH("R",B104),3)="R14")),(G104+90),IF(OR((MID(B104,SEARCH("R",B104),3)="R15"),(MID(B104,SEARCH("R",B104),3)="R16"),(MID(B104,SEARCH("R",B104),3)="R17")),(G104+190),(G104+290))),-1)+20</f>
        <v>3120</v>
      </c>
    </row>
    <row r="105" customFormat="false" ht="15.8" hidden="false" customHeight="false" outlineLevel="0" collapsed="false">
      <c r="A105" s="136" t="n">
        <v>63596056704502</v>
      </c>
      <c r="B105" s="137" t="s">
        <v>3981</v>
      </c>
      <c r="C105" s="138" t="s">
        <v>3973</v>
      </c>
      <c r="D105" s="138" t="s">
        <v>3848</v>
      </c>
      <c r="E105" s="138" t="s">
        <v>3849</v>
      </c>
      <c r="F105" s="138" t="n">
        <v>4</v>
      </c>
      <c r="G105" s="139" t="n">
        <v>4010</v>
      </c>
      <c r="H105" s="21" t="n">
        <f aca="false">ROUND(IF(OR((MID(B105,SEARCH("R",B105),3)="R12"),(MID(B105,SEARCH("R",B105),3)="R13"),(MID(B105,SEARCH("R",B105),3)="R14")),(G105+90),IF(OR((MID(B105,SEARCH("R",B105),3)="R15"),(MID(B105,SEARCH("R",B105),3)="R16"),(MID(B105,SEARCH("R",B105),3)="R17")),(G105+190),(G105+290))),-1)+20</f>
        <v>4220</v>
      </c>
    </row>
    <row r="106" customFormat="false" ht="15.8" hidden="false" customHeight="false" outlineLevel="0" collapsed="false">
      <c r="A106" s="136" t="n">
        <v>63588794052370</v>
      </c>
      <c r="B106" s="137" t="s">
        <v>3982</v>
      </c>
      <c r="C106" s="138" t="s">
        <v>3973</v>
      </c>
      <c r="D106" s="138" t="s">
        <v>3848</v>
      </c>
      <c r="E106" s="138" t="s">
        <v>3849</v>
      </c>
      <c r="F106" s="138" t="n">
        <v>3</v>
      </c>
      <c r="G106" s="139" t="n">
        <v>3630</v>
      </c>
      <c r="H106" s="21" t="n">
        <f aca="false">ROUND(IF(OR((MID(B106,SEARCH("R",B106),3)="R12"),(MID(B106,SEARCH("R",B106),3)="R13"),(MID(B106,SEARCH("R",B106),3)="R14")),(G106+90),IF(OR((MID(B106,SEARCH("R",B106),3)="R15"),(MID(B106,SEARCH("R",B106),3)="R16"),(MID(B106,SEARCH("R",B106),3)="R17")),(G106+190),(G106+290))),-1)+20</f>
        <v>3840</v>
      </c>
    </row>
    <row r="107" customFormat="false" ht="15.8" hidden="false" customHeight="false" outlineLevel="0" collapsed="false">
      <c r="A107" s="136" t="n">
        <v>63621890008584</v>
      </c>
      <c r="B107" s="137" t="s">
        <v>3983</v>
      </c>
      <c r="C107" s="138" t="s">
        <v>3984</v>
      </c>
      <c r="D107" s="138" t="s">
        <v>3848</v>
      </c>
      <c r="E107" s="138" t="s">
        <v>3849</v>
      </c>
      <c r="F107" s="138" t="n">
        <v>30</v>
      </c>
      <c r="G107" s="139" t="n">
        <v>2300</v>
      </c>
      <c r="H107" s="21" t="n">
        <f aca="false">ROUND(IF(OR((MID(B107,SEARCH("R",B107),3)="R12"),(MID(B107,SEARCH("R",B107),3)="R13"),(MID(B107,SEARCH("R",B107),3)="R14")),(G107+90),IF(OR((MID(B107,SEARCH("R",B107),3)="R15"),(MID(B107,SEARCH("R",B107),3)="R16"),(MID(B107,SEARCH("R",B107),3)="R17")),(G107+190),(G107+290))),-1)+20</f>
        <v>2410</v>
      </c>
    </row>
    <row r="108" customFormat="false" ht="15.8" hidden="false" customHeight="false" outlineLevel="0" collapsed="false">
      <c r="A108" s="136" t="n">
        <v>21011184900807</v>
      </c>
      <c r="B108" s="137" t="s">
        <v>3985</v>
      </c>
      <c r="C108" s="138" t="s">
        <v>3984</v>
      </c>
      <c r="D108" s="138" t="s">
        <v>3848</v>
      </c>
      <c r="E108" s="138" t="s">
        <v>3849</v>
      </c>
      <c r="F108" s="138" t="n">
        <v>30</v>
      </c>
      <c r="G108" s="139" t="n">
        <v>2315</v>
      </c>
      <c r="H108" s="21" t="n">
        <f aca="false">ROUND(IF(OR((MID(B108,SEARCH("R",B108),3)="R12"),(MID(B108,SEARCH("R",B108),3)="R13"),(MID(B108,SEARCH("R",B108),3)="R14")),(G108+90),IF(OR((MID(B108,SEARCH("R",B108),3)="R15"),(MID(B108,SEARCH("R",B108),3)="R16"),(MID(B108,SEARCH("R",B108),3)="R17")),(G108+190),(G108+290))),-1)+20</f>
        <v>2430</v>
      </c>
    </row>
    <row r="109" customFormat="false" ht="15.8" hidden="false" customHeight="false" outlineLevel="0" collapsed="false">
      <c r="A109" s="136" t="n">
        <v>63626996192197</v>
      </c>
      <c r="B109" s="137" t="s">
        <v>3986</v>
      </c>
      <c r="C109" s="138" t="s">
        <v>3984</v>
      </c>
      <c r="D109" s="138" t="s">
        <v>3848</v>
      </c>
      <c r="E109" s="138" t="s">
        <v>3849</v>
      </c>
      <c r="F109" s="138" t="n">
        <v>28</v>
      </c>
      <c r="G109" s="139" t="n">
        <v>2585</v>
      </c>
      <c r="H109" s="21" t="n">
        <f aca="false">ROUND(IF(OR((MID(B109,SEARCH("R",B109),3)="R12"),(MID(B109,SEARCH("R",B109),3)="R13"),(MID(B109,SEARCH("R",B109),3)="R14")),(G109+90),IF(OR((MID(B109,SEARCH("R",B109),3)="R15"),(MID(B109,SEARCH("R",B109),3)="R16"),(MID(B109,SEARCH("R",B109),3)="R17")),(G109+190),(G109+290))),-1)+20</f>
        <v>2700</v>
      </c>
    </row>
    <row r="110" customFormat="false" ht="15.8" hidden="false" customHeight="false" outlineLevel="0" collapsed="false">
      <c r="A110" s="136" t="n">
        <v>63647379038246</v>
      </c>
      <c r="B110" s="137" t="s">
        <v>3987</v>
      </c>
      <c r="C110" s="138" t="s">
        <v>3984</v>
      </c>
      <c r="D110" s="138" t="s">
        <v>3848</v>
      </c>
      <c r="E110" s="138" t="s">
        <v>3849</v>
      </c>
      <c r="F110" s="138" t="n">
        <v>16</v>
      </c>
      <c r="G110" s="139" t="n">
        <v>2340</v>
      </c>
      <c r="H110" s="21" t="n">
        <f aca="false">ROUND(IF(OR((MID(B110,SEARCH("R",B110),3)="R12"),(MID(B110,SEARCH("R",B110),3)="R13"),(MID(B110,SEARCH("R",B110),3)="R14")),(G110+90),IF(OR((MID(B110,SEARCH("R",B110),3)="R15"),(MID(B110,SEARCH("R",B110),3)="R16"),(MID(B110,SEARCH("R",B110),3)="R17")),(G110+190),(G110+290))),-1)+20</f>
        <v>2450</v>
      </c>
    </row>
    <row r="111" customFormat="false" ht="15.8" hidden="false" customHeight="false" outlineLevel="0" collapsed="false">
      <c r="A111" s="136" t="n">
        <v>63651619149313</v>
      </c>
      <c r="B111" s="137" t="s">
        <v>3988</v>
      </c>
      <c r="C111" s="138" t="s">
        <v>3984</v>
      </c>
      <c r="D111" s="138" t="s">
        <v>3848</v>
      </c>
      <c r="E111" s="138" t="s">
        <v>3849</v>
      </c>
      <c r="F111" s="138" t="n">
        <v>16</v>
      </c>
      <c r="G111" s="139" t="n">
        <v>2685</v>
      </c>
      <c r="H111" s="21" t="n">
        <f aca="false">ROUND(IF(OR((MID(B111,SEARCH("R",B111),3)="R12"),(MID(B111,SEARCH("R",B111),3)="R13"),(MID(B111,SEARCH("R",B111),3)="R14")),(G111+90),IF(OR((MID(B111,SEARCH("R",B111),3)="R15"),(MID(B111,SEARCH("R",B111),3)="R16"),(MID(B111,SEARCH("R",B111),3)="R17")),(G111+190),(G111+290))),-1)+20</f>
        <v>2800</v>
      </c>
    </row>
    <row r="112" customFormat="false" ht="15.8" hidden="false" customHeight="false" outlineLevel="0" collapsed="false">
      <c r="A112" s="136" t="n">
        <v>63647713892863</v>
      </c>
      <c r="B112" s="137" t="s">
        <v>3989</v>
      </c>
      <c r="C112" s="138" t="s">
        <v>3984</v>
      </c>
      <c r="D112" s="138" t="s">
        <v>3848</v>
      </c>
      <c r="E112" s="138" t="s">
        <v>3849</v>
      </c>
      <c r="F112" s="138" t="n">
        <v>12</v>
      </c>
      <c r="G112" s="139" t="n">
        <v>2368</v>
      </c>
      <c r="H112" s="21" t="n">
        <f aca="false">ROUND(IF(OR((MID(B112,SEARCH("R",B112),3)="R12"),(MID(B112,SEARCH("R",B112),3)="R13"),(MID(B112,SEARCH("R",B112),3)="R14")),(G112+90),IF(OR((MID(B112,SEARCH("R",B112),3)="R15"),(MID(B112,SEARCH("R",B112),3)="R16"),(MID(B112,SEARCH("R",B112),3)="R17")),(G112+190),(G112+290))),-1)+20</f>
        <v>2480</v>
      </c>
    </row>
    <row r="113" customFormat="false" ht="15.8" hidden="false" customHeight="false" outlineLevel="0" collapsed="false">
      <c r="A113" s="136" t="n">
        <v>20651156620806</v>
      </c>
      <c r="B113" s="137" t="s">
        <v>3990</v>
      </c>
      <c r="C113" s="138" t="s">
        <v>3984</v>
      </c>
      <c r="D113" s="138" t="s">
        <v>3848</v>
      </c>
      <c r="E113" s="138" t="s">
        <v>3849</v>
      </c>
      <c r="F113" s="138" t="n">
        <v>8</v>
      </c>
      <c r="G113" s="139" t="n">
        <v>3645</v>
      </c>
      <c r="H113" s="21" t="n">
        <f aca="false">ROUND(IF(OR((MID(B113,SEARCH("R",B113),3)="R12"),(MID(B113,SEARCH("R",B113),3)="R13"),(MID(B113,SEARCH("R",B113),3)="R14")),(G113+90),IF(OR((MID(B113,SEARCH("R",B113),3)="R15"),(MID(B113,SEARCH("R",B113),3)="R16"),(MID(B113,SEARCH("R",B113),3)="R17")),(G113+190),(G113+290))),-1)+20</f>
        <v>3760</v>
      </c>
    </row>
    <row r="114" customFormat="false" ht="15.8" hidden="false" customHeight="false" outlineLevel="0" collapsed="false">
      <c r="A114" s="136" t="n">
        <v>63630364717881</v>
      </c>
      <c r="B114" s="137" t="s">
        <v>3991</v>
      </c>
      <c r="C114" s="138" t="s">
        <v>3984</v>
      </c>
      <c r="D114" s="138" t="s">
        <v>3848</v>
      </c>
      <c r="E114" s="138" t="s">
        <v>3849</v>
      </c>
      <c r="F114" s="138" t="n">
        <v>8</v>
      </c>
      <c r="G114" s="139" t="n">
        <v>2900</v>
      </c>
      <c r="H114" s="21" t="n">
        <f aca="false">ROUND(IF(OR((MID(B114,SEARCH("R",B114),3)="R12"),(MID(B114,SEARCH("R",B114),3)="R13"),(MID(B114,SEARCH("R",B114),3)="R14")),(G114+90),IF(OR((MID(B114,SEARCH("R",B114),3)="R15"),(MID(B114,SEARCH("R",B114),3)="R16"),(MID(B114,SEARCH("R",B114),3)="R17")),(G114+190),(G114+290))),-1)+20</f>
        <v>3010</v>
      </c>
    </row>
    <row r="115" customFormat="false" ht="15.8" hidden="false" customHeight="false" outlineLevel="0" collapsed="false">
      <c r="A115" s="136" t="n">
        <v>20917762946496</v>
      </c>
      <c r="B115" s="137" t="s">
        <v>3992</v>
      </c>
      <c r="C115" s="138" t="s">
        <v>3984</v>
      </c>
      <c r="D115" s="138" t="s">
        <v>3848</v>
      </c>
      <c r="E115" s="138" t="s">
        <v>3849</v>
      </c>
      <c r="F115" s="138" t="n">
        <v>8</v>
      </c>
      <c r="G115" s="139" t="n">
        <v>2090</v>
      </c>
      <c r="H115" s="21" t="n">
        <f aca="false">ROUND(IF(OR((MID(B115,SEARCH("R",B115),3)="R12"),(MID(B115,SEARCH("R",B115),3)="R13"),(MID(B115,SEARCH("R",B115),3)="R14")),(G115+90),IF(OR((MID(B115,SEARCH("R",B115),3)="R15"),(MID(B115,SEARCH("R",B115),3)="R16"),(MID(B115,SEARCH("R",B115),3)="R17")),(G115+190),(G115+290))),-1)+20</f>
        <v>2200</v>
      </c>
    </row>
    <row r="116" customFormat="false" ht="15.8" hidden="false" customHeight="false" outlineLevel="0" collapsed="false">
      <c r="A116" s="136" t="n">
        <v>63623786459058</v>
      </c>
      <c r="B116" s="137" t="s">
        <v>3993</v>
      </c>
      <c r="C116" s="138" t="s">
        <v>3984</v>
      </c>
      <c r="D116" s="138" t="s">
        <v>3848</v>
      </c>
      <c r="E116" s="138" t="s">
        <v>3849</v>
      </c>
      <c r="F116" s="138" t="n">
        <v>2</v>
      </c>
      <c r="G116" s="139" t="n">
        <v>2510</v>
      </c>
      <c r="H116" s="21" t="n">
        <f aca="false">ROUND(IF(OR((MID(B116,SEARCH("R",B116),3)="R12"),(MID(B116,SEARCH("R",B116),3)="R13"),(MID(B116,SEARCH("R",B116),3)="R14")),(G116+90),IF(OR((MID(B116,SEARCH("R",B116),3)="R15"),(MID(B116,SEARCH("R",B116),3)="R16"),(MID(B116,SEARCH("R",B116),3)="R17")),(G116+190),(G116+290))),-1)+20</f>
        <v>2620</v>
      </c>
    </row>
    <row r="117" customFormat="false" ht="15.8" hidden="false" customHeight="false" outlineLevel="0" collapsed="false">
      <c r="A117" s="136" t="n">
        <v>63585441598593</v>
      </c>
      <c r="B117" s="137" t="s">
        <v>3994</v>
      </c>
      <c r="C117" s="138" t="s">
        <v>3984</v>
      </c>
      <c r="D117" s="138" t="s">
        <v>3848</v>
      </c>
      <c r="E117" s="138" t="s">
        <v>3849</v>
      </c>
      <c r="F117" s="138" t="n">
        <v>1</v>
      </c>
      <c r="G117" s="139" t="n">
        <v>2368</v>
      </c>
      <c r="H117" s="21" t="n">
        <f aca="false">ROUND(IF(OR((MID(B117,SEARCH("R",B117),3)="R12"),(MID(B117,SEARCH("R",B117),3)="R13"),(MID(B117,SEARCH("R",B117),3)="R14")),(G117+90),IF(OR((MID(B117,SEARCH("R",B117),3)="R15"),(MID(B117,SEARCH("R",B117),3)="R16"),(MID(B117,SEARCH("R",B117),3)="R17")),(G117+190),(G117+290))),-1)+20</f>
        <v>2480</v>
      </c>
    </row>
    <row r="118" customFormat="false" ht="15.8" hidden="false" customHeight="false" outlineLevel="0" collapsed="false">
      <c r="A118" s="136" t="n">
        <v>63609546421624</v>
      </c>
      <c r="B118" s="137" t="s">
        <v>3995</v>
      </c>
      <c r="C118" s="138" t="s">
        <v>3996</v>
      </c>
      <c r="D118" s="138" t="s">
        <v>3848</v>
      </c>
      <c r="E118" s="138" t="s">
        <v>3849</v>
      </c>
      <c r="F118" s="138" t="n">
        <v>30</v>
      </c>
      <c r="G118" s="139" t="n">
        <v>3548</v>
      </c>
      <c r="H118" s="21" t="n">
        <f aca="false">ROUND(IF(OR((MID(B118,SEARCH("R",B118),3)="R12"),(MID(B118,SEARCH("R",B118),3)="R13"),(MID(B118,SEARCH("R",B118),3)="R14")),(G118+90),IF(OR((MID(B118,SEARCH("R",B118),3)="R15"),(MID(B118,SEARCH("R",B118),3)="R16"),(MID(B118,SEARCH("R",B118),3)="R17")),(G118+190),(G118+290))),-1)+20</f>
        <v>3760</v>
      </c>
    </row>
    <row r="119" customFormat="false" ht="15.8" hidden="false" customHeight="false" outlineLevel="0" collapsed="false">
      <c r="A119" s="136" t="n">
        <v>63586369454438</v>
      </c>
      <c r="B119" s="137" t="s">
        <v>3997</v>
      </c>
      <c r="C119" s="138" t="s">
        <v>3996</v>
      </c>
      <c r="D119" s="138" t="s">
        <v>3848</v>
      </c>
      <c r="E119" s="138" t="s">
        <v>3849</v>
      </c>
      <c r="F119" s="138" t="n">
        <v>30</v>
      </c>
      <c r="G119" s="139" t="n">
        <v>3548</v>
      </c>
      <c r="H119" s="21" t="n">
        <f aca="false">ROUND(IF(OR((MID(B119,SEARCH("R",B119),3)="R12"),(MID(B119,SEARCH("R",B119),3)="R13"),(MID(B119,SEARCH("R",B119),3)="R14")),(G119+90),IF(OR((MID(B119,SEARCH("R",B119),3)="R15"),(MID(B119,SEARCH("R",B119),3)="R16"),(MID(B119,SEARCH("R",B119),3)="R17")),(G119+190),(G119+290))),-1)+20</f>
        <v>3760</v>
      </c>
    </row>
    <row r="120" customFormat="false" ht="15.8" hidden="false" customHeight="false" outlineLevel="0" collapsed="false">
      <c r="A120" s="136" t="n">
        <v>63649876297917</v>
      </c>
      <c r="B120" s="137" t="s">
        <v>3998</v>
      </c>
      <c r="C120" s="138" t="s">
        <v>3996</v>
      </c>
      <c r="D120" s="138" t="s">
        <v>3848</v>
      </c>
      <c r="E120" s="138" t="s">
        <v>3849</v>
      </c>
      <c r="F120" s="138" t="n">
        <v>30</v>
      </c>
      <c r="G120" s="139" t="n">
        <v>2580</v>
      </c>
      <c r="H120" s="21" t="n">
        <f aca="false">ROUND(IF(OR((MID(B120,SEARCH("R",B120),3)="R12"),(MID(B120,SEARCH("R",B120),3)="R13"),(MID(B120,SEARCH("R",B120),3)="R14")),(G120+90),IF(OR((MID(B120,SEARCH("R",B120),3)="R15"),(MID(B120,SEARCH("R",B120),3)="R16"),(MID(B120,SEARCH("R",B120),3)="R17")),(G120+190),(G120+290))),-1)+20</f>
        <v>2790</v>
      </c>
    </row>
    <row r="121" customFormat="false" ht="15.8" hidden="false" customHeight="false" outlineLevel="0" collapsed="false">
      <c r="A121" s="136" t="n">
        <v>63616783770039</v>
      </c>
      <c r="B121" s="137" t="s">
        <v>3999</v>
      </c>
      <c r="C121" s="138" t="s">
        <v>3996</v>
      </c>
      <c r="D121" s="138" t="s">
        <v>3848</v>
      </c>
      <c r="E121" s="138" t="s">
        <v>3849</v>
      </c>
      <c r="F121" s="138" t="n">
        <v>30</v>
      </c>
      <c r="G121" s="139" t="n">
        <v>2530</v>
      </c>
      <c r="H121" s="21" t="n">
        <f aca="false">ROUND(IF(OR((MID(B121,SEARCH("R",B121),3)="R12"),(MID(B121,SEARCH("R",B121),3)="R13"),(MID(B121,SEARCH("R",B121),3)="R14")),(G121+90),IF(OR((MID(B121,SEARCH("R",B121),3)="R15"),(MID(B121,SEARCH("R",B121),3)="R16"),(MID(B121,SEARCH("R",B121),3)="R17")),(G121+190),(G121+290))),-1)+20</f>
        <v>2740</v>
      </c>
    </row>
    <row r="122" customFormat="false" ht="15.8" hidden="false" customHeight="false" outlineLevel="0" collapsed="false">
      <c r="A122" s="136" t="n">
        <v>63607120911061</v>
      </c>
      <c r="B122" s="137" t="s">
        <v>4000</v>
      </c>
      <c r="C122" s="138" t="s">
        <v>3996</v>
      </c>
      <c r="D122" s="138" t="s">
        <v>3848</v>
      </c>
      <c r="E122" s="138" t="s">
        <v>3849</v>
      </c>
      <c r="F122" s="138" t="n">
        <v>30</v>
      </c>
      <c r="G122" s="139" t="n">
        <v>2875</v>
      </c>
      <c r="H122" s="21" t="n">
        <f aca="false">ROUND(IF(OR((MID(B122,SEARCH("R",B122),3)="R12"),(MID(B122,SEARCH("R",B122),3)="R13"),(MID(B122,SEARCH("R",B122),3)="R14")),(G122+90),IF(OR((MID(B122,SEARCH("R",B122),3)="R15"),(MID(B122,SEARCH("R",B122),3)="R16"),(MID(B122,SEARCH("R",B122),3)="R17")),(G122+190),(G122+290))),-1)+20</f>
        <v>3090</v>
      </c>
    </row>
    <row r="123" customFormat="false" ht="15.8" hidden="false" customHeight="false" outlineLevel="0" collapsed="false">
      <c r="A123" s="136" t="n">
        <v>63616803359969</v>
      </c>
      <c r="B123" s="137" t="s">
        <v>4001</v>
      </c>
      <c r="C123" s="138" t="s">
        <v>3996</v>
      </c>
      <c r="D123" s="138" t="s">
        <v>3848</v>
      </c>
      <c r="E123" s="138" t="s">
        <v>3849</v>
      </c>
      <c r="F123" s="138" t="n">
        <v>30</v>
      </c>
      <c r="G123" s="139" t="n">
        <v>3702</v>
      </c>
      <c r="H123" s="21" t="n">
        <f aca="false">ROUND(IF(OR((MID(B123,SEARCH("R",B123),3)="R12"),(MID(B123,SEARCH("R",B123),3)="R13"),(MID(B123,SEARCH("R",B123),3)="R14")),(G123+90),IF(OR((MID(B123,SEARCH("R",B123),3)="R15"),(MID(B123,SEARCH("R",B123),3)="R16"),(MID(B123,SEARCH("R",B123),3)="R17")),(G123+190),(G123+290))),-1)+20</f>
        <v>3910</v>
      </c>
    </row>
    <row r="124" customFormat="false" ht="15.8" hidden="false" customHeight="false" outlineLevel="0" collapsed="false">
      <c r="A124" s="136" t="n">
        <v>63593887262713</v>
      </c>
      <c r="B124" s="137" t="s">
        <v>4002</v>
      </c>
      <c r="C124" s="138" t="s">
        <v>3996</v>
      </c>
      <c r="D124" s="138" t="s">
        <v>3848</v>
      </c>
      <c r="E124" s="138" t="s">
        <v>3849</v>
      </c>
      <c r="F124" s="138" t="n">
        <v>30</v>
      </c>
      <c r="G124" s="139" t="n">
        <v>3310</v>
      </c>
      <c r="H124" s="21" t="n">
        <f aca="false">ROUND(IF(OR((MID(B124,SEARCH("R",B124),3)="R12"),(MID(B124,SEARCH("R",B124),3)="R13"),(MID(B124,SEARCH("R",B124),3)="R14")),(G124+90),IF(OR((MID(B124,SEARCH("R",B124),3)="R15"),(MID(B124,SEARCH("R",B124),3)="R16"),(MID(B124,SEARCH("R",B124),3)="R17")),(G124+190),(G124+290))),-1)+20</f>
        <v>3520</v>
      </c>
    </row>
    <row r="125" customFormat="false" ht="15.8" hidden="false" customHeight="false" outlineLevel="0" collapsed="false">
      <c r="A125" s="136" t="n">
        <v>63593458649104</v>
      </c>
      <c r="B125" s="137" t="s">
        <v>4003</v>
      </c>
      <c r="C125" s="138" t="s">
        <v>3996</v>
      </c>
      <c r="D125" s="138" t="s">
        <v>3848</v>
      </c>
      <c r="E125" s="138" t="s">
        <v>3849</v>
      </c>
      <c r="F125" s="138" t="n">
        <v>30</v>
      </c>
      <c r="G125" s="139" t="n">
        <v>2805</v>
      </c>
      <c r="H125" s="21" t="n">
        <f aca="false">ROUND(IF(OR((MID(B125,SEARCH("R",B125),3)="R12"),(MID(B125,SEARCH("R",B125),3)="R13"),(MID(B125,SEARCH("R",B125),3)="R14")),(G125+90),IF(OR((MID(B125,SEARCH("R",B125),3)="R15"),(MID(B125,SEARCH("R",B125),3)="R16"),(MID(B125,SEARCH("R",B125),3)="R17")),(G125+190),(G125+290))),-1)+20</f>
        <v>3020</v>
      </c>
    </row>
    <row r="126" customFormat="false" ht="15.8" hidden="false" customHeight="false" outlineLevel="0" collapsed="false">
      <c r="A126" s="136" t="n">
        <v>21087572791195</v>
      </c>
      <c r="B126" s="137" t="s">
        <v>4004</v>
      </c>
      <c r="C126" s="138" t="s">
        <v>3996</v>
      </c>
      <c r="D126" s="138" t="s">
        <v>3848</v>
      </c>
      <c r="E126" s="138" t="s">
        <v>3849</v>
      </c>
      <c r="F126" s="138" t="n">
        <v>30</v>
      </c>
      <c r="G126" s="139" t="n">
        <v>2485</v>
      </c>
      <c r="H126" s="21" t="n">
        <f aca="false">ROUND(IF(OR((MID(B126,SEARCH("R",B126),3)="R12"),(MID(B126,SEARCH("R",B126),3)="R13"),(MID(B126,SEARCH("R",B126),3)="R14")),(G126+90),IF(OR((MID(B126,SEARCH("R",B126),3)="R15"),(MID(B126,SEARCH("R",B126),3)="R16"),(MID(B126,SEARCH("R",B126),3)="R17")),(G126+190),(G126+290))),-1)+20</f>
        <v>2700</v>
      </c>
    </row>
    <row r="127" customFormat="false" ht="15.8" hidden="false" customHeight="false" outlineLevel="0" collapsed="false">
      <c r="A127" s="136" t="n">
        <v>63592341001123</v>
      </c>
      <c r="B127" s="137" t="s">
        <v>4005</v>
      </c>
      <c r="C127" s="138" t="s">
        <v>3996</v>
      </c>
      <c r="D127" s="138" t="s">
        <v>3848</v>
      </c>
      <c r="E127" s="138" t="s">
        <v>3849</v>
      </c>
      <c r="F127" s="138" t="n">
        <v>30</v>
      </c>
      <c r="G127" s="139" t="n">
        <v>2585</v>
      </c>
      <c r="H127" s="21" t="n">
        <f aca="false">ROUND(IF(OR((MID(B127,SEARCH("R",B127),3)="R12"),(MID(B127,SEARCH("R",B127),3)="R13"),(MID(B127,SEARCH("R",B127),3)="R14")),(G127+90),IF(OR((MID(B127,SEARCH("R",B127),3)="R15"),(MID(B127,SEARCH("R",B127),3)="R16"),(MID(B127,SEARCH("R",B127),3)="R17")),(G127+190),(G127+290))),-1)+20</f>
        <v>2800</v>
      </c>
    </row>
    <row r="128" customFormat="false" ht="15.8" hidden="false" customHeight="false" outlineLevel="0" collapsed="false">
      <c r="A128" s="136" t="n">
        <v>21075341205244</v>
      </c>
      <c r="B128" s="137" t="s">
        <v>4006</v>
      </c>
      <c r="C128" s="138" t="s">
        <v>3996</v>
      </c>
      <c r="D128" s="138" t="s">
        <v>3848</v>
      </c>
      <c r="E128" s="138" t="s">
        <v>3849</v>
      </c>
      <c r="F128" s="138" t="n">
        <v>30</v>
      </c>
      <c r="G128" s="139" t="n">
        <v>2361</v>
      </c>
      <c r="H128" s="21" t="n">
        <f aca="false">ROUND(IF(OR((MID(B128,SEARCH("R",B128),3)="R12"),(MID(B128,SEARCH("R",B128),3)="R13"),(MID(B128,SEARCH("R",B128),3)="R14")),(G128+90),IF(OR((MID(B128,SEARCH("R",B128),3)="R15"),(MID(B128,SEARCH("R",B128),3)="R16"),(MID(B128,SEARCH("R",B128),3)="R17")),(G128+190),(G128+290))),-1)+20</f>
        <v>2570</v>
      </c>
    </row>
    <row r="129" customFormat="false" ht="15.8" hidden="false" customHeight="false" outlineLevel="0" collapsed="false">
      <c r="A129" s="136" t="n">
        <v>63621713470712</v>
      </c>
      <c r="B129" s="137" t="s">
        <v>4007</v>
      </c>
      <c r="C129" s="138" t="s">
        <v>3996</v>
      </c>
      <c r="D129" s="138" t="s">
        <v>3848</v>
      </c>
      <c r="E129" s="138" t="s">
        <v>3849</v>
      </c>
      <c r="F129" s="138" t="n">
        <v>30</v>
      </c>
      <c r="G129" s="139" t="n">
        <v>2260</v>
      </c>
      <c r="H129" s="21" t="n">
        <f aca="false">ROUND(IF(OR((MID(B129,SEARCH("R",B129),3)="R12"),(MID(B129,SEARCH("R",B129),3)="R13"),(MID(B129,SEARCH("R",B129),3)="R14")),(G129+90),IF(OR((MID(B129,SEARCH("R",B129),3)="R15"),(MID(B129,SEARCH("R",B129),3)="R16"),(MID(B129,SEARCH("R",B129),3)="R17")),(G129+190),(G129+290))),-1)+20</f>
        <v>2470</v>
      </c>
    </row>
    <row r="130" customFormat="false" ht="15.8" hidden="false" customHeight="false" outlineLevel="0" collapsed="false">
      <c r="A130" s="136" t="n">
        <v>63600231118063</v>
      </c>
      <c r="B130" s="137" t="s">
        <v>4008</v>
      </c>
      <c r="C130" s="138" t="s">
        <v>3996</v>
      </c>
      <c r="D130" s="138" t="s">
        <v>3848</v>
      </c>
      <c r="E130" s="138" t="s">
        <v>3849</v>
      </c>
      <c r="F130" s="138" t="n">
        <v>30</v>
      </c>
      <c r="G130" s="139" t="n">
        <v>2652</v>
      </c>
      <c r="H130" s="21" t="n">
        <f aca="false">ROUND(IF(OR((MID(B130,SEARCH("R",B130),3)="R12"),(MID(B130,SEARCH("R",B130),3)="R13"),(MID(B130,SEARCH("R",B130),3)="R14")),(G130+90),IF(OR((MID(B130,SEARCH("R",B130),3)="R15"),(MID(B130,SEARCH("R",B130),3)="R16"),(MID(B130,SEARCH("R",B130),3)="R17")),(G130+190),(G130+290))),-1)+20</f>
        <v>2860</v>
      </c>
    </row>
    <row r="131" customFormat="false" ht="15.8" hidden="false" customHeight="false" outlineLevel="0" collapsed="false">
      <c r="A131" s="136" t="n">
        <v>63651619332959</v>
      </c>
      <c r="B131" s="137" t="s">
        <v>4009</v>
      </c>
      <c r="C131" s="138" t="s">
        <v>3996</v>
      </c>
      <c r="D131" s="138" t="s">
        <v>3848</v>
      </c>
      <c r="E131" s="138" t="s">
        <v>3849</v>
      </c>
      <c r="F131" s="138" t="n">
        <v>28</v>
      </c>
      <c r="G131" s="139" t="n">
        <v>2785</v>
      </c>
      <c r="H131" s="21" t="n">
        <f aca="false">ROUND(IF(OR((MID(B131,SEARCH("R",B131),3)="R12"),(MID(B131,SEARCH("R",B131),3)="R13"),(MID(B131,SEARCH("R",B131),3)="R14")),(G131+90),IF(OR((MID(B131,SEARCH("R",B131),3)="R15"),(MID(B131,SEARCH("R",B131),3)="R16"),(MID(B131,SEARCH("R",B131),3)="R17")),(G131+190),(G131+290))),-1)+20</f>
        <v>3000</v>
      </c>
    </row>
    <row r="132" customFormat="false" ht="15.8" hidden="false" customHeight="false" outlineLevel="0" collapsed="false">
      <c r="A132" s="136" t="n">
        <v>63648598524135</v>
      </c>
      <c r="B132" s="137" t="s">
        <v>4010</v>
      </c>
      <c r="C132" s="138" t="s">
        <v>3996</v>
      </c>
      <c r="D132" s="138" t="s">
        <v>3848</v>
      </c>
      <c r="E132" s="138" t="s">
        <v>3849</v>
      </c>
      <c r="F132" s="138" t="n">
        <v>27</v>
      </c>
      <c r="G132" s="139" t="n">
        <v>2700</v>
      </c>
      <c r="H132" s="21" t="n">
        <f aca="false">ROUND(IF(OR((MID(B132,SEARCH("R",B132),3)="R12"),(MID(B132,SEARCH("R",B132),3)="R13"),(MID(B132,SEARCH("R",B132),3)="R14")),(G132+90),IF(OR((MID(B132,SEARCH("R",B132),3)="R15"),(MID(B132,SEARCH("R",B132),3)="R16"),(MID(B132,SEARCH("R",B132),3)="R17")),(G132+190),(G132+290))),-1)+20</f>
        <v>2910</v>
      </c>
    </row>
    <row r="133" customFormat="false" ht="15.8" hidden="false" customHeight="false" outlineLevel="0" collapsed="false">
      <c r="A133" s="136" t="n">
        <v>63626987927368</v>
      </c>
      <c r="B133" s="137" t="s">
        <v>4011</v>
      </c>
      <c r="C133" s="138" t="s">
        <v>4012</v>
      </c>
      <c r="D133" s="138" t="s">
        <v>3848</v>
      </c>
      <c r="E133" s="138" t="s">
        <v>3849</v>
      </c>
      <c r="F133" s="138" t="n">
        <v>30</v>
      </c>
      <c r="G133" s="139" t="n">
        <v>2570</v>
      </c>
      <c r="H133" s="21" t="n">
        <f aca="false">ROUND(IF(OR((MID(B133,SEARCH("R",B133),3)="R12"),(MID(B133,SEARCH("R",B133),3)="R13"),(MID(B133,SEARCH("R",B133),3)="R14")),(G133+90),IF(OR((MID(B133,SEARCH("R",B133),3)="R15"),(MID(B133,SEARCH("R",B133),3)="R16"),(MID(B133,SEARCH("R",B133),3)="R17")),(G133+190),(G133+290))),-1)+20</f>
        <v>2680</v>
      </c>
    </row>
    <row r="134" customFormat="false" ht="15.8" hidden="false" customHeight="false" outlineLevel="0" collapsed="false">
      <c r="A134" s="136" t="n">
        <v>63647714009508</v>
      </c>
      <c r="B134" s="137" t="s">
        <v>4013</v>
      </c>
      <c r="C134" s="138" t="s">
        <v>4012</v>
      </c>
      <c r="D134" s="138" t="s">
        <v>3848</v>
      </c>
      <c r="E134" s="138" t="s">
        <v>3849</v>
      </c>
      <c r="F134" s="138" t="n">
        <v>30</v>
      </c>
      <c r="G134" s="139" t="n">
        <v>2403</v>
      </c>
      <c r="H134" s="21" t="n">
        <f aca="false">ROUND(IF(OR((MID(B134,SEARCH("R",B134),3)="R12"),(MID(B134,SEARCH("R",B134),3)="R13"),(MID(B134,SEARCH("R",B134),3)="R14")),(G134+90),IF(OR((MID(B134,SEARCH("R",B134),3)="R15"),(MID(B134,SEARCH("R",B134),3)="R16"),(MID(B134,SEARCH("R",B134),3)="R17")),(G134+190),(G134+290))),-1)+20</f>
        <v>2510</v>
      </c>
    </row>
    <row r="135" customFormat="false" ht="15.8" hidden="false" customHeight="false" outlineLevel="0" collapsed="false">
      <c r="A135" s="136" t="n">
        <v>63648165359803</v>
      </c>
      <c r="B135" s="137" t="s">
        <v>4014</v>
      </c>
      <c r="C135" s="138" t="s">
        <v>4012</v>
      </c>
      <c r="D135" s="138" t="s">
        <v>3848</v>
      </c>
      <c r="E135" s="138" t="s">
        <v>3849</v>
      </c>
      <c r="F135" s="138" t="n">
        <v>30</v>
      </c>
      <c r="G135" s="139" t="n">
        <v>2290</v>
      </c>
      <c r="H135" s="21" t="n">
        <f aca="false">ROUND(IF(OR((MID(B135,SEARCH("R",B135),3)="R12"),(MID(B135,SEARCH("R",B135),3)="R13"),(MID(B135,SEARCH("R",B135),3)="R14")),(G135+90),IF(OR((MID(B135,SEARCH("R",B135),3)="R15"),(MID(B135,SEARCH("R",B135),3)="R16"),(MID(B135,SEARCH("R",B135),3)="R17")),(G135+190),(G135+290))),-1)+20</f>
        <v>2400</v>
      </c>
    </row>
    <row r="136" customFormat="false" ht="15.8" hidden="false" customHeight="false" outlineLevel="0" collapsed="false">
      <c r="A136" s="136" t="n">
        <v>63624657642511</v>
      </c>
      <c r="B136" s="137" t="s">
        <v>4015</v>
      </c>
      <c r="C136" s="138" t="s">
        <v>4012</v>
      </c>
      <c r="D136" s="138" t="s">
        <v>3848</v>
      </c>
      <c r="E136" s="138" t="s">
        <v>3849</v>
      </c>
      <c r="F136" s="138" t="n">
        <v>28</v>
      </c>
      <c r="G136" s="139" t="n">
        <v>2725</v>
      </c>
      <c r="H136" s="21" t="n">
        <f aca="false">ROUND(IF(OR((MID(B136,SEARCH("R",B136),3)="R12"),(MID(B136,SEARCH("R",B136),3)="R13"),(MID(B136,SEARCH("R",B136),3)="R14")),(G136+90),IF(OR((MID(B136,SEARCH("R",B136),3)="R15"),(MID(B136,SEARCH("R",B136),3)="R16"),(MID(B136,SEARCH("R",B136),3)="R17")),(G136+190),(G136+290))),-1)+20</f>
        <v>2840</v>
      </c>
    </row>
    <row r="137" customFormat="false" ht="15.8" hidden="false" customHeight="false" outlineLevel="0" collapsed="false">
      <c r="A137" s="136" t="n">
        <v>63619722399285</v>
      </c>
      <c r="B137" s="137" t="s">
        <v>4016</v>
      </c>
      <c r="C137" s="138" t="s">
        <v>4012</v>
      </c>
      <c r="D137" s="138" t="s">
        <v>3848</v>
      </c>
      <c r="E137" s="138" t="s">
        <v>3849</v>
      </c>
      <c r="F137" s="138" t="n">
        <v>12</v>
      </c>
      <c r="G137" s="139" t="n">
        <v>3325</v>
      </c>
      <c r="H137" s="21" t="n">
        <f aca="false">ROUND(IF(OR((MID(B137,SEARCH("R",B137),3)="R12"),(MID(B137,SEARCH("R",B137),3)="R13"),(MID(B137,SEARCH("R",B137),3)="R14")),(G137+90),IF(OR((MID(B137,SEARCH("R",B137),3)="R15"),(MID(B137,SEARCH("R",B137),3)="R16"),(MID(B137,SEARCH("R",B137),3)="R17")),(G137+190),(G137+290))),-1)+20</f>
        <v>3440</v>
      </c>
    </row>
    <row r="138" customFormat="false" ht="15.8" hidden="false" customHeight="false" outlineLevel="0" collapsed="false">
      <c r="A138" s="136" t="n">
        <v>63639675392455</v>
      </c>
      <c r="B138" s="137" t="s">
        <v>4017</v>
      </c>
      <c r="C138" s="138" t="s">
        <v>4018</v>
      </c>
      <c r="D138" s="138" t="s">
        <v>3848</v>
      </c>
      <c r="E138" s="138" t="s">
        <v>3849</v>
      </c>
      <c r="F138" s="138" t="n">
        <v>30</v>
      </c>
      <c r="G138" s="139" t="n">
        <v>2715</v>
      </c>
      <c r="H138" s="21" t="n">
        <f aca="false">ROUND(IF(OR((MID(B138,SEARCH("R",B138),3)="R12"),(MID(B138,SEARCH("R",B138),3)="R13"),(MID(B138,SEARCH("R",B138),3)="R14")),(G138+90),IF(OR((MID(B138,SEARCH("R",B138),3)="R15"),(MID(B138,SEARCH("R",B138),3)="R16"),(MID(B138,SEARCH("R",B138),3)="R17")),(G138+190),(G138+290))),-1)+20</f>
        <v>2930</v>
      </c>
    </row>
    <row r="139" customFormat="false" ht="15.8" hidden="false" customHeight="false" outlineLevel="0" collapsed="false">
      <c r="A139" s="136" t="n">
        <v>20535603132400</v>
      </c>
      <c r="B139" s="137" t="s">
        <v>4019</v>
      </c>
      <c r="C139" s="138" t="s">
        <v>4018</v>
      </c>
      <c r="D139" s="138" t="s">
        <v>3848</v>
      </c>
      <c r="E139" s="138" t="s">
        <v>3849</v>
      </c>
      <c r="F139" s="138" t="n">
        <v>30</v>
      </c>
      <c r="G139" s="139" t="n">
        <v>2475</v>
      </c>
      <c r="H139" s="21" t="n">
        <f aca="false">ROUND(IF(OR((MID(B139,SEARCH("R",B139),3)="R12"),(MID(B139,SEARCH("R",B139),3)="R13"),(MID(B139,SEARCH("R",B139),3)="R14")),(G139+90),IF(OR((MID(B139,SEARCH("R",B139),3)="R15"),(MID(B139,SEARCH("R",B139),3)="R16"),(MID(B139,SEARCH("R",B139),3)="R17")),(G139+190),(G139+290))),-1)+20</f>
        <v>2690</v>
      </c>
    </row>
    <row r="140" customFormat="false" ht="15.8" hidden="false" customHeight="false" outlineLevel="0" collapsed="false">
      <c r="A140" s="136" t="n">
        <v>63599941529228</v>
      </c>
      <c r="B140" s="137" t="s">
        <v>4020</v>
      </c>
      <c r="C140" s="138" t="s">
        <v>4018</v>
      </c>
      <c r="D140" s="138" t="s">
        <v>3848</v>
      </c>
      <c r="E140" s="138" t="s">
        <v>3849</v>
      </c>
      <c r="F140" s="138" t="n">
        <v>30</v>
      </c>
      <c r="G140" s="139" t="n">
        <v>2495</v>
      </c>
      <c r="H140" s="21" t="n">
        <f aca="false">ROUND(IF(OR((MID(B140,SEARCH("R",B140),3)="R12"),(MID(B140,SEARCH("R",B140),3)="R13"),(MID(B140,SEARCH("R",B140),3)="R14")),(G140+90),IF(OR((MID(B140,SEARCH("R",B140),3)="R15"),(MID(B140,SEARCH("R",B140),3)="R16"),(MID(B140,SEARCH("R",B140),3)="R17")),(G140+190),(G140+290))),-1)+20</f>
        <v>2710</v>
      </c>
    </row>
    <row r="141" customFormat="false" ht="15.8" hidden="false" customHeight="false" outlineLevel="0" collapsed="false">
      <c r="A141" s="136" t="n">
        <v>63639675509568</v>
      </c>
      <c r="B141" s="137" t="s">
        <v>4021</v>
      </c>
      <c r="C141" s="138" t="s">
        <v>4018</v>
      </c>
      <c r="D141" s="138" t="s">
        <v>3848</v>
      </c>
      <c r="E141" s="138" t="s">
        <v>3849</v>
      </c>
      <c r="F141" s="138" t="n">
        <v>30</v>
      </c>
      <c r="G141" s="139" t="n">
        <v>2715</v>
      </c>
      <c r="H141" s="21" t="n">
        <f aca="false">ROUND(IF(OR((MID(B141,SEARCH("R",B141),3)="R12"),(MID(B141,SEARCH("R",B141),3)="R13"),(MID(B141,SEARCH("R",B141),3)="R14")),(G141+90),IF(OR((MID(B141,SEARCH("R",B141),3)="R15"),(MID(B141,SEARCH("R",B141),3)="R16"),(MID(B141,SEARCH("R",B141),3)="R17")),(G141+190),(G141+290))),-1)+20</f>
        <v>2930</v>
      </c>
    </row>
    <row r="142" customFormat="false" ht="15.8" hidden="false" customHeight="false" outlineLevel="0" collapsed="false">
      <c r="A142" s="136" t="n">
        <v>63619820226652</v>
      </c>
      <c r="B142" s="137" t="s">
        <v>4022</v>
      </c>
      <c r="C142" s="138" t="s">
        <v>4018</v>
      </c>
      <c r="D142" s="138" t="s">
        <v>3848</v>
      </c>
      <c r="E142" s="138" t="s">
        <v>3849</v>
      </c>
      <c r="F142" s="138" t="n">
        <v>30</v>
      </c>
      <c r="G142" s="139" t="n">
        <v>2495</v>
      </c>
      <c r="H142" s="21" t="n">
        <f aca="false">ROUND(IF(OR((MID(B142,SEARCH("R",B142),3)="R12"),(MID(B142,SEARCH("R",B142),3)="R13"),(MID(B142,SEARCH("R",B142),3)="R14")),(G142+90),IF(OR((MID(B142,SEARCH("R",B142),3)="R15"),(MID(B142,SEARCH("R",B142),3)="R16"),(MID(B142,SEARCH("R",B142),3)="R17")),(G142+190),(G142+290))),-1)+20</f>
        <v>2710</v>
      </c>
    </row>
    <row r="143" customFormat="false" ht="15.8" hidden="false" customHeight="false" outlineLevel="0" collapsed="false">
      <c r="A143" s="136" t="n">
        <v>63645055506394</v>
      </c>
      <c r="B143" s="137" t="s">
        <v>4023</v>
      </c>
      <c r="C143" s="138" t="s">
        <v>4018</v>
      </c>
      <c r="D143" s="138" t="s">
        <v>3848</v>
      </c>
      <c r="E143" s="138" t="s">
        <v>3849</v>
      </c>
      <c r="F143" s="138" t="n">
        <v>30</v>
      </c>
      <c r="G143" s="139" t="n">
        <v>2453</v>
      </c>
      <c r="H143" s="21" t="n">
        <f aca="false">ROUND(IF(OR((MID(B143,SEARCH("R",B143),3)="R12"),(MID(B143,SEARCH("R",B143),3)="R13"),(MID(B143,SEARCH("R",B143),3)="R14")),(G143+90),IF(OR((MID(B143,SEARCH("R",B143),3)="R15"),(MID(B143,SEARCH("R",B143),3)="R16"),(MID(B143,SEARCH("R",B143),3)="R17")),(G143+190),(G143+290))),-1)+20</f>
        <v>2660</v>
      </c>
    </row>
    <row r="144" customFormat="false" ht="15.8" hidden="false" customHeight="false" outlineLevel="0" collapsed="false">
      <c r="A144" s="136" t="n">
        <v>63617491501142</v>
      </c>
      <c r="B144" s="137" t="s">
        <v>4024</v>
      </c>
      <c r="C144" s="138" t="s">
        <v>4018</v>
      </c>
      <c r="D144" s="138" t="s">
        <v>3848</v>
      </c>
      <c r="E144" s="138" t="s">
        <v>3849</v>
      </c>
      <c r="F144" s="138" t="n">
        <v>30</v>
      </c>
      <c r="G144" s="139" t="n">
        <v>2463</v>
      </c>
      <c r="H144" s="21" t="n">
        <f aca="false">ROUND(IF(OR((MID(B144,SEARCH("R",B144),3)="R12"),(MID(B144,SEARCH("R",B144),3)="R13"),(MID(B144,SEARCH("R",B144),3)="R14")),(G144+90),IF(OR((MID(B144,SEARCH("R",B144),3)="R15"),(MID(B144,SEARCH("R",B144),3)="R16"),(MID(B144,SEARCH("R",B144),3)="R17")),(G144+190),(G144+290))),-1)+20</f>
        <v>2670</v>
      </c>
    </row>
    <row r="145" customFormat="false" ht="15.8" hidden="false" customHeight="false" outlineLevel="0" collapsed="false">
      <c r="A145" s="136" t="n">
        <v>63589324716231</v>
      </c>
      <c r="B145" s="137" t="s">
        <v>4025</v>
      </c>
      <c r="C145" s="138" t="s">
        <v>4018</v>
      </c>
      <c r="D145" s="138" t="s">
        <v>3848</v>
      </c>
      <c r="E145" s="138" t="s">
        <v>3849</v>
      </c>
      <c r="F145" s="138" t="n">
        <v>30</v>
      </c>
      <c r="G145" s="139" t="n">
        <v>3699</v>
      </c>
      <c r="H145" s="21" t="n">
        <f aca="false">ROUND(IF(OR((MID(B145,SEARCH("R",B145),3)="R12"),(MID(B145,SEARCH("R",B145),3)="R13"),(MID(B145,SEARCH("R",B145),3)="R14")),(G145+90),IF(OR((MID(B145,SEARCH("R",B145),3)="R15"),(MID(B145,SEARCH("R",B145),3)="R16"),(MID(B145,SEARCH("R",B145),3)="R17")),(G145+190),(G145+290))),-1)+20</f>
        <v>3910</v>
      </c>
    </row>
    <row r="146" customFormat="false" ht="15.8" hidden="false" customHeight="false" outlineLevel="0" collapsed="false">
      <c r="A146" s="136" t="n">
        <v>63586305489121</v>
      </c>
      <c r="B146" s="137" t="s">
        <v>4026</v>
      </c>
      <c r="C146" s="138" t="s">
        <v>4018</v>
      </c>
      <c r="D146" s="138" t="s">
        <v>3848</v>
      </c>
      <c r="E146" s="138" t="s">
        <v>3849</v>
      </c>
      <c r="F146" s="138" t="n">
        <v>30</v>
      </c>
      <c r="G146" s="139" t="n">
        <v>3568</v>
      </c>
      <c r="H146" s="21" t="n">
        <f aca="false">ROUND(IF(OR((MID(B146,SEARCH("R",B146),3)="R12"),(MID(B146,SEARCH("R",B146),3)="R13"),(MID(B146,SEARCH("R",B146),3)="R14")),(G146+90),IF(OR((MID(B146,SEARCH("R",B146),3)="R15"),(MID(B146,SEARCH("R",B146),3)="R16"),(MID(B146,SEARCH("R",B146),3)="R17")),(G146+190),(G146+290))),-1)+20</f>
        <v>3780</v>
      </c>
    </row>
    <row r="147" customFormat="false" ht="15.8" hidden="false" customHeight="false" outlineLevel="0" collapsed="false">
      <c r="A147" s="136" t="n">
        <v>63609622255714</v>
      </c>
      <c r="B147" s="137" t="s">
        <v>4027</v>
      </c>
      <c r="C147" s="138" t="s">
        <v>4018</v>
      </c>
      <c r="D147" s="138" t="s">
        <v>3848</v>
      </c>
      <c r="E147" s="138" t="s">
        <v>3849</v>
      </c>
      <c r="F147" s="138" t="n">
        <v>30</v>
      </c>
      <c r="G147" s="139" t="n">
        <v>4230</v>
      </c>
      <c r="H147" s="21" t="n">
        <f aca="false">ROUND(IF(OR((MID(B147,SEARCH("R",B147),3)="R12"),(MID(B147,SEARCH("R",B147),3)="R13"),(MID(B147,SEARCH("R",B147),3)="R14")),(G147+90),IF(OR((MID(B147,SEARCH("R",B147),3)="R15"),(MID(B147,SEARCH("R",B147),3)="R16"),(MID(B147,SEARCH("R",B147),3)="R17")),(G147+190),(G147+290))),-1)+20</f>
        <v>4440</v>
      </c>
    </row>
    <row r="148" customFormat="false" ht="15.8" hidden="false" customHeight="false" outlineLevel="0" collapsed="false">
      <c r="A148" s="136" t="n">
        <v>63594749694324</v>
      </c>
      <c r="B148" s="137" t="s">
        <v>4028</v>
      </c>
      <c r="C148" s="138" t="s">
        <v>4018</v>
      </c>
      <c r="D148" s="138" t="s">
        <v>3848</v>
      </c>
      <c r="E148" s="138" t="s">
        <v>3849</v>
      </c>
      <c r="F148" s="138" t="n">
        <v>30</v>
      </c>
      <c r="G148" s="139" t="n">
        <v>3905</v>
      </c>
      <c r="H148" s="21" t="n">
        <f aca="false">ROUND(IF(OR((MID(B148,SEARCH("R",B148),3)="R12"),(MID(B148,SEARCH("R",B148),3)="R13"),(MID(B148,SEARCH("R",B148),3)="R14")),(G148+90),IF(OR((MID(B148,SEARCH("R",B148),3)="R15"),(MID(B148,SEARCH("R",B148),3)="R16"),(MID(B148,SEARCH("R",B148),3)="R17")),(G148+190),(G148+290))),-1)+20</f>
        <v>4120</v>
      </c>
    </row>
    <row r="149" customFormat="false" ht="15.8" hidden="false" customHeight="false" outlineLevel="0" collapsed="false">
      <c r="A149" s="136" t="n">
        <v>63585441599850</v>
      </c>
      <c r="B149" s="137" t="s">
        <v>4029</v>
      </c>
      <c r="C149" s="138" t="s">
        <v>4018</v>
      </c>
      <c r="D149" s="138" t="s">
        <v>3848</v>
      </c>
      <c r="E149" s="138" t="s">
        <v>3849</v>
      </c>
      <c r="F149" s="138" t="n">
        <v>30</v>
      </c>
      <c r="G149" s="139" t="n">
        <v>3410</v>
      </c>
      <c r="H149" s="21" t="n">
        <f aca="false">ROUND(IF(OR((MID(B149,SEARCH("R",B149),3)="R12"),(MID(B149,SEARCH("R",B149),3)="R13"),(MID(B149,SEARCH("R",B149),3)="R14")),(G149+90),IF(OR((MID(B149,SEARCH("R",B149),3)="R15"),(MID(B149,SEARCH("R",B149),3)="R16"),(MID(B149,SEARCH("R",B149),3)="R17")),(G149+190),(G149+290))),-1)+20</f>
        <v>3620</v>
      </c>
    </row>
    <row r="150" customFormat="false" ht="15.8" hidden="false" customHeight="false" outlineLevel="0" collapsed="false">
      <c r="A150" s="136" t="n">
        <v>63599941500445</v>
      </c>
      <c r="B150" s="137" t="s">
        <v>4030</v>
      </c>
      <c r="C150" s="138" t="s">
        <v>4018</v>
      </c>
      <c r="D150" s="138" t="s">
        <v>3848</v>
      </c>
      <c r="E150" s="138" t="s">
        <v>3849</v>
      </c>
      <c r="F150" s="138" t="n">
        <v>13</v>
      </c>
      <c r="G150" s="139" t="n">
        <v>2600</v>
      </c>
      <c r="H150" s="21" t="n">
        <f aca="false">ROUND(IF(OR((MID(B150,SEARCH("R",B150),3)="R12"),(MID(B150,SEARCH("R",B150),3)="R13"),(MID(B150,SEARCH("R",B150),3)="R14")),(G150+90),IF(OR((MID(B150,SEARCH("R",B150),3)="R15"),(MID(B150,SEARCH("R",B150),3)="R16"),(MID(B150,SEARCH("R",B150),3)="R17")),(G150+190),(G150+290))),-1)+20</f>
        <v>2810</v>
      </c>
    </row>
    <row r="151" customFormat="false" ht="15.8" hidden="false" customHeight="false" outlineLevel="0" collapsed="false">
      <c r="A151" s="136" t="n">
        <v>63585441599195</v>
      </c>
      <c r="B151" s="137" t="s">
        <v>4031</v>
      </c>
      <c r="C151" s="138" t="s">
        <v>4018</v>
      </c>
      <c r="D151" s="138" t="s">
        <v>3848</v>
      </c>
      <c r="E151" s="138" t="s">
        <v>3849</v>
      </c>
      <c r="F151" s="138" t="n">
        <v>12</v>
      </c>
      <c r="G151" s="139" t="n">
        <v>4353</v>
      </c>
      <c r="H151" s="21" t="n">
        <f aca="false">ROUND(IF(OR((MID(B151,SEARCH("R",B151),3)="R12"),(MID(B151,SEARCH("R",B151),3)="R13"),(MID(B151,SEARCH("R",B151),3)="R14")),(G151+90),IF(OR((MID(B151,SEARCH("R",B151),3)="R15"),(MID(B151,SEARCH("R",B151),3)="R16"),(MID(B151,SEARCH("R",B151),3)="R17")),(G151+190),(G151+290))),-1)+20</f>
        <v>4560</v>
      </c>
    </row>
    <row r="152" customFormat="false" ht="15.8" hidden="false" customHeight="false" outlineLevel="0" collapsed="false">
      <c r="A152" s="136" t="n">
        <v>63593128856354</v>
      </c>
      <c r="B152" s="137" t="s">
        <v>4032</v>
      </c>
      <c r="C152" s="138" t="s">
        <v>4018</v>
      </c>
      <c r="D152" s="138" t="s">
        <v>3848</v>
      </c>
      <c r="E152" s="138" t="s">
        <v>3849</v>
      </c>
      <c r="F152" s="138" t="n">
        <v>8</v>
      </c>
      <c r="G152" s="139" t="n">
        <v>3460</v>
      </c>
      <c r="H152" s="21" t="n">
        <f aca="false">ROUND(IF(OR((MID(B152,SEARCH("R",B152),3)="R12"),(MID(B152,SEARCH("R",B152),3)="R13"),(MID(B152,SEARCH("R",B152),3)="R14")),(G152+90),IF(OR((MID(B152,SEARCH("R",B152),3)="R15"),(MID(B152,SEARCH("R",B152),3)="R16"),(MID(B152,SEARCH("R",B152),3)="R17")),(G152+190),(G152+290))),-1)+20</f>
        <v>3670</v>
      </c>
    </row>
    <row r="153" customFormat="false" ht="15.8" hidden="false" customHeight="false" outlineLevel="0" collapsed="false">
      <c r="A153" s="136" t="n">
        <v>63585441600462</v>
      </c>
      <c r="B153" s="137" t="s">
        <v>4033</v>
      </c>
      <c r="C153" s="138" t="s">
        <v>4018</v>
      </c>
      <c r="D153" s="138" t="s">
        <v>3848</v>
      </c>
      <c r="E153" s="138" t="s">
        <v>3849</v>
      </c>
      <c r="F153" s="138" t="n">
        <v>2</v>
      </c>
      <c r="G153" s="139" t="n">
        <v>4800</v>
      </c>
      <c r="H153" s="21" t="n">
        <f aca="false">ROUND(IF(OR((MID(B153,SEARCH("R",B153),3)="R12"),(MID(B153,SEARCH("R",B153),3)="R13"),(MID(B153,SEARCH("R",B153),3)="R14")),(G153+90),IF(OR((MID(B153,SEARCH("R",B153),3)="R15"),(MID(B153,SEARCH("R",B153),3)="R16"),(MID(B153,SEARCH("R",B153),3)="R17")),(G153+190),(G153+290))),-1)+20</f>
        <v>5010</v>
      </c>
    </row>
    <row r="154" customFormat="false" ht="15.8" hidden="false" customHeight="false" outlineLevel="0" collapsed="false">
      <c r="A154" s="136" t="n">
        <v>63631223283909</v>
      </c>
      <c r="B154" s="137" t="s">
        <v>4034</v>
      </c>
      <c r="C154" s="138" t="s">
        <v>4018</v>
      </c>
      <c r="D154" s="138" t="s">
        <v>3848</v>
      </c>
      <c r="E154" s="138" t="s">
        <v>3849</v>
      </c>
      <c r="F154" s="138" t="n">
        <v>1</v>
      </c>
      <c r="G154" s="139" t="n">
        <v>2545</v>
      </c>
      <c r="H154" s="21" t="n">
        <f aca="false">ROUND(IF(OR((MID(B154,SEARCH("R",B154),3)="R12"),(MID(B154,SEARCH("R",B154),3)="R13"),(MID(B154,SEARCH("R",B154),3)="R14")),(G154+90),IF(OR((MID(B154,SEARCH("R",B154),3)="R15"),(MID(B154,SEARCH("R",B154),3)="R16"),(MID(B154,SEARCH("R",B154),3)="R17")),(G154+190),(G154+290))),-1)+20</f>
        <v>2760</v>
      </c>
    </row>
    <row r="155" customFormat="false" ht="15.8" hidden="false" customHeight="false" outlineLevel="0" collapsed="false">
      <c r="A155" s="136" t="n">
        <v>63622341840756</v>
      </c>
      <c r="B155" s="137" t="s">
        <v>4035</v>
      </c>
      <c r="C155" s="138" t="s">
        <v>4036</v>
      </c>
      <c r="D155" s="138" t="s">
        <v>3848</v>
      </c>
      <c r="E155" s="138" t="s">
        <v>3849</v>
      </c>
      <c r="F155" s="138" t="n">
        <v>26</v>
      </c>
      <c r="G155" s="139" t="n">
        <v>2980</v>
      </c>
      <c r="H155" s="21" t="n">
        <f aca="false">ROUND(IF(OR((MID(B155,SEARCH("R",B155),3)="R12"),(MID(B155,SEARCH("R",B155),3)="R13"),(MID(B155,SEARCH("R",B155),3)="R14")),(G155+90),IF(OR((MID(B155,SEARCH("R",B155),3)="R15"),(MID(B155,SEARCH("R",B155),3)="R16"),(MID(B155,SEARCH("R",B155),3)="R17")),(G155+190),(G155+290))),-1)+20</f>
        <v>3090</v>
      </c>
    </row>
    <row r="156" customFormat="false" ht="15.8" hidden="false" customHeight="false" outlineLevel="0" collapsed="false">
      <c r="A156" s="136" t="n">
        <v>20109184580071</v>
      </c>
      <c r="B156" s="137" t="s">
        <v>4037</v>
      </c>
      <c r="C156" s="138" t="s">
        <v>4038</v>
      </c>
      <c r="D156" s="138" t="s">
        <v>3848</v>
      </c>
      <c r="E156" s="138" t="s">
        <v>3849</v>
      </c>
      <c r="F156" s="138" t="n">
        <v>30</v>
      </c>
      <c r="G156" s="139" t="n">
        <v>3400</v>
      </c>
      <c r="H156" s="21" t="n">
        <f aca="false">ROUND(IF(OR((MID(B156,SEARCH("R",B156),3)="R12"),(MID(B156,SEARCH("R",B156),3)="R13"),(MID(B156,SEARCH("R",B156),3)="R14")),(G156+90),IF(OR((MID(B156,SEARCH("R",B156),3)="R15"),(MID(B156,SEARCH("R",B156),3)="R16"),(MID(B156,SEARCH("R",B156),3)="R17")),(G156+190),(G156+290))),-1)+20</f>
        <v>3510</v>
      </c>
    </row>
    <row r="157" customFormat="false" ht="15.8" hidden="false" customHeight="false" outlineLevel="0" collapsed="false">
      <c r="A157" s="136" t="n">
        <v>63594750181471</v>
      </c>
      <c r="B157" s="137" t="s">
        <v>4039</v>
      </c>
      <c r="C157" s="138" t="s">
        <v>4038</v>
      </c>
      <c r="D157" s="138" t="s">
        <v>3848</v>
      </c>
      <c r="E157" s="138" t="s">
        <v>3849</v>
      </c>
      <c r="F157" s="138" t="n">
        <v>20</v>
      </c>
      <c r="G157" s="139" t="n">
        <v>3805</v>
      </c>
      <c r="H157" s="21" t="n">
        <f aca="false">ROUND(IF(OR((MID(B157,SEARCH("R",B157),3)="R12"),(MID(B157,SEARCH("R",B157),3)="R13"),(MID(B157,SEARCH("R",B157),3)="R14")),(G157+90),IF(OR((MID(B157,SEARCH("R",B157),3)="R15"),(MID(B157,SEARCH("R",B157),3)="R16"),(MID(B157,SEARCH("R",B157),3)="R17")),(G157+190),(G157+290))),-1)+20</f>
        <v>3920</v>
      </c>
    </row>
    <row r="158" customFormat="false" ht="15.8" hidden="false" customHeight="false" outlineLevel="0" collapsed="false">
      <c r="A158" s="136" t="n">
        <v>63591475801358</v>
      </c>
      <c r="B158" s="137" t="s">
        <v>4040</v>
      </c>
      <c r="C158" s="138" t="s">
        <v>4041</v>
      </c>
      <c r="D158" s="138" t="s">
        <v>3848</v>
      </c>
      <c r="E158" s="138" t="s">
        <v>3849</v>
      </c>
      <c r="F158" s="138" t="n">
        <v>8</v>
      </c>
      <c r="G158" s="139" t="n">
        <v>3705</v>
      </c>
      <c r="H158" s="21" t="n">
        <f aca="false">ROUND(IF(OR((MID(B158,SEARCH("R",B158),3)="R12"),(MID(B158,SEARCH("R",B158),3)="R13"),(MID(B158,SEARCH("R",B158),3)="R14")),(G158+90),IF(OR((MID(B158,SEARCH("R",B158),3)="R15"),(MID(B158,SEARCH("R",B158),3)="R16"),(MID(B158,SEARCH("R",B158),3)="R17")),(G158+190),(G158+290))),-1)+20</f>
        <v>3920</v>
      </c>
    </row>
    <row r="159" customFormat="false" ht="15.8" hidden="false" customHeight="false" outlineLevel="0" collapsed="false">
      <c r="A159" s="136" t="n">
        <v>63585441600988</v>
      </c>
      <c r="B159" s="137" t="s">
        <v>4042</v>
      </c>
      <c r="C159" s="138" t="s">
        <v>4041</v>
      </c>
      <c r="D159" s="138" t="s">
        <v>3848</v>
      </c>
      <c r="E159" s="138" t="s">
        <v>3849</v>
      </c>
      <c r="F159" s="138" t="n">
        <v>2</v>
      </c>
      <c r="G159" s="139" t="n">
        <v>5055</v>
      </c>
      <c r="H159" s="21" t="n">
        <f aca="false">ROUND(IF(OR((MID(B159,SEARCH("R",B159),3)="R12"),(MID(B159,SEARCH("R",B159),3)="R13"),(MID(B159,SEARCH("R",B159),3)="R14")),(G159+90),IF(OR((MID(B159,SEARCH("R",B159),3)="R15"),(MID(B159,SEARCH("R",B159),3)="R16"),(MID(B159,SEARCH("R",B159),3)="R17")),(G159+190),(G159+290))),-1)+20</f>
        <v>5270</v>
      </c>
    </row>
    <row r="160" customFormat="false" ht="15.8" hidden="false" customHeight="false" outlineLevel="0" collapsed="false">
      <c r="A160" s="136" t="n">
        <v>63598135566519</v>
      </c>
      <c r="B160" s="137" t="s">
        <v>4043</v>
      </c>
      <c r="C160" s="138" t="s">
        <v>4044</v>
      </c>
      <c r="D160" s="138" t="s">
        <v>3848</v>
      </c>
      <c r="E160" s="138" t="s">
        <v>3849</v>
      </c>
      <c r="F160" s="138" t="n">
        <v>30</v>
      </c>
      <c r="G160" s="139" t="n">
        <v>3682</v>
      </c>
      <c r="H160" s="21" t="n">
        <f aca="false">ROUND(IF(OR((MID(B160,SEARCH("R",B160),3)="R12"),(MID(B160,SEARCH("R",B160),3)="R13"),(MID(B160,SEARCH("R",B160),3)="R14")),(G160+90),IF(OR((MID(B160,SEARCH("R",B160),3)="R15"),(MID(B160,SEARCH("R",B160),3)="R16"),(MID(B160,SEARCH("R",B160),3)="R17")),(G160+190),(G160+290))),-1)+20</f>
        <v>3890</v>
      </c>
    </row>
    <row r="161" customFormat="false" ht="15.8" hidden="false" customHeight="false" outlineLevel="0" collapsed="false">
      <c r="A161" s="136" t="n">
        <v>63616719944233</v>
      </c>
      <c r="B161" s="137" t="s">
        <v>4045</v>
      </c>
      <c r="C161" s="138" t="s">
        <v>4044</v>
      </c>
      <c r="D161" s="138" t="s">
        <v>3848</v>
      </c>
      <c r="E161" s="138" t="s">
        <v>3849</v>
      </c>
      <c r="F161" s="138" t="n">
        <v>28</v>
      </c>
      <c r="G161" s="139" t="n">
        <v>2675</v>
      </c>
      <c r="H161" s="21" t="n">
        <f aca="false">ROUND(IF(OR((MID(B161,SEARCH("R",B161),3)="R12"),(MID(B161,SEARCH("R",B161),3)="R13"),(MID(B161,SEARCH("R",B161),3)="R14")),(G161+90),IF(OR((MID(B161,SEARCH("R",B161),3)="R15"),(MID(B161,SEARCH("R",B161),3)="R16"),(MID(B161,SEARCH("R",B161),3)="R17")),(G161+190),(G161+290))),-1)+20</f>
        <v>2890</v>
      </c>
    </row>
    <row r="162" customFormat="false" ht="15.8" hidden="false" customHeight="false" outlineLevel="0" collapsed="false">
      <c r="A162" s="136" t="n">
        <v>63594488904854</v>
      </c>
      <c r="B162" s="137" t="s">
        <v>4046</v>
      </c>
      <c r="C162" s="138" t="s">
        <v>4044</v>
      </c>
      <c r="D162" s="138" t="s">
        <v>3848</v>
      </c>
      <c r="E162" s="138" t="s">
        <v>3849</v>
      </c>
      <c r="F162" s="138" t="n">
        <v>24</v>
      </c>
      <c r="G162" s="139" t="n">
        <v>2789</v>
      </c>
      <c r="H162" s="21" t="n">
        <f aca="false">ROUND(IF(OR((MID(B162,SEARCH("R",B162),3)="R12"),(MID(B162,SEARCH("R",B162),3)="R13"),(MID(B162,SEARCH("R",B162),3)="R14")),(G162+90),IF(OR((MID(B162,SEARCH("R",B162),3)="R15"),(MID(B162,SEARCH("R",B162),3)="R16"),(MID(B162,SEARCH("R",B162),3)="R17")),(G162+190),(G162+290))),-1)+20</f>
        <v>3000</v>
      </c>
    </row>
    <row r="163" customFormat="false" ht="15.8" hidden="false" customHeight="false" outlineLevel="0" collapsed="false">
      <c r="A163" s="136" t="n">
        <v>63624660886924</v>
      </c>
      <c r="B163" s="137" t="s">
        <v>4047</v>
      </c>
      <c r="C163" s="138" t="s">
        <v>4044</v>
      </c>
      <c r="D163" s="138" t="s">
        <v>3848</v>
      </c>
      <c r="E163" s="138" t="s">
        <v>3849</v>
      </c>
      <c r="F163" s="138" t="n">
        <v>16</v>
      </c>
      <c r="G163" s="139" t="n">
        <v>2890</v>
      </c>
      <c r="H163" s="21" t="n">
        <f aca="false">ROUND(IF(OR((MID(B163,SEARCH("R",B163),3)="R12"),(MID(B163,SEARCH("R",B163),3)="R13"),(MID(B163,SEARCH("R",B163),3)="R14")),(G163+90),IF(OR((MID(B163,SEARCH("R",B163),3)="R15"),(MID(B163,SEARCH("R",B163),3)="R16"),(MID(B163,SEARCH("R",B163),3)="R17")),(G163+190),(G163+290))),-1)+20</f>
        <v>3100</v>
      </c>
    </row>
    <row r="164" customFormat="false" ht="15.8" hidden="false" customHeight="false" outlineLevel="0" collapsed="false">
      <c r="A164" s="136" t="n">
        <v>63593296337976</v>
      </c>
      <c r="B164" s="137" t="s">
        <v>4048</v>
      </c>
      <c r="C164" s="138" t="s">
        <v>4044</v>
      </c>
      <c r="D164" s="138" t="s">
        <v>3848</v>
      </c>
      <c r="E164" s="138" t="s">
        <v>3849</v>
      </c>
      <c r="F164" s="138" t="n">
        <v>16</v>
      </c>
      <c r="G164" s="139" t="n">
        <v>3055</v>
      </c>
      <c r="H164" s="21" t="n">
        <f aca="false">ROUND(IF(OR((MID(B164,SEARCH("R",B164),3)="R12"),(MID(B164,SEARCH("R",B164),3)="R13"),(MID(B164,SEARCH("R",B164),3)="R14")),(G164+90),IF(OR((MID(B164,SEARCH("R",B164),3)="R15"),(MID(B164,SEARCH("R",B164),3)="R16"),(MID(B164,SEARCH("R",B164),3)="R17")),(G164+190),(G164+290))),-1)+20</f>
        <v>3270</v>
      </c>
    </row>
    <row r="165" customFormat="false" ht="15.8" hidden="false" customHeight="false" outlineLevel="0" collapsed="false">
      <c r="A165" s="136" t="n">
        <v>63649187481370</v>
      </c>
      <c r="B165" s="137" t="s">
        <v>4049</v>
      </c>
      <c r="C165" s="138" t="s">
        <v>4044</v>
      </c>
      <c r="D165" s="138" t="s">
        <v>3848</v>
      </c>
      <c r="E165" s="138" t="s">
        <v>3849</v>
      </c>
      <c r="F165" s="138" t="n">
        <v>12</v>
      </c>
      <c r="G165" s="139" t="n">
        <v>3431</v>
      </c>
      <c r="H165" s="21" t="n">
        <f aca="false">ROUND(IF(OR((MID(B165,SEARCH("R",B165),3)="R12"),(MID(B165,SEARCH("R",B165),3)="R13"),(MID(B165,SEARCH("R",B165),3)="R14")),(G165+90),IF(OR((MID(B165,SEARCH("R",B165),3)="R15"),(MID(B165,SEARCH("R",B165),3)="R16"),(MID(B165,SEARCH("R",B165),3)="R17")),(G165+190),(G165+290))),-1)+20</f>
        <v>3640</v>
      </c>
    </row>
    <row r="166" customFormat="false" ht="15.8" hidden="false" customHeight="false" outlineLevel="0" collapsed="false">
      <c r="A166" s="136" t="n">
        <v>63648247758676</v>
      </c>
      <c r="B166" s="137" t="s">
        <v>4050</v>
      </c>
      <c r="C166" s="138" t="s">
        <v>4044</v>
      </c>
      <c r="D166" s="138" t="s">
        <v>3848</v>
      </c>
      <c r="E166" s="138" t="s">
        <v>3849</v>
      </c>
      <c r="F166" s="138" t="n">
        <v>8</v>
      </c>
      <c r="G166" s="139" t="n">
        <v>2930</v>
      </c>
      <c r="H166" s="21" t="n">
        <f aca="false">ROUND(IF(OR((MID(B166,SEARCH("R",B166),3)="R12"),(MID(B166,SEARCH("R",B166),3)="R13"),(MID(B166,SEARCH("R",B166),3)="R14")),(G166+90),IF(OR((MID(B166,SEARCH("R",B166),3)="R15"),(MID(B166,SEARCH("R",B166),3)="R16"),(MID(B166,SEARCH("R",B166),3)="R17")),(G166+190),(G166+290))),-1)+20</f>
        <v>3140</v>
      </c>
    </row>
    <row r="167" customFormat="false" ht="15.8" hidden="false" customHeight="false" outlineLevel="0" collapsed="false">
      <c r="A167" s="136" t="n">
        <v>63591476642720</v>
      </c>
      <c r="B167" s="137" t="s">
        <v>4051</v>
      </c>
      <c r="C167" s="138" t="s">
        <v>4044</v>
      </c>
      <c r="D167" s="138" t="s">
        <v>3848</v>
      </c>
      <c r="E167" s="138" t="s">
        <v>3849</v>
      </c>
      <c r="F167" s="138" t="n">
        <v>4</v>
      </c>
      <c r="G167" s="139" t="n">
        <v>4905</v>
      </c>
      <c r="H167" s="21" t="n">
        <f aca="false">ROUND(IF(OR((MID(B167,SEARCH("R",B167),3)="R12"),(MID(B167,SEARCH("R",B167),3)="R13"),(MID(B167,SEARCH("R",B167),3)="R14")),(G167+90),IF(OR((MID(B167,SEARCH("R",B167),3)="R15"),(MID(B167,SEARCH("R",B167),3)="R16"),(MID(B167,SEARCH("R",B167),3)="R17")),(G167+190),(G167+290))),-1)+20</f>
        <v>5120</v>
      </c>
    </row>
    <row r="168" customFormat="false" ht="15.8" hidden="false" customHeight="false" outlineLevel="0" collapsed="false">
      <c r="A168" s="136" t="n">
        <v>63592420672431</v>
      </c>
      <c r="B168" s="137" t="s">
        <v>4052</v>
      </c>
      <c r="C168" s="138" t="s">
        <v>4044</v>
      </c>
      <c r="D168" s="138" t="s">
        <v>3848</v>
      </c>
      <c r="E168" s="138" t="s">
        <v>3849</v>
      </c>
      <c r="F168" s="138" t="n">
        <v>2</v>
      </c>
      <c r="G168" s="139" t="n">
        <v>3855</v>
      </c>
      <c r="H168" s="21" t="n">
        <f aca="false">ROUND(IF(OR((MID(B168,SEARCH("R",B168),3)="R12"),(MID(B168,SEARCH("R",B168),3)="R13"),(MID(B168,SEARCH("R",B168),3)="R14")),(G168+90),IF(OR((MID(B168,SEARCH("R",B168),3)="R15"),(MID(B168,SEARCH("R",B168),3)="R16"),(MID(B168,SEARCH("R",B168),3)="R17")),(G168+190),(G168+290))),-1)+20</f>
        <v>4070</v>
      </c>
    </row>
    <row r="169" customFormat="false" ht="15.8" hidden="false" customHeight="false" outlineLevel="0" collapsed="false">
      <c r="A169" s="136" t="n">
        <v>63585441601063</v>
      </c>
      <c r="B169" s="137" t="s">
        <v>4053</v>
      </c>
      <c r="C169" s="138" t="s">
        <v>4044</v>
      </c>
      <c r="D169" s="138" t="s">
        <v>3848</v>
      </c>
      <c r="E169" s="138" t="s">
        <v>3849</v>
      </c>
      <c r="F169" s="138" t="n">
        <v>1</v>
      </c>
      <c r="G169" s="139" t="n">
        <v>3722</v>
      </c>
      <c r="H169" s="21" t="n">
        <f aca="false">ROUND(IF(OR((MID(B169,SEARCH("R",B169),3)="R12"),(MID(B169,SEARCH("R",B169),3)="R13"),(MID(B169,SEARCH("R",B169),3)="R14")),(G169+90),IF(OR((MID(B169,SEARCH("R",B169),3)="R15"),(MID(B169,SEARCH("R",B169),3)="R16"),(MID(B169,SEARCH("R",B169),3)="R17")),(G169+190),(G169+290))),-1)+20</f>
        <v>3930</v>
      </c>
    </row>
    <row r="170" customFormat="false" ht="15.8" hidden="false" customHeight="false" outlineLevel="0" collapsed="false">
      <c r="A170" s="136" t="n">
        <v>63593563098426</v>
      </c>
      <c r="B170" s="137" t="s">
        <v>4054</v>
      </c>
      <c r="C170" s="138" t="s">
        <v>4055</v>
      </c>
      <c r="D170" s="138" t="s">
        <v>3848</v>
      </c>
      <c r="E170" s="138" t="s">
        <v>3849</v>
      </c>
      <c r="F170" s="138" t="n">
        <v>2</v>
      </c>
      <c r="G170" s="139" t="n">
        <v>4555</v>
      </c>
      <c r="H170" s="21" t="n">
        <f aca="false">ROUND(IF(OR((MID(B170,SEARCH("R",B170),3)="R12"),(MID(B170,SEARCH("R",B170),3)="R13"),(MID(B170,SEARCH("R",B170),3)="R14")),(G170+90),IF(OR((MID(B170,SEARCH("R",B170),3)="R15"),(MID(B170,SEARCH("R",B170),3)="R16"),(MID(B170,SEARCH("R",B170),3)="R17")),(G170+190),(G170+290))),-1)+20</f>
        <v>4770</v>
      </c>
    </row>
    <row r="171" customFormat="false" ht="15.8" hidden="false" customHeight="false" outlineLevel="0" collapsed="false">
      <c r="A171" s="136" t="n">
        <v>63585441597321</v>
      </c>
      <c r="B171" s="137" t="s">
        <v>4056</v>
      </c>
      <c r="C171" s="138" t="s">
        <v>4055</v>
      </c>
      <c r="D171" s="138" t="s">
        <v>3848</v>
      </c>
      <c r="E171" s="138" t="s">
        <v>3849</v>
      </c>
      <c r="F171" s="138" t="n">
        <v>1</v>
      </c>
      <c r="G171" s="139" t="n">
        <v>5078</v>
      </c>
      <c r="H171" s="21" t="n">
        <f aca="false">ROUND(IF(OR((MID(B171,SEARCH("R",B171),3)="R12"),(MID(B171,SEARCH("R",B171),3)="R13"),(MID(B171,SEARCH("R",B171),3)="R14")),(G171+90),IF(OR((MID(B171,SEARCH("R",B171),3)="R15"),(MID(B171,SEARCH("R",B171),3)="R16"),(MID(B171,SEARCH("R",B171),3)="R17")),(G171+190),(G171+290))),-1)+20</f>
        <v>5290</v>
      </c>
    </row>
    <row r="172" customFormat="false" ht="15.8" hidden="false" customHeight="false" outlineLevel="0" collapsed="false">
      <c r="A172" s="136" t="n">
        <v>63620336724941</v>
      </c>
      <c r="B172" s="137" t="s">
        <v>4057</v>
      </c>
      <c r="C172" s="138" t="s">
        <v>4058</v>
      </c>
      <c r="D172" s="138" t="s">
        <v>3848</v>
      </c>
      <c r="E172" s="138" t="s">
        <v>3849</v>
      </c>
      <c r="F172" s="138" t="n">
        <v>30</v>
      </c>
      <c r="G172" s="139" t="n">
        <v>4913</v>
      </c>
      <c r="H172" s="21" t="n">
        <f aca="false">ROUND(IF(OR((MID(B172,SEARCH("R",B172),3)="R12"),(MID(B172,SEARCH("R",B172),3)="R13"),(MID(B172,SEARCH("R",B172),3)="R14")),(G172+90),IF(OR((MID(B172,SEARCH("R",B172),3)="R15"),(MID(B172,SEARCH("R",B172),3)="R16"),(MID(B172,SEARCH("R",B172),3)="R17")),(G172+190),(G172+290))),-1)+20</f>
        <v>5120</v>
      </c>
    </row>
    <row r="173" customFormat="false" ht="15.8" hidden="false" customHeight="false" outlineLevel="0" collapsed="false">
      <c r="A173" s="136" t="n">
        <v>63621728791451</v>
      </c>
      <c r="B173" s="137" t="s">
        <v>4059</v>
      </c>
      <c r="C173" s="138" t="s">
        <v>4058</v>
      </c>
      <c r="D173" s="138" t="s">
        <v>3848</v>
      </c>
      <c r="E173" s="138" t="s">
        <v>3849</v>
      </c>
      <c r="F173" s="138" t="n">
        <v>30</v>
      </c>
      <c r="G173" s="139" t="n">
        <v>3450</v>
      </c>
      <c r="H173" s="21" t="n">
        <f aca="false">ROUND(IF(OR((MID(B173,SEARCH("R",B173),3)="R12"),(MID(B173,SEARCH("R",B173),3)="R13"),(MID(B173,SEARCH("R",B173),3)="R14")),(G173+90),IF(OR((MID(B173,SEARCH("R",B173),3)="R15"),(MID(B173,SEARCH("R",B173),3)="R16"),(MID(B173,SEARCH("R",B173),3)="R17")),(G173+190),(G173+290))),-1)+20</f>
        <v>3660</v>
      </c>
    </row>
    <row r="174" customFormat="false" ht="15.8" hidden="false" customHeight="false" outlineLevel="0" collapsed="false">
      <c r="A174" s="136" t="n">
        <v>63624658010183</v>
      </c>
      <c r="B174" s="137" t="s">
        <v>4060</v>
      </c>
      <c r="C174" s="138" t="s">
        <v>4058</v>
      </c>
      <c r="D174" s="138" t="s">
        <v>3848</v>
      </c>
      <c r="E174" s="138" t="s">
        <v>3849</v>
      </c>
      <c r="F174" s="138" t="n">
        <v>30</v>
      </c>
      <c r="G174" s="139" t="n">
        <v>3955</v>
      </c>
      <c r="H174" s="21" t="n">
        <f aca="false">ROUND(IF(OR((MID(B174,SEARCH("R",B174),3)="R12"),(MID(B174,SEARCH("R",B174),3)="R13"),(MID(B174,SEARCH("R",B174),3)="R14")),(G174+90),IF(OR((MID(B174,SEARCH("R",B174),3)="R15"),(MID(B174,SEARCH("R",B174),3)="R16"),(MID(B174,SEARCH("R",B174),3)="R17")),(G174+190),(G174+290))),-1)+20</f>
        <v>4170</v>
      </c>
    </row>
    <row r="175" customFormat="false" ht="15.8" hidden="false" customHeight="false" outlineLevel="0" collapsed="false">
      <c r="A175" s="136" t="n">
        <v>20006777180906</v>
      </c>
      <c r="B175" s="137" t="s">
        <v>4061</v>
      </c>
      <c r="C175" s="138" t="s">
        <v>4058</v>
      </c>
      <c r="D175" s="138" t="s">
        <v>3848</v>
      </c>
      <c r="E175" s="138" t="s">
        <v>3849</v>
      </c>
      <c r="F175" s="138" t="n">
        <v>30</v>
      </c>
      <c r="G175" s="139" t="n">
        <v>2785</v>
      </c>
      <c r="H175" s="21" t="n">
        <f aca="false">ROUND(IF(OR((MID(B175,SEARCH("R",B175),3)="R12"),(MID(B175,SEARCH("R",B175),3)="R13"),(MID(B175,SEARCH("R",B175),3)="R14")),(G175+90),IF(OR((MID(B175,SEARCH("R",B175),3)="R15"),(MID(B175,SEARCH("R",B175),3)="R16"),(MID(B175,SEARCH("R",B175),3)="R17")),(G175+190),(G175+290))),-1)+20</f>
        <v>3000</v>
      </c>
    </row>
    <row r="176" customFormat="false" ht="15.8" hidden="false" customHeight="false" outlineLevel="0" collapsed="false">
      <c r="A176" s="136" t="n">
        <v>63611190677260</v>
      </c>
      <c r="B176" s="137" t="s">
        <v>4062</v>
      </c>
      <c r="C176" s="138" t="s">
        <v>4058</v>
      </c>
      <c r="D176" s="138" t="s">
        <v>3848</v>
      </c>
      <c r="E176" s="138" t="s">
        <v>3849</v>
      </c>
      <c r="F176" s="138" t="n">
        <v>30</v>
      </c>
      <c r="G176" s="139" t="n">
        <v>3821</v>
      </c>
      <c r="H176" s="21" t="n">
        <f aca="false">ROUND(IF(OR((MID(B176,SEARCH("R",B176),3)="R12"),(MID(B176,SEARCH("R",B176),3)="R13"),(MID(B176,SEARCH("R",B176),3)="R14")),(G176+90),IF(OR((MID(B176,SEARCH("R",B176),3)="R15"),(MID(B176,SEARCH("R",B176),3)="R16"),(MID(B176,SEARCH("R",B176),3)="R17")),(G176+190),(G176+290))),-1)+20</f>
        <v>4030</v>
      </c>
    </row>
    <row r="177" customFormat="false" ht="15.8" hidden="false" customHeight="false" outlineLevel="0" collapsed="false">
      <c r="A177" s="136" t="n">
        <v>20280690738591</v>
      </c>
      <c r="B177" s="137" t="s">
        <v>4063</v>
      </c>
      <c r="C177" s="138" t="s">
        <v>4058</v>
      </c>
      <c r="D177" s="138" t="s">
        <v>3848</v>
      </c>
      <c r="E177" s="138" t="s">
        <v>3849</v>
      </c>
      <c r="F177" s="138" t="n">
        <v>28</v>
      </c>
      <c r="G177" s="139" t="n">
        <v>3510</v>
      </c>
      <c r="H177" s="21" t="n">
        <f aca="false">ROUND(IF(OR((MID(B177,SEARCH("R",B177),3)="R12"),(MID(B177,SEARCH("R",B177),3)="R13"),(MID(B177,SEARCH("R",B177),3)="R14")),(G177+90),IF(OR((MID(B177,SEARCH("R",B177),3)="R15"),(MID(B177,SEARCH("R",B177),3)="R16"),(MID(B177,SEARCH("R",B177),3)="R17")),(G177+190),(G177+290))),-1)+20</f>
        <v>3720</v>
      </c>
    </row>
    <row r="178" customFormat="false" ht="15.8" hidden="false" customHeight="false" outlineLevel="0" collapsed="false">
      <c r="A178" s="136" t="n">
        <v>63647713712059</v>
      </c>
      <c r="B178" s="137" t="s">
        <v>4064</v>
      </c>
      <c r="C178" s="138" t="s">
        <v>4058</v>
      </c>
      <c r="D178" s="138" t="s">
        <v>3848</v>
      </c>
      <c r="E178" s="138" t="s">
        <v>3849</v>
      </c>
      <c r="F178" s="138" t="n">
        <v>28</v>
      </c>
      <c r="G178" s="139" t="n">
        <v>3247</v>
      </c>
      <c r="H178" s="21" t="n">
        <f aca="false">ROUND(IF(OR((MID(B178,SEARCH("R",B178),3)="R12"),(MID(B178,SEARCH("R",B178),3)="R13"),(MID(B178,SEARCH("R",B178),3)="R14")),(G178+90),IF(OR((MID(B178,SEARCH("R",B178),3)="R15"),(MID(B178,SEARCH("R",B178),3)="R16"),(MID(B178,SEARCH("R",B178),3)="R17")),(G178+190),(G178+290))),-1)+20</f>
        <v>3460</v>
      </c>
    </row>
    <row r="179" customFormat="false" ht="15.8" hidden="false" customHeight="false" outlineLevel="0" collapsed="false">
      <c r="A179" s="136" t="n">
        <v>63648243673543</v>
      </c>
      <c r="B179" s="137" t="s">
        <v>4065</v>
      </c>
      <c r="C179" s="138" t="s">
        <v>4058</v>
      </c>
      <c r="D179" s="138" t="s">
        <v>3848</v>
      </c>
      <c r="E179" s="138" t="s">
        <v>3849</v>
      </c>
      <c r="F179" s="138" t="n">
        <v>16</v>
      </c>
      <c r="G179" s="139" t="n">
        <v>3686</v>
      </c>
      <c r="H179" s="21" t="n">
        <f aca="false">ROUND(IF(OR((MID(B179,SEARCH("R",B179),3)="R12"),(MID(B179,SEARCH("R",B179),3)="R13"),(MID(B179,SEARCH("R",B179),3)="R14")),(G179+90),IF(OR((MID(B179,SEARCH("R",B179),3)="R15"),(MID(B179,SEARCH("R",B179),3)="R16"),(MID(B179,SEARCH("R",B179),3)="R17")),(G179+190),(G179+290))),-1)+20</f>
        <v>3900</v>
      </c>
    </row>
    <row r="180" customFormat="false" ht="15.8" hidden="false" customHeight="false" outlineLevel="0" collapsed="false">
      <c r="A180" s="136" t="n">
        <v>63593458800501</v>
      </c>
      <c r="B180" s="137" t="s">
        <v>4066</v>
      </c>
      <c r="C180" s="138" t="s">
        <v>4058</v>
      </c>
      <c r="D180" s="138" t="s">
        <v>3848</v>
      </c>
      <c r="E180" s="138" t="s">
        <v>3849</v>
      </c>
      <c r="F180" s="138" t="n">
        <v>16</v>
      </c>
      <c r="G180" s="139" t="n">
        <v>4005</v>
      </c>
      <c r="H180" s="21" t="n">
        <f aca="false">ROUND(IF(OR((MID(B180,SEARCH("R",B180),3)="R12"),(MID(B180,SEARCH("R",B180),3)="R13"),(MID(B180,SEARCH("R",B180),3)="R14")),(G180+90),IF(OR((MID(B180,SEARCH("R",B180),3)="R15"),(MID(B180,SEARCH("R",B180),3)="R16"),(MID(B180,SEARCH("R",B180),3)="R17")),(G180+190),(G180+290))),-1)+20</f>
        <v>4220</v>
      </c>
    </row>
    <row r="181" customFormat="false" ht="15.8" hidden="false" customHeight="false" outlineLevel="0" collapsed="false">
      <c r="A181" s="136" t="n">
        <v>63606598048987</v>
      </c>
      <c r="B181" s="137" t="s">
        <v>4067</v>
      </c>
      <c r="C181" s="138" t="s">
        <v>4058</v>
      </c>
      <c r="D181" s="138" t="s">
        <v>3848</v>
      </c>
      <c r="E181" s="138" t="s">
        <v>3849</v>
      </c>
      <c r="F181" s="138" t="n">
        <v>8</v>
      </c>
      <c r="G181" s="139" t="n">
        <v>4540</v>
      </c>
      <c r="H181" s="21" t="n">
        <f aca="false">ROUND(IF(OR((MID(B181,SEARCH("R",B181),3)="R12"),(MID(B181,SEARCH("R",B181),3)="R13"),(MID(B181,SEARCH("R",B181),3)="R14")),(G181+90),IF(OR((MID(B181,SEARCH("R",B181),3)="R15"),(MID(B181,SEARCH("R",B181),3)="R16"),(MID(B181,SEARCH("R",B181),3)="R17")),(G181+190),(G181+290))),-1)+20</f>
        <v>4750</v>
      </c>
    </row>
    <row r="182" customFormat="false" ht="15.8" hidden="false" customHeight="false" outlineLevel="0" collapsed="false">
      <c r="A182" s="136" t="n">
        <v>63585441599730</v>
      </c>
      <c r="B182" s="137" t="s">
        <v>4068</v>
      </c>
      <c r="C182" s="138" t="s">
        <v>4058</v>
      </c>
      <c r="D182" s="138" t="s">
        <v>3848</v>
      </c>
      <c r="E182" s="138" t="s">
        <v>3849</v>
      </c>
      <c r="F182" s="138" t="n">
        <v>1</v>
      </c>
      <c r="G182" s="139" t="n">
        <v>4800</v>
      </c>
      <c r="H182" s="21" t="n">
        <f aca="false">ROUND(IF(OR((MID(B182,SEARCH("R",B182),3)="R12"),(MID(B182,SEARCH("R",B182),3)="R13"),(MID(B182,SEARCH("R",B182),3)="R14")),(G182+90),IF(OR((MID(B182,SEARCH("R",B182),3)="R15"),(MID(B182,SEARCH("R",B182),3)="R16"),(MID(B182,SEARCH("R",B182),3)="R17")),(G182+190),(G182+290))),-1)+20</f>
        <v>5010</v>
      </c>
    </row>
    <row r="183" customFormat="false" ht="15.8" hidden="false" customHeight="false" outlineLevel="0" collapsed="false">
      <c r="A183" s="136" t="n">
        <v>63620336821927</v>
      </c>
      <c r="B183" s="137" t="s">
        <v>4069</v>
      </c>
      <c r="C183" s="138" t="s">
        <v>4070</v>
      </c>
      <c r="D183" s="138" t="s">
        <v>3848</v>
      </c>
      <c r="E183" s="138" t="s">
        <v>3849</v>
      </c>
      <c r="F183" s="138" t="n">
        <v>30</v>
      </c>
      <c r="G183" s="139" t="n">
        <v>5084</v>
      </c>
      <c r="H183" s="21" t="n">
        <f aca="false">ROUND(IF(OR((MID(B183,SEARCH("R",B183),3)="R12"),(MID(B183,SEARCH("R",B183),3)="R13"),(MID(B183,SEARCH("R",B183),3)="R14")),(G183+90),IF(OR((MID(B183,SEARCH("R",B183),3)="R15"),(MID(B183,SEARCH("R",B183),3)="R16"),(MID(B183,SEARCH("R",B183),3)="R17")),(G183+190),(G183+290))),-1)+20</f>
        <v>5290</v>
      </c>
    </row>
    <row r="184" customFormat="false" ht="15.8" hidden="false" customHeight="false" outlineLevel="0" collapsed="false">
      <c r="A184" s="136" t="n">
        <v>63623951913025</v>
      </c>
      <c r="B184" s="137" t="s">
        <v>4071</v>
      </c>
      <c r="C184" s="138" t="s">
        <v>4070</v>
      </c>
      <c r="D184" s="138" t="s">
        <v>3848</v>
      </c>
      <c r="E184" s="138" t="s">
        <v>3849</v>
      </c>
      <c r="F184" s="138" t="n">
        <v>16</v>
      </c>
      <c r="G184" s="139" t="n">
        <v>6233</v>
      </c>
      <c r="H184" s="21" t="n">
        <f aca="false">ROUND(IF(OR((MID(B184,SEARCH("R",B184),3)="R12"),(MID(B184,SEARCH("R",B184),3)="R13"),(MID(B184,SEARCH("R",B184),3)="R14")),(G184+90),IF(OR((MID(B184,SEARCH("R",B184),3)="R15"),(MID(B184,SEARCH("R",B184),3)="R16"),(MID(B184,SEARCH("R",B184),3)="R17")),(G184+190),(G184+290))),-1)+20</f>
        <v>6440</v>
      </c>
    </row>
    <row r="185" customFormat="false" ht="15.8" hidden="false" customHeight="false" outlineLevel="0" collapsed="false">
      <c r="A185" s="136" t="n">
        <v>63648246225835</v>
      </c>
      <c r="B185" s="137" t="s">
        <v>4072</v>
      </c>
      <c r="C185" s="138" t="s">
        <v>4070</v>
      </c>
      <c r="D185" s="138" t="s">
        <v>3848</v>
      </c>
      <c r="E185" s="138" t="s">
        <v>3849</v>
      </c>
      <c r="F185" s="138" t="n">
        <v>12</v>
      </c>
      <c r="G185" s="139" t="n">
        <v>5513</v>
      </c>
      <c r="H185" s="21" t="n">
        <f aca="false">ROUND(IF(OR((MID(B185,SEARCH("R",B185),3)="R12"),(MID(B185,SEARCH("R",B185),3)="R13"),(MID(B185,SEARCH("R",B185),3)="R14")),(G185+90),IF(OR((MID(B185,SEARCH("R",B185),3)="R15"),(MID(B185,SEARCH("R",B185),3)="R16"),(MID(B185,SEARCH("R",B185),3)="R17")),(G185+190),(G185+290))),-1)+20</f>
        <v>5720</v>
      </c>
    </row>
    <row r="186" customFormat="false" ht="15.8" hidden="false" customHeight="false" outlineLevel="0" collapsed="false">
      <c r="A186" s="136" t="n">
        <v>63619822250756</v>
      </c>
      <c r="B186" s="137" t="s">
        <v>4073</v>
      </c>
      <c r="C186" s="138" t="s">
        <v>4070</v>
      </c>
      <c r="D186" s="138" t="s">
        <v>3848</v>
      </c>
      <c r="E186" s="138" t="s">
        <v>3849</v>
      </c>
      <c r="F186" s="138" t="n">
        <v>12</v>
      </c>
      <c r="G186" s="139" t="n">
        <v>4000</v>
      </c>
      <c r="H186" s="21" t="n">
        <f aca="false">ROUND(IF(OR((MID(B186,SEARCH("R",B186),3)="R12"),(MID(B186,SEARCH("R",B186),3)="R13"),(MID(B186,SEARCH("R",B186),3)="R14")),(G186+90),IF(OR((MID(B186,SEARCH("R",B186),3)="R15"),(MID(B186,SEARCH("R",B186),3)="R16"),(MID(B186,SEARCH("R",B186),3)="R17")),(G186+190),(G186+290))),-1)+20</f>
        <v>4210</v>
      </c>
    </row>
    <row r="187" customFormat="false" ht="15.8" hidden="false" customHeight="false" outlineLevel="0" collapsed="false">
      <c r="A187" s="136" t="n">
        <v>63629574842621</v>
      </c>
      <c r="B187" s="137" t="s">
        <v>4074</v>
      </c>
      <c r="C187" s="138" t="s">
        <v>4070</v>
      </c>
      <c r="D187" s="138" t="s">
        <v>3848</v>
      </c>
      <c r="E187" s="138" t="s">
        <v>3849</v>
      </c>
      <c r="F187" s="138" t="n">
        <v>8</v>
      </c>
      <c r="G187" s="139" t="n">
        <v>4970</v>
      </c>
      <c r="H187" s="21" t="n">
        <f aca="false">ROUND(IF(OR((MID(B187,SEARCH("R",B187),3)="R12"),(MID(B187,SEARCH("R",B187),3)="R13"),(MID(B187,SEARCH("R",B187),3)="R14")),(G187+90),IF(OR((MID(B187,SEARCH("R",B187),3)="R15"),(MID(B187,SEARCH("R",B187),3)="R16"),(MID(B187,SEARCH("R",B187),3)="R17")),(G187+190),(G187+290))),-1)+20</f>
        <v>5180</v>
      </c>
    </row>
    <row r="188" customFormat="false" ht="15.8" hidden="false" customHeight="false" outlineLevel="0" collapsed="false">
      <c r="A188" s="136" t="n">
        <v>63593128861933</v>
      </c>
      <c r="B188" s="137" t="s">
        <v>4075</v>
      </c>
      <c r="C188" s="138" t="s">
        <v>4076</v>
      </c>
      <c r="D188" s="138" t="s">
        <v>3848</v>
      </c>
      <c r="E188" s="138" t="s">
        <v>3849</v>
      </c>
      <c r="F188" s="138" t="n">
        <v>20</v>
      </c>
      <c r="G188" s="139" t="n">
        <v>2965</v>
      </c>
      <c r="H188" s="21" t="n">
        <f aca="false">ROUND(IF(OR((MID(B188,SEARCH("R",B188),3)="R12"),(MID(B188,SEARCH("R",B188),3)="R13"),(MID(B188,SEARCH("R",B188),3)="R14")),(G188+90),IF(OR((MID(B188,SEARCH("R",B188),3)="R15"),(MID(B188,SEARCH("R",B188),3)="R16"),(MID(B188,SEARCH("R",B188),3)="R17")),(G188+190),(G188+290))),-1)+20</f>
        <v>3080</v>
      </c>
    </row>
    <row r="189" customFormat="false" ht="15.8" hidden="false" customHeight="false" outlineLevel="0" collapsed="false">
      <c r="A189" s="136" t="n">
        <v>63585441598320</v>
      </c>
      <c r="B189" s="137" t="s">
        <v>4077</v>
      </c>
      <c r="C189" s="138" t="s">
        <v>4078</v>
      </c>
      <c r="D189" s="138" t="s">
        <v>3848</v>
      </c>
      <c r="E189" s="138" t="s">
        <v>3849</v>
      </c>
      <c r="F189" s="138" t="n">
        <v>30</v>
      </c>
      <c r="G189" s="139" t="n">
        <v>3730</v>
      </c>
      <c r="H189" s="21" t="n">
        <f aca="false">ROUND(IF(OR((MID(B189,SEARCH("R",B189),3)="R12"),(MID(B189,SEARCH("R",B189),3)="R13"),(MID(B189,SEARCH("R",B189),3)="R14")),(G189+90),IF(OR((MID(B189,SEARCH("R",B189),3)="R15"),(MID(B189,SEARCH("R",B189),3)="R16"),(MID(B189,SEARCH("R",B189),3)="R17")),(G189+190),(G189+290))),-1)+20</f>
        <v>3940</v>
      </c>
    </row>
    <row r="190" customFormat="false" ht="15.8" hidden="false" customHeight="false" outlineLevel="0" collapsed="false">
      <c r="A190" s="136" t="n">
        <v>63589324413671</v>
      </c>
      <c r="B190" s="137" t="s">
        <v>4079</v>
      </c>
      <c r="C190" s="138" t="s">
        <v>4078</v>
      </c>
      <c r="D190" s="138" t="s">
        <v>3848</v>
      </c>
      <c r="E190" s="138" t="s">
        <v>3849</v>
      </c>
      <c r="F190" s="138" t="n">
        <v>30</v>
      </c>
      <c r="G190" s="139" t="n">
        <v>3258</v>
      </c>
      <c r="H190" s="21" t="n">
        <f aca="false">ROUND(IF(OR((MID(B190,SEARCH("R",B190),3)="R12"),(MID(B190,SEARCH("R",B190),3)="R13"),(MID(B190,SEARCH("R",B190),3)="R14")),(G190+90),IF(OR((MID(B190,SEARCH("R",B190),3)="R15"),(MID(B190,SEARCH("R",B190),3)="R16"),(MID(B190,SEARCH("R",B190),3)="R17")),(G190+190),(G190+290))),-1)+20</f>
        <v>3470</v>
      </c>
    </row>
    <row r="191" customFormat="false" ht="15.8" hidden="false" customHeight="false" outlineLevel="0" collapsed="false">
      <c r="A191" s="136" t="n">
        <v>63634245246843</v>
      </c>
      <c r="B191" s="137" t="s">
        <v>4080</v>
      </c>
      <c r="C191" s="138" t="s">
        <v>4078</v>
      </c>
      <c r="D191" s="138" t="s">
        <v>3848</v>
      </c>
      <c r="E191" s="138" t="s">
        <v>3849</v>
      </c>
      <c r="F191" s="138" t="n">
        <v>30</v>
      </c>
      <c r="G191" s="139" t="n">
        <v>3365</v>
      </c>
      <c r="H191" s="21" t="n">
        <f aca="false">ROUND(IF(OR((MID(B191,SEARCH("R",B191),3)="R12"),(MID(B191,SEARCH("R",B191),3)="R13"),(MID(B191,SEARCH("R",B191),3)="R14")),(G191+90),IF(OR((MID(B191,SEARCH("R",B191),3)="R15"),(MID(B191,SEARCH("R",B191),3)="R16"),(MID(B191,SEARCH("R",B191),3)="R17")),(G191+190),(G191+290))),-1)+20</f>
        <v>3580</v>
      </c>
    </row>
    <row r="192" customFormat="false" ht="15.8" hidden="false" customHeight="false" outlineLevel="0" collapsed="false">
      <c r="A192" s="136" t="n">
        <v>63621635230693</v>
      </c>
      <c r="B192" s="137" t="s">
        <v>4081</v>
      </c>
      <c r="C192" s="138" t="s">
        <v>4078</v>
      </c>
      <c r="D192" s="138" t="s">
        <v>3848</v>
      </c>
      <c r="E192" s="138" t="s">
        <v>3849</v>
      </c>
      <c r="F192" s="138" t="n">
        <v>16</v>
      </c>
      <c r="G192" s="139" t="n">
        <v>2960</v>
      </c>
      <c r="H192" s="21" t="n">
        <f aca="false">ROUND(IF(OR((MID(B192,SEARCH("R",B192),3)="R12"),(MID(B192,SEARCH("R",B192),3)="R13"),(MID(B192,SEARCH("R",B192),3)="R14")),(G192+90),IF(OR((MID(B192,SEARCH("R",B192),3)="R15"),(MID(B192,SEARCH("R",B192),3)="R16"),(MID(B192,SEARCH("R",B192),3)="R17")),(G192+190),(G192+290))),-1)+20</f>
        <v>3170</v>
      </c>
    </row>
    <row r="193" customFormat="false" ht="15.8" hidden="false" customHeight="false" outlineLevel="0" collapsed="false">
      <c r="A193" s="136" t="n">
        <v>63648242631326</v>
      </c>
      <c r="B193" s="137" t="s">
        <v>4082</v>
      </c>
      <c r="C193" s="138" t="s">
        <v>4078</v>
      </c>
      <c r="D193" s="138" t="s">
        <v>3848</v>
      </c>
      <c r="E193" s="138" t="s">
        <v>3849</v>
      </c>
      <c r="F193" s="138" t="n">
        <v>12</v>
      </c>
      <c r="G193" s="139" t="n">
        <v>3176</v>
      </c>
      <c r="H193" s="21" t="n">
        <f aca="false">ROUND(IF(OR((MID(B193,SEARCH("R",B193),3)="R12"),(MID(B193,SEARCH("R",B193),3)="R13"),(MID(B193,SEARCH("R",B193),3)="R14")),(G193+90),IF(OR((MID(B193,SEARCH("R",B193),3)="R15"),(MID(B193,SEARCH("R",B193),3)="R16"),(MID(B193,SEARCH("R",B193),3)="R17")),(G193+190),(G193+290))),-1)+20</f>
        <v>3390</v>
      </c>
    </row>
    <row r="194" customFormat="false" ht="15.8" hidden="false" customHeight="false" outlineLevel="0" collapsed="false">
      <c r="A194" s="136" t="n">
        <v>63651619424664</v>
      </c>
      <c r="B194" s="137" t="s">
        <v>4083</v>
      </c>
      <c r="C194" s="138" t="s">
        <v>4078</v>
      </c>
      <c r="D194" s="138" t="s">
        <v>3848</v>
      </c>
      <c r="E194" s="138" t="s">
        <v>3849</v>
      </c>
      <c r="F194" s="138" t="n">
        <v>8</v>
      </c>
      <c r="G194" s="139" t="n">
        <v>3305</v>
      </c>
      <c r="H194" s="21" t="n">
        <f aca="false">ROUND(IF(OR((MID(B194,SEARCH("R",B194),3)="R12"),(MID(B194,SEARCH("R",B194),3)="R13"),(MID(B194,SEARCH("R",B194),3)="R14")),(G194+90),IF(OR((MID(B194,SEARCH("R",B194),3)="R15"),(MID(B194,SEARCH("R",B194),3)="R16"),(MID(B194,SEARCH("R",B194),3)="R17")),(G194+190),(G194+290))),-1)+20</f>
        <v>3520</v>
      </c>
    </row>
    <row r="195" customFormat="false" ht="15.8" hidden="false" customHeight="false" outlineLevel="0" collapsed="false">
      <c r="A195" s="136" t="n">
        <v>20352789639020</v>
      </c>
      <c r="B195" s="137" t="s">
        <v>4084</v>
      </c>
      <c r="C195" s="138" t="s">
        <v>4078</v>
      </c>
      <c r="D195" s="138" t="s">
        <v>3848</v>
      </c>
      <c r="E195" s="138" t="s">
        <v>3849</v>
      </c>
      <c r="F195" s="138" t="n">
        <v>4</v>
      </c>
      <c r="G195" s="139" t="n">
        <v>2730</v>
      </c>
      <c r="H195" s="21" t="n">
        <f aca="false">ROUND(IF(OR((MID(B195,SEARCH("R",B195),3)="R12"),(MID(B195,SEARCH("R",B195),3)="R13"),(MID(B195,SEARCH("R",B195),3)="R14")),(G195+90),IF(OR((MID(B195,SEARCH("R",B195),3)="R15"),(MID(B195,SEARCH("R",B195),3)="R16"),(MID(B195,SEARCH("R",B195),3)="R17")),(G195+190),(G195+290))),-1)+20</f>
        <v>2940</v>
      </c>
    </row>
    <row r="196" customFormat="false" ht="15.8" hidden="false" customHeight="false" outlineLevel="0" collapsed="false">
      <c r="A196" s="136" t="n">
        <v>63616708304439</v>
      </c>
      <c r="B196" s="137" t="s">
        <v>4085</v>
      </c>
      <c r="C196" s="138" t="s">
        <v>4078</v>
      </c>
      <c r="D196" s="138" t="s">
        <v>3848</v>
      </c>
      <c r="E196" s="138" t="s">
        <v>3849</v>
      </c>
      <c r="F196" s="138" t="n">
        <v>1</v>
      </c>
      <c r="G196" s="139" t="n">
        <v>2750</v>
      </c>
      <c r="H196" s="21" t="n">
        <f aca="false">ROUND(IF(OR((MID(B196,SEARCH("R",B196),3)="R12"),(MID(B196,SEARCH("R",B196),3)="R13"),(MID(B196,SEARCH("R",B196),3)="R14")),(G196+90),IF(OR((MID(B196,SEARCH("R",B196),3)="R15"),(MID(B196,SEARCH("R",B196),3)="R16"),(MID(B196,SEARCH("R",B196),3)="R17")),(G196+190),(G196+290))),-1)+20</f>
        <v>2960</v>
      </c>
    </row>
    <row r="197" customFormat="false" ht="15.8" hidden="false" customHeight="false" outlineLevel="0" collapsed="false">
      <c r="A197" s="136" t="n">
        <v>63636754783183</v>
      </c>
      <c r="B197" s="137" t="s">
        <v>4086</v>
      </c>
      <c r="C197" s="138" t="s">
        <v>4078</v>
      </c>
      <c r="D197" s="138" t="s">
        <v>3848</v>
      </c>
      <c r="E197" s="138" t="s">
        <v>3849</v>
      </c>
      <c r="F197" s="138" t="n">
        <v>1</v>
      </c>
      <c r="G197" s="139" t="n">
        <v>3730</v>
      </c>
      <c r="H197" s="21" t="n">
        <f aca="false">ROUND(IF(OR((MID(B197,SEARCH("R",B197),3)="R12"),(MID(B197,SEARCH("R",B197),3)="R13"),(MID(B197,SEARCH("R",B197),3)="R14")),(G197+90),IF(OR((MID(B197,SEARCH("R",B197),3)="R15"),(MID(B197,SEARCH("R",B197),3)="R16"),(MID(B197,SEARCH("R",B197),3)="R17")),(G197+190),(G197+290))),-1)+20</f>
        <v>3940</v>
      </c>
    </row>
    <row r="198" customFormat="false" ht="15.8" hidden="false" customHeight="false" outlineLevel="0" collapsed="false">
      <c r="A198" s="136" t="n">
        <v>63585441599570</v>
      </c>
      <c r="B198" s="137" t="s">
        <v>4087</v>
      </c>
      <c r="C198" s="138" t="s">
        <v>4088</v>
      </c>
      <c r="D198" s="138" t="s">
        <v>3848</v>
      </c>
      <c r="E198" s="138" t="s">
        <v>3849</v>
      </c>
      <c r="F198" s="138" t="n">
        <v>1</v>
      </c>
      <c r="G198" s="139" t="n">
        <v>6742</v>
      </c>
      <c r="H198" s="21" t="n">
        <f aca="false">ROUND(IF(OR((MID(B198,SEARCH("R",B198),3)="R12"),(MID(B198,SEARCH("R",B198),3)="R13"),(MID(B198,SEARCH("R",B198),3)="R14")),(G198+90),IF(OR((MID(B198,SEARCH("R",B198),3)="R15"),(MID(B198,SEARCH("R",B198),3)="R16"),(MID(B198,SEARCH("R",B198),3)="R17")),(G198+190),(G198+290))),-1)+20</f>
        <v>6950</v>
      </c>
    </row>
    <row r="199" customFormat="false" ht="15.8" hidden="false" customHeight="false" outlineLevel="0" collapsed="false">
      <c r="A199" s="136" t="n">
        <v>63585441597498</v>
      </c>
      <c r="B199" s="137" t="s">
        <v>4089</v>
      </c>
      <c r="C199" s="138" t="s">
        <v>4090</v>
      </c>
      <c r="D199" s="138" t="s">
        <v>3848</v>
      </c>
      <c r="E199" s="138" t="s">
        <v>3849</v>
      </c>
      <c r="F199" s="138" t="n">
        <v>6</v>
      </c>
      <c r="G199" s="139" t="n">
        <v>4800</v>
      </c>
      <c r="H199" s="21" t="n">
        <f aca="false">ROUND(IF(OR((MID(B199,SEARCH("R",B199),3)="R12"),(MID(B199,SEARCH("R",B199),3)="R13"),(MID(B199,SEARCH("R",B199),3)="R14")),(G199+90),IF(OR((MID(B199,SEARCH("R",B199),3)="R15"),(MID(B199,SEARCH("R",B199),3)="R16"),(MID(B199,SEARCH("R",B199),3)="R17")),(G199+190),(G199+290))),-1)+20</f>
        <v>4910</v>
      </c>
    </row>
    <row r="200" customFormat="false" ht="15.8" hidden="false" customHeight="false" outlineLevel="0" collapsed="false">
      <c r="A200" s="136" t="n">
        <v>63586369537644</v>
      </c>
      <c r="B200" s="137" t="s">
        <v>4091</v>
      </c>
      <c r="C200" s="138" t="s">
        <v>4092</v>
      </c>
      <c r="D200" s="138" t="s">
        <v>3848</v>
      </c>
      <c r="E200" s="138" t="s">
        <v>3849</v>
      </c>
      <c r="F200" s="138" t="n">
        <v>30</v>
      </c>
      <c r="G200" s="139" t="n">
        <v>3729</v>
      </c>
      <c r="H200" s="21" t="n">
        <f aca="false">ROUND(IF(OR((MID(B200,SEARCH("R",B200),3)="R12"),(MID(B200,SEARCH("R",B200),3)="R13"),(MID(B200,SEARCH("R",B200),3)="R14")),(G200+90),IF(OR((MID(B200,SEARCH("R",B200),3)="R15"),(MID(B200,SEARCH("R",B200),3)="R16"),(MID(B200,SEARCH("R",B200),3)="R17")),(G200+190),(G200+290))),-1)+20</f>
        <v>3940</v>
      </c>
    </row>
    <row r="201" customFormat="false" ht="15.8" hidden="false" customHeight="false" outlineLevel="0" collapsed="false">
      <c r="A201" s="136" t="n">
        <v>63623799228108</v>
      </c>
      <c r="B201" s="137" t="s">
        <v>4093</v>
      </c>
      <c r="C201" s="138" t="s">
        <v>4092</v>
      </c>
      <c r="D201" s="138" t="s">
        <v>3848</v>
      </c>
      <c r="E201" s="138" t="s">
        <v>3849</v>
      </c>
      <c r="F201" s="138" t="n">
        <v>30</v>
      </c>
      <c r="G201" s="139" t="n">
        <v>2750</v>
      </c>
      <c r="H201" s="21" t="n">
        <f aca="false">ROUND(IF(OR((MID(B201,SEARCH("R",B201),3)="R12"),(MID(B201,SEARCH("R",B201),3)="R13"),(MID(B201,SEARCH("R",B201),3)="R14")),(G201+90),IF(OR((MID(B201,SEARCH("R",B201),3)="R15"),(MID(B201,SEARCH("R",B201),3)="R16"),(MID(B201,SEARCH("R",B201),3)="R17")),(G201+190),(G201+290))),-1)+20</f>
        <v>2960</v>
      </c>
    </row>
    <row r="202" customFormat="false" ht="15.8" hidden="false" customHeight="false" outlineLevel="0" collapsed="false">
      <c r="A202" s="136" t="n">
        <v>63623798921472</v>
      </c>
      <c r="B202" s="137" t="s">
        <v>4094</v>
      </c>
      <c r="C202" s="138" t="s">
        <v>4092</v>
      </c>
      <c r="D202" s="138" t="s">
        <v>3848</v>
      </c>
      <c r="E202" s="138" t="s">
        <v>3849</v>
      </c>
      <c r="F202" s="138" t="n">
        <v>30</v>
      </c>
      <c r="G202" s="139" t="n">
        <v>2710</v>
      </c>
      <c r="H202" s="21" t="n">
        <f aca="false">ROUND(IF(OR((MID(B202,SEARCH("R",B202),3)="R12"),(MID(B202,SEARCH("R",B202),3)="R13"),(MID(B202,SEARCH("R",B202),3)="R14")),(G202+90),IF(OR((MID(B202,SEARCH("R",B202),3)="R15"),(MID(B202,SEARCH("R",B202),3)="R16"),(MID(B202,SEARCH("R",B202),3)="R17")),(G202+190),(G202+290))),-1)+20</f>
        <v>2920</v>
      </c>
    </row>
    <row r="203" customFormat="false" ht="15.8" hidden="false" customHeight="false" outlineLevel="0" collapsed="false">
      <c r="A203" s="136" t="n">
        <v>63617824187519</v>
      </c>
      <c r="B203" s="137" t="s">
        <v>4095</v>
      </c>
      <c r="C203" s="138" t="s">
        <v>4092</v>
      </c>
      <c r="D203" s="138" t="s">
        <v>3848</v>
      </c>
      <c r="E203" s="138" t="s">
        <v>3849</v>
      </c>
      <c r="F203" s="138" t="n">
        <v>30</v>
      </c>
      <c r="G203" s="139" t="n">
        <v>2750</v>
      </c>
      <c r="H203" s="21" t="n">
        <f aca="false">ROUND(IF(OR((MID(B203,SEARCH("R",B203),3)="R12"),(MID(B203,SEARCH("R",B203),3)="R13"),(MID(B203,SEARCH("R",B203),3)="R14")),(G203+90),IF(OR((MID(B203,SEARCH("R",B203),3)="R15"),(MID(B203,SEARCH("R",B203),3)="R16"),(MID(B203,SEARCH("R",B203),3)="R17")),(G203+190),(G203+290))),-1)+20</f>
        <v>2960</v>
      </c>
    </row>
    <row r="204" customFormat="false" ht="15.8" hidden="false" customHeight="false" outlineLevel="0" collapsed="false">
      <c r="A204" s="136" t="n">
        <v>20683876772676</v>
      </c>
      <c r="B204" s="137" t="s">
        <v>4096</v>
      </c>
      <c r="C204" s="138" t="s">
        <v>4092</v>
      </c>
      <c r="D204" s="138" t="s">
        <v>3848</v>
      </c>
      <c r="E204" s="138" t="s">
        <v>3849</v>
      </c>
      <c r="F204" s="138" t="n">
        <v>30</v>
      </c>
      <c r="G204" s="139" t="n">
        <v>2778</v>
      </c>
      <c r="H204" s="21" t="n">
        <f aca="false">ROUND(IF(OR((MID(B204,SEARCH("R",B204),3)="R12"),(MID(B204,SEARCH("R",B204),3)="R13"),(MID(B204,SEARCH("R",B204),3)="R14")),(G204+90),IF(OR((MID(B204,SEARCH("R",B204),3)="R15"),(MID(B204,SEARCH("R",B204),3)="R16"),(MID(B204,SEARCH("R",B204),3)="R17")),(G204+190),(G204+290))),-1)+20</f>
        <v>2990</v>
      </c>
    </row>
    <row r="205" customFormat="false" ht="15.8" hidden="false" customHeight="false" outlineLevel="0" collapsed="false">
      <c r="A205" s="136" t="n">
        <v>63599182453088</v>
      </c>
      <c r="B205" s="137" t="s">
        <v>4097</v>
      </c>
      <c r="C205" s="138" t="s">
        <v>4092</v>
      </c>
      <c r="D205" s="138" t="s">
        <v>3848</v>
      </c>
      <c r="E205" s="138" t="s">
        <v>3849</v>
      </c>
      <c r="F205" s="138" t="n">
        <v>30</v>
      </c>
      <c r="G205" s="139" t="n">
        <v>2966</v>
      </c>
      <c r="H205" s="21" t="n">
        <f aca="false">ROUND(IF(OR((MID(B205,SEARCH("R",B205),3)="R12"),(MID(B205,SEARCH("R",B205),3)="R13"),(MID(B205,SEARCH("R",B205),3)="R14")),(G205+90),IF(OR((MID(B205,SEARCH("R",B205),3)="R15"),(MID(B205,SEARCH("R",B205),3)="R16"),(MID(B205,SEARCH("R",B205),3)="R17")),(G205+190),(G205+290))),-1)+20</f>
        <v>3180</v>
      </c>
    </row>
    <row r="206" customFormat="false" ht="15.8" hidden="false" customHeight="false" outlineLevel="0" collapsed="false">
      <c r="A206" s="136" t="n">
        <v>63647714099620</v>
      </c>
      <c r="B206" s="137" t="s">
        <v>4098</v>
      </c>
      <c r="C206" s="138" t="s">
        <v>4092</v>
      </c>
      <c r="D206" s="138" t="s">
        <v>3848</v>
      </c>
      <c r="E206" s="138" t="s">
        <v>3849</v>
      </c>
      <c r="F206" s="138" t="n">
        <v>30</v>
      </c>
      <c r="G206" s="139" t="n">
        <v>2672</v>
      </c>
      <c r="H206" s="21" t="n">
        <f aca="false">ROUND(IF(OR((MID(B206,SEARCH("R",B206),3)="R12"),(MID(B206,SEARCH("R",B206),3)="R13"),(MID(B206,SEARCH("R",B206),3)="R14")),(G206+90),IF(OR((MID(B206,SEARCH("R",B206),3)="R15"),(MID(B206,SEARCH("R",B206),3)="R16"),(MID(B206,SEARCH("R",B206),3)="R17")),(G206+190),(G206+290))),-1)+20</f>
        <v>2880</v>
      </c>
    </row>
    <row r="207" customFormat="false" ht="15.8" hidden="false" customHeight="false" outlineLevel="0" collapsed="false">
      <c r="A207" s="136" t="n">
        <v>63593457813711</v>
      </c>
      <c r="B207" s="137" t="s">
        <v>4099</v>
      </c>
      <c r="C207" s="138" t="s">
        <v>4092</v>
      </c>
      <c r="D207" s="138" t="s">
        <v>3848</v>
      </c>
      <c r="E207" s="138" t="s">
        <v>3849</v>
      </c>
      <c r="F207" s="138" t="n">
        <v>30</v>
      </c>
      <c r="G207" s="139" t="n">
        <v>3520</v>
      </c>
      <c r="H207" s="21" t="n">
        <f aca="false">ROUND(IF(OR((MID(B207,SEARCH("R",B207),3)="R12"),(MID(B207,SEARCH("R",B207),3)="R13"),(MID(B207,SEARCH("R",B207),3)="R14")),(G207+90),IF(OR((MID(B207,SEARCH("R",B207),3)="R15"),(MID(B207,SEARCH("R",B207),3)="R16"),(MID(B207,SEARCH("R",B207),3)="R17")),(G207+190),(G207+290))),-1)+20</f>
        <v>3730</v>
      </c>
    </row>
    <row r="208" customFormat="false" ht="15.8" hidden="false" customHeight="false" outlineLevel="0" collapsed="false">
      <c r="A208" s="136" t="n">
        <v>63619906483221</v>
      </c>
      <c r="B208" s="137" t="s">
        <v>4100</v>
      </c>
      <c r="C208" s="138" t="s">
        <v>4092</v>
      </c>
      <c r="D208" s="138" t="s">
        <v>3848</v>
      </c>
      <c r="E208" s="138" t="s">
        <v>3849</v>
      </c>
      <c r="F208" s="138" t="n">
        <v>30</v>
      </c>
      <c r="G208" s="139" t="n">
        <v>2990</v>
      </c>
      <c r="H208" s="21" t="n">
        <f aca="false">ROUND(IF(OR((MID(B208,SEARCH("R",B208),3)="R12"),(MID(B208,SEARCH("R",B208),3)="R13"),(MID(B208,SEARCH("R",B208),3)="R14")),(G208+90),IF(OR((MID(B208,SEARCH("R",B208),3)="R15"),(MID(B208,SEARCH("R",B208),3)="R16"),(MID(B208,SEARCH("R",B208),3)="R17")),(G208+190),(G208+290))),-1)+20</f>
        <v>3200</v>
      </c>
    </row>
    <row r="209" customFormat="false" ht="15.8" hidden="false" customHeight="false" outlineLevel="0" collapsed="false">
      <c r="A209" s="136" t="n">
        <v>63651618609828</v>
      </c>
      <c r="B209" s="137" t="s">
        <v>4101</v>
      </c>
      <c r="C209" s="138" t="s">
        <v>4092</v>
      </c>
      <c r="D209" s="138" t="s">
        <v>3848</v>
      </c>
      <c r="E209" s="138" t="s">
        <v>3849</v>
      </c>
      <c r="F209" s="138" t="n">
        <v>30</v>
      </c>
      <c r="G209" s="139" t="n">
        <v>3055</v>
      </c>
      <c r="H209" s="21" t="n">
        <f aca="false">ROUND(IF(OR((MID(B209,SEARCH("R",B209),3)="R12"),(MID(B209,SEARCH("R",B209),3)="R13"),(MID(B209,SEARCH("R",B209),3)="R14")),(G209+90),IF(OR((MID(B209,SEARCH("R",B209),3)="R15"),(MID(B209,SEARCH("R",B209),3)="R16"),(MID(B209,SEARCH("R",B209),3)="R17")),(G209+190),(G209+290))),-1)+20</f>
        <v>3270</v>
      </c>
    </row>
    <row r="210" customFormat="false" ht="15.8" hidden="false" customHeight="false" outlineLevel="0" collapsed="false">
      <c r="A210" s="136" t="n">
        <v>20247087908526</v>
      </c>
      <c r="B210" s="137" t="s">
        <v>4102</v>
      </c>
      <c r="C210" s="138" t="s">
        <v>4092</v>
      </c>
      <c r="D210" s="138" t="s">
        <v>3848</v>
      </c>
      <c r="E210" s="138" t="s">
        <v>3849</v>
      </c>
      <c r="F210" s="138" t="n">
        <v>30</v>
      </c>
      <c r="G210" s="139" t="n">
        <v>2566</v>
      </c>
      <c r="H210" s="21" t="n">
        <f aca="false">ROUND(IF(OR((MID(B210,SEARCH("R",B210),3)="R12"),(MID(B210,SEARCH("R",B210),3)="R13"),(MID(B210,SEARCH("R",B210),3)="R14")),(G210+90),IF(OR((MID(B210,SEARCH("R",B210),3)="R15"),(MID(B210,SEARCH("R",B210),3)="R16"),(MID(B210,SEARCH("R",B210),3)="R17")),(G210+190),(G210+290))),-1)+20</f>
        <v>2780</v>
      </c>
    </row>
    <row r="211" customFormat="false" ht="15.8" hidden="false" customHeight="false" outlineLevel="0" collapsed="false">
      <c r="A211" s="136" t="n">
        <v>63621713621777</v>
      </c>
      <c r="B211" s="137" t="s">
        <v>4103</v>
      </c>
      <c r="C211" s="138" t="s">
        <v>4092</v>
      </c>
      <c r="D211" s="138" t="s">
        <v>3848</v>
      </c>
      <c r="E211" s="138" t="s">
        <v>3849</v>
      </c>
      <c r="F211" s="138" t="n">
        <v>30</v>
      </c>
      <c r="G211" s="139" t="n">
        <v>2460</v>
      </c>
      <c r="H211" s="21" t="n">
        <f aca="false">ROUND(IF(OR((MID(B211,SEARCH("R",B211),3)="R12"),(MID(B211,SEARCH("R",B211),3)="R13"),(MID(B211,SEARCH("R",B211),3)="R14")),(G211+90),IF(OR((MID(B211,SEARCH("R",B211),3)="R15"),(MID(B211,SEARCH("R",B211),3)="R16"),(MID(B211,SEARCH("R",B211),3)="R17")),(G211+190),(G211+290))),-1)+20</f>
        <v>2670</v>
      </c>
    </row>
    <row r="212" customFormat="false" ht="15.8" hidden="false" customHeight="false" outlineLevel="0" collapsed="false">
      <c r="A212" s="136" t="n">
        <v>63624738051448</v>
      </c>
      <c r="B212" s="137" t="s">
        <v>4104</v>
      </c>
      <c r="C212" s="138" t="s">
        <v>4092</v>
      </c>
      <c r="D212" s="138" t="s">
        <v>3848</v>
      </c>
      <c r="E212" s="138" t="s">
        <v>3849</v>
      </c>
      <c r="F212" s="138" t="n">
        <v>30</v>
      </c>
      <c r="G212" s="139" t="n">
        <v>2732</v>
      </c>
      <c r="H212" s="21" t="n">
        <f aca="false">ROUND(IF(OR((MID(B212,SEARCH("R",B212),3)="R12"),(MID(B212,SEARCH("R",B212),3)="R13"),(MID(B212,SEARCH("R",B212),3)="R14")),(G212+90),IF(OR((MID(B212,SEARCH("R",B212),3)="R15"),(MID(B212,SEARCH("R",B212),3)="R16"),(MID(B212,SEARCH("R",B212),3)="R17")),(G212+190),(G212+290))),-1)+20</f>
        <v>2940</v>
      </c>
    </row>
    <row r="213" customFormat="false" ht="15.8" hidden="false" customHeight="false" outlineLevel="0" collapsed="false">
      <c r="A213" s="136" t="n">
        <v>63618442213979</v>
      </c>
      <c r="B213" s="137" t="s">
        <v>4105</v>
      </c>
      <c r="C213" s="138" t="s">
        <v>4092</v>
      </c>
      <c r="D213" s="138" t="s">
        <v>3848</v>
      </c>
      <c r="E213" s="138" t="s">
        <v>3849</v>
      </c>
      <c r="F213" s="138" t="n">
        <v>12</v>
      </c>
      <c r="G213" s="139" t="n">
        <v>3729</v>
      </c>
      <c r="H213" s="21" t="n">
        <f aca="false">ROUND(IF(OR((MID(B213,SEARCH("R",B213),3)="R12"),(MID(B213,SEARCH("R",B213),3)="R13"),(MID(B213,SEARCH("R",B213),3)="R14")),(G213+90),IF(OR((MID(B213,SEARCH("R",B213),3)="R15"),(MID(B213,SEARCH("R",B213),3)="R16"),(MID(B213,SEARCH("R",B213),3)="R17")),(G213+190),(G213+290))),-1)+20</f>
        <v>3940</v>
      </c>
    </row>
    <row r="214" customFormat="false" ht="15.8" hidden="false" customHeight="false" outlineLevel="0" collapsed="false">
      <c r="A214" s="136" t="n">
        <v>63651187838110</v>
      </c>
      <c r="B214" s="137" t="s">
        <v>4106</v>
      </c>
      <c r="C214" s="138" t="s">
        <v>4092</v>
      </c>
      <c r="D214" s="138" t="s">
        <v>3848</v>
      </c>
      <c r="E214" s="138" t="s">
        <v>3849</v>
      </c>
      <c r="F214" s="138" t="n">
        <v>12</v>
      </c>
      <c r="G214" s="139" t="n">
        <v>3155</v>
      </c>
      <c r="H214" s="21" t="n">
        <f aca="false">ROUND(IF(OR((MID(B214,SEARCH("R",B214),3)="R12"),(MID(B214,SEARCH("R",B214),3)="R13"),(MID(B214,SEARCH("R",B214),3)="R14")),(G214+90),IF(OR((MID(B214,SEARCH("R",B214),3)="R15"),(MID(B214,SEARCH("R",B214),3)="R16"),(MID(B214,SEARCH("R",B214),3)="R17")),(G214+190),(G214+290))),-1)+20</f>
        <v>3370</v>
      </c>
    </row>
    <row r="215" customFormat="false" ht="15.8" hidden="false" customHeight="false" outlineLevel="0" collapsed="false">
      <c r="A215" s="136" t="n">
        <v>20987677386147</v>
      </c>
      <c r="B215" s="137" t="s">
        <v>4107</v>
      </c>
      <c r="C215" s="138" t="s">
        <v>4092</v>
      </c>
      <c r="D215" s="138" t="s">
        <v>3848</v>
      </c>
      <c r="E215" s="138" t="s">
        <v>3849</v>
      </c>
      <c r="F215" s="138" t="n">
        <v>4</v>
      </c>
      <c r="G215" s="139" t="n">
        <v>2539</v>
      </c>
      <c r="H215" s="21" t="n">
        <f aca="false">ROUND(IF(OR((MID(B215,SEARCH("R",B215),3)="R12"),(MID(B215,SEARCH("R",B215),3)="R13"),(MID(B215,SEARCH("R",B215),3)="R14")),(G215+90),IF(OR((MID(B215,SEARCH("R",B215),3)="R15"),(MID(B215,SEARCH("R",B215),3)="R16"),(MID(B215,SEARCH("R",B215),3)="R17")),(G215+190),(G215+290))),-1)+20</f>
        <v>2750</v>
      </c>
    </row>
    <row r="216" customFormat="false" ht="15.8" hidden="false" customHeight="false" outlineLevel="0" collapsed="false">
      <c r="A216" s="136" t="n">
        <v>63634749719149</v>
      </c>
      <c r="B216" s="137" t="s">
        <v>4108</v>
      </c>
      <c r="C216" s="138" t="s">
        <v>4092</v>
      </c>
      <c r="D216" s="138" t="s">
        <v>3848</v>
      </c>
      <c r="E216" s="138" t="s">
        <v>3849</v>
      </c>
      <c r="F216" s="138" t="n">
        <v>1</v>
      </c>
      <c r="G216" s="139" t="n">
        <v>4340</v>
      </c>
      <c r="H216" s="21" t="n">
        <f aca="false">ROUND(IF(OR((MID(B216,SEARCH("R",B216),3)="R12"),(MID(B216,SEARCH("R",B216),3)="R13"),(MID(B216,SEARCH("R",B216),3)="R14")),(G216+90),IF(OR((MID(B216,SEARCH("R",B216),3)="R15"),(MID(B216,SEARCH("R",B216),3)="R16"),(MID(B216,SEARCH("R",B216),3)="R17")),(G216+190),(G216+290))),-1)+20</f>
        <v>4550</v>
      </c>
    </row>
    <row r="217" customFormat="false" ht="15.8" hidden="false" customHeight="false" outlineLevel="0" collapsed="false">
      <c r="A217" s="136" t="n">
        <v>63602182410192</v>
      </c>
      <c r="B217" s="137" t="s">
        <v>4109</v>
      </c>
      <c r="C217" s="138" t="s">
        <v>4092</v>
      </c>
      <c r="D217" s="138" t="s">
        <v>3848</v>
      </c>
      <c r="E217" s="138" t="s">
        <v>3849</v>
      </c>
      <c r="F217" s="138" t="n">
        <v>1</v>
      </c>
      <c r="G217" s="139" t="n">
        <v>4260</v>
      </c>
      <c r="H217" s="21" t="n">
        <f aca="false">ROUND(IF(OR((MID(B217,SEARCH("R",B217),3)="R12"),(MID(B217,SEARCH("R",B217),3)="R13"),(MID(B217,SEARCH("R",B217),3)="R14")),(G217+90),IF(OR((MID(B217,SEARCH("R",B217),3)="R15"),(MID(B217,SEARCH("R",B217),3)="R16"),(MID(B217,SEARCH("R",B217),3)="R17")),(G217+190),(G217+290))),-1)+20</f>
        <v>4470</v>
      </c>
    </row>
    <row r="218" customFormat="false" ht="15.8" hidden="false" customHeight="false" outlineLevel="0" collapsed="false">
      <c r="A218" s="136" t="n">
        <v>63592087836409</v>
      </c>
      <c r="B218" s="137" t="s">
        <v>4110</v>
      </c>
      <c r="C218" s="138" t="s">
        <v>4092</v>
      </c>
      <c r="D218" s="138" t="s">
        <v>3848</v>
      </c>
      <c r="E218" s="138" t="s">
        <v>3849</v>
      </c>
      <c r="F218" s="138" t="n">
        <v>1</v>
      </c>
      <c r="G218" s="139" t="n">
        <v>2705</v>
      </c>
      <c r="H218" s="21" t="n">
        <f aca="false">ROUND(IF(OR((MID(B218,SEARCH("R",B218),3)="R12"),(MID(B218,SEARCH("R",B218),3)="R13"),(MID(B218,SEARCH("R",B218),3)="R14")),(G218+90),IF(OR((MID(B218,SEARCH("R",B218),3)="R15"),(MID(B218,SEARCH("R",B218),3)="R16"),(MID(B218,SEARCH("R",B218),3)="R17")),(G218+190),(G218+290))),-1)+20</f>
        <v>2920</v>
      </c>
    </row>
    <row r="219" customFormat="false" ht="15.8" hidden="false" customHeight="false" outlineLevel="0" collapsed="false">
      <c r="A219" s="136" t="n">
        <v>63596128950601</v>
      </c>
      <c r="B219" s="137" t="s">
        <v>4111</v>
      </c>
      <c r="C219" s="138" t="s">
        <v>4112</v>
      </c>
      <c r="D219" s="138" t="s">
        <v>3848</v>
      </c>
      <c r="E219" s="138" t="s">
        <v>3849</v>
      </c>
      <c r="F219" s="138" t="n">
        <v>30</v>
      </c>
      <c r="G219" s="139" t="n">
        <v>4100</v>
      </c>
      <c r="H219" s="21" t="n">
        <f aca="false">ROUND(IF(OR((MID(B219,SEARCH("R",B219),3)="R12"),(MID(B219,SEARCH("R",B219),3)="R13"),(MID(B219,SEARCH("R",B219),3)="R14")),(G219+90),IF(OR((MID(B219,SEARCH("R",B219),3)="R15"),(MID(B219,SEARCH("R",B219),3)="R16"),(MID(B219,SEARCH("R",B219),3)="R17")),(G219+190),(G219+290))),-1)+20</f>
        <v>4310</v>
      </c>
    </row>
    <row r="220" customFormat="false" ht="15.8" hidden="false" customHeight="false" outlineLevel="0" collapsed="false">
      <c r="A220" s="136" t="n">
        <v>63594146842888</v>
      </c>
      <c r="B220" s="137" t="s">
        <v>4113</v>
      </c>
      <c r="C220" s="138" t="s">
        <v>4114</v>
      </c>
      <c r="D220" s="138" t="s">
        <v>3848</v>
      </c>
      <c r="E220" s="138" t="s">
        <v>3849</v>
      </c>
      <c r="F220" s="138" t="n">
        <v>30</v>
      </c>
      <c r="G220" s="139" t="n">
        <v>4001</v>
      </c>
      <c r="H220" s="21" t="n">
        <f aca="false">ROUND(IF(OR((MID(B220,SEARCH("R",B220),3)="R12"),(MID(B220,SEARCH("R",B220),3)="R13"),(MID(B220,SEARCH("R",B220),3)="R14")),(G220+90),IF(OR((MID(B220,SEARCH("R",B220),3)="R15"),(MID(B220,SEARCH("R",B220),3)="R16"),(MID(B220,SEARCH("R",B220),3)="R17")),(G220+190),(G220+290))),-1)+20</f>
        <v>4210</v>
      </c>
    </row>
    <row r="221" customFormat="false" ht="15.8" hidden="false" customHeight="false" outlineLevel="0" collapsed="false">
      <c r="A221" s="136" t="n">
        <v>63597353389733</v>
      </c>
      <c r="B221" s="137" t="s">
        <v>4115</v>
      </c>
      <c r="C221" s="138" t="s">
        <v>4114</v>
      </c>
      <c r="D221" s="138" t="s">
        <v>3848</v>
      </c>
      <c r="E221" s="138" t="s">
        <v>3849</v>
      </c>
      <c r="F221" s="138" t="n">
        <v>30</v>
      </c>
      <c r="G221" s="139" t="n">
        <v>3775</v>
      </c>
      <c r="H221" s="21" t="n">
        <f aca="false">ROUND(IF(OR((MID(B221,SEARCH("R",B221),3)="R12"),(MID(B221,SEARCH("R",B221),3)="R13"),(MID(B221,SEARCH("R",B221),3)="R14")),(G221+90),IF(OR((MID(B221,SEARCH("R",B221),3)="R15"),(MID(B221,SEARCH("R",B221),3)="R16"),(MID(B221,SEARCH("R",B221),3)="R17")),(G221+190),(G221+290))),-1)+20</f>
        <v>3990</v>
      </c>
    </row>
    <row r="222" customFormat="false" ht="15.8" hidden="false" customHeight="false" outlineLevel="0" collapsed="false">
      <c r="A222" s="136" t="n">
        <v>63593128995313</v>
      </c>
      <c r="B222" s="137" t="s">
        <v>4116</v>
      </c>
      <c r="C222" s="138" t="s">
        <v>4114</v>
      </c>
      <c r="D222" s="138" t="s">
        <v>3848</v>
      </c>
      <c r="E222" s="138" t="s">
        <v>3849</v>
      </c>
      <c r="F222" s="138" t="n">
        <v>30</v>
      </c>
      <c r="G222" s="139" t="n">
        <v>3855</v>
      </c>
      <c r="H222" s="21" t="n">
        <f aca="false">ROUND(IF(OR((MID(B222,SEARCH("R",B222),3)="R12"),(MID(B222,SEARCH("R",B222),3)="R13"),(MID(B222,SEARCH("R",B222),3)="R14")),(G222+90),IF(OR((MID(B222,SEARCH("R",B222),3)="R15"),(MID(B222,SEARCH("R",B222),3)="R16"),(MID(B222,SEARCH("R",B222),3)="R17")),(G222+190),(G222+290))),-1)+20</f>
        <v>4070</v>
      </c>
    </row>
    <row r="223" customFormat="false" ht="15.8" hidden="false" customHeight="false" outlineLevel="0" collapsed="false">
      <c r="A223" s="136" t="n">
        <v>20732222227128</v>
      </c>
      <c r="B223" s="137" t="s">
        <v>4117</v>
      </c>
      <c r="C223" s="138" t="s">
        <v>4114</v>
      </c>
      <c r="D223" s="138" t="s">
        <v>3848</v>
      </c>
      <c r="E223" s="138" t="s">
        <v>3849</v>
      </c>
      <c r="F223" s="138" t="n">
        <v>30</v>
      </c>
      <c r="G223" s="139" t="n">
        <v>3132</v>
      </c>
      <c r="H223" s="21" t="n">
        <f aca="false">ROUND(IF(OR((MID(B223,SEARCH("R",B223),3)="R12"),(MID(B223,SEARCH("R",B223),3)="R13"),(MID(B223,SEARCH("R",B223),3)="R14")),(G223+90),IF(OR((MID(B223,SEARCH("R",B223),3)="R15"),(MID(B223,SEARCH("R",B223),3)="R16"),(MID(B223,SEARCH("R",B223),3)="R17")),(G223+190),(G223+290))),-1)+20</f>
        <v>3340</v>
      </c>
    </row>
    <row r="224" customFormat="false" ht="15.8" hidden="false" customHeight="false" outlineLevel="0" collapsed="false">
      <c r="A224" s="136" t="n">
        <v>63643481106160</v>
      </c>
      <c r="B224" s="137" t="s">
        <v>4118</v>
      </c>
      <c r="C224" s="138" t="s">
        <v>4114</v>
      </c>
      <c r="D224" s="138" t="s">
        <v>3848</v>
      </c>
      <c r="E224" s="138" t="s">
        <v>3849</v>
      </c>
      <c r="F224" s="138" t="n">
        <v>4</v>
      </c>
      <c r="G224" s="139" t="n">
        <v>4395</v>
      </c>
      <c r="H224" s="21" t="n">
        <f aca="false">ROUND(IF(OR((MID(B224,SEARCH("R",B224),3)="R12"),(MID(B224,SEARCH("R",B224),3)="R13"),(MID(B224,SEARCH("R",B224),3)="R14")),(G224+90),IF(OR((MID(B224,SEARCH("R",B224),3)="R15"),(MID(B224,SEARCH("R",B224),3)="R16"),(MID(B224,SEARCH("R",B224),3)="R17")),(G224+190),(G224+290))),-1)+20</f>
        <v>4610</v>
      </c>
    </row>
    <row r="225" customFormat="false" ht="15.8" hidden="false" customHeight="false" outlineLevel="0" collapsed="false">
      <c r="A225" s="136" t="n">
        <v>63586030690206</v>
      </c>
      <c r="B225" s="137" t="s">
        <v>4119</v>
      </c>
      <c r="C225" s="138" t="s">
        <v>4114</v>
      </c>
      <c r="D225" s="138" t="s">
        <v>3848</v>
      </c>
      <c r="E225" s="138" t="s">
        <v>3849</v>
      </c>
      <c r="F225" s="138" t="n">
        <v>1</v>
      </c>
      <c r="G225" s="139" t="n">
        <v>3774</v>
      </c>
      <c r="H225" s="21" t="n">
        <f aca="false">ROUND(IF(OR((MID(B225,SEARCH("R",B225),3)="R12"),(MID(B225,SEARCH("R",B225),3)="R13"),(MID(B225,SEARCH("R",B225),3)="R14")),(G225+90),IF(OR((MID(B225,SEARCH("R",B225),3)="R15"),(MID(B225,SEARCH("R",B225),3)="R16"),(MID(B225,SEARCH("R",B225),3)="R17")),(G225+190),(G225+290))),-1)+20</f>
        <v>3980</v>
      </c>
    </row>
    <row r="226" customFormat="false" ht="15.8" hidden="false" customHeight="false" outlineLevel="0" collapsed="false">
      <c r="A226" s="136" t="n">
        <v>63593128894496</v>
      </c>
      <c r="B226" s="137" t="s">
        <v>4120</v>
      </c>
      <c r="C226" s="138" t="s">
        <v>4121</v>
      </c>
      <c r="D226" s="138" t="s">
        <v>3848</v>
      </c>
      <c r="E226" s="138" t="s">
        <v>3849</v>
      </c>
      <c r="F226" s="138" t="n">
        <v>30</v>
      </c>
      <c r="G226" s="139" t="n">
        <v>3720</v>
      </c>
      <c r="H226" s="21" t="n">
        <f aca="false">ROUND(IF(OR((MID(B226,SEARCH("R",B226),3)="R12"),(MID(B226,SEARCH("R",B226),3)="R13"),(MID(B226,SEARCH("R",B226),3)="R14")),(G226+90),IF(OR((MID(B226,SEARCH("R",B226),3)="R15"),(MID(B226,SEARCH("R",B226),3)="R16"),(MID(B226,SEARCH("R",B226),3)="R17")),(G226+190),(G226+290))),-1)+20</f>
        <v>3930</v>
      </c>
    </row>
    <row r="227" customFormat="false" ht="15.8" hidden="false" customHeight="false" outlineLevel="0" collapsed="false">
      <c r="A227" s="136" t="n">
        <v>63590881531423</v>
      </c>
      <c r="B227" s="137" t="s">
        <v>4122</v>
      </c>
      <c r="C227" s="138" t="s">
        <v>4121</v>
      </c>
      <c r="D227" s="138" t="s">
        <v>3848</v>
      </c>
      <c r="E227" s="138" t="s">
        <v>3849</v>
      </c>
      <c r="F227" s="138" t="n">
        <v>30</v>
      </c>
      <c r="G227" s="139" t="n">
        <v>4450</v>
      </c>
      <c r="H227" s="21" t="n">
        <f aca="false">ROUND(IF(OR((MID(B227,SEARCH("R",B227),3)="R12"),(MID(B227,SEARCH("R",B227),3)="R13"),(MID(B227,SEARCH("R",B227),3)="R14")),(G227+90),IF(OR((MID(B227,SEARCH("R",B227),3)="R15"),(MID(B227,SEARCH("R",B227),3)="R16"),(MID(B227,SEARCH("R",B227),3)="R17")),(G227+190),(G227+290))),-1)+20</f>
        <v>4660</v>
      </c>
    </row>
    <row r="228" customFormat="false" ht="15.8" hidden="false" customHeight="false" outlineLevel="0" collapsed="false">
      <c r="A228" s="136" t="n">
        <v>63603498034134</v>
      </c>
      <c r="B228" s="137" t="s">
        <v>4123</v>
      </c>
      <c r="C228" s="138" t="s">
        <v>4121</v>
      </c>
      <c r="D228" s="138" t="s">
        <v>3848</v>
      </c>
      <c r="E228" s="138" t="s">
        <v>3849</v>
      </c>
      <c r="F228" s="138" t="n">
        <v>30</v>
      </c>
      <c r="G228" s="139" t="n">
        <v>4505</v>
      </c>
      <c r="H228" s="21" t="n">
        <f aca="false">ROUND(IF(OR((MID(B228,SEARCH("R",B228),3)="R12"),(MID(B228,SEARCH("R",B228),3)="R13"),(MID(B228,SEARCH("R",B228),3)="R14")),(G228+90),IF(OR((MID(B228,SEARCH("R",B228),3)="R15"),(MID(B228,SEARCH("R",B228),3)="R16"),(MID(B228,SEARCH("R",B228),3)="R17")),(G228+190),(G228+290))),-1)+20</f>
        <v>4720</v>
      </c>
    </row>
    <row r="229" customFormat="false" ht="15.8" hidden="false" customHeight="false" outlineLevel="0" collapsed="false">
      <c r="A229" s="136" t="n">
        <v>63594750084716</v>
      </c>
      <c r="B229" s="137" t="s">
        <v>4124</v>
      </c>
      <c r="C229" s="138" t="s">
        <v>4121</v>
      </c>
      <c r="D229" s="138" t="s">
        <v>3848</v>
      </c>
      <c r="E229" s="138" t="s">
        <v>3849</v>
      </c>
      <c r="F229" s="138" t="n">
        <v>30</v>
      </c>
      <c r="G229" s="139" t="n">
        <v>4155</v>
      </c>
      <c r="H229" s="21" t="n">
        <f aca="false">ROUND(IF(OR((MID(B229,SEARCH("R",B229),3)="R12"),(MID(B229,SEARCH("R",B229),3)="R13"),(MID(B229,SEARCH("R",B229),3)="R14")),(G229+90),IF(OR((MID(B229,SEARCH("R",B229),3)="R15"),(MID(B229,SEARCH("R",B229),3)="R16"),(MID(B229,SEARCH("R",B229),3)="R17")),(G229+190),(G229+290))),-1)+20</f>
        <v>4370</v>
      </c>
    </row>
    <row r="230" customFormat="false" ht="15.8" hidden="false" customHeight="false" outlineLevel="0" collapsed="false">
      <c r="A230" s="136" t="n">
        <v>20163046258145</v>
      </c>
      <c r="B230" s="137" t="s">
        <v>4125</v>
      </c>
      <c r="C230" s="138" t="s">
        <v>4121</v>
      </c>
      <c r="D230" s="138" t="s">
        <v>3848</v>
      </c>
      <c r="E230" s="138" t="s">
        <v>3849</v>
      </c>
      <c r="F230" s="138" t="n">
        <v>30</v>
      </c>
      <c r="G230" s="139" t="n">
        <v>3448</v>
      </c>
      <c r="H230" s="21" t="n">
        <f aca="false">ROUND(IF(OR((MID(B230,SEARCH("R",B230),3)="R12"),(MID(B230,SEARCH("R",B230),3)="R13"),(MID(B230,SEARCH("R",B230),3)="R14")),(G230+90),IF(OR((MID(B230,SEARCH("R",B230),3)="R15"),(MID(B230,SEARCH("R",B230),3)="R16"),(MID(B230,SEARCH("R",B230),3)="R17")),(G230+190),(G230+290))),-1)+20</f>
        <v>3660</v>
      </c>
    </row>
    <row r="231" customFormat="false" ht="15.8" hidden="false" customHeight="false" outlineLevel="0" collapsed="false">
      <c r="A231" s="136" t="n">
        <v>63624388046680</v>
      </c>
      <c r="B231" s="137" t="s">
        <v>4126</v>
      </c>
      <c r="C231" s="138" t="s">
        <v>4121</v>
      </c>
      <c r="D231" s="138" t="s">
        <v>3848</v>
      </c>
      <c r="E231" s="138" t="s">
        <v>3849</v>
      </c>
      <c r="F231" s="138" t="n">
        <v>30</v>
      </c>
      <c r="G231" s="139" t="n">
        <v>1900</v>
      </c>
      <c r="H231" s="21" t="n">
        <f aca="false">ROUND(IF(OR((MID(B231,SEARCH("R",B231),3)="R12"),(MID(B231,SEARCH("R",B231),3)="R13"),(MID(B231,SEARCH("R",B231),3)="R14")),(G231+90),IF(OR((MID(B231,SEARCH("R",B231),3)="R15"),(MID(B231,SEARCH("R",B231),3)="R16"),(MID(B231,SEARCH("R",B231),3)="R17")),(G231+190),(G231+290))),-1)+20</f>
        <v>2110</v>
      </c>
    </row>
    <row r="232" customFormat="false" ht="15.8" hidden="false" customHeight="false" outlineLevel="0" collapsed="false">
      <c r="A232" s="136" t="n">
        <v>63585441598583</v>
      </c>
      <c r="B232" s="137" t="s">
        <v>4127</v>
      </c>
      <c r="C232" s="138" t="s">
        <v>4121</v>
      </c>
      <c r="D232" s="138" t="s">
        <v>3848</v>
      </c>
      <c r="E232" s="138" t="s">
        <v>3849</v>
      </c>
      <c r="F232" s="138" t="n">
        <v>30</v>
      </c>
      <c r="G232" s="139" t="n">
        <v>3530</v>
      </c>
      <c r="H232" s="21" t="n">
        <f aca="false">ROUND(IF(OR((MID(B232,SEARCH("R",B232),3)="R12"),(MID(B232,SEARCH("R",B232),3)="R13"),(MID(B232,SEARCH("R",B232),3)="R14")),(G232+90),IF(OR((MID(B232,SEARCH("R",B232),3)="R15"),(MID(B232,SEARCH("R",B232),3)="R16"),(MID(B232,SEARCH("R",B232),3)="R17")),(G232+190),(G232+290))),-1)+20</f>
        <v>3740</v>
      </c>
    </row>
    <row r="233" customFormat="false" ht="15.8" hidden="false" customHeight="false" outlineLevel="0" collapsed="false">
      <c r="A233" s="136" t="n">
        <v>63590624535270</v>
      </c>
      <c r="B233" s="137" t="s">
        <v>4128</v>
      </c>
      <c r="C233" s="138" t="s">
        <v>4121</v>
      </c>
      <c r="D233" s="138" t="s">
        <v>3848</v>
      </c>
      <c r="E233" s="138" t="s">
        <v>3849</v>
      </c>
      <c r="F233" s="138" t="n">
        <v>13</v>
      </c>
      <c r="G233" s="139" t="n">
        <v>4400</v>
      </c>
      <c r="H233" s="21" t="n">
        <f aca="false">ROUND(IF(OR((MID(B233,SEARCH("R",B233),3)="R12"),(MID(B233,SEARCH("R",B233),3)="R13"),(MID(B233,SEARCH("R",B233),3)="R14")),(G233+90),IF(OR((MID(B233,SEARCH("R",B233),3)="R15"),(MID(B233,SEARCH("R",B233),3)="R16"),(MID(B233,SEARCH("R",B233),3)="R17")),(G233+190),(G233+290))),-1)+20</f>
        <v>4610</v>
      </c>
    </row>
    <row r="234" customFormat="false" ht="15.8" hidden="false" customHeight="false" outlineLevel="0" collapsed="false">
      <c r="A234" s="136" t="n">
        <v>63585441598237</v>
      </c>
      <c r="B234" s="137" t="s">
        <v>4129</v>
      </c>
      <c r="C234" s="138" t="s">
        <v>4130</v>
      </c>
      <c r="D234" s="138" t="s">
        <v>3848</v>
      </c>
      <c r="E234" s="138" t="s">
        <v>3849</v>
      </c>
      <c r="F234" s="138" t="n">
        <v>2</v>
      </c>
      <c r="G234" s="139" t="n">
        <v>10150</v>
      </c>
      <c r="H234" s="21" t="n">
        <f aca="false">ROUND(IF(OR((MID(B234,SEARCH("R",B234),3)="R12"),(MID(B234,SEARCH("R",B234),3)="R13"),(MID(B234,SEARCH("R",B234),3)="R14")),(G234+90),IF(OR((MID(B234,SEARCH("R",B234),3)="R15"),(MID(B234,SEARCH("R",B234),3)="R16"),(MID(B234,SEARCH("R",B234),3)="R17")),(G234+190),(G234+290))),-1)+20</f>
        <v>10460</v>
      </c>
    </row>
    <row r="235" customFormat="false" ht="15.8" hidden="false" customHeight="false" outlineLevel="0" collapsed="false">
      <c r="A235" s="136" t="n">
        <v>63593302176058</v>
      </c>
      <c r="B235" s="137" t="s">
        <v>4131</v>
      </c>
      <c r="C235" s="138" t="s">
        <v>4132</v>
      </c>
      <c r="D235" s="138" t="s">
        <v>3848</v>
      </c>
      <c r="E235" s="138" t="s">
        <v>3849</v>
      </c>
      <c r="F235" s="138" t="n">
        <v>8</v>
      </c>
      <c r="G235" s="139" t="n">
        <v>5005</v>
      </c>
      <c r="H235" s="21" t="n">
        <f aca="false">ROUND(IF(OR((MID(B235,SEARCH("R",B235),3)="R12"),(MID(B235,SEARCH("R",B235),3)="R13"),(MID(B235,SEARCH("R",B235),3)="R14")),(G235+90),IF(OR((MID(B235,SEARCH("R",B235),3)="R15"),(MID(B235,SEARCH("R",B235),3)="R16"),(MID(B235,SEARCH("R",B235),3)="R17")),(G235+190),(G235+290))),-1)+20</f>
        <v>5220</v>
      </c>
    </row>
    <row r="236" customFormat="false" ht="15.8" hidden="false" customHeight="false" outlineLevel="0" collapsed="false">
      <c r="A236" s="136" t="n">
        <v>63589998068140</v>
      </c>
      <c r="B236" s="137" t="s">
        <v>4133</v>
      </c>
      <c r="C236" s="138" t="s">
        <v>4134</v>
      </c>
      <c r="D236" s="138" t="s">
        <v>3848</v>
      </c>
      <c r="E236" s="138" t="s">
        <v>3849</v>
      </c>
      <c r="F236" s="138" t="n">
        <v>17</v>
      </c>
      <c r="G236" s="139" t="n">
        <v>8713</v>
      </c>
      <c r="H236" s="21" t="n">
        <f aca="false">ROUND(IF(OR((MID(B236,SEARCH("R",B236),3)="R12"),(MID(B236,SEARCH("R",B236),3)="R13"),(MID(B236,SEARCH("R",B236),3)="R14")),(G236+90),IF(OR((MID(B236,SEARCH("R",B236),3)="R15"),(MID(B236,SEARCH("R",B236),3)="R16"),(MID(B236,SEARCH("R",B236),3)="R17")),(G236+190),(G236+290))),-1)+20</f>
        <v>8920</v>
      </c>
    </row>
    <row r="237" customFormat="false" ht="15.8" hidden="false" customHeight="false" outlineLevel="0" collapsed="false">
      <c r="A237" s="136" t="n">
        <v>63626805264691</v>
      </c>
      <c r="B237" s="137" t="s">
        <v>4135</v>
      </c>
      <c r="C237" s="138" t="s">
        <v>4134</v>
      </c>
      <c r="D237" s="138" t="s">
        <v>3848</v>
      </c>
      <c r="E237" s="138" t="s">
        <v>3849</v>
      </c>
      <c r="F237" s="138" t="n">
        <v>15</v>
      </c>
      <c r="G237" s="139" t="n">
        <v>9499</v>
      </c>
      <c r="H237" s="21" t="n">
        <f aca="false">ROUND(IF(OR((MID(B237,SEARCH("R",B237),3)="R12"),(MID(B237,SEARCH("R",B237),3)="R13"),(MID(B237,SEARCH("R",B237),3)="R14")),(G237+90),IF(OR((MID(B237,SEARCH("R",B237),3)="R15"),(MID(B237,SEARCH("R",B237),3)="R16"),(MID(B237,SEARCH("R",B237),3)="R17")),(G237+190),(G237+290))),-1)+20</f>
        <v>9710</v>
      </c>
    </row>
    <row r="238" customFormat="false" ht="15.8" hidden="false" customHeight="false" outlineLevel="0" collapsed="false">
      <c r="A238" s="136" t="n">
        <v>20807408231181</v>
      </c>
      <c r="B238" s="137" t="s">
        <v>4136</v>
      </c>
      <c r="C238" s="138" t="s">
        <v>4134</v>
      </c>
      <c r="D238" s="138" t="s">
        <v>3848</v>
      </c>
      <c r="E238" s="138" t="s">
        <v>3849</v>
      </c>
      <c r="F238" s="138" t="n">
        <v>12</v>
      </c>
      <c r="G238" s="139" t="n">
        <v>7542</v>
      </c>
      <c r="H238" s="21" t="n">
        <f aca="false">ROUND(IF(OR((MID(B238,SEARCH("R",B238),3)="R12"),(MID(B238,SEARCH("R",B238),3)="R13"),(MID(B238,SEARCH("R",B238),3)="R14")),(G238+90),IF(OR((MID(B238,SEARCH("R",B238),3)="R15"),(MID(B238,SEARCH("R",B238),3)="R16"),(MID(B238,SEARCH("R",B238),3)="R17")),(G238+190),(G238+290))),-1)+20</f>
        <v>7750</v>
      </c>
    </row>
    <row r="239" customFormat="false" ht="15.8" hidden="false" customHeight="false" outlineLevel="0" collapsed="false">
      <c r="A239" s="136" t="n">
        <v>63651612007898</v>
      </c>
      <c r="B239" s="137" t="s">
        <v>4137</v>
      </c>
      <c r="C239" s="138" t="s">
        <v>4134</v>
      </c>
      <c r="D239" s="138" t="s">
        <v>3848</v>
      </c>
      <c r="E239" s="138" t="s">
        <v>3849</v>
      </c>
      <c r="F239" s="138" t="n">
        <v>4</v>
      </c>
      <c r="G239" s="139" t="n">
        <v>6695</v>
      </c>
      <c r="H239" s="21" t="n">
        <f aca="false">ROUND(IF(OR((MID(B239,SEARCH("R",B239),3)="R12"),(MID(B239,SEARCH("R",B239),3)="R13"),(MID(B239,SEARCH("R",B239),3)="R14")),(G239+90),IF(OR((MID(B239,SEARCH("R",B239),3)="R15"),(MID(B239,SEARCH("R",B239),3)="R16"),(MID(B239,SEARCH("R",B239),3)="R17")),(G239+190),(G239+290))),-1)+20</f>
        <v>6910</v>
      </c>
    </row>
    <row r="240" customFormat="false" ht="15.8" hidden="false" customHeight="false" outlineLevel="0" collapsed="false">
      <c r="A240" s="136" t="n">
        <v>63600557423016</v>
      </c>
      <c r="B240" s="137" t="s">
        <v>4138</v>
      </c>
      <c r="C240" s="138" t="s">
        <v>4134</v>
      </c>
      <c r="D240" s="138" t="s">
        <v>3848</v>
      </c>
      <c r="E240" s="138" t="s">
        <v>3849</v>
      </c>
      <c r="F240" s="138" t="n">
        <v>2</v>
      </c>
      <c r="G240" s="139" t="n">
        <v>7240</v>
      </c>
      <c r="H240" s="21" t="n">
        <f aca="false">ROUND(IF(OR((MID(B240,SEARCH("R",B240),3)="R12"),(MID(B240,SEARCH("R",B240),3)="R13"),(MID(B240,SEARCH("R",B240),3)="R14")),(G240+90),IF(OR((MID(B240,SEARCH("R",B240),3)="R15"),(MID(B240,SEARCH("R",B240),3)="R16"),(MID(B240,SEARCH("R",B240),3)="R17")),(G240+190),(G240+290))),-1)+20</f>
        <v>7450</v>
      </c>
    </row>
    <row r="241" customFormat="false" ht="15.8" hidden="false" customHeight="false" outlineLevel="0" collapsed="false">
      <c r="A241" s="136" t="n">
        <v>63585441598939</v>
      </c>
      <c r="B241" s="137" t="s">
        <v>4139</v>
      </c>
      <c r="C241" s="138" t="s">
        <v>4134</v>
      </c>
      <c r="D241" s="138" t="s">
        <v>3848</v>
      </c>
      <c r="E241" s="138" t="s">
        <v>3849</v>
      </c>
      <c r="F241" s="138" t="n">
        <v>1</v>
      </c>
      <c r="G241" s="139" t="n">
        <v>5900</v>
      </c>
      <c r="H241" s="21" t="n">
        <f aca="false">ROUND(IF(OR((MID(B241,SEARCH("R",B241),3)="R12"),(MID(B241,SEARCH("R",B241),3)="R13"),(MID(B241,SEARCH("R",B241),3)="R14")),(G241+90),IF(OR((MID(B241,SEARCH("R",B241),3)="R15"),(MID(B241,SEARCH("R",B241),3)="R16"),(MID(B241,SEARCH("R",B241),3)="R17")),(G241+190),(G241+290))),-1)+20</f>
        <v>6110</v>
      </c>
    </row>
    <row r="242" customFormat="false" ht="15.8" hidden="false" customHeight="false" outlineLevel="0" collapsed="false">
      <c r="A242" s="136" t="n">
        <v>63647721304766</v>
      </c>
      <c r="B242" s="137" t="s">
        <v>4140</v>
      </c>
      <c r="C242" s="138" t="s">
        <v>4134</v>
      </c>
      <c r="D242" s="138" t="s">
        <v>3848</v>
      </c>
      <c r="E242" s="138" t="s">
        <v>3849</v>
      </c>
      <c r="F242" s="138" t="n">
        <v>1</v>
      </c>
      <c r="G242" s="139" t="n">
        <v>7542</v>
      </c>
      <c r="H242" s="21" t="n">
        <f aca="false">ROUND(IF(OR((MID(B242,SEARCH("R",B242),3)="R12"),(MID(B242,SEARCH("R",B242),3)="R13"),(MID(B242,SEARCH("R",B242),3)="R14")),(G242+90),IF(OR((MID(B242,SEARCH("R",B242),3)="R15"),(MID(B242,SEARCH("R",B242),3)="R16"),(MID(B242,SEARCH("R",B242),3)="R17")),(G242+190),(G242+290))),-1)+20</f>
        <v>7750</v>
      </c>
    </row>
    <row r="243" customFormat="false" ht="15.8" hidden="false" customHeight="false" outlineLevel="0" collapsed="false">
      <c r="A243" s="136" t="n">
        <v>63593129144522</v>
      </c>
      <c r="B243" s="137" t="s">
        <v>4141</v>
      </c>
      <c r="C243" s="138" t="s">
        <v>4142</v>
      </c>
      <c r="D243" s="138" t="s">
        <v>3848</v>
      </c>
      <c r="E243" s="138" t="s">
        <v>3849</v>
      </c>
      <c r="F243" s="138" t="n">
        <v>4</v>
      </c>
      <c r="G243" s="139" t="n">
        <v>3905</v>
      </c>
      <c r="H243" s="21" t="n">
        <f aca="false">ROUND(IF(OR((MID(B243,SEARCH("R",B243),3)="R12"),(MID(B243,SEARCH("R",B243),3)="R13"),(MID(B243,SEARCH("R",B243),3)="R14")),(G243+90),IF(OR((MID(B243,SEARCH("R",B243),3)="R15"),(MID(B243,SEARCH("R",B243),3)="R16"),(MID(B243,SEARCH("R",B243),3)="R17")),(G243+190),(G243+290))),-1)+20</f>
        <v>4120</v>
      </c>
    </row>
    <row r="244" customFormat="false" ht="15.8" hidden="false" customHeight="false" outlineLevel="0" collapsed="false">
      <c r="A244" s="136" t="n">
        <v>63626805153061</v>
      </c>
      <c r="B244" s="137" t="s">
        <v>4143</v>
      </c>
      <c r="C244" s="138" t="s">
        <v>4144</v>
      </c>
      <c r="D244" s="138" t="s">
        <v>3848</v>
      </c>
      <c r="E244" s="138" t="s">
        <v>3849</v>
      </c>
      <c r="F244" s="138" t="n">
        <v>28</v>
      </c>
      <c r="G244" s="139" t="n">
        <v>6664</v>
      </c>
      <c r="H244" s="21" t="n">
        <f aca="false">ROUND(IF(OR((MID(B244,SEARCH("R",B244),3)="R12"),(MID(B244,SEARCH("R",B244),3)="R13"),(MID(B244,SEARCH("R",B244),3)="R14")),(G244+90),IF(OR((MID(B244,SEARCH("R",B244),3)="R15"),(MID(B244,SEARCH("R",B244),3)="R16"),(MID(B244,SEARCH("R",B244),3)="R17")),(G244+190),(G244+290))),-1)+20</f>
        <v>6870</v>
      </c>
    </row>
    <row r="245" customFormat="false" ht="15.8" hidden="false" customHeight="false" outlineLevel="0" collapsed="false">
      <c r="A245" s="136" t="n">
        <v>63589669763072</v>
      </c>
      <c r="B245" s="137" t="s">
        <v>4145</v>
      </c>
      <c r="C245" s="138" t="s">
        <v>4144</v>
      </c>
      <c r="D245" s="138" t="s">
        <v>3848</v>
      </c>
      <c r="E245" s="138" t="s">
        <v>3849</v>
      </c>
      <c r="F245" s="138" t="n">
        <v>26</v>
      </c>
      <c r="G245" s="139" t="n">
        <v>6664</v>
      </c>
      <c r="H245" s="21" t="n">
        <f aca="false">ROUND(IF(OR((MID(B245,SEARCH("R",B245),3)="R12"),(MID(B245,SEARCH("R",B245),3)="R13"),(MID(B245,SEARCH("R",B245),3)="R14")),(G245+90),IF(OR((MID(B245,SEARCH("R",B245),3)="R15"),(MID(B245,SEARCH("R",B245),3)="R16"),(MID(B245,SEARCH("R",B245),3)="R17")),(G245+190),(G245+290))),-1)+20</f>
        <v>6870</v>
      </c>
    </row>
    <row r="246" customFormat="false" ht="15.8" hidden="false" customHeight="false" outlineLevel="0" collapsed="false">
      <c r="A246" s="136" t="n">
        <v>63626478493694</v>
      </c>
      <c r="B246" s="137" t="s">
        <v>4146</v>
      </c>
      <c r="C246" s="138" t="s">
        <v>4144</v>
      </c>
      <c r="D246" s="138" t="s">
        <v>3848</v>
      </c>
      <c r="E246" s="138" t="s">
        <v>3849</v>
      </c>
      <c r="F246" s="138" t="n">
        <v>12</v>
      </c>
      <c r="G246" s="139" t="n">
        <v>4868</v>
      </c>
      <c r="H246" s="21" t="n">
        <f aca="false">ROUND(IF(OR((MID(B246,SEARCH("R",B246),3)="R12"),(MID(B246,SEARCH("R",B246),3)="R13"),(MID(B246,SEARCH("R",B246),3)="R14")),(G246+90),IF(OR((MID(B246,SEARCH("R",B246),3)="R15"),(MID(B246,SEARCH("R",B246),3)="R16"),(MID(B246,SEARCH("R",B246),3)="R17")),(G246+190),(G246+290))),-1)+20</f>
        <v>5080</v>
      </c>
    </row>
    <row r="247" customFormat="false" ht="15.8" hidden="false" customHeight="false" outlineLevel="0" collapsed="false">
      <c r="A247" s="136" t="n">
        <v>63585441598707</v>
      </c>
      <c r="B247" s="137" t="s">
        <v>4147</v>
      </c>
      <c r="C247" s="138" t="s">
        <v>4144</v>
      </c>
      <c r="D247" s="138" t="s">
        <v>3848</v>
      </c>
      <c r="E247" s="138" t="s">
        <v>3849</v>
      </c>
      <c r="F247" s="138" t="n">
        <v>4</v>
      </c>
      <c r="G247" s="139" t="n">
        <v>7290</v>
      </c>
      <c r="H247" s="21" t="n">
        <f aca="false">ROUND(IF(OR((MID(B247,SEARCH("R",B247),3)="R12"),(MID(B247,SEARCH("R",B247),3)="R13"),(MID(B247,SEARCH("R",B247),3)="R14")),(G247+90),IF(OR((MID(B247,SEARCH("R",B247),3)="R15"),(MID(B247,SEARCH("R",B247),3)="R16"),(MID(B247,SEARCH("R",B247),3)="R17")),(G247+190),(G247+290))),-1)+20</f>
        <v>7500</v>
      </c>
    </row>
    <row r="248" customFormat="false" ht="15.8" hidden="false" customHeight="false" outlineLevel="0" collapsed="false">
      <c r="A248" s="136" t="n">
        <v>20040718724080</v>
      </c>
      <c r="B248" s="137" t="s">
        <v>4148</v>
      </c>
      <c r="C248" s="138" t="s">
        <v>4144</v>
      </c>
      <c r="D248" s="138" t="s">
        <v>3848</v>
      </c>
      <c r="E248" s="138" t="s">
        <v>3849</v>
      </c>
      <c r="F248" s="138" t="n">
        <v>4</v>
      </c>
      <c r="G248" s="139" t="n">
        <v>6570</v>
      </c>
      <c r="H248" s="21" t="n">
        <f aca="false">ROUND(IF(OR((MID(B248,SEARCH("R",B248),3)="R12"),(MID(B248,SEARCH("R",B248),3)="R13"),(MID(B248,SEARCH("R",B248),3)="R14")),(G248+90),IF(OR((MID(B248,SEARCH("R",B248),3)="R15"),(MID(B248,SEARCH("R",B248),3)="R16"),(MID(B248,SEARCH("R",B248),3)="R17")),(G248+190),(G248+290))),-1)+20</f>
        <v>6780</v>
      </c>
    </row>
    <row r="249" customFormat="false" ht="15.8" hidden="false" customHeight="false" outlineLevel="0" collapsed="false">
      <c r="A249" s="136" t="n">
        <v>63624988220019</v>
      </c>
      <c r="B249" s="137" t="s">
        <v>4149</v>
      </c>
      <c r="C249" s="138" t="s">
        <v>4144</v>
      </c>
      <c r="D249" s="138" t="s">
        <v>3848</v>
      </c>
      <c r="E249" s="138" t="s">
        <v>3849</v>
      </c>
      <c r="F249" s="138" t="n">
        <v>4</v>
      </c>
      <c r="G249" s="139" t="n">
        <v>5015</v>
      </c>
      <c r="H249" s="21" t="n">
        <f aca="false">ROUND(IF(OR((MID(B249,SEARCH("R",B249),3)="R12"),(MID(B249,SEARCH("R",B249),3)="R13"),(MID(B249,SEARCH("R",B249),3)="R14")),(G249+90),IF(OR((MID(B249,SEARCH("R",B249),3)="R15"),(MID(B249,SEARCH("R",B249),3)="R16"),(MID(B249,SEARCH("R",B249),3)="R17")),(G249+190),(G249+290))),-1)+20</f>
        <v>5230</v>
      </c>
    </row>
    <row r="250" customFormat="false" ht="15.8" hidden="false" customHeight="false" outlineLevel="0" collapsed="false">
      <c r="A250" s="136" t="n">
        <v>63591477882151</v>
      </c>
      <c r="B250" s="137" t="s">
        <v>4150</v>
      </c>
      <c r="C250" s="138" t="s">
        <v>4144</v>
      </c>
      <c r="D250" s="138" t="s">
        <v>3848</v>
      </c>
      <c r="E250" s="138" t="s">
        <v>3849</v>
      </c>
      <c r="F250" s="138" t="n">
        <v>4</v>
      </c>
      <c r="G250" s="139" t="n">
        <v>4605</v>
      </c>
      <c r="H250" s="21" t="n">
        <f aca="false">ROUND(IF(OR((MID(B250,SEARCH("R",B250),3)="R12"),(MID(B250,SEARCH("R",B250),3)="R13"),(MID(B250,SEARCH("R",B250),3)="R14")),(G250+90),IF(OR((MID(B250,SEARCH("R",B250),3)="R15"),(MID(B250,SEARCH("R",B250),3)="R16"),(MID(B250,SEARCH("R",B250),3)="R17")),(G250+190),(G250+290))),-1)+20</f>
        <v>4820</v>
      </c>
    </row>
    <row r="251" customFormat="false" ht="15.8" hidden="false" customHeight="false" outlineLevel="0" collapsed="false">
      <c r="A251" s="136" t="n">
        <v>63585441600620</v>
      </c>
      <c r="B251" s="137" t="s">
        <v>4151</v>
      </c>
      <c r="C251" s="138" t="s">
        <v>4144</v>
      </c>
      <c r="D251" s="138" t="s">
        <v>3848</v>
      </c>
      <c r="E251" s="138" t="s">
        <v>3849</v>
      </c>
      <c r="F251" s="138" t="n">
        <v>3</v>
      </c>
      <c r="G251" s="139" t="n">
        <v>10050</v>
      </c>
      <c r="H251" s="21" t="n">
        <f aca="false">ROUND(IF(OR((MID(B251,SEARCH("R",B251),3)="R12"),(MID(B251,SEARCH("R",B251),3)="R13"),(MID(B251,SEARCH("R",B251),3)="R14")),(G251+90),IF(OR((MID(B251,SEARCH("R",B251),3)="R15"),(MID(B251,SEARCH("R",B251),3)="R16"),(MID(B251,SEARCH("R",B251),3)="R17")),(G251+190),(G251+290))),-1)+20</f>
        <v>10260</v>
      </c>
    </row>
    <row r="252" customFormat="false" ht="15.8" hidden="false" customHeight="false" outlineLevel="0" collapsed="false">
      <c r="A252" s="136" t="n">
        <v>63585441599624</v>
      </c>
      <c r="B252" s="137" t="s">
        <v>4152</v>
      </c>
      <c r="C252" s="138" t="s">
        <v>4144</v>
      </c>
      <c r="D252" s="138" t="s">
        <v>3848</v>
      </c>
      <c r="E252" s="138" t="s">
        <v>3849</v>
      </c>
      <c r="F252" s="138" t="n">
        <v>1</v>
      </c>
      <c r="G252" s="139" t="n">
        <v>7300</v>
      </c>
      <c r="H252" s="21" t="n">
        <f aca="false">ROUND(IF(OR((MID(B252,SEARCH("R",B252),3)="R12"),(MID(B252,SEARCH("R",B252),3)="R13"),(MID(B252,SEARCH("R",B252),3)="R14")),(G252+90),IF(OR((MID(B252,SEARCH("R",B252),3)="R15"),(MID(B252,SEARCH("R",B252),3)="R16"),(MID(B252,SEARCH("R",B252),3)="R17")),(G252+190),(G252+290))),-1)+20</f>
        <v>7510</v>
      </c>
    </row>
    <row r="253" customFormat="false" ht="15.8" hidden="false" customHeight="false" outlineLevel="0" collapsed="false">
      <c r="A253" s="136" t="n">
        <v>63585441599163</v>
      </c>
      <c r="B253" s="137" t="s">
        <v>4153</v>
      </c>
      <c r="C253" s="138" t="s">
        <v>4144</v>
      </c>
      <c r="D253" s="138" t="s">
        <v>3848</v>
      </c>
      <c r="E253" s="138" t="s">
        <v>3849</v>
      </c>
      <c r="F253" s="138" t="n">
        <v>1</v>
      </c>
      <c r="G253" s="139" t="n">
        <v>8122</v>
      </c>
      <c r="H253" s="21" t="n">
        <f aca="false">ROUND(IF(OR((MID(B253,SEARCH("R",B253),3)="R12"),(MID(B253,SEARCH("R",B253),3)="R13"),(MID(B253,SEARCH("R",B253),3)="R14")),(G253+90),IF(OR((MID(B253,SEARCH("R",B253),3)="R15"),(MID(B253,SEARCH("R",B253),3)="R16"),(MID(B253,SEARCH("R",B253),3)="R17")),(G253+190),(G253+290))),-1)+20</f>
        <v>8330</v>
      </c>
    </row>
    <row r="254" customFormat="false" ht="15.8" hidden="false" customHeight="false" outlineLevel="0" collapsed="false">
      <c r="A254" s="136" t="n">
        <v>63593302472558</v>
      </c>
      <c r="B254" s="137" t="s">
        <v>4154</v>
      </c>
      <c r="C254" s="138" t="s">
        <v>4155</v>
      </c>
      <c r="D254" s="138" t="s">
        <v>3848</v>
      </c>
      <c r="E254" s="138" t="s">
        <v>3849</v>
      </c>
      <c r="F254" s="138" t="n">
        <v>4</v>
      </c>
      <c r="G254" s="139" t="n">
        <v>3655</v>
      </c>
      <c r="H254" s="21" t="n">
        <f aca="false">ROUND(IF(OR((MID(B254,SEARCH("R",B254),3)="R12"),(MID(B254,SEARCH("R",B254),3)="R13"),(MID(B254,SEARCH("R",B254),3)="R14")),(G254+90),IF(OR((MID(B254,SEARCH("R",B254),3)="R15"),(MID(B254,SEARCH("R",B254),3)="R16"),(MID(B254,SEARCH("R",B254),3)="R17")),(G254+190),(G254+290))),-1)+20</f>
        <v>3870</v>
      </c>
    </row>
    <row r="255" customFormat="false" ht="15.8" hidden="false" customHeight="false" outlineLevel="0" collapsed="false">
      <c r="A255" s="136" t="n">
        <v>63586369633241</v>
      </c>
      <c r="B255" s="137" t="s">
        <v>4156</v>
      </c>
      <c r="C255" s="138" t="s">
        <v>4157</v>
      </c>
      <c r="D255" s="138" t="s">
        <v>3848</v>
      </c>
      <c r="E255" s="138" t="s">
        <v>3849</v>
      </c>
      <c r="F255" s="138" t="n">
        <v>30</v>
      </c>
      <c r="G255" s="139" t="n">
        <v>5716</v>
      </c>
      <c r="H255" s="21" t="n">
        <f aca="false">ROUND(IF(OR((MID(B255,SEARCH("R",B255),3)="R12"),(MID(B255,SEARCH("R",B255),3)="R13"),(MID(B255,SEARCH("R",B255),3)="R14")),(G255+90),IF(OR((MID(B255,SEARCH("R",B255),3)="R15"),(MID(B255,SEARCH("R",B255),3)="R16"),(MID(B255,SEARCH("R",B255),3)="R17")),(G255+190),(G255+290))),-1)+20</f>
        <v>5930</v>
      </c>
    </row>
    <row r="256" customFormat="false" ht="15.8" hidden="false" customHeight="false" outlineLevel="0" collapsed="false">
      <c r="A256" s="136" t="n">
        <v>63622741954913</v>
      </c>
      <c r="B256" s="137" t="s">
        <v>4158</v>
      </c>
      <c r="C256" s="138" t="s">
        <v>4157</v>
      </c>
      <c r="D256" s="138" t="s">
        <v>3848</v>
      </c>
      <c r="E256" s="138" t="s">
        <v>3849</v>
      </c>
      <c r="F256" s="138" t="n">
        <v>30</v>
      </c>
      <c r="G256" s="139" t="n">
        <v>3785</v>
      </c>
      <c r="H256" s="21" t="n">
        <f aca="false">ROUND(IF(OR((MID(B256,SEARCH("R",B256),3)="R12"),(MID(B256,SEARCH("R",B256),3)="R13"),(MID(B256,SEARCH("R",B256),3)="R14")),(G256+90),IF(OR((MID(B256,SEARCH("R",B256),3)="R15"),(MID(B256,SEARCH("R",B256),3)="R16"),(MID(B256,SEARCH("R",B256),3)="R17")),(G256+190),(G256+290))),-1)+20</f>
        <v>4000</v>
      </c>
    </row>
    <row r="257" customFormat="false" ht="15.8" hidden="false" customHeight="false" outlineLevel="0" collapsed="false">
      <c r="A257" s="136" t="n">
        <v>63594486655588</v>
      </c>
      <c r="B257" s="137" t="s">
        <v>4159</v>
      </c>
      <c r="C257" s="138" t="s">
        <v>4157</v>
      </c>
      <c r="D257" s="138" t="s">
        <v>3848</v>
      </c>
      <c r="E257" s="138" t="s">
        <v>3849</v>
      </c>
      <c r="F257" s="138" t="n">
        <v>30</v>
      </c>
      <c r="G257" s="139" t="n">
        <v>4185</v>
      </c>
      <c r="H257" s="21" t="n">
        <f aca="false">ROUND(IF(OR((MID(B257,SEARCH("R",B257),3)="R12"),(MID(B257,SEARCH("R",B257),3)="R13"),(MID(B257,SEARCH("R",B257),3)="R14")),(G257+90),IF(OR((MID(B257,SEARCH("R",B257),3)="R15"),(MID(B257,SEARCH("R",B257),3)="R16"),(MID(B257,SEARCH("R",B257),3)="R17")),(G257+190),(G257+290))),-1)+20</f>
        <v>4400</v>
      </c>
    </row>
    <row r="258" customFormat="false" ht="15.8" hidden="false" customHeight="false" outlineLevel="0" collapsed="false">
      <c r="A258" s="136" t="n">
        <v>63601506760348</v>
      </c>
      <c r="B258" s="137" t="s">
        <v>4160</v>
      </c>
      <c r="C258" s="138" t="s">
        <v>4157</v>
      </c>
      <c r="D258" s="138" t="s">
        <v>3848</v>
      </c>
      <c r="E258" s="138" t="s">
        <v>3849</v>
      </c>
      <c r="F258" s="138" t="n">
        <v>30</v>
      </c>
      <c r="G258" s="139" t="n">
        <v>3785</v>
      </c>
      <c r="H258" s="21" t="n">
        <f aca="false">ROUND(IF(OR((MID(B258,SEARCH("R",B258),3)="R12"),(MID(B258,SEARCH("R",B258),3)="R13"),(MID(B258,SEARCH("R",B258),3)="R14")),(G258+90),IF(OR((MID(B258,SEARCH("R",B258),3)="R15"),(MID(B258,SEARCH("R",B258),3)="R16"),(MID(B258,SEARCH("R",B258),3)="R17")),(G258+190),(G258+290))),-1)+20</f>
        <v>4000</v>
      </c>
    </row>
    <row r="259" customFormat="false" ht="15.8" hidden="false" customHeight="false" outlineLevel="0" collapsed="false">
      <c r="A259" s="136" t="n">
        <v>63585441597253</v>
      </c>
      <c r="B259" s="137" t="s">
        <v>4161</v>
      </c>
      <c r="C259" s="138" t="s">
        <v>4157</v>
      </c>
      <c r="D259" s="138" t="s">
        <v>3848</v>
      </c>
      <c r="E259" s="138" t="s">
        <v>3849</v>
      </c>
      <c r="F259" s="138" t="n">
        <v>30</v>
      </c>
      <c r="G259" s="139" t="n">
        <v>4185</v>
      </c>
      <c r="H259" s="21" t="n">
        <f aca="false">ROUND(IF(OR((MID(B259,SEARCH("R",B259),3)="R12"),(MID(B259,SEARCH("R",B259),3)="R13"),(MID(B259,SEARCH("R",B259),3)="R14")),(G259+90),IF(OR((MID(B259,SEARCH("R",B259),3)="R15"),(MID(B259,SEARCH("R",B259),3)="R16"),(MID(B259,SEARCH("R",B259),3)="R17")),(G259+190),(G259+290))),-1)+20</f>
        <v>4400</v>
      </c>
    </row>
    <row r="260" customFormat="false" ht="15.8" hidden="false" customHeight="false" outlineLevel="0" collapsed="false">
      <c r="A260" s="136" t="n">
        <v>63623798979912</v>
      </c>
      <c r="B260" s="137" t="s">
        <v>4162</v>
      </c>
      <c r="C260" s="138" t="s">
        <v>4157</v>
      </c>
      <c r="D260" s="138" t="s">
        <v>3848</v>
      </c>
      <c r="E260" s="138" t="s">
        <v>3849</v>
      </c>
      <c r="F260" s="138" t="n">
        <v>30</v>
      </c>
      <c r="G260" s="139" t="n">
        <v>3060</v>
      </c>
      <c r="H260" s="21" t="n">
        <f aca="false">ROUND(IF(OR((MID(B260,SEARCH("R",B260),3)="R12"),(MID(B260,SEARCH("R",B260),3)="R13"),(MID(B260,SEARCH("R",B260),3)="R14")),(G260+90),IF(OR((MID(B260,SEARCH("R",B260),3)="R15"),(MID(B260,SEARCH("R",B260),3)="R16"),(MID(B260,SEARCH("R",B260),3)="R17")),(G260+190),(G260+290))),-1)+20</f>
        <v>3270</v>
      </c>
    </row>
    <row r="261" customFormat="false" ht="15.8" hidden="false" customHeight="false" outlineLevel="0" collapsed="false">
      <c r="A261" s="136" t="n">
        <v>63621445746949</v>
      </c>
      <c r="B261" s="137" t="s">
        <v>4163</v>
      </c>
      <c r="C261" s="138" t="s">
        <v>4157</v>
      </c>
      <c r="D261" s="138" t="s">
        <v>3848</v>
      </c>
      <c r="E261" s="138" t="s">
        <v>3849</v>
      </c>
      <c r="F261" s="138" t="n">
        <v>30</v>
      </c>
      <c r="G261" s="139" t="n">
        <v>3000</v>
      </c>
      <c r="H261" s="21" t="n">
        <f aca="false">ROUND(IF(OR((MID(B261,SEARCH("R",B261),3)="R12"),(MID(B261,SEARCH("R",B261),3)="R13"),(MID(B261,SEARCH("R",B261),3)="R14")),(G261+90),IF(OR((MID(B261,SEARCH("R",B261),3)="R15"),(MID(B261,SEARCH("R",B261),3)="R16"),(MID(B261,SEARCH("R",B261),3)="R17")),(G261+190),(G261+290))),-1)+20</f>
        <v>3210</v>
      </c>
    </row>
    <row r="262" customFormat="false" ht="15.8" hidden="false" customHeight="false" outlineLevel="0" collapsed="false">
      <c r="A262" s="136" t="n">
        <v>63619647906115</v>
      </c>
      <c r="B262" s="137" t="s">
        <v>4164</v>
      </c>
      <c r="C262" s="138" t="s">
        <v>4157</v>
      </c>
      <c r="D262" s="138" t="s">
        <v>3848</v>
      </c>
      <c r="E262" s="138" t="s">
        <v>3849</v>
      </c>
      <c r="F262" s="138" t="n">
        <v>30</v>
      </c>
      <c r="G262" s="139" t="n">
        <v>3060</v>
      </c>
      <c r="H262" s="21" t="n">
        <f aca="false">ROUND(IF(OR((MID(B262,SEARCH("R",B262),3)="R12"),(MID(B262,SEARCH("R",B262),3)="R13"),(MID(B262,SEARCH("R",B262),3)="R14")),(G262+90),IF(OR((MID(B262,SEARCH("R",B262),3)="R15"),(MID(B262,SEARCH("R",B262),3)="R16"),(MID(B262,SEARCH("R",B262),3)="R17")),(G262+190),(G262+290))),-1)+20</f>
        <v>3270</v>
      </c>
    </row>
    <row r="263" customFormat="false" ht="15.8" hidden="false" customHeight="false" outlineLevel="0" collapsed="false">
      <c r="A263" s="136" t="n">
        <v>20301557481791</v>
      </c>
      <c r="B263" s="137" t="s">
        <v>4165</v>
      </c>
      <c r="C263" s="138" t="s">
        <v>4157</v>
      </c>
      <c r="D263" s="138" t="s">
        <v>3848</v>
      </c>
      <c r="E263" s="138" t="s">
        <v>3849</v>
      </c>
      <c r="F263" s="138" t="n">
        <v>30</v>
      </c>
      <c r="G263" s="139" t="n">
        <v>3304</v>
      </c>
      <c r="H263" s="21" t="n">
        <f aca="false">ROUND(IF(OR((MID(B263,SEARCH("R",B263),3)="R12"),(MID(B263,SEARCH("R",B263),3)="R13"),(MID(B263,SEARCH("R",B263),3)="R14")),(G263+90),IF(OR((MID(B263,SEARCH("R",B263),3)="R15"),(MID(B263,SEARCH("R",B263),3)="R16"),(MID(B263,SEARCH("R",B263),3)="R17")),(G263+190),(G263+290))),-1)+20</f>
        <v>3510</v>
      </c>
    </row>
    <row r="264" customFormat="false" ht="15.8" hidden="false" customHeight="false" outlineLevel="0" collapsed="false">
      <c r="A264" s="136" t="n">
        <v>63648681121260</v>
      </c>
      <c r="B264" s="137" t="s">
        <v>4166</v>
      </c>
      <c r="C264" s="138" t="s">
        <v>4157</v>
      </c>
      <c r="D264" s="138" t="s">
        <v>3848</v>
      </c>
      <c r="E264" s="138" t="s">
        <v>3849</v>
      </c>
      <c r="F264" s="138" t="n">
        <v>30</v>
      </c>
      <c r="G264" s="139" t="n">
        <v>3512</v>
      </c>
      <c r="H264" s="21" t="n">
        <f aca="false">ROUND(IF(OR((MID(B264,SEARCH("R",B264),3)="R12"),(MID(B264,SEARCH("R",B264),3)="R13"),(MID(B264,SEARCH("R",B264),3)="R14")),(G264+90),IF(OR((MID(B264,SEARCH("R",B264),3)="R15"),(MID(B264,SEARCH("R",B264),3)="R16"),(MID(B264,SEARCH("R",B264),3)="R17")),(G264+190),(G264+290))),-1)+20</f>
        <v>3720</v>
      </c>
    </row>
    <row r="265" customFormat="false" ht="15.8" hidden="false" customHeight="false" outlineLevel="0" collapsed="false">
      <c r="A265" s="136" t="n">
        <v>63591229600983</v>
      </c>
      <c r="B265" s="137" t="s">
        <v>4167</v>
      </c>
      <c r="C265" s="138" t="s">
        <v>4157</v>
      </c>
      <c r="D265" s="138" t="s">
        <v>3848</v>
      </c>
      <c r="E265" s="138" t="s">
        <v>3849</v>
      </c>
      <c r="F265" s="138" t="n">
        <v>30</v>
      </c>
      <c r="G265" s="139" t="n">
        <v>2987</v>
      </c>
      <c r="H265" s="21" t="n">
        <f aca="false">ROUND(IF(OR((MID(B265,SEARCH("R",B265),3)="R12"),(MID(B265,SEARCH("R",B265),3)="R13"),(MID(B265,SEARCH("R",B265),3)="R14")),(G265+90),IF(OR((MID(B265,SEARCH("R",B265),3)="R15"),(MID(B265,SEARCH("R",B265),3)="R16"),(MID(B265,SEARCH("R",B265),3)="R17")),(G265+190),(G265+290))),-1)+20</f>
        <v>3200</v>
      </c>
    </row>
    <row r="266" customFormat="false" ht="15.8" hidden="false" customHeight="false" outlineLevel="0" collapsed="false">
      <c r="A266" s="136" t="n">
        <v>63593887436251</v>
      </c>
      <c r="B266" s="137" t="s">
        <v>4168</v>
      </c>
      <c r="C266" s="138" t="s">
        <v>4157</v>
      </c>
      <c r="D266" s="138" t="s">
        <v>3848</v>
      </c>
      <c r="E266" s="138" t="s">
        <v>3849</v>
      </c>
      <c r="F266" s="138" t="n">
        <v>30</v>
      </c>
      <c r="G266" s="139" t="n">
        <v>3955</v>
      </c>
      <c r="H266" s="21" t="n">
        <f aca="false">ROUND(IF(OR((MID(B266,SEARCH("R",B266),3)="R12"),(MID(B266,SEARCH("R",B266),3)="R13"),(MID(B266,SEARCH("R",B266),3)="R14")),(G266+90),IF(OR((MID(B266,SEARCH("R",B266),3)="R15"),(MID(B266,SEARCH("R",B266),3)="R16"),(MID(B266,SEARCH("R",B266),3)="R17")),(G266+190),(G266+290))),-1)+20</f>
        <v>4170</v>
      </c>
    </row>
    <row r="267" customFormat="false" ht="15.8" hidden="false" customHeight="false" outlineLevel="0" collapsed="false">
      <c r="A267" s="136" t="n">
        <v>20398736954164</v>
      </c>
      <c r="B267" s="137" t="s">
        <v>4169</v>
      </c>
      <c r="C267" s="138" t="s">
        <v>4157</v>
      </c>
      <c r="D267" s="138" t="s">
        <v>3848</v>
      </c>
      <c r="E267" s="138" t="s">
        <v>3849</v>
      </c>
      <c r="F267" s="138" t="n">
        <v>30</v>
      </c>
      <c r="G267" s="139" t="n">
        <v>3390</v>
      </c>
      <c r="H267" s="21" t="n">
        <f aca="false">ROUND(IF(OR((MID(B267,SEARCH("R",B267),3)="R12"),(MID(B267,SEARCH("R",B267),3)="R13"),(MID(B267,SEARCH("R",B267),3)="R14")),(G267+90),IF(OR((MID(B267,SEARCH("R",B267),3)="R15"),(MID(B267,SEARCH("R",B267),3)="R16"),(MID(B267,SEARCH("R",B267),3)="R17")),(G267+190),(G267+290))),-1)+20</f>
        <v>3600</v>
      </c>
    </row>
    <row r="268" customFormat="false" ht="15.8" hidden="false" customHeight="false" outlineLevel="0" collapsed="false">
      <c r="A268" s="136" t="n">
        <v>63595971111366</v>
      </c>
      <c r="B268" s="137" t="s">
        <v>4170</v>
      </c>
      <c r="C268" s="138" t="s">
        <v>4157</v>
      </c>
      <c r="D268" s="138" t="s">
        <v>3848</v>
      </c>
      <c r="E268" s="138" t="s">
        <v>3849</v>
      </c>
      <c r="F268" s="138" t="n">
        <v>30</v>
      </c>
      <c r="G268" s="139" t="n">
        <v>3943</v>
      </c>
      <c r="H268" s="21" t="n">
        <f aca="false">ROUND(IF(OR((MID(B268,SEARCH("R",B268),3)="R12"),(MID(B268,SEARCH("R",B268),3)="R13"),(MID(B268,SEARCH("R",B268),3)="R14")),(G268+90),IF(OR((MID(B268,SEARCH("R",B268),3)="R15"),(MID(B268,SEARCH("R",B268),3)="R16"),(MID(B268,SEARCH("R",B268),3)="R17")),(G268+190),(G268+290))),-1)+20</f>
        <v>4150</v>
      </c>
    </row>
    <row r="269" customFormat="false" ht="15.8" hidden="false" customHeight="false" outlineLevel="0" collapsed="false">
      <c r="A269" s="136" t="n">
        <v>20216856862511</v>
      </c>
      <c r="B269" s="137" t="s">
        <v>4171</v>
      </c>
      <c r="C269" s="138" t="s">
        <v>4157</v>
      </c>
      <c r="D269" s="138" t="s">
        <v>3848</v>
      </c>
      <c r="E269" s="138" t="s">
        <v>3849</v>
      </c>
      <c r="F269" s="138" t="n">
        <v>30</v>
      </c>
      <c r="G269" s="139" t="n">
        <v>2550</v>
      </c>
      <c r="H269" s="21" t="n">
        <f aca="false">ROUND(IF(OR((MID(B269,SEARCH("R",B269),3)="R12"),(MID(B269,SEARCH("R",B269),3)="R13"),(MID(B269,SEARCH("R",B269),3)="R14")),(G269+90),IF(OR((MID(B269,SEARCH("R",B269),3)="R15"),(MID(B269,SEARCH("R",B269),3)="R16"),(MID(B269,SEARCH("R",B269),3)="R17")),(G269+190),(G269+290))),-1)+20</f>
        <v>2760</v>
      </c>
    </row>
    <row r="270" customFormat="false" ht="15.8" hidden="false" customHeight="false" outlineLevel="0" collapsed="false">
      <c r="A270" s="136" t="n">
        <v>63594338257383</v>
      </c>
      <c r="B270" s="137" t="s">
        <v>4172</v>
      </c>
      <c r="C270" s="138" t="s">
        <v>4157</v>
      </c>
      <c r="D270" s="138" t="s">
        <v>3848</v>
      </c>
      <c r="E270" s="138" t="s">
        <v>3849</v>
      </c>
      <c r="F270" s="138" t="n">
        <v>30</v>
      </c>
      <c r="G270" s="139" t="n">
        <v>3655</v>
      </c>
      <c r="H270" s="21" t="n">
        <f aca="false">ROUND(IF(OR((MID(B270,SEARCH("R",B270),3)="R12"),(MID(B270,SEARCH("R",B270),3)="R13"),(MID(B270,SEARCH("R",B270),3)="R14")),(G270+90),IF(OR((MID(B270,SEARCH("R",B270),3)="R15"),(MID(B270,SEARCH("R",B270),3)="R16"),(MID(B270,SEARCH("R",B270),3)="R17")),(G270+190),(G270+290))),-1)+20</f>
        <v>3870</v>
      </c>
    </row>
    <row r="271" customFormat="false" ht="15.8" hidden="false" customHeight="false" outlineLevel="0" collapsed="false">
      <c r="A271" s="136" t="n">
        <v>63620152810332</v>
      </c>
      <c r="B271" s="137" t="s">
        <v>4173</v>
      </c>
      <c r="C271" s="138" t="s">
        <v>4157</v>
      </c>
      <c r="D271" s="138" t="s">
        <v>3848</v>
      </c>
      <c r="E271" s="138" t="s">
        <v>3849</v>
      </c>
      <c r="F271" s="138" t="n">
        <v>30</v>
      </c>
      <c r="G271" s="139" t="n">
        <v>5705</v>
      </c>
      <c r="H271" s="21" t="n">
        <f aca="false">ROUND(IF(OR((MID(B271,SEARCH("R",B271),3)="R12"),(MID(B271,SEARCH("R",B271),3)="R13"),(MID(B271,SEARCH("R",B271),3)="R14")),(G271+90),IF(OR((MID(B271,SEARCH("R",B271),3)="R15"),(MID(B271,SEARCH("R",B271),3)="R16"),(MID(B271,SEARCH("R",B271),3)="R17")),(G271+190),(G271+290))),-1)+20</f>
        <v>5920</v>
      </c>
    </row>
    <row r="272" customFormat="false" ht="15.8" hidden="false" customHeight="false" outlineLevel="0" collapsed="false">
      <c r="A272" s="136" t="n">
        <v>63593129423580</v>
      </c>
      <c r="B272" s="137" t="s">
        <v>4174</v>
      </c>
      <c r="C272" s="138" t="s">
        <v>4157</v>
      </c>
      <c r="D272" s="138" t="s">
        <v>3848</v>
      </c>
      <c r="E272" s="138" t="s">
        <v>3849</v>
      </c>
      <c r="F272" s="138" t="n">
        <v>30</v>
      </c>
      <c r="G272" s="139" t="n">
        <v>3605</v>
      </c>
      <c r="H272" s="21" t="n">
        <f aca="false">ROUND(IF(OR((MID(B272,SEARCH("R",B272),3)="R12"),(MID(B272,SEARCH("R",B272),3)="R13"),(MID(B272,SEARCH("R",B272),3)="R14")),(G272+90),IF(OR((MID(B272,SEARCH("R",B272),3)="R15"),(MID(B272,SEARCH("R",B272),3)="R16"),(MID(B272,SEARCH("R",B272),3)="R17")),(G272+190),(G272+290))),-1)+20</f>
        <v>3820</v>
      </c>
    </row>
    <row r="273" customFormat="false" ht="15.8" hidden="false" customHeight="false" outlineLevel="0" collapsed="false">
      <c r="A273" s="136" t="n">
        <v>63651618745176</v>
      </c>
      <c r="B273" s="137" t="s">
        <v>4175</v>
      </c>
      <c r="C273" s="138" t="s">
        <v>4157</v>
      </c>
      <c r="D273" s="138" t="s">
        <v>3848</v>
      </c>
      <c r="E273" s="138" t="s">
        <v>3849</v>
      </c>
      <c r="F273" s="138" t="n">
        <v>30</v>
      </c>
      <c r="G273" s="139" t="n">
        <v>3555</v>
      </c>
      <c r="H273" s="21" t="n">
        <f aca="false">ROUND(IF(OR((MID(B273,SEARCH("R",B273),3)="R12"),(MID(B273,SEARCH("R",B273),3)="R13"),(MID(B273,SEARCH("R",B273),3)="R14")),(G273+90),IF(OR((MID(B273,SEARCH("R",B273),3)="R15"),(MID(B273,SEARCH("R",B273),3)="R16"),(MID(B273,SEARCH("R",B273),3)="R17")),(G273+190),(G273+290))),-1)+20</f>
        <v>3770</v>
      </c>
    </row>
    <row r="274" customFormat="false" ht="15.8" hidden="false" customHeight="false" outlineLevel="0" collapsed="false">
      <c r="A274" s="136" t="n">
        <v>20117361411872</v>
      </c>
      <c r="B274" s="137" t="s">
        <v>4176</v>
      </c>
      <c r="C274" s="138" t="s">
        <v>4157</v>
      </c>
      <c r="D274" s="138" t="s">
        <v>3848</v>
      </c>
      <c r="E274" s="138" t="s">
        <v>3849</v>
      </c>
      <c r="F274" s="138" t="n">
        <v>30</v>
      </c>
      <c r="G274" s="139" t="n">
        <v>2561</v>
      </c>
      <c r="H274" s="21" t="n">
        <f aca="false">ROUND(IF(OR((MID(B274,SEARCH("R",B274),3)="R12"),(MID(B274,SEARCH("R",B274),3)="R13"),(MID(B274,SEARCH("R",B274),3)="R14")),(G274+90),IF(OR((MID(B274,SEARCH("R",B274),3)="R15"),(MID(B274,SEARCH("R",B274),3)="R16"),(MID(B274,SEARCH("R",B274),3)="R17")),(G274+190),(G274+290))),-1)+20</f>
        <v>2770</v>
      </c>
    </row>
    <row r="275" customFormat="false" ht="15.8" hidden="false" customHeight="false" outlineLevel="0" collapsed="false">
      <c r="A275" s="136" t="n">
        <v>63626222582801</v>
      </c>
      <c r="B275" s="137" t="s">
        <v>4177</v>
      </c>
      <c r="C275" s="138" t="s">
        <v>4157</v>
      </c>
      <c r="D275" s="138" t="s">
        <v>3848</v>
      </c>
      <c r="E275" s="138" t="s">
        <v>3849</v>
      </c>
      <c r="F275" s="138" t="n">
        <v>30</v>
      </c>
      <c r="G275" s="139" t="n">
        <v>2730</v>
      </c>
      <c r="H275" s="21" t="n">
        <f aca="false">ROUND(IF(OR((MID(B275,SEARCH("R",B275),3)="R12"),(MID(B275,SEARCH("R",B275),3)="R13"),(MID(B275,SEARCH("R",B275),3)="R14")),(G275+90),IF(OR((MID(B275,SEARCH("R",B275),3)="R15"),(MID(B275,SEARCH("R",B275),3)="R16"),(MID(B275,SEARCH("R",B275),3)="R17")),(G275+190),(G275+290))),-1)+20</f>
        <v>2940</v>
      </c>
    </row>
    <row r="276" customFormat="false" ht="15.8" hidden="false" customHeight="false" outlineLevel="0" collapsed="false">
      <c r="A276" s="136" t="n">
        <v>63627584203003</v>
      </c>
      <c r="B276" s="137" t="s">
        <v>4178</v>
      </c>
      <c r="C276" s="138" t="s">
        <v>4157</v>
      </c>
      <c r="D276" s="138" t="s">
        <v>3848</v>
      </c>
      <c r="E276" s="138" t="s">
        <v>3849</v>
      </c>
      <c r="F276" s="138" t="n">
        <v>30</v>
      </c>
      <c r="G276" s="139" t="n">
        <v>3868</v>
      </c>
      <c r="H276" s="21" t="n">
        <f aca="false">ROUND(IF(OR((MID(B276,SEARCH("R",B276),3)="R12"),(MID(B276,SEARCH("R",B276),3)="R13"),(MID(B276,SEARCH("R",B276),3)="R14")),(G276+90),IF(OR((MID(B276,SEARCH("R",B276),3)="R15"),(MID(B276,SEARCH("R",B276),3)="R16"),(MID(B276,SEARCH("R",B276),3)="R17")),(G276+190),(G276+290))),-1)+20</f>
        <v>4080</v>
      </c>
    </row>
    <row r="277" customFormat="false" ht="15.8" hidden="false" customHeight="false" outlineLevel="0" collapsed="false">
      <c r="A277" s="136" t="n">
        <v>63593560460843</v>
      </c>
      <c r="B277" s="137" t="s">
        <v>4179</v>
      </c>
      <c r="C277" s="138" t="s">
        <v>4157</v>
      </c>
      <c r="D277" s="138" t="s">
        <v>3848</v>
      </c>
      <c r="E277" s="138" t="s">
        <v>3849</v>
      </c>
      <c r="F277" s="138" t="n">
        <v>30</v>
      </c>
      <c r="G277" s="139" t="n">
        <v>3347</v>
      </c>
      <c r="H277" s="21" t="n">
        <f aca="false">ROUND(IF(OR((MID(B277,SEARCH("R",B277),3)="R12"),(MID(B277,SEARCH("R",B277),3)="R13"),(MID(B277,SEARCH("R",B277),3)="R14")),(G277+90),IF(OR((MID(B277,SEARCH("R",B277),3)="R15"),(MID(B277,SEARCH("R",B277),3)="R16"),(MID(B277,SEARCH("R",B277),3)="R17")),(G277+190),(G277+290))),-1)+20</f>
        <v>3560</v>
      </c>
    </row>
    <row r="278" customFormat="false" ht="15.8" hidden="false" customHeight="false" outlineLevel="0" collapsed="false">
      <c r="A278" s="136" t="n">
        <v>63648674039258</v>
      </c>
      <c r="B278" s="137" t="s">
        <v>4180</v>
      </c>
      <c r="C278" s="138" t="s">
        <v>4157</v>
      </c>
      <c r="D278" s="138" t="s">
        <v>3848</v>
      </c>
      <c r="E278" s="138" t="s">
        <v>3849</v>
      </c>
      <c r="F278" s="138" t="n">
        <v>30</v>
      </c>
      <c r="G278" s="139" t="n">
        <v>3569</v>
      </c>
      <c r="H278" s="21" t="n">
        <f aca="false">ROUND(IF(OR((MID(B278,SEARCH("R",B278),3)="R12"),(MID(B278,SEARCH("R",B278),3)="R13"),(MID(B278,SEARCH("R",B278),3)="R14")),(G278+90),IF(OR((MID(B278,SEARCH("R",B278),3)="R15"),(MID(B278,SEARCH("R",B278),3)="R16"),(MID(B278,SEARCH("R",B278),3)="R17")),(G278+190),(G278+290))),-1)+20</f>
        <v>3780</v>
      </c>
    </row>
    <row r="279" customFormat="false" ht="15.8" hidden="false" customHeight="false" outlineLevel="0" collapsed="false">
      <c r="A279" s="136" t="n">
        <v>63621458794673</v>
      </c>
      <c r="B279" s="137" t="s">
        <v>4181</v>
      </c>
      <c r="C279" s="138" t="s">
        <v>4157</v>
      </c>
      <c r="D279" s="138" t="s">
        <v>3848</v>
      </c>
      <c r="E279" s="138" t="s">
        <v>3849</v>
      </c>
      <c r="F279" s="138" t="n">
        <v>27</v>
      </c>
      <c r="G279" s="139" t="n">
        <v>4105</v>
      </c>
      <c r="H279" s="21" t="n">
        <f aca="false">ROUND(IF(OR((MID(B279,SEARCH("R",B279),3)="R12"),(MID(B279,SEARCH("R",B279),3)="R13"),(MID(B279,SEARCH("R",B279),3)="R14")),(G279+90),IF(OR((MID(B279,SEARCH("R",B279),3)="R15"),(MID(B279,SEARCH("R",B279),3)="R16"),(MID(B279,SEARCH("R",B279),3)="R17")),(G279+190),(G279+290))),-1)+20</f>
        <v>4320</v>
      </c>
    </row>
    <row r="280" customFormat="false" ht="15.8" hidden="false" customHeight="false" outlineLevel="0" collapsed="false">
      <c r="A280" s="136" t="n">
        <v>63593301260015</v>
      </c>
      <c r="B280" s="137" t="s">
        <v>4182</v>
      </c>
      <c r="C280" s="138" t="s">
        <v>4157</v>
      </c>
      <c r="D280" s="138" t="s">
        <v>3848</v>
      </c>
      <c r="E280" s="138" t="s">
        <v>3849</v>
      </c>
      <c r="F280" s="138" t="n">
        <v>24</v>
      </c>
      <c r="G280" s="139" t="n">
        <v>4805</v>
      </c>
      <c r="H280" s="21" t="n">
        <f aca="false">ROUND(IF(OR((MID(B280,SEARCH("R",B280),3)="R12"),(MID(B280,SEARCH("R",B280),3)="R13"),(MID(B280,SEARCH("R",B280),3)="R14")),(G280+90),IF(OR((MID(B280,SEARCH("R",B280),3)="R15"),(MID(B280,SEARCH("R",B280),3)="R16"),(MID(B280,SEARCH("R",B280),3)="R17")),(G280+190),(G280+290))),-1)+20</f>
        <v>5020</v>
      </c>
    </row>
    <row r="281" customFormat="false" ht="15.8" hidden="false" customHeight="false" outlineLevel="0" collapsed="false">
      <c r="A281" s="136" t="n">
        <v>63647379870691</v>
      </c>
      <c r="B281" s="137" t="s">
        <v>4183</v>
      </c>
      <c r="C281" s="138" t="s">
        <v>4157</v>
      </c>
      <c r="D281" s="138" t="s">
        <v>3848</v>
      </c>
      <c r="E281" s="138" t="s">
        <v>3849</v>
      </c>
      <c r="F281" s="138" t="n">
        <v>17</v>
      </c>
      <c r="G281" s="139" t="n">
        <v>3090</v>
      </c>
      <c r="H281" s="21" t="n">
        <f aca="false">ROUND(IF(OR((MID(B281,SEARCH("R",B281),3)="R12"),(MID(B281,SEARCH("R",B281),3)="R13"),(MID(B281,SEARCH("R",B281),3)="R14")),(G281+90),IF(OR((MID(B281,SEARCH("R",B281),3)="R15"),(MID(B281,SEARCH("R",B281),3)="R16"),(MID(B281,SEARCH("R",B281),3)="R17")),(G281+190),(G281+290))),-1)+20</f>
        <v>3300</v>
      </c>
    </row>
    <row r="282" customFormat="false" ht="15.8" hidden="false" customHeight="false" outlineLevel="0" collapsed="false">
      <c r="A282" s="136" t="n">
        <v>20597140765685</v>
      </c>
      <c r="B282" s="137" t="s">
        <v>4184</v>
      </c>
      <c r="C282" s="138" t="s">
        <v>4157</v>
      </c>
      <c r="D282" s="138" t="s">
        <v>3848</v>
      </c>
      <c r="E282" s="138" t="s">
        <v>3849</v>
      </c>
      <c r="F282" s="138" t="n">
        <v>12</v>
      </c>
      <c r="G282" s="139" t="n">
        <v>4577</v>
      </c>
      <c r="H282" s="21" t="n">
        <f aca="false">ROUND(IF(OR((MID(B282,SEARCH("R",B282),3)="R12"),(MID(B282,SEARCH("R",B282),3)="R13"),(MID(B282,SEARCH("R",B282),3)="R14")),(G282+90),IF(OR((MID(B282,SEARCH("R",B282),3)="R15"),(MID(B282,SEARCH("R",B282),3)="R16"),(MID(B282,SEARCH("R",B282),3)="R17")),(G282+190),(G282+290))),-1)+20</f>
        <v>4790</v>
      </c>
    </row>
    <row r="283" customFormat="false" ht="15.8" hidden="false" customHeight="false" outlineLevel="0" collapsed="false">
      <c r="A283" s="136" t="n">
        <v>63593129650248</v>
      </c>
      <c r="B283" s="137" t="s">
        <v>4185</v>
      </c>
      <c r="C283" s="138" t="s">
        <v>4157</v>
      </c>
      <c r="D283" s="138" t="s">
        <v>3848</v>
      </c>
      <c r="E283" s="138" t="s">
        <v>3849</v>
      </c>
      <c r="F283" s="138" t="n">
        <v>12</v>
      </c>
      <c r="G283" s="139" t="n">
        <v>3755</v>
      </c>
      <c r="H283" s="21" t="n">
        <f aca="false">ROUND(IF(OR((MID(B283,SEARCH("R",B283),3)="R12"),(MID(B283,SEARCH("R",B283),3)="R13"),(MID(B283,SEARCH("R",B283),3)="R14")),(G283+90),IF(OR((MID(B283,SEARCH("R",B283),3)="R15"),(MID(B283,SEARCH("R",B283),3)="R16"),(MID(B283,SEARCH("R",B283),3)="R17")),(G283+190),(G283+290))),-1)+20</f>
        <v>3970</v>
      </c>
    </row>
    <row r="284" customFormat="false" ht="15.8" hidden="false" customHeight="false" outlineLevel="0" collapsed="false">
      <c r="A284" s="136" t="n">
        <v>63585441600143</v>
      </c>
      <c r="B284" s="137" t="s">
        <v>4186</v>
      </c>
      <c r="C284" s="138" t="s">
        <v>4157</v>
      </c>
      <c r="D284" s="138" t="s">
        <v>3848</v>
      </c>
      <c r="E284" s="138" t="s">
        <v>3849</v>
      </c>
      <c r="F284" s="138" t="n">
        <v>4</v>
      </c>
      <c r="G284" s="139" t="n">
        <v>5400</v>
      </c>
      <c r="H284" s="21" t="n">
        <f aca="false">ROUND(IF(OR((MID(B284,SEARCH("R",B284),3)="R12"),(MID(B284,SEARCH("R",B284),3)="R13"),(MID(B284,SEARCH("R",B284),3)="R14")),(G284+90),IF(OR((MID(B284,SEARCH("R",B284),3)="R15"),(MID(B284,SEARCH("R",B284),3)="R16"),(MID(B284,SEARCH("R",B284),3)="R17")),(G284+190),(G284+290))),-1)+20</f>
        <v>5610</v>
      </c>
    </row>
    <row r="285" customFormat="false" ht="15.8" hidden="false" customHeight="false" outlineLevel="0" collapsed="false">
      <c r="A285" s="136" t="n">
        <v>63591381366146</v>
      </c>
      <c r="B285" s="137" t="s">
        <v>4187</v>
      </c>
      <c r="C285" s="138" t="s">
        <v>4188</v>
      </c>
      <c r="D285" s="138" t="s">
        <v>3848</v>
      </c>
      <c r="E285" s="138" t="s">
        <v>3849</v>
      </c>
      <c r="F285" s="138" t="n">
        <v>24</v>
      </c>
      <c r="G285" s="139" t="n">
        <v>7581</v>
      </c>
      <c r="H285" s="21" t="n">
        <f aca="false">ROUND(IF(OR((MID(B285,SEARCH("R",B285),3)="R12"),(MID(B285,SEARCH("R",B285),3)="R13"),(MID(B285,SEARCH("R",B285),3)="R14")),(G285+90),IF(OR((MID(B285,SEARCH("R",B285),3)="R15"),(MID(B285,SEARCH("R",B285),3)="R16"),(MID(B285,SEARCH("R",B285),3)="R17")),(G285+190),(G285+290))),-1)+20</f>
        <v>7790</v>
      </c>
    </row>
    <row r="286" customFormat="false" ht="15.8" hidden="false" customHeight="false" outlineLevel="0" collapsed="false">
      <c r="A286" s="136" t="n">
        <v>63626478584917</v>
      </c>
      <c r="B286" s="137" t="s">
        <v>4189</v>
      </c>
      <c r="C286" s="138" t="s">
        <v>4188</v>
      </c>
      <c r="D286" s="138" t="s">
        <v>3848</v>
      </c>
      <c r="E286" s="138" t="s">
        <v>3849</v>
      </c>
      <c r="F286" s="138" t="n">
        <v>20</v>
      </c>
      <c r="G286" s="139" t="n">
        <v>5924</v>
      </c>
      <c r="H286" s="21" t="n">
        <f aca="false">ROUND(IF(OR((MID(B286,SEARCH("R",B286),3)="R12"),(MID(B286,SEARCH("R",B286),3)="R13"),(MID(B286,SEARCH("R",B286),3)="R14")),(G286+90),IF(OR((MID(B286,SEARCH("R",B286),3)="R15"),(MID(B286,SEARCH("R",B286),3)="R16"),(MID(B286,SEARCH("R",B286),3)="R17")),(G286+190),(G286+290))),-1)+20</f>
        <v>6130</v>
      </c>
    </row>
    <row r="287" customFormat="false" ht="15.8" hidden="false" customHeight="false" outlineLevel="0" collapsed="false">
      <c r="A287" s="136" t="n">
        <v>63651611203617</v>
      </c>
      <c r="B287" s="137" t="s">
        <v>4190</v>
      </c>
      <c r="C287" s="138" t="s">
        <v>4188</v>
      </c>
      <c r="D287" s="138" t="s">
        <v>3848</v>
      </c>
      <c r="E287" s="138" t="s">
        <v>3849</v>
      </c>
      <c r="F287" s="138" t="n">
        <v>12</v>
      </c>
      <c r="G287" s="139" t="n">
        <v>5300</v>
      </c>
      <c r="H287" s="21" t="n">
        <f aca="false">ROUND(IF(OR((MID(B287,SEARCH("R",B287),3)="R12"),(MID(B287,SEARCH("R",B287),3)="R13"),(MID(B287,SEARCH("R",B287),3)="R14")),(G287+90),IF(OR((MID(B287,SEARCH("R",B287),3)="R15"),(MID(B287,SEARCH("R",B287),3)="R16"),(MID(B287,SEARCH("R",B287),3)="R17")),(G287+190),(G287+290))),-1)+20</f>
        <v>5510</v>
      </c>
    </row>
    <row r="288" customFormat="false" ht="15.8" hidden="false" customHeight="false" outlineLevel="0" collapsed="false">
      <c r="A288" s="136" t="n">
        <v>63591483563925</v>
      </c>
      <c r="B288" s="137" t="s">
        <v>4191</v>
      </c>
      <c r="C288" s="138" t="s">
        <v>4188</v>
      </c>
      <c r="D288" s="138" t="s">
        <v>3848</v>
      </c>
      <c r="E288" s="138" t="s">
        <v>3849</v>
      </c>
      <c r="F288" s="138" t="n">
        <v>8</v>
      </c>
      <c r="G288" s="139" t="n">
        <v>5405</v>
      </c>
      <c r="H288" s="21" t="n">
        <f aca="false">ROUND(IF(OR((MID(B288,SEARCH("R",B288),3)="R12"),(MID(B288,SEARCH("R",B288),3)="R13"),(MID(B288,SEARCH("R",B288),3)="R14")),(G288+90),IF(OR((MID(B288,SEARCH("R",B288),3)="R15"),(MID(B288,SEARCH("R",B288),3)="R16"),(MID(B288,SEARCH("R",B288),3)="R17")),(G288+190),(G288+290))),-1)+20</f>
        <v>5620</v>
      </c>
    </row>
    <row r="289" customFormat="false" ht="15.8" hidden="false" customHeight="false" outlineLevel="0" collapsed="false">
      <c r="A289" s="136" t="n">
        <v>63626805054135</v>
      </c>
      <c r="B289" s="137" t="s">
        <v>4192</v>
      </c>
      <c r="C289" s="138" t="s">
        <v>4188</v>
      </c>
      <c r="D289" s="138" t="s">
        <v>3848</v>
      </c>
      <c r="E289" s="138" t="s">
        <v>3849</v>
      </c>
      <c r="F289" s="138" t="n">
        <v>6</v>
      </c>
      <c r="G289" s="139" t="n">
        <v>9247</v>
      </c>
      <c r="H289" s="21" t="n">
        <f aca="false">ROUND(IF(OR((MID(B289,SEARCH("R",B289),3)="R12"),(MID(B289,SEARCH("R",B289),3)="R13"),(MID(B289,SEARCH("R",B289),3)="R14")),(G289+90),IF(OR((MID(B289,SEARCH("R",B289),3)="R15"),(MID(B289,SEARCH("R",B289),3)="R16"),(MID(B289,SEARCH("R",B289),3)="R17")),(G289+190),(G289+290))),-1)+20</f>
        <v>9460</v>
      </c>
    </row>
    <row r="290" customFormat="false" ht="15.8" hidden="false" customHeight="false" outlineLevel="0" collapsed="false">
      <c r="A290" s="136" t="n">
        <v>63633721469791</v>
      </c>
      <c r="B290" s="137" t="s">
        <v>4193</v>
      </c>
      <c r="C290" s="138" t="s">
        <v>4188</v>
      </c>
      <c r="D290" s="138" t="s">
        <v>3848</v>
      </c>
      <c r="E290" s="138" t="s">
        <v>3849</v>
      </c>
      <c r="F290" s="138" t="n">
        <v>4</v>
      </c>
      <c r="G290" s="139" t="n">
        <v>7190</v>
      </c>
      <c r="H290" s="21" t="n">
        <f aca="false">ROUND(IF(OR((MID(B290,SEARCH("R",B290),3)="R12"),(MID(B290,SEARCH("R",B290),3)="R13"),(MID(B290,SEARCH("R",B290),3)="R14")),(G290+90),IF(OR((MID(B290,SEARCH("R",B290),3)="R15"),(MID(B290,SEARCH("R",B290),3)="R16"),(MID(B290,SEARCH("R",B290),3)="R17")),(G290+190),(G290+290))),-1)+20</f>
        <v>7400</v>
      </c>
    </row>
    <row r="291" customFormat="false" ht="15.8" hidden="false" customHeight="false" outlineLevel="0" collapsed="false">
      <c r="A291" s="136" t="n">
        <v>63585441601207</v>
      </c>
      <c r="B291" s="137" t="s">
        <v>4194</v>
      </c>
      <c r="C291" s="138" t="s">
        <v>4195</v>
      </c>
      <c r="D291" s="138" t="s">
        <v>3848</v>
      </c>
      <c r="E291" s="138" t="s">
        <v>3849</v>
      </c>
      <c r="F291" s="138" t="n">
        <v>30</v>
      </c>
      <c r="G291" s="139" t="n">
        <v>4361</v>
      </c>
      <c r="H291" s="21" t="n">
        <f aca="false">ROUND(IF(OR((MID(B291,SEARCH("R",B291),3)="R12"),(MID(B291,SEARCH("R",B291),3)="R13"),(MID(B291,SEARCH("R",B291),3)="R14")),(G291+90),IF(OR((MID(B291,SEARCH("R",B291),3)="R15"),(MID(B291,SEARCH("R",B291),3)="R16"),(MID(B291,SEARCH("R",B291),3)="R17")),(G291+190),(G291+290))),-1)+20</f>
        <v>4570</v>
      </c>
    </row>
    <row r="292" customFormat="false" ht="15.8" hidden="false" customHeight="false" outlineLevel="0" collapsed="false">
      <c r="A292" s="136" t="n">
        <v>63585441600858</v>
      </c>
      <c r="B292" s="137" t="s">
        <v>4196</v>
      </c>
      <c r="C292" s="138" t="s">
        <v>4195</v>
      </c>
      <c r="D292" s="138" t="s">
        <v>3848</v>
      </c>
      <c r="E292" s="138" t="s">
        <v>3849</v>
      </c>
      <c r="F292" s="138" t="n">
        <v>30</v>
      </c>
      <c r="G292" s="139" t="n">
        <v>3484</v>
      </c>
      <c r="H292" s="21" t="n">
        <f aca="false">ROUND(IF(OR((MID(B292,SEARCH("R",B292),3)="R12"),(MID(B292,SEARCH("R",B292),3)="R13"),(MID(B292,SEARCH("R",B292),3)="R14")),(G292+90),IF(OR((MID(B292,SEARCH("R",B292),3)="R15"),(MID(B292,SEARCH("R",B292),3)="R16"),(MID(B292,SEARCH("R",B292),3)="R17")),(G292+190),(G292+290))),-1)+20</f>
        <v>3690</v>
      </c>
    </row>
    <row r="293" customFormat="false" ht="15.8" hidden="false" customHeight="false" outlineLevel="0" collapsed="false">
      <c r="A293" s="136" t="n">
        <v>20700418819984</v>
      </c>
      <c r="B293" s="137" t="s">
        <v>4197</v>
      </c>
      <c r="C293" s="138" t="s">
        <v>4195</v>
      </c>
      <c r="D293" s="138" t="s">
        <v>3848</v>
      </c>
      <c r="E293" s="138" t="s">
        <v>3849</v>
      </c>
      <c r="F293" s="138" t="n">
        <v>24</v>
      </c>
      <c r="G293" s="139" t="n">
        <v>3630</v>
      </c>
      <c r="H293" s="21" t="n">
        <f aca="false">ROUND(IF(OR((MID(B293,SEARCH("R",B293),3)="R12"),(MID(B293,SEARCH("R",B293),3)="R13"),(MID(B293,SEARCH("R",B293),3)="R14")),(G293+90),IF(OR((MID(B293,SEARCH("R",B293),3)="R15"),(MID(B293,SEARCH("R",B293),3)="R16"),(MID(B293,SEARCH("R",B293),3)="R17")),(G293+190),(G293+290))),-1)+20</f>
        <v>3840</v>
      </c>
    </row>
    <row r="294" customFormat="false" ht="15.8" hidden="false" customHeight="false" outlineLevel="0" collapsed="false">
      <c r="A294" s="136" t="n">
        <v>63593301759189</v>
      </c>
      <c r="B294" s="137" t="s">
        <v>4198</v>
      </c>
      <c r="C294" s="138" t="s">
        <v>4195</v>
      </c>
      <c r="D294" s="138" t="s">
        <v>3848</v>
      </c>
      <c r="E294" s="138" t="s">
        <v>3849</v>
      </c>
      <c r="F294" s="138" t="n">
        <v>8</v>
      </c>
      <c r="G294" s="139" t="n">
        <v>3455</v>
      </c>
      <c r="H294" s="21" t="n">
        <f aca="false">ROUND(IF(OR((MID(B294,SEARCH("R",B294),3)="R12"),(MID(B294,SEARCH("R",B294),3)="R13"),(MID(B294,SEARCH("R",B294),3)="R14")),(G294+90),IF(OR((MID(B294,SEARCH("R",B294),3)="R15"),(MID(B294,SEARCH("R",B294),3)="R16"),(MID(B294,SEARCH("R",B294),3)="R17")),(G294+190),(G294+290))),-1)+20</f>
        <v>3670</v>
      </c>
    </row>
    <row r="295" customFormat="false" ht="15.8" hidden="false" customHeight="false" outlineLevel="0" collapsed="false">
      <c r="A295" s="136" t="n">
        <v>20190970993534</v>
      </c>
      <c r="B295" s="137" t="s">
        <v>4199</v>
      </c>
      <c r="C295" s="138" t="s">
        <v>4195</v>
      </c>
      <c r="D295" s="138" t="s">
        <v>3848</v>
      </c>
      <c r="E295" s="138" t="s">
        <v>3849</v>
      </c>
      <c r="F295" s="138" t="n">
        <v>4</v>
      </c>
      <c r="G295" s="139" t="n">
        <v>3484</v>
      </c>
      <c r="H295" s="21" t="n">
        <f aca="false">ROUND(IF(OR((MID(B295,SEARCH("R",B295),3)="R12"),(MID(B295,SEARCH("R",B295),3)="R13"),(MID(B295,SEARCH("R",B295),3)="R14")),(G295+90),IF(OR((MID(B295,SEARCH("R",B295),3)="R15"),(MID(B295,SEARCH("R",B295),3)="R16"),(MID(B295,SEARCH("R",B295),3)="R17")),(G295+190),(G295+290))),-1)+20</f>
        <v>3690</v>
      </c>
    </row>
    <row r="296" customFormat="false" ht="15.8" hidden="false" customHeight="false" outlineLevel="0" collapsed="false">
      <c r="A296" s="136" t="n">
        <v>63650908459632</v>
      </c>
      <c r="B296" s="137" t="s">
        <v>4200</v>
      </c>
      <c r="C296" s="138" t="s">
        <v>4195</v>
      </c>
      <c r="D296" s="138" t="s">
        <v>3848</v>
      </c>
      <c r="E296" s="138" t="s">
        <v>3849</v>
      </c>
      <c r="F296" s="138" t="n">
        <v>4</v>
      </c>
      <c r="G296" s="139" t="n">
        <v>3350</v>
      </c>
      <c r="H296" s="21" t="n">
        <f aca="false">ROUND(IF(OR((MID(B296,SEARCH("R",B296),3)="R12"),(MID(B296,SEARCH("R",B296),3)="R13"),(MID(B296,SEARCH("R",B296),3)="R14")),(G296+90),IF(OR((MID(B296,SEARCH("R",B296),3)="R15"),(MID(B296,SEARCH("R",B296),3)="R16"),(MID(B296,SEARCH("R",B296),3)="R17")),(G296+190),(G296+290))),-1)+20</f>
        <v>3560</v>
      </c>
    </row>
    <row r="297" customFormat="false" ht="15.8" hidden="false" customHeight="false" outlineLevel="0" collapsed="false">
      <c r="A297" s="136" t="n">
        <v>63585441598206</v>
      </c>
      <c r="B297" s="137" t="s">
        <v>4201</v>
      </c>
      <c r="C297" s="138" t="s">
        <v>4202</v>
      </c>
      <c r="D297" s="138" t="s">
        <v>3848</v>
      </c>
      <c r="E297" s="138" t="s">
        <v>3849</v>
      </c>
      <c r="F297" s="138" t="n">
        <v>30</v>
      </c>
      <c r="G297" s="139" t="n">
        <v>6416</v>
      </c>
      <c r="H297" s="21" t="n">
        <f aca="false">ROUND(IF(OR((MID(B297,SEARCH("R",B297),3)="R12"),(MID(B297,SEARCH("R",B297),3)="R13"),(MID(B297,SEARCH("R",B297),3)="R14")),(G297+90),IF(OR((MID(B297,SEARCH("R",B297),3)="R15"),(MID(B297,SEARCH("R",B297),3)="R16"),(MID(B297,SEARCH("R",B297),3)="R17")),(G297+190),(G297+290))),-1)+20</f>
        <v>6630</v>
      </c>
    </row>
    <row r="298" customFormat="false" ht="15.8" hidden="false" customHeight="false" outlineLevel="0" collapsed="false">
      <c r="A298" s="136" t="n">
        <v>63585441598272</v>
      </c>
      <c r="B298" s="137" t="s">
        <v>4203</v>
      </c>
      <c r="C298" s="138" t="s">
        <v>4202</v>
      </c>
      <c r="D298" s="138" t="s">
        <v>3848</v>
      </c>
      <c r="E298" s="138" t="s">
        <v>3849</v>
      </c>
      <c r="F298" s="138" t="n">
        <v>30</v>
      </c>
      <c r="G298" s="139" t="n">
        <v>5034</v>
      </c>
      <c r="H298" s="21" t="n">
        <f aca="false">ROUND(IF(OR((MID(B298,SEARCH("R",B298),3)="R12"),(MID(B298,SEARCH("R",B298),3)="R13"),(MID(B298,SEARCH("R",B298),3)="R14")),(G298+90),IF(OR((MID(B298,SEARCH("R",B298),3)="R15"),(MID(B298,SEARCH("R",B298),3)="R16"),(MID(B298,SEARCH("R",B298),3)="R17")),(G298+190),(G298+290))),-1)+20</f>
        <v>5240</v>
      </c>
    </row>
    <row r="299" customFormat="false" ht="15.8" hidden="false" customHeight="false" outlineLevel="0" collapsed="false">
      <c r="A299" s="136" t="n">
        <v>63625877752796</v>
      </c>
      <c r="B299" s="137" t="s">
        <v>4204</v>
      </c>
      <c r="C299" s="138" t="s">
        <v>4202</v>
      </c>
      <c r="D299" s="138" t="s">
        <v>3848</v>
      </c>
      <c r="E299" s="138" t="s">
        <v>3849</v>
      </c>
      <c r="F299" s="138" t="n">
        <v>30</v>
      </c>
      <c r="G299" s="139" t="n">
        <v>3520</v>
      </c>
      <c r="H299" s="21" t="n">
        <f aca="false">ROUND(IF(OR((MID(B299,SEARCH("R",B299),3)="R12"),(MID(B299,SEARCH("R",B299),3)="R13"),(MID(B299,SEARCH("R",B299),3)="R14")),(G299+90),IF(OR((MID(B299,SEARCH("R",B299),3)="R15"),(MID(B299,SEARCH("R",B299),3)="R16"),(MID(B299,SEARCH("R",B299),3)="R17")),(G299+190),(G299+290))),-1)+20</f>
        <v>3730</v>
      </c>
    </row>
    <row r="300" customFormat="false" ht="15.8" hidden="false" customHeight="false" outlineLevel="0" collapsed="false">
      <c r="A300" s="136" t="n">
        <v>63618691701138</v>
      </c>
      <c r="B300" s="137" t="s">
        <v>4205</v>
      </c>
      <c r="C300" s="138" t="s">
        <v>4202</v>
      </c>
      <c r="D300" s="138" t="s">
        <v>3848</v>
      </c>
      <c r="E300" s="138" t="s">
        <v>3849</v>
      </c>
      <c r="F300" s="138" t="n">
        <v>30</v>
      </c>
      <c r="G300" s="139" t="n">
        <v>3520</v>
      </c>
      <c r="H300" s="21" t="n">
        <f aca="false">ROUND(IF(OR((MID(B300,SEARCH("R",B300),3)="R12"),(MID(B300,SEARCH("R",B300),3)="R13"),(MID(B300,SEARCH("R",B300),3)="R14")),(G300+90),IF(OR((MID(B300,SEARCH("R",B300),3)="R15"),(MID(B300,SEARCH("R",B300),3)="R16"),(MID(B300,SEARCH("R",B300),3)="R17")),(G300+190),(G300+290))),-1)+20</f>
        <v>3730</v>
      </c>
    </row>
    <row r="301" customFormat="false" ht="15.8" hidden="false" customHeight="false" outlineLevel="0" collapsed="false">
      <c r="A301" s="136" t="n">
        <v>63647714199420</v>
      </c>
      <c r="B301" s="137" t="s">
        <v>4206</v>
      </c>
      <c r="C301" s="138" t="s">
        <v>4202</v>
      </c>
      <c r="D301" s="138" t="s">
        <v>3848</v>
      </c>
      <c r="E301" s="138" t="s">
        <v>3849</v>
      </c>
      <c r="F301" s="138" t="n">
        <v>30</v>
      </c>
      <c r="G301" s="139" t="n">
        <v>3192</v>
      </c>
      <c r="H301" s="21" t="n">
        <f aca="false">ROUND(IF(OR((MID(B301,SEARCH("R",B301),3)="R12"),(MID(B301,SEARCH("R",B301),3)="R13"),(MID(B301,SEARCH("R",B301),3)="R14")),(G301+90),IF(OR((MID(B301,SEARCH("R",B301),3)="R15"),(MID(B301,SEARCH("R",B301),3)="R16"),(MID(B301,SEARCH("R",B301),3)="R17")),(G301+190),(G301+290))),-1)+20</f>
        <v>3400</v>
      </c>
    </row>
    <row r="302" customFormat="false" ht="15.8" hidden="false" customHeight="false" outlineLevel="0" collapsed="false">
      <c r="A302" s="136" t="n">
        <v>63619904997472</v>
      </c>
      <c r="B302" s="137" t="s">
        <v>4207</v>
      </c>
      <c r="C302" s="138" t="s">
        <v>4202</v>
      </c>
      <c r="D302" s="138" t="s">
        <v>3848</v>
      </c>
      <c r="E302" s="138" t="s">
        <v>3849</v>
      </c>
      <c r="F302" s="138" t="n">
        <v>30</v>
      </c>
      <c r="G302" s="139" t="n">
        <v>4140</v>
      </c>
      <c r="H302" s="21" t="n">
        <f aca="false">ROUND(IF(OR((MID(B302,SEARCH("R",B302),3)="R12"),(MID(B302,SEARCH("R",B302),3)="R13"),(MID(B302,SEARCH("R",B302),3)="R14")),(G302+90),IF(OR((MID(B302,SEARCH("R",B302),3)="R15"),(MID(B302,SEARCH("R",B302),3)="R16"),(MID(B302,SEARCH("R",B302),3)="R17")),(G302+190),(G302+290))),-1)+20</f>
        <v>4350</v>
      </c>
    </row>
    <row r="303" customFormat="false" ht="15.8" hidden="false" customHeight="false" outlineLevel="0" collapsed="false">
      <c r="A303" s="136" t="n">
        <v>63648673192046</v>
      </c>
      <c r="B303" s="137" t="s">
        <v>4208</v>
      </c>
      <c r="C303" s="138" t="s">
        <v>4202</v>
      </c>
      <c r="D303" s="138" t="s">
        <v>3848</v>
      </c>
      <c r="E303" s="138" t="s">
        <v>3849</v>
      </c>
      <c r="F303" s="138" t="n">
        <v>30</v>
      </c>
      <c r="G303" s="139" t="n">
        <v>3908</v>
      </c>
      <c r="H303" s="21" t="n">
        <f aca="false">ROUND(IF(OR((MID(B303,SEARCH("R",B303),3)="R12"),(MID(B303,SEARCH("R",B303),3)="R13"),(MID(B303,SEARCH("R",B303),3)="R14")),(G303+90),IF(OR((MID(B303,SEARCH("R",B303),3)="R15"),(MID(B303,SEARCH("R",B303),3)="R16"),(MID(B303,SEARCH("R",B303),3)="R17")),(G303+190),(G303+290))),-1)+20</f>
        <v>4120</v>
      </c>
    </row>
    <row r="304" customFormat="false" ht="15.8" hidden="false" customHeight="false" outlineLevel="0" collapsed="false">
      <c r="A304" s="136" t="n">
        <v>20853460463145</v>
      </c>
      <c r="B304" s="137" t="s">
        <v>4209</v>
      </c>
      <c r="C304" s="138" t="s">
        <v>4202</v>
      </c>
      <c r="D304" s="138" t="s">
        <v>3848</v>
      </c>
      <c r="E304" s="138" t="s">
        <v>3849</v>
      </c>
      <c r="F304" s="138" t="n">
        <v>20</v>
      </c>
      <c r="G304" s="139" t="n">
        <v>2844</v>
      </c>
      <c r="H304" s="21" t="n">
        <f aca="false">ROUND(IF(OR((MID(B304,SEARCH("R",B304),3)="R12"),(MID(B304,SEARCH("R",B304),3)="R13"),(MID(B304,SEARCH("R",B304),3)="R14")),(G304+90),IF(OR((MID(B304,SEARCH("R",B304),3)="R15"),(MID(B304,SEARCH("R",B304),3)="R16"),(MID(B304,SEARCH("R",B304),3)="R17")),(G304+190),(G304+290))),-1)+20</f>
        <v>3050</v>
      </c>
    </row>
    <row r="305" customFormat="false" ht="15.8" hidden="false" customHeight="false" outlineLevel="0" collapsed="false">
      <c r="A305" s="136" t="n">
        <v>63593457907309</v>
      </c>
      <c r="B305" s="137" t="s">
        <v>4210</v>
      </c>
      <c r="C305" s="138" t="s">
        <v>4202</v>
      </c>
      <c r="D305" s="138" t="s">
        <v>3848</v>
      </c>
      <c r="E305" s="138" t="s">
        <v>3849</v>
      </c>
      <c r="F305" s="138" t="n">
        <v>8</v>
      </c>
      <c r="G305" s="139" t="n">
        <v>4960</v>
      </c>
      <c r="H305" s="21" t="n">
        <f aca="false">ROUND(IF(OR((MID(B305,SEARCH("R",B305),3)="R12"),(MID(B305,SEARCH("R",B305),3)="R13"),(MID(B305,SEARCH("R",B305),3)="R14")),(G305+90),IF(OR((MID(B305,SEARCH("R",B305),3)="R15"),(MID(B305,SEARCH("R",B305),3)="R16"),(MID(B305,SEARCH("R",B305),3)="R17")),(G305+190),(G305+290))),-1)+20</f>
        <v>5170</v>
      </c>
    </row>
    <row r="306" customFormat="false" ht="15.8" hidden="false" customHeight="false" outlineLevel="0" collapsed="false">
      <c r="A306" s="136" t="n">
        <v>63594850795498</v>
      </c>
      <c r="B306" s="137" t="s">
        <v>4211</v>
      </c>
      <c r="C306" s="138" t="s">
        <v>4202</v>
      </c>
      <c r="D306" s="138" t="s">
        <v>3848</v>
      </c>
      <c r="E306" s="138" t="s">
        <v>3849</v>
      </c>
      <c r="F306" s="138" t="n">
        <v>8</v>
      </c>
      <c r="G306" s="139" t="n">
        <v>4105</v>
      </c>
      <c r="H306" s="21" t="n">
        <f aca="false">ROUND(IF(OR((MID(B306,SEARCH("R",B306),3)="R12"),(MID(B306,SEARCH("R",B306),3)="R13"),(MID(B306,SEARCH("R",B306),3)="R14")),(G306+90),IF(OR((MID(B306,SEARCH("R",B306),3)="R15"),(MID(B306,SEARCH("R",B306),3)="R16"),(MID(B306,SEARCH("R",B306),3)="R17")),(G306+190),(G306+290))),-1)+20</f>
        <v>4320</v>
      </c>
    </row>
    <row r="307" customFormat="false" ht="15.8" hidden="false" customHeight="false" outlineLevel="0" collapsed="false">
      <c r="A307" s="136" t="n">
        <v>63593129877364</v>
      </c>
      <c r="B307" s="137" t="s">
        <v>4212</v>
      </c>
      <c r="C307" s="138" t="s">
        <v>4202</v>
      </c>
      <c r="D307" s="138" t="s">
        <v>3848</v>
      </c>
      <c r="E307" s="138" t="s">
        <v>3849</v>
      </c>
      <c r="F307" s="138" t="n">
        <v>3</v>
      </c>
      <c r="G307" s="139" t="n">
        <v>3955</v>
      </c>
      <c r="H307" s="21" t="n">
        <f aca="false">ROUND(IF(OR((MID(B307,SEARCH("R",B307),3)="R12"),(MID(B307,SEARCH("R",B307),3)="R13"),(MID(B307,SEARCH("R",B307),3)="R14")),(G307+90),IF(OR((MID(B307,SEARCH("R",B307),3)="R15"),(MID(B307,SEARCH("R",B307),3)="R16"),(MID(B307,SEARCH("R",B307),3)="R17")),(G307+190),(G307+290))),-1)+20</f>
        <v>4170</v>
      </c>
    </row>
    <row r="308" customFormat="false" ht="15.8" hidden="false" customHeight="false" outlineLevel="0" collapsed="false">
      <c r="A308" s="136" t="n">
        <v>63585441601145</v>
      </c>
      <c r="B308" s="137" t="s">
        <v>4213</v>
      </c>
      <c r="C308" s="138" t="s">
        <v>4202</v>
      </c>
      <c r="D308" s="138" t="s">
        <v>3848</v>
      </c>
      <c r="E308" s="138" t="s">
        <v>3849</v>
      </c>
      <c r="F308" s="138" t="n">
        <v>1</v>
      </c>
      <c r="G308" s="139" t="n">
        <v>1800</v>
      </c>
      <c r="H308" s="21" t="n">
        <f aca="false">ROUND(IF(OR((MID(B308,SEARCH("R",B308),3)="R12"),(MID(B308,SEARCH("R",B308),3)="R13"),(MID(B308,SEARCH("R",B308),3)="R14")),(G308+90),IF(OR((MID(B308,SEARCH("R",B308),3)="R15"),(MID(B308,SEARCH("R",B308),3)="R16"),(MID(B308,SEARCH("R",B308),3)="R17")),(G308+190),(G308+290))),-1)+20</f>
        <v>2010</v>
      </c>
    </row>
    <row r="309" customFormat="false" ht="15.8" hidden="false" customHeight="false" outlineLevel="0" collapsed="false">
      <c r="A309" s="136" t="n">
        <v>63592504668400</v>
      </c>
      <c r="B309" s="137" t="s">
        <v>4214</v>
      </c>
      <c r="C309" s="138" t="s">
        <v>4215</v>
      </c>
      <c r="D309" s="138" t="s">
        <v>3848</v>
      </c>
      <c r="E309" s="138" t="s">
        <v>3849</v>
      </c>
      <c r="F309" s="138" t="n">
        <v>30</v>
      </c>
      <c r="G309" s="139" t="n">
        <v>4124</v>
      </c>
      <c r="H309" s="21" t="n">
        <f aca="false">ROUND(IF(OR((MID(B309,SEARCH("R",B309),3)="R12"),(MID(B309,SEARCH("R",B309),3)="R13"),(MID(B309,SEARCH("R",B309),3)="R14")),(G309+90),IF(OR((MID(B309,SEARCH("R",B309),3)="R15"),(MID(B309,SEARCH("R",B309),3)="R16"),(MID(B309,SEARCH("R",B309),3)="R17")),(G309+190),(G309+290))),-1)+20</f>
        <v>4330</v>
      </c>
    </row>
    <row r="310" customFormat="false" ht="15.8" hidden="false" customHeight="false" outlineLevel="0" collapsed="false">
      <c r="A310" s="136" t="n">
        <v>63601681250752</v>
      </c>
      <c r="B310" s="137" t="s">
        <v>4216</v>
      </c>
      <c r="C310" s="138" t="s">
        <v>4215</v>
      </c>
      <c r="D310" s="138" t="s">
        <v>3848</v>
      </c>
      <c r="E310" s="138" t="s">
        <v>3849</v>
      </c>
      <c r="F310" s="138" t="n">
        <v>30</v>
      </c>
      <c r="G310" s="139" t="n">
        <v>3262</v>
      </c>
      <c r="H310" s="21" t="n">
        <f aca="false">ROUND(IF(OR((MID(B310,SEARCH("R",B310),3)="R12"),(MID(B310,SEARCH("R",B310),3)="R13"),(MID(B310,SEARCH("R",B310),3)="R14")),(G310+90),IF(OR((MID(B310,SEARCH("R",B310),3)="R15"),(MID(B310,SEARCH("R",B310),3)="R16"),(MID(B310,SEARCH("R",B310),3)="R17")),(G310+190),(G310+290))),-1)+20</f>
        <v>3470</v>
      </c>
    </row>
    <row r="311" customFormat="false" ht="15.8" hidden="false" customHeight="false" outlineLevel="0" collapsed="false">
      <c r="A311" s="136" t="n">
        <v>63648578821041</v>
      </c>
      <c r="B311" s="137" t="s">
        <v>4217</v>
      </c>
      <c r="C311" s="138" t="s">
        <v>4215</v>
      </c>
      <c r="D311" s="138" t="s">
        <v>3848</v>
      </c>
      <c r="E311" s="138" t="s">
        <v>3849</v>
      </c>
      <c r="F311" s="138" t="n">
        <v>30</v>
      </c>
      <c r="G311" s="139" t="n">
        <v>3239</v>
      </c>
      <c r="H311" s="21" t="n">
        <f aca="false">ROUND(IF(OR((MID(B311,SEARCH("R",B311),3)="R12"),(MID(B311,SEARCH("R",B311),3)="R13"),(MID(B311,SEARCH("R",B311),3)="R14")),(G311+90),IF(OR((MID(B311,SEARCH("R",B311),3)="R15"),(MID(B311,SEARCH("R",B311),3)="R16"),(MID(B311,SEARCH("R",B311),3)="R17")),(G311+190),(G311+290))),-1)+20</f>
        <v>3450</v>
      </c>
    </row>
    <row r="312" customFormat="false" ht="15.8" hidden="false" customHeight="false" outlineLevel="0" collapsed="false">
      <c r="A312" s="136" t="n">
        <v>63594171864509</v>
      </c>
      <c r="B312" s="137" t="s">
        <v>4218</v>
      </c>
      <c r="C312" s="138" t="s">
        <v>4215</v>
      </c>
      <c r="D312" s="138" t="s">
        <v>3848</v>
      </c>
      <c r="E312" s="138" t="s">
        <v>3849</v>
      </c>
      <c r="F312" s="138" t="n">
        <v>30</v>
      </c>
      <c r="G312" s="139" t="n">
        <v>4100</v>
      </c>
      <c r="H312" s="21" t="n">
        <f aca="false">ROUND(IF(OR((MID(B312,SEARCH("R",B312),3)="R12"),(MID(B312,SEARCH("R",B312),3)="R13"),(MID(B312,SEARCH("R",B312),3)="R14")),(G312+90),IF(OR((MID(B312,SEARCH("R",B312),3)="R15"),(MID(B312,SEARCH("R",B312),3)="R16"),(MID(B312,SEARCH("R",B312),3)="R17")),(G312+190),(G312+290))),-1)+20</f>
        <v>4310</v>
      </c>
    </row>
    <row r="313" customFormat="false" ht="15.8" hidden="false" customHeight="false" outlineLevel="0" collapsed="false">
      <c r="A313" s="136" t="n">
        <v>63624657458379</v>
      </c>
      <c r="B313" s="137" t="s">
        <v>4219</v>
      </c>
      <c r="C313" s="138" t="s">
        <v>4215</v>
      </c>
      <c r="D313" s="138" t="s">
        <v>3848</v>
      </c>
      <c r="E313" s="138" t="s">
        <v>3849</v>
      </c>
      <c r="F313" s="138" t="n">
        <v>30</v>
      </c>
      <c r="G313" s="139" t="n">
        <v>3310</v>
      </c>
      <c r="H313" s="21" t="n">
        <f aca="false">ROUND(IF(OR((MID(B313,SEARCH("R",B313),3)="R12"),(MID(B313,SEARCH("R",B313),3)="R13"),(MID(B313,SEARCH("R",B313),3)="R14")),(G313+90),IF(OR((MID(B313,SEARCH("R",B313),3)="R15"),(MID(B313,SEARCH("R",B313),3)="R16"),(MID(B313,SEARCH("R",B313),3)="R17")),(G313+190),(G313+290))),-1)+20</f>
        <v>3520</v>
      </c>
    </row>
    <row r="314" customFormat="false" ht="15.8" hidden="false" customHeight="false" outlineLevel="0" collapsed="false">
      <c r="A314" s="136" t="n">
        <v>20752622556452</v>
      </c>
      <c r="B314" s="137" t="s">
        <v>4220</v>
      </c>
      <c r="C314" s="138" t="s">
        <v>4215</v>
      </c>
      <c r="D314" s="138" t="s">
        <v>3848</v>
      </c>
      <c r="E314" s="138" t="s">
        <v>3849</v>
      </c>
      <c r="F314" s="138" t="n">
        <v>30</v>
      </c>
      <c r="G314" s="139" t="n">
        <v>2866</v>
      </c>
      <c r="H314" s="21" t="n">
        <f aca="false">ROUND(IF(OR((MID(B314,SEARCH("R",B314),3)="R12"),(MID(B314,SEARCH("R",B314),3)="R13"),(MID(B314,SEARCH("R",B314),3)="R14")),(G314+90),IF(OR((MID(B314,SEARCH("R",B314),3)="R15"),(MID(B314,SEARCH("R",B314),3)="R16"),(MID(B314,SEARCH("R",B314),3)="R17")),(G314+190),(G314+290))),-1)+20</f>
        <v>3080</v>
      </c>
    </row>
    <row r="315" customFormat="false" ht="15.8" hidden="false" customHeight="false" outlineLevel="0" collapsed="false">
      <c r="A315" s="136" t="n">
        <v>63651617953935</v>
      </c>
      <c r="B315" s="137" t="s">
        <v>4221</v>
      </c>
      <c r="C315" s="138" t="s">
        <v>4215</v>
      </c>
      <c r="D315" s="138" t="s">
        <v>3848</v>
      </c>
      <c r="E315" s="138" t="s">
        <v>3849</v>
      </c>
      <c r="F315" s="138" t="n">
        <v>30</v>
      </c>
      <c r="G315" s="139" t="n">
        <v>3405</v>
      </c>
      <c r="H315" s="21" t="n">
        <f aca="false">ROUND(IF(OR((MID(B315,SEARCH("R",B315),3)="R12"),(MID(B315,SEARCH("R",B315),3)="R13"),(MID(B315,SEARCH("R",B315),3)="R14")),(G315+90),IF(OR((MID(B315,SEARCH("R",B315),3)="R15"),(MID(B315,SEARCH("R",B315),3)="R16"),(MID(B315,SEARCH("R",B315),3)="R17")),(G315+190),(G315+290))),-1)+20</f>
        <v>3620</v>
      </c>
    </row>
    <row r="316" customFormat="false" ht="15.8" hidden="false" customHeight="false" outlineLevel="0" collapsed="false">
      <c r="A316" s="136" t="n">
        <v>63623785064946</v>
      </c>
      <c r="B316" s="137" t="s">
        <v>4222</v>
      </c>
      <c r="C316" s="138" t="s">
        <v>4215</v>
      </c>
      <c r="D316" s="138" t="s">
        <v>3848</v>
      </c>
      <c r="E316" s="138" t="s">
        <v>3849</v>
      </c>
      <c r="F316" s="138" t="n">
        <v>24</v>
      </c>
      <c r="G316" s="139" t="n">
        <v>3083</v>
      </c>
      <c r="H316" s="21" t="n">
        <f aca="false">ROUND(IF(OR((MID(B316,SEARCH("R",B316),3)="R12"),(MID(B316,SEARCH("R",B316),3)="R13"),(MID(B316,SEARCH("R",B316),3)="R14")),(G316+90),IF(OR((MID(B316,SEARCH("R",B316),3)="R15"),(MID(B316,SEARCH("R",B316),3)="R16"),(MID(B316,SEARCH("R",B316),3)="R17")),(G316+190),(G316+290))),-1)+20</f>
        <v>3290</v>
      </c>
    </row>
    <row r="317" customFormat="false" ht="15.8" hidden="false" customHeight="false" outlineLevel="0" collapsed="false">
      <c r="A317" s="136" t="n">
        <v>63636585475463</v>
      </c>
      <c r="B317" s="137" t="s">
        <v>4223</v>
      </c>
      <c r="C317" s="138" t="s">
        <v>4215</v>
      </c>
      <c r="D317" s="138" t="s">
        <v>3848</v>
      </c>
      <c r="E317" s="138" t="s">
        <v>3849</v>
      </c>
      <c r="F317" s="138" t="n">
        <v>19</v>
      </c>
      <c r="G317" s="139" t="n">
        <v>2960</v>
      </c>
      <c r="H317" s="21" t="n">
        <f aca="false">ROUND(IF(OR((MID(B317,SEARCH("R",B317),3)="R12"),(MID(B317,SEARCH("R",B317),3)="R13"),(MID(B317,SEARCH("R",B317),3)="R14")),(G317+90),IF(OR((MID(B317,SEARCH("R",B317),3)="R15"),(MID(B317,SEARCH("R",B317),3)="R16"),(MID(B317,SEARCH("R",B317),3)="R17")),(G317+190),(G317+290))),-1)+20</f>
        <v>3170</v>
      </c>
    </row>
    <row r="318" customFormat="false" ht="15.8" hidden="false" customHeight="false" outlineLevel="0" collapsed="false">
      <c r="A318" s="136" t="n">
        <v>63649531648705</v>
      </c>
      <c r="B318" s="137" t="s">
        <v>4224</v>
      </c>
      <c r="C318" s="138" t="s">
        <v>4215</v>
      </c>
      <c r="D318" s="138" t="s">
        <v>3848</v>
      </c>
      <c r="E318" s="138" t="s">
        <v>3849</v>
      </c>
      <c r="F318" s="138" t="n">
        <v>12</v>
      </c>
      <c r="G318" s="139" t="n">
        <v>4085</v>
      </c>
      <c r="H318" s="21" t="n">
        <f aca="false">ROUND(IF(OR((MID(B318,SEARCH("R",B318),3)="R12"),(MID(B318,SEARCH("R",B318),3)="R13"),(MID(B318,SEARCH("R",B318),3)="R14")),(G318+90),IF(OR((MID(B318,SEARCH("R",B318),3)="R15"),(MID(B318,SEARCH("R",B318),3)="R16"),(MID(B318,SEARCH("R",B318),3)="R17")),(G318+190),(G318+290))),-1)+20</f>
        <v>4300</v>
      </c>
    </row>
    <row r="319" customFormat="false" ht="15.8" hidden="false" customHeight="false" outlineLevel="0" collapsed="false">
      <c r="A319" s="136" t="n">
        <v>63585441600602</v>
      </c>
      <c r="B319" s="137" t="s">
        <v>4225</v>
      </c>
      <c r="C319" s="138" t="s">
        <v>4215</v>
      </c>
      <c r="D319" s="138" t="s">
        <v>3848</v>
      </c>
      <c r="E319" s="138" t="s">
        <v>3849</v>
      </c>
      <c r="F319" s="138" t="n">
        <v>7</v>
      </c>
      <c r="G319" s="139" t="n">
        <v>4660</v>
      </c>
      <c r="H319" s="21" t="n">
        <f aca="false">ROUND(IF(OR((MID(B319,SEARCH("R",B319),3)="R12"),(MID(B319,SEARCH("R",B319),3)="R13"),(MID(B319,SEARCH("R",B319),3)="R14")),(G319+90),IF(OR((MID(B319,SEARCH("R",B319),3)="R15"),(MID(B319,SEARCH("R",B319),3)="R16"),(MID(B319,SEARCH("R",B319),3)="R17")),(G319+190),(G319+290))),-1)+20</f>
        <v>4870</v>
      </c>
    </row>
    <row r="320" customFormat="false" ht="15.8" hidden="false" customHeight="false" outlineLevel="0" collapsed="false">
      <c r="A320" s="136" t="n">
        <v>63593295353828</v>
      </c>
      <c r="B320" s="137" t="s">
        <v>4226</v>
      </c>
      <c r="C320" s="138" t="s">
        <v>4215</v>
      </c>
      <c r="D320" s="138" t="s">
        <v>3848</v>
      </c>
      <c r="E320" s="138" t="s">
        <v>3849</v>
      </c>
      <c r="F320" s="138" t="n">
        <v>4</v>
      </c>
      <c r="G320" s="139" t="n">
        <v>4155</v>
      </c>
      <c r="H320" s="21" t="n">
        <f aca="false">ROUND(IF(OR((MID(B320,SEARCH("R",B320),3)="R12"),(MID(B320,SEARCH("R",B320),3)="R13"),(MID(B320,SEARCH("R",B320),3)="R14")),(G320+90),IF(OR((MID(B320,SEARCH("R",B320),3)="R15"),(MID(B320,SEARCH("R",B320),3)="R16"),(MID(B320,SEARCH("R",B320),3)="R17")),(G320+190),(G320+290))),-1)+20</f>
        <v>4370</v>
      </c>
    </row>
    <row r="321" customFormat="false" ht="15.8" hidden="false" customHeight="false" outlineLevel="0" collapsed="false">
      <c r="A321" s="136" t="n">
        <v>63620325740977</v>
      </c>
      <c r="B321" s="137" t="s">
        <v>4227</v>
      </c>
      <c r="C321" s="138" t="s">
        <v>4228</v>
      </c>
      <c r="D321" s="138" t="s">
        <v>3848</v>
      </c>
      <c r="E321" s="138" t="s">
        <v>3849</v>
      </c>
      <c r="F321" s="138" t="n">
        <v>30</v>
      </c>
      <c r="G321" s="139" t="n">
        <v>3770</v>
      </c>
      <c r="H321" s="21" t="n">
        <f aca="false">ROUND(IF(OR((MID(B321,SEARCH("R",B321),3)="R12"),(MID(B321,SEARCH("R",B321),3)="R13"),(MID(B321,SEARCH("R",B321),3)="R14")),(G321+90),IF(OR((MID(B321,SEARCH("R",B321),3)="R15"),(MID(B321,SEARCH("R",B321),3)="R16"),(MID(B321,SEARCH("R",B321),3)="R17")),(G321+190),(G321+290))),-1)+20</f>
        <v>3980</v>
      </c>
    </row>
    <row r="322" customFormat="false" ht="15.8" hidden="false" customHeight="false" outlineLevel="0" collapsed="false">
      <c r="A322" s="136" t="n">
        <v>63589670350637</v>
      </c>
      <c r="B322" s="137" t="s">
        <v>4229</v>
      </c>
      <c r="C322" s="138" t="s">
        <v>4228</v>
      </c>
      <c r="D322" s="138" t="s">
        <v>3848</v>
      </c>
      <c r="E322" s="138" t="s">
        <v>3849</v>
      </c>
      <c r="F322" s="138" t="n">
        <v>30</v>
      </c>
      <c r="G322" s="139" t="n">
        <v>5295</v>
      </c>
      <c r="H322" s="21" t="n">
        <f aca="false">ROUND(IF(OR((MID(B322,SEARCH("R",B322),3)="R12"),(MID(B322,SEARCH("R",B322),3)="R13"),(MID(B322,SEARCH("R",B322),3)="R14")),(G322+90),IF(OR((MID(B322,SEARCH("R",B322),3)="R15"),(MID(B322,SEARCH("R",B322),3)="R16"),(MID(B322,SEARCH("R",B322),3)="R17")),(G322+190),(G322+290))),-1)+20</f>
        <v>5510</v>
      </c>
    </row>
    <row r="323" customFormat="false" ht="15.8" hidden="false" customHeight="false" outlineLevel="0" collapsed="false">
      <c r="A323" s="136" t="n">
        <v>20363395232367</v>
      </c>
      <c r="B323" s="137" t="s">
        <v>4230</v>
      </c>
      <c r="C323" s="138" t="s">
        <v>4228</v>
      </c>
      <c r="D323" s="138" t="s">
        <v>3848</v>
      </c>
      <c r="E323" s="138" t="s">
        <v>3849</v>
      </c>
      <c r="F323" s="138" t="n">
        <v>30</v>
      </c>
      <c r="G323" s="139" t="n">
        <v>3075</v>
      </c>
      <c r="H323" s="21" t="n">
        <f aca="false">ROUND(IF(OR((MID(B323,SEARCH("R",B323),3)="R12"),(MID(B323,SEARCH("R",B323),3)="R13"),(MID(B323,SEARCH("R",B323),3)="R14")),(G323+90),IF(OR((MID(B323,SEARCH("R",B323),3)="R15"),(MID(B323,SEARCH("R",B323),3)="R16"),(MID(B323,SEARCH("R",B323),3)="R17")),(G323+190),(G323+290))),-1)+20</f>
        <v>3290</v>
      </c>
    </row>
    <row r="324" customFormat="false" ht="15.8" hidden="false" customHeight="false" outlineLevel="0" collapsed="false">
      <c r="A324" s="136" t="n">
        <v>63651619529824</v>
      </c>
      <c r="B324" s="137" t="s">
        <v>4231</v>
      </c>
      <c r="C324" s="138" t="s">
        <v>4228</v>
      </c>
      <c r="D324" s="138" t="s">
        <v>3848</v>
      </c>
      <c r="E324" s="138" t="s">
        <v>3849</v>
      </c>
      <c r="F324" s="138" t="n">
        <v>16</v>
      </c>
      <c r="G324" s="139" t="n">
        <v>3705</v>
      </c>
      <c r="H324" s="21" t="n">
        <f aca="false">ROUND(IF(OR((MID(B324,SEARCH("R",B324),3)="R12"),(MID(B324,SEARCH("R",B324),3)="R13"),(MID(B324,SEARCH("R",B324),3)="R14")),(G324+90),IF(OR((MID(B324,SEARCH("R",B324),3)="R15"),(MID(B324,SEARCH("R",B324),3)="R16"),(MID(B324,SEARCH("R",B324),3)="R17")),(G324+190),(G324+290))),-1)+20</f>
        <v>3920</v>
      </c>
    </row>
    <row r="325" customFormat="false" ht="15.8" hidden="false" customHeight="false" outlineLevel="0" collapsed="false">
      <c r="A325" s="136" t="n">
        <v>63593128929357</v>
      </c>
      <c r="B325" s="137" t="s">
        <v>4232</v>
      </c>
      <c r="C325" s="138" t="s">
        <v>4228</v>
      </c>
      <c r="D325" s="138" t="s">
        <v>3848</v>
      </c>
      <c r="E325" s="138" t="s">
        <v>3849</v>
      </c>
      <c r="F325" s="138" t="n">
        <v>6</v>
      </c>
      <c r="G325" s="139" t="n">
        <v>4050</v>
      </c>
      <c r="H325" s="21" t="n">
        <f aca="false">ROUND(IF(OR((MID(B325,SEARCH("R",B325),3)="R12"),(MID(B325,SEARCH("R",B325),3)="R13"),(MID(B325,SEARCH("R",B325),3)="R14")),(G325+90),IF(OR((MID(B325,SEARCH("R",B325),3)="R15"),(MID(B325,SEARCH("R",B325),3)="R16"),(MID(B325,SEARCH("R",B325),3)="R17")),(G325+190),(G325+290))),-1)+20</f>
        <v>4260</v>
      </c>
    </row>
    <row r="326" customFormat="false" ht="15.8" hidden="false" customHeight="false" outlineLevel="0" collapsed="false">
      <c r="A326" s="136" t="n">
        <v>20739255047878</v>
      </c>
      <c r="B326" s="137" t="s">
        <v>4233</v>
      </c>
      <c r="C326" s="138" t="s">
        <v>4228</v>
      </c>
      <c r="D326" s="138" t="s">
        <v>3848</v>
      </c>
      <c r="E326" s="138" t="s">
        <v>3849</v>
      </c>
      <c r="F326" s="138" t="n">
        <v>6</v>
      </c>
      <c r="G326" s="139" t="n">
        <v>3919</v>
      </c>
      <c r="H326" s="21" t="n">
        <f aca="false">ROUND(IF(OR((MID(B326,SEARCH("R",B326),3)="R12"),(MID(B326,SEARCH("R",B326),3)="R13"),(MID(B326,SEARCH("R",B326),3)="R14")),(G326+90),IF(OR((MID(B326,SEARCH("R",B326),3)="R15"),(MID(B326,SEARCH("R",B326),3)="R16"),(MID(B326,SEARCH("R",B326),3)="R17")),(G326+190),(G326+290))),-1)+20</f>
        <v>4130</v>
      </c>
    </row>
    <row r="327" customFormat="false" ht="15.8" hidden="false" customHeight="false" outlineLevel="0" collapsed="false">
      <c r="A327" s="136" t="n">
        <v>63594338351060</v>
      </c>
      <c r="B327" s="137" t="s">
        <v>4234</v>
      </c>
      <c r="C327" s="138" t="s">
        <v>4228</v>
      </c>
      <c r="D327" s="138" t="s">
        <v>3848</v>
      </c>
      <c r="E327" s="138" t="s">
        <v>3849</v>
      </c>
      <c r="F327" s="138" t="n">
        <v>4</v>
      </c>
      <c r="G327" s="139" t="n">
        <v>3805</v>
      </c>
      <c r="H327" s="21" t="n">
        <f aca="false">ROUND(IF(OR((MID(B327,SEARCH("R",B327),3)="R12"),(MID(B327,SEARCH("R",B327),3)="R13"),(MID(B327,SEARCH("R",B327),3)="R14")),(G327+90),IF(OR((MID(B327,SEARCH("R",B327),3)="R15"),(MID(B327,SEARCH("R",B327),3)="R16"),(MID(B327,SEARCH("R",B327),3)="R17")),(G327+190),(G327+290))),-1)+20</f>
        <v>4020</v>
      </c>
    </row>
    <row r="328" customFormat="false" ht="15.8" hidden="false" customHeight="false" outlineLevel="0" collapsed="false">
      <c r="A328" s="136" t="n">
        <v>63594843740913</v>
      </c>
      <c r="B328" s="137" t="s">
        <v>4235</v>
      </c>
      <c r="C328" s="138" t="s">
        <v>4228</v>
      </c>
      <c r="D328" s="138" t="s">
        <v>3848</v>
      </c>
      <c r="E328" s="138" t="s">
        <v>3849</v>
      </c>
      <c r="F328" s="138" t="n">
        <v>3</v>
      </c>
      <c r="G328" s="139" t="n">
        <v>5155</v>
      </c>
      <c r="H328" s="21" t="n">
        <f aca="false">ROUND(IF(OR((MID(B328,SEARCH("R",B328),3)="R12"),(MID(B328,SEARCH("R",B328),3)="R13"),(MID(B328,SEARCH("R",B328),3)="R14")),(G328+90),IF(OR((MID(B328,SEARCH("R",B328),3)="R15"),(MID(B328,SEARCH("R",B328),3)="R16"),(MID(B328,SEARCH("R",B328),3)="R17")),(G328+190),(G328+290))),-1)+20</f>
        <v>5370</v>
      </c>
    </row>
    <row r="329" customFormat="false" ht="15.8" hidden="false" customHeight="false" outlineLevel="0" collapsed="false">
      <c r="A329" s="136" t="n">
        <v>63590883649172</v>
      </c>
      <c r="B329" s="137" t="s">
        <v>4236</v>
      </c>
      <c r="C329" s="138" t="s">
        <v>4228</v>
      </c>
      <c r="D329" s="138" t="s">
        <v>3848</v>
      </c>
      <c r="E329" s="138" t="s">
        <v>3849</v>
      </c>
      <c r="F329" s="138" t="n">
        <v>1</v>
      </c>
      <c r="G329" s="139" t="n">
        <v>5494</v>
      </c>
      <c r="H329" s="21" t="n">
        <f aca="false">ROUND(IF(OR((MID(B329,SEARCH("R",B329),3)="R12"),(MID(B329,SEARCH("R",B329),3)="R13"),(MID(B329,SEARCH("R",B329),3)="R14")),(G329+90),IF(OR((MID(B329,SEARCH("R",B329),3)="R15"),(MID(B329,SEARCH("R",B329),3)="R16"),(MID(B329,SEARCH("R",B329),3)="R17")),(G329+190),(G329+290))),-1)+20</f>
        <v>5700</v>
      </c>
    </row>
    <row r="330" customFormat="false" ht="15.8" hidden="false" customHeight="false" outlineLevel="0" collapsed="false">
      <c r="A330" s="136" t="n">
        <v>63588797187822</v>
      </c>
      <c r="B330" s="137" t="s">
        <v>4237</v>
      </c>
      <c r="C330" s="138" t="s">
        <v>4238</v>
      </c>
      <c r="D330" s="138" t="s">
        <v>3848</v>
      </c>
      <c r="E330" s="138" t="s">
        <v>3849</v>
      </c>
      <c r="F330" s="138" t="n">
        <v>30</v>
      </c>
      <c r="G330" s="139" t="n">
        <v>4313</v>
      </c>
      <c r="H330" s="21" t="n">
        <f aca="false">ROUND(IF(OR((MID(B330,SEARCH("R",B330),3)="R12"),(MID(B330,SEARCH("R",B330),3)="R13"),(MID(B330,SEARCH("R",B330),3)="R14")),(G330+90),IF(OR((MID(B330,SEARCH("R",B330),3)="R15"),(MID(B330,SEARCH("R",B330),3)="R16"),(MID(B330,SEARCH("R",B330),3)="R17")),(G330+190),(G330+290))),-1)+20</f>
        <v>4520</v>
      </c>
    </row>
    <row r="331" customFormat="false" ht="15.8" hidden="false" customHeight="false" outlineLevel="0" collapsed="false">
      <c r="A331" s="136" t="n">
        <v>63590884354459</v>
      </c>
      <c r="B331" s="137" t="s">
        <v>4239</v>
      </c>
      <c r="C331" s="138" t="s">
        <v>4238</v>
      </c>
      <c r="D331" s="138" t="s">
        <v>3848</v>
      </c>
      <c r="E331" s="138" t="s">
        <v>3849</v>
      </c>
      <c r="F331" s="138" t="n">
        <v>30</v>
      </c>
      <c r="G331" s="139" t="n">
        <v>4197</v>
      </c>
      <c r="H331" s="21" t="n">
        <f aca="false">ROUND(IF(OR((MID(B331,SEARCH("R",B331),3)="R12"),(MID(B331,SEARCH("R",B331),3)="R13"),(MID(B331,SEARCH("R",B331),3)="R14")),(G331+90),IF(OR((MID(B331,SEARCH("R",B331),3)="R15"),(MID(B331,SEARCH("R",B331),3)="R16"),(MID(B331,SEARCH("R",B331),3)="R17")),(G331+190),(G331+290))),-1)+20</f>
        <v>4410</v>
      </c>
    </row>
    <row r="332" customFormat="false" ht="15.8" hidden="false" customHeight="false" outlineLevel="0" collapsed="false">
      <c r="A332" s="136" t="n">
        <v>63619905095364</v>
      </c>
      <c r="B332" s="137" t="s">
        <v>4240</v>
      </c>
      <c r="C332" s="138" t="s">
        <v>4238</v>
      </c>
      <c r="D332" s="138" t="s">
        <v>3848</v>
      </c>
      <c r="E332" s="138" t="s">
        <v>3849</v>
      </c>
      <c r="F332" s="138" t="n">
        <v>30</v>
      </c>
      <c r="G332" s="139" t="n">
        <v>4036</v>
      </c>
      <c r="H332" s="21" t="n">
        <f aca="false">ROUND(IF(OR((MID(B332,SEARCH("R",B332),3)="R12"),(MID(B332,SEARCH("R",B332),3)="R13"),(MID(B332,SEARCH("R",B332),3)="R14")),(G332+90),IF(OR((MID(B332,SEARCH("R",B332),3)="R15"),(MID(B332,SEARCH("R",B332),3)="R16"),(MID(B332,SEARCH("R",B332),3)="R17")),(G332+190),(G332+290))),-1)+20</f>
        <v>4250</v>
      </c>
    </row>
    <row r="333" customFormat="false" ht="15.8" hidden="false" customHeight="false" outlineLevel="0" collapsed="false">
      <c r="A333" s="136" t="n">
        <v>63593130009182</v>
      </c>
      <c r="B333" s="137" t="s">
        <v>4241</v>
      </c>
      <c r="C333" s="138" t="s">
        <v>4238</v>
      </c>
      <c r="D333" s="138" t="s">
        <v>3848</v>
      </c>
      <c r="E333" s="138" t="s">
        <v>3849</v>
      </c>
      <c r="F333" s="138" t="n">
        <v>28</v>
      </c>
      <c r="G333" s="139" t="n">
        <v>4305</v>
      </c>
      <c r="H333" s="21" t="n">
        <f aca="false">ROUND(IF(OR((MID(B333,SEARCH("R",B333),3)="R12"),(MID(B333,SEARCH("R",B333),3)="R13"),(MID(B333,SEARCH("R",B333),3)="R14")),(G333+90),IF(OR((MID(B333,SEARCH("R",B333),3)="R15"),(MID(B333,SEARCH("R",B333),3)="R16"),(MID(B333,SEARCH("R",B333),3)="R17")),(G333+190),(G333+290))),-1)+20</f>
        <v>4520</v>
      </c>
    </row>
    <row r="334" customFormat="false" ht="15.8" hidden="false" customHeight="false" outlineLevel="0" collapsed="false">
      <c r="A334" s="136" t="n">
        <v>63638490148197</v>
      </c>
      <c r="B334" s="137" t="s">
        <v>4242</v>
      </c>
      <c r="C334" s="138" t="s">
        <v>4238</v>
      </c>
      <c r="D334" s="138" t="s">
        <v>3848</v>
      </c>
      <c r="E334" s="138" t="s">
        <v>3849</v>
      </c>
      <c r="F334" s="138" t="n">
        <v>20</v>
      </c>
      <c r="G334" s="139" t="n">
        <v>4227</v>
      </c>
      <c r="H334" s="21" t="n">
        <f aca="false">ROUND(IF(OR((MID(B334,SEARCH("R",B334),3)="R12"),(MID(B334,SEARCH("R",B334),3)="R13"),(MID(B334,SEARCH("R",B334),3)="R14")),(G334+90),IF(OR((MID(B334,SEARCH("R",B334),3)="R15"),(MID(B334,SEARCH("R",B334),3)="R16"),(MID(B334,SEARCH("R",B334),3)="R17")),(G334+190),(G334+290))),-1)+20</f>
        <v>4440</v>
      </c>
    </row>
    <row r="335" customFormat="false" ht="15.8" hidden="false" customHeight="false" outlineLevel="0" collapsed="false">
      <c r="A335" s="136" t="n">
        <v>63651699303556</v>
      </c>
      <c r="B335" s="137" t="s">
        <v>4243</v>
      </c>
      <c r="C335" s="138" t="s">
        <v>4238</v>
      </c>
      <c r="D335" s="138" t="s">
        <v>3848</v>
      </c>
      <c r="E335" s="138" t="s">
        <v>3849</v>
      </c>
      <c r="F335" s="138" t="n">
        <v>16</v>
      </c>
      <c r="G335" s="139" t="n">
        <v>3655</v>
      </c>
      <c r="H335" s="21" t="n">
        <f aca="false">ROUND(IF(OR((MID(B335,SEARCH("R",B335),3)="R12"),(MID(B335,SEARCH("R",B335),3)="R13"),(MID(B335,SEARCH("R",B335),3)="R14")),(G335+90),IF(OR((MID(B335,SEARCH("R",B335),3)="R15"),(MID(B335,SEARCH("R",B335),3)="R16"),(MID(B335,SEARCH("R",B335),3)="R17")),(G335+190),(G335+290))),-1)+20</f>
        <v>3870</v>
      </c>
    </row>
    <row r="336" customFormat="false" ht="15.8" hidden="false" customHeight="false" outlineLevel="0" collapsed="false">
      <c r="A336" s="136" t="n">
        <v>63624484448899</v>
      </c>
      <c r="B336" s="137" t="s">
        <v>4244</v>
      </c>
      <c r="C336" s="138" t="s">
        <v>4238</v>
      </c>
      <c r="D336" s="138" t="s">
        <v>3848</v>
      </c>
      <c r="E336" s="138" t="s">
        <v>3849</v>
      </c>
      <c r="F336" s="138" t="n">
        <v>14</v>
      </c>
      <c r="G336" s="139" t="n">
        <v>3730</v>
      </c>
      <c r="H336" s="21" t="n">
        <f aca="false">ROUND(IF(OR((MID(B336,SEARCH("R",B336),3)="R12"),(MID(B336,SEARCH("R",B336),3)="R13"),(MID(B336,SEARCH("R",B336),3)="R14")),(G336+90),IF(OR((MID(B336,SEARCH("R",B336),3)="R15"),(MID(B336,SEARCH("R",B336),3)="R16"),(MID(B336,SEARCH("R",B336),3)="R17")),(G336+190),(G336+290))),-1)+20</f>
        <v>3940</v>
      </c>
    </row>
    <row r="337" customFormat="false" ht="15.8" hidden="false" customHeight="false" outlineLevel="0" collapsed="false">
      <c r="A337" s="136" t="n">
        <v>63585441601021</v>
      </c>
      <c r="B337" s="137" t="s">
        <v>4245</v>
      </c>
      <c r="C337" s="138" t="s">
        <v>4238</v>
      </c>
      <c r="D337" s="138" t="s">
        <v>3848</v>
      </c>
      <c r="E337" s="138" t="s">
        <v>3849</v>
      </c>
      <c r="F337" s="138" t="n">
        <v>12</v>
      </c>
      <c r="G337" s="139" t="n">
        <v>5544</v>
      </c>
      <c r="H337" s="21" t="n">
        <f aca="false">ROUND(IF(OR((MID(B337,SEARCH("R",B337),3)="R12"),(MID(B337,SEARCH("R",B337),3)="R13"),(MID(B337,SEARCH("R",B337),3)="R14")),(G337+90),IF(OR((MID(B337,SEARCH("R",B337),3)="R15"),(MID(B337,SEARCH("R",B337),3)="R16"),(MID(B337,SEARCH("R",B337),3)="R17")),(G337+190),(G337+290))),-1)+20</f>
        <v>5750</v>
      </c>
    </row>
    <row r="338" customFormat="false" ht="15.8" hidden="false" customHeight="false" outlineLevel="0" collapsed="false">
      <c r="A338" s="136" t="n">
        <v>63651184982291</v>
      </c>
      <c r="B338" s="137" t="s">
        <v>4246</v>
      </c>
      <c r="C338" s="138" t="s">
        <v>4238</v>
      </c>
      <c r="D338" s="138" t="s">
        <v>3848</v>
      </c>
      <c r="E338" s="138" t="s">
        <v>3849</v>
      </c>
      <c r="F338" s="138" t="n">
        <v>12</v>
      </c>
      <c r="G338" s="139" t="n">
        <v>4005</v>
      </c>
      <c r="H338" s="21" t="n">
        <f aca="false">ROUND(IF(OR((MID(B338,SEARCH("R",B338),3)="R12"),(MID(B338,SEARCH("R",B338),3)="R13"),(MID(B338,SEARCH("R",B338),3)="R14")),(G338+90),IF(OR((MID(B338,SEARCH("R",B338),3)="R15"),(MID(B338,SEARCH("R",B338),3)="R16"),(MID(B338,SEARCH("R",B338),3)="R17")),(G338+190),(G338+290))),-1)+20</f>
        <v>4220</v>
      </c>
    </row>
    <row r="339" customFormat="false" ht="15.8" hidden="false" customHeight="false" outlineLevel="0" collapsed="false">
      <c r="A339" s="136" t="n">
        <v>63585441600774</v>
      </c>
      <c r="B339" s="137" t="s">
        <v>4247</v>
      </c>
      <c r="C339" s="138" t="s">
        <v>4238</v>
      </c>
      <c r="D339" s="138" t="s">
        <v>3848</v>
      </c>
      <c r="E339" s="138" t="s">
        <v>3849</v>
      </c>
      <c r="F339" s="138" t="n">
        <v>9</v>
      </c>
      <c r="G339" s="139" t="n">
        <v>5617</v>
      </c>
      <c r="H339" s="21" t="n">
        <f aca="false">ROUND(IF(OR((MID(B339,SEARCH("R",B339),3)="R12"),(MID(B339,SEARCH("R",B339),3)="R13"),(MID(B339,SEARCH("R",B339),3)="R14")),(G339+90),IF(OR((MID(B339,SEARCH("R",B339),3)="R15"),(MID(B339,SEARCH("R",B339),3)="R16"),(MID(B339,SEARCH("R",B339),3)="R17")),(G339+190),(G339+290))),-1)+20</f>
        <v>5830</v>
      </c>
    </row>
    <row r="340" customFormat="false" ht="15.8" hidden="false" customHeight="false" outlineLevel="0" collapsed="false">
      <c r="A340" s="136" t="n">
        <v>20707602124148</v>
      </c>
      <c r="B340" s="137" t="s">
        <v>4248</v>
      </c>
      <c r="C340" s="138" t="s">
        <v>4238</v>
      </c>
      <c r="D340" s="138" t="s">
        <v>3848</v>
      </c>
      <c r="E340" s="138" t="s">
        <v>3849</v>
      </c>
      <c r="F340" s="138" t="n">
        <v>8</v>
      </c>
      <c r="G340" s="139" t="n">
        <v>5817</v>
      </c>
      <c r="H340" s="21" t="n">
        <f aca="false">ROUND(IF(OR((MID(B340,SEARCH("R",B340),3)="R12"),(MID(B340,SEARCH("R",B340),3)="R13"),(MID(B340,SEARCH("R",B340),3)="R14")),(G340+90),IF(OR((MID(B340,SEARCH("R",B340),3)="R15"),(MID(B340,SEARCH("R",B340),3)="R16"),(MID(B340,SEARCH("R",B340),3)="R17")),(G340+190),(G340+290))),-1)+20</f>
        <v>6030</v>
      </c>
    </row>
    <row r="341" customFormat="false" ht="15.8" hidden="false" customHeight="false" outlineLevel="0" collapsed="false">
      <c r="A341" s="136" t="n">
        <v>63651615583461</v>
      </c>
      <c r="B341" s="137" t="s">
        <v>4249</v>
      </c>
      <c r="C341" s="138" t="s">
        <v>4238</v>
      </c>
      <c r="D341" s="138" t="s">
        <v>3848</v>
      </c>
      <c r="E341" s="138" t="s">
        <v>3849</v>
      </c>
      <c r="F341" s="138" t="n">
        <v>8</v>
      </c>
      <c r="G341" s="139" t="n">
        <v>3755</v>
      </c>
      <c r="H341" s="21" t="n">
        <f aca="false">ROUND(IF(OR((MID(B341,SEARCH("R",B341),3)="R12"),(MID(B341,SEARCH("R",B341),3)="R13"),(MID(B341,SEARCH("R",B341),3)="R14")),(G341+90),IF(OR((MID(B341,SEARCH("R",B341),3)="R15"),(MID(B341,SEARCH("R",B341),3)="R16"),(MID(B341,SEARCH("R",B341),3)="R17")),(G341+190),(G341+290))),-1)+20</f>
        <v>3970</v>
      </c>
    </row>
    <row r="342" customFormat="false" ht="15.8" hidden="false" customHeight="false" outlineLevel="0" collapsed="false">
      <c r="A342" s="136" t="n">
        <v>63593300757539</v>
      </c>
      <c r="B342" s="137" t="s">
        <v>4250</v>
      </c>
      <c r="C342" s="138" t="s">
        <v>4238</v>
      </c>
      <c r="D342" s="138" t="s">
        <v>3848</v>
      </c>
      <c r="E342" s="138" t="s">
        <v>3849</v>
      </c>
      <c r="F342" s="138" t="n">
        <v>6</v>
      </c>
      <c r="G342" s="139" t="n">
        <v>3905</v>
      </c>
      <c r="H342" s="21" t="n">
        <f aca="false">ROUND(IF(OR((MID(B342,SEARCH("R",B342),3)="R12"),(MID(B342,SEARCH("R",B342),3)="R13"),(MID(B342,SEARCH("R",B342),3)="R14")),(G342+90),IF(OR((MID(B342,SEARCH("R",B342),3)="R15"),(MID(B342,SEARCH("R",B342),3)="R16"),(MID(B342,SEARCH("R",B342),3)="R17")),(G342+190),(G342+290))),-1)+20</f>
        <v>4120</v>
      </c>
    </row>
    <row r="343" customFormat="false" ht="15.8" hidden="false" customHeight="false" outlineLevel="0" collapsed="false">
      <c r="A343" s="136" t="n">
        <v>63585441598423</v>
      </c>
      <c r="B343" s="137" t="s">
        <v>4251</v>
      </c>
      <c r="C343" s="138" t="s">
        <v>4238</v>
      </c>
      <c r="D343" s="138" t="s">
        <v>3848</v>
      </c>
      <c r="E343" s="138" t="s">
        <v>3849</v>
      </c>
      <c r="F343" s="138" t="n">
        <v>1</v>
      </c>
      <c r="G343" s="139" t="n">
        <v>4070</v>
      </c>
      <c r="H343" s="21" t="n">
        <f aca="false">ROUND(IF(OR((MID(B343,SEARCH("R",B343),3)="R12"),(MID(B343,SEARCH("R",B343),3)="R13"),(MID(B343,SEARCH("R",B343),3)="R14")),(G343+90),IF(OR((MID(B343,SEARCH("R",B343),3)="R15"),(MID(B343,SEARCH("R",B343),3)="R16"),(MID(B343,SEARCH("R",B343),3)="R17")),(G343+190),(G343+290))),-1)+20</f>
        <v>4280</v>
      </c>
    </row>
    <row r="344" customFormat="false" ht="15.8" hidden="false" customHeight="false" outlineLevel="0" collapsed="false">
      <c r="A344" s="136" t="n">
        <v>20155373710079</v>
      </c>
      <c r="B344" s="137" t="s">
        <v>4252</v>
      </c>
      <c r="C344" s="138" t="s">
        <v>4253</v>
      </c>
      <c r="D344" s="138" t="s">
        <v>3848</v>
      </c>
      <c r="E344" s="138" t="s">
        <v>3849</v>
      </c>
      <c r="F344" s="138" t="n">
        <v>30</v>
      </c>
      <c r="G344" s="139" t="n">
        <v>3870</v>
      </c>
      <c r="H344" s="21" t="n">
        <f aca="false">ROUND(IF(OR((MID(B344,SEARCH("R",B344),3)="R12"),(MID(B344,SEARCH("R",B344),3)="R13"),(MID(B344,SEARCH("R",B344),3)="R14")),(G344+90),IF(OR((MID(B344,SEARCH("R",B344),3)="R15"),(MID(B344,SEARCH("R",B344),3)="R16"),(MID(B344,SEARCH("R",B344),3)="R17")),(G344+190),(G344+290))),-1)+20</f>
        <v>4080</v>
      </c>
    </row>
    <row r="345" customFormat="false" ht="15.8" hidden="false" customHeight="false" outlineLevel="0" collapsed="false">
      <c r="A345" s="136" t="n">
        <v>63626287938014</v>
      </c>
      <c r="B345" s="137" t="s">
        <v>4254</v>
      </c>
      <c r="C345" s="138" t="s">
        <v>4253</v>
      </c>
      <c r="D345" s="138" t="s">
        <v>3848</v>
      </c>
      <c r="E345" s="138" t="s">
        <v>3849</v>
      </c>
      <c r="F345" s="138" t="n">
        <v>30</v>
      </c>
      <c r="G345" s="139" t="n">
        <v>4405</v>
      </c>
      <c r="H345" s="21" t="n">
        <f aca="false">ROUND(IF(OR((MID(B345,SEARCH("R",B345),3)="R12"),(MID(B345,SEARCH("R",B345),3)="R13"),(MID(B345,SEARCH("R",B345),3)="R14")),(G345+90),IF(OR((MID(B345,SEARCH("R",B345),3)="R15"),(MID(B345,SEARCH("R",B345),3)="R16"),(MID(B345,SEARCH("R",B345),3)="R17")),(G345+190),(G345+290))),-1)+20</f>
        <v>4620</v>
      </c>
    </row>
    <row r="346" customFormat="false" ht="15.8" hidden="false" customHeight="false" outlineLevel="0" collapsed="false">
      <c r="A346" s="136" t="n">
        <v>63594146897891</v>
      </c>
      <c r="B346" s="137" t="s">
        <v>4255</v>
      </c>
      <c r="C346" s="138" t="s">
        <v>4256</v>
      </c>
      <c r="D346" s="138" t="s">
        <v>3848</v>
      </c>
      <c r="E346" s="138" t="s">
        <v>3849</v>
      </c>
      <c r="F346" s="138" t="n">
        <v>30</v>
      </c>
      <c r="G346" s="139" t="n">
        <v>4320</v>
      </c>
      <c r="H346" s="21" t="n">
        <f aca="false">ROUND(IF(OR((MID(B346,SEARCH("R",B346),3)="R12"),(MID(B346,SEARCH("R",B346),3)="R13"),(MID(B346,SEARCH("R",B346),3)="R14")),(G346+90),IF(OR((MID(B346,SEARCH("R",B346),3)="R15"),(MID(B346,SEARCH("R",B346),3)="R16"),(MID(B346,SEARCH("R",B346),3)="R17")),(G346+190),(G346+290))),-1)+20</f>
        <v>4530</v>
      </c>
    </row>
    <row r="347" customFormat="false" ht="15.8" hidden="false" customHeight="false" outlineLevel="0" collapsed="false">
      <c r="A347" s="136" t="n">
        <v>63589670429109</v>
      </c>
      <c r="B347" s="137" t="s">
        <v>4257</v>
      </c>
      <c r="C347" s="138" t="s">
        <v>4256</v>
      </c>
      <c r="D347" s="138" t="s">
        <v>3848</v>
      </c>
      <c r="E347" s="138" t="s">
        <v>3849</v>
      </c>
      <c r="F347" s="138" t="n">
        <v>30</v>
      </c>
      <c r="G347" s="139" t="n">
        <v>4204</v>
      </c>
      <c r="H347" s="21" t="n">
        <f aca="false">ROUND(IF(OR((MID(B347,SEARCH("R",B347),3)="R12"),(MID(B347,SEARCH("R",B347),3)="R13"),(MID(B347,SEARCH("R",B347),3)="R14")),(G347+90),IF(OR((MID(B347,SEARCH("R",B347),3)="R15"),(MID(B347,SEARCH("R",B347),3)="R16"),(MID(B347,SEARCH("R",B347),3)="R17")),(G347+190),(G347+290))),-1)+20</f>
        <v>4410</v>
      </c>
    </row>
    <row r="348" customFormat="false" ht="15.8" hidden="false" customHeight="false" outlineLevel="0" collapsed="false">
      <c r="A348" s="136" t="n">
        <v>63624658412433</v>
      </c>
      <c r="B348" s="137" t="s">
        <v>4258</v>
      </c>
      <c r="C348" s="138" t="s">
        <v>4256</v>
      </c>
      <c r="D348" s="138" t="s">
        <v>3848</v>
      </c>
      <c r="E348" s="138" t="s">
        <v>3849</v>
      </c>
      <c r="F348" s="138" t="n">
        <v>24</v>
      </c>
      <c r="G348" s="139" t="n">
        <v>5910</v>
      </c>
      <c r="H348" s="21" t="n">
        <f aca="false">ROUND(IF(OR((MID(B348,SEARCH("R",B348),3)="R12"),(MID(B348,SEARCH("R",B348),3)="R13"),(MID(B348,SEARCH("R",B348),3)="R14")),(G348+90),IF(OR((MID(B348,SEARCH("R",B348),3)="R15"),(MID(B348,SEARCH("R",B348),3)="R16"),(MID(B348,SEARCH("R",B348),3)="R17")),(G348+190),(G348+290))),-1)+20</f>
        <v>6120</v>
      </c>
    </row>
    <row r="349" customFormat="false" ht="15.8" hidden="false" customHeight="false" outlineLevel="0" collapsed="false">
      <c r="A349" s="136" t="n">
        <v>20278689265461</v>
      </c>
      <c r="B349" s="137" t="s">
        <v>4259</v>
      </c>
      <c r="C349" s="138" t="s">
        <v>4256</v>
      </c>
      <c r="D349" s="138" t="s">
        <v>3848</v>
      </c>
      <c r="E349" s="138" t="s">
        <v>3849</v>
      </c>
      <c r="F349" s="138" t="n">
        <v>20</v>
      </c>
      <c r="G349" s="139" t="n">
        <v>4129</v>
      </c>
      <c r="H349" s="21" t="n">
        <f aca="false">ROUND(IF(OR((MID(B349,SEARCH("R",B349),3)="R12"),(MID(B349,SEARCH("R",B349),3)="R13"),(MID(B349,SEARCH("R",B349),3)="R14")),(G349+90),IF(OR((MID(B349,SEARCH("R",B349),3)="R15"),(MID(B349,SEARCH("R",B349),3)="R16"),(MID(B349,SEARCH("R",B349),3)="R17")),(G349+190),(G349+290))),-1)+20</f>
        <v>4340</v>
      </c>
    </row>
    <row r="350" customFormat="false" ht="15.8" hidden="false" customHeight="false" outlineLevel="0" collapsed="false">
      <c r="A350" s="136" t="n">
        <v>63649370910332</v>
      </c>
      <c r="B350" s="137" t="s">
        <v>4260</v>
      </c>
      <c r="C350" s="138" t="s">
        <v>4256</v>
      </c>
      <c r="D350" s="138" t="s">
        <v>3848</v>
      </c>
      <c r="E350" s="138" t="s">
        <v>3849</v>
      </c>
      <c r="F350" s="138" t="n">
        <v>6</v>
      </c>
      <c r="G350" s="139" t="n">
        <v>4040</v>
      </c>
      <c r="H350" s="21" t="n">
        <f aca="false">ROUND(IF(OR((MID(B350,SEARCH("R",B350),3)="R12"),(MID(B350,SEARCH("R",B350),3)="R13"),(MID(B350,SEARCH("R",B350),3)="R14")),(G350+90),IF(OR((MID(B350,SEARCH("R",B350),3)="R15"),(MID(B350,SEARCH("R",B350),3)="R16"),(MID(B350,SEARCH("R",B350),3)="R17")),(G350+190),(G350+290))),-1)+20</f>
        <v>4250</v>
      </c>
    </row>
    <row r="351" customFormat="false" ht="15.8" hidden="false" customHeight="false" outlineLevel="0" collapsed="false">
      <c r="A351" s="136" t="n">
        <v>63585441597979</v>
      </c>
      <c r="B351" s="137" t="s">
        <v>4261</v>
      </c>
      <c r="C351" s="138" t="s">
        <v>4262</v>
      </c>
      <c r="D351" s="138" t="s">
        <v>3848</v>
      </c>
      <c r="E351" s="138" t="s">
        <v>3849</v>
      </c>
      <c r="F351" s="138" t="n">
        <v>2</v>
      </c>
      <c r="G351" s="139" t="n">
        <v>11070</v>
      </c>
      <c r="H351" s="21" t="n">
        <f aca="false">ROUND(IF(OR((MID(B351,SEARCH("R",B351),3)="R12"),(MID(B351,SEARCH("R",B351),3)="R13"),(MID(B351,SEARCH("R",B351),3)="R14")),(G351+90),IF(OR((MID(B351,SEARCH("R",B351),3)="R15"),(MID(B351,SEARCH("R",B351),3)="R16"),(MID(B351,SEARCH("R",B351),3)="R17")),(G351+190),(G351+290))),-1)+20</f>
        <v>11380</v>
      </c>
    </row>
    <row r="352" customFormat="false" ht="15.8" hidden="false" customHeight="false" outlineLevel="0" collapsed="false">
      <c r="A352" s="136" t="n">
        <v>63619897625772</v>
      </c>
      <c r="B352" s="137" t="s">
        <v>4263</v>
      </c>
      <c r="C352" s="138" t="s">
        <v>4262</v>
      </c>
      <c r="D352" s="138" t="s">
        <v>3848</v>
      </c>
      <c r="E352" s="138" t="s">
        <v>3849</v>
      </c>
      <c r="F352" s="138" t="n">
        <v>2</v>
      </c>
      <c r="G352" s="139" t="n">
        <v>11070</v>
      </c>
      <c r="H352" s="21" t="n">
        <f aca="false">ROUND(IF(OR((MID(B352,SEARCH("R",B352),3)="R12"),(MID(B352,SEARCH("R",B352),3)="R13"),(MID(B352,SEARCH("R",B352),3)="R14")),(G352+90),IF(OR((MID(B352,SEARCH("R",B352),3)="R15"),(MID(B352,SEARCH("R",B352),3)="R16"),(MID(B352,SEARCH("R",B352),3)="R17")),(G352+190),(G352+290))),-1)+20</f>
        <v>11380</v>
      </c>
    </row>
    <row r="353" customFormat="false" ht="15.8" hidden="false" customHeight="false" outlineLevel="0" collapsed="false">
      <c r="A353" s="136" t="n">
        <v>63627774151454</v>
      </c>
      <c r="B353" s="137" t="s">
        <v>4264</v>
      </c>
      <c r="C353" s="138" t="s">
        <v>4265</v>
      </c>
      <c r="D353" s="138" t="s">
        <v>3848</v>
      </c>
      <c r="E353" s="138" t="s">
        <v>3849</v>
      </c>
      <c r="F353" s="138" t="n">
        <v>12</v>
      </c>
      <c r="G353" s="139" t="n">
        <v>6320</v>
      </c>
      <c r="H353" s="21" t="n">
        <f aca="false">ROUND(IF(OR((MID(B353,SEARCH("R",B353),3)="R12"),(MID(B353,SEARCH("R",B353),3)="R13"),(MID(B353,SEARCH("R",B353),3)="R14")),(G353+90),IF(OR((MID(B353,SEARCH("R",B353),3)="R15"),(MID(B353,SEARCH("R",B353),3)="R16"),(MID(B353,SEARCH("R",B353),3)="R17")),(G353+190),(G353+290))),-1)+20</f>
        <v>6530</v>
      </c>
    </row>
    <row r="354" customFormat="false" ht="15.8" hidden="false" customHeight="false" outlineLevel="0" collapsed="false">
      <c r="A354" s="136" t="n">
        <v>63634235577783</v>
      </c>
      <c r="B354" s="137" t="s">
        <v>4266</v>
      </c>
      <c r="C354" s="138" t="s">
        <v>4265</v>
      </c>
      <c r="D354" s="138" t="s">
        <v>3848</v>
      </c>
      <c r="E354" s="138" t="s">
        <v>3849</v>
      </c>
      <c r="F354" s="138" t="n">
        <v>10</v>
      </c>
      <c r="G354" s="139" t="n">
        <v>5829</v>
      </c>
      <c r="H354" s="21" t="n">
        <f aca="false">ROUND(IF(OR((MID(B354,SEARCH("R",B354),3)="R12"),(MID(B354,SEARCH("R",B354),3)="R13"),(MID(B354,SEARCH("R",B354),3)="R14")),(G354+90),IF(OR((MID(B354,SEARCH("R",B354),3)="R15"),(MID(B354,SEARCH("R",B354),3)="R16"),(MID(B354,SEARCH("R",B354),3)="R17")),(G354+190),(G354+290))),-1)+20</f>
        <v>6040</v>
      </c>
    </row>
    <row r="355" customFormat="false" ht="15.8" hidden="false" customHeight="false" outlineLevel="0" collapsed="false">
      <c r="A355" s="136" t="n">
        <v>63592509725992</v>
      </c>
      <c r="B355" s="137" t="s">
        <v>4267</v>
      </c>
      <c r="C355" s="138" t="s">
        <v>4265</v>
      </c>
      <c r="D355" s="138" t="s">
        <v>3848</v>
      </c>
      <c r="E355" s="138" t="s">
        <v>3849</v>
      </c>
      <c r="F355" s="138" t="n">
        <v>8</v>
      </c>
      <c r="G355" s="139" t="n">
        <v>4916</v>
      </c>
      <c r="H355" s="21" t="n">
        <f aca="false">ROUND(IF(OR((MID(B355,SEARCH("R",B355),3)="R12"),(MID(B355,SEARCH("R",B355),3)="R13"),(MID(B355,SEARCH("R",B355),3)="R14")),(G355+90),IF(OR((MID(B355,SEARCH("R",B355),3)="R15"),(MID(B355,SEARCH("R",B355),3)="R16"),(MID(B355,SEARCH("R",B355),3)="R17")),(G355+190),(G355+290))),-1)+20</f>
        <v>5130</v>
      </c>
    </row>
    <row r="356" customFormat="false" ht="15.8" hidden="false" customHeight="false" outlineLevel="0" collapsed="false">
      <c r="A356" s="136" t="n">
        <v>63628623835016</v>
      </c>
      <c r="B356" s="137" t="s">
        <v>4268</v>
      </c>
      <c r="C356" s="138" t="s">
        <v>4265</v>
      </c>
      <c r="D356" s="138" t="s">
        <v>3848</v>
      </c>
      <c r="E356" s="138" t="s">
        <v>3849</v>
      </c>
      <c r="F356" s="138" t="n">
        <v>8</v>
      </c>
      <c r="G356" s="139" t="n">
        <v>6470</v>
      </c>
      <c r="H356" s="21" t="n">
        <f aca="false">ROUND(IF(OR((MID(B356,SEARCH("R",B356),3)="R12"),(MID(B356,SEARCH("R",B356),3)="R13"),(MID(B356,SEARCH("R",B356),3)="R14")),(G356+90),IF(OR((MID(B356,SEARCH("R",B356),3)="R15"),(MID(B356,SEARCH("R",B356),3)="R16"),(MID(B356,SEARCH("R",B356),3)="R17")),(G356+190),(G356+290))),-1)+20</f>
        <v>6680</v>
      </c>
    </row>
    <row r="357" customFormat="false" ht="15.8" hidden="false" customHeight="false" outlineLevel="0" collapsed="false">
      <c r="A357" s="136" t="n">
        <v>63651616438704</v>
      </c>
      <c r="B357" s="137" t="s">
        <v>4269</v>
      </c>
      <c r="C357" s="138" t="s">
        <v>4270</v>
      </c>
      <c r="D357" s="138" t="s">
        <v>3848</v>
      </c>
      <c r="E357" s="138" t="s">
        <v>3849</v>
      </c>
      <c r="F357" s="138" t="n">
        <v>4</v>
      </c>
      <c r="G357" s="139" t="n">
        <v>6355</v>
      </c>
      <c r="H357" s="21" t="n">
        <f aca="false">ROUND(IF(OR((MID(B357,SEARCH("R",B357),3)="R12"),(MID(B357,SEARCH("R",B357),3)="R13"),(MID(B357,SEARCH("R",B357),3)="R14")),(G357+90),IF(OR((MID(B357,SEARCH("R",B357),3)="R15"),(MID(B357,SEARCH("R",B357),3)="R16"),(MID(B357,SEARCH("R",B357),3)="R17")),(G357+190),(G357+290))),-1)+20</f>
        <v>6670</v>
      </c>
    </row>
    <row r="358" customFormat="false" ht="15.8" hidden="false" customHeight="false" outlineLevel="0" collapsed="false">
      <c r="A358" s="136" t="n">
        <v>63651618300663</v>
      </c>
      <c r="B358" s="137" t="s">
        <v>4271</v>
      </c>
      <c r="C358" s="138" t="s">
        <v>4270</v>
      </c>
      <c r="D358" s="138" t="s">
        <v>3848</v>
      </c>
      <c r="E358" s="138" t="s">
        <v>3849</v>
      </c>
      <c r="F358" s="138" t="n">
        <v>4</v>
      </c>
      <c r="G358" s="139" t="n">
        <v>6055</v>
      </c>
      <c r="H358" s="21" t="n">
        <f aca="false">ROUND(IF(OR((MID(B358,SEARCH("R",B358),3)="R12"),(MID(B358,SEARCH("R",B358),3)="R13"),(MID(B358,SEARCH("R",B358),3)="R14")),(G358+90),IF(OR((MID(B358,SEARCH("R",B358),3)="R15"),(MID(B358,SEARCH("R",B358),3)="R16"),(MID(B358,SEARCH("R",B358),3)="R17")),(G358+190),(G358+290))),-1)+20</f>
        <v>6370</v>
      </c>
    </row>
    <row r="359" customFormat="false" ht="15.8" hidden="false" customHeight="false" outlineLevel="0" collapsed="false">
      <c r="A359" s="136" t="n">
        <v>63625798687685</v>
      </c>
      <c r="B359" s="137" t="s">
        <v>4272</v>
      </c>
      <c r="C359" s="138" t="s">
        <v>4273</v>
      </c>
      <c r="D359" s="138" t="s">
        <v>3848</v>
      </c>
      <c r="E359" s="138" t="s">
        <v>3849</v>
      </c>
      <c r="F359" s="138" t="n">
        <v>30</v>
      </c>
      <c r="G359" s="139" t="n">
        <v>7813</v>
      </c>
      <c r="H359" s="21" t="n">
        <f aca="false">ROUND(IF(OR((MID(B359,SEARCH("R",B359),3)="R12"),(MID(B359,SEARCH("R",B359),3)="R13"),(MID(B359,SEARCH("R",B359),3)="R14")),(G359+90),IF(OR((MID(B359,SEARCH("R",B359),3)="R15"),(MID(B359,SEARCH("R",B359),3)="R16"),(MID(B359,SEARCH("R",B359),3)="R17")),(G359+190),(G359+290))),-1)+20</f>
        <v>8020</v>
      </c>
    </row>
    <row r="360" customFormat="false" ht="15.8" hidden="false" customHeight="false" outlineLevel="0" collapsed="false">
      <c r="A360" s="136" t="n">
        <v>63585441598063</v>
      </c>
      <c r="B360" s="137" t="s">
        <v>4274</v>
      </c>
      <c r="C360" s="138" t="s">
        <v>4273</v>
      </c>
      <c r="D360" s="138" t="s">
        <v>3848</v>
      </c>
      <c r="E360" s="138" t="s">
        <v>3849</v>
      </c>
      <c r="F360" s="138" t="n">
        <v>30</v>
      </c>
      <c r="G360" s="139" t="n">
        <v>7813</v>
      </c>
      <c r="H360" s="21" t="n">
        <f aca="false">ROUND(IF(OR((MID(B360,SEARCH("R",B360),3)="R12"),(MID(B360,SEARCH("R",B360),3)="R13"),(MID(B360,SEARCH("R",B360),3)="R14")),(G360+90),IF(OR((MID(B360,SEARCH("R",B360),3)="R15"),(MID(B360,SEARCH("R",B360),3)="R16"),(MID(B360,SEARCH("R",B360),3)="R17")),(G360+190),(G360+290))),-1)+20</f>
        <v>8020</v>
      </c>
    </row>
    <row r="361" customFormat="false" ht="15.8" hidden="false" customHeight="false" outlineLevel="0" collapsed="false">
      <c r="A361" s="136" t="n">
        <v>63649446508834</v>
      </c>
      <c r="B361" s="137" t="s">
        <v>4275</v>
      </c>
      <c r="C361" s="138" t="s">
        <v>4273</v>
      </c>
      <c r="D361" s="138" t="s">
        <v>3848</v>
      </c>
      <c r="E361" s="138" t="s">
        <v>3849</v>
      </c>
      <c r="F361" s="138" t="n">
        <v>30</v>
      </c>
      <c r="G361" s="139" t="n">
        <v>7582</v>
      </c>
      <c r="H361" s="21" t="n">
        <f aca="false">ROUND(IF(OR((MID(B361,SEARCH("R",B361),3)="R12"),(MID(B361,SEARCH("R",B361),3)="R13"),(MID(B361,SEARCH("R",B361),3)="R14")),(G361+90),IF(OR((MID(B361,SEARCH("R",B361),3)="R15"),(MID(B361,SEARCH("R",B361),3)="R16"),(MID(B361,SEARCH("R",B361),3)="R17")),(G361+190),(G361+290))),-1)+20</f>
        <v>7790</v>
      </c>
    </row>
    <row r="362" customFormat="false" ht="15.8" hidden="false" customHeight="false" outlineLevel="0" collapsed="false">
      <c r="A362" s="136" t="n">
        <v>63648682613897</v>
      </c>
      <c r="B362" s="137" t="s">
        <v>4276</v>
      </c>
      <c r="C362" s="138" t="s">
        <v>4273</v>
      </c>
      <c r="D362" s="138" t="s">
        <v>3848</v>
      </c>
      <c r="E362" s="138" t="s">
        <v>3849</v>
      </c>
      <c r="F362" s="138" t="n">
        <v>30</v>
      </c>
      <c r="G362" s="139" t="n">
        <v>5105</v>
      </c>
      <c r="H362" s="21" t="n">
        <f aca="false">ROUND(IF(OR((MID(B362,SEARCH("R",B362),3)="R12"),(MID(B362,SEARCH("R",B362),3)="R13"),(MID(B362,SEARCH("R",B362),3)="R14")),(G362+90),IF(OR((MID(B362,SEARCH("R",B362),3)="R15"),(MID(B362,SEARCH("R",B362),3)="R16"),(MID(B362,SEARCH("R",B362),3)="R17")),(G362+190),(G362+290))),-1)+20</f>
        <v>5320</v>
      </c>
    </row>
    <row r="363" customFormat="false" ht="15.8" hidden="false" customHeight="false" outlineLevel="0" collapsed="false">
      <c r="A363" s="136" t="n">
        <v>63597194658842</v>
      </c>
      <c r="B363" s="137" t="s">
        <v>4277</v>
      </c>
      <c r="C363" s="138" t="s">
        <v>4273</v>
      </c>
      <c r="D363" s="138" t="s">
        <v>3848</v>
      </c>
      <c r="E363" s="138" t="s">
        <v>3849</v>
      </c>
      <c r="F363" s="138" t="n">
        <v>30</v>
      </c>
      <c r="G363" s="139" t="n">
        <v>5448</v>
      </c>
      <c r="H363" s="21" t="n">
        <f aca="false">ROUND(IF(OR((MID(B363,SEARCH("R",B363),3)="R12"),(MID(B363,SEARCH("R",B363),3)="R13"),(MID(B363,SEARCH("R",B363),3)="R14")),(G363+90),IF(OR((MID(B363,SEARCH("R",B363),3)="R15"),(MID(B363,SEARCH("R",B363),3)="R16"),(MID(B363,SEARCH("R",B363),3)="R17")),(G363+190),(G363+290))),-1)+20</f>
        <v>5660</v>
      </c>
    </row>
    <row r="364" customFormat="false" ht="15.8" hidden="false" customHeight="false" outlineLevel="0" collapsed="false">
      <c r="A364" s="136" t="n">
        <v>63595806897274</v>
      </c>
      <c r="B364" s="137" t="s">
        <v>4278</v>
      </c>
      <c r="C364" s="138" t="s">
        <v>4273</v>
      </c>
      <c r="D364" s="138" t="s">
        <v>3848</v>
      </c>
      <c r="E364" s="138" t="s">
        <v>3849</v>
      </c>
      <c r="F364" s="138" t="n">
        <v>30</v>
      </c>
      <c r="G364" s="139" t="n">
        <v>5261</v>
      </c>
      <c r="H364" s="21" t="n">
        <f aca="false">ROUND(IF(OR((MID(B364,SEARCH("R",B364),3)="R12"),(MID(B364,SEARCH("R",B364),3)="R13"),(MID(B364,SEARCH("R",B364),3)="R14")),(G364+90),IF(OR((MID(B364,SEARCH("R",B364),3)="R15"),(MID(B364,SEARCH("R",B364),3)="R16"),(MID(B364,SEARCH("R",B364),3)="R17")),(G364+190),(G364+290))),-1)+20</f>
        <v>5470</v>
      </c>
    </row>
    <row r="365" customFormat="false" ht="15.8" hidden="false" customHeight="false" outlineLevel="0" collapsed="false">
      <c r="A365" s="136" t="n">
        <v>63626469973709</v>
      </c>
      <c r="B365" s="137" t="s">
        <v>4279</v>
      </c>
      <c r="C365" s="138" t="s">
        <v>4273</v>
      </c>
      <c r="D365" s="138" t="s">
        <v>3848</v>
      </c>
      <c r="E365" s="138" t="s">
        <v>3849</v>
      </c>
      <c r="F365" s="138" t="n">
        <v>21</v>
      </c>
      <c r="G365" s="139" t="n">
        <v>7300</v>
      </c>
      <c r="H365" s="21" t="n">
        <f aca="false">ROUND(IF(OR((MID(B365,SEARCH("R",B365),3)="R12"),(MID(B365,SEARCH("R",B365),3)="R13"),(MID(B365,SEARCH("R",B365),3)="R14")),(G365+90),IF(OR((MID(B365,SEARCH("R",B365),3)="R15"),(MID(B365,SEARCH("R",B365),3)="R16"),(MID(B365,SEARCH("R",B365),3)="R17")),(G365+190),(G365+290))),-1)+20</f>
        <v>7510</v>
      </c>
    </row>
    <row r="366" customFormat="false" ht="15.8" hidden="false" customHeight="false" outlineLevel="0" collapsed="false">
      <c r="A366" s="136" t="n">
        <v>63651188757402</v>
      </c>
      <c r="B366" s="137" t="s">
        <v>4280</v>
      </c>
      <c r="C366" s="138" t="s">
        <v>4273</v>
      </c>
      <c r="D366" s="138" t="s">
        <v>3848</v>
      </c>
      <c r="E366" s="138" t="s">
        <v>3849</v>
      </c>
      <c r="F366" s="138" t="n">
        <v>16</v>
      </c>
      <c r="G366" s="139" t="n">
        <v>4955</v>
      </c>
      <c r="H366" s="21" t="n">
        <f aca="false">ROUND(IF(OR((MID(B366,SEARCH("R",B366),3)="R12"),(MID(B366,SEARCH("R",B366),3)="R13"),(MID(B366,SEARCH("R",B366),3)="R14")),(G366+90),IF(OR((MID(B366,SEARCH("R",B366),3)="R15"),(MID(B366,SEARCH("R",B366),3)="R16"),(MID(B366,SEARCH("R",B366),3)="R17")),(G366+190),(G366+290))),-1)+20</f>
        <v>5170</v>
      </c>
    </row>
    <row r="367" customFormat="false" ht="15.8" hidden="false" customHeight="false" outlineLevel="0" collapsed="false">
      <c r="A367" s="136" t="n">
        <v>63640202188607</v>
      </c>
      <c r="B367" s="137" t="s">
        <v>4281</v>
      </c>
      <c r="C367" s="138" t="s">
        <v>4273</v>
      </c>
      <c r="D367" s="138" t="s">
        <v>3848</v>
      </c>
      <c r="E367" s="138" t="s">
        <v>3849</v>
      </c>
      <c r="F367" s="138" t="n">
        <v>8</v>
      </c>
      <c r="G367" s="139" t="n">
        <v>6199</v>
      </c>
      <c r="H367" s="21" t="n">
        <f aca="false">ROUND(IF(OR((MID(B367,SEARCH("R",B367),3)="R12"),(MID(B367,SEARCH("R",B367),3)="R13"),(MID(B367,SEARCH("R",B367),3)="R14")),(G367+90),IF(OR((MID(B367,SEARCH("R",B367),3)="R15"),(MID(B367,SEARCH("R",B367),3)="R16"),(MID(B367,SEARCH("R",B367),3)="R17")),(G367+190),(G367+290))),-1)+20</f>
        <v>6410</v>
      </c>
    </row>
    <row r="368" customFormat="false" ht="15.8" hidden="false" customHeight="false" outlineLevel="0" collapsed="false">
      <c r="A368" s="136" t="n">
        <v>63624660808514</v>
      </c>
      <c r="B368" s="137" t="s">
        <v>4282</v>
      </c>
      <c r="C368" s="138" t="s">
        <v>4273</v>
      </c>
      <c r="D368" s="138" t="s">
        <v>3848</v>
      </c>
      <c r="E368" s="138" t="s">
        <v>3849</v>
      </c>
      <c r="F368" s="138" t="n">
        <v>4</v>
      </c>
      <c r="G368" s="139" t="n">
        <v>5355</v>
      </c>
      <c r="H368" s="21" t="n">
        <f aca="false">ROUND(IF(OR((MID(B368,SEARCH("R",B368),3)="R12"),(MID(B368,SEARCH("R",B368),3)="R13"),(MID(B368,SEARCH("R",B368),3)="R14")),(G368+90),IF(OR((MID(B368,SEARCH("R",B368),3)="R15"),(MID(B368,SEARCH("R",B368),3)="R16"),(MID(B368,SEARCH("R",B368),3)="R17")),(G368+190),(G368+290))),-1)+20</f>
        <v>5570</v>
      </c>
    </row>
    <row r="369" customFormat="false" ht="15.8" hidden="false" customHeight="false" outlineLevel="0" collapsed="false">
      <c r="A369" s="136" t="n">
        <v>63651618080313</v>
      </c>
      <c r="B369" s="137" t="s">
        <v>4283</v>
      </c>
      <c r="C369" s="138" t="s">
        <v>4273</v>
      </c>
      <c r="D369" s="138" t="s">
        <v>3848</v>
      </c>
      <c r="E369" s="138" t="s">
        <v>3849</v>
      </c>
      <c r="F369" s="138" t="n">
        <v>4</v>
      </c>
      <c r="G369" s="139" t="n">
        <v>5155</v>
      </c>
      <c r="H369" s="21" t="n">
        <f aca="false">ROUND(IF(OR((MID(B369,SEARCH("R",B369),3)="R12"),(MID(B369,SEARCH("R",B369),3)="R13"),(MID(B369,SEARCH("R",B369),3)="R14")),(G369+90),IF(OR((MID(B369,SEARCH("R",B369),3)="R15"),(MID(B369,SEARCH("R",B369),3)="R16"),(MID(B369,SEARCH("R",B369),3)="R17")),(G369+190),(G369+290))),-1)+20</f>
        <v>5370</v>
      </c>
    </row>
    <row r="370" customFormat="false" ht="15.8" hidden="false" customHeight="false" outlineLevel="0" collapsed="false">
      <c r="A370" s="136" t="n">
        <v>63585441598725</v>
      </c>
      <c r="B370" s="137" t="s">
        <v>4284</v>
      </c>
      <c r="C370" s="138" t="s">
        <v>4273</v>
      </c>
      <c r="D370" s="138" t="s">
        <v>3848</v>
      </c>
      <c r="E370" s="138" t="s">
        <v>3849</v>
      </c>
      <c r="F370" s="138" t="n">
        <v>2</v>
      </c>
      <c r="G370" s="139" t="n">
        <v>7150</v>
      </c>
      <c r="H370" s="21" t="n">
        <f aca="false">ROUND(IF(OR((MID(B370,SEARCH("R",B370),3)="R12"),(MID(B370,SEARCH("R",B370),3)="R13"),(MID(B370,SEARCH("R",B370),3)="R14")),(G370+90),IF(OR((MID(B370,SEARCH("R",B370),3)="R15"),(MID(B370,SEARCH("R",B370),3)="R16"),(MID(B370,SEARCH("R",B370),3)="R17")),(G370+190),(G370+290))),-1)+20</f>
        <v>7360</v>
      </c>
    </row>
    <row r="371" customFormat="false" ht="15.8" hidden="false" customHeight="false" outlineLevel="0" collapsed="false">
      <c r="A371" s="136" t="n">
        <v>63585441597904</v>
      </c>
      <c r="B371" s="137" t="s">
        <v>4285</v>
      </c>
      <c r="C371" s="138" t="s">
        <v>4273</v>
      </c>
      <c r="D371" s="138" t="s">
        <v>3848</v>
      </c>
      <c r="E371" s="138" t="s">
        <v>3849</v>
      </c>
      <c r="F371" s="138" t="n">
        <v>2</v>
      </c>
      <c r="G371" s="139" t="n">
        <v>8499</v>
      </c>
      <c r="H371" s="21" t="n">
        <f aca="false">ROUND(IF(OR((MID(B371,SEARCH("R",B371),3)="R12"),(MID(B371,SEARCH("R",B371),3)="R13"),(MID(B371,SEARCH("R",B371),3)="R14")),(G371+90),IF(OR((MID(B371,SEARCH("R",B371),3)="R15"),(MID(B371,SEARCH("R",B371),3)="R16"),(MID(B371,SEARCH("R",B371),3)="R17")),(G371+190),(G371+290))),-1)+20</f>
        <v>8710</v>
      </c>
    </row>
    <row r="372" customFormat="false" ht="15.8" hidden="false" customHeight="false" outlineLevel="0" collapsed="false">
      <c r="A372" s="136" t="n">
        <v>63586369670493</v>
      </c>
      <c r="B372" s="137" t="s">
        <v>4286</v>
      </c>
      <c r="C372" s="138" t="s">
        <v>4287</v>
      </c>
      <c r="D372" s="138" t="s">
        <v>3848</v>
      </c>
      <c r="E372" s="138" t="s">
        <v>3849</v>
      </c>
      <c r="F372" s="138" t="n">
        <v>30</v>
      </c>
      <c r="G372" s="139" t="n">
        <v>5931</v>
      </c>
      <c r="H372" s="21" t="n">
        <f aca="false">ROUND(IF(OR((MID(B372,SEARCH("R",B372),3)="R12"),(MID(B372,SEARCH("R",B372),3)="R13"),(MID(B372,SEARCH("R",B372),3)="R14")),(G372+90),IF(OR((MID(B372,SEARCH("R",B372),3)="R15"),(MID(B372,SEARCH("R",B372),3)="R16"),(MID(B372,SEARCH("R",B372),3)="R17")),(G372+190),(G372+290))),-1)+20</f>
        <v>6140</v>
      </c>
    </row>
    <row r="373" customFormat="false" ht="15.8" hidden="false" customHeight="false" outlineLevel="0" collapsed="false">
      <c r="A373" s="136" t="n">
        <v>63591229569028</v>
      </c>
      <c r="B373" s="137" t="s">
        <v>4288</v>
      </c>
      <c r="C373" s="138" t="s">
        <v>4287</v>
      </c>
      <c r="D373" s="138" t="s">
        <v>3848</v>
      </c>
      <c r="E373" s="138" t="s">
        <v>3849</v>
      </c>
      <c r="F373" s="138" t="n">
        <v>30</v>
      </c>
      <c r="G373" s="139" t="n">
        <v>3568</v>
      </c>
      <c r="H373" s="21" t="n">
        <f aca="false">ROUND(IF(OR((MID(B373,SEARCH("R",B373),3)="R12"),(MID(B373,SEARCH("R",B373),3)="R13"),(MID(B373,SEARCH("R",B373),3)="R14")),(G373+90),IF(OR((MID(B373,SEARCH("R",B373),3)="R15"),(MID(B373,SEARCH("R",B373),3)="R16"),(MID(B373,SEARCH("R",B373),3)="R17")),(G373+190),(G373+290))),-1)+20</f>
        <v>3780</v>
      </c>
    </row>
    <row r="374" customFormat="false" ht="15.8" hidden="false" customHeight="false" outlineLevel="0" collapsed="false">
      <c r="A374" s="136" t="n">
        <v>21044493731258</v>
      </c>
      <c r="B374" s="137" t="s">
        <v>4289</v>
      </c>
      <c r="C374" s="138" t="s">
        <v>4287</v>
      </c>
      <c r="D374" s="138" t="s">
        <v>3848</v>
      </c>
      <c r="E374" s="138" t="s">
        <v>3849</v>
      </c>
      <c r="F374" s="138" t="n">
        <v>30</v>
      </c>
      <c r="G374" s="139" t="n">
        <v>2955</v>
      </c>
      <c r="H374" s="21" t="n">
        <f aca="false">ROUND(IF(OR((MID(B374,SEARCH("R",B374),3)="R12"),(MID(B374,SEARCH("R",B374),3)="R13"),(MID(B374,SEARCH("R",B374),3)="R14")),(G374+90),IF(OR((MID(B374,SEARCH("R",B374),3)="R15"),(MID(B374,SEARCH("R",B374),3)="R16"),(MID(B374,SEARCH("R",B374),3)="R17")),(G374+190),(G374+290))),-1)+20</f>
        <v>3170</v>
      </c>
    </row>
    <row r="375" customFormat="false" ht="15.8" hidden="false" customHeight="false" outlineLevel="0" collapsed="false">
      <c r="A375" s="136" t="n">
        <v>63617830830826</v>
      </c>
      <c r="B375" s="137" t="s">
        <v>4290</v>
      </c>
      <c r="C375" s="138" t="s">
        <v>4287</v>
      </c>
      <c r="D375" s="138" t="s">
        <v>3848</v>
      </c>
      <c r="E375" s="138" t="s">
        <v>3849</v>
      </c>
      <c r="F375" s="138" t="n">
        <v>12</v>
      </c>
      <c r="G375" s="139" t="n">
        <v>4955</v>
      </c>
      <c r="H375" s="21" t="n">
        <f aca="false">ROUND(IF(OR((MID(B375,SEARCH("R",B375),3)="R12"),(MID(B375,SEARCH("R",B375),3)="R13"),(MID(B375,SEARCH("R",B375),3)="R14")),(G375+90),IF(OR((MID(B375,SEARCH("R",B375),3)="R15"),(MID(B375,SEARCH("R",B375),3)="R16"),(MID(B375,SEARCH("R",B375),3)="R17")),(G375+190),(G375+290))),-1)+20</f>
        <v>5170</v>
      </c>
    </row>
    <row r="376" customFormat="false" ht="15.8" hidden="false" customHeight="false" outlineLevel="0" collapsed="false">
      <c r="A376" s="136" t="n">
        <v>63636571418767</v>
      </c>
      <c r="B376" s="137" t="s">
        <v>4291</v>
      </c>
      <c r="C376" s="138" t="s">
        <v>4287</v>
      </c>
      <c r="D376" s="138" t="s">
        <v>3848</v>
      </c>
      <c r="E376" s="138" t="s">
        <v>3849</v>
      </c>
      <c r="F376" s="138" t="n">
        <v>8</v>
      </c>
      <c r="G376" s="139" t="n">
        <v>5965</v>
      </c>
      <c r="H376" s="21" t="n">
        <f aca="false">ROUND(IF(OR((MID(B376,SEARCH("R",B376),3)="R12"),(MID(B376,SEARCH("R",B376),3)="R13"),(MID(B376,SEARCH("R",B376),3)="R14")),(G376+90),IF(OR((MID(B376,SEARCH("R",B376),3)="R15"),(MID(B376,SEARCH("R",B376),3)="R16"),(MID(B376,SEARCH("R",B376),3)="R17")),(G376+190),(G376+290))),-1)+20</f>
        <v>6180</v>
      </c>
    </row>
    <row r="377" customFormat="false" ht="15.8" hidden="false" customHeight="false" outlineLevel="0" collapsed="false">
      <c r="A377" s="136" t="n">
        <v>63651613867005</v>
      </c>
      <c r="B377" s="137" t="s">
        <v>4292</v>
      </c>
      <c r="C377" s="138" t="s">
        <v>4287</v>
      </c>
      <c r="D377" s="138" t="s">
        <v>3848</v>
      </c>
      <c r="E377" s="138" t="s">
        <v>3849</v>
      </c>
      <c r="F377" s="138" t="n">
        <v>8</v>
      </c>
      <c r="G377" s="139" t="n">
        <v>4955</v>
      </c>
      <c r="H377" s="21" t="n">
        <f aca="false">ROUND(IF(OR((MID(B377,SEARCH("R",B377),3)="R12"),(MID(B377,SEARCH("R",B377),3)="R13"),(MID(B377,SEARCH("R",B377),3)="R14")),(G377+90),IF(OR((MID(B377,SEARCH("R",B377),3)="R15"),(MID(B377,SEARCH("R",B377),3)="R16"),(MID(B377,SEARCH("R",B377),3)="R17")),(G377+190),(G377+290))),-1)+20</f>
        <v>5170</v>
      </c>
    </row>
    <row r="378" customFormat="false" ht="15.8" hidden="false" customHeight="false" outlineLevel="0" collapsed="false">
      <c r="A378" s="136" t="n">
        <v>21011519180489</v>
      </c>
      <c r="B378" s="137" t="s">
        <v>4293</v>
      </c>
      <c r="C378" s="138" t="s">
        <v>4287</v>
      </c>
      <c r="D378" s="138" t="s">
        <v>3848</v>
      </c>
      <c r="E378" s="138" t="s">
        <v>3849</v>
      </c>
      <c r="F378" s="138" t="n">
        <v>7</v>
      </c>
      <c r="G378" s="139" t="n">
        <v>4160</v>
      </c>
      <c r="H378" s="21" t="n">
        <f aca="false">ROUND(IF(OR((MID(B378,SEARCH("R",B378),3)="R12"),(MID(B378,SEARCH("R",B378),3)="R13"),(MID(B378,SEARCH("R",B378),3)="R14")),(G378+90),IF(OR((MID(B378,SEARCH("R",B378),3)="R15"),(MID(B378,SEARCH("R",B378),3)="R16"),(MID(B378,SEARCH("R",B378),3)="R17")),(G378+190),(G378+290))),-1)+20</f>
        <v>4370</v>
      </c>
    </row>
    <row r="379" customFormat="false" ht="15.8" hidden="false" customHeight="false" outlineLevel="0" collapsed="false">
      <c r="A379" s="136" t="n">
        <v>63591485090710</v>
      </c>
      <c r="B379" s="137" t="s">
        <v>4294</v>
      </c>
      <c r="C379" s="138" t="s">
        <v>4287</v>
      </c>
      <c r="D379" s="138" t="s">
        <v>3848</v>
      </c>
      <c r="E379" s="138" t="s">
        <v>3849</v>
      </c>
      <c r="F379" s="138" t="n">
        <v>4</v>
      </c>
      <c r="G379" s="139" t="n">
        <v>4655</v>
      </c>
      <c r="H379" s="21" t="n">
        <f aca="false">ROUND(IF(OR((MID(B379,SEARCH("R",B379),3)="R12"),(MID(B379,SEARCH("R",B379),3)="R13"),(MID(B379,SEARCH("R",B379),3)="R14")),(G379+90),IF(OR((MID(B379,SEARCH("R",B379),3)="R15"),(MID(B379,SEARCH("R",B379),3)="R16"),(MID(B379,SEARCH("R",B379),3)="R17")),(G379+190),(G379+290))),-1)+20</f>
        <v>4870</v>
      </c>
    </row>
    <row r="380" customFormat="false" ht="15.8" hidden="false" customHeight="false" outlineLevel="0" collapsed="false">
      <c r="A380" s="136" t="n">
        <v>63600286886095</v>
      </c>
      <c r="B380" s="137" t="s">
        <v>4295</v>
      </c>
      <c r="C380" s="138" t="s">
        <v>4287</v>
      </c>
      <c r="D380" s="138" t="s">
        <v>3848</v>
      </c>
      <c r="E380" s="138" t="s">
        <v>3849</v>
      </c>
      <c r="F380" s="138" t="n">
        <v>4</v>
      </c>
      <c r="G380" s="139" t="n">
        <v>5271</v>
      </c>
      <c r="H380" s="21" t="n">
        <f aca="false">ROUND(IF(OR((MID(B380,SEARCH("R",B380),3)="R12"),(MID(B380,SEARCH("R",B380),3)="R13"),(MID(B380,SEARCH("R",B380),3)="R14")),(G380+90),IF(OR((MID(B380,SEARCH("R",B380),3)="R15"),(MID(B380,SEARCH("R",B380),3)="R16"),(MID(B380,SEARCH("R",B380),3)="R17")),(G380+190),(G380+290))),-1)+20</f>
        <v>5480</v>
      </c>
    </row>
    <row r="381" customFormat="false" ht="15.8" hidden="false" customHeight="false" outlineLevel="0" collapsed="false">
      <c r="A381" s="136" t="n">
        <v>63602881534138</v>
      </c>
      <c r="B381" s="137" t="s">
        <v>4296</v>
      </c>
      <c r="C381" s="138" t="s">
        <v>4287</v>
      </c>
      <c r="D381" s="138" t="s">
        <v>3848</v>
      </c>
      <c r="E381" s="138" t="s">
        <v>3849</v>
      </c>
      <c r="F381" s="138" t="n">
        <v>3</v>
      </c>
      <c r="G381" s="139" t="n">
        <v>6290</v>
      </c>
      <c r="H381" s="21" t="n">
        <f aca="false">ROUND(IF(OR((MID(B381,SEARCH("R",B381),3)="R12"),(MID(B381,SEARCH("R",B381),3)="R13"),(MID(B381,SEARCH("R",B381),3)="R14")),(G381+90),IF(OR((MID(B381,SEARCH("R",B381),3)="R15"),(MID(B381,SEARCH("R",B381),3)="R16"),(MID(B381,SEARCH("R",B381),3)="R17")),(G381+190),(G381+290))),-1)+20</f>
        <v>6500</v>
      </c>
    </row>
    <row r="382" customFormat="false" ht="15.8" hidden="false" customHeight="false" outlineLevel="0" collapsed="false">
      <c r="A382" s="136" t="n">
        <v>63602269041015</v>
      </c>
      <c r="B382" s="137" t="s">
        <v>4297</v>
      </c>
      <c r="C382" s="138" t="s">
        <v>4287</v>
      </c>
      <c r="D382" s="138" t="s">
        <v>3848</v>
      </c>
      <c r="E382" s="138" t="s">
        <v>3849</v>
      </c>
      <c r="F382" s="138" t="n">
        <v>1</v>
      </c>
      <c r="G382" s="139" t="n">
        <v>5548</v>
      </c>
      <c r="H382" s="21" t="n">
        <f aca="false">ROUND(IF(OR((MID(B382,SEARCH("R",B382),3)="R12"),(MID(B382,SEARCH("R",B382),3)="R13"),(MID(B382,SEARCH("R",B382),3)="R14")),(G382+90),IF(OR((MID(B382,SEARCH("R",B382),3)="R15"),(MID(B382,SEARCH("R",B382),3)="R16"),(MID(B382,SEARCH("R",B382),3)="R17")),(G382+190),(G382+290))),-1)+20</f>
        <v>5760</v>
      </c>
    </row>
    <row r="383" customFormat="false" ht="15.8" hidden="false" customHeight="false" outlineLevel="0" collapsed="false">
      <c r="A383" s="136" t="n">
        <v>63622140391880</v>
      </c>
      <c r="B383" s="137" t="s">
        <v>4298</v>
      </c>
      <c r="C383" s="138" t="s">
        <v>4299</v>
      </c>
      <c r="D383" s="138" t="s">
        <v>3848</v>
      </c>
      <c r="E383" s="138" t="s">
        <v>3849</v>
      </c>
      <c r="F383" s="138" t="n">
        <v>30</v>
      </c>
      <c r="G383" s="139" t="n">
        <v>6326</v>
      </c>
      <c r="H383" s="21" t="n">
        <f aca="false">ROUND(IF(OR((MID(B383,SEARCH("R",B383),3)="R12"),(MID(B383,SEARCH("R",B383),3)="R13"),(MID(B383,SEARCH("R",B383),3)="R14")),(G383+90),IF(OR((MID(B383,SEARCH("R",B383),3)="R15"),(MID(B383,SEARCH("R",B383),3)="R16"),(MID(B383,SEARCH("R",B383),3)="R17")),(G383+190),(G383+290))),-1)+20</f>
        <v>6540</v>
      </c>
    </row>
    <row r="384" customFormat="false" ht="15.8" hidden="false" customHeight="false" outlineLevel="0" collapsed="false">
      <c r="A384" s="136" t="n">
        <v>63589396220698</v>
      </c>
      <c r="B384" s="137" t="s">
        <v>4300</v>
      </c>
      <c r="C384" s="138" t="s">
        <v>4299</v>
      </c>
      <c r="D384" s="138" t="s">
        <v>3848</v>
      </c>
      <c r="E384" s="138" t="s">
        <v>3849</v>
      </c>
      <c r="F384" s="138" t="n">
        <v>30</v>
      </c>
      <c r="G384" s="139" t="n">
        <v>6326</v>
      </c>
      <c r="H384" s="21" t="n">
        <f aca="false">ROUND(IF(OR((MID(B384,SEARCH("R",B384),3)="R12"),(MID(B384,SEARCH("R",B384),3)="R13"),(MID(B384,SEARCH("R",B384),3)="R14")),(G384+90),IF(OR((MID(B384,SEARCH("R",B384),3)="R15"),(MID(B384,SEARCH("R",B384),3)="R16"),(MID(B384,SEARCH("R",B384),3)="R17")),(G384+190),(G384+290))),-1)+20</f>
        <v>6540</v>
      </c>
    </row>
    <row r="385" customFormat="false" ht="15.8" hidden="false" customHeight="false" outlineLevel="0" collapsed="false">
      <c r="A385" s="136" t="n">
        <v>63621713652184</v>
      </c>
      <c r="B385" s="137" t="s">
        <v>4301</v>
      </c>
      <c r="C385" s="138" t="s">
        <v>4299</v>
      </c>
      <c r="D385" s="138" t="s">
        <v>3848</v>
      </c>
      <c r="E385" s="138" t="s">
        <v>3849</v>
      </c>
      <c r="F385" s="138" t="n">
        <v>30</v>
      </c>
      <c r="G385" s="139" t="n">
        <v>4570</v>
      </c>
      <c r="H385" s="21" t="n">
        <f aca="false">ROUND(IF(OR((MID(B385,SEARCH("R",B385),3)="R12"),(MID(B385,SEARCH("R",B385),3)="R13"),(MID(B385,SEARCH("R",B385),3)="R14")),(G385+90),IF(OR((MID(B385,SEARCH("R",B385),3)="R15"),(MID(B385,SEARCH("R",B385),3)="R16"),(MID(B385,SEARCH("R",B385),3)="R17")),(G385+190),(G385+290))),-1)+20</f>
        <v>4780</v>
      </c>
    </row>
    <row r="386" customFormat="false" ht="15.8" hidden="false" customHeight="false" outlineLevel="0" collapsed="false">
      <c r="A386" s="136" t="n">
        <v>20254178310641</v>
      </c>
      <c r="B386" s="137" t="s">
        <v>4302</v>
      </c>
      <c r="C386" s="138" t="s">
        <v>4299</v>
      </c>
      <c r="D386" s="138" t="s">
        <v>3848</v>
      </c>
      <c r="E386" s="138" t="s">
        <v>3849</v>
      </c>
      <c r="F386" s="138" t="n">
        <v>30</v>
      </c>
      <c r="G386" s="139" t="n">
        <v>5674</v>
      </c>
      <c r="H386" s="21" t="n">
        <f aca="false">ROUND(IF(OR((MID(B386,SEARCH("R",B386),3)="R12"),(MID(B386,SEARCH("R",B386),3)="R13"),(MID(B386,SEARCH("R",B386),3)="R14")),(G386+90),IF(OR((MID(B386,SEARCH("R",B386),3)="R15"),(MID(B386,SEARCH("R",B386),3)="R16"),(MID(B386,SEARCH("R",B386),3)="R17")),(G386+190),(G386+290))),-1)+20</f>
        <v>5880</v>
      </c>
    </row>
    <row r="387" customFormat="false" ht="15.8" hidden="false" customHeight="false" outlineLevel="0" collapsed="false">
      <c r="A387" s="136" t="n">
        <v>63623785305297</v>
      </c>
      <c r="B387" s="137" t="s">
        <v>4303</v>
      </c>
      <c r="C387" s="138" t="s">
        <v>4299</v>
      </c>
      <c r="D387" s="138" t="s">
        <v>3848</v>
      </c>
      <c r="E387" s="138" t="s">
        <v>3849</v>
      </c>
      <c r="F387" s="138" t="n">
        <v>30</v>
      </c>
      <c r="G387" s="139" t="n">
        <v>5619</v>
      </c>
      <c r="H387" s="21" t="n">
        <f aca="false">ROUND(IF(OR((MID(B387,SEARCH("R",B387),3)="R12"),(MID(B387,SEARCH("R",B387),3)="R13"),(MID(B387,SEARCH("R",B387),3)="R14")),(G387+90),IF(OR((MID(B387,SEARCH("R",B387),3)="R15"),(MID(B387,SEARCH("R",B387),3)="R16"),(MID(B387,SEARCH("R",B387),3)="R17")),(G387+190),(G387+290))),-1)+20</f>
        <v>5830</v>
      </c>
    </row>
    <row r="388" customFormat="false" ht="15.8" hidden="false" customHeight="false" outlineLevel="0" collapsed="false">
      <c r="A388" s="136" t="n">
        <v>63651699597846</v>
      </c>
      <c r="B388" s="137" t="s">
        <v>4304</v>
      </c>
      <c r="C388" s="138" t="s">
        <v>4299</v>
      </c>
      <c r="D388" s="138" t="s">
        <v>3848</v>
      </c>
      <c r="E388" s="138" t="s">
        <v>3849</v>
      </c>
      <c r="F388" s="138" t="n">
        <v>29</v>
      </c>
      <c r="G388" s="139" t="n">
        <v>5745</v>
      </c>
      <c r="H388" s="21" t="n">
        <f aca="false">ROUND(IF(OR((MID(B388,SEARCH("R",B388),3)="R12"),(MID(B388,SEARCH("R",B388),3)="R13"),(MID(B388,SEARCH("R",B388),3)="R14")),(G388+90),IF(OR((MID(B388,SEARCH("R",B388),3)="R15"),(MID(B388,SEARCH("R",B388),3)="R16"),(MID(B388,SEARCH("R",B388),3)="R17")),(G388+190),(G388+290))),-1)+20</f>
        <v>5960</v>
      </c>
    </row>
    <row r="389" customFormat="false" ht="15.8" hidden="false" customHeight="false" outlineLevel="0" collapsed="false">
      <c r="A389" s="136" t="n">
        <v>63648163497231</v>
      </c>
      <c r="B389" s="137" t="s">
        <v>4305</v>
      </c>
      <c r="C389" s="138" t="s">
        <v>4299</v>
      </c>
      <c r="D389" s="138" t="s">
        <v>3848</v>
      </c>
      <c r="E389" s="138" t="s">
        <v>3849</v>
      </c>
      <c r="F389" s="138" t="n">
        <v>20</v>
      </c>
      <c r="G389" s="139" t="n">
        <v>6505</v>
      </c>
      <c r="H389" s="21" t="n">
        <f aca="false">ROUND(IF(OR((MID(B389,SEARCH("R",B389),3)="R12"),(MID(B389,SEARCH("R",B389),3)="R13"),(MID(B389,SEARCH("R",B389),3)="R14")),(G389+90),IF(OR((MID(B389,SEARCH("R",B389),3)="R15"),(MID(B389,SEARCH("R",B389),3)="R16"),(MID(B389,SEARCH("R",B389),3)="R17")),(G389+190),(G389+290))),-1)+20</f>
        <v>6720</v>
      </c>
    </row>
    <row r="390" customFormat="false" ht="15.8" hidden="false" customHeight="false" outlineLevel="0" collapsed="false">
      <c r="A390" s="136" t="n">
        <v>63648672846865</v>
      </c>
      <c r="B390" s="137" t="s">
        <v>4306</v>
      </c>
      <c r="C390" s="138" t="s">
        <v>4299</v>
      </c>
      <c r="D390" s="138" t="s">
        <v>3848</v>
      </c>
      <c r="E390" s="138" t="s">
        <v>3849</v>
      </c>
      <c r="F390" s="138" t="n">
        <v>20</v>
      </c>
      <c r="G390" s="139" t="n">
        <v>5752</v>
      </c>
      <c r="H390" s="21" t="n">
        <f aca="false">ROUND(IF(OR((MID(B390,SEARCH("R",B390),3)="R12"),(MID(B390,SEARCH("R",B390),3)="R13"),(MID(B390,SEARCH("R",B390),3)="R14")),(G390+90),IF(OR((MID(B390,SEARCH("R",B390),3)="R15"),(MID(B390,SEARCH("R",B390),3)="R16"),(MID(B390,SEARCH("R",B390),3)="R17")),(G390+190),(G390+290))),-1)+20</f>
        <v>5960</v>
      </c>
    </row>
    <row r="391" customFormat="false" ht="15.8" hidden="false" customHeight="false" outlineLevel="0" collapsed="false">
      <c r="A391" s="136" t="n">
        <v>63594487730312</v>
      </c>
      <c r="B391" s="137" t="s">
        <v>4307</v>
      </c>
      <c r="C391" s="138" t="s">
        <v>4299</v>
      </c>
      <c r="D391" s="138" t="s">
        <v>3848</v>
      </c>
      <c r="E391" s="138" t="s">
        <v>3849</v>
      </c>
      <c r="F391" s="138" t="n">
        <v>19</v>
      </c>
      <c r="G391" s="139" t="n">
        <v>5469</v>
      </c>
      <c r="H391" s="21" t="n">
        <f aca="false">ROUND(IF(OR((MID(B391,SEARCH("R",B391),3)="R12"),(MID(B391,SEARCH("R",B391),3)="R13"),(MID(B391,SEARCH("R",B391),3)="R14")),(G391+90),IF(OR((MID(B391,SEARCH("R",B391),3)="R15"),(MID(B391,SEARCH("R",B391),3)="R16"),(MID(B391,SEARCH("R",B391),3)="R17")),(G391+190),(G391+290))),-1)+20</f>
        <v>5680</v>
      </c>
    </row>
    <row r="392" customFormat="false" ht="15.8" hidden="false" customHeight="false" outlineLevel="0" collapsed="false">
      <c r="A392" s="136" t="n">
        <v>63594760283291</v>
      </c>
      <c r="B392" s="137" t="s">
        <v>4308</v>
      </c>
      <c r="C392" s="138" t="s">
        <v>4299</v>
      </c>
      <c r="D392" s="138" t="s">
        <v>3848</v>
      </c>
      <c r="E392" s="138" t="s">
        <v>3849</v>
      </c>
      <c r="F392" s="138" t="n">
        <v>13</v>
      </c>
      <c r="G392" s="139" t="n">
        <v>5575</v>
      </c>
      <c r="H392" s="21" t="n">
        <f aca="false">ROUND(IF(OR((MID(B392,SEARCH("R",B392),3)="R12"),(MID(B392,SEARCH("R",B392),3)="R13"),(MID(B392,SEARCH("R",B392),3)="R14")),(G392+90),IF(OR((MID(B392,SEARCH("R",B392),3)="R15"),(MID(B392,SEARCH("R",B392),3)="R16"),(MID(B392,SEARCH("R",B392),3)="R17")),(G392+190),(G392+290))),-1)+20</f>
        <v>5790</v>
      </c>
    </row>
    <row r="393" customFormat="false" ht="15.8" hidden="false" customHeight="false" outlineLevel="0" collapsed="false">
      <c r="A393" s="136" t="n">
        <v>63651883024857</v>
      </c>
      <c r="B393" s="137" t="s">
        <v>4309</v>
      </c>
      <c r="C393" s="138" t="s">
        <v>4299</v>
      </c>
      <c r="D393" s="138" t="s">
        <v>3848</v>
      </c>
      <c r="E393" s="138" t="s">
        <v>3849</v>
      </c>
      <c r="F393" s="138" t="n">
        <v>12</v>
      </c>
      <c r="G393" s="139" t="n">
        <v>5985</v>
      </c>
      <c r="H393" s="21" t="n">
        <f aca="false">ROUND(IF(OR((MID(B393,SEARCH("R",B393),3)="R12"),(MID(B393,SEARCH("R",B393),3)="R13"),(MID(B393,SEARCH("R",B393),3)="R14")),(G393+90),IF(OR((MID(B393,SEARCH("R",B393),3)="R15"),(MID(B393,SEARCH("R",B393),3)="R16"),(MID(B393,SEARCH("R",B393),3)="R17")),(G393+190),(G393+290))),-1)+20</f>
        <v>6200</v>
      </c>
    </row>
    <row r="394" customFormat="false" ht="15.8" hidden="false" customHeight="false" outlineLevel="0" collapsed="false">
      <c r="A394" s="136" t="n">
        <v>63626997452654</v>
      </c>
      <c r="B394" s="137" t="s">
        <v>4310</v>
      </c>
      <c r="C394" s="138" t="s">
        <v>4299</v>
      </c>
      <c r="D394" s="138" t="s">
        <v>3848</v>
      </c>
      <c r="E394" s="138" t="s">
        <v>3849</v>
      </c>
      <c r="F394" s="138" t="n">
        <v>12</v>
      </c>
      <c r="G394" s="139" t="n">
        <v>8315</v>
      </c>
      <c r="H394" s="21" t="n">
        <f aca="false">ROUND(IF(OR((MID(B394,SEARCH("R",B394),3)="R12"),(MID(B394,SEARCH("R",B394),3)="R13"),(MID(B394,SEARCH("R",B394),3)="R14")),(G394+90),IF(OR((MID(B394,SEARCH("R",B394),3)="R15"),(MID(B394,SEARCH("R",B394),3)="R16"),(MID(B394,SEARCH("R",B394),3)="R17")),(G394+190),(G394+290))),-1)+20</f>
        <v>8530</v>
      </c>
    </row>
    <row r="395" customFormat="false" ht="15.8" hidden="false" customHeight="false" outlineLevel="0" collapsed="false">
      <c r="A395" s="136" t="n">
        <v>63651187975395</v>
      </c>
      <c r="B395" s="137" t="s">
        <v>4311</v>
      </c>
      <c r="C395" s="138" t="s">
        <v>4299</v>
      </c>
      <c r="D395" s="138" t="s">
        <v>3848</v>
      </c>
      <c r="E395" s="138" t="s">
        <v>3849</v>
      </c>
      <c r="F395" s="138" t="n">
        <v>8</v>
      </c>
      <c r="G395" s="139" t="n">
        <v>5805</v>
      </c>
      <c r="H395" s="21" t="n">
        <f aca="false">ROUND(IF(OR((MID(B395,SEARCH("R",B395),3)="R12"),(MID(B395,SEARCH("R",B395),3)="R13"),(MID(B395,SEARCH("R",B395),3)="R14")),(G395+90),IF(OR((MID(B395,SEARCH("R",B395),3)="R15"),(MID(B395,SEARCH("R",B395),3)="R16"),(MID(B395,SEARCH("R",B395),3)="R17")),(G395+190),(G395+290))),-1)+20</f>
        <v>6020</v>
      </c>
    </row>
    <row r="396" customFormat="false" ht="15.8" hidden="false" customHeight="false" outlineLevel="0" collapsed="false">
      <c r="A396" s="136" t="n">
        <v>63617744721147</v>
      </c>
      <c r="B396" s="137" t="s">
        <v>4312</v>
      </c>
      <c r="C396" s="138" t="s">
        <v>4299</v>
      </c>
      <c r="D396" s="138" t="s">
        <v>3848</v>
      </c>
      <c r="E396" s="138" t="s">
        <v>3849</v>
      </c>
      <c r="F396" s="138" t="n">
        <v>8</v>
      </c>
      <c r="G396" s="139" t="n">
        <v>5555</v>
      </c>
      <c r="H396" s="21" t="n">
        <f aca="false">ROUND(IF(OR((MID(B396,SEARCH("R",B396),3)="R12"),(MID(B396,SEARCH("R",B396),3)="R13"),(MID(B396,SEARCH("R",B396),3)="R14")),(G396+90),IF(OR((MID(B396,SEARCH("R",B396),3)="R15"),(MID(B396,SEARCH("R",B396),3)="R16"),(MID(B396,SEARCH("R",B396),3)="R17")),(G396+190),(G396+290))),-1)+20</f>
        <v>5770</v>
      </c>
    </row>
    <row r="397" customFormat="false" ht="15.8" hidden="false" customHeight="false" outlineLevel="0" collapsed="false">
      <c r="A397" s="136" t="n">
        <v>63591489397189</v>
      </c>
      <c r="B397" s="137" t="s">
        <v>4313</v>
      </c>
      <c r="C397" s="138" t="s">
        <v>4299</v>
      </c>
      <c r="D397" s="138" t="s">
        <v>3848</v>
      </c>
      <c r="E397" s="138" t="s">
        <v>3849</v>
      </c>
      <c r="F397" s="138" t="n">
        <v>4</v>
      </c>
      <c r="G397" s="139" t="n">
        <v>5505</v>
      </c>
      <c r="H397" s="21" t="n">
        <f aca="false">ROUND(IF(OR((MID(B397,SEARCH("R",B397),3)="R12"),(MID(B397,SEARCH("R",B397),3)="R13"),(MID(B397,SEARCH("R",B397),3)="R14")),(G397+90),IF(OR((MID(B397,SEARCH("R",B397),3)="R15"),(MID(B397,SEARCH("R",B397),3)="R16"),(MID(B397,SEARCH("R",B397),3)="R17")),(G397+190),(G397+290))),-1)+20</f>
        <v>5720</v>
      </c>
    </row>
    <row r="398" customFormat="false" ht="15.8" hidden="false" customHeight="false" outlineLevel="0" collapsed="false">
      <c r="A398" s="136" t="n">
        <v>63630350449758</v>
      </c>
      <c r="B398" s="137" t="s">
        <v>4314</v>
      </c>
      <c r="C398" s="138" t="s">
        <v>4299</v>
      </c>
      <c r="D398" s="138" t="s">
        <v>3848</v>
      </c>
      <c r="E398" s="138" t="s">
        <v>3849</v>
      </c>
      <c r="F398" s="138" t="n">
        <v>3</v>
      </c>
      <c r="G398" s="139" t="n">
        <v>5775</v>
      </c>
      <c r="H398" s="21" t="n">
        <f aca="false">ROUND(IF(OR((MID(B398,SEARCH("R",B398),3)="R12"),(MID(B398,SEARCH("R",B398),3)="R13"),(MID(B398,SEARCH("R",B398),3)="R14")),(G398+90),IF(OR((MID(B398,SEARCH("R",B398),3)="R15"),(MID(B398,SEARCH("R",B398),3)="R16"),(MID(B398,SEARCH("R",B398),3)="R17")),(G398+190),(G398+290))),-1)+20</f>
        <v>5990</v>
      </c>
    </row>
    <row r="399" customFormat="false" ht="15.8" hidden="false" customHeight="false" outlineLevel="0" collapsed="false">
      <c r="A399" s="136" t="n">
        <v>63617480628304</v>
      </c>
      <c r="B399" s="137" t="s">
        <v>4315</v>
      </c>
      <c r="C399" s="138" t="s">
        <v>4299</v>
      </c>
      <c r="D399" s="138" t="s">
        <v>3848</v>
      </c>
      <c r="E399" s="138" t="s">
        <v>3849</v>
      </c>
      <c r="F399" s="138" t="n">
        <v>1</v>
      </c>
      <c r="G399" s="139" t="n">
        <v>9447</v>
      </c>
      <c r="H399" s="21" t="n">
        <f aca="false">ROUND(IF(OR((MID(B399,SEARCH("R",B399),3)="R12"),(MID(B399,SEARCH("R",B399),3)="R13"),(MID(B399,SEARCH("R",B399),3)="R14")),(G399+90),IF(OR((MID(B399,SEARCH("R",B399),3)="R15"),(MID(B399,SEARCH("R",B399),3)="R16"),(MID(B399,SEARCH("R",B399),3)="R17")),(G399+190),(G399+290))),-1)+20</f>
        <v>9660</v>
      </c>
    </row>
    <row r="400" customFormat="false" ht="15.8" hidden="false" customHeight="false" outlineLevel="0" collapsed="false">
      <c r="A400" s="136" t="n">
        <v>63588720688448</v>
      </c>
      <c r="B400" s="137" t="s">
        <v>4316</v>
      </c>
      <c r="C400" s="138" t="s">
        <v>4317</v>
      </c>
      <c r="D400" s="138" t="s">
        <v>3848</v>
      </c>
      <c r="E400" s="138" t="s">
        <v>3849</v>
      </c>
      <c r="F400" s="138" t="n">
        <v>30</v>
      </c>
      <c r="G400" s="139" t="n">
        <v>8829</v>
      </c>
      <c r="H400" s="21" t="n">
        <f aca="false">ROUND(IF(OR((MID(B400,SEARCH("R",B400),3)="R12"),(MID(B400,SEARCH("R",B400),3)="R13"),(MID(B400,SEARCH("R",B400),3)="R14")),(G400+90),IF(OR((MID(B400,SEARCH("R",B400),3)="R15"),(MID(B400,SEARCH("R",B400),3)="R16"),(MID(B400,SEARCH("R",B400),3)="R17")),(G400+190),(G400+290))),-1)+20</f>
        <v>9140</v>
      </c>
    </row>
    <row r="401" customFormat="false" ht="15.8" hidden="false" customHeight="false" outlineLevel="0" collapsed="false">
      <c r="A401" s="136" t="n">
        <v>63651699963216</v>
      </c>
      <c r="B401" s="137" t="s">
        <v>4318</v>
      </c>
      <c r="C401" s="138" t="s">
        <v>4317</v>
      </c>
      <c r="D401" s="138" t="s">
        <v>3848</v>
      </c>
      <c r="E401" s="138" t="s">
        <v>3849</v>
      </c>
      <c r="F401" s="138" t="n">
        <v>24</v>
      </c>
      <c r="G401" s="139" t="n">
        <v>6205</v>
      </c>
      <c r="H401" s="21" t="n">
        <f aca="false">ROUND(IF(OR((MID(B401,SEARCH("R",B401),3)="R12"),(MID(B401,SEARCH("R",B401),3)="R13"),(MID(B401,SEARCH("R",B401),3)="R14")),(G401+90),IF(OR((MID(B401,SEARCH("R",B401),3)="R15"),(MID(B401,SEARCH("R",B401),3)="R16"),(MID(B401,SEARCH("R",B401),3)="R17")),(G401+190),(G401+290))),-1)+20</f>
        <v>6520</v>
      </c>
    </row>
    <row r="402" customFormat="false" ht="15.8" hidden="false" customHeight="false" outlineLevel="0" collapsed="false">
      <c r="A402" s="136" t="n">
        <v>63585441600252</v>
      </c>
      <c r="B402" s="137" t="s">
        <v>4319</v>
      </c>
      <c r="C402" s="138" t="s">
        <v>4317</v>
      </c>
      <c r="D402" s="138" t="s">
        <v>3848</v>
      </c>
      <c r="E402" s="138" t="s">
        <v>3849</v>
      </c>
      <c r="F402" s="138" t="n">
        <v>22</v>
      </c>
      <c r="G402" s="139" t="n">
        <v>8618</v>
      </c>
      <c r="H402" s="21" t="n">
        <f aca="false">ROUND(IF(OR((MID(B402,SEARCH("R",B402),3)="R12"),(MID(B402,SEARCH("R",B402),3)="R13"),(MID(B402,SEARCH("R",B402),3)="R14")),(G402+90),IF(OR((MID(B402,SEARCH("R",B402),3)="R15"),(MID(B402,SEARCH("R",B402),3)="R16"),(MID(B402,SEARCH("R",B402),3)="R17")),(G402+190),(G402+290))),-1)+20</f>
        <v>8930</v>
      </c>
    </row>
    <row r="403" customFormat="false" ht="15.8" hidden="false" customHeight="false" outlineLevel="0" collapsed="false">
      <c r="A403" s="136" t="n">
        <v>63651879604431</v>
      </c>
      <c r="B403" s="137" t="s">
        <v>4320</v>
      </c>
      <c r="C403" s="138" t="s">
        <v>4317</v>
      </c>
      <c r="D403" s="138" t="s">
        <v>3848</v>
      </c>
      <c r="E403" s="138" t="s">
        <v>3849</v>
      </c>
      <c r="F403" s="138" t="n">
        <v>8</v>
      </c>
      <c r="G403" s="139" t="n">
        <v>8244</v>
      </c>
      <c r="H403" s="21" t="n">
        <f aca="false">ROUND(IF(OR((MID(B403,SEARCH("R",B403),3)="R12"),(MID(B403,SEARCH("R",B403),3)="R13"),(MID(B403,SEARCH("R",B403),3)="R14")),(G403+90),IF(OR((MID(B403,SEARCH("R",B403),3)="R15"),(MID(B403,SEARCH("R",B403),3)="R16"),(MID(B403,SEARCH("R",B403),3)="R17")),(G403+190),(G403+290))),-1)+20</f>
        <v>8550</v>
      </c>
    </row>
    <row r="404" customFormat="false" ht="15.8" hidden="false" customHeight="false" outlineLevel="0" collapsed="false">
      <c r="A404" s="136" t="n">
        <v>20896069765412</v>
      </c>
      <c r="B404" s="137" t="s">
        <v>4321</v>
      </c>
      <c r="C404" s="138" t="s">
        <v>4317</v>
      </c>
      <c r="D404" s="138" t="s">
        <v>3848</v>
      </c>
      <c r="E404" s="138" t="s">
        <v>3849</v>
      </c>
      <c r="F404" s="138" t="n">
        <v>8</v>
      </c>
      <c r="G404" s="139" t="n">
        <v>7207</v>
      </c>
      <c r="H404" s="21" t="n">
        <f aca="false">ROUND(IF(OR((MID(B404,SEARCH("R",B404),3)="R12"),(MID(B404,SEARCH("R",B404),3)="R13"),(MID(B404,SEARCH("R",B404),3)="R14")),(G404+90),IF(OR((MID(B404,SEARCH("R",B404),3)="R15"),(MID(B404,SEARCH("R",B404),3)="R16"),(MID(B404,SEARCH("R",B404),3)="R17")),(G404+190),(G404+290))),-1)+20</f>
        <v>7520</v>
      </c>
    </row>
    <row r="405" customFormat="false" ht="15.8" hidden="false" customHeight="false" outlineLevel="0" collapsed="false">
      <c r="A405" s="136" t="n">
        <v>63625350797823</v>
      </c>
      <c r="B405" s="137" t="s">
        <v>4322</v>
      </c>
      <c r="C405" s="138" t="s">
        <v>4317</v>
      </c>
      <c r="D405" s="138" t="s">
        <v>3848</v>
      </c>
      <c r="E405" s="138" t="s">
        <v>3849</v>
      </c>
      <c r="F405" s="138" t="n">
        <v>4</v>
      </c>
      <c r="G405" s="139" t="n">
        <v>9739</v>
      </c>
      <c r="H405" s="21" t="n">
        <f aca="false">ROUND(IF(OR((MID(B405,SEARCH("R",B405),3)="R12"),(MID(B405,SEARCH("R",B405),3)="R13"),(MID(B405,SEARCH("R",B405),3)="R14")),(G405+90),IF(OR((MID(B405,SEARCH("R",B405),3)="R15"),(MID(B405,SEARCH("R",B405),3)="R16"),(MID(B405,SEARCH("R",B405),3)="R17")),(G405+190),(G405+290))),-1)+20</f>
        <v>10050</v>
      </c>
    </row>
    <row r="406" customFormat="false" ht="15.8" hidden="false" customHeight="false" outlineLevel="0" collapsed="false">
      <c r="A406" s="136" t="n">
        <v>63585441598246</v>
      </c>
      <c r="B406" s="137" t="s">
        <v>4323</v>
      </c>
      <c r="C406" s="138" t="s">
        <v>4324</v>
      </c>
      <c r="D406" s="138" t="s">
        <v>3848</v>
      </c>
      <c r="E406" s="138" t="s">
        <v>3849</v>
      </c>
      <c r="F406" s="138" t="n">
        <v>2</v>
      </c>
      <c r="G406" s="139" t="n">
        <v>6757</v>
      </c>
      <c r="H406" s="21" t="n">
        <f aca="false">ROUND(IF(OR((MID(B406,SEARCH("R",B406),3)="R12"),(MID(B406,SEARCH("R",B406),3)="R13"),(MID(B406,SEARCH("R",B406),3)="R14")),(G406+90),IF(OR((MID(B406,SEARCH("R",B406),3)="R15"),(MID(B406,SEARCH("R",B406),3)="R16"),(MID(B406,SEARCH("R",B406),3)="R17")),(G406+190),(G406+290))),-1)+20</f>
        <v>6970</v>
      </c>
    </row>
    <row r="407" customFormat="false" ht="15.8" hidden="false" customHeight="false" outlineLevel="0" collapsed="false">
      <c r="A407" s="136" t="n">
        <v>63648163938432</v>
      </c>
      <c r="B407" s="137" t="s">
        <v>4325</v>
      </c>
      <c r="C407" s="138" t="s">
        <v>4326</v>
      </c>
      <c r="D407" s="138" t="s">
        <v>3848</v>
      </c>
      <c r="E407" s="138" t="s">
        <v>3849</v>
      </c>
      <c r="F407" s="138" t="n">
        <v>30</v>
      </c>
      <c r="G407" s="139" t="n">
        <v>4040</v>
      </c>
      <c r="H407" s="21" t="n">
        <f aca="false">ROUND(IF(OR((MID(B407,SEARCH("R",B407),3)="R12"),(MID(B407,SEARCH("R",B407),3)="R13"),(MID(B407,SEARCH("R",B407),3)="R14")),(G407+90),IF(OR((MID(B407,SEARCH("R",B407),3)="R15"),(MID(B407,SEARCH("R",B407),3)="R16"),(MID(B407,SEARCH("R",B407),3)="R17")),(G407+190),(G407+290))),-1)+20</f>
        <v>4250</v>
      </c>
    </row>
    <row r="408" customFormat="false" ht="15.8" hidden="false" customHeight="false" outlineLevel="0" collapsed="false">
      <c r="A408" s="136" t="n">
        <v>63647714293141</v>
      </c>
      <c r="B408" s="137" t="s">
        <v>4327</v>
      </c>
      <c r="C408" s="138" t="s">
        <v>4326</v>
      </c>
      <c r="D408" s="138" t="s">
        <v>3848</v>
      </c>
      <c r="E408" s="138" t="s">
        <v>3849</v>
      </c>
      <c r="F408" s="138" t="n">
        <v>30</v>
      </c>
      <c r="G408" s="139" t="n">
        <v>4341</v>
      </c>
      <c r="H408" s="21" t="n">
        <f aca="false">ROUND(IF(OR((MID(B408,SEARCH("R",B408),3)="R12"),(MID(B408,SEARCH("R",B408),3)="R13"),(MID(B408,SEARCH("R",B408),3)="R14")),(G408+90),IF(OR((MID(B408,SEARCH("R",B408),3)="R15"),(MID(B408,SEARCH("R",B408),3)="R16"),(MID(B408,SEARCH("R",B408),3)="R17")),(G408+190),(G408+290))),-1)+20</f>
        <v>4550</v>
      </c>
    </row>
    <row r="409" customFormat="false" ht="15.8" hidden="false" customHeight="false" outlineLevel="0" collapsed="false">
      <c r="A409" s="136" t="n">
        <v>63624658807652</v>
      </c>
      <c r="B409" s="137" t="s">
        <v>4328</v>
      </c>
      <c r="C409" s="138" t="s">
        <v>4326</v>
      </c>
      <c r="D409" s="138" t="s">
        <v>3848</v>
      </c>
      <c r="E409" s="138" t="s">
        <v>3849</v>
      </c>
      <c r="F409" s="138" t="n">
        <v>30</v>
      </c>
      <c r="G409" s="139" t="n">
        <v>4990</v>
      </c>
      <c r="H409" s="21" t="n">
        <f aca="false">ROUND(IF(OR((MID(B409,SEARCH("R",B409),3)="R12"),(MID(B409,SEARCH("R",B409),3)="R13"),(MID(B409,SEARCH("R",B409),3)="R14")),(G409+90),IF(OR((MID(B409,SEARCH("R",B409),3)="R15"),(MID(B409,SEARCH("R",B409),3)="R16"),(MID(B409,SEARCH("R",B409),3)="R17")),(G409+190),(G409+290))),-1)+20</f>
        <v>5200</v>
      </c>
    </row>
    <row r="410" customFormat="false" ht="15.8" hidden="false" customHeight="false" outlineLevel="0" collapsed="false">
      <c r="A410" s="136" t="n">
        <v>63651360419242</v>
      </c>
      <c r="B410" s="137" t="s">
        <v>4329</v>
      </c>
      <c r="C410" s="138" t="s">
        <v>4326</v>
      </c>
      <c r="D410" s="138" t="s">
        <v>3848</v>
      </c>
      <c r="E410" s="138" t="s">
        <v>3849</v>
      </c>
      <c r="F410" s="138" t="n">
        <v>30</v>
      </c>
      <c r="G410" s="139" t="n">
        <v>4055</v>
      </c>
      <c r="H410" s="21" t="n">
        <f aca="false">ROUND(IF(OR((MID(B410,SEARCH("R",B410),3)="R12"),(MID(B410,SEARCH("R",B410),3)="R13"),(MID(B410,SEARCH("R",B410),3)="R14")),(G410+90),IF(OR((MID(B410,SEARCH("R",B410),3)="R15"),(MID(B410,SEARCH("R",B410),3)="R16"),(MID(B410,SEARCH("R",B410),3)="R17")),(G410+190),(G410+290))),-1)+20</f>
        <v>4270</v>
      </c>
    </row>
    <row r="411" customFormat="false" ht="15.8" hidden="false" customHeight="false" outlineLevel="0" collapsed="false">
      <c r="A411" s="136" t="n">
        <v>63651619629936</v>
      </c>
      <c r="B411" s="137" t="s">
        <v>4330</v>
      </c>
      <c r="C411" s="138" t="s">
        <v>4326</v>
      </c>
      <c r="D411" s="138" t="s">
        <v>3848</v>
      </c>
      <c r="E411" s="138" t="s">
        <v>3849</v>
      </c>
      <c r="F411" s="138" t="n">
        <v>30</v>
      </c>
      <c r="G411" s="139" t="n">
        <v>4255</v>
      </c>
      <c r="H411" s="21" t="n">
        <f aca="false">ROUND(IF(OR((MID(B411,SEARCH("R",B411),3)="R12"),(MID(B411,SEARCH("R",B411),3)="R13"),(MID(B411,SEARCH("R",B411),3)="R14")),(G411+90),IF(OR((MID(B411,SEARCH("R",B411),3)="R15"),(MID(B411,SEARCH("R",B411),3)="R16"),(MID(B411,SEARCH("R",B411),3)="R17")),(G411+190),(G411+290))),-1)+20</f>
        <v>4470</v>
      </c>
    </row>
    <row r="412" customFormat="false" ht="15.8" hidden="false" customHeight="false" outlineLevel="0" collapsed="false">
      <c r="A412" s="136" t="n">
        <v>63639677379324</v>
      </c>
      <c r="B412" s="137" t="s">
        <v>4331</v>
      </c>
      <c r="C412" s="138" t="s">
        <v>4326</v>
      </c>
      <c r="D412" s="138" t="s">
        <v>3848</v>
      </c>
      <c r="E412" s="138" t="s">
        <v>3849</v>
      </c>
      <c r="F412" s="138" t="n">
        <v>30</v>
      </c>
      <c r="G412" s="139" t="n">
        <v>4485</v>
      </c>
      <c r="H412" s="21" t="n">
        <f aca="false">ROUND(IF(OR((MID(B412,SEARCH("R",B412),3)="R12"),(MID(B412,SEARCH("R",B412),3)="R13"),(MID(B412,SEARCH("R",B412),3)="R14")),(G412+90),IF(OR((MID(B412,SEARCH("R",B412),3)="R15"),(MID(B412,SEARCH("R",B412),3)="R16"),(MID(B412,SEARCH("R",B412),3)="R17")),(G412+190),(G412+290))),-1)+20</f>
        <v>4700</v>
      </c>
    </row>
    <row r="413" customFormat="false" ht="15.8" hidden="false" customHeight="false" outlineLevel="0" collapsed="false">
      <c r="A413" s="136" t="n">
        <v>63590883852886</v>
      </c>
      <c r="B413" s="137" t="s">
        <v>4332</v>
      </c>
      <c r="C413" s="138" t="s">
        <v>4326</v>
      </c>
      <c r="D413" s="138" t="s">
        <v>3848</v>
      </c>
      <c r="E413" s="138" t="s">
        <v>3849</v>
      </c>
      <c r="F413" s="138" t="n">
        <v>20</v>
      </c>
      <c r="G413" s="139" t="n">
        <v>6106</v>
      </c>
      <c r="H413" s="21" t="n">
        <f aca="false">ROUND(IF(OR((MID(B413,SEARCH("R",B413),3)="R12"),(MID(B413,SEARCH("R",B413),3)="R13"),(MID(B413,SEARCH("R",B413),3)="R14")),(G413+90),IF(OR((MID(B413,SEARCH("R",B413),3)="R15"),(MID(B413,SEARCH("R",B413),3)="R16"),(MID(B413,SEARCH("R",B413),3)="R17")),(G413+190),(G413+290))),-1)+20</f>
        <v>6320</v>
      </c>
    </row>
    <row r="414" customFormat="false" ht="15.8" hidden="false" customHeight="false" outlineLevel="0" collapsed="false">
      <c r="A414" s="136" t="n">
        <v>63648164512201</v>
      </c>
      <c r="B414" s="137" t="s">
        <v>4333</v>
      </c>
      <c r="C414" s="138" t="s">
        <v>4326</v>
      </c>
      <c r="D414" s="138" t="s">
        <v>3848</v>
      </c>
      <c r="E414" s="138" t="s">
        <v>3849</v>
      </c>
      <c r="F414" s="138" t="n">
        <v>12</v>
      </c>
      <c r="G414" s="139" t="n">
        <v>4120</v>
      </c>
      <c r="H414" s="21" t="n">
        <f aca="false">ROUND(IF(OR((MID(B414,SEARCH("R",B414),3)="R12"),(MID(B414,SEARCH("R",B414),3)="R13"),(MID(B414,SEARCH("R",B414),3)="R14")),(G414+90),IF(OR((MID(B414,SEARCH("R",B414),3)="R15"),(MID(B414,SEARCH("R",B414),3)="R16"),(MID(B414,SEARCH("R",B414),3)="R17")),(G414+190),(G414+290))),-1)+20</f>
        <v>4330</v>
      </c>
    </row>
    <row r="415" customFormat="false" ht="15.8" hidden="false" customHeight="false" outlineLevel="0" collapsed="false">
      <c r="A415" s="136" t="n">
        <v>20330530396858</v>
      </c>
      <c r="B415" s="137" t="s">
        <v>4334</v>
      </c>
      <c r="C415" s="138" t="s">
        <v>4326</v>
      </c>
      <c r="D415" s="138" t="s">
        <v>3848</v>
      </c>
      <c r="E415" s="138" t="s">
        <v>3849</v>
      </c>
      <c r="F415" s="138" t="n">
        <v>12</v>
      </c>
      <c r="G415" s="139" t="n">
        <v>6005</v>
      </c>
      <c r="H415" s="21" t="n">
        <f aca="false">ROUND(IF(OR((MID(B415,SEARCH("R",B415),3)="R12"),(MID(B415,SEARCH("R",B415),3)="R13"),(MID(B415,SEARCH("R",B415),3)="R14")),(G415+90),IF(OR((MID(B415,SEARCH("R",B415),3)="R15"),(MID(B415,SEARCH("R",B415),3)="R16"),(MID(B415,SEARCH("R",B415),3)="R17")),(G415+190),(G415+290))),-1)+20</f>
        <v>6220</v>
      </c>
    </row>
    <row r="416" customFormat="false" ht="15.8" hidden="false" customHeight="false" outlineLevel="0" collapsed="false">
      <c r="A416" s="136" t="n">
        <v>20366657331947</v>
      </c>
      <c r="B416" s="137" t="s">
        <v>4335</v>
      </c>
      <c r="C416" s="138" t="s">
        <v>4326</v>
      </c>
      <c r="D416" s="138" t="s">
        <v>3848</v>
      </c>
      <c r="E416" s="138" t="s">
        <v>3849</v>
      </c>
      <c r="F416" s="138" t="n">
        <v>8</v>
      </c>
      <c r="G416" s="139" t="n">
        <v>4770</v>
      </c>
      <c r="H416" s="21" t="n">
        <f aca="false">ROUND(IF(OR((MID(B416,SEARCH("R",B416),3)="R12"),(MID(B416,SEARCH("R",B416),3)="R13"),(MID(B416,SEARCH("R",B416),3)="R14")),(G416+90),IF(OR((MID(B416,SEARCH("R",B416),3)="R15"),(MID(B416,SEARCH("R",B416),3)="R16"),(MID(B416,SEARCH("R",B416),3)="R17")),(G416+190),(G416+290))),-1)+20</f>
        <v>4980</v>
      </c>
    </row>
    <row r="417" customFormat="false" ht="15.8" hidden="false" customHeight="false" outlineLevel="0" collapsed="false">
      <c r="A417" s="136" t="n">
        <v>63629426994856</v>
      </c>
      <c r="B417" s="137" t="s">
        <v>4336</v>
      </c>
      <c r="C417" s="138" t="s">
        <v>4326</v>
      </c>
      <c r="D417" s="138" t="s">
        <v>3848</v>
      </c>
      <c r="E417" s="138" t="s">
        <v>3849</v>
      </c>
      <c r="F417" s="138" t="n">
        <v>4</v>
      </c>
      <c r="G417" s="139" t="n">
        <v>7850</v>
      </c>
      <c r="H417" s="21" t="n">
        <f aca="false">ROUND(IF(OR((MID(B417,SEARCH("R",B417),3)="R12"),(MID(B417,SEARCH("R",B417),3)="R13"),(MID(B417,SEARCH("R",B417),3)="R14")),(G417+90),IF(OR((MID(B417,SEARCH("R",B417),3)="R15"),(MID(B417,SEARCH("R",B417),3)="R16"),(MID(B417,SEARCH("R",B417),3)="R17")),(G417+190),(G417+290))),-1)+20</f>
        <v>8060</v>
      </c>
    </row>
    <row r="418" customFormat="false" ht="15.8" hidden="false" customHeight="false" outlineLevel="0" collapsed="false">
      <c r="A418" s="136" t="n">
        <v>63591489602009</v>
      </c>
      <c r="B418" s="137" t="s">
        <v>4337</v>
      </c>
      <c r="C418" s="138" t="s">
        <v>4326</v>
      </c>
      <c r="D418" s="138" t="s">
        <v>3848</v>
      </c>
      <c r="E418" s="138" t="s">
        <v>3849</v>
      </c>
      <c r="F418" s="138" t="n">
        <v>4</v>
      </c>
      <c r="G418" s="139" t="n">
        <v>4255</v>
      </c>
      <c r="H418" s="21" t="n">
        <f aca="false">ROUND(IF(OR((MID(B418,SEARCH("R",B418),3)="R12"),(MID(B418,SEARCH("R",B418),3)="R13"),(MID(B418,SEARCH("R",B418),3)="R14")),(G418+90),IF(OR((MID(B418,SEARCH("R",B418),3)="R15"),(MID(B418,SEARCH("R",B418),3)="R16"),(MID(B418,SEARCH("R",B418),3)="R17")),(G418+190),(G418+290))),-1)+20</f>
        <v>4470</v>
      </c>
    </row>
    <row r="419" customFormat="false" ht="15.8" hidden="false" customHeight="false" outlineLevel="0" collapsed="false">
      <c r="A419" s="136" t="n">
        <v>63590624661314</v>
      </c>
      <c r="B419" s="137" t="s">
        <v>4338</v>
      </c>
      <c r="C419" s="138" t="s">
        <v>4326</v>
      </c>
      <c r="D419" s="138" t="s">
        <v>3848</v>
      </c>
      <c r="E419" s="138" t="s">
        <v>3849</v>
      </c>
      <c r="F419" s="138" t="n">
        <v>2</v>
      </c>
      <c r="G419" s="139" t="n">
        <v>4648</v>
      </c>
      <c r="H419" s="21" t="n">
        <f aca="false">ROUND(IF(OR((MID(B419,SEARCH("R",B419),3)="R12"),(MID(B419,SEARCH("R",B419),3)="R13"),(MID(B419,SEARCH("R",B419),3)="R14")),(G419+90),IF(OR((MID(B419,SEARCH("R",B419),3)="R15"),(MID(B419,SEARCH("R",B419),3)="R16"),(MID(B419,SEARCH("R",B419),3)="R17")),(G419+190),(G419+290))),-1)+20</f>
        <v>4860</v>
      </c>
    </row>
    <row r="420" customFormat="false" ht="15.8" hidden="false" customHeight="false" outlineLevel="0" collapsed="false">
      <c r="A420" s="136" t="n">
        <v>63585441598058</v>
      </c>
      <c r="B420" s="137" t="s">
        <v>4339</v>
      </c>
      <c r="C420" s="138" t="s">
        <v>4340</v>
      </c>
      <c r="D420" s="138" t="s">
        <v>3848</v>
      </c>
      <c r="E420" s="138" t="s">
        <v>3849</v>
      </c>
      <c r="F420" s="138" t="n">
        <v>30</v>
      </c>
      <c r="G420" s="139" t="n">
        <v>7854</v>
      </c>
      <c r="H420" s="21" t="n">
        <f aca="false">ROUND(IF(OR((MID(B420,SEARCH("R",B420),3)="R12"),(MID(B420,SEARCH("R",B420),3)="R13"),(MID(B420,SEARCH("R",B420),3)="R14")),(G420+90),IF(OR((MID(B420,SEARCH("R",B420),3)="R15"),(MID(B420,SEARCH("R",B420),3)="R16"),(MID(B420,SEARCH("R",B420),3)="R17")),(G420+190),(G420+290))),-1)+20</f>
        <v>8060</v>
      </c>
    </row>
    <row r="421" customFormat="false" ht="15.8" hidden="false" customHeight="false" outlineLevel="0" collapsed="false">
      <c r="A421" s="136" t="n">
        <v>63586370072947</v>
      </c>
      <c r="B421" s="137" t="s">
        <v>4341</v>
      </c>
      <c r="C421" s="138" t="s">
        <v>4340</v>
      </c>
      <c r="D421" s="138" t="s">
        <v>3848</v>
      </c>
      <c r="E421" s="138" t="s">
        <v>3849</v>
      </c>
      <c r="F421" s="138" t="n">
        <v>30</v>
      </c>
      <c r="G421" s="139" t="n">
        <v>7638</v>
      </c>
      <c r="H421" s="21" t="n">
        <f aca="false">ROUND(IF(OR((MID(B421,SEARCH("R",B421),3)="R12"),(MID(B421,SEARCH("R",B421),3)="R13"),(MID(B421,SEARCH("R",B421),3)="R14")),(G421+90),IF(OR((MID(B421,SEARCH("R",B421),3)="R15"),(MID(B421,SEARCH("R",B421),3)="R16"),(MID(B421,SEARCH("R",B421),3)="R17")),(G421+190),(G421+290))),-1)+20</f>
        <v>7850</v>
      </c>
    </row>
    <row r="422" customFormat="false" ht="15.8" hidden="false" customHeight="false" outlineLevel="0" collapsed="false">
      <c r="A422" s="136" t="n">
        <v>63624489650229</v>
      </c>
      <c r="B422" s="137" t="s">
        <v>4342</v>
      </c>
      <c r="C422" s="138" t="s">
        <v>4340</v>
      </c>
      <c r="D422" s="138" t="s">
        <v>3848</v>
      </c>
      <c r="E422" s="138" t="s">
        <v>3849</v>
      </c>
      <c r="F422" s="138" t="n">
        <v>30</v>
      </c>
      <c r="G422" s="139" t="n">
        <v>4970</v>
      </c>
      <c r="H422" s="21" t="n">
        <f aca="false">ROUND(IF(OR((MID(B422,SEARCH("R",B422),3)="R12"),(MID(B422,SEARCH("R",B422),3)="R13"),(MID(B422,SEARCH("R",B422),3)="R14")),(G422+90),IF(OR((MID(B422,SEARCH("R",B422),3)="R15"),(MID(B422,SEARCH("R",B422),3)="R16"),(MID(B422,SEARCH("R",B422),3)="R17")),(G422+190),(G422+290))),-1)+20</f>
        <v>5180</v>
      </c>
    </row>
    <row r="423" customFormat="false" ht="15.8" hidden="false" customHeight="false" outlineLevel="0" collapsed="false">
      <c r="A423" s="136" t="n">
        <v>63608339585255</v>
      </c>
      <c r="B423" s="137" t="s">
        <v>4343</v>
      </c>
      <c r="C423" s="138" t="s">
        <v>4340</v>
      </c>
      <c r="D423" s="138" t="s">
        <v>3848</v>
      </c>
      <c r="E423" s="138" t="s">
        <v>3849</v>
      </c>
      <c r="F423" s="138" t="n">
        <v>30</v>
      </c>
      <c r="G423" s="139" t="n">
        <v>6759</v>
      </c>
      <c r="H423" s="21" t="n">
        <f aca="false">ROUND(IF(OR((MID(B423,SEARCH("R",B423),3)="R12"),(MID(B423,SEARCH("R",B423),3)="R13"),(MID(B423,SEARCH("R",B423),3)="R14")),(G423+90),IF(OR((MID(B423,SEARCH("R",B423),3)="R15"),(MID(B423,SEARCH("R",B423),3)="R16"),(MID(B423,SEARCH("R",B423),3)="R17")),(G423+190),(G423+290))),-1)+20</f>
        <v>6970</v>
      </c>
    </row>
    <row r="424" customFormat="false" ht="15.8" hidden="false" customHeight="false" outlineLevel="0" collapsed="false">
      <c r="A424" s="136" t="n">
        <v>63599167520957</v>
      </c>
      <c r="B424" s="137" t="s">
        <v>4344</v>
      </c>
      <c r="C424" s="138" t="s">
        <v>4340</v>
      </c>
      <c r="D424" s="138" t="s">
        <v>3848</v>
      </c>
      <c r="E424" s="138" t="s">
        <v>3849</v>
      </c>
      <c r="F424" s="138" t="n">
        <v>30</v>
      </c>
      <c r="G424" s="139" t="n">
        <v>6230</v>
      </c>
      <c r="H424" s="21" t="n">
        <f aca="false">ROUND(IF(OR((MID(B424,SEARCH("R",B424),3)="R12"),(MID(B424,SEARCH("R",B424),3)="R13"),(MID(B424,SEARCH("R",B424),3)="R14")),(G424+90),IF(OR((MID(B424,SEARCH("R",B424),3)="R15"),(MID(B424,SEARCH("R",B424),3)="R16"),(MID(B424,SEARCH("R",B424),3)="R17")),(G424+190),(G424+290))),-1)+20</f>
        <v>6440</v>
      </c>
    </row>
    <row r="425" customFormat="false" ht="15.8" hidden="false" customHeight="false" outlineLevel="0" collapsed="false">
      <c r="A425" s="136" t="n">
        <v>63651623414076</v>
      </c>
      <c r="B425" s="137" t="s">
        <v>4345</v>
      </c>
      <c r="C425" s="138" t="s">
        <v>4340</v>
      </c>
      <c r="D425" s="138" t="s">
        <v>3848</v>
      </c>
      <c r="E425" s="138" t="s">
        <v>3849</v>
      </c>
      <c r="F425" s="138" t="n">
        <v>30</v>
      </c>
      <c r="G425" s="139" t="n">
        <v>6105</v>
      </c>
      <c r="H425" s="21" t="n">
        <f aca="false">ROUND(IF(OR((MID(B425,SEARCH("R",B425),3)="R12"),(MID(B425,SEARCH("R",B425),3)="R13"),(MID(B425,SEARCH("R",B425),3)="R14")),(G425+90),IF(OR((MID(B425,SEARCH("R",B425),3)="R15"),(MID(B425,SEARCH("R",B425),3)="R16"),(MID(B425,SEARCH("R",B425),3)="R17")),(G425+190),(G425+290))),-1)+20</f>
        <v>6320</v>
      </c>
    </row>
    <row r="426" customFormat="false" ht="15.8" hidden="false" customHeight="false" outlineLevel="0" collapsed="false">
      <c r="A426" s="136" t="n">
        <v>63648769828201</v>
      </c>
      <c r="B426" s="137" t="s">
        <v>4346</v>
      </c>
      <c r="C426" s="138" t="s">
        <v>4340</v>
      </c>
      <c r="D426" s="138" t="s">
        <v>3848</v>
      </c>
      <c r="E426" s="138" t="s">
        <v>3849</v>
      </c>
      <c r="F426" s="138" t="n">
        <v>29</v>
      </c>
      <c r="G426" s="139" t="n">
        <v>7188</v>
      </c>
      <c r="H426" s="21" t="n">
        <f aca="false">ROUND(IF(OR((MID(B426,SEARCH("R",B426),3)="R12"),(MID(B426,SEARCH("R",B426),3)="R13"),(MID(B426,SEARCH("R",B426),3)="R14")),(G426+90),IF(OR((MID(B426,SEARCH("R",B426),3)="R15"),(MID(B426,SEARCH("R",B426),3)="R16"),(MID(B426,SEARCH("R",B426),3)="R17")),(G426+190),(G426+290))),-1)+20</f>
        <v>7400</v>
      </c>
    </row>
    <row r="427" customFormat="false" ht="15.8" hidden="false" customHeight="false" outlineLevel="0" collapsed="false">
      <c r="A427" s="136" t="n">
        <v>63651861823379</v>
      </c>
      <c r="B427" s="137" t="s">
        <v>4347</v>
      </c>
      <c r="C427" s="138" t="s">
        <v>4340</v>
      </c>
      <c r="D427" s="138" t="s">
        <v>3848</v>
      </c>
      <c r="E427" s="138" t="s">
        <v>3849</v>
      </c>
      <c r="F427" s="138" t="n">
        <v>28</v>
      </c>
      <c r="G427" s="139" t="n">
        <v>7328</v>
      </c>
      <c r="H427" s="21" t="n">
        <f aca="false">ROUND(IF(OR((MID(B427,SEARCH("R",B427),3)="R12"),(MID(B427,SEARCH("R",B427),3)="R13"),(MID(B427,SEARCH("R",B427),3)="R14")),(G427+90),IF(OR((MID(B427,SEARCH("R",B427),3)="R15"),(MID(B427,SEARCH("R",B427),3)="R16"),(MID(B427,SEARCH("R",B427),3)="R17")),(G427+190),(G427+290))),-1)+20</f>
        <v>7540</v>
      </c>
    </row>
    <row r="428" customFormat="false" ht="15.8" hidden="false" customHeight="false" outlineLevel="0" collapsed="false">
      <c r="A428" s="136" t="n">
        <v>63623875752570</v>
      </c>
      <c r="B428" s="137" t="s">
        <v>4348</v>
      </c>
      <c r="C428" s="138" t="s">
        <v>4340</v>
      </c>
      <c r="D428" s="138" t="s">
        <v>3848</v>
      </c>
      <c r="E428" s="138" t="s">
        <v>3849</v>
      </c>
      <c r="F428" s="138" t="n">
        <v>24</v>
      </c>
      <c r="G428" s="139" t="n">
        <v>6865</v>
      </c>
      <c r="H428" s="21" t="n">
        <f aca="false">ROUND(IF(OR((MID(B428,SEARCH("R",B428),3)="R12"),(MID(B428,SEARCH("R",B428),3)="R13"),(MID(B428,SEARCH("R",B428),3)="R14")),(G428+90),IF(OR((MID(B428,SEARCH("R",B428),3)="R15"),(MID(B428,SEARCH("R",B428),3)="R16"),(MID(B428,SEARCH("R",B428),3)="R17")),(G428+190),(G428+290))),-1)+20</f>
        <v>7080</v>
      </c>
    </row>
    <row r="429" customFormat="false" ht="15.8" hidden="false" customHeight="false" outlineLevel="0" collapsed="false">
      <c r="A429" s="136" t="n">
        <v>63589671239093</v>
      </c>
      <c r="B429" s="137" t="s">
        <v>4349</v>
      </c>
      <c r="C429" s="138" t="s">
        <v>4340</v>
      </c>
      <c r="D429" s="138" t="s">
        <v>3848</v>
      </c>
      <c r="E429" s="138" t="s">
        <v>3849</v>
      </c>
      <c r="F429" s="138" t="n">
        <v>20</v>
      </c>
      <c r="G429" s="139" t="n">
        <v>4844</v>
      </c>
      <c r="H429" s="21" t="n">
        <f aca="false">ROUND(IF(OR((MID(B429,SEARCH("R",B429),3)="R12"),(MID(B429,SEARCH("R",B429),3)="R13"),(MID(B429,SEARCH("R",B429),3)="R14")),(G429+90),IF(OR((MID(B429,SEARCH("R",B429),3)="R15"),(MID(B429,SEARCH("R",B429),3)="R16"),(MID(B429,SEARCH("R",B429),3)="R17")),(G429+190),(G429+290))),-1)+20</f>
        <v>5050</v>
      </c>
    </row>
    <row r="430" customFormat="false" ht="15.8" hidden="false" customHeight="false" outlineLevel="0" collapsed="false">
      <c r="A430" s="136" t="n">
        <v>63599940356033</v>
      </c>
      <c r="B430" s="137" t="s">
        <v>4350</v>
      </c>
      <c r="C430" s="138" t="s">
        <v>4340</v>
      </c>
      <c r="D430" s="138" t="s">
        <v>3848</v>
      </c>
      <c r="E430" s="138" t="s">
        <v>3849</v>
      </c>
      <c r="F430" s="138" t="n">
        <v>12</v>
      </c>
      <c r="G430" s="139" t="n">
        <v>7398</v>
      </c>
      <c r="H430" s="21" t="n">
        <f aca="false">ROUND(IF(OR((MID(B430,SEARCH("R",B430),3)="R12"),(MID(B430,SEARCH("R",B430),3)="R13"),(MID(B430,SEARCH("R",B430),3)="R14")),(G430+90),IF(OR((MID(B430,SEARCH("R",B430),3)="R15"),(MID(B430,SEARCH("R",B430),3)="R16"),(MID(B430,SEARCH("R",B430),3)="R17")),(G430+190),(G430+290))),-1)+20</f>
        <v>7610</v>
      </c>
    </row>
    <row r="431" customFormat="false" ht="15.8" hidden="false" customHeight="false" outlineLevel="0" collapsed="false">
      <c r="A431" s="136" t="n">
        <v>63591489763813</v>
      </c>
      <c r="B431" s="137" t="s">
        <v>4351</v>
      </c>
      <c r="C431" s="138" t="s">
        <v>4340</v>
      </c>
      <c r="D431" s="138" t="s">
        <v>3848</v>
      </c>
      <c r="E431" s="138" t="s">
        <v>3849</v>
      </c>
      <c r="F431" s="138" t="n">
        <v>12</v>
      </c>
      <c r="G431" s="139" t="n">
        <v>6205</v>
      </c>
      <c r="H431" s="21" t="n">
        <f aca="false">ROUND(IF(OR((MID(B431,SEARCH("R",B431),3)="R12"),(MID(B431,SEARCH("R",B431),3)="R13"),(MID(B431,SEARCH("R",B431),3)="R14")),(G431+90),IF(OR((MID(B431,SEARCH("R",B431),3)="R15"),(MID(B431,SEARCH("R",B431),3)="R16"),(MID(B431,SEARCH("R",B431),3)="R17")),(G431+190),(G431+290))),-1)+20</f>
        <v>6420</v>
      </c>
    </row>
    <row r="432" customFormat="false" ht="15.8" hidden="false" customHeight="false" outlineLevel="0" collapsed="false">
      <c r="A432" s="136" t="n">
        <v>63593457988421</v>
      </c>
      <c r="B432" s="137" t="s">
        <v>4352</v>
      </c>
      <c r="C432" s="138" t="s">
        <v>4340</v>
      </c>
      <c r="D432" s="138" t="s">
        <v>3848</v>
      </c>
      <c r="E432" s="138" t="s">
        <v>3849</v>
      </c>
      <c r="F432" s="138" t="n">
        <v>10</v>
      </c>
      <c r="G432" s="139" t="n">
        <v>6790</v>
      </c>
      <c r="H432" s="21" t="n">
        <f aca="false">ROUND(IF(OR((MID(B432,SEARCH("R",B432),3)="R12"),(MID(B432,SEARCH("R",B432),3)="R13"),(MID(B432,SEARCH("R",B432),3)="R14")),(G432+90),IF(OR((MID(B432,SEARCH("R",B432),3)="R15"),(MID(B432,SEARCH("R",B432),3)="R16"),(MID(B432,SEARCH("R",B432),3)="R17")),(G432+190),(G432+290))),-1)+20</f>
        <v>7000</v>
      </c>
    </row>
    <row r="433" customFormat="false" ht="15.8" hidden="false" customHeight="false" outlineLevel="0" collapsed="false">
      <c r="A433" s="136" t="n">
        <v>63589397543501</v>
      </c>
      <c r="B433" s="137" t="s">
        <v>4353</v>
      </c>
      <c r="C433" s="138" t="s">
        <v>4340</v>
      </c>
      <c r="D433" s="138" t="s">
        <v>3848</v>
      </c>
      <c r="E433" s="138" t="s">
        <v>3849</v>
      </c>
      <c r="F433" s="138" t="n">
        <v>8</v>
      </c>
      <c r="G433" s="139" t="n">
        <v>4844</v>
      </c>
      <c r="H433" s="21" t="n">
        <f aca="false">ROUND(IF(OR((MID(B433,SEARCH("R",B433),3)="R12"),(MID(B433,SEARCH("R",B433),3)="R13"),(MID(B433,SEARCH("R",B433),3)="R14")),(G433+90),IF(OR((MID(B433,SEARCH("R",B433),3)="R15"),(MID(B433,SEARCH("R",B433),3)="R16"),(MID(B433,SEARCH("R",B433),3)="R17")),(G433+190),(G433+290))),-1)+20</f>
        <v>5050</v>
      </c>
    </row>
    <row r="434" customFormat="false" ht="15.8" hidden="false" customHeight="false" outlineLevel="0" collapsed="false">
      <c r="A434" s="136" t="n">
        <v>63651186236869</v>
      </c>
      <c r="B434" s="137" t="s">
        <v>4354</v>
      </c>
      <c r="C434" s="138" t="s">
        <v>4340</v>
      </c>
      <c r="D434" s="138" t="s">
        <v>3848</v>
      </c>
      <c r="E434" s="138" t="s">
        <v>3849</v>
      </c>
      <c r="F434" s="138" t="n">
        <v>4</v>
      </c>
      <c r="G434" s="139" t="n">
        <v>6605</v>
      </c>
      <c r="H434" s="21" t="n">
        <f aca="false">ROUND(IF(OR((MID(B434,SEARCH("R",B434),3)="R12"),(MID(B434,SEARCH("R",B434),3)="R13"),(MID(B434,SEARCH("R",B434),3)="R14")),(G434+90),IF(OR((MID(B434,SEARCH("R",B434),3)="R15"),(MID(B434,SEARCH("R",B434),3)="R16"),(MID(B434,SEARCH("R",B434),3)="R17")),(G434+190),(G434+290))),-1)+20</f>
        <v>6820</v>
      </c>
    </row>
    <row r="435" customFormat="false" ht="15.8" hidden="false" customHeight="false" outlineLevel="0" collapsed="false">
      <c r="A435" s="136" t="n">
        <v>20763936953457</v>
      </c>
      <c r="B435" s="137" t="s">
        <v>4355</v>
      </c>
      <c r="C435" s="138" t="s">
        <v>4340</v>
      </c>
      <c r="D435" s="138" t="s">
        <v>3848</v>
      </c>
      <c r="E435" s="138" t="s">
        <v>3849</v>
      </c>
      <c r="F435" s="138" t="n">
        <v>2</v>
      </c>
      <c r="G435" s="139" t="n">
        <v>8175</v>
      </c>
      <c r="H435" s="21" t="n">
        <f aca="false">ROUND(IF(OR((MID(B435,SEARCH("R",B435),3)="R12"),(MID(B435,SEARCH("R",B435),3)="R13"),(MID(B435,SEARCH("R",B435),3)="R14")),(G435+90),IF(OR((MID(B435,SEARCH("R",B435),3)="R15"),(MID(B435,SEARCH("R",B435),3)="R16"),(MID(B435,SEARCH("R",B435),3)="R17")),(G435+190),(G435+290))),-1)+20</f>
        <v>8390</v>
      </c>
    </row>
    <row r="436" customFormat="false" ht="15.8" hidden="false" customHeight="false" outlineLevel="0" collapsed="false">
      <c r="A436" s="136" t="n">
        <v>63616550332059</v>
      </c>
      <c r="B436" s="137" t="s">
        <v>4356</v>
      </c>
      <c r="C436" s="138" t="s">
        <v>4340</v>
      </c>
      <c r="D436" s="138" t="s">
        <v>3848</v>
      </c>
      <c r="E436" s="138" t="s">
        <v>3849</v>
      </c>
      <c r="F436" s="138" t="n">
        <v>1</v>
      </c>
      <c r="G436" s="139" t="n">
        <v>7048</v>
      </c>
      <c r="H436" s="21" t="n">
        <f aca="false">ROUND(IF(OR((MID(B436,SEARCH("R",B436),3)="R12"),(MID(B436,SEARCH("R",B436),3)="R13"),(MID(B436,SEARCH("R",B436),3)="R14")),(G436+90),IF(OR((MID(B436,SEARCH("R",B436),3)="R15"),(MID(B436,SEARCH("R",B436),3)="R16"),(MID(B436,SEARCH("R",B436),3)="R17")),(G436+190),(G436+290))),-1)+20</f>
        <v>7260</v>
      </c>
    </row>
    <row r="437" customFormat="false" ht="15.8" hidden="false" customHeight="false" outlineLevel="0" collapsed="false">
      <c r="A437" s="136" t="n">
        <v>63631746928977</v>
      </c>
      <c r="B437" s="137" t="s">
        <v>4357</v>
      </c>
      <c r="C437" s="138" t="s">
        <v>4340</v>
      </c>
      <c r="D437" s="138" t="s">
        <v>3848</v>
      </c>
      <c r="E437" s="138" t="s">
        <v>3849</v>
      </c>
      <c r="F437" s="138" t="n">
        <v>1</v>
      </c>
      <c r="G437" s="139" t="n">
        <v>3900</v>
      </c>
      <c r="H437" s="21" t="n">
        <f aca="false">ROUND(IF(OR((MID(B437,SEARCH("R",B437),3)="R12"),(MID(B437,SEARCH("R",B437),3)="R13"),(MID(B437,SEARCH("R",B437),3)="R14")),(G437+90),IF(OR((MID(B437,SEARCH("R",B437),3)="R15"),(MID(B437,SEARCH("R",B437),3)="R16"),(MID(B437,SEARCH("R",B437),3)="R17")),(G437+190),(G437+290))),-1)+20</f>
        <v>4110</v>
      </c>
    </row>
    <row r="438" customFormat="false" ht="15.8" hidden="false" customHeight="false" outlineLevel="0" collapsed="false">
      <c r="A438" s="136" t="n">
        <v>63585441598200</v>
      </c>
      <c r="B438" s="137" t="s">
        <v>4358</v>
      </c>
      <c r="C438" s="138" t="s">
        <v>4359</v>
      </c>
      <c r="D438" s="138" t="s">
        <v>3848</v>
      </c>
      <c r="E438" s="138" t="s">
        <v>3849</v>
      </c>
      <c r="F438" s="138" t="n">
        <v>12</v>
      </c>
      <c r="G438" s="139" t="n">
        <v>4305</v>
      </c>
      <c r="H438" s="21" t="n">
        <f aca="false">ROUND(IF(OR((MID(B438,SEARCH("R",B438),3)="R12"),(MID(B438,SEARCH("R",B438),3)="R13"),(MID(B438,SEARCH("R",B438),3)="R14")),(G438+90),IF(OR((MID(B438,SEARCH("R",B438),3)="R15"),(MID(B438,SEARCH("R",B438),3)="R16"),(MID(B438,SEARCH("R",B438),3)="R17")),(G438+190),(G438+290))),-1)+20</f>
        <v>4520</v>
      </c>
    </row>
    <row r="439" customFormat="false" ht="15.8" hidden="false" customHeight="false" outlineLevel="0" collapsed="false">
      <c r="A439" s="136" t="n">
        <v>63651774853386</v>
      </c>
      <c r="B439" s="137" t="s">
        <v>4360</v>
      </c>
      <c r="C439" s="138" t="s">
        <v>4361</v>
      </c>
      <c r="D439" s="138" t="s">
        <v>3848</v>
      </c>
      <c r="E439" s="138" t="s">
        <v>3849</v>
      </c>
      <c r="F439" s="138" t="n">
        <v>30</v>
      </c>
      <c r="G439" s="139" t="n">
        <v>6749</v>
      </c>
      <c r="H439" s="21" t="n">
        <f aca="false">ROUND(IF(OR((MID(B439,SEARCH("R",B439),3)="R12"),(MID(B439,SEARCH("R",B439),3)="R13"),(MID(B439,SEARCH("R",B439),3)="R14")),(G439+90),IF(OR((MID(B439,SEARCH("R",B439),3)="R15"),(MID(B439,SEARCH("R",B439),3)="R16"),(MID(B439,SEARCH("R",B439),3)="R17")),(G439+190),(G439+290))),-1)+20</f>
        <v>6960</v>
      </c>
    </row>
    <row r="440" customFormat="false" ht="15.8" hidden="false" customHeight="false" outlineLevel="0" collapsed="false">
      <c r="A440" s="136" t="n">
        <v>63631816467736</v>
      </c>
      <c r="B440" s="137" t="s">
        <v>4362</v>
      </c>
      <c r="C440" s="138" t="s">
        <v>4361</v>
      </c>
      <c r="D440" s="138" t="s">
        <v>3848</v>
      </c>
      <c r="E440" s="138" t="s">
        <v>3849</v>
      </c>
      <c r="F440" s="138" t="n">
        <v>30</v>
      </c>
      <c r="G440" s="139" t="n">
        <v>5382</v>
      </c>
      <c r="H440" s="21" t="n">
        <f aca="false">ROUND(IF(OR((MID(B440,SEARCH("R",B440),3)="R12"),(MID(B440,SEARCH("R",B440),3)="R13"),(MID(B440,SEARCH("R",B440),3)="R14")),(G440+90),IF(OR((MID(B440,SEARCH("R",B440),3)="R15"),(MID(B440,SEARCH("R",B440),3)="R16"),(MID(B440,SEARCH("R",B440),3)="R17")),(G440+190),(G440+290))),-1)+20</f>
        <v>5590</v>
      </c>
    </row>
    <row r="441" customFormat="false" ht="15.8" hidden="false" customHeight="false" outlineLevel="0" collapsed="false">
      <c r="A441" s="136" t="n">
        <v>63586369931910</v>
      </c>
      <c r="B441" s="137" t="s">
        <v>4363</v>
      </c>
      <c r="C441" s="138" t="s">
        <v>4361</v>
      </c>
      <c r="D441" s="138" t="s">
        <v>3848</v>
      </c>
      <c r="E441" s="138" t="s">
        <v>3849</v>
      </c>
      <c r="F441" s="138" t="n">
        <v>30</v>
      </c>
      <c r="G441" s="139" t="n">
        <v>5353</v>
      </c>
      <c r="H441" s="21" t="n">
        <f aca="false">ROUND(IF(OR((MID(B441,SEARCH("R",B441),3)="R12"),(MID(B441,SEARCH("R",B441),3)="R13"),(MID(B441,SEARCH("R",B441),3)="R14")),(G441+90),IF(OR((MID(B441,SEARCH("R",B441),3)="R15"),(MID(B441,SEARCH("R",B441),3)="R16"),(MID(B441,SEARCH("R",B441),3)="R17")),(G441+190),(G441+290))),-1)+20</f>
        <v>5560</v>
      </c>
    </row>
    <row r="442" customFormat="false" ht="15.8" hidden="false" customHeight="false" outlineLevel="0" collapsed="false">
      <c r="A442" s="136" t="n">
        <v>63626222564222</v>
      </c>
      <c r="B442" s="137" t="s">
        <v>4364</v>
      </c>
      <c r="C442" s="138" t="s">
        <v>4361</v>
      </c>
      <c r="D442" s="138" t="s">
        <v>3848</v>
      </c>
      <c r="E442" s="138" t="s">
        <v>3849</v>
      </c>
      <c r="F442" s="138" t="n">
        <v>30</v>
      </c>
      <c r="G442" s="139" t="n">
        <v>4280</v>
      </c>
      <c r="H442" s="21" t="n">
        <f aca="false">ROUND(IF(OR((MID(B442,SEARCH("R",B442),3)="R12"),(MID(B442,SEARCH("R",B442),3)="R13"),(MID(B442,SEARCH("R",B442),3)="R14")),(G442+90),IF(OR((MID(B442,SEARCH("R",B442),3)="R15"),(MID(B442,SEARCH("R",B442),3)="R16"),(MID(B442,SEARCH("R",B442),3)="R17")),(G442+190),(G442+290))),-1)+20</f>
        <v>4490</v>
      </c>
    </row>
    <row r="443" customFormat="false" ht="15.8" hidden="false" customHeight="false" outlineLevel="0" collapsed="false">
      <c r="A443" s="136" t="n">
        <v>63598129780772</v>
      </c>
      <c r="B443" s="137" t="s">
        <v>4365</v>
      </c>
      <c r="C443" s="138" t="s">
        <v>4361</v>
      </c>
      <c r="D443" s="138" t="s">
        <v>3848</v>
      </c>
      <c r="E443" s="138" t="s">
        <v>3849</v>
      </c>
      <c r="F443" s="138" t="n">
        <v>30</v>
      </c>
      <c r="G443" s="139" t="n">
        <v>4890</v>
      </c>
      <c r="H443" s="21" t="n">
        <f aca="false">ROUND(IF(OR((MID(B443,SEARCH("R",B443),3)="R12"),(MID(B443,SEARCH("R",B443),3)="R13"),(MID(B443,SEARCH("R",B443),3)="R14")),(G443+90),IF(OR((MID(B443,SEARCH("R",B443),3)="R15"),(MID(B443,SEARCH("R",B443),3)="R16"),(MID(B443,SEARCH("R",B443),3)="R17")),(G443+190),(G443+290))),-1)+20</f>
        <v>5100</v>
      </c>
    </row>
    <row r="444" customFormat="false" ht="15.8" hidden="false" customHeight="false" outlineLevel="0" collapsed="false">
      <c r="A444" s="136" t="n">
        <v>63627087467002</v>
      </c>
      <c r="B444" s="137" t="s">
        <v>4366</v>
      </c>
      <c r="C444" s="138" t="s">
        <v>4361</v>
      </c>
      <c r="D444" s="138" t="s">
        <v>3848</v>
      </c>
      <c r="E444" s="138" t="s">
        <v>3849</v>
      </c>
      <c r="F444" s="138" t="n">
        <v>30</v>
      </c>
      <c r="G444" s="139" t="n">
        <v>4080</v>
      </c>
      <c r="H444" s="21" t="n">
        <f aca="false">ROUND(IF(OR((MID(B444,SEARCH("R",B444),3)="R12"),(MID(B444,SEARCH("R",B444),3)="R13"),(MID(B444,SEARCH("R",B444),3)="R14")),(G444+90),IF(OR((MID(B444,SEARCH("R",B444),3)="R15"),(MID(B444,SEARCH("R",B444),3)="R16"),(MID(B444,SEARCH("R",B444),3)="R17")),(G444+190),(G444+290))),-1)+20</f>
        <v>4290</v>
      </c>
    </row>
    <row r="445" customFormat="false" ht="15.8" hidden="false" customHeight="false" outlineLevel="0" collapsed="false">
      <c r="A445" s="136" t="n">
        <v>63648336783954</v>
      </c>
      <c r="B445" s="137" t="s">
        <v>4367</v>
      </c>
      <c r="C445" s="138" t="s">
        <v>4361</v>
      </c>
      <c r="D445" s="138" t="s">
        <v>3848</v>
      </c>
      <c r="E445" s="138" t="s">
        <v>3849</v>
      </c>
      <c r="F445" s="138" t="n">
        <v>30</v>
      </c>
      <c r="G445" s="139" t="n">
        <v>4774</v>
      </c>
      <c r="H445" s="21" t="n">
        <f aca="false">ROUND(IF(OR((MID(B445,SEARCH("R",B445),3)="R12"),(MID(B445,SEARCH("R",B445),3)="R13"),(MID(B445,SEARCH("R",B445),3)="R14")),(G445+90),IF(OR((MID(B445,SEARCH("R",B445),3)="R15"),(MID(B445,SEARCH("R",B445),3)="R16"),(MID(B445,SEARCH("R",B445),3)="R17")),(G445+190),(G445+290))),-1)+20</f>
        <v>4980</v>
      </c>
    </row>
    <row r="446" customFormat="false" ht="15.8" hidden="false" customHeight="false" outlineLevel="0" collapsed="false">
      <c r="A446" s="136" t="n">
        <v>63594147142048</v>
      </c>
      <c r="B446" s="137" t="s">
        <v>4368</v>
      </c>
      <c r="C446" s="138" t="s">
        <v>4361</v>
      </c>
      <c r="D446" s="138" t="s">
        <v>3848</v>
      </c>
      <c r="E446" s="138" t="s">
        <v>3849</v>
      </c>
      <c r="F446" s="138" t="n">
        <v>30</v>
      </c>
      <c r="G446" s="139" t="n">
        <v>4523</v>
      </c>
      <c r="H446" s="21" t="n">
        <f aca="false">ROUND(IF(OR((MID(B446,SEARCH("R",B446),3)="R12"),(MID(B446,SEARCH("R",B446),3)="R13"),(MID(B446,SEARCH("R",B446),3)="R14")),(G446+90),IF(OR((MID(B446,SEARCH("R",B446),3)="R15"),(MID(B446,SEARCH("R",B446),3)="R16"),(MID(B446,SEARCH("R",B446),3)="R17")),(G446+190),(G446+290))),-1)+20</f>
        <v>4730</v>
      </c>
    </row>
    <row r="447" customFormat="false" ht="15.8" hidden="false" customHeight="false" outlineLevel="0" collapsed="false">
      <c r="A447" s="136" t="n">
        <v>20684978516854</v>
      </c>
      <c r="B447" s="137" t="s">
        <v>4369</v>
      </c>
      <c r="C447" s="138" t="s">
        <v>4361</v>
      </c>
      <c r="D447" s="138" t="s">
        <v>3848</v>
      </c>
      <c r="E447" s="138" t="s">
        <v>3849</v>
      </c>
      <c r="F447" s="138" t="n">
        <v>30</v>
      </c>
      <c r="G447" s="139" t="n">
        <v>5390</v>
      </c>
      <c r="H447" s="21" t="n">
        <f aca="false">ROUND(IF(OR((MID(B447,SEARCH("R",B447),3)="R12"),(MID(B447,SEARCH("R",B447),3)="R13"),(MID(B447,SEARCH("R",B447),3)="R14")),(G447+90),IF(OR((MID(B447,SEARCH("R",B447),3)="R15"),(MID(B447,SEARCH("R",B447),3)="R16"),(MID(B447,SEARCH("R",B447),3)="R17")),(G447+190),(G447+290))),-1)+20</f>
        <v>5600</v>
      </c>
    </row>
    <row r="448" customFormat="false" ht="15.8" hidden="false" customHeight="false" outlineLevel="0" collapsed="false">
      <c r="A448" s="136" t="n">
        <v>63623360136159</v>
      </c>
      <c r="B448" s="137" t="s">
        <v>4370</v>
      </c>
      <c r="C448" s="138" t="s">
        <v>4361</v>
      </c>
      <c r="D448" s="138" t="s">
        <v>3848</v>
      </c>
      <c r="E448" s="138" t="s">
        <v>3849</v>
      </c>
      <c r="F448" s="138" t="n">
        <v>30</v>
      </c>
      <c r="G448" s="139" t="n">
        <v>4900</v>
      </c>
      <c r="H448" s="21" t="n">
        <f aca="false">ROUND(IF(OR((MID(B448,SEARCH("R",B448),3)="R12"),(MID(B448,SEARCH("R",B448),3)="R13"),(MID(B448,SEARCH("R",B448),3)="R14")),(G448+90),IF(OR((MID(B448,SEARCH("R",B448),3)="R15"),(MID(B448,SEARCH("R",B448),3)="R16"),(MID(B448,SEARCH("R",B448),3)="R17")),(G448+190),(G448+290))),-1)+20</f>
        <v>5110</v>
      </c>
    </row>
    <row r="449" customFormat="false" ht="15.8" hidden="false" customHeight="false" outlineLevel="0" collapsed="false">
      <c r="A449" s="136" t="n">
        <v>63651699503562</v>
      </c>
      <c r="B449" s="137" t="s">
        <v>4371</v>
      </c>
      <c r="C449" s="138" t="s">
        <v>4361</v>
      </c>
      <c r="D449" s="138" t="s">
        <v>3848</v>
      </c>
      <c r="E449" s="138" t="s">
        <v>3849</v>
      </c>
      <c r="F449" s="138" t="n">
        <v>30</v>
      </c>
      <c r="G449" s="139" t="n">
        <v>4405</v>
      </c>
      <c r="H449" s="21" t="n">
        <f aca="false">ROUND(IF(OR((MID(B449,SEARCH("R",B449),3)="R12"),(MID(B449,SEARCH("R",B449),3)="R13"),(MID(B449,SEARCH("R",B449),3)="R14")),(G449+90),IF(OR((MID(B449,SEARCH("R",B449),3)="R15"),(MID(B449,SEARCH("R",B449),3)="R16"),(MID(B449,SEARCH("R",B449),3)="R17")),(G449+190),(G449+290))),-1)+20</f>
        <v>4620</v>
      </c>
    </row>
    <row r="450" customFormat="false" ht="15.8" hidden="false" customHeight="false" outlineLevel="0" collapsed="false">
      <c r="A450" s="136" t="n">
        <v>63600239088454</v>
      </c>
      <c r="B450" s="137" t="s">
        <v>4372</v>
      </c>
      <c r="C450" s="138" t="s">
        <v>4361</v>
      </c>
      <c r="D450" s="138" t="s">
        <v>3848</v>
      </c>
      <c r="E450" s="138" t="s">
        <v>3849</v>
      </c>
      <c r="F450" s="138" t="n">
        <v>30</v>
      </c>
      <c r="G450" s="139" t="n">
        <v>4488</v>
      </c>
      <c r="H450" s="21" t="n">
        <f aca="false">ROUND(IF(OR((MID(B450,SEARCH("R",B450),3)="R12"),(MID(B450,SEARCH("R",B450),3)="R13"),(MID(B450,SEARCH("R",B450),3)="R14")),(G450+90),IF(OR((MID(B450,SEARCH("R",B450),3)="R15"),(MID(B450,SEARCH("R",B450),3)="R16"),(MID(B450,SEARCH("R",B450),3)="R17")),(G450+190),(G450+290))),-1)+20</f>
        <v>4700</v>
      </c>
    </row>
    <row r="451" customFormat="false" ht="15.8" hidden="false" customHeight="false" outlineLevel="0" collapsed="false">
      <c r="A451" s="136" t="n">
        <v>63651774173132</v>
      </c>
      <c r="B451" s="137" t="s">
        <v>4373</v>
      </c>
      <c r="C451" s="138" t="s">
        <v>4361</v>
      </c>
      <c r="D451" s="138" t="s">
        <v>3848</v>
      </c>
      <c r="E451" s="138" t="s">
        <v>3849</v>
      </c>
      <c r="F451" s="138" t="n">
        <v>28</v>
      </c>
      <c r="G451" s="139" t="n">
        <v>5382</v>
      </c>
      <c r="H451" s="21" t="n">
        <f aca="false">ROUND(IF(OR((MID(B451,SEARCH("R",B451),3)="R12"),(MID(B451,SEARCH("R",B451),3)="R13"),(MID(B451,SEARCH("R",B451),3)="R14")),(G451+90),IF(OR((MID(B451,SEARCH("R",B451),3)="R15"),(MID(B451,SEARCH("R",B451),3)="R16"),(MID(B451,SEARCH("R",B451),3)="R17")),(G451+190),(G451+290))),-1)+20</f>
        <v>5590</v>
      </c>
    </row>
    <row r="452" customFormat="false" ht="15.8" hidden="false" customHeight="false" outlineLevel="0" collapsed="false">
      <c r="A452" s="136" t="n">
        <v>20095474051971</v>
      </c>
      <c r="B452" s="137" t="s">
        <v>4374</v>
      </c>
      <c r="C452" s="138" t="s">
        <v>4361</v>
      </c>
      <c r="D452" s="138" t="s">
        <v>3848</v>
      </c>
      <c r="E452" s="138" t="s">
        <v>3849</v>
      </c>
      <c r="F452" s="138" t="n">
        <v>28</v>
      </c>
      <c r="G452" s="139" t="n">
        <v>5037</v>
      </c>
      <c r="H452" s="21" t="n">
        <f aca="false">ROUND(IF(OR((MID(B452,SEARCH("R",B452),3)="R12"),(MID(B452,SEARCH("R",B452),3)="R13"),(MID(B452,SEARCH("R",B452),3)="R14")),(G452+90),IF(OR((MID(B452,SEARCH("R",B452),3)="R15"),(MID(B452,SEARCH("R",B452),3)="R16"),(MID(B452,SEARCH("R",B452),3)="R17")),(G452+190),(G452+290))),-1)+20</f>
        <v>5250</v>
      </c>
    </row>
    <row r="453" customFormat="false" ht="15.8" hidden="false" customHeight="false" outlineLevel="0" collapsed="false">
      <c r="A453" s="136" t="n">
        <v>63594338628683</v>
      </c>
      <c r="B453" s="137" t="s">
        <v>4375</v>
      </c>
      <c r="C453" s="138" t="s">
        <v>4361</v>
      </c>
      <c r="D453" s="138" t="s">
        <v>3848</v>
      </c>
      <c r="E453" s="138" t="s">
        <v>3849</v>
      </c>
      <c r="F453" s="138" t="n">
        <v>24</v>
      </c>
      <c r="G453" s="139" t="n">
        <v>4755</v>
      </c>
      <c r="H453" s="21" t="n">
        <f aca="false">ROUND(IF(OR((MID(B453,SEARCH("R",B453),3)="R12"),(MID(B453,SEARCH("R",B453),3)="R13"),(MID(B453,SEARCH("R",B453),3)="R14")),(G453+90),IF(OR((MID(B453,SEARCH("R",B453),3)="R15"),(MID(B453,SEARCH("R",B453),3)="R16"),(MID(B453,SEARCH("R",B453),3)="R17")),(G453+190),(G453+290))),-1)+20</f>
        <v>4970</v>
      </c>
    </row>
    <row r="454" customFormat="false" ht="15.8" hidden="false" customHeight="false" outlineLevel="0" collapsed="false">
      <c r="A454" s="136" t="n">
        <v>63620779257533</v>
      </c>
      <c r="B454" s="137" t="s">
        <v>4376</v>
      </c>
      <c r="C454" s="138" t="s">
        <v>4361</v>
      </c>
      <c r="D454" s="138" t="s">
        <v>3848</v>
      </c>
      <c r="E454" s="138" t="s">
        <v>3849</v>
      </c>
      <c r="F454" s="138" t="n">
        <v>20</v>
      </c>
      <c r="G454" s="139" t="n">
        <v>4160</v>
      </c>
      <c r="H454" s="21" t="n">
        <f aca="false">ROUND(IF(OR((MID(B454,SEARCH("R",B454),3)="R12"),(MID(B454,SEARCH("R",B454),3)="R13"),(MID(B454,SEARCH("R",B454),3)="R14")),(G454+90),IF(OR((MID(B454,SEARCH("R",B454),3)="R15"),(MID(B454,SEARCH("R",B454),3)="R16"),(MID(B454,SEARCH("R",B454),3)="R17")),(G454+190),(G454+290))),-1)+20</f>
        <v>4370</v>
      </c>
    </row>
    <row r="455" customFormat="false" ht="15.8" hidden="false" customHeight="false" outlineLevel="0" collapsed="false">
      <c r="A455" s="136" t="n">
        <v>63597257148989</v>
      </c>
      <c r="B455" s="137" t="s">
        <v>4377</v>
      </c>
      <c r="C455" s="138" t="s">
        <v>4361</v>
      </c>
      <c r="D455" s="138" t="s">
        <v>3848</v>
      </c>
      <c r="E455" s="138" t="s">
        <v>3849</v>
      </c>
      <c r="F455" s="138" t="n">
        <v>20</v>
      </c>
      <c r="G455" s="139" t="n">
        <v>5455</v>
      </c>
      <c r="H455" s="21" t="n">
        <f aca="false">ROUND(IF(OR((MID(B455,SEARCH("R",B455),3)="R12"),(MID(B455,SEARCH("R",B455),3)="R13"),(MID(B455,SEARCH("R",B455),3)="R14")),(G455+90),IF(OR((MID(B455,SEARCH("R",B455),3)="R15"),(MID(B455,SEARCH("R",B455),3)="R16"),(MID(B455,SEARCH("R",B455),3)="R17")),(G455+190),(G455+290))),-1)+20</f>
        <v>5670</v>
      </c>
    </row>
    <row r="456" customFormat="false" ht="15.8" hidden="false" customHeight="false" outlineLevel="0" collapsed="false">
      <c r="A456" s="136" t="n">
        <v>63651615895704</v>
      </c>
      <c r="B456" s="137" t="s">
        <v>4378</v>
      </c>
      <c r="C456" s="138" t="s">
        <v>4361</v>
      </c>
      <c r="D456" s="138" t="s">
        <v>3848</v>
      </c>
      <c r="E456" s="138" t="s">
        <v>3849</v>
      </c>
      <c r="F456" s="138" t="n">
        <v>12</v>
      </c>
      <c r="G456" s="139" t="n">
        <v>4955</v>
      </c>
      <c r="H456" s="21" t="n">
        <f aca="false">ROUND(IF(OR((MID(B456,SEARCH("R",B456),3)="R12"),(MID(B456,SEARCH("R",B456),3)="R13"),(MID(B456,SEARCH("R",B456),3)="R14")),(G456+90),IF(OR((MID(B456,SEARCH("R",B456),3)="R15"),(MID(B456,SEARCH("R",B456),3)="R16"),(MID(B456,SEARCH("R",B456),3)="R17")),(G456+190),(G456+290))),-1)+20</f>
        <v>5170</v>
      </c>
    </row>
    <row r="457" customFormat="false" ht="15.8" hidden="false" customHeight="false" outlineLevel="0" collapsed="false">
      <c r="A457" s="136" t="n">
        <v>63618594536643</v>
      </c>
      <c r="B457" s="137" t="s">
        <v>4379</v>
      </c>
      <c r="C457" s="138" t="s">
        <v>4361</v>
      </c>
      <c r="D457" s="138" t="s">
        <v>3848</v>
      </c>
      <c r="E457" s="138" t="s">
        <v>3849</v>
      </c>
      <c r="F457" s="138" t="n">
        <v>8</v>
      </c>
      <c r="G457" s="139" t="n">
        <v>4424</v>
      </c>
      <c r="H457" s="21" t="n">
        <f aca="false">ROUND(IF(OR((MID(B457,SEARCH("R",B457),3)="R12"),(MID(B457,SEARCH("R",B457),3)="R13"),(MID(B457,SEARCH("R",B457),3)="R14")),(G457+90),IF(OR((MID(B457,SEARCH("R",B457),3)="R15"),(MID(B457,SEARCH("R",B457),3)="R16"),(MID(B457,SEARCH("R",B457),3)="R17")),(G457+190),(G457+290))),-1)+20</f>
        <v>4630</v>
      </c>
    </row>
    <row r="458" customFormat="false" ht="15.8" hidden="false" customHeight="false" outlineLevel="0" collapsed="false">
      <c r="A458" s="136" t="n">
        <v>63594751482862</v>
      </c>
      <c r="B458" s="137" t="s">
        <v>4380</v>
      </c>
      <c r="C458" s="138" t="s">
        <v>4361</v>
      </c>
      <c r="D458" s="138" t="s">
        <v>3848</v>
      </c>
      <c r="E458" s="138" t="s">
        <v>3849</v>
      </c>
      <c r="F458" s="138" t="n">
        <v>8</v>
      </c>
      <c r="G458" s="139" t="n">
        <v>5105</v>
      </c>
      <c r="H458" s="21" t="n">
        <f aca="false">ROUND(IF(OR((MID(B458,SEARCH("R",B458),3)="R12"),(MID(B458,SEARCH("R",B458),3)="R13"),(MID(B458,SEARCH("R",B458),3)="R14")),(G458+90),IF(OR((MID(B458,SEARCH("R",B458),3)="R15"),(MID(B458,SEARCH("R",B458),3)="R16"),(MID(B458,SEARCH("R",B458),3)="R17")),(G458+190),(G458+290))),-1)+20</f>
        <v>5320</v>
      </c>
    </row>
    <row r="459" customFormat="false" ht="15.8" hidden="false" customHeight="false" outlineLevel="0" collapsed="false">
      <c r="A459" s="136" t="n">
        <v>63651189024191</v>
      </c>
      <c r="B459" s="137" t="s">
        <v>4381</v>
      </c>
      <c r="C459" s="138" t="s">
        <v>4361</v>
      </c>
      <c r="D459" s="138" t="s">
        <v>3848</v>
      </c>
      <c r="E459" s="138" t="s">
        <v>3849</v>
      </c>
      <c r="F459" s="138" t="n">
        <v>2</v>
      </c>
      <c r="G459" s="139" t="n">
        <v>4255</v>
      </c>
      <c r="H459" s="21" t="n">
        <f aca="false">ROUND(IF(OR((MID(B459,SEARCH("R",B459),3)="R12"),(MID(B459,SEARCH("R",B459),3)="R13"),(MID(B459,SEARCH("R",B459),3)="R14")),(G459+90),IF(OR((MID(B459,SEARCH("R",B459),3)="R15"),(MID(B459,SEARCH("R",B459),3)="R16"),(MID(B459,SEARCH("R",B459),3)="R17")),(G459+190),(G459+290))),-1)+20</f>
        <v>4470</v>
      </c>
    </row>
    <row r="460" customFormat="false" ht="15.8" hidden="false" customHeight="false" outlineLevel="0" collapsed="false">
      <c r="A460" s="136" t="n">
        <v>63591490408966</v>
      </c>
      <c r="B460" s="137" t="s">
        <v>4382</v>
      </c>
      <c r="C460" s="138" t="s">
        <v>4361</v>
      </c>
      <c r="D460" s="138" t="s">
        <v>3848</v>
      </c>
      <c r="E460" s="138" t="s">
        <v>3849</v>
      </c>
      <c r="F460" s="138" t="n">
        <v>1</v>
      </c>
      <c r="G460" s="139" t="n">
        <v>4155</v>
      </c>
      <c r="H460" s="21" t="n">
        <f aca="false">ROUND(IF(OR((MID(B460,SEARCH("R",B460),3)="R12"),(MID(B460,SEARCH("R",B460),3)="R13"),(MID(B460,SEARCH("R",B460),3)="R14")),(G460+90),IF(OR((MID(B460,SEARCH("R",B460),3)="R15"),(MID(B460,SEARCH("R",B460),3)="R16"),(MID(B460,SEARCH("R",B460),3)="R17")),(G460+190),(G460+290))),-1)+20</f>
        <v>4370</v>
      </c>
    </row>
    <row r="461" customFormat="false" ht="15.8" hidden="false" customHeight="false" outlineLevel="0" collapsed="false">
      <c r="A461" s="136" t="n">
        <v>63596041607737</v>
      </c>
      <c r="B461" s="137" t="s">
        <v>4383</v>
      </c>
      <c r="C461" s="138" t="s">
        <v>4361</v>
      </c>
      <c r="D461" s="138" t="s">
        <v>3848</v>
      </c>
      <c r="E461" s="138" t="s">
        <v>3849</v>
      </c>
      <c r="F461" s="138" t="n">
        <v>1</v>
      </c>
      <c r="G461" s="139" t="n">
        <v>5200</v>
      </c>
      <c r="H461" s="21" t="n">
        <f aca="false">ROUND(IF(OR((MID(B461,SEARCH("R",B461),3)="R12"),(MID(B461,SEARCH("R",B461),3)="R13"),(MID(B461,SEARCH("R",B461),3)="R14")),(G461+90),IF(OR((MID(B461,SEARCH("R",B461),3)="R15"),(MID(B461,SEARCH("R",B461),3)="R16"),(MID(B461,SEARCH("R",B461),3)="R17")),(G461+190),(G461+290))),-1)+20</f>
        <v>5410</v>
      </c>
    </row>
    <row r="462" customFormat="false" ht="15.8" hidden="false" customHeight="false" outlineLevel="0" collapsed="false">
      <c r="A462" s="136" t="n">
        <v>63608937237363</v>
      </c>
      <c r="B462" s="137" t="s">
        <v>4384</v>
      </c>
      <c r="C462" s="138" t="s">
        <v>4385</v>
      </c>
      <c r="D462" s="138" t="s">
        <v>3848</v>
      </c>
      <c r="E462" s="138" t="s">
        <v>3849</v>
      </c>
      <c r="F462" s="138" t="n">
        <v>30</v>
      </c>
      <c r="G462" s="139" t="n">
        <v>6319</v>
      </c>
      <c r="H462" s="21" t="n">
        <f aca="false">ROUND(IF(OR((MID(B462,SEARCH("R",B462),3)="R12"),(MID(B462,SEARCH("R",B462),3)="R13"),(MID(B462,SEARCH("R",B462),3)="R14")),(G462+90),IF(OR((MID(B462,SEARCH("R",B462),3)="R15"),(MID(B462,SEARCH("R",B462),3)="R16"),(MID(B462,SEARCH("R",B462),3)="R17")),(G462+190),(G462+290))),-1)+20</f>
        <v>6530</v>
      </c>
    </row>
    <row r="463" customFormat="false" ht="15.8" hidden="false" customHeight="false" outlineLevel="0" collapsed="false">
      <c r="A463" s="136" t="n">
        <v>20105316634353</v>
      </c>
      <c r="B463" s="137" t="s">
        <v>4386</v>
      </c>
      <c r="C463" s="138" t="s">
        <v>4385</v>
      </c>
      <c r="D463" s="138" t="s">
        <v>3848</v>
      </c>
      <c r="E463" s="138" t="s">
        <v>3849</v>
      </c>
      <c r="F463" s="138" t="n">
        <v>30</v>
      </c>
      <c r="G463" s="139" t="n">
        <v>6282</v>
      </c>
      <c r="H463" s="21" t="n">
        <f aca="false">ROUND(IF(OR((MID(B463,SEARCH("R",B463),3)="R12"),(MID(B463,SEARCH("R",B463),3)="R13"),(MID(B463,SEARCH("R",B463),3)="R14")),(G463+90),IF(OR((MID(B463,SEARCH("R",B463),3)="R15"),(MID(B463,SEARCH("R",B463),3)="R16"),(MID(B463,SEARCH("R",B463),3)="R17")),(G463+190),(G463+290))),-1)+20</f>
        <v>6490</v>
      </c>
    </row>
    <row r="464" customFormat="false" ht="15.8" hidden="false" customHeight="false" outlineLevel="0" collapsed="false">
      <c r="A464" s="136" t="n">
        <v>63647117981951</v>
      </c>
      <c r="B464" s="137" t="s">
        <v>4387</v>
      </c>
      <c r="C464" s="138" t="s">
        <v>4385</v>
      </c>
      <c r="D464" s="138" t="s">
        <v>3848</v>
      </c>
      <c r="E464" s="138" t="s">
        <v>3849</v>
      </c>
      <c r="F464" s="138" t="n">
        <v>12</v>
      </c>
      <c r="G464" s="139" t="n">
        <v>9460</v>
      </c>
      <c r="H464" s="21" t="n">
        <f aca="false">ROUND(IF(OR((MID(B464,SEARCH("R",B464),3)="R12"),(MID(B464,SEARCH("R",B464),3)="R13"),(MID(B464,SEARCH("R",B464),3)="R14")),(G464+90),IF(OR((MID(B464,SEARCH("R",B464),3)="R15"),(MID(B464,SEARCH("R",B464),3)="R16"),(MID(B464,SEARCH("R",B464),3)="R17")),(G464+190),(G464+290))),-1)+20</f>
        <v>9670</v>
      </c>
    </row>
    <row r="465" customFormat="false" ht="15.8" hidden="false" customHeight="false" outlineLevel="0" collapsed="false">
      <c r="A465" s="136" t="n">
        <v>20277405099425</v>
      </c>
      <c r="B465" s="137" t="s">
        <v>4388</v>
      </c>
      <c r="C465" s="138" t="s">
        <v>4385</v>
      </c>
      <c r="D465" s="138" t="s">
        <v>3848</v>
      </c>
      <c r="E465" s="138" t="s">
        <v>3849</v>
      </c>
      <c r="F465" s="138" t="n">
        <v>8</v>
      </c>
      <c r="G465" s="139" t="n">
        <v>6770</v>
      </c>
      <c r="H465" s="21" t="n">
        <f aca="false">ROUND(IF(OR((MID(B465,SEARCH("R",B465),3)="R12"),(MID(B465,SEARCH("R",B465),3)="R13"),(MID(B465,SEARCH("R",B465),3)="R14")),(G465+90),IF(OR((MID(B465,SEARCH("R",B465),3)="R15"),(MID(B465,SEARCH("R",B465),3)="R16"),(MID(B465,SEARCH("R",B465),3)="R17")),(G465+190),(G465+290))),-1)+20</f>
        <v>6980</v>
      </c>
    </row>
    <row r="466" customFormat="false" ht="15.8" hidden="false" customHeight="false" outlineLevel="0" collapsed="false">
      <c r="A466" s="136" t="n">
        <v>63590883971972</v>
      </c>
      <c r="B466" s="137" t="s">
        <v>4389</v>
      </c>
      <c r="C466" s="138" t="s">
        <v>4390</v>
      </c>
      <c r="D466" s="138" t="s">
        <v>3848</v>
      </c>
      <c r="E466" s="138" t="s">
        <v>3849</v>
      </c>
      <c r="F466" s="138" t="n">
        <v>30</v>
      </c>
      <c r="G466" s="139" t="n">
        <v>4700</v>
      </c>
      <c r="H466" s="21" t="n">
        <f aca="false">ROUND(IF(OR((MID(B466,SEARCH("R",B466),3)="R12"),(MID(B466,SEARCH("R",B466),3)="R13"),(MID(B466,SEARCH("R",B466),3)="R14")),(G466+90),IF(OR((MID(B466,SEARCH("R",B466),3)="R15"),(MID(B466,SEARCH("R",B466),3)="R16"),(MID(B466,SEARCH("R",B466),3)="R17")),(G466+190),(G466+290))),-1)+20</f>
        <v>4910</v>
      </c>
    </row>
    <row r="467" customFormat="false" ht="15.8" hidden="false" customHeight="false" outlineLevel="0" collapsed="false">
      <c r="A467" s="136" t="n">
        <v>63608230698572</v>
      </c>
      <c r="B467" s="137" t="s">
        <v>4391</v>
      </c>
      <c r="C467" s="138" t="s">
        <v>4390</v>
      </c>
      <c r="D467" s="138" t="s">
        <v>3848</v>
      </c>
      <c r="E467" s="138" t="s">
        <v>3849</v>
      </c>
      <c r="F467" s="138" t="n">
        <v>28</v>
      </c>
      <c r="G467" s="139" t="n">
        <v>5180</v>
      </c>
      <c r="H467" s="21" t="n">
        <f aca="false">ROUND(IF(OR((MID(B467,SEARCH("R",B467),3)="R12"),(MID(B467,SEARCH("R",B467),3)="R13"),(MID(B467,SEARCH("R",B467),3)="R14")),(G467+90),IF(OR((MID(B467,SEARCH("R",B467),3)="R15"),(MID(B467,SEARCH("R",B467),3)="R16"),(MID(B467,SEARCH("R",B467),3)="R17")),(G467+190),(G467+290))),-1)+20</f>
        <v>5390</v>
      </c>
    </row>
    <row r="468" customFormat="false" ht="15.8" hidden="false" customHeight="false" outlineLevel="0" collapsed="false">
      <c r="A468" s="136" t="n">
        <v>63594751623899</v>
      </c>
      <c r="B468" s="137" t="s">
        <v>4392</v>
      </c>
      <c r="C468" s="138" t="s">
        <v>4390</v>
      </c>
      <c r="D468" s="138" t="s">
        <v>3848</v>
      </c>
      <c r="E468" s="138" t="s">
        <v>3849</v>
      </c>
      <c r="F468" s="138" t="n">
        <v>14</v>
      </c>
      <c r="G468" s="139" t="n">
        <v>4605</v>
      </c>
      <c r="H468" s="21" t="n">
        <f aca="false">ROUND(IF(OR((MID(B468,SEARCH("R",B468),3)="R12"),(MID(B468,SEARCH("R",B468),3)="R13"),(MID(B468,SEARCH("R",B468),3)="R14")),(G468+90),IF(OR((MID(B468,SEARCH("R",B468),3)="R15"),(MID(B468,SEARCH("R",B468),3)="R16"),(MID(B468,SEARCH("R",B468),3)="R17")),(G468+190),(G468+290))),-1)+20</f>
        <v>4820</v>
      </c>
    </row>
    <row r="469" customFormat="false" ht="15.8" hidden="false" customHeight="false" outlineLevel="0" collapsed="false">
      <c r="A469" s="136" t="n">
        <v>63651699396778</v>
      </c>
      <c r="B469" s="137" t="s">
        <v>4393</v>
      </c>
      <c r="C469" s="138" t="s">
        <v>4390</v>
      </c>
      <c r="D469" s="138" t="s">
        <v>3848</v>
      </c>
      <c r="E469" s="138" t="s">
        <v>3849</v>
      </c>
      <c r="F469" s="138" t="n">
        <v>12</v>
      </c>
      <c r="G469" s="139" t="n">
        <v>4405</v>
      </c>
      <c r="H469" s="21" t="n">
        <f aca="false">ROUND(IF(OR((MID(B469,SEARCH("R",B469),3)="R12"),(MID(B469,SEARCH("R",B469),3)="R13"),(MID(B469,SEARCH("R",B469),3)="R14")),(G469+90),IF(OR((MID(B469,SEARCH("R",B469),3)="R15"),(MID(B469,SEARCH("R",B469),3)="R16"),(MID(B469,SEARCH("R",B469),3)="R17")),(G469+190),(G469+290))),-1)+20</f>
        <v>4620</v>
      </c>
    </row>
    <row r="470" customFormat="false" ht="15.8" hidden="false" customHeight="false" outlineLevel="0" collapsed="false">
      <c r="A470" s="136" t="n">
        <v>63623878623386</v>
      </c>
      <c r="B470" s="137" t="s">
        <v>4394</v>
      </c>
      <c r="C470" s="138" t="s">
        <v>4390</v>
      </c>
      <c r="D470" s="138" t="s">
        <v>3848</v>
      </c>
      <c r="E470" s="138" t="s">
        <v>3849</v>
      </c>
      <c r="F470" s="138" t="n">
        <v>4</v>
      </c>
      <c r="G470" s="139" t="n">
        <v>4955</v>
      </c>
      <c r="H470" s="21" t="n">
        <f aca="false">ROUND(IF(OR((MID(B470,SEARCH("R",B470),3)="R12"),(MID(B470,SEARCH("R",B470),3)="R13"),(MID(B470,SEARCH("R",B470),3)="R14")),(G470+90),IF(OR((MID(B470,SEARCH("R",B470),3)="R15"),(MID(B470,SEARCH("R",B470),3)="R16"),(MID(B470,SEARCH("R",B470),3)="R17")),(G470+190),(G470+290))),-1)+20</f>
        <v>5170</v>
      </c>
    </row>
    <row r="471" customFormat="false" ht="15.8" hidden="false" customHeight="false" outlineLevel="0" collapsed="false">
      <c r="A471" s="136" t="n">
        <v>63648331746157</v>
      </c>
      <c r="B471" s="137" t="s">
        <v>4395</v>
      </c>
      <c r="C471" s="138" t="s">
        <v>4396</v>
      </c>
      <c r="D471" s="138" t="s">
        <v>3848</v>
      </c>
      <c r="E471" s="138" t="s">
        <v>3849</v>
      </c>
      <c r="F471" s="138" t="n">
        <v>30</v>
      </c>
      <c r="G471" s="139" t="n">
        <v>5288</v>
      </c>
      <c r="H471" s="21" t="n">
        <f aca="false">ROUND(IF(OR((MID(B471,SEARCH("R",B471),3)="R12"),(MID(B471,SEARCH("R",B471),3)="R13"),(MID(B471,SEARCH("R",B471),3)="R14")),(G471+90),IF(OR((MID(B471,SEARCH("R",B471),3)="R15"),(MID(B471,SEARCH("R",B471),3)="R16"),(MID(B471,SEARCH("R",B471),3)="R17")),(G471+190),(G471+290))),-1)+20</f>
        <v>5500</v>
      </c>
    </row>
    <row r="472" customFormat="false" ht="15.8" hidden="false" customHeight="false" outlineLevel="0" collapsed="false">
      <c r="A472" s="136" t="n">
        <v>21010450464634</v>
      </c>
      <c r="B472" s="137" t="s">
        <v>4397</v>
      </c>
      <c r="C472" s="138" t="s">
        <v>4396</v>
      </c>
      <c r="D472" s="138" t="s">
        <v>3848</v>
      </c>
      <c r="E472" s="138" t="s">
        <v>3849</v>
      </c>
      <c r="F472" s="138" t="n">
        <v>28</v>
      </c>
      <c r="G472" s="139" t="n">
        <v>4588</v>
      </c>
      <c r="H472" s="21" t="n">
        <f aca="false">ROUND(IF(OR((MID(B472,SEARCH("R",B472),3)="R12"),(MID(B472,SEARCH("R",B472),3)="R13"),(MID(B472,SEARCH("R",B472),3)="R14")),(G472+90),IF(OR((MID(B472,SEARCH("R",B472),3)="R15"),(MID(B472,SEARCH("R",B472),3)="R16"),(MID(B472,SEARCH("R",B472),3)="R17")),(G472+190),(G472+290))),-1)+20</f>
        <v>4800</v>
      </c>
    </row>
    <row r="473" customFormat="false" ht="15.8" hidden="false" customHeight="false" outlineLevel="0" collapsed="false">
      <c r="A473" s="136" t="n">
        <v>63599163171498</v>
      </c>
      <c r="B473" s="137" t="s">
        <v>4398</v>
      </c>
      <c r="C473" s="138" t="s">
        <v>4396</v>
      </c>
      <c r="D473" s="138" t="s">
        <v>3848</v>
      </c>
      <c r="E473" s="138" t="s">
        <v>3849</v>
      </c>
      <c r="F473" s="138" t="n">
        <v>24</v>
      </c>
      <c r="G473" s="139" t="n">
        <v>4580</v>
      </c>
      <c r="H473" s="21" t="n">
        <f aca="false">ROUND(IF(OR((MID(B473,SEARCH("R",B473),3)="R12"),(MID(B473,SEARCH("R",B473),3)="R13"),(MID(B473,SEARCH("R",B473),3)="R14")),(G473+90),IF(OR((MID(B473,SEARCH("R",B473),3)="R15"),(MID(B473,SEARCH("R",B473),3)="R16"),(MID(B473,SEARCH("R",B473),3)="R17")),(G473+190),(G473+290))),-1)+20</f>
        <v>4790</v>
      </c>
    </row>
    <row r="474" customFormat="false" ht="15.8" hidden="false" customHeight="false" outlineLevel="0" collapsed="false">
      <c r="A474" s="136" t="n">
        <v>63651618916119</v>
      </c>
      <c r="B474" s="137" t="s">
        <v>4399</v>
      </c>
      <c r="C474" s="138" t="s">
        <v>4396</v>
      </c>
      <c r="D474" s="138" t="s">
        <v>3848</v>
      </c>
      <c r="E474" s="138" t="s">
        <v>3849</v>
      </c>
      <c r="F474" s="138" t="n">
        <v>24</v>
      </c>
      <c r="G474" s="139" t="n">
        <v>4505</v>
      </c>
      <c r="H474" s="21" t="n">
        <f aca="false">ROUND(IF(OR((MID(B474,SEARCH("R",B474),3)="R12"),(MID(B474,SEARCH("R",B474),3)="R13"),(MID(B474,SEARCH("R",B474),3)="R14")),(G474+90),IF(OR((MID(B474,SEARCH("R",B474),3)="R15"),(MID(B474,SEARCH("R",B474),3)="R16"),(MID(B474,SEARCH("R",B474),3)="R17")),(G474+190),(G474+290))),-1)+20</f>
        <v>4720</v>
      </c>
    </row>
    <row r="475" customFormat="false" ht="15.8" hidden="false" customHeight="false" outlineLevel="0" collapsed="false">
      <c r="A475" s="136" t="n">
        <v>63626306430425</v>
      </c>
      <c r="B475" s="137" t="s">
        <v>4400</v>
      </c>
      <c r="C475" s="138" t="s">
        <v>4396</v>
      </c>
      <c r="D475" s="138" t="s">
        <v>3848</v>
      </c>
      <c r="E475" s="138" t="s">
        <v>3849</v>
      </c>
      <c r="F475" s="138" t="n">
        <v>20</v>
      </c>
      <c r="G475" s="139" t="n">
        <v>5245</v>
      </c>
      <c r="H475" s="21" t="n">
        <f aca="false">ROUND(IF(OR((MID(B475,SEARCH("R",B475),3)="R12"),(MID(B475,SEARCH("R",B475),3)="R13"),(MID(B475,SEARCH("R",B475),3)="R14")),(G475+90),IF(OR((MID(B475,SEARCH("R",B475),3)="R15"),(MID(B475,SEARCH("R",B475),3)="R16"),(MID(B475,SEARCH("R",B475),3)="R17")),(G475+190),(G475+290))),-1)+20</f>
        <v>5460</v>
      </c>
    </row>
    <row r="476" customFormat="false" ht="15.8" hidden="false" customHeight="false" outlineLevel="0" collapsed="false">
      <c r="A476" s="136" t="n">
        <v>20481521697889</v>
      </c>
      <c r="B476" s="137" t="s">
        <v>4401</v>
      </c>
      <c r="C476" s="138" t="s">
        <v>4396</v>
      </c>
      <c r="D476" s="138" t="s">
        <v>3848</v>
      </c>
      <c r="E476" s="138" t="s">
        <v>3849</v>
      </c>
      <c r="F476" s="138" t="n">
        <v>12</v>
      </c>
      <c r="G476" s="139" t="n">
        <v>5060</v>
      </c>
      <c r="H476" s="21" t="n">
        <f aca="false">ROUND(IF(OR((MID(B476,SEARCH("R",B476),3)="R12"),(MID(B476,SEARCH("R",B476),3)="R13"),(MID(B476,SEARCH("R",B476),3)="R14")),(G476+90),IF(OR((MID(B476,SEARCH("R",B476),3)="R15"),(MID(B476,SEARCH("R",B476),3)="R16"),(MID(B476,SEARCH("R",B476),3)="R17")),(G476+190),(G476+290))),-1)+20</f>
        <v>5270</v>
      </c>
    </row>
    <row r="477" customFormat="false" ht="15.8" hidden="false" customHeight="false" outlineLevel="0" collapsed="false">
      <c r="A477" s="136" t="n">
        <v>63616621475478</v>
      </c>
      <c r="B477" s="137" t="s">
        <v>4402</v>
      </c>
      <c r="C477" s="138" t="s">
        <v>4396</v>
      </c>
      <c r="D477" s="138" t="s">
        <v>3848</v>
      </c>
      <c r="E477" s="138" t="s">
        <v>3849</v>
      </c>
      <c r="F477" s="138" t="n">
        <v>12</v>
      </c>
      <c r="G477" s="139" t="n">
        <v>4805</v>
      </c>
      <c r="H477" s="21" t="n">
        <f aca="false">ROUND(IF(OR((MID(B477,SEARCH("R",B477),3)="R12"),(MID(B477,SEARCH("R",B477),3)="R13"),(MID(B477,SEARCH("R",B477),3)="R14")),(G477+90),IF(OR((MID(B477,SEARCH("R",B477),3)="R15"),(MID(B477,SEARCH("R",B477),3)="R16"),(MID(B477,SEARCH("R",B477),3)="R17")),(G477+190),(G477+290))),-1)+20</f>
        <v>5020</v>
      </c>
    </row>
    <row r="478" customFormat="false" ht="15.8" hidden="false" customHeight="false" outlineLevel="0" collapsed="false">
      <c r="A478" s="136" t="n">
        <v>21003444165506</v>
      </c>
      <c r="B478" s="137" t="s">
        <v>4403</v>
      </c>
      <c r="C478" s="138" t="s">
        <v>4396</v>
      </c>
      <c r="D478" s="138" t="s">
        <v>3848</v>
      </c>
      <c r="E478" s="138" t="s">
        <v>3849</v>
      </c>
      <c r="F478" s="138" t="n">
        <v>8</v>
      </c>
      <c r="G478" s="139" t="n">
        <v>6158</v>
      </c>
      <c r="H478" s="21" t="n">
        <f aca="false">ROUND(IF(OR((MID(B478,SEARCH("R",B478),3)="R12"),(MID(B478,SEARCH("R",B478),3)="R13"),(MID(B478,SEARCH("R",B478),3)="R14")),(G478+90),IF(OR((MID(B478,SEARCH("R",B478),3)="R15"),(MID(B478,SEARCH("R",B478),3)="R16"),(MID(B478,SEARCH("R",B478),3)="R17")),(G478+190),(G478+290))),-1)+20</f>
        <v>6370</v>
      </c>
    </row>
    <row r="479" customFormat="false" ht="15.8" hidden="false" customHeight="false" outlineLevel="0" collapsed="false">
      <c r="A479" s="136" t="n">
        <v>63591380364403</v>
      </c>
      <c r="B479" s="137" t="s">
        <v>4404</v>
      </c>
      <c r="C479" s="138" t="s">
        <v>4396</v>
      </c>
      <c r="D479" s="138" t="s">
        <v>3848</v>
      </c>
      <c r="E479" s="138" t="s">
        <v>3849</v>
      </c>
      <c r="F479" s="138" t="n">
        <v>8</v>
      </c>
      <c r="G479" s="139" t="n">
        <v>6510</v>
      </c>
      <c r="H479" s="21" t="n">
        <f aca="false">ROUND(IF(OR((MID(B479,SEARCH("R",B479),3)="R12"),(MID(B479,SEARCH("R",B479),3)="R13"),(MID(B479,SEARCH("R",B479),3)="R14")),(G479+90),IF(OR((MID(B479,SEARCH("R",B479),3)="R15"),(MID(B479,SEARCH("R",B479),3)="R16"),(MID(B479,SEARCH("R",B479),3)="R17")),(G479+190),(G479+290))),-1)+20</f>
        <v>6720</v>
      </c>
    </row>
    <row r="480" customFormat="false" ht="15.8" hidden="false" customHeight="false" outlineLevel="0" collapsed="false">
      <c r="A480" s="136" t="n">
        <v>63651613123401</v>
      </c>
      <c r="B480" s="137" t="s">
        <v>4405</v>
      </c>
      <c r="C480" s="138" t="s">
        <v>4396</v>
      </c>
      <c r="D480" s="138" t="s">
        <v>3848</v>
      </c>
      <c r="E480" s="138" t="s">
        <v>3849</v>
      </c>
      <c r="F480" s="138" t="n">
        <v>8</v>
      </c>
      <c r="G480" s="139" t="n">
        <v>4605</v>
      </c>
      <c r="H480" s="21" t="n">
        <f aca="false">ROUND(IF(OR((MID(B480,SEARCH("R",B480),3)="R12"),(MID(B480,SEARCH("R",B480),3)="R13"),(MID(B480,SEARCH("R",B480),3)="R14")),(G480+90),IF(OR((MID(B480,SEARCH("R",B480),3)="R15"),(MID(B480,SEARCH("R",B480),3)="R16"),(MID(B480,SEARCH("R",B480),3)="R17")),(G480+190),(G480+290))),-1)+20</f>
        <v>4820</v>
      </c>
    </row>
    <row r="481" customFormat="false" ht="15.8" hidden="false" customHeight="false" outlineLevel="0" collapsed="false">
      <c r="A481" s="136" t="n">
        <v>63651354164156</v>
      </c>
      <c r="B481" s="137" t="s">
        <v>4406</v>
      </c>
      <c r="C481" s="138" t="s">
        <v>4396</v>
      </c>
      <c r="D481" s="138" t="s">
        <v>3848</v>
      </c>
      <c r="E481" s="138" t="s">
        <v>3849</v>
      </c>
      <c r="F481" s="138" t="n">
        <v>8</v>
      </c>
      <c r="G481" s="139" t="n">
        <v>4605</v>
      </c>
      <c r="H481" s="21" t="n">
        <f aca="false">ROUND(IF(OR((MID(B481,SEARCH("R",B481),3)="R12"),(MID(B481,SEARCH("R",B481),3)="R13"),(MID(B481,SEARCH("R",B481),3)="R14")),(G481+90),IF(OR((MID(B481,SEARCH("R",B481),3)="R15"),(MID(B481,SEARCH("R",B481),3)="R16"),(MID(B481,SEARCH("R",B481),3)="R17")),(G481+190),(G481+290))),-1)+20</f>
        <v>4820</v>
      </c>
    </row>
    <row r="482" customFormat="false" ht="15.8" hidden="false" customHeight="false" outlineLevel="0" collapsed="false">
      <c r="A482" s="136" t="n">
        <v>63589671676281</v>
      </c>
      <c r="B482" s="137" t="s">
        <v>4407</v>
      </c>
      <c r="C482" s="138" t="s">
        <v>4408</v>
      </c>
      <c r="D482" s="138" t="s">
        <v>3848</v>
      </c>
      <c r="E482" s="138" t="s">
        <v>3849</v>
      </c>
      <c r="F482" s="138" t="n">
        <v>30</v>
      </c>
      <c r="G482" s="139" t="n">
        <v>5450</v>
      </c>
      <c r="H482" s="21" t="n">
        <f aca="false">ROUND(IF(OR((MID(B482,SEARCH("R",B482),3)="R12"),(MID(B482,SEARCH("R",B482),3)="R13"),(MID(B482,SEARCH("R",B482),3)="R14")),(G482+90),IF(OR((MID(B482,SEARCH("R",B482),3)="R15"),(MID(B482,SEARCH("R",B482),3)="R16"),(MID(B482,SEARCH("R",B482),3)="R17")),(G482+190),(G482+290))),-1)+20</f>
        <v>5660</v>
      </c>
    </row>
    <row r="483" customFormat="false" ht="15.8" hidden="false" customHeight="false" outlineLevel="0" collapsed="false">
      <c r="A483" s="136" t="n">
        <v>63594751730653</v>
      </c>
      <c r="B483" s="137" t="s">
        <v>4409</v>
      </c>
      <c r="C483" s="138" t="s">
        <v>4408</v>
      </c>
      <c r="D483" s="138" t="s">
        <v>3848</v>
      </c>
      <c r="E483" s="138" t="s">
        <v>3849</v>
      </c>
      <c r="F483" s="138" t="n">
        <v>30</v>
      </c>
      <c r="G483" s="139" t="n">
        <v>5005</v>
      </c>
      <c r="H483" s="21" t="n">
        <f aca="false">ROUND(IF(OR((MID(B483,SEARCH("R",B483),3)="R12"),(MID(B483,SEARCH("R",B483),3)="R13"),(MID(B483,SEARCH("R",B483),3)="R14")),(G483+90),IF(OR((MID(B483,SEARCH("R",B483),3)="R15"),(MID(B483,SEARCH("R",B483),3)="R16"),(MID(B483,SEARCH("R",B483),3)="R17")),(G483+190),(G483+290))),-1)+20</f>
        <v>5220</v>
      </c>
    </row>
    <row r="484" customFormat="false" ht="15.8" hidden="false" customHeight="false" outlineLevel="0" collapsed="false">
      <c r="A484" s="136" t="n">
        <v>63624757944488</v>
      </c>
      <c r="B484" s="137" t="s">
        <v>4410</v>
      </c>
      <c r="C484" s="138" t="s">
        <v>4408</v>
      </c>
      <c r="D484" s="138" t="s">
        <v>3848</v>
      </c>
      <c r="E484" s="138" t="s">
        <v>3849</v>
      </c>
      <c r="F484" s="138" t="n">
        <v>24</v>
      </c>
      <c r="G484" s="139" t="n">
        <v>5655</v>
      </c>
      <c r="H484" s="21" t="n">
        <f aca="false">ROUND(IF(OR((MID(B484,SEARCH("R",B484),3)="R12"),(MID(B484,SEARCH("R",B484),3)="R13"),(MID(B484,SEARCH("R",B484),3)="R14")),(G484+90),IF(OR((MID(B484,SEARCH("R",B484),3)="R15"),(MID(B484,SEARCH("R",B484),3)="R16"),(MID(B484,SEARCH("R",B484),3)="R17")),(G484+190),(G484+290))),-1)+20</f>
        <v>5870</v>
      </c>
    </row>
    <row r="485" customFormat="false" ht="15.8" hidden="false" customHeight="false" outlineLevel="0" collapsed="false">
      <c r="A485" s="136" t="n">
        <v>63585441597264</v>
      </c>
      <c r="B485" s="137" t="s">
        <v>4411</v>
      </c>
      <c r="C485" s="138" t="s">
        <v>4408</v>
      </c>
      <c r="D485" s="138" t="s">
        <v>3848</v>
      </c>
      <c r="E485" s="138" t="s">
        <v>3849</v>
      </c>
      <c r="F485" s="138" t="n">
        <v>4</v>
      </c>
      <c r="G485" s="139" t="n">
        <v>5402</v>
      </c>
      <c r="H485" s="21" t="n">
        <f aca="false">ROUND(IF(OR((MID(B485,SEARCH("R",B485),3)="R12"),(MID(B485,SEARCH("R",B485),3)="R13"),(MID(B485,SEARCH("R",B485),3)="R14")),(G485+90),IF(OR((MID(B485,SEARCH("R",B485),3)="R15"),(MID(B485,SEARCH("R",B485),3)="R16"),(MID(B485,SEARCH("R",B485),3)="R17")),(G485+190),(G485+290))),-1)+20</f>
        <v>5610</v>
      </c>
    </row>
    <row r="486" customFormat="false" ht="15.8" hidden="false" customHeight="false" outlineLevel="0" collapsed="false">
      <c r="A486" s="136" t="n">
        <v>63619903994117</v>
      </c>
      <c r="B486" s="137" t="s">
        <v>4412</v>
      </c>
      <c r="C486" s="138" t="s">
        <v>4408</v>
      </c>
      <c r="D486" s="138" t="s">
        <v>3848</v>
      </c>
      <c r="E486" s="138" t="s">
        <v>3849</v>
      </c>
      <c r="F486" s="138" t="n">
        <v>1</v>
      </c>
      <c r="G486" s="139" t="n">
        <v>7307</v>
      </c>
      <c r="H486" s="21" t="n">
        <f aca="false">ROUND(IF(OR((MID(B486,SEARCH("R",B486),3)="R12"),(MID(B486,SEARCH("R",B486),3)="R13"),(MID(B486,SEARCH("R",B486),3)="R14")),(G486+90),IF(OR((MID(B486,SEARCH("R",B486),3)="R15"),(MID(B486,SEARCH("R",B486),3)="R16"),(MID(B486,SEARCH("R",B486),3)="R17")),(G486+190),(G486+290))),-1)+20</f>
        <v>7520</v>
      </c>
    </row>
    <row r="487" customFormat="false" ht="15.8" hidden="false" customHeight="false" outlineLevel="0" collapsed="false">
      <c r="A487" s="136" t="n">
        <v>63593128964171</v>
      </c>
      <c r="B487" s="137" t="s">
        <v>4413</v>
      </c>
      <c r="C487" s="138" t="s">
        <v>4408</v>
      </c>
      <c r="D487" s="138" t="s">
        <v>3848</v>
      </c>
      <c r="E487" s="138" t="s">
        <v>3849</v>
      </c>
      <c r="F487" s="138" t="n">
        <v>1</v>
      </c>
      <c r="G487" s="139" t="n">
        <v>4430</v>
      </c>
      <c r="H487" s="21" t="n">
        <f aca="false">ROUND(IF(OR((MID(B487,SEARCH("R",B487),3)="R12"),(MID(B487,SEARCH("R",B487),3)="R13"),(MID(B487,SEARCH("R",B487),3)="R14")),(G487+90),IF(OR((MID(B487,SEARCH("R",B487),3)="R15"),(MID(B487,SEARCH("R",B487),3)="R16"),(MID(B487,SEARCH("R",B487),3)="R17")),(G487+190),(G487+290))),-1)+20</f>
        <v>4640</v>
      </c>
    </row>
    <row r="488" customFormat="false" ht="15.8" hidden="false" customHeight="false" outlineLevel="0" collapsed="false">
      <c r="A488" s="136" t="n">
        <v>63605301382037</v>
      </c>
      <c r="B488" s="137" t="s">
        <v>4414</v>
      </c>
      <c r="C488" s="138" t="s">
        <v>4415</v>
      </c>
      <c r="D488" s="138" t="s">
        <v>3848</v>
      </c>
      <c r="E488" s="138" t="s">
        <v>3849</v>
      </c>
      <c r="F488" s="138" t="n">
        <v>30</v>
      </c>
      <c r="G488" s="139" t="n">
        <v>3542</v>
      </c>
      <c r="H488" s="21" t="n">
        <f aca="false">ROUND(IF(OR((MID(B488,SEARCH("R",B488),3)="R12"),(MID(B488,SEARCH("R",B488),3)="R13"),(MID(B488,SEARCH("R",B488),3)="R14")),(G488+90),IF(OR((MID(B488,SEARCH("R",B488),3)="R15"),(MID(B488,SEARCH("R",B488),3)="R16"),(MID(B488,SEARCH("R",B488),3)="R17")),(G488+190),(G488+290))),-1)+20</f>
        <v>3750</v>
      </c>
    </row>
    <row r="489" customFormat="false" ht="15.8" hidden="false" customHeight="false" outlineLevel="0" collapsed="false">
      <c r="A489" s="136" t="n">
        <v>20385089824544</v>
      </c>
      <c r="B489" s="137" t="s">
        <v>4416</v>
      </c>
      <c r="C489" s="138" t="s">
        <v>4417</v>
      </c>
      <c r="D489" s="138" t="s">
        <v>3848</v>
      </c>
      <c r="E489" s="138" t="s">
        <v>3849</v>
      </c>
      <c r="F489" s="138" t="n">
        <v>2</v>
      </c>
      <c r="G489" s="139" t="n">
        <v>15885</v>
      </c>
      <c r="H489" s="21" t="n">
        <f aca="false">ROUND(IF(OR((MID(B489,SEARCH("R",B489),3)="R12"),(MID(B489,SEARCH("R",B489),3)="R13"),(MID(B489,SEARCH("R",B489),3)="R14")),(G489+90),IF(OR((MID(B489,SEARCH("R",B489),3)="R15"),(MID(B489,SEARCH("R",B489),3)="R16"),(MID(B489,SEARCH("R",B489),3)="R17")),(G489+190),(G489+290))),-1)+20</f>
        <v>16200</v>
      </c>
    </row>
    <row r="490" customFormat="false" ht="15.8" hidden="false" customHeight="false" outlineLevel="0" collapsed="false">
      <c r="A490" s="136" t="n">
        <v>63619897980732</v>
      </c>
      <c r="B490" s="137" t="s">
        <v>4418</v>
      </c>
      <c r="C490" s="138" t="s">
        <v>4419</v>
      </c>
      <c r="D490" s="138" t="s">
        <v>3848</v>
      </c>
      <c r="E490" s="138" t="s">
        <v>3849</v>
      </c>
      <c r="F490" s="138" t="n">
        <v>30</v>
      </c>
      <c r="G490" s="139" t="n">
        <v>7874</v>
      </c>
      <c r="H490" s="21" t="n">
        <f aca="false">ROUND(IF(OR((MID(B490,SEARCH("R",B490),3)="R12"),(MID(B490,SEARCH("R",B490),3)="R13"),(MID(B490,SEARCH("R",B490),3)="R14")),(G490+90),IF(OR((MID(B490,SEARCH("R",B490),3)="R15"),(MID(B490,SEARCH("R",B490),3)="R16"),(MID(B490,SEARCH("R",B490),3)="R17")),(G490+190),(G490+290))),-1)+20</f>
        <v>8180</v>
      </c>
    </row>
    <row r="491" customFormat="false" ht="15.8" hidden="false" customHeight="false" outlineLevel="0" collapsed="false">
      <c r="A491" s="136" t="n">
        <v>63585441599112</v>
      </c>
      <c r="B491" s="137" t="s">
        <v>4420</v>
      </c>
      <c r="C491" s="138" t="s">
        <v>4419</v>
      </c>
      <c r="D491" s="138" t="s">
        <v>3848</v>
      </c>
      <c r="E491" s="138" t="s">
        <v>3849</v>
      </c>
      <c r="F491" s="138" t="n">
        <v>30</v>
      </c>
      <c r="G491" s="139" t="n">
        <v>7874</v>
      </c>
      <c r="H491" s="21" t="n">
        <f aca="false">ROUND(IF(OR((MID(B491,SEARCH("R",B491),3)="R12"),(MID(B491,SEARCH("R",B491),3)="R13"),(MID(B491,SEARCH("R",B491),3)="R14")),(G491+90),IF(OR((MID(B491,SEARCH("R",B491),3)="R15"),(MID(B491,SEARCH("R",B491),3)="R16"),(MID(B491,SEARCH("R",B491),3)="R17")),(G491+190),(G491+290))),-1)+20</f>
        <v>8180</v>
      </c>
    </row>
    <row r="492" customFormat="false" ht="15.8" hidden="false" customHeight="false" outlineLevel="0" collapsed="false">
      <c r="A492" s="136" t="n">
        <v>63598480039370</v>
      </c>
      <c r="B492" s="137" t="s">
        <v>4421</v>
      </c>
      <c r="C492" s="138" t="s">
        <v>4419</v>
      </c>
      <c r="D492" s="138" t="s">
        <v>3848</v>
      </c>
      <c r="E492" s="138" t="s">
        <v>3849</v>
      </c>
      <c r="F492" s="138" t="n">
        <v>30</v>
      </c>
      <c r="G492" s="139" t="n">
        <v>6507</v>
      </c>
      <c r="H492" s="21" t="n">
        <f aca="false">ROUND(IF(OR((MID(B492,SEARCH("R",B492),3)="R12"),(MID(B492,SEARCH("R",B492),3)="R13"),(MID(B492,SEARCH("R",B492),3)="R14")),(G492+90),IF(OR((MID(B492,SEARCH("R",B492),3)="R15"),(MID(B492,SEARCH("R",B492),3)="R16"),(MID(B492,SEARCH("R",B492),3)="R17")),(G492+190),(G492+290))),-1)+20</f>
        <v>6820</v>
      </c>
    </row>
    <row r="493" customFormat="false" ht="15.8" hidden="false" customHeight="false" outlineLevel="0" collapsed="false">
      <c r="A493" s="136" t="n">
        <v>63585441597664</v>
      </c>
      <c r="B493" s="137" t="s">
        <v>4422</v>
      </c>
      <c r="C493" s="138" t="s">
        <v>4419</v>
      </c>
      <c r="D493" s="138" t="s">
        <v>3848</v>
      </c>
      <c r="E493" s="138" t="s">
        <v>3849</v>
      </c>
      <c r="F493" s="138" t="n">
        <v>20</v>
      </c>
      <c r="G493" s="139" t="n">
        <v>9618</v>
      </c>
      <c r="H493" s="21" t="n">
        <f aca="false">ROUND(IF(OR((MID(B493,SEARCH("R",B493),3)="R12"),(MID(B493,SEARCH("R",B493),3)="R13"),(MID(B493,SEARCH("R",B493),3)="R14")),(G493+90),IF(OR((MID(B493,SEARCH("R",B493),3)="R15"),(MID(B493,SEARCH("R",B493),3)="R16"),(MID(B493,SEARCH("R",B493),3)="R17")),(G493+190),(G493+290))),-1)+20</f>
        <v>9930</v>
      </c>
    </row>
    <row r="494" customFormat="false" ht="15.8" hidden="false" customHeight="false" outlineLevel="0" collapsed="false">
      <c r="A494" s="136" t="n">
        <v>63593216961625</v>
      </c>
      <c r="B494" s="137" t="s">
        <v>4423</v>
      </c>
      <c r="C494" s="138" t="s">
        <v>4419</v>
      </c>
      <c r="D494" s="138" t="s">
        <v>3848</v>
      </c>
      <c r="E494" s="138" t="s">
        <v>3849</v>
      </c>
      <c r="F494" s="138" t="n">
        <v>20</v>
      </c>
      <c r="G494" s="139" t="n">
        <v>6305</v>
      </c>
      <c r="H494" s="21" t="n">
        <f aca="false">ROUND(IF(OR((MID(B494,SEARCH("R",B494),3)="R12"),(MID(B494,SEARCH("R",B494),3)="R13"),(MID(B494,SEARCH("R",B494),3)="R14")),(G494+90),IF(OR((MID(B494,SEARCH("R",B494),3)="R15"),(MID(B494,SEARCH("R",B494),3)="R16"),(MID(B494,SEARCH("R",B494),3)="R17")),(G494+190),(G494+290))),-1)+20</f>
        <v>6620</v>
      </c>
    </row>
    <row r="495" customFormat="false" ht="15.8" hidden="false" customHeight="false" outlineLevel="0" collapsed="false">
      <c r="A495" s="136" t="n">
        <v>63617746158581</v>
      </c>
      <c r="B495" s="137" t="s">
        <v>4424</v>
      </c>
      <c r="C495" s="138" t="s">
        <v>4419</v>
      </c>
      <c r="D495" s="138" t="s">
        <v>3848</v>
      </c>
      <c r="E495" s="138" t="s">
        <v>3849</v>
      </c>
      <c r="F495" s="138" t="n">
        <v>20</v>
      </c>
      <c r="G495" s="139" t="n">
        <v>6205</v>
      </c>
      <c r="H495" s="21" t="n">
        <f aca="false">ROUND(IF(OR((MID(B495,SEARCH("R",B495),3)="R12"),(MID(B495,SEARCH("R",B495),3)="R13"),(MID(B495,SEARCH("R",B495),3)="R14")),(G495+90),IF(OR((MID(B495,SEARCH("R",B495),3)="R15"),(MID(B495,SEARCH("R",B495),3)="R16"),(MID(B495,SEARCH("R",B495),3)="R17")),(G495+190),(G495+290))),-1)+20</f>
        <v>6520</v>
      </c>
    </row>
    <row r="496" customFormat="false" ht="15.8" hidden="false" customHeight="false" outlineLevel="0" collapsed="false">
      <c r="A496" s="136" t="n">
        <v>63648246625706</v>
      </c>
      <c r="B496" s="137" t="s">
        <v>4425</v>
      </c>
      <c r="C496" s="138" t="s">
        <v>4419</v>
      </c>
      <c r="D496" s="138" t="s">
        <v>3848</v>
      </c>
      <c r="E496" s="138" t="s">
        <v>3849</v>
      </c>
      <c r="F496" s="138" t="n">
        <v>16</v>
      </c>
      <c r="G496" s="139" t="n">
        <v>7450</v>
      </c>
      <c r="H496" s="21" t="n">
        <f aca="false">ROUND(IF(OR((MID(B496,SEARCH("R",B496),3)="R12"),(MID(B496,SEARCH("R",B496),3)="R13"),(MID(B496,SEARCH("R",B496),3)="R14")),(G496+90),IF(OR((MID(B496,SEARCH("R",B496),3)="R15"),(MID(B496,SEARCH("R",B496),3)="R16"),(MID(B496,SEARCH("R",B496),3)="R17")),(G496+190),(G496+290))),-1)+20</f>
        <v>7760</v>
      </c>
    </row>
    <row r="497" customFormat="false" ht="15.8" hidden="false" customHeight="false" outlineLevel="0" collapsed="false">
      <c r="A497" s="136" t="n">
        <v>63595457408185</v>
      </c>
      <c r="B497" s="137" t="s">
        <v>4426</v>
      </c>
      <c r="C497" s="138" t="s">
        <v>4419</v>
      </c>
      <c r="D497" s="138" t="s">
        <v>3848</v>
      </c>
      <c r="E497" s="138" t="s">
        <v>3849</v>
      </c>
      <c r="F497" s="138" t="n">
        <v>9</v>
      </c>
      <c r="G497" s="139" t="n">
        <v>7820</v>
      </c>
      <c r="H497" s="21" t="n">
        <f aca="false">ROUND(IF(OR((MID(B497,SEARCH("R",B497),3)="R12"),(MID(B497,SEARCH("R",B497),3)="R13"),(MID(B497,SEARCH("R",B497),3)="R14")),(G497+90),IF(OR((MID(B497,SEARCH("R",B497),3)="R15"),(MID(B497,SEARCH("R",B497),3)="R16"),(MID(B497,SEARCH("R",B497),3)="R17")),(G497+190),(G497+290))),-1)+20</f>
        <v>8130</v>
      </c>
    </row>
    <row r="498" customFormat="false" ht="15.8" hidden="false" customHeight="false" outlineLevel="0" collapsed="false">
      <c r="A498" s="136" t="n">
        <v>63596671783919</v>
      </c>
      <c r="B498" s="137" t="s">
        <v>4427</v>
      </c>
      <c r="C498" s="138" t="s">
        <v>4419</v>
      </c>
      <c r="D498" s="138" t="s">
        <v>3848</v>
      </c>
      <c r="E498" s="138" t="s">
        <v>3849</v>
      </c>
      <c r="F498" s="138" t="n">
        <v>8</v>
      </c>
      <c r="G498" s="139" t="n">
        <v>6272</v>
      </c>
      <c r="H498" s="21" t="n">
        <f aca="false">ROUND(IF(OR((MID(B498,SEARCH("R",B498),3)="R12"),(MID(B498,SEARCH("R",B498),3)="R13"),(MID(B498,SEARCH("R",B498),3)="R14")),(G498+90),IF(OR((MID(B498,SEARCH("R",B498),3)="R15"),(MID(B498,SEARCH("R",B498),3)="R16"),(MID(B498,SEARCH("R",B498),3)="R17")),(G498+190),(G498+290))),-1)+20</f>
        <v>6580</v>
      </c>
    </row>
    <row r="499" customFormat="false" ht="15.8" hidden="false" customHeight="false" outlineLevel="0" collapsed="false">
      <c r="A499" s="136" t="n">
        <v>63626469874409</v>
      </c>
      <c r="B499" s="137" t="s">
        <v>4428</v>
      </c>
      <c r="C499" s="138" t="s">
        <v>4419</v>
      </c>
      <c r="D499" s="138" t="s">
        <v>3848</v>
      </c>
      <c r="E499" s="138" t="s">
        <v>3849</v>
      </c>
      <c r="F499" s="138" t="n">
        <v>8</v>
      </c>
      <c r="G499" s="139" t="n">
        <v>6370</v>
      </c>
      <c r="H499" s="21" t="n">
        <f aca="false">ROUND(IF(OR((MID(B499,SEARCH("R",B499),3)="R12"),(MID(B499,SEARCH("R",B499),3)="R13"),(MID(B499,SEARCH("R",B499),3)="R14")),(G499+90),IF(OR((MID(B499,SEARCH("R",B499),3)="R15"),(MID(B499,SEARCH("R",B499),3)="R16"),(MID(B499,SEARCH("R",B499),3)="R17")),(G499+190),(G499+290))),-1)+20</f>
        <v>6680</v>
      </c>
    </row>
    <row r="500" customFormat="false" ht="15.8" hidden="false" customHeight="false" outlineLevel="0" collapsed="false">
      <c r="A500" s="136" t="n">
        <v>63623785615511</v>
      </c>
      <c r="B500" s="137" t="s">
        <v>4429</v>
      </c>
      <c r="C500" s="138" t="s">
        <v>4419</v>
      </c>
      <c r="D500" s="138" t="s">
        <v>3848</v>
      </c>
      <c r="E500" s="138" t="s">
        <v>3849</v>
      </c>
      <c r="F500" s="138" t="n">
        <v>8</v>
      </c>
      <c r="G500" s="139" t="n">
        <v>6731</v>
      </c>
      <c r="H500" s="21" t="n">
        <f aca="false">ROUND(IF(OR((MID(B500,SEARCH("R",B500),3)="R12"),(MID(B500,SEARCH("R",B500),3)="R13"),(MID(B500,SEARCH("R",B500),3)="R14")),(G500+90),IF(OR((MID(B500,SEARCH("R",B500),3)="R15"),(MID(B500,SEARCH("R",B500),3)="R16"),(MID(B500,SEARCH("R",B500),3)="R17")),(G500+190),(G500+290))),-1)+20</f>
        <v>7040</v>
      </c>
    </row>
    <row r="501" customFormat="false" ht="15.8" hidden="false" customHeight="false" outlineLevel="0" collapsed="false">
      <c r="A501" s="136" t="n">
        <v>63585441598541</v>
      </c>
      <c r="B501" s="137" t="s">
        <v>4430</v>
      </c>
      <c r="C501" s="138" t="s">
        <v>4419</v>
      </c>
      <c r="D501" s="138" t="s">
        <v>3848</v>
      </c>
      <c r="E501" s="138" t="s">
        <v>3849</v>
      </c>
      <c r="F501" s="138" t="n">
        <v>6</v>
      </c>
      <c r="G501" s="139" t="n">
        <v>9367</v>
      </c>
      <c r="H501" s="21" t="n">
        <f aca="false">ROUND(IF(OR((MID(B501,SEARCH("R",B501),3)="R12"),(MID(B501,SEARCH("R",B501),3)="R13"),(MID(B501,SEARCH("R",B501),3)="R14")),(G501+90),IF(OR((MID(B501,SEARCH("R",B501),3)="R15"),(MID(B501,SEARCH("R",B501),3)="R16"),(MID(B501,SEARCH("R",B501),3)="R17")),(G501+190),(G501+290))),-1)+20</f>
        <v>9680</v>
      </c>
    </row>
    <row r="502" customFormat="false" ht="15.8" hidden="false" customHeight="false" outlineLevel="0" collapsed="false">
      <c r="A502" s="136" t="n">
        <v>63592341374200</v>
      </c>
      <c r="B502" s="137" t="s">
        <v>4431</v>
      </c>
      <c r="C502" s="138" t="s">
        <v>4419</v>
      </c>
      <c r="D502" s="138" t="s">
        <v>3848</v>
      </c>
      <c r="E502" s="138" t="s">
        <v>3849</v>
      </c>
      <c r="F502" s="138" t="n">
        <v>5</v>
      </c>
      <c r="G502" s="139" t="n">
        <v>8005</v>
      </c>
      <c r="H502" s="21" t="n">
        <f aca="false">ROUND(IF(OR((MID(B502,SEARCH("R",B502),3)="R12"),(MID(B502,SEARCH("R",B502),3)="R13"),(MID(B502,SEARCH("R",B502),3)="R14")),(G502+90),IF(OR((MID(B502,SEARCH("R",B502),3)="R15"),(MID(B502,SEARCH("R",B502),3)="R16"),(MID(B502,SEARCH("R",B502),3)="R17")),(G502+190),(G502+290))),-1)+20</f>
        <v>8320</v>
      </c>
    </row>
    <row r="503" customFormat="false" ht="15.8" hidden="false" customHeight="false" outlineLevel="0" collapsed="false">
      <c r="A503" s="136" t="n">
        <v>63648756471394</v>
      </c>
      <c r="B503" s="137" t="s">
        <v>4432</v>
      </c>
      <c r="C503" s="138" t="s">
        <v>4419</v>
      </c>
      <c r="D503" s="138" t="s">
        <v>3848</v>
      </c>
      <c r="E503" s="138" t="s">
        <v>3849</v>
      </c>
      <c r="F503" s="138" t="n">
        <v>4</v>
      </c>
      <c r="G503" s="139" t="n">
        <v>8015</v>
      </c>
      <c r="H503" s="21" t="n">
        <f aca="false">ROUND(IF(OR((MID(B503,SEARCH("R",B503),3)="R12"),(MID(B503,SEARCH("R",B503),3)="R13"),(MID(B503,SEARCH("R",B503),3)="R14")),(G503+90),IF(OR((MID(B503,SEARCH("R",B503),3)="R15"),(MID(B503,SEARCH("R",B503),3)="R16"),(MID(B503,SEARCH("R",B503),3)="R17")),(G503+190),(G503+290))),-1)+20</f>
        <v>8330</v>
      </c>
    </row>
    <row r="504" customFormat="false" ht="15.8" hidden="false" customHeight="false" outlineLevel="0" collapsed="false">
      <c r="A504" s="136" t="n">
        <v>63585441598943</v>
      </c>
      <c r="B504" s="137" t="s">
        <v>4433</v>
      </c>
      <c r="C504" s="138" t="s">
        <v>4419</v>
      </c>
      <c r="D504" s="138" t="s">
        <v>3848</v>
      </c>
      <c r="E504" s="138" t="s">
        <v>3849</v>
      </c>
      <c r="F504" s="138" t="n">
        <v>3</v>
      </c>
      <c r="G504" s="139" t="n">
        <v>9500</v>
      </c>
      <c r="H504" s="21" t="n">
        <f aca="false">ROUND(IF(OR((MID(B504,SEARCH("R",B504),3)="R12"),(MID(B504,SEARCH("R",B504),3)="R13"),(MID(B504,SEARCH("R",B504),3)="R14")),(G504+90),IF(OR((MID(B504,SEARCH("R",B504),3)="R15"),(MID(B504,SEARCH("R",B504),3)="R16"),(MID(B504,SEARCH("R",B504),3)="R17")),(G504+190),(G504+290))),-1)+20</f>
        <v>9810</v>
      </c>
    </row>
    <row r="505" customFormat="false" ht="15.8" hidden="false" customHeight="false" outlineLevel="0" collapsed="false">
      <c r="A505" s="136" t="n">
        <v>63585441600038</v>
      </c>
      <c r="B505" s="137" t="s">
        <v>4434</v>
      </c>
      <c r="C505" s="138" t="s">
        <v>4419</v>
      </c>
      <c r="D505" s="138" t="s">
        <v>3848</v>
      </c>
      <c r="E505" s="138" t="s">
        <v>3849</v>
      </c>
      <c r="F505" s="138" t="n">
        <v>2</v>
      </c>
      <c r="G505" s="139" t="n">
        <v>8790</v>
      </c>
      <c r="H505" s="21" t="n">
        <f aca="false">ROUND(IF(OR((MID(B505,SEARCH("R",B505),3)="R12"),(MID(B505,SEARCH("R",B505),3)="R13"),(MID(B505,SEARCH("R",B505),3)="R14")),(G505+90),IF(OR((MID(B505,SEARCH("R",B505),3)="R15"),(MID(B505,SEARCH("R",B505),3)="R16"),(MID(B505,SEARCH("R",B505),3)="R17")),(G505+190),(G505+290))),-1)+20</f>
        <v>9100</v>
      </c>
    </row>
    <row r="506" customFormat="false" ht="15.8" hidden="false" customHeight="false" outlineLevel="0" collapsed="false">
      <c r="A506" s="136" t="n">
        <v>63628379346194</v>
      </c>
      <c r="B506" s="137" t="s">
        <v>4435</v>
      </c>
      <c r="C506" s="138" t="s">
        <v>4419</v>
      </c>
      <c r="D506" s="138" t="s">
        <v>3848</v>
      </c>
      <c r="E506" s="138" t="s">
        <v>3849</v>
      </c>
      <c r="F506" s="138" t="n">
        <v>1</v>
      </c>
      <c r="G506" s="139" t="n">
        <v>3950</v>
      </c>
      <c r="H506" s="21" t="n">
        <f aca="false">ROUND(IF(OR((MID(B506,SEARCH("R",B506),3)="R12"),(MID(B506,SEARCH("R",B506),3)="R13"),(MID(B506,SEARCH("R",B506),3)="R14")),(G506+90),IF(OR((MID(B506,SEARCH("R",B506),3)="R15"),(MID(B506,SEARCH("R",B506),3)="R16"),(MID(B506,SEARCH("R",B506),3)="R17")),(G506+190),(G506+290))),-1)+20</f>
        <v>4260</v>
      </c>
    </row>
    <row r="507" customFormat="false" ht="15.8" hidden="false" customHeight="false" outlineLevel="0" collapsed="false">
      <c r="A507" s="136" t="n">
        <v>63651617154099</v>
      </c>
      <c r="B507" s="137" t="s">
        <v>4436</v>
      </c>
      <c r="C507" s="138" t="s">
        <v>4437</v>
      </c>
      <c r="D507" s="138" t="s">
        <v>3848</v>
      </c>
      <c r="E507" s="138" t="s">
        <v>3849</v>
      </c>
      <c r="F507" s="138" t="n">
        <v>4</v>
      </c>
      <c r="G507" s="139" t="n">
        <v>7605</v>
      </c>
      <c r="H507" s="21" t="n">
        <f aca="false">ROUND(IF(OR((MID(B507,SEARCH("R",B507),3)="R12"),(MID(B507,SEARCH("R",B507),3)="R13"),(MID(B507,SEARCH("R",B507),3)="R14")),(G507+90),IF(OR((MID(B507,SEARCH("R",B507),3)="R15"),(MID(B507,SEARCH("R",B507),3)="R16"),(MID(B507,SEARCH("R",B507),3)="R17")),(G507+190),(G507+290))),-1)+20</f>
        <v>7920</v>
      </c>
    </row>
    <row r="508" customFormat="false" ht="15.8" hidden="false" customHeight="false" outlineLevel="0" collapsed="false">
      <c r="A508" s="136" t="n">
        <v>63629485441091</v>
      </c>
      <c r="B508" s="137" t="s">
        <v>4438</v>
      </c>
      <c r="C508" s="138" t="s">
        <v>4437</v>
      </c>
      <c r="D508" s="138" t="s">
        <v>3848</v>
      </c>
      <c r="E508" s="138" t="s">
        <v>3849</v>
      </c>
      <c r="F508" s="138" t="n">
        <v>2</v>
      </c>
      <c r="G508" s="139" t="n">
        <v>14200</v>
      </c>
      <c r="H508" s="21" t="n">
        <f aca="false">ROUND(IF(OR((MID(B508,SEARCH("R",B508),3)="R12"),(MID(B508,SEARCH("R",B508),3)="R13"),(MID(B508,SEARCH("R",B508),3)="R14")),(G508+90),IF(OR((MID(B508,SEARCH("R",B508),3)="R15"),(MID(B508,SEARCH("R",B508),3)="R16"),(MID(B508,SEARCH("R",B508),3)="R17")),(G508+190),(G508+290))),-1)+20</f>
        <v>14510</v>
      </c>
    </row>
    <row r="509" customFormat="false" ht="15.8" hidden="false" customHeight="false" outlineLevel="0" collapsed="false">
      <c r="A509" s="136" t="n">
        <v>63597517410028</v>
      </c>
      <c r="B509" s="137" t="s">
        <v>4439</v>
      </c>
      <c r="C509" s="138" t="s">
        <v>4437</v>
      </c>
      <c r="D509" s="138" t="s">
        <v>3848</v>
      </c>
      <c r="E509" s="138" t="s">
        <v>3849</v>
      </c>
      <c r="F509" s="138" t="n">
        <v>2</v>
      </c>
      <c r="G509" s="139" t="n">
        <v>16224</v>
      </c>
      <c r="H509" s="21" t="n">
        <f aca="false">ROUND(IF(OR((MID(B509,SEARCH("R",B509),3)="R12"),(MID(B509,SEARCH("R",B509),3)="R13"),(MID(B509,SEARCH("R",B509),3)="R14")),(G509+90),IF(OR((MID(B509,SEARCH("R",B509),3)="R15"),(MID(B509,SEARCH("R",B509),3)="R16"),(MID(B509,SEARCH("R",B509),3)="R17")),(G509+190),(G509+290))),-1)+20</f>
        <v>16530</v>
      </c>
    </row>
    <row r="510" customFormat="false" ht="15.8" hidden="false" customHeight="false" outlineLevel="0" collapsed="false">
      <c r="A510" s="136" t="n">
        <v>63589998175566</v>
      </c>
      <c r="B510" s="137" t="s">
        <v>4440</v>
      </c>
      <c r="C510" s="138" t="s">
        <v>4441</v>
      </c>
      <c r="D510" s="138" t="s">
        <v>3848</v>
      </c>
      <c r="E510" s="138" t="s">
        <v>3849</v>
      </c>
      <c r="F510" s="138" t="n">
        <v>30</v>
      </c>
      <c r="G510" s="139" t="n">
        <v>7833</v>
      </c>
      <c r="H510" s="21" t="n">
        <f aca="false">ROUND(IF(OR((MID(B510,SEARCH("R",B510),3)="R12"),(MID(B510,SEARCH("R",B510),3)="R13"),(MID(B510,SEARCH("R",B510),3)="R14")),(G510+90),IF(OR((MID(B510,SEARCH("R",B510),3)="R15"),(MID(B510,SEARCH("R",B510),3)="R16"),(MID(B510,SEARCH("R",B510),3)="R17")),(G510+190),(G510+290))),-1)+20</f>
        <v>8040</v>
      </c>
    </row>
    <row r="511" customFormat="false" ht="15.8" hidden="false" customHeight="false" outlineLevel="0" collapsed="false">
      <c r="A511" s="136" t="n">
        <v>63591482969698</v>
      </c>
      <c r="B511" s="137" t="s">
        <v>4442</v>
      </c>
      <c r="C511" s="138" t="s">
        <v>4441</v>
      </c>
      <c r="D511" s="138" t="s">
        <v>3848</v>
      </c>
      <c r="E511" s="138" t="s">
        <v>3849</v>
      </c>
      <c r="F511" s="138" t="n">
        <v>30</v>
      </c>
      <c r="G511" s="139" t="n">
        <v>5815</v>
      </c>
      <c r="H511" s="21" t="n">
        <f aca="false">ROUND(IF(OR((MID(B511,SEARCH("R",B511),3)="R12"),(MID(B511,SEARCH("R",B511),3)="R13"),(MID(B511,SEARCH("R",B511),3)="R14")),(G511+90),IF(OR((MID(B511,SEARCH("R",B511),3)="R15"),(MID(B511,SEARCH("R",B511),3)="R16"),(MID(B511,SEARCH("R",B511),3)="R17")),(G511+190),(G511+290))),-1)+20</f>
        <v>6030</v>
      </c>
    </row>
    <row r="512" customFormat="false" ht="15.8" hidden="false" customHeight="false" outlineLevel="0" collapsed="false">
      <c r="A512" s="136" t="n">
        <v>63596041199808</v>
      </c>
      <c r="B512" s="137" t="s">
        <v>4443</v>
      </c>
      <c r="C512" s="138" t="s">
        <v>4441</v>
      </c>
      <c r="D512" s="138" t="s">
        <v>3848</v>
      </c>
      <c r="E512" s="138" t="s">
        <v>3849</v>
      </c>
      <c r="F512" s="138" t="n">
        <v>30</v>
      </c>
      <c r="G512" s="139" t="n">
        <v>5815</v>
      </c>
      <c r="H512" s="21" t="n">
        <f aca="false">ROUND(IF(OR((MID(B512,SEARCH("R",B512),3)="R12"),(MID(B512,SEARCH("R",B512),3)="R13"),(MID(B512,SEARCH("R",B512),3)="R14")),(G512+90),IF(OR((MID(B512,SEARCH("R",B512),3)="R15"),(MID(B512,SEARCH("R",B512),3)="R16"),(MID(B512,SEARCH("R",B512),3)="R17")),(G512+190),(G512+290))),-1)+20</f>
        <v>6030</v>
      </c>
    </row>
    <row r="513" customFormat="false" ht="15.8" hidden="false" customHeight="false" outlineLevel="0" collapsed="false">
      <c r="A513" s="136" t="n">
        <v>63649451671774</v>
      </c>
      <c r="B513" s="137" t="s">
        <v>4443</v>
      </c>
      <c r="C513" s="138" t="s">
        <v>4441</v>
      </c>
      <c r="D513" s="138" t="s">
        <v>3848</v>
      </c>
      <c r="E513" s="138" t="s">
        <v>3849</v>
      </c>
      <c r="F513" s="138" t="n">
        <v>30</v>
      </c>
      <c r="G513" s="139" t="n">
        <v>5815</v>
      </c>
      <c r="H513" s="21" t="n">
        <f aca="false">ROUND(IF(OR((MID(B513,SEARCH("R",B513),3)="R12"),(MID(B513,SEARCH("R",B513),3)="R13"),(MID(B513,SEARCH("R",B513),3)="R14")),(G513+90),IF(OR((MID(B513,SEARCH("R",B513),3)="R15"),(MID(B513,SEARCH("R",B513),3)="R16"),(MID(B513,SEARCH("R",B513),3)="R17")),(G513+190),(G513+290))),-1)+20</f>
        <v>6030</v>
      </c>
    </row>
    <row r="514" customFormat="false" ht="15.8" hidden="false" customHeight="false" outlineLevel="0" collapsed="false">
      <c r="A514" s="136" t="n">
        <v>63595808081126</v>
      </c>
      <c r="B514" s="137" t="s">
        <v>4444</v>
      </c>
      <c r="C514" s="138" t="s">
        <v>4441</v>
      </c>
      <c r="D514" s="138" t="s">
        <v>3848</v>
      </c>
      <c r="E514" s="138" t="s">
        <v>3849</v>
      </c>
      <c r="F514" s="138" t="n">
        <v>30</v>
      </c>
      <c r="G514" s="139" t="n">
        <v>5243</v>
      </c>
      <c r="H514" s="21" t="n">
        <f aca="false">ROUND(IF(OR((MID(B514,SEARCH("R",B514),3)="R12"),(MID(B514,SEARCH("R",B514),3)="R13"),(MID(B514,SEARCH("R",B514),3)="R14")),(G514+90),IF(OR((MID(B514,SEARCH("R",B514),3)="R15"),(MID(B514,SEARCH("R",B514),3)="R16"),(MID(B514,SEARCH("R",B514),3)="R17")),(G514+190),(G514+290))),-1)+20</f>
        <v>5450</v>
      </c>
    </row>
    <row r="515" customFormat="false" ht="15.8" hidden="false" customHeight="false" outlineLevel="0" collapsed="false">
      <c r="A515" s="136" t="n">
        <v>63639848618825</v>
      </c>
      <c r="B515" s="137" t="s">
        <v>4445</v>
      </c>
      <c r="C515" s="138" t="s">
        <v>4441</v>
      </c>
      <c r="D515" s="138" t="s">
        <v>3848</v>
      </c>
      <c r="E515" s="138" t="s">
        <v>3849</v>
      </c>
      <c r="F515" s="138" t="n">
        <v>30</v>
      </c>
      <c r="G515" s="139" t="n">
        <v>6692</v>
      </c>
      <c r="H515" s="21" t="n">
        <f aca="false">ROUND(IF(OR((MID(B515,SEARCH("R",B515),3)="R12"),(MID(B515,SEARCH("R",B515),3)="R13"),(MID(B515,SEARCH("R",B515),3)="R14")),(G515+90),IF(OR((MID(B515,SEARCH("R",B515),3)="R15"),(MID(B515,SEARCH("R",B515),3)="R16"),(MID(B515,SEARCH("R",B515),3)="R17")),(G515+190),(G515+290))),-1)+20</f>
        <v>6900</v>
      </c>
    </row>
    <row r="516" customFormat="false" ht="15.8" hidden="false" customHeight="false" outlineLevel="0" collapsed="false">
      <c r="A516" s="136" t="n">
        <v>63590883544103</v>
      </c>
      <c r="B516" s="137" t="s">
        <v>4446</v>
      </c>
      <c r="C516" s="138" t="s">
        <v>4441</v>
      </c>
      <c r="D516" s="138" t="s">
        <v>3848</v>
      </c>
      <c r="E516" s="138" t="s">
        <v>3849</v>
      </c>
      <c r="F516" s="138" t="n">
        <v>30</v>
      </c>
      <c r="G516" s="139" t="n">
        <v>4562</v>
      </c>
      <c r="H516" s="21" t="n">
        <f aca="false">ROUND(IF(OR((MID(B516,SEARCH("R",B516),3)="R12"),(MID(B516,SEARCH("R",B516),3)="R13"),(MID(B516,SEARCH("R",B516),3)="R14")),(G516+90),IF(OR((MID(B516,SEARCH("R",B516),3)="R15"),(MID(B516,SEARCH("R",B516),3)="R16"),(MID(B516,SEARCH("R",B516),3)="R17")),(G516+190),(G516+290))),-1)+20</f>
        <v>4770</v>
      </c>
    </row>
    <row r="517" customFormat="false" ht="15.8" hidden="false" customHeight="false" outlineLevel="0" collapsed="false">
      <c r="A517" s="136" t="n">
        <v>63591217855634</v>
      </c>
      <c r="B517" s="137" t="s">
        <v>4447</v>
      </c>
      <c r="C517" s="138" t="s">
        <v>4441</v>
      </c>
      <c r="D517" s="138" t="s">
        <v>3848</v>
      </c>
      <c r="E517" s="138" t="s">
        <v>3849</v>
      </c>
      <c r="F517" s="138" t="n">
        <v>30</v>
      </c>
      <c r="G517" s="139" t="n">
        <v>5550</v>
      </c>
      <c r="H517" s="21" t="n">
        <f aca="false">ROUND(IF(OR((MID(B517,SEARCH("R",B517),3)="R12"),(MID(B517,SEARCH("R",B517),3)="R13"),(MID(B517,SEARCH("R",B517),3)="R14")),(G517+90),IF(OR((MID(B517,SEARCH("R",B517),3)="R15"),(MID(B517,SEARCH("R",B517),3)="R16"),(MID(B517,SEARCH("R",B517),3)="R17")),(G517+190),(G517+290))),-1)+20</f>
        <v>5760</v>
      </c>
    </row>
    <row r="518" customFormat="false" ht="15.8" hidden="false" customHeight="false" outlineLevel="0" collapsed="false">
      <c r="A518" s="136" t="n">
        <v>63585441598589</v>
      </c>
      <c r="B518" s="137" t="s">
        <v>4448</v>
      </c>
      <c r="C518" s="138" t="s">
        <v>4441</v>
      </c>
      <c r="D518" s="138" t="s">
        <v>3848</v>
      </c>
      <c r="E518" s="138" t="s">
        <v>3849</v>
      </c>
      <c r="F518" s="138" t="n">
        <v>30</v>
      </c>
      <c r="G518" s="139" t="n">
        <v>4955</v>
      </c>
      <c r="H518" s="21" t="n">
        <f aca="false">ROUND(IF(OR((MID(B518,SEARCH("R",B518),3)="R12"),(MID(B518,SEARCH("R",B518),3)="R13"),(MID(B518,SEARCH("R",B518),3)="R14")),(G518+90),IF(OR((MID(B518,SEARCH("R",B518),3)="R15"),(MID(B518,SEARCH("R",B518),3)="R16"),(MID(B518,SEARCH("R",B518),3)="R17")),(G518+190),(G518+290))),-1)+20</f>
        <v>5170</v>
      </c>
    </row>
    <row r="519" customFormat="false" ht="15.8" hidden="false" customHeight="false" outlineLevel="0" collapsed="false">
      <c r="A519" s="136" t="n">
        <v>63600287756607</v>
      </c>
      <c r="B519" s="137" t="s">
        <v>4449</v>
      </c>
      <c r="C519" s="138" t="s">
        <v>4441</v>
      </c>
      <c r="D519" s="138" t="s">
        <v>3848</v>
      </c>
      <c r="E519" s="138" t="s">
        <v>3849</v>
      </c>
      <c r="F519" s="138" t="n">
        <v>30</v>
      </c>
      <c r="G519" s="139" t="n">
        <v>5442</v>
      </c>
      <c r="H519" s="21" t="n">
        <f aca="false">ROUND(IF(OR((MID(B519,SEARCH("R",B519),3)="R12"),(MID(B519,SEARCH("R",B519),3)="R13"),(MID(B519,SEARCH("R",B519),3)="R14")),(G519+90),IF(OR((MID(B519,SEARCH("R",B519),3)="R15"),(MID(B519,SEARCH("R",B519),3)="R16"),(MID(B519,SEARCH("R",B519),3)="R17")),(G519+190),(G519+290))),-1)+20</f>
        <v>5650</v>
      </c>
    </row>
    <row r="520" customFormat="false" ht="15.8" hidden="false" customHeight="false" outlineLevel="0" collapsed="false">
      <c r="A520" s="136" t="n">
        <v>20857531788289</v>
      </c>
      <c r="B520" s="137" t="s">
        <v>4450</v>
      </c>
      <c r="C520" s="138" t="s">
        <v>4441</v>
      </c>
      <c r="D520" s="138" t="s">
        <v>3848</v>
      </c>
      <c r="E520" s="138" t="s">
        <v>3849</v>
      </c>
      <c r="F520" s="138" t="n">
        <v>28</v>
      </c>
      <c r="G520" s="139" t="n">
        <v>7833</v>
      </c>
      <c r="H520" s="21" t="n">
        <f aca="false">ROUND(IF(OR((MID(B520,SEARCH("R",B520),3)="R12"),(MID(B520,SEARCH("R",B520),3)="R13"),(MID(B520,SEARCH("R",B520),3)="R14")),(G520+90),IF(OR((MID(B520,SEARCH("R",B520),3)="R15"),(MID(B520,SEARCH("R",B520),3)="R16"),(MID(B520,SEARCH("R",B520),3)="R17")),(G520+190),(G520+290))),-1)+20</f>
        <v>8040</v>
      </c>
    </row>
    <row r="521" customFormat="false" ht="15.8" hidden="false" customHeight="false" outlineLevel="0" collapsed="false">
      <c r="A521" s="136" t="n">
        <v>20516107644342</v>
      </c>
      <c r="B521" s="137" t="s">
        <v>4451</v>
      </c>
      <c r="C521" s="138" t="s">
        <v>4441</v>
      </c>
      <c r="D521" s="138" t="s">
        <v>3848</v>
      </c>
      <c r="E521" s="138" t="s">
        <v>3849</v>
      </c>
      <c r="F521" s="138" t="n">
        <v>24</v>
      </c>
      <c r="G521" s="139" t="n">
        <v>6242</v>
      </c>
      <c r="H521" s="21" t="n">
        <f aca="false">ROUND(IF(OR((MID(B521,SEARCH("R",B521),3)="R12"),(MID(B521,SEARCH("R",B521),3)="R13"),(MID(B521,SEARCH("R",B521),3)="R14")),(G521+90),IF(OR((MID(B521,SEARCH("R",B521),3)="R15"),(MID(B521,SEARCH("R",B521),3)="R16"),(MID(B521,SEARCH("R",B521),3)="R17")),(G521+190),(G521+290))),-1)+20</f>
        <v>6450</v>
      </c>
    </row>
    <row r="522" customFormat="false" ht="15.8" hidden="false" customHeight="false" outlineLevel="0" collapsed="false">
      <c r="A522" s="136" t="n">
        <v>63626477812213</v>
      </c>
      <c r="B522" s="137" t="s">
        <v>4452</v>
      </c>
      <c r="C522" s="138" t="s">
        <v>4441</v>
      </c>
      <c r="D522" s="138" t="s">
        <v>3848</v>
      </c>
      <c r="E522" s="138" t="s">
        <v>3849</v>
      </c>
      <c r="F522" s="138" t="n">
        <v>23</v>
      </c>
      <c r="G522" s="139" t="n">
        <v>5815</v>
      </c>
      <c r="H522" s="21" t="n">
        <f aca="false">ROUND(IF(OR((MID(B522,SEARCH("R",B522),3)="R12"),(MID(B522,SEARCH("R",B522),3)="R13"),(MID(B522,SEARCH("R",B522),3)="R14")),(G522+90),IF(OR((MID(B522,SEARCH("R",B522),3)="R15"),(MID(B522,SEARCH("R",B522),3)="R16"),(MID(B522,SEARCH("R",B522),3)="R17")),(G522+190),(G522+290))),-1)+20</f>
        <v>6030</v>
      </c>
    </row>
    <row r="523" customFormat="false" ht="15.8" hidden="false" customHeight="false" outlineLevel="0" collapsed="false">
      <c r="A523" s="136" t="n">
        <v>63651882808710</v>
      </c>
      <c r="B523" s="137" t="s">
        <v>4453</v>
      </c>
      <c r="C523" s="138" t="s">
        <v>4441</v>
      </c>
      <c r="D523" s="138" t="s">
        <v>3848</v>
      </c>
      <c r="E523" s="138" t="s">
        <v>3849</v>
      </c>
      <c r="F523" s="138" t="n">
        <v>20</v>
      </c>
      <c r="G523" s="139" t="n">
        <v>5391</v>
      </c>
      <c r="H523" s="21" t="n">
        <f aca="false">ROUND(IF(OR((MID(B523,SEARCH("R",B523),3)="R12"),(MID(B523,SEARCH("R",B523),3)="R13"),(MID(B523,SEARCH("R",B523),3)="R14")),(G523+90),IF(OR((MID(B523,SEARCH("R",B523),3)="R15"),(MID(B523,SEARCH("R",B523),3)="R16"),(MID(B523,SEARCH("R",B523),3)="R17")),(G523+190),(G523+290))),-1)+20</f>
        <v>5600</v>
      </c>
    </row>
    <row r="524" customFormat="false" ht="15.8" hidden="false" customHeight="false" outlineLevel="0" collapsed="false">
      <c r="A524" s="136" t="n">
        <v>63651958337605</v>
      </c>
      <c r="B524" s="137" t="s">
        <v>4454</v>
      </c>
      <c r="C524" s="138" t="s">
        <v>4441</v>
      </c>
      <c r="D524" s="138" t="s">
        <v>3848</v>
      </c>
      <c r="E524" s="138" t="s">
        <v>3849</v>
      </c>
      <c r="F524" s="138" t="n">
        <v>20</v>
      </c>
      <c r="G524" s="139" t="n">
        <v>6250</v>
      </c>
      <c r="H524" s="21" t="n">
        <f aca="false">ROUND(IF(OR((MID(B524,SEARCH("R",B524),3)="R12"),(MID(B524,SEARCH("R",B524),3)="R13"),(MID(B524,SEARCH("R",B524),3)="R14")),(G524+90),IF(OR((MID(B524,SEARCH("R",B524),3)="R15"),(MID(B524,SEARCH("R",B524),3)="R16"),(MID(B524,SEARCH("R",B524),3)="R17")),(G524+190),(G524+290))),-1)+20</f>
        <v>6460</v>
      </c>
    </row>
    <row r="525" customFormat="false" ht="15.8" hidden="false" customHeight="false" outlineLevel="0" collapsed="false">
      <c r="A525" s="136" t="n">
        <v>63647117343906</v>
      </c>
      <c r="B525" s="137" t="s">
        <v>4455</v>
      </c>
      <c r="C525" s="138" t="s">
        <v>4441</v>
      </c>
      <c r="D525" s="138" t="s">
        <v>3848</v>
      </c>
      <c r="E525" s="138" t="s">
        <v>3849</v>
      </c>
      <c r="F525" s="138" t="n">
        <v>20</v>
      </c>
      <c r="G525" s="139" t="n">
        <v>4695</v>
      </c>
      <c r="H525" s="21" t="n">
        <f aca="false">ROUND(IF(OR((MID(B525,SEARCH("R",B525),3)="R12"),(MID(B525,SEARCH("R",B525),3)="R13"),(MID(B525,SEARCH("R",B525),3)="R14")),(G525+90),IF(OR((MID(B525,SEARCH("R",B525),3)="R15"),(MID(B525,SEARCH("R",B525),3)="R16"),(MID(B525,SEARCH("R",B525),3)="R17")),(G525+190),(G525+290))),-1)+20</f>
        <v>4910</v>
      </c>
    </row>
    <row r="526" customFormat="false" ht="15.8" hidden="false" customHeight="false" outlineLevel="0" collapsed="false">
      <c r="A526" s="136" t="n">
        <v>63594756123643</v>
      </c>
      <c r="B526" s="137" t="s">
        <v>4456</v>
      </c>
      <c r="C526" s="138" t="s">
        <v>4441</v>
      </c>
      <c r="D526" s="138" t="s">
        <v>3848</v>
      </c>
      <c r="E526" s="138" t="s">
        <v>3849</v>
      </c>
      <c r="F526" s="138" t="n">
        <v>14</v>
      </c>
      <c r="G526" s="139" t="n">
        <v>9020</v>
      </c>
      <c r="H526" s="21" t="n">
        <f aca="false">ROUND(IF(OR((MID(B526,SEARCH("R",B526),3)="R12"),(MID(B526,SEARCH("R",B526),3)="R13"),(MID(B526,SEARCH("R",B526),3)="R14")),(G526+90),IF(OR((MID(B526,SEARCH("R",B526),3)="R15"),(MID(B526,SEARCH("R",B526),3)="R16"),(MID(B526,SEARCH("R",B526),3)="R17")),(G526+190),(G526+290))),-1)+20</f>
        <v>9230</v>
      </c>
    </row>
    <row r="527" customFormat="false" ht="15.8" hidden="false" customHeight="false" outlineLevel="0" collapsed="false">
      <c r="A527" s="136" t="n">
        <v>63626549754643</v>
      </c>
      <c r="B527" s="137" t="s">
        <v>4457</v>
      </c>
      <c r="C527" s="138" t="s">
        <v>4441</v>
      </c>
      <c r="D527" s="138" t="s">
        <v>3848</v>
      </c>
      <c r="E527" s="138" t="s">
        <v>3849</v>
      </c>
      <c r="F527" s="138" t="n">
        <v>13</v>
      </c>
      <c r="G527" s="139" t="n">
        <v>6505</v>
      </c>
      <c r="H527" s="21" t="n">
        <f aca="false">ROUND(IF(OR((MID(B527,SEARCH("R",B527),3)="R12"),(MID(B527,SEARCH("R",B527),3)="R13"),(MID(B527,SEARCH("R",B527),3)="R14")),(G527+90),IF(OR((MID(B527,SEARCH("R",B527),3)="R15"),(MID(B527,SEARCH("R",B527),3)="R16"),(MID(B527,SEARCH("R",B527),3)="R17")),(G527+190),(G527+290))),-1)+20</f>
        <v>6720</v>
      </c>
    </row>
    <row r="528" customFormat="false" ht="15.8" hidden="false" customHeight="false" outlineLevel="0" collapsed="false">
      <c r="A528" s="136" t="n">
        <v>63634760499462</v>
      </c>
      <c r="B528" s="137" t="s">
        <v>4458</v>
      </c>
      <c r="C528" s="138" t="s">
        <v>4441</v>
      </c>
      <c r="D528" s="138" t="s">
        <v>3848</v>
      </c>
      <c r="E528" s="138" t="s">
        <v>3849</v>
      </c>
      <c r="F528" s="138" t="n">
        <v>12</v>
      </c>
      <c r="G528" s="139" t="n">
        <v>5045</v>
      </c>
      <c r="H528" s="21" t="n">
        <f aca="false">ROUND(IF(OR((MID(B528,SEARCH("R",B528),3)="R12"),(MID(B528,SEARCH("R",B528),3)="R13"),(MID(B528,SEARCH("R",B528),3)="R14")),(G528+90),IF(OR((MID(B528,SEARCH("R",B528),3)="R15"),(MID(B528,SEARCH("R",B528),3)="R16"),(MID(B528,SEARCH("R",B528),3)="R17")),(G528+190),(G528+290))),-1)+20</f>
        <v>5260</v>
      </c>
    </row>
    <row r="529" customFormat="false" ht="15.8" hidden="false" customHeight="false" outlineLevel="0" collapsed="false">
      <c r="A529" s="136" t="n">
        <v>20937932083721</v>
      </c>
      <c r="B529" s="137" t="s">
        <v>4459</v>
      </c>
      <c r="C529" s="138" t="s">
        <v>4441</v>
      </c>
      <c r="D529" s="138" t="s">
        <v>3848</v>
      </c>
      <c r="E529" s="138" t="s">
        <v>3849</v>
      </c>
      <c r="F529" s="138" t="n">
        <v>12</v>
      </c>
      <c r="G529" s="139" t="n">
        <v>3041</v>
      </c>
      <c r="H529" s="21" t="n">
        <f aca="false">ROUND(IF(OR((MID(B529,SEARCH("R",B529),3)="R12"),(MID(B529,SEARCH("R",B529),3)="R13"),(MID(B529,SEARCH("R",B529),3)="R14")),(G529+90),IF(OR((MID(B529,SEARCH("R",B529),3)="R15"),(MID(B529,SEARCH("R",B529),3)="R16"),(MID(B529,SEARCH("R",B529),3)="R17")),(G529+190),(G529+290))),-1)+20</f>
        <v>3250</v>
      </c>
    </row>
    <row r="530" customFormat="false" ht="15.8" hidden="false" customHeight="false" outlineLevel="0" collapsed="false">
      <c r="A530" s="136" t="n">
        <v>63596672270935</v>
      </c>
      <c r="B530" s="137" t="s">
        <v>4460</v>
      </c>
      <c r="C530" s="138" t="s">
        <v>4441</v>
      </c>
      <c r="D530" s="138" t="s">
        <v>3848</v>
      </c>
      <c r="E530" s="138" t="s">
        <v>3849</v>
      </c>
      <c r="F530" s="138" t="n">
        <v>9</v>
      </c>
      <c r="G530" s="139" t="n">
        <v>4574</v>
      </c>
      <c r="H530" s="21" t="n">
        <f aca="false">ROUND(IF(OR((MID(B530,SEARCH("R",B530),3)="R12"),(MID(B530,SEARCH("R",B530),3)="R13"),(MID(B530,SEARCH("R",B530),3)="R14")),(G530+90),IF(OR((MID(B530,SEARCH("R",B530),3)="R15"),(MID(B530,SEARCH("R",B530),3)="R16"),(MID(B530,SEARCH("R",B530),3)="R17")),(G530+190),(G530+290))),-1)+20</f>
        <v>4780</v>
      </c>
    </row>
    <row r="531" customFormat="false" ht="15.8" hidden="false" customHeight="false" outlineLevel="0" collapsed="false">
      <c r="A531" s="136" t="n">
        <v>63626470562983</v>
      </c>
      <c r="B531" s="137" t="s">
        <v>4461</v>
      </c>
      <c r="C531" s="138" t="s">
        <v>4441</v>
      </c>
      <c r="D531" s="138" t="s">
        <v>3848</v>
      </c>
      <c r="E531" s="138" t="s">
        <v>3849</v>
      </c>
      <c r="F531" s="138" t="n">
        <v>8</v>
      </c>
      <c r="G531" s="139" t="n">
        <v>8905</v>
      </c>
      <c r="H531" s="21" t="n">
        <f aca="false">ROUND(IF(OR((MID(B531,SEARCH("R",B531),3)="R12"),(MID(B531,SEARCH("R",B531),3)="R13"),(MID(B531,SEARCH("R",B531),3)="R14")),(G531+90),IF(OR((MID(B531,SEARCH("R",B531),3)="R15"),(MID(B531,SEARCH("R",B531),3)="R16"),(MID(B531,SEARCH("R",B531),3)="R17")),(G531+190),(G531+290))),-1)+20</f>
        <v>9120</v>
      </c>
    </row>
    <row r="532" customFormat="false" ht="15.8" hidden="false" customHeight="false" outlineLevel="0" collapsed="false">
      <c r="A532" s="136" t="n">
        <v>63651957784824</v>
      </c>
      <c r="B532" s="137" t="s">
        <v>4462</v>
      </c>
      <c r="C532" s="138" t="s">
        <v>4441</v>
      </c>
      <c r="D532" s="138" t="s">
        <v>3848</v>
      </c>
      <c r="E532" s="138" t="s">
        <v>3849</v>
      </c>
      <c r="F532" s="138" t="n">
        <v>8</v>
      </c>
      <c r="G532" s="139" t="n">
        <v>3550</v>
      </c>
      <c r="H532" s="21" t="n">
        <f aca="false">ROUND(IF(OR((MID(B532,SEARCH("R",B532),3)="R12"),(MID(B532,SEARCH("R",B532),3)="R13"),(MID(B532,SEARCH("R",B532),3)="R14")),(G532+90),IF(OR((MID(B532,SEARCH("R",B532),3)="R15"),(MID(B532,SEARCH("R",B532),3)="R16"),(MID(B532,SEARCH("R",B532),3)="R17")),(G532+190),(G532+290))),-1)+20</f>
        <v>3760</v>
      </c>
    </row>
    <row r="533" customFormat="false" ht="15.8" hidden="false" customHeight="false" outlineLevel="0" collapsed="false">
      <c r="A533" s="136" t="n">
        <v>20642538217702</v>
      </c>
      <c r="B533" s="137" t="s">
        <v>4463</v>
      </c>
      <c r="C533" s="138" t="s">
        <v>4441</v>
      </c>
      <c r="D533" s="138" t="s">
        <v>3848</v>
      </c>
      <c r="E533" s="138" t="s">
        <v>3849</v>
      </c>
      <c r="F533" s="138" t="n">
        <v>4</v>
      </c>
      <c r="G533" s="139" t="n">
        <v>5550</v>
      </c>
      <c r="H533" s="21" t="n">
        <f aca="false">ROUND(IF(OR((MID(B533,SEARCH("R",B533),3)="R12"),(MID(B533,SEARCH("R",B533),3)="R13"),(MID(B533,SEARCH("R",B533),3)="R14")),(G533+90),IF(OR((MID(B533,SEARCH("R",B533),3)="R15"),(MID(B533,SEARCH("R",B533),3)="R16"),(MID(B533,SEARCH("R",B533),3)="R17")),(G533+190),(G533+290))),-1)+20</f>
        <v>5760</v>
      </c>
    </row>
    <row r="534" customFormat="false" ht="15.8" hidden="false" customHeight="false" outlineLevel="0" collapsed="false">
      <c r="A534" s="136" t="n">
        <v>63651188057773</v>
      </c>
      <c r="B534" s="137" t="s">
        <v>4464</v>
      </c>
      <c r="C534" s="138" t="s">
        <v>4441</v>
      </c>
      <c r="D534" s="138" t="s">
        <v>3848</v>
      </c>
      <c r="E534" s="138" t="s">
        <v>3849</v>
      </c>
      <c r="F534" s="138" t="n">
        <v>4</v>
      </c>
      <c r="G534" s="139" t="n">
        <v>5155</v>
      </c>
      <c r="H534" s="21" t="n">
        <f aca="false">ROUND(IF(OR((MID(B534,SEARCH("R",B534),3)="R12"),(MID(B534,SEARCH("R",B534),3)="R13"),(MID(B534,SEARCH("R",B534),3)="R14")),(G534+90),IF(OR((MID(B534,SEARCH("R",B534),3)="R15"),(MID(B534,SEARCH("R",B534),3)="R16"),(MID(B534,SEARCH("R",B534),3)="R17")),(G534+190),(G534+290))),-1)+20</f>
        <v>5370</v>
      </c>
    </row>
    <row r="535" customFormat="false" ht="15.8" hidden="false" customHeight="false" outlineLevel="0" collapsed="false">
      <c r="A535" s="136" t="n">
        <v>63623358767123</v>
      </c>
      <c r="B535" s="137" t="s">
        <v>4465</v>
      </c>
      <c r="C535" s="138" t="s">
        <v>4441</v>
      </c>
      <c r="D535" s="138" t="s">
        <v>3848</v>
      </c>
      <c r="E535" s="138" t="s">
        <v>3849</v>
      </c>
      <c r="F535" s="138" t="n">
        <v>4</v>
      </c>
      <c r="G535" s="139" t="n">
        <v>7339</v>
      </c>
      <c r="H535" s="21" t="n">
        <f aca="false">ROUND(IF(OR((MID(B535,SEARCH("R",B535),3)="R12"),(MID(B535,SEARCH("R",B535),3)="R13"),(MID(B535,SEARCH("R",B535),3)="R14")),(G535+90),IF(OR((MID(B535,SEARCH("R",B535),3)="R15"),(MID(B535,SEARCH("R",B535),3)="R16"),(MID(B535,SEARCH("R",B535),3)="R17")),(G535+190),(G535+290))),-1)+20</f>
        <v>7550</v>
      </c>
    </row>
    <row r="536" customFormat="false" ht="15.8" hidden="false" customHeight="false" outlineLevel="0" collapsed="false">
      <c r="A536" s="136" t="n">
        <v>63586905153412</v>
      </c>
      <c r="B536" s="137" t="s">
        <v>4466</v>
      </c>
      <c r="C536" s="138" t="s">
        <v>4441</v>
      </c>
      <c r="D536" s="138" t="s">
        <v>3848</v>
      </c>
      <c r="E536" s="138" t="s">
        <v>3849</v>
      </c>
      <c r="F536" s="138" t="n">
        <v>4</v>
      </c>
      <c r="G536" s="139" t="n">
        <v>6604</v>
      </c>
      <c r="H536" s="21" t="n">
        <f aca="false">ROUND(IF(OR((MID(B536,SEARCH("R",B536),3)="R12"),(MID(B536,SEARCH("R",B536),3)="R13"),(MID(B536,SEARCH("R",B536),3)="R14")),(G536+90),IF(OR((MID(B536,SEARCH("R",B536),3)="R15"),(MID(B536,SEARCH("R",B536),3)="R16"),(MID(B536,SEARCH("R",B536),3)="R17")),(G536+190),(G536+290))),-1)+20</f>
        <v>6810</v>
      </c>
    </row>
    <row r="537" customFormat="false" ht="15.8" hidden="false" customHeight="false" outlineLevel="0" collapsed="false">
      <c r="A537" s="136" t="n">
        <v>63617830307992</v>
      </c>
      <c r="B537" s="137" t="s">
        <v>4467</v>
      </c>
      <c r="C537" s="138" t="s">
        <v>4441</v>
      </c>
      <c r="D537" s="138" t="s">
        <v>3848</v>
      </c>
      <c r="E537" s="138" t="s">
        <v>3849</v>
      </c>
      <c r="F537" s="138" t="n">
        <v>2</v>
      </c>
      <c r="G537" s="139" t="n">
        <v>6405</v>
      </c>
      <c r="H537" s="21" t="n">
        <f aca="false">ROUND(IF(OR((MID(B537,SEARCH("R",B537),3)="R12"),(MID(B537,SEARCH("R",B537),3)="R13"),(MID(B537,SEARCH("R",B537),3)="R14")),(G537+90),IF(OR((MID(B537,SEARCH("R",B537),3)="R15"),(MID(B537,SEARCH("R",B537),3)="R16"),(MID(B537,SEARCH("R",B537),3)="R17")),(G537+190),(G537+290))),-1)+20</f>
        <v>6620</v>
      </c>
    </row>
    <row r="538" customFormat="false" ht="15.8" hidden="false" customHeight="false" outlineLevel="0" collapsed="false">
      <c r="A538" s="136" t="n">
        <v>63585441599189</v>
      </c>
      <c r="B538" s="137" t="s">
        <v>4468</v>
      </c>
      <c r="C538" s="138" t="s">
        <v>4441</v>
      </c>
      <c r="D538" s="138" t="s">
        <v>3848</v>
      </c>
      <c r="E538" s="138" t="s">
        <v>3849</v>
      </c>
      <c r="F538" s="138" t="n">
        <v>1</v>
      </c>
      <c r="G538" s="139" t="n">
        <v>7100</v>
      </c>
      <c r="H538" s="21" t="n">
        <f aca="false">ROUND(IF(OR((MID(B538,SEARCH("R",B538),3)="R12"),(MID(B538,SEARCH("R",B538),3)="R13"),(MID(B538,SEARCH("R",B538),3)="R14")),(G538+90),IF(OR((MID(B538,SEARCH("R",B538),3)="R15"),(MID(B538,SEARCH("R",B538),3)="R16"),(MID(B538,SEARCH("R",B538),3)="R17")),(G538+190),(G538+290))),-1)+20</f>
        <v>7310</v>
      </c>
    </row>
    <row r="539" customFormat="false" ht="15.8" hidden="false" customHeight="false" outlineLevel="0" collapsed="false">
      <c r="A539" s="136" t="n">
        <v>63586373924804</v>
      </c>
      <c r="B539" s="137" t="s">
        <v>4469</v>
      </c>
      <c r="C539" s="138" t="s">
        <v>4470</v>
      </c>
      <c r="D539" s="138" t="s">
        <v>3848</v>
      </c>
      <c r="E539" s="138" t="s">
        <v>3849</v>
      </c>
      <c r="F539" s="138" t="n">
        <v>30</v>
      </c>
      <c r="G539" s="139" t="n">
        <v>9536</v>
      </c>
      <c r="H539" s="21" t="n">
        <f aca="false">ROUND(IF(OR((MID(B539,SEARCH("R",B539),3)="R12"),(MID(B539,SEARCH("R",B539),3)="R13"),(MID(B539,SEARCH("R",B539),3)="R14")),(G539+90),IF(OR((MID(B539,SEARCH("R",B539),3)="R15"),(MID(B539,SEARCH("R",B539),3)="R16"),(MID(B539,SEARCH("R",B539),3)="R17")),(G539+190),(G539+290))),-1)+20</f>
        <v>9850</v>
      </c>
    </row>
    <row r="540" customFormat="false" ht="15.8" hidden="false" customHeight="false" outlineLevel="0" collapsed="false">
      <c r="A540" s="136" t="n">
        <v>63619898413163</v>
      </c>
      <c r="B540" s="137" t="s">
        <v>4471</v>
      </c>
      <c r="C540" s="138" t="s">
        <v>4470</v>
      </c>
      <c r="D540" s="138" t="s">
        <v>3848</v>
      </c>
      <c r="E540" s="138" t="s">
        <v>3849</v>
      </c>
      <c r="F540" s="138" t="n">
        <v>30</v>
      </c>
      <c r="G540" s="139" t="n">
        <v>10825</v>
      </c>
      <c r="H540" s="21" t="n">
        <f aca="false">ROUND(IF(OR((MID(B540,SEARCH("R",B540),3)="R12"),(MID(B540,SEARCH("R",B540),3)="R13"),(MID(B540,SEARCH("R",B540),3)="R14")),(G540+90),IF(OR((MID(B540,SEARCH("R",B540),3)="R15"),(MID(B540,SEARCH("R",B540),3)="R16"),(MID(B540,SEARCH("R",B540),3)="R17")),(G540+190),(G540+290))),-1)+20</f>
        <v>11140</v>
      </c>
    </row>
    <row r="541" customFormat="false" ht="15.8" hidden="false" customHeight="false" outlineLevel="0" collapsed="false">
      <c r="A541" s="136" t="n">
        <v>63593130871762</v>
      </c>
      <c r="B541" s="137" t="s">
        <v>4472</v>
      </c>
      <c r="C541" s="138" t="s">
        <v>4470</v>
      </c>
      <c r="D541" s="138" t="s">
        <v>3848</v>
      </c>
      <c r="E541" s="138" t="s">
        <v>3849</v>
      </c>
      <c r="F541" s="138" t="n">
        <v>30</v>
      </c>
      <c r="G541" s="139" t="n">
        <v>7005</v>
      </c>
      <c r="H541" s="21" t="n">
        <f aca="false">ROUND(IF(OR((MID(B541,SEARCH("R",B541),3)="R12"),(MID(B541,SEARCH("R",B541),3)="R13"),(MID(B541,SEARCH("R",B541),3)="R14")),(G541+90),IF(OR((MID(B541,SEARCH("R",B541),3)="R15"),(MID(B541,SEARCH("R",B541),3)="R16"),(MID(B541,SEARCH("R",B541),3)="R17")),(G541+190),(G541+290))),-1)+20</f>
        <v>7320</v>
      </c>
    </row>
    <row r="542" customFormat="false" ht="15.8" hidden="false" customHeight="false" outlineLevel="0" collapsed="false">
      <c r="A542" s="136" t="n">
        <v>63648242436570</v>
      </c>
      <c r="B542" s="137" t="s">
        <v>4473</v>
      </c>
      <c r="C542" s="138" t="s">
        <v>4470</v>
      </c>
      <c r="D542" s="138" t="s">
        <v>3848</v>
      </c>
      <c r="E542" s="138" t="s">
        <v>3849</v>
      </c>
      <c r="F542" s="138" t="n">
        <v>16</v>
      </c>
      <c r="G542" s="139" t="n">
        <v>9439</v>
      </c>
      <c r="H542" s="21" t="n">
        <f aca="false">ROUND(IF(OR((MID(B542,SEARCH("R",B542),3)="R12"),(MID(B542,SEARCH("R",B542),3)="R13"),(MID(B542,SEARCH("R",B542),3)="R14")),(G542+90),IF(OR((MID(B542,SEARCH("R",B542),3)="R15"),(MID(B542,SEARCH("R",B542),3)="R16"),(MID(B542,SEARCH("R",B542),3)="R17")),(G542+190),(G542+290))),-1)+20</f>
        <v>9750</v>
      </c>
    </row>
    <row r="543" customFormat="false" ht="15.8" hidden="false" customHeight="false" outlineLevel="0" collapsed="false">
      <c r="A543" s="136" t="n">
        <v>63651623520797</v>
      </c>
      <c r="B543" s="137" t="s">
        <v>4474</v>
      </c>
      <c r="C543" s="138" t="s">
        <v>4470</v>
      </c>
      <c r="D543" s="138" t="s">
        <v>3848</v>
      </c>
      <c r="E543" s="138" t="s">
        <v>3849</v>
      </c>
      <c r="F543" s="138" t="n">
        <v>16</v>
      </c>
      <c r="G543" s="139" t="n">
        <v>6705</v>
      </c>
      <c r="H543" s="21" t="n">
        <f aca="false">ROUND(IF(OR((MID(B543,SEARCH("R",B543),3)="R12"),(MID(B543,SEARCH("R",B543),3)="R13"),(MID(B543,SEARCH("R",B543),3)="R14")),(G543+90),IF(OR((MID(B543,SEARCH("R",B543),3)="R15"),(MID(B543,SEARCH("R",B543),3)="R16"),(MID(B543,SEARCH("R",B543),3)="R17")),(G543+190),(G543+290))),-1)+20</f>
        <v>7020</v>
      </c>
    </row>
    <row r="544" customFormat="false" ht="15.8" hidden="false" customHeight="false" outlineLevel="0" collapsed="false">
      <c r="A544" s="136" t="n">
        <v>63651879471349</v>
      </c>
      <c r="B544" s="137" t="s">
        <v>4475</v>
      </c>
      <c r="C544" s="138" t="s">
        <v>4470</v>
      </c>
      <c r="D544" s="138" t="s">
        <v>3848</v>
      </c>
      <c r="E544" s="138" t="s">
        <v>3849</v>
      </c>
      <c r="F544" s="138" t="n">
        <v>12</v>
      </c>
      <c r="G544" s="139" t="n">
        <v>11053</v>
      </c>
      <c r="H544" s="21" t="n">
        <f aca="false">ROUND(IF(OR((MID(B544,SEARCH("R",B544),3)="R12"),(MID(B544,SEARCH("R",B544),3)="R13"),(MID(B544,SEARCH("R",B544),3)="R14")),(G544+90),IF(OR((MID(B544,SEARCH("R",B544),3)="R15"),(MID(B544,SEARCH("R",B544),3)="R16"),(MID(B544,SEARCH("R",B544),3)="R17")),(G544+190),(G544+290))),-1)+20</f>
        <v>11360</v>
      </c>
    </row>
    <row r="545" customFormat="false" ht="15.8" hidden="false" customHeight="false" outlineLevel="0" collapsed="false">
      <c r="A545" s="136" t="n">
        <v>63651879273999</v>
      </c>
      <c r="B545" s="137" t="s">
        <v>4476</v>
      </c>
      <c r="C545" s="138" t="s">
        <v>4470</v>
      </c>
      <c r="D545" s="138" t="s">
        <v>3848</v>
      </c>
      <c r="E545" s="138" t="s">
        <v>3849</v>
      </c>
      <c r="F545" s="138" t="n">
        <v>12</v>
      </c>
      <c r="G545" s="139" t="n">
        <v>8758</v>
      </c>
      <c r="H545" s="21" t="n">
        <f aca="false">ROUND(IF(OR((MID(B545,SEARCH("R",B545),3)="R12"),(MID(B545,SEARCH("R",B545),3)="R13"),(MID(B545,SEARCH("R",B545),3)="R14")),(G545+90),IF(OR((MID(B545,SEARCH("R",B545),3)="R15"),(MID(B545,SEARCH("R",B545),3)="R16"),(MID(B545,SEARCH("R",B545),3)="R17")),(G545+190),(G545+290))),-1)+20</f>
        <v>9070</v>
      </c>
    </row>
    <row r="546" customFormat="false" ht="15.8" hidden="false" customHeight="false" outlineLevel="0" collapsed="false">
      <c r="A546" s="136" t="n">
        <v>63647114857476</v>
      </c>
      <c r="B546" s="137" t="s">
        <v>4477</v>
      </c>
      <c r="C546" s="138" t="s">
        <v>4470</v>
      </c>
      <c r="D546" s="138" t="s">
        <v>3848</v>
      </c>
      <c r="E546" s="138" t="s">
        <v>3849</v>
      </c>
      <c r="F546" s="138" t="n">
        <v>12</v>
      </c>
      <c r="G546" s="139" t="n">
        <v>10604</v>
      </c>
      <c r="H546" s="21" t="n">
        <f aca="false">ROUND(IF(OR((MID(B546,SEARCH("R",B546),3)="R12"),(MID(B546,SEARCH("R",B546),3)="R13"),(MID(B546,SEARCH("R",B546),3)="R14")),(G546+90),IF(OR((MID(B546,SEARCH("R",B546),3)="R15"),(MID(B546,SEARCH("R",B546),3)="R16"),(MID(B546,SEARCH("R",B546),3)="R17")),(G546+190),(G546+290))),-1)+20</f>
        <v>10910</v>
      </c>
    </row>
    <row r="547" customFormat="false" ht="15.8" hidden="false" customHeight="false" outlineLevel="0" collapsed="false">
      <c r="A547" s="136" t="n">
        <v>20255124922365</v>
      </c>
      <c r="B547" s="137" t="s">
        <v>4478</v>
      </c>
      <c r="C547" s="138" t="s">
        <v>4470</v>
      </c>
      <c r="D547" s="138" t="s">
        <v>3848</v>
      </c>
      <c r="E547" s="138" t="s">
        <v>3849</v>
      </c>
      <c r="F547" s="138" t="n">
        <v>8</v>
      </c>
      <c r="G547" s="139" t="n">
        <v>9730</v>
      </c>
      <c r="H547" s="21" t="n">
        <f aca="false">ROUND(IF(OR((MID(B547,SEARCH("R",B547),3)="R12"),(MID(B547,SEARCH("R",B547),3)="R13"),(MID(B547,SEARCH("R",B547),3)="R14")),(G547+90),IF(OR((MID(B547,SEARCH("R",B547),3)="R15"),(MID(B547,SEARCH("R",B547),3)="R16"),(MID(B547,SEARCH("R",B547),3)="R17")),(G547+190),(G547+290))),-1)+20</f>
        <v>10040</v>
      </c>
    </row>
    <row r="548" customFormat="false" ht="15.8" hidden="false" customHeight="false" outlineLevel="0" collapsed="false">
      <c r="A548" s="136" t="n">
        <v>63647992640595</v>
      </c>
      <c r="B548" s="137" t="s">
        <v>4479</v>
      </c>
      <c r="C548" s="138" t="s">
        <v>4470</v>
      </c>
      <c r="D548" s="138" t="s">
        <v>3848</v>
      </c>
      <c r="E548" s="138" t="s">
        <v>3849</v>
      </c>
      <c r="F548" s="138" t="n">
        <v>8</v>
      </c>
      <c r="G548" s="139" t="n">
        <v>11553</v>
      </c>
      <c r="H548" s="21" t="n">
        <f aca="false">ROUND(IF(OR((MID(B548,SEARCH("R",B548),3)="R12"),(MID(B548,SEARCH("R",B548),3)="R13"),(MID(B548,SEARCH("R",B548),3)="R14")),(G548+90),IF(OR((MID(B548,SEARCH("R",B548),3)="R15"),(MID(B548,SEARCH("R",B548),3)="R16"),(MID(B548,SEARCH("R",B548),3)="R17")),(G548+190),(G548+290))),-1)+20</f>
        <v>11860</v>
      </c>
    </row>
    <row r="549" customFormat="false" ht="15.8" hidden="false" customHeight="false" outlineLevel="0" collapsed="false">
      <c r="A549" s="136" t="n">
        <v>20363535656858</v>
      </c>
      <c r="B549" s="137" t="s">
        <v>4480</v>
      </c>
      <c r="C549" s="138" t="s">
        <v>4470</v>
      </c>
      <c r="D549" s="138" t="s">
        <v>3848</v>
      </c>
      <c r="E549" s="138" t="s">
        <v>3849</v>
      </c>
      <c r="F549" s="138" t="n">
        <v>4</v>
      </c>
      <c r="G549" s="139" t="n">
        <v>7645</v>
      </c>
      <c r="H549" s="21" t="n">
        <f aca="false">ROUND(IF(OR((MID(B549,SEARCH("R",B549),3)="R12"),(MID(B549,SEARCH("R",B549),3)="R13"),(MID(B549,SEARCH("R",B549),3)="R14")),(G549+90),IF(OR((MID(B549,SEARCH("R",B549),3)="R15"),(MID(B549,SEARCH("R",B549),3)="R16"),(MID(B549,SEARCH("R",B549),3)="R17")),(G549+190),(G549+290))),-1)+20</f>
        <v>7960</v>
      </c>
    </row>
    <row r="550" customFormat="false" ht="15.8" hidden="false" customHeight="false" outlineLevel="0" collapsed="false">
      <c r="A550" s="136" t="n">
        <v>63600236670999</v>
      </c>
      <c r="B550" s="137" t="s">
        <v>4481</v>
      </c>
      <c r="C550" s="138" t="s">
        <v>4470</v>
      </c>
      <c r="D550" s="138" t="s">
        <v>3848</v>
      </c>
      <c r="E550" s="138" t="s">
        <v>3849</v>
      </c>
      <c r="F550" s="138" t="n">
        <v>4</v>
      </c>
      <c r="G550" s="139" t="n">
        <v>7964</v>
      </c>
      <c r="H550" s="21" t="n">
        <f aca="false">ROUND(IF(OR((MID(B550,SEARCH("R",B550),3)="R12"),(MID(B550,SEARCH("R",B550),3)="R13"),(MID(B550,SEARCH("R",B550),3)="R14")),(G550+90),IF(OR((MID(B550,SEARCH("R",B550),3)="R15"),(MID(B550,SEARCH("R",B550),3)="R16"),(MID(B550,SEARCH("R",B550),3)="R17")),(G550+190),(G550+290))),-1)+20</f>
        <v>8270</v>
      </c>
    </row>
    <row r="551" customFormat="false" ht="15.8" hidden="false" customHeight="false" outlineLevel="0" collapsed="false">
      <c r="A551" s="136" t="n">
        <v>63648758670785</v>
      </c>
      <c r="B551" s="137" t="s">
        <v>4482</v>
      </c>
      <c r="C551" s="138" t="s">
        <v>4470</v>
      </c>
      <c r="D551" s="138" t="s">
        <v>3848</v>
      </c>
      <c r="E551" s="138" t="s">
        <v>3849</v>
      </c>
      <c r="F551" s="138" t="n">
        <v>4</v>
      </c>
      <c r="G551" s="139" t="n">
        <v>7964</v>
      </c>
      <c r="H551" s="21" t="n">
        <f aca="false">ROUND(IF(OR((MID(B551,SEARCH("R",B551),3)="R12"),(MID(B551,SEARCH("R",B551),3)="R13"),(MID(B551,SEARCH("R",B551),3)="R14")),(G551+90),IF(OR((MID(B551,SEARCH("R",B551),3)="R15"),(MID(B551,SEARCH("R",B551),3)="R16"),(MID(B551,SEARCH("R",B551),3)="R17")),(G551+190),(G551+290))),-1)+20</f>
        <v>8270</v>
      </c>
    </row>
    <row r="552" customFormat="false" ht="15.8" hidden="false" customHeight="false" outlineLevel="0" collapsed="false">
      <c r="A552" s="136" t="n">
        <v>63589998394871</v>
      </c>
      <c r="B552" s="137" t="s">
        <v>4483</v>
      </c>
      <c r="C552" s="138" t="s">
        <v>4470</v>
      </c>
      <c r="D552" s="138" t="s">
        <v>3848</v>
      </c>
      <c r="E552" s="138" t="s">
        <v>3849</v>
      </c>
      <c r="F552" s="138" t="n">
        <v>2</v>
      </c>
      <c r="G552" s="139" t="n">
        <v>11171</v>
      </c>
      <c r="H552" s="21" t="n">
        <f aca="false">ROUND(IF(OR((MID(B552,SEARCH("R",B552),3)="R12"),(MID(B552,SEARCH("R",B552),3)="R13"),(MID(B552,SEARCH("R",B552),3)="R14")),(G552+90),IF(OR((MID(B552,SEARCH("R",B552),3)="R15"),(MID(B552,SEARCH("R",B552),3)="R16"),(MID(B552,SEARCH("R",B552),3)="R17")),(G552+190),(G552+290))),-1)+20</f>
        <v>11480</v>
      </c>
    </row>
    <row r="553" customFormat="false" ht="15.8" hidden="false" customHeight="false" outlineLevel="0" collapsed="false">
      <c r="A553" s="136" t="n">
        <v>63585441600739</v>
      </c>
      <c r="B553" s="137" t="s">
        <v>4484</v>
      </c>
      <c r="C553" s="138" t="s">
        <v>4470</v>
      </c>
      <c r="D553" s="138" t="s">
        <v>3848</v>
      </c>
      <c r="E553" s="138" t="s">
        <v>3849</v>
      </c>
      <c r="F553" s="138" t="n">
        <v>1</v>
      </c>
      <c r="G553" s="139" t="n">
        <v>7300</v>
      </c>
      <c r="H553" s="21" t="n">
        <f aca="false">ROUND(IF(OR((MID(B553,SEARCH("R",B553),3)="R12"),(MID(B553,SEARCH("R",B553),3)="R13"),(MID(B553,SEARCH("R",B553),3)="R14")),(G553+90),IF(OR((MID(B553,SEARCH("R",B553),3)="R15"),(MID(B553,SEARCH("R",B553),3)="R16"),(MID(B553,SEARCH("R",B553),3)="R17")),(G553+190),(G553+290))),-1)+20</f>
        <v>7610</v>
      </c>
    </row>
    <row r="554" customFormat="false" ht="15.8" hidden="false" customHeight="false" outlineLevel="0" collapsed="false">
      <c r="A554" s="136" t="n">
        <v>63593732250324</v>
      </c>
      <c r="B554" s="137" t="s">
        <v>4485</v>
      </c>
      <c r="C554" s="138" t="s">
        <v>4486</v>
      </c>
      <c r="D554" s="138" t="s">
        <v>3848</v>
      </c>
      <c r="E554" s="138" t="s">
        <v>3849</v>
      </c>
      <c r="F554" s="138" t="n">
        <v>16</v>
      </c>
      <c r="G554" s="139" t="n">
        <v>11403</v>
      </c>
      <c r="H554" s="21" t="n">
        <f aca="false">ROUND(IF(OR((MID(B554,SEARCH("R",B554),3)="R12"),(MID(B554,SEARCH("R",B554),3)="R13"),(MID(B554,SEARCH("R",B554),3)="R14")),(G554+90),IF(OR((MID(B554,SEARCH("R",B554),3)="R15"),(MID(B554,SEARCH("R",B554),3)="R16"),(MID(B554,SEARCH("R",B554),3)="R17")),(G554+190),(G554+290))),-1)+20</f>
        <v>11710</v>
      </c>
    </row>
    <row r="555" customFormat="false" ht="15.8" hidden="false" customHeight="false" outlineLevel="0" collapsed="false">
      <c r="A555" s="136" t="n">
        <v>63593732422120</v>
      </c>
      <c r="B555" s="137" t="s">
        <v>4487</v>
      </c>
      <c r="C555" s="138" t="s">
        <v>4486</v>
      </c>
      <c r="D555" s="138" t="s">
        <v>3848</v>
      </c>
      <c r="E555" s="138" t="s">
        <v>3849</v>
      </c>
      <c r="F555" s="138" t="n">
        <v>8</v>
      </c>
      <c r="G555" s="139" t="n">
        <v>17836</v>
      </c>
      <c r="H555" s="21" t="n">
        <f aca="false">ROUND(IF(OR((MID(B555,SEARCH("R",B555),3)="R12"),(MID(B555,SEARCH("R",B555),3)="R13"),(MID(B555,SEARCH("R",B555),3)="R14")),(G555+90),IF(OR((MID(B555,SEARCH("R",B555),3)="R15"),(MID(B555,SEARCH("R",B555),3)="R16"),(MID(B555,SEARCH("R",B555),3)="R17")),(G555+190),(G555+290))),-1)+20</f>
        <v>18150</v>
      </c>
    </row>
    <row r="556" customFormat="false" ht="15.8" hidden="false" customHeight="false" outlineLevel="0" collapsed="false">
      <c r="A556" s="136" t="n">
        <v>63641688933783</v>
      </c>
      <c r="B556" s="137" t="s">
        <v>4488</v>
      </c>
      <c r="C556" s="138" t="s">
        <v>4486</v>
      </c>
      <c r="D556" s="138" t="s">
        <v>3848</v>
      </c>
      <c r="E556" s="138" t="s">
        <v>3849</v>
      </c>
      <c r="F556" s="138" t="n">
        <v>4</v>
      </c>
      <c r="G556" s="139" t="n">
        <v>16983</v>
      </c>
      <c r="H556" s="21" t="n">
        <f aca="false">ROUND(IF(OR((MID(B556,SEARCH("R",B556),3)="R12"),(MID(B556,SEARCH("R",B556),3)="R13"),(MID(B556,SEARCH("R",B556),3)="R14")),(G556+90),IF(OR((MID(B556,SEARCH("R",B556),3)="R15"),(MID(B556,SEARCH("R",B556),3)="R16"),(MID(B556,SEARCH("R",B556),3)="R17")),(G556+190),(G556+290))),-1)+20</f>
        <v>17290</v>
      </c>
    </row>
    <row r="557" customFormat="false" ht="15.8" hidden="false" customHeight="false" outlineLevel="0" collapsed="false">
      <c r="A557" s="136" t="n">
        <v>63585441599098</v>
      </c>
      <c r="B557" s="137" t="s">
        <v>4489</v>
      </c>
      <c r="C557" s="138" t="s">
        <v>4490</v>
      </c>
      <c r="D557" s="138" t="s">
        <v>3848</v>
      </c>
      <c r="E557" s="138" t="s">
        <v>3849</v>
      </c>
      <c r="F557" s="138" t="n">
        <v>1</v>
      </c>
      <c r="G557" s="139" t="n">
        <v>6200</v>
      </c>
      <c r="H557" s="21" t="n">
        <f aca="false">ROUND(IF(OR((MID(B557,SEARCH("R",B557),3)="R12"),(MID(B557,SEARCH("R",B557),3)="R13"),(MID(B557,SEARCH("R",B557),3)="R14")),(G557+90),IF(OR((MID(B557,SEARCH("R",B557),3)="R15"),(MID(B557,SEARCH("R",B557),3)="R16"),(MID(B557,SEARCH("R",B557),3)="R17")),(G557+190),(G557+290))),-1)+20</f>
        <v>6410</v>
      </c>
    </row>
    <row r="558" customFormat="false" ht="15.8" hidden="false" customHeight="false" outlineLevel="0" collapsed="false">
      <c r="A558" s="136" t="n">
        <v>63585441597601</v>
      </c>
      <c r="B558" s="137" t="s">
        <v>4491</v>
      </c>
      <c r="C558" s="138" t="s">
        <v>4490</v>
      </c>
      <c r="D558" s="138" t="s">
        <v>3848</v>
      </c>
      <c r="E558" s="138" t="s">
        <v>3849</v>
      </c>
      <c r="F558" s="138" t="n">
        <v>1</v>
      </c>
      <c r="G558" s="139" t="n">
        <v>5550</v>
      </c>
      <c r="H558" s="21" t="n">
        <f aca="false">ROUND(IF(OR((MID(B558,SEARCH("R",B558),3)="R12"),(MID(B558,SEARCH("R",B558),3)="R13"),(MID(B558,SEARCH("R",B558),3)="R14")),(G558+90),IF(OR((MID(B558,SEARCH("R",B558),3)="R15"),(MID(B558,SEARCH("R",B558),3)="R16"),(MID(B558,SEARCH("R",B558),3)="R17")),(G558+190),(G558+290))),-1)+20</f>
        <v>5760</v>
      </c>
    </row>
    <row r="559" customFormat="false" ht="15.8" hidden="false" customHeight="false" outlineLevel="0" collapsed="false">
      <c r="A559" s="136" t="n">
        <v>63651621383330</v>
      </c>
      <c r="B559" s="137" t="s">
        <v>4492</v>
      </c>
      <c r="C559" s="138" t="s">
        <v>4490</v>
      </c>
      <c r="D559" s="138" t="s">
        <v>3848</v>
      </c>
      <c r="E559" s="138" t="s">
        <v>3849</v>
      </c>
      <c r="F559" s="138" t="n">
        <v>1</v>
      </c>
      <c r="G559" s="139" t="n">
        <v>5005</v>
      </c>
      <c r="H559" s="21" t="n">
        <f aca="false">ROUND(IF(OR((MID(B559,SEARCH("R",B559),3)="R12"),(MID(B559,SEARCH("R",B559),3)="R13"),(MID(B559,SEARCH("R",B559),3)="R14")),(G559+90),IF(OR((MID(B559,SEARCH("R",B559),3)="R15"),(MID(B559,SEARCH("R",B559),3)="R16"),(MID(B559,SEARCH("R",B559),3)="R17")),(G559+190),(G559+290))),-1)+20</f>
        <v>5220</v>
      </c>
    </row>
    <row r="560" customFormat="false" ht="15.8" hidden="false" customHeight="false" outlineLevel="0" collapsed="false">
      <c r="A560" s="136" t="n">
        <v>63649446638837</v>
      </c>
      <c r="B560" s="137" t="s">
        <v>4493</v>
      </c>
      <c r="C560" s="138" t="s">
        <v>4494</v>
      </c>
      <c r="D560" s="138" t="s">
        <v>3848</v>
      </c>
      <c r="E560" s="138" t="s">
        <v>3849</v>
      </c>
      <c r="F560" s="138" t="n">
        <v>30</v>
      </c>
      <c r="G560" s="139" t="n">
        <v>7303</v>
      </c>
      <c r="H560" s="21" t="n">
        <f aca="false">ROUND(IF(OR((MID(B560,SEARCH("R",B560),3)="R12"),(MID(B560,SEARCH("R",B560),3)="R13"),(MID(B560,SEARCH("R",B560),3)="R14")),(G560+90),IF(OR((MID(B560,SEARCH("R",B560),3)="R15"),(MID(B560,SEARCH("R",B560),3)="R16"),(MID(B560,SEARCH("R",B560),3)="R17")),(G560+190),(G560+290))),-1)+20</f>
        <v>7510</v>
      </c>
    </row>
    <row r="561" customFormat="false" ht="15.8" hidden="false" customHeight="false" outlineLevel="0" collapsed="false">
      <c r="A561" s="136" t="n">
        <v>63586370135292</v>
      </c>
      <c r="B561" s="137" t="s">
        <v>4495</v>
      </c>
      <c r="C561" s="138" t="s">
        <v>4494</v>
      </c>
      <c r="D561" s="138" t="s">
        <v>3848</v>
      </c>
      <c r="E561" s="138" t="s">
        <v>3849</v>
      </c>
      <c r="F561" s="138" t="n">
        <v>30</v>
      </c>
      <c r="G561" s="139" t="n">
        <v>9483</v>
      </c>
      <c r="H561" s="21" t="n">
        <f aca="false">ROUND(IF(OR((MID(B561,SEARCH("R",B561),3)="R12"),(MID(B561,SEARCH("R",B561),3)="R13"),(MID(B561,SEARCH("R",B561),3)="R14")),(G561+90),IF(OR((MID(B561,SEARCH("R",B561),3)="R15"),(MID(B561,SEARCH("R",B561),3)="R16"),(MID(B561,SEARCH("R",B561),3)="R17")),(G561+190),(G561+290))),-1)+20</f>
        <v>9690</v>
      </c>
    </row>
    <row r="562" customFormat="false" ht="15.8" hidden="false" customHeight="false" outlineLevel="0" collapsed="false">
      <c r="A562" s="136" t="n">
        <v>63637788764894</v>
      </c>
      <c r="B562" s="137" t="s">
        <v>4496</v>
      </c>
      <c r="C562" s="138" t="s">
        <v>4494</v>
      </c>
      <c r="D562" s="138" t="s">
        <v>3848</v>
      </c>
      <c r="E562" s="138" t="s">
        <v>3849</v>
      </c>
      <c r="F562" s="138" t="n">
        <v>30</v>
      </c>
      <c r="G562" s="139" t="n">
        <v>7303</v>
      </c>
      <c r="H562" s="21" t="n">
        <f aca="false">ROUND(IF(OR((MID(B562,SEARCH("R",B562),3)="R12"),(MID(B562,SEARCH("R",B562),3)="R13"),(MID(B562,SEARCH("R",B562),3)="R14")),(G562+90),IF(OR((MID(B562,SEARCH("R",B562),3)="R15"),(MID(B562,SEARCH("R",B562),3)="R16"),(MID(B562,SEARCH("R",B562),3)="R17")),(G562+190),(G562+290))),-1)+20</f>
        <v>7510</v>
      </c>
    </row>
    <row r="563" customFormat="false" ht="15.8" hidden="false" customHeight="false" outlineLevel="0" collapsed="false">
      <c r="A563" s="136" t="n">
        <v>63597340930009</v>
      </c>
      <c r="B563" s="137" t="s">
        <v>4497</v>
      </c>
      <c r="C563" s="138" t="s">
        <v>4494</v>
      </c>
      <c r="D563" s="138" t="s">
        <v>3848</v>
      </c>
      <c r="E563" s="138" t="s">
        <v>3849</v>
      </c>
      <c r="F563" s="138" t="n">
        <v>30</v>
      </c>
      <c r="G563" s="139" t="n">
        <v>4760</v>
      </c>
      <c r="H563" s="21" t="n">
        <f aca="false">ROUND(IF(OR((MID(B563,SEARCH("R",B563),3)="R12"),(MID(B563,SEARCH("R",B563),3)="R13"),(MID(B563,SEARCH("R",B563),3)="R14")),(G563+90),IF(OR((MID(B563,SEARCH("R",B563),3)="R15"),(MID(B563,SEARCH("R",B563),3)="R16"),(MID(B563,SEARCH("R",B563),3)="R17")),(G563+190),(G563+290))),-1)+20</f>
        <v>4970</v>
      </c>
    </row>
    <row r="564" customFormat="false" ht="15.8" hidden="false" customHeight="false" outlineLevel="0" collapsed="false">
      <c r="A564" s="136" t="n">
        <v>63627778512017</v>
      </c>
      <c r="B564" s="137" t="s">
        <v>4498</v>
      </c>
      <c r="C564" s="138" t="s">
        <v>4494</v>
      </c>
      <c r="D564" s="138" t="s">
        <v>3848</v>
      </c>
      <c r="E564" s="138" t="s">
        <v>3849</v>
      </c>
      <c r="F564" s="138" t="n">
        <v>30</v>
      </c>
      <c r="G564" s="139" t="n">
        <v>6328</v>
      </c>
      <c r="H564" s="21" t="n">
        <f aca="false">ROUND(IF(OR((MID(B564,SEARCH("R",B564),3)="R12"),(MID(B564,SEARCH("R",B564),3)="R13"),(MID(B564,SEARCH("R",B564),3)="R14")),(G564+90),IF(OR((MID(B564,SEARCH("R",B564),3)="R15"),(MID(B564,SEARCH("R",B564),3)="R16"),(MID(B564,SEARCH("R",B564),3)="R17")),(G564+190),(G564+290))),-1)+20</f>
        <v>6540</v>
      </c>
    </row>
    <row r="565" customFormat="false" ht="15.8" hidden="false" customHeight="false" outlineLevel="0" collapsed="false">
      <c r="A565" s="136" t="n">
        <v>63651608416584</v>
      </c>
      <c r="B565" s="137" t="s">
        <v>4499</v>
      </c>
      <c r="C565" s="138" t="s">
        <v>4494</v>
      </c>
      <c r="D565" s="138" t="s">
        <v>3848</v>
      </c>
      <c r="E565" s="138" t="s">
        <v>3849</v>
      </c>
      <c r="F565" s="138" t="n">
        <v>30</v>
      </c>
      <c r="G565" s="139" t="n">
        <v>7199</v>
      </c>
      <c r="H565" s="21" t="n">
        <f aca="false">ROUND(IF(OR((MID(B565,SEARCH("R",B565),3)="R12"),(MID(B565,SEARCH("R",B565),3)="R13"),(MID(B565,SEARCH("R",B565),3)="R14")),(G565+90),IF(OR((MID(B565,SEARCH("R",B565),3)="R15"),(MID(B565,SEARCH("R",B565),3)="R16"),(MID(B565,SEARCH("R",B565),3)="R17")),(G565+190),(G565+290))),-1)+20</f>
        <v>7410</v>
      </c>
    </row>
    <row r="566" customFormat="false" ht="15.8" hidden="false" customHeight="false" outlineLevel="0" collapsed="false">
      <c r="A566" s="136" t="n">
        <v>63618354794833</v>
      </c>
      <c r="B566" s="137" t="s">
        <v>4500</v>
      </c>
      <c r="C566" s="138" t="s">
        <v>4494</v>
      </c>
      <c r="D566" s="138" t="s">
        <v>3848</v>
      </c>
      <c r="E566" s="138" t="s">
        <v>3849</v>
      </c>
      <c r="F566" s="138" t="n">
        <v>30</v>
      </c>
      <c r="G566" s="139" t="n">
        <v>5576</v>
      </c>
      <c r="H566" s="21" t="n">
        <f aca="false">ROUND(IF(OR((MID(B566,SEARCH("R",B566),3)="R12"),(MID(B566,SEARCH("R",B566),3)="R13"),(MID(B566,SEARCH("R",B566),3)="R14")),(G566+90),IF(OR((MID(B566,SEARCH("R",B566),3)="R15"),(MID(B566,SEARCH("R",B566),3)="R16"),(MID(B566,SEARCH("R",B566),3)="R17")),(G566+190),(G566+290))),-1)+20</f>
        <v>5790</v>
      </c>
    </row>
    <row r="567" customFormat="false" ht="15.8" hidden="false" customHeight="false" outlineLevel="0" collapsed="false">
      <c r="A567" s="136" t="n">
        <v>63595103639827</v>
      </c>
      <c r="B567" s="137" t="s">
        <v>4501</v>
      </c>
      <c r="C567" s="138" t="s">
        <v>4494</v>
      </c>
      <c r="D567" s="138" t="s">
        <v>3848</v>
      </c>
      <c r="E567" s="138" t="s">
        <v>3849</v>
      </c>
      <c r="F567" s="138" t="n">
        <v>30</v>
      </c>
      <c r="G567" s="139" t="n">
        <v>5755</v>
      </c>
      <c r="H567" s="21" t="n">
        <f aca="false">ROUND(IF(OR((MID(B567,SEARCH("R",B567),3)="R12"),(MID(B567,SEARCH("R",B567),3)="R13"),(MID(B567,SEARCH("R",B567),3)="R14")),(G567+90),IF(OR((MID(B567,SEARCH("R",B567),3)="R15"),(MID(B567,SEARCH("R",B567),3)="R16"),(MID(B567,SEARCH("R",B567),3)="R17")),(G567+190),(G567+290))),-1)+20</f>
        <v>5970</v>
      </c>
    </row>
    <row r="568" customFormat="false" ht="15.8" hidden="false" customHeight="false" outlineLevel="0" collapsed="false">
      <c r="A568" s="136" t="n">
        <v>63616703120177</v>
      </c>
      <c r="B568" s="137" t="s">
        <v>4502</v>
      </c>
      <c r="C568" s="138" t="s">
        <v>4494</v>
      </c>
      <c r="D568" s="138" t="s">
        <v>3848</v>
      </c>
      <c r="E568" s="138" t="s">
        <v>3849</v>
      </c>
      <c r="F568" s="138" t="n">
        <v>30</v>
      </c>
      <c r="G568" s="139" t="n">
        <v>6005</v>
      </c>
      <c r="H568" s="21" t="n">
        <f aca="false">ROUND(IF(OR((MID(B568,SEARCH("R",B568),3)="R12"),(MID(B568,SEARCH("R",B568),3)="R13"),(MID(B568,SEARCH("R",B568),3)="R14")),(G568+90),IF(OR((MID(B568,SEARCH("R",B568),3)="R15"),(MID(B568,SEARCH("R",B568),3)="R16"),(MID(B568,SEARCH("R",B568),3)="R17")),(G568+190),(G568+290))),-1)+20</f>
        <v>6220</v>
      </c>
    </row>
    <row r="569" customFormat="false" ht="15.8" hidden="false" customHeight="false" outlineLevel="0" collapsed="false">
      <c r="A569" s="136" t="n">
        <v>20395964052129</v>
      </c>
      <c r="B569" s="137" t="s">
        <v>4503</v>
      </c>
      <c r="C569" s="138" t="s">
        <v>4494</v>
      </c>
      <c r="D569" s="138" t="s">
        <v>3848</v>
      </c>
      <c r="E569" s="138" t="s">
        <v>3849</v>
      </c>
      <c r="F569" s="138" t="n">
        <v>30</v>
      </c>
      <c r="G569" s="139" t="n">
        <v>3649</v>
      </c>
      <c r="H569" s="21" t="n">
        <f aca="false">ROUND(IF(OR((MID(B569,SEARCH("R",B569),3)="R12"),(MID(B569,SEARCH("R",B569),3)="R13"),(MID(B569,SEARCH("R",B569),3)="R14")),(G569+90),IF(OR((MID(B569,SEARCH("R",B569),3)="R15"),(MID(B569,SEARCH("R",B569),3)="R16"),(MID(B569,SEARCH("R",B569),3)="R17")),(G569+190),(G569+290))),-1)+20</f>
        <v>3860</v>
      </c>
    </row>
    <row r="570" customFormat="false" ht="15.8" hidden="false" customHeight="false" outlineLevel="0" collapsed="false">
      <c r="A570" s="136" t="n">
        <v>63623785817958</v>
      </c>
      <c r="B570" s="137" t="s">
        <v>4504</v>
      </c>
      <c r="C570" s="138" t="s">
        <v>4494</v>
      </c>
      <c r="D570" s="138" t="s">
        <v>3848</v>
      </c>
      <c r="E570" s="138" t="s">
        <v>3849</v>
      </c>
      <c r="F570" s="138" t="n">
        <v>30</v>
      </c>
      <c r="G570" s="139" t="n">
        <v>6185</v>
      </c>
      <c r="H570" s="21" t="n">
        <f aca="false">ROUND(IF(OR((MID(B570,SEARCH("R",B570),3)="R12"),(MID(B570,SEARCH("R",B570),3)="R13"),(MID(B570,SEARCH("R",B570),3)="R14")),(G570+90),IF(OR((MID(B570,SEARCH("R",B570),3)="R15"),(MID(B570,SEARCH("R",B570),3)="R16"),(MID(B570,SEARCH("R",B570),3)="R17")),(G570+190),(G570+290))),-1)+20</f>
        <v>6400</v>
      </c>
    </row>
    <row r="571" customFormat="false" ht="15.8" hidden="false" customHeight="false" outlineLevel="0" collapsed="false">
      <c r="A571" s="136" t="n">
        <v>63626473005269</v>
      </c>
      <c r="B571" s="137" t="s">
        <v>4505</v>
      </c>
      <c r="C571" s="138" t="s">
        <v>4494</v>
      </c>
      <c r="D571" s="138" t="s">
        <v>3848</v>
      </c>
      <c r="E571" s="138" t="s">
        <v>3849</v>
      </c>
      <c r="F571" s="138" t="n">
        <v>24</v>
      </c>
      <c r="G571" s="139" t="n">
        <v>7530</v>
      </c>
      <c r="H571" s="21" t="n">
        <f aca="false">ROUND(IF(OR((MID(B571,SEARCH("R",B571),3)="R12"),(MID(B571,SEARCH("R",B571),3)="R13"),(MID(B571,SEARCH("R",B571),3)="R14")),(G571+90),IF(OR((MID(B571,SEARCH("R",B571),3)="R15"),(MID(B571,SEARCH("R",B571),3)="R16"),(MID(B571,SEARCH("R",B571),3)="R17")),(G571+190),(G571+290))),-1)+20</f>
        <v>7740</v>
      </c>
    </row>
    <row r="572" customFormat="false" ht="15.8" hidden="false" customHeight="false" outlineLevel="0" collapsed="false">
      <c r="A572" s="136" t="n">
        <v>63651699712255</v>
      </c>
      <c r="B572" s="137" t="s">
        <v>4506</v>
      </c>
      <c r="C572" s="138" t="s">
        <v>4494</v>
      </c>
      <c r="D572" s="138" t="s">
        <v>3848</v>
      </c>
      <c r="E572" s="138" t="s">
        <v>3849</v>
      </c>
      <c r="F572" s="138" t="n">
        <v>24</v>
      </c>
      <c r="G572" s="139" t="n">
        <v>5905</v>
      </c>
      <c r="H572" s="21" t="n">
        <f aca="false">ROUND(IF(OR((MID(B572,SEARCH("R",B572),3)="R12"),(MID(B572,SEARCH("R",B572),3)="R13"),(MID(B572,SEARCH("R",B572),3)="R14")),(G572+90),IF(OR((MID(B572,SEARCH("R",B572),3)="R15"),(MID(B572,SEARCH("R",B572),3)="R16"),(MID(B572,SEARCH("R",B572),3)="R17")),(G572+190),(G572+290))),-1)+20</f>
        <v>6120</v>
      </c>
    </row>
    <row r="573" customFormat="false" ht="15.8" hidden="false" customHeight="false" outlineLevel="0" collapsed="false">
      <c r="A573" s="136" t="n">
        <v>63651882669722</v>
      </c>
      <c r="B573" s="137" t="s">
        <v>4507</v>
      </c>
      <c r="C573" s="138" t="s">
        <v>4494</v>
      </c>
      <c r="D573" s="138" t="s">
        <v>3848</v>
      </c>
      <c r="E573" s="138" t="s">
        <v>3849</v>
      </c>
      <c r="F573" s="138" t="n">
        <v>20</v>
      </c>
      <c r="G573" s="139" t="n">
        <v>6725</v>
      </c>
      <c r="H573" s="21" t="n">
        <f aca="false">ROUND(IF(OR((MID(B573,SEARCH("R",B573),3)="R12"),(MID(B573,SEARCH("R",B573),3)="R13"),(MID(B573,SEARCH("R",B573),3)="R14")),(G573+90),IF(OR((MID(B573,SEARCH("R",B573),3)="R15"),(MID(B573,SEARCH("R",B573),3)="R16"),(MID(B573,SEARCH("R",B573),3)="R17")),(G573+190),(G573+290))),-1)+20</f>
        <v>6940</v>
      </c>
    </row>
    <row r="574" customFormat="false" ht="15.8" hidden="false" customHeight="false" outlineLevel="0" collapsed="false">
      <c r="A574" s="136" t="n">
        <v>63627255517394</v>
      </c>
      <c r="B574" s="137" t="s">
        <v>4508</v>
      </c>
      <c r="C574" s="138" t="s">
        <v>4494</v>
      </c>
      <c r="D574" s="138" t="s">
        <v>3848</v>
      </c>
      <c r="E574" s="138" t="s">
        <v>3849</v>
      </c>
      <c r="F574" s="138" t="n">
        <v>20</v>
      </c>
      <c r="G574" s="139" t="n">
        <v>7061</v>
      </c>
      <c r="H574" s="21" t="n">
        <f aca="false">ROUND(IF(OR((MID(B574,SEARCH("R",B574),3)="R12"),(MID(B574,SEARCH("R",B574),3)="R13"),(MID(B574,SEARCH("R",B574),3)="R14")),(G574+90),IF(OR((MID(B574,SEARCH("R",B574),3)="R15"),(MID(B574,SEARCH("R",B574),3)="R16"),(MID(B574,SEARCH("R",B574),3)="R17")),(G574+190),(G574+290))),-1)+20</f>
        <v>7270</v>
      </c>
    </row>
    <row r="575" customFormat="false" ht="15.8" hidden="false" customHeight="false" outlineLevel="0" collapsed="false">
      <c r="A575" s="136" t="n">
        <v>63631392206447</v>
      </c>
      <c r="B575" s="137" t="s">
        <v>4509</v>
      </c>
      <c r="C575" s="138" t="s">
        <v>4494</v>
      </c>
      <c r="D575" s="138" t="s">
        <v>3848</v>
      </c>
      <c r="E575" s="138" t="s">
        <v>3849</v>
      </c>
      <c r="F575" s="138" t="n">
        <v>16</v>
      </c>
      <c r="G575" s="139" t="n">
        <v>8957</v>
      </c>
      <c r="H575" s="21" t="n">
        <f aca="false">ROUND(IF(OR((MID(B575,SEARCH("R",B575),3)="R12"),(MID(B575,SEARCH("R",B575),3)="R13"),(MID(B575,SEARCH("R",B575),3)="R14")),(G575+90),IF(OR((MID(B575,SEARCH("R",B575),3)="R15"),(MID(B575,SEARCH("R",B575),3)="R16"),(MID(B575,SEARCH("R",B575),3)="R17")),(G575+190),(G575+290))),-1)+20</f>
        <v>9170</v>
      </c>
    </row>
    <row r="576" customFormat="false" ht="15.8" hidden="false" customHeight="false" outlineLevel="0" collapsed="false">
      <c r="A576" s="136" t="n">
        <v>63623359045720</v>
      </c>
      <c r="B576" s="137" t="s">
        <v>4510</v>
      </c>
      <c r="C576" s="138" t="s">
        <v>4494</v>
      </c>
      <c r="D576" s="138" t="s">
        <v>3848</v>
      </c>
      <c r="E576" s="138" t="s">
        <v>3849</v>
      </c>
      <c r="F576" s="138" t="n">
        <v>12</v>
      </c>
      <c r="G576" s="139" t="n">
        <v>6786</v>
      </c>
      <c r="H576" s="21" t="n">
        <f aca="false">ROUND(IF(OR((MID(B576,SEARCH("R",B576),3)="R12"),(MID(B576,SEARCH("R",B576),3)="R13"),(MID(B576,SEARCH("R",B576),3)="R14")),(G576+90),IF(OR((MID(B576,SEARCH("R",B576),3)="R15"),(MID(B576,SEARCH("R",B576),3)="R16"),(MID(B576,SEARCH("R",B576),3)="R17")),(G576+190),(G576+290))),-1)+20</f>
        <v>7000</v>
      </c>
    </row>
    <row r="577" customFormat="false" ht="15.8" hidden="false" customHeight="false" outlineLevel="0" collapsed="false">
      <c r="A577" s="136" t="n">
        <v>63595530472757</v>
      </c>
      <c r="B577" s="137" t="s">
        <v>4511</v>
      </c>
      <c r="C577" s="138" t="s">
        <v>4494</v>
      </c>
      <c r="D577" s="138" t="s">
        <v>3848</v>
      </c>
      <c r="E577" s="138" t="s">
        <v>3849</v>
      </c>
      <c r="F577" s="138" t="n">
        <v>10</v>
      </c>
      <c r="G577" s="139" t="n">
        <v>10441</v>
      </c>
      <c r="H577" s="21" t="n">
        <f aca="false">ROUND(IF(OR((MID(B577,SEARCH("R",B577),3)="R12"),(MID(B577,SEARCH("R",B577),3)="R13"),(MID(B577,SEARCH("R",B577),3)="R14")),(G577+90),IF(OR((MID(B577,SEARCH("R",B577),3)="R15"),(MID(B577,SEARCH("R",B577),3)="R16"),(MID(B577,SEARCH("R",B577),3)="R17")),(G577+190),(G577+290))),-1)+20</f>
        <v>10650</v>
      </c>
    </row>
    <row r="578" customFormat="false" ht="15.8" hidden="false" customHeight="false" outlineLevel="0" collapsed="false">
      <c r="A578" s="136" t="n">
        <v>63592502635752</v>
      </c>
      <c r="B578" s="137" t="s">
        <v>4512</v>
      </c>
      <c r="C578" s="138" t="s">
        <v>4494</v>
      </c>
      <c r="D578" s="138" t="s">
        <v>3848</v>
      </c>
      <c r="E578" s="138" t="s">
        <v>3849</v>
      </c>
      <c r="F578" s="138" t="n">
        <v>5</v>
      </c>
      <c r="G578" s="139" t="n">
        <v>9483</v>
      </c>
      <c r="H578" s="21" t="n">
        <f aca="false">ROUND(IF(OR((MID(B578,SEARCH("R",B578),3)="R12"),(MID(B578,SEARCH("R",B578),3)="R13"),(MID(B578,SEARCH("R",B578),3)="R14")),(G578+90),IF(OR((MID(B578,SEARCH("R",B578),3)="R15"),(MID(B578,SEARCH("R",B578),3)="R16"),(MID(B578,SEARCH("R",B578),3)="R17")),(G578+190),(G578+290))),-1)+20</f>
        <v>9690</v>
      </c>
    </row>
    <row r="579" customFormat="false" ht="15.8" hidden="false" customHeight="false" outlineLevel="0" collapsed="false">
      <c r="A579" s="136" t="n">
        <v>63645823376589</v>
      </c>
      <c r="B579" s="137" t="s">
        <v>4513</v>
      </c>
      <c r="C579" s="138" t="s">
        <v>4494</v>
      </c>
      <c r="D579" s="138" t="s">
        <v>3848</v>
      </c>
      <c r="E579" s="138" t="s">
        <v>3849</v>
      </c>
      <c r="F579" s="138" t="n">
        <v>4</v>
      </c>
      <c r="G579" s="139" t="n">
        <v>7800</v>
      </c>
      <c r="H579" s="21" t="n">
        <f aca="false">ROUND(IF(OR((MID(B579,SEARCH("R",B579),3)="R12"),(MID(B579,SEARCH("R",B579),3)="R13"),(MID(B579,SEARCH("R",B579),3)="R14")),(G579+90),IF(OR((MID(B579,SEARCH("R",B579),3)="R15"),(MID(B579,SEARCH("R",B579),3)="R16"),(MID(B579,SEARCH("R",B579),3)="R17")),(G579+190),(G579+290))),-1)+20</f>
        <v>8010</v>
      </c>
    </row>
    <row r="580" customFormat="false" ht="15.8" hidden="false" customHeight="false" outlineLevel="0" collapsed="false">
      <c r="A580" s="136" t="n">
        <v>63593130982874</v>
      </c>
      <c r="B580" s="137" t="s">
        <v>4514</v>
      </c>
      <c r="C580" s="138" t="s">
        <v>4494</v>
      </c>
      <c r="D580" s="138" t="s">
        <v>3848</v>
      </c>
      <c r="E580" s="138" t="s">
        <v>3849</v>
      </c>
      <c r="F580" s="138" t="n">
        <v>2</v>
      </c>
      <c r="G580" s="139" t="n">
        <v>6005</v>
      </c>
      <c r="H580" s="21" t="n">
        <f aca="false">ROUND(IF(OR((MID(B580,SEARCH("R",B580),3)="R12"),(MID(B580,SEARCH("R",B580),3)="R13"),(MID(B580,SEARCH("R",B580),3)="R14")),(G580+90),IF(OR((MID(B580,SEARCH("R",B580),3)="R15"),(MID(B580,SEARCH("R",B580),3)="R16"),(MID(B580,SEARCH("R",B580),3)="R17")),(G580+190),(G580+290))),-1)+20</f>
        <v>6220</v>
      </c>
    </row>
    <row r="581" customFormat="false" ht="15.8" hidden="false" customHeight="false" outlineLevel="0" collapsed="false">
      <c r="A581" s="136" t="n">
        <v>63625588541360</v>
      </c>
      <c r="B581" s="137" t="s">
        <v>4515</v>
      </c>
      <c r="C581" s="138" t="s">
        <v>4494</v>
      </c>
      <c r="D581" s="138" t="s">
        <v>3848</v>
      </c>
      <c r="E581" s="138" t="s">
        <v>3849</v>
      </c>
      <c r="F581" s="138" t="n">
        <v>1</v>
      </c>
      <c r="G581" s="139" t="n">
        <v>7741</v>
      </c>
      <c r="H581" s="21" t="n">
        <f aca="false">ROUND(IF(OR((MID(B581,SEARCH("R",B581),3)="R12"),(MID(B581,SEARCH("R",B581),3)="R13"),(MID(B581,SEARCH("R",B581),3)="R14")),(G581+90),IF(OR((MID(B581,SEARCH("R",B581),3)="R15"),(MID(B581,SEARCH("R",B581),3)="R16"),(MID(B581,SEARCH("R",B581),3)="R17")),(G581+190),(G581+290))),-1)+20</f>
        <v>7950</v>
      </c>
    </row>
    <row r="582" customFormat="false" ht="15.8" hidden="false" customHeight="false" outlineLevel="0" collapsed="false">
      <c r="A582" s="136" t="n">
        <v>63651700054484</v>
      </c>
      <c r="B582" s="137" t="s">
        <v>4516</v>
      </c>
      <c r="C582" s="138" t="s">
        <v>4517</v>
      </c>
      <c r="D582" s="138" t="s">
        <v>3848</v>
      </c>
      <c r="E582" s="138" t="s">
        <v>3849</v>
      </c>
      <c r="F582" s="138" t="n">
        <v>16</v>
      </c>
      <c r="G582" s="139" t="n">
        <v>7505</v>
      </c>
      <c r="H582" s="21" t="n">
        <f aca="false">ROUND(IF(OR((MID(B582,SEARCH("R",B582),3)="R12"),(MID(B582,SEARCH("R",B582),3)="R13"),(MID(B582,SEARCH("R",B582),3)="R14")),(G582+90),IF(OR((MID(B582,SEARCH("R",B582),3)="R15"),(MID(B582,SEARCH("R",B582),3)="R16"),(MID(B582,SEARCH("R",B582),3)="R17")),(G582+190),(G582+290))),-1)+20</f>
        <v>7820</v>
      </c>
    </row>
    <row r="583" customFormat="false" ht="15.8" hidden="false" customHeight="false" outlineLevel="0" collapsed="false">
      <c r="A583" s="136" t="n">
        <v>63585441599060</v>
      </c>
      <c r="B583" s="137" t="s">
        <v>4518</v>
      </c>
      <c r="C583" s="138" t="s">
        <v>4517</v>
      </c>
      <c r="D583" s="138" t="s">
        <v>3848</v>
      </c>
      <c r="E583" s="138" t="s">
        <v>3849</v>
      </c>
      <c r="F583" s="138" t="n">
        <v>15</v>
      </c>
      <c r="G583" s="139" t="n">
        <v>14213</v>
      </c>
      <c r="H583" s="21" t="n">
        <f aca="false">ROUND(IF(OR((MID(B583,SEARCH("R",B583),3)="R12"),(MID(B583,SEARCH("R",B583),3)="R13"),(MID(B583,SEARCH("R",B583),3)="R14")),(G583+90),IF(OR((MID(B583,SEARCH("R",B583),3)="R15"),(MID(B583,SEARCH("R",B583),3)="R16"),(MID(B583,SEARCH("R",B583),3)="R17")),(G583+190),(G583+290))),-1)+20</f>
        <v>14520</v>
      </c>
    </row>
    <row r="584" customFormat="false" ht="15.8" hidden="false" customHeight="false" outlineLevel="0" collapsed="false">
      <c r="A584" s="136" t="n">
        <v>63637173503216</v>
      </c>
      <c r="B584" s="137" t="s">
        <v>4519</v>
      </c>
      <c r="C584" s="138" t="s">
        <v>4517</v>
      </c>
      <c r="D584" s="138" t="s">
        <v>3848</v>
      </c>
      <c r="E584" s="138" t="s">
        <v>3849</v>
      </c>
      <c r="F584" s="138" t="n">
        <v>8</v>
      </c>
      <c r="G584" s="139" t="n">
        <v>14606</v>
      </c>
      <c r="H584" s="21" t="n">
        <f aca="false">ROUND(IF(OR((MID(B584,SEARCH("R",B584),3)="R12"),(MID(B584,SEARCH("R",B584),3)="R13"),(MID(B584,SEARCH("R",B584),3)="R14")),(G584+90),IF(OR((MID(B584,SEARCH("R",B584),3)="R15"),(MID(B584,SEARCH("R",B584),3)="R16"),(MID(B584,SEARCH("R",B584),3)="R17")),(G584+190),(G584+290))),-1)+20</f>
        <v>14920</v>
      </c>
    </row>
    <row r="585" customFormat="false" ht="15.8" hidden="false" customHeight="false" outlineLevel="0" collapsed="false">
      <c r="A585" s="136" t="n">
        <v>20969514058053</v>
      </c>
      <c r="B585" s="137" t="s">
        <v>4520</v>
      </c>
      <c r="C585" s="138" t="s">
        <v>4517</v>
      </c>
      <c r="D585" s="138" t="s">
        <v>3848</v>
      </c>
      <c r="E585" s="138" t="s">
        <v>3849</v>
      </c>
      <c r="F585" s="138" t="n">
        <v>4</v>
      </c>
      <c r="G585" s="139" t="n">
        <v>9365</v>
      </c>
      <c r="H585" s="21" t="n">
        <f aca="false">ROUND(IF(OR((MID(B585,SEARCH("R",B585),3)="R12"),(MID(B585,SEARCH("R",B585),3)="R13"),(MID(B585,SEARCH("R",B585),3)="R14")),(G585+90),IF(OR((MID(B585,SEARCH("R",B585),3)="R15"),(MID(B585,SEARCH("R",B585),3)="R16"),(MID(B585,SEARCH("R",B585),3)="R17")),(G585+190),(G585+290))),-1)+20</f>
        <v>9680</v>
      </c>
    </row>
    <row r="586" customFormat="false" ht="15.8" hidden="false" customHeight="false" outlineLevel="0" collapsed="false">
      <c r="A586" s="136" t="n">
        <v>63631379425571</v>
      </c>
      <c r="B586" s="137" t="s">
        <v>4521</v>
      </c>
      <c r="C586" s="138" t="s">
        <v>4517</v>
      </c>
      <c r="D586" s="138" t="s">
        <v>3848</v>
      </c>
      <c r="E586" s="138" t="s">
        <v>3849</v>
      </c>
      <c r="F586" s="138" t="n">
        <v>4</v>
      </c>
      <c r="G586" s="139" t="n">
        <v>6878</v>
      </c>
      <c r="H586" s="21" t="n">
        <f aca="false">ROUND(IF(OR((MID(B586,SEARCH("R",B586),3)="R12"),(MID(B586,SEARCH("R",B586),3)="R13"),(MID(B586,SEARCH("R",B586),3)="R14")),(G586+90),IF(OR((MID(B586,SEARCH("R",B586),3)="R15"),(MID(B586,SEARCH("R",B586),3)="R16"),(MID(B586,SEARCH("R",B586),3)="R17")),(G586+190),(G586+290))),-1)+20</f>
        <v>7190</v>
      </c>
    </row>
    <row r="587" customFormat="false" ht="15.8" hidden="false" customHeight="false" outlineLevel="0" collapsed="false">
      <c r="A587" s="136" t="n">
        <v>63591389207335</v>
      </c>
      <c r="B587" s="137" t="s">
        <v>4522</v>
      </c>
      <c r="C587" s="138" t="s">
        <v>4523</v>
      </c>
      <c r="D587" s="138" t="s">
        <v>3848</v>
      </c>
      <c r="E587" s="138" t="s">
        <v>3849</v>
      </c>
      <c r="F587" s="138" t="n">
        <v>30</v>
      </c>
      <c r="G587" s="139" t="n">
        <v>7382</v>
      </c>
      <c r="H587" s="21" t="n">
        <f aca="false">ROUND(IF(OR((MID(B587,SEARCH("R",B587),3)="R12"),(MID(B587,SEARCH("R",B587),3)="R13"),(MID(B587,SEARCH("R",B587),3)="R14")),(G587+90),IF(OR((MID(B587,SEARCH("R",B587),3)="R15"),(MID(B587,SEARCH("R",B587),3)="R16"),(MID(B587,SEARCH("R",B587),3)="R17")),(G587+190),(G587+290))),-1)+20</f>
        <v>7590</v>
      </c>
    </row>
    <row r="588" customFormat="false" ht="15.8" hidden="false" customHeight="false" outlineLevel="0" collapsed="false">
      <c r="A588" s="136" t="n">
        <v>63592509637509</v>
      </c>
      <c r="B588" s="137" t="s">
        <v>4524</v>
      </c>
      <c r="C588" s="138" t="s">
        <v>4523</v>
      </c>
      <c r="D588" s="138" t="s">
        <v>3848</v>
      </c>
      <c r="E588" s="138" t="s">
        <v>3849</v>
      </c>
      <c r="F588" s="138" t="n">
        <v>8</v>
      </c>
      <c r="G588" s="139" t="n">
        <v>4358</v>
      </c>
      <c r="H588" s="21" t="n">
        <f aca="false">ROUND(IF(OR((MID(B588,SEARCH("R",B588),3)="R12"),(MID(B588,SEARCH("R",B588),3)="R13"),(MID(B588,SEARCH("R",B588),3)="R14")),(G588+90),IF(OR((MID(B588,SEARCH("R",B588),3)="R15"),(MID(B588,SEARCH("R",B588),3)="R16"),(MID(B588,SEARCH("R",B588),3)="R17")),(G588+190),(G588+290))),-1)+20</f>
        <v>4570</v>
      </c>
    </row>
    <row r="589" customFormat="false" ht="15.8" hidden="false" customHeight="false" outlineLevel="0" collapsed="false">
      <c r="A589" s="136" t="n">
        <v>63585441599807</v>
      </c>
      <c r="B589" s="137" t="s">
        <v>4525</v>
      </c>
      <c r="C589" s="138" t="s">
        <v>4523</v>
      </c>
      <c r="D589" s="138" t="s">
        <v>3848</v>
      </c>
      <c r="E589" s="138" t="s">
        <v>3849</v>
      </c>
      <c r="F589" s="138" t="n">
        <v>2</v>
      </c>
      <c r="G589" s="139" t="n">
        <v>6550</v>
      </c>
      <c r="H589" s="21" t="n">
        <f aca="false">ROUND(IF(OR((MID(B589,SEARCH("R",B589),3)="R12"),(MID(B589,SEARCH("R",B589),3)="R13"),(MID(B589,SEARCH("R",B589),3)="R14")),(G589+90),IF(OR((MID(B589,SEARCH("R",B589),3)="R15"),(MID(B589,SEARCH("R",B589),3)="R16"),(MID(B589,SEARCH("R",B589),3)="R17")),(G589+190),(G589+290))),-1)+20</f>
        <v>6760</v>
      </c>
    </row>
    <row r="590" customFormat="false" ht="15.8" hidden="false" customHeight="false" outlineLevel="0" collapsed="false">
      <c r="A590" s="136" t="n">
        <v>63612392460461</v>
      </c>
      <c r="B590" s="137" t="s">
        <v>4526</v>
      </c>
      <c r="C590" s="138" t="s">
        <v>4523</v>
      </c>
      <c r="D590" s="138" t="s">
        <v>3848</v>
      </c>
      <c r="E590" s="138" t="s">
        <v>3849</v>
      </c>
      <c r="F590" s="138" t="n">
        <v>2</v>
      </c>
      <c r="G590" s="139" t="n">
        <v>4910</v>
      </c>
      <c r="H590" s="21" t="n">
        <f aca="false">ROUND(IF(OR((MID(B590,SEARCH("R",B590),3)="R12"),(MID(B590,SEARCH("R",B590),3)="R13"),(MID(B590,SEARCH("R",B590),3)="R14")),(G590+90),IF(OR((MID(B590,SEARCH("R",B590),3)="R15"),(MID(B590,SEARCH("R",B590),3)="R16"),(MID(B590,SEARCH("R",B590),3)="R17")),(G590+190),(G590+290))),-1)+20</f>
        <v>5120</v>
      </c>
    </row>
    <row r="591" customFormat="false" ht="15.8" hidden="false" customHeight="false" outlineLevel="0" collapsed="false">
      <c r="A591" s="136" t="n">
        <v>63585441598892</v>
      </c>
      <c r="B591" s="137" t="s">
        <v>4527</v>
      </c>
      <c r="C591" s="138" t="s">
        <v>4523</v>
      </c>
      <c r="D591" s="138" t="s">
        <v>3848</v>
      </c>
      <c r="E591" s="138" t="s">
        <v>3849</v>
      </c>
      <c r="F591" s="138" t="n">
        <v>1</v>
      </c>
      <c r="G591" s="139" t="n">
        <v>4550</v>
      </c>
      <c r="H591" s="21" t="n">
        <f aca="false">ROUND(IF(OR((MID(B591,SEARCH("R",B591),3)="R12"),(MID(B591,SEARCH("R",B591),3)="R13"),(MID(B591,SEARCH("R",B591),3)="R14")),(G591+90),IF(OR((MID(B591,SEARCH("R",B591),3)="R15"),(MID(B591,SEARCH("R",B591),3)="R16"),(MID(B591,SEARCH("R",B591),3)="R17")),(G591+190),(G591+290))),-1)+20</f>
        <v>4760</v>
      </c>
    </row>
    <row r="592" customFormat="false" ht="15.8" hidden="false" customHeight="false" outlineLevel="0" collapsed="false">
      <c r="A592" s="136" t="n">
        <v>63589998328853</v>
      </c>
      <c r="B592" s="137" t="s">
        <v>4528</v>
      </c>
      <c r="C592" s="138" t="s">
        <v>4529</v>
      </c>
      <c r="D592" s="138" t="s">
        <v>3848</v>
      </c>
      <c r="E592" s="138" t="s">
        <v>3849</v>
      </c>
      <c r="F592" s="138" t="n">
        <v>30</v>
      </c>
      <c r="G592" s="139" t="n">
        <v>10720</v>
      </c>
      <c r="H592" s="21" t="n">
        <f aca="false">ROUND(IF(OR((MID(B592,SEARCH("R",B592),3)="R12"),(MID(B592,SEARCH("R",B592),3)="R13"),(MID(B592,SEARCH("R",B592),3)="R14")),(G592+90),IF(OR((MID(B592,SEARCH("R",B592),3)="R15"),(MID(B592,SEARCH("R",B592),3)="R16"),(MID(B592,SEARCH("R",B592),3)="R17")),(G592+190),(G592+290))),-1)+20</f>
        <v>10930</v>
      </c>
    </row>
    <row r="593" customFormat="false" ht="15.8" hidden="false" customHeight="false" outlineLevel="0" collapsed="false">
      <c r="A593" s="136" t="n">
        <v>63651351872840</v>
      </c>
      <c r="B593" s="137" t="s">
        <v>4530</v>
      </c>
      <c r="C593" s="138" t="s">
        <v>4529</v>
      </c>
      <c r="D593" s="138" t="s">
        <v>3848</v>
      </c>
      <c r="E593" s="138" t="s">
        <v>3849</v>
      </c>
      <c r="F593" s="138" t="n">
        <v>30</v>
      </c>
      <c r="G593" s="139" t="n">
        <v>8289</v>
      </c>
      <c r="H593" s="21" t="n">
        <f aca="false">ROUND(IF(OR((MID(B593,SEARCH("R",B593),3)="R12"),(MID(B593,SEARCH("R",B593),3)="R13"),(MID(B593,SEARCH("R",B593),3)="R14")),(G593+90),IF(OR((MID(B593,SEARCH("R",B593),3)="R15"),(MID(B593,SEARCH("R",B593),3)="R16"),(MID(B593,SEARCH("R",B593),3)="R17")),(G593+190),(G593+290))),-1)+20</f>
        <v>8500</v>
      </c>
    </row>
    <row r="594" customFormat="false" ht="15.8" hidden="false" customHeight="false" outlineLevel="0" collapsed="false">
      <c r="A594" s="136" t="n">
        <v>63626643816691</v>
      </c>
      <c r="B594" s="137" t="s">
        <v>4531</v>
      </c>
      <c r="C594" s="138" t="s">
        <v>4529</v>
      </c>
      <c r="D594" s="138" t="s">
        <v>3848</v>
      </c>
      <c r="E594" s="138" t="s">
        <v>3849</v>
      </c>
      <c r="F594" s="138" t="n">
        <v>30</v>
      </c>
      <c r="G594" s="139" t="n">
        <v>7510</v>
      </c>
      <c r="H594" s="21" t="n">
        <f aca="false">ROUND(IF(OR((MID(B594,SEARCH("R",B594),3)="R12"),(MID(B594,SEARCH("R",B594),3)="R13"),(MID(B594,SEARCH("R",B594),3)="R14")),(G594+90),IF(OR((MID(B594,SEARCH("R",B594),3)="R15"),(MID(B594,SEARCH("R",B594),3)="R16"),(MID(B594,SEARCH("R",B594),3)="R17")),(G594+190),(G594+290))),-1)+20</f>
        <v>7720</v>
      </c>
    </row>
    <row r="595" customFormat="false" ht="15.8" hidden="false" customHeight="false" outlineLevel="0" collapsed="false">
      <c r="A595" s="136" t="n">
        <v>63616625754289</v>
      </c>
      <c r="B595" s="137" t="s">
        <v>4532</v>
      </c>
      <c r="C595" s="138" t="s">
        <v>4529</v>
      </c>
      <c r="D595" s="138" t="s">
        <v>3848</v>
      </c>
      <c r="E595" s="138" t="s">
        <v>3849</v>
      </c>
      <c r="F595" s="138" t="n">
        <v>30</v>
      </c>
      <c r="G595" s="139" t="n">
        <v>6105</v>
      </c>
      <c r="H595" s="21" t="n">
        <f aca="false">ROUND(IF(OR((MID(B595,SEARCH("R",B595),3)="R12"),(MID(B595,SEARCH("R",B595),3)="R13"),(MID(B595,SEARCH("R",B595),3)="R14")),(G595+90),IF(OR((MID(B595,SEARCH("R",B595),3)="R15"),(MID(B595,SEARCH("R",B595),3)="R16"),(MID(B595,SEARCH("R",B595),3)="R17")),(G595+190),(G595+290))),-1)+20</f>
        <v>6320</v>
      </c>
    </row>
    <row r="596" customFormat="false" ht="15.8" hidden="false" customHeight="false" outlineLevel="0" collapsed="false">
      <c r="A596" s="136" t="n">
        <v>63635541046809</v>
      </c>
      <c r="B596" s="137" t="s">
        <v>4533</v>
      </c>
      <c r="C596" s="138" t="s">
        <v>4529</v>
      </c>
      <c r="D596" s="138" t="s">
        <v>3848</v>
      </c>
      <c r="E596" s="138" t="s">
        <v>3849</v>
      </c>
      <c r="F596" s="138" t="n">
        <v>30</v>
      </c>
      <c r="G596" s="139" t="n">
        <v>6188</v>
      </c>
      <c r="H596" s="21" t="n">
        <f aca="false">ROUND(IF(OR((MID(B596,SEARCH("R",B596),3)="R12"),(MID(B596,SEARCH("R",B596),3)="R13"),(MID(B596,SEARCH("R",B596),3)="R14")),(G596+90),IF(OR((MID(B596,SEARCH("R",B596),3)="R15"),(MID(B596,SEARCH("R",B596),3)="R16"),(MID(B596,SEARCH("R",B596),3)="R17")),(G596+190),(G596+290))),-1)+20</f>
        <v>6400</v>
      </c>
    </row>
    <row r="597" customFormat="false" ht="15.8" hidden="false" customHeight="false" outlineLevel="0" collapsed="false">
      <c r="A597" s="136" t="n">
        <v>63627584792497</v>
      </c>
      <c r="B597" s="137" t="s">
        <v>4534</v>
      </c>
      <c r="C597" s="138" t="s">
        <v>4529</v>
      </c>
      <c r="D597" s="138" t="s">
        <v>3848</v>
      </c>
      <c r="E597" s="138" t="s">
        <v>3849</v>
      </c>
      <c r="F597" s="138" t="n">
        <v>30</v>
      </c>
      <c r="G597" s="139" t="n">
        <v>6188</v>
      </c>
      <c r="H597" s="21" t="n">
        <f aca="false">ROUND(IF(OR((MID(B597,SEARCH("R",B597),3)="R12"),(MID(B597,SEARCH("R",B597),3)="R13"),(MID(B597,SEARCH("R",B597),3)="R14")),(G597+90),IF(OR((MID(B597,SEARCH("R",B597),3)="R15"),(MID(B597,SEARCH("R",B597),3)="R16"),(MID(B597,SEARCH("R",B597),3)="R17")),(G597+190),(G597+290))),-1)+20</f>
        <v>6400</v>
      </c>
    </row>
    <row r="598" customFormat="false" ht="15.8" hidden="false" customHeight="false" outlineLevel="0" collapsed="false">
      <c r="A598" s="136" t="n">
        <v>63642015127144</v>
      </c>
      <c r="B598" s="137" t="s">
        <v>4535</v>
      </c>
      <c r="C598" s="138" t="s">
        <v>4529</v>
      </c>
      <c r="D598" s="138" t="s">
        <v>3848</v>
      </c>
      <c r="E598" s="138" t="s">
        <v>3849</v>
      </c>
      <c r="F598" s="138" t="n">
        <v>20</v>
      </c>
      <c r="G598" s="139" t="n">
        <v>7406</v>
      </c>
      <c r="H598" s="21" t="n">
        <f aca="false">ROUND(IF(OR((MID(B598,SEARCH("R",B598),3)="R12"),(MID(B598,SEARCH("R",B598),3)="R13"),(MID(B598,SEARCH("R",B598),3)="R14")),(G598+90),IF(OR((MID(B598,SEARCH("R",B598),3)="R15"),(MID(B598,SEARCH("R",B598),3)="R16"),(MID(B598,SEARCH("R",B598),3)="R17")),(G598+190),(G598+290))),-1)+20</f>
        <v>7620</v>
      </c>
    </row>
    <row r="599" customFormat="false" ht="15.8" hidden="false" customHeight="false" outlineLevel="0" collapsed="false">
      <c r="A599" s="136" t="n">
        <v>63594487841571</v>
      </c>
      <c r="B599" s="137" t="s">
        <v>4536</v>
      </c>
      <c r="C599" s="138" t="s">
        <v>4529</v>
      </c>
      <c r="D599" s="138" t="s">
        <v>3848</v>
      </c>
      <c r="E599" s="138" t="s">
        <v>3849</v>
      </c>
      <c r="F599" s="138" t="n">
        <v>20</v>
      </c>
      <c r="G599" s="139" t="n">
        <v>6080</v>
      </c>
      <c r="H599" s="21" t="n">
        <f aca="false">ROUND(IF(OR((MID(B599,SEARCH("R",B599),3)="R12"),(MID(B599,SEARCH("R",B599),3)="R13"),(MID(B599,SEARCH("R",B599),3)="R14")),(G599+90),IF(OR((MID(B599,SEARCH("R",B599),3)="R15"),(MID(B599,SEARCH("R",B599),3)="R16"),(MID(B599,SEARCH("R",B599),3)="R17")),(G599+190),(G599+290))),-1)+20</f>
        <v>6290</v>
      </c>
    </row>
    <row r="600" customFormat="false" ht="15.8" hidden="false" customHeight="false" outlineLevel="0" collapsed="false">
      <c r="A600" s="136" t="n">
        <v>63651882030078</v>
      </c>
      <c r="B600" s="137" t="s">
        <v>4537</v>
      </c>
      <c r="C600" s="138" t="s">
        <v>4529</v>
      </c>
      <c r="D600" s="138" t="s">
        <v>3848</v>
      </c>
      <c r="E600" s="138" t="s">
        <v>3849</v>
      </c>
      <c r="F600" s="138" t="n">
        <v>16</v>
      </c>
      <c r="G600" s="139" t="n">
        <v>9905</v>
      </c>
      <c r="H600" s="21" t="n">
        <f aca="false">ROUND(IF(OR((MID(B600,SEARCH("R",B600),3)="R12"),(MID(B600,SEARCH("R",B600),3)="R13"),(MID(B600,SEARCH("R",B600),3)="R14")),(G600+90),IF(OR((MID(B600,SEARCH("R",B600),3)="R15"),(MID(B600,SEARCH("R",B600),3)="R16"),(MID(B600,SEARCH("R",B600),3)="R17")),(G600+190),(G600+290))),-1)+20</f>
        <v>10120</v>
      </c>
    </row>
    <row r="601" customFormat="false" ht="15.8" hidden="false" customHeight="false" outlineLevel="0" collapsed="false">
      <c r="A601" s="136" t="n">
        <v>20944021133912</v>
      </c>
      <c r="B601" s="137" t="s">
        <v>4538</v>
      </c>
      <c r="C601" s="138" t="s">
        <v>4529</v>
      </c>
      <c r="D601" s="138" t="s">
        <v>3848</v>
      </c>
      <c r="E601" s="138" t="s">
        <v>3849</v>
      </c>
      <c r="F601" s="138" t="n">
        <v>12</v>
      </c>
      <c r="G601" s="139" t="n">
        <v>8150</v>
      </c>
      <c r="H601" s="21" t="n">
        <f aca="false">ROUND(IF(OR((MID(B601,SEARCH("R",B601),3)="R12"),(MID(B601,SEARCH("R",B601),3)="R13"),(MID(B601,SEARCH("R",B601),3)="R14")),(G601+90),IF(OR((MID(B601,SEARCH("R",B601),3)="R15"),(MID(B601,SEARCH("R",B601),3)="R16"),(MID(B601,SEARCH("R",B601),3)="R17")),(G601+190),(G601+290))),-1)+20</f>
        <v>8360</v>
      </c>
    </row>
    <row r="602" customFormat="false" ht="15.8" hidden="false" customHeight="false" outlineLevel="0" collapsed="false">
      <c r="A602" s="136" t="n">
        <v>20649214981478</v>
      </c>
      <c r="B602" s="137" t="s">
        <v>4539</v>
      </c>
      <c r="C602" s="138" t="s">
        <v>4529</v>
      </c>
      <c r="D602" s="138" t="s">
        <v>3848</v>
      </c>
      <c r="E602" s="138" t="s">
        <v>3849</v>
      </c>
      <c r="F602" s="138" t="n">
        <v>12</v>
      </c>
      <c r="G602" s="139" t="n">
        <v>6425</v>
      </c>
      <c r="H602" s="21" t="n">
        <f aca="false">ROUND(IF(OR((MID(B602,SEARCH("R",B602),3)="R12"),(MID(B602,SEARCH("R",B602),3)="R13"),(MID(B602,SEARCH("R",B602),3)="R14")),(G602+90),IF(OR((MID(B602,SEARCH("R",B602),3)="R15"),(MID(B602,SEARCH("R",B602),3)="R16"),(MID(B602,SEARCH("R",B602),3)="R17")),(G602+190),(G602+290))),-1)+20</f>
        <v>6640</v>
      </c>
    </row>
    <row r="603" customFormat="false" ht="15.8" hidden="false" customHeight="false" outlineLevel="0" collapsed="false">
      <c r="A603" s="136" t="n">
        <v>63596157533953</v>
      </c>
      <c r="B603" s="137" t="s">
        <v>4540</v>
      </c>
      <c r="C603" s="138" t="s">
        <v>4529</v>
      </c>
      <c r="D603" s="138" t="s">
        <v>3848</v>
      </c>
      <c r="E603" s="138" t="s">
        <v>3849</v>
      </c>
      <c r="F603" s="138" t="n">
        <v>12</v>
      </c>
      <c r="G603" s="139" t="n">
        <v>8337</v>
      </c>
      <c r="H603" s="21" t="n">
        <f aca="false">ROUND(IF(OR((MID(B603,SEARCH("R",B603),3)="R12"),(MID(B603,SEARCH("R",B603),3)="R13"),(MID(B603,SEARCH("R",B603),3)="R14")),(G603+90),IF(OR((MID(B603,SEARCH("R",B603),3)="R15"),(MID(B603,SEARCH("R",B603),3)="R16"),(MID(B603,SEARCH("R",B603),3)="R17")),(G603+190),(G603+290))),-1)+20</f>
        <v>8550</v>
      </c>
    </row>
    <row r="604" customFormat="false" ht="15.8" hidden="false" customHeight="false" outlineLevel="0" collapsed="false">
      <c r="A604" s="136" t="n">
        <v>63595648742399</v>
      </c>
      <c r="B604" s="137" t="s">
        <v>4541</v>
      </c>
      <c r="C604" s="138" t="s">
        <v>4529</v>
      </c>
      <c r="D604" s="138" t="s">
        <v>3848</v>
      </c>
      <c r="E604" s="138" t="s">
        <v>3849</v>
      </c>
      <c r="F604" s="138" t="n">
        <v>12</v>
      </c>
      <c r="G604" s="139" t="n">
        <v>6855</v>
      </c>
      <c r="H604" s="21" t="n">
        <f aca="false">ROUND(IF(OR((MID(B604,SEARCH("R",B604),3)="R12"),(MID(B604,SEARCH("R",B604),3)="R13"),(MID(B604,SEARCH("R",B604),3)="R14")),(G604+90),IF(OR((MID(B604,SEARCH("R",B604),3)="R15"),(MID(B604,SEARCH("R",B604),3)="R16"),(MID(B604,SEARCH("R",B604),3)="R17")),(G604+190),(G604+290))),-1)+20</f>
        <v>7070</v>
      </c>
    </row>
    <row r="605" customFormat="false" ht="15.8" hidden="false" customHeight="false" outlineLevel="0" collapsed="false">
      <c r="A605" s="136" t="n">
        <v>63651699850103</v>
      </c>
      <c r="B605" s="137" t="s">
        <v>4542</v>
      </c>
      <c r="C605" s="138" t="s">
        <v>4529</v>
      </c>
      <c r="D605" s="138" t="s">
        <v>3848</v>
      </c>
      <c r="E605" s="138" t="s">
        <v>3849</v>
      </c>
      <c r="F605" s="138" t="n">
        <v>12</v>
      </c>
      <c r="G605" s="139" t="n">
        <v>6305</v>
      </c>
      <c r="H605" s="21" t="n">
        <f aca="false">ROUND(IF(OR((MID(B605,SEARCH("R",B605),3)="R12"),(MID(B605,SEARCH("R",B605),3)="R13"),(MID(B605,SEARCH("R",B605),3)="R14")),(G605+90),IF(OR((MID(B605,SEARCH("R",B605),3)="R15"),(MID(B605,SEARCH("R",B605),3)="R16"),(MID(B605,SEARCH("R",B605),3)="R17")),(G605+190),(G605+290))),-1)+20</f>
        <v>6520</v>
      </c>
    </row>
    <row r="606" customFormat="false" ht="15.8" hidden="false" customHeight="false" outlineLevel="0" collapsed="false">
      <c r="A606" s="136" t="n">
        <v>63613088386563</v>
      </c>
      <c r="B606" s="137" t="s">
        <v>4543</v>
      </c>
      <c r="C606" s="138" t="s">
        <v>4529</v>
      </c>
      <c r="D606" s="138" t="s">
        <v>3848</v>
      </c>
      <c r="E606" s="138" t="s">
        <v>3849</v>
      </c>
      <c r="F606" s="138" t="n">
        <v>10</v>
      </c>
      <c r="G606" s="139" t="n">
        <v>11531</v>
      </c>
      <c r="H606" s="21" t="n">
        <f aca="false">ROUND(IF(OR((MID(B606,SEARCH("R",B606),3)="R12"),(MID(B606,SEARCH("R",B606),3)="R13"),(MID(B606,SEARCH("R",B606),3)="R14")),(G606+90),IF(OR((MID(B606,SEARCH("R",B606),3)="R15"),(MID(B606,SEARCH("R",B606),3)="R16"),(MID(B606,SEARCH("R",B606),3)="R17")),(G606+190),(G606+290))),-1)+20</f>
        <v>11740</v>
      </c>
    </row>
    <row r="607" customFormat="false" ht="15.8" hidden="false" customHeight="false" outlineLevel="0" collapsed="false">
      <c r="A607" s="136" t="n">
        <v>20018289154958</v>
      </c>
      <c r="B607" s="137" t="s">
        <v>4544</v>
      </c>
      <c r="C607" s="138" t="s">
        <v>4529</v>
      </c>
      <c r="D607" s="138" t="s">
        <v>3848</v>
      </c>
      <c r="E607" s="138" t="s">
        <v>3849</v>
      </c>
      <c r="F607" s="138" t="n">
        <v>4</v>
      </c>
      <c r="G607" s="139" t="n">
        <v>11295</v>
      </c>
      <c r="H607" s="21" t="n">
        <f aca="false">ROUND(IF(OR((MID(B607,SEARCH("R",B607),3)="R12"),(MID(B607,SEARCH("R",B607),3)="R13"),(MID(B607,SEARCH("R",B607),3)="R14")),(G607+90),IF(OR((MID(B607,SEARCH("R",B607),3)="R15"),(MID(B607,SEARCH("R",B607),3)="R16"),(MID(B607,SEARCH("R",B607),3)="R17")),(G607+190),(G607+290))),-1)+20</f>
        <v>11510</v>
      </c>
    </row>
    <row r="608" customFormat="false" ht="15.8" hidden="false" customHeight="false" outlineLevel="0" collapsed="false">
      <c r="A608" s="136" t="n">
        <v>63619896408760</v>
      </c>
      <c r="B608" s="137" t="s">
        <v>4545</v>
      </c>
      <c r="C608" s="138" t="s">
        <v>4529</v>
      </c>
      <c r="D608" s="138" t="s">
        <v>3848</v>
      </c>
      <c r="E608" s="138" t="s">
        <v>3849</v>
      </c>
      <c r="F608" s="138" t="n">
        <v>1</v>
      </c>
      <c r="G608" s="139" t="n">
        <v>8551</v>
      </c>
      <c r="H608" s="21" t="n">
        <f aca="false">ROUND(IF(OR((MID(B608,SEARCH("R",B608),3)="R12"),(MID(B608,SEARCH("R",B608),3)="R13"),(MID(B608,SEARCH("R",B608),3)="R14")),(G608+90),IF(OR((MID(B608,SEARCH("R",B608),3)="R15"),(MID(B608,SEARCH("R",B608),3)="R16"),(MID(B608,SEARCH("R",B608),3)="R17")),(G608+190),(G608+290))),-1)+20</f>
        <v>8760</v>
      </c>
    </row>
    <row r="609" customFormat="false" ht="15.8" hidden="false" customHeight="false" outlineLevel="0" collapsed="false">
      <c r="A609" s="136" t="n">
        <v>63638298398977</v>
      </c>
      <c r="B609" s="137" t="s">
        <v>4546</v>
      </c>
      <c r="C609" s="138" t="s">
        <v>4529</v>
      </c>
      <c r="D609" s="138" t="s">
        <v>3848</v>
      </c>
      <c r="E609" s="138" t="s">
        <v>3849</v>
      </c>
      <c r="F609" s="138" t="n">
        <v>1</v>
      </c>
      <c r="G609" s="139" t="n">
        <v>9547</v>
      </c>
      <c r="H609" s="21" t="n">
        <f aca="false">ROUND(IF(OR((MID(B609,SEARCH("R",B609),3)="R12"),(MID(B609,SEARCH("R",B609),3)="R13"),(MID(B609,SEARCH("R",B609),3)="R14")),(G609+90),IF(OR((MID(B609,SEARCH("R",B609),3)="R15"),(MID(B609,SEARCH("R",B609),3)="R16"),(MID(B609,SEARCH("R",B609),3)="R17")),(G609+190),(G609+290))),-1)+20</f>
        <v>9760</v>
      </c>
    </row>
    <row r="610" customFormat="false" ht="15.8" hidden="false" customHeight="false" outlineLevel="0" collapsed="false">
      <c r="A610" s="136" t="n">
        <v>63624396982883</v>
      </c>
      <c r="B610" s="137" t="s">
        <v>4547</v>
      </c>
      <c r="C610" s="138" t="s">
        <v>4548</v>
      </c>
      <c r="D610" s="138" t="s">
        <v>3848</v>
      </c>
      <c r="E610" s="138" t="s">
        <v>3849</v>
      </c>
      <c r="F610" s="138" t="n">
        <v>30</v>
      </c>
      <c r="G610" s="139" t="n">
        <v>8991</v>
      </c>
      <c r="H610" s="21" t="n">
        <f aca="false">ROUND(IF(OR((MID(B610,SEARCH("R",B610),3)="R12"),(MID(B610,SEARCH("R",B610),3)="R13"),(MID(B610,SEARCH("R",B610),3)="R14")),(G610+90),IF(OR((MID(B610,SEARCH("R",B610),3)="R15"),(MID(B610,SEARCH("R",B610),3)="R16"),(MID(B610,SEARCH("R",B610),3)="R17")),(G610+190),(G610+290))),-1)+20</f>
        <v>9300</v>
      </c>
    </row>
    <row r="611" customFormat="false" ht="15.8" hidden="false" customHeight="false" outlineLevel="0" collapsed="false">
      <c r="A611" s="136" t="n">
        <v>63598206160442</v>
      </c>
      <c r="B611" s="137" t="s">
        <v>4549</v>
      </c>
      <c r="C611" s="138" t="s">
        <v>4548</v>
      </c>
      <c r="D611" s="138" t="s">
        <v>3848</v>
      </c>
      <c r="E611" s="138" t="s">
        <v>3849</v>
      </c>
      <c r="F611" s="138" t="n">
        <v>30</v>
      </c>
      <c r="G611" s="139" t="n">
        <v>8991</v>
      </c>
      <c r="H611" s="21" t="n">
        <f aca="false">ROUND(IF(OR((MID(B611,SEARCH("R",B611),3)="R12"),(MID(B611,SEARCH("R",B611),3)="R13"),(MID(B611,SEARCH("R",B611),3)="R14")),(G611+90),IF(OR((MID(B611,SEARCH("R",B611),3)="R15"),(MID(B611,SEARCH("R",B611),3)="R16"),(MID(B611,SEARCH("R",B611),3)="R17")),(G611+190),(G611+290))),-1)+20</f>
        <v>9300</v>
      </c>
    </row>
    <row r="612" customFormat="false" ht="15.8" hidden="false" customHeight="false" outlineLevel="0" collapsed="false">
      <c r="A612" s="136" t="n">
        <v>63627078110897</v>
      </c>
      <c r="B612" s="137" t="s">
        <v>4550</v>
      </c>
      <c r="C612" s="138" t="s">
        <v>4548</v>
      </c>
      <c r="D612" s="138" t="s">
        <v>3848</v>
      </c>
      <c r="E612" s="138" t="s">
        <v>3849</v>
      </c>
      <c r="F612" s="138" t="n">
        <v>30</v>
      </c>
      <c r="G612" s="139" t="n">
        <v>8763</v>
      </c>
      <c r="H612" s="21" t="n">
        <f aca="false">ROUND(IF(OR((MID(B612,SEARCH("R",B612),3)="R12"),(MID(B612,SEARCH("R",B612),3)="R13"),(MID(B612,SEARCH("R",B612),3)="R14")),(G612+90),IF(OR((MID(B612,SEARCH("R",B612),3)="R15"),(MID(B612,SEARCH("R",B612),3)="R16"),(MID(B612,SEARCH("R",B612),3)="R17")),(G612+190),(G612+290))),-1)+20</f>
        <v>9070</v>
      </c>
    </row>
    <row r="613" customFormat="false" ht="15.8" hidden="false" customHeight="false" outlineLevel="0" collapsed="false">
      <c r="A613" s="136" t="n">
        <v>63627087403575</v>
      </c>
      <c r="B613" s="137" t="s">
        <v>4551</v>
      </c>
      <c r="C613" s="138" t="s">
        <v>4548</v>
      </c>
      <c r="D613" s="138" t="s">
        <v>3848</v>
      </c>
      <c r="E613" s="138" t="s">
        <v>3849</v>
      </c>
      <c r="F613" s="138" t="n">
        <v>30</v>
      </c>
      <c r="G613" s="139" t="n">
        <v>6170</v>
      </c>
      <c r="H613" s="21" t="n">
        <f aca="false">ROUND(IF(OR((MID(B613,SEARCH("R",B613),3)="R12"),(MID(B613,SEARCH("R",B613),3)="R13"),(MID(B613,SEARCH("R",B613),3)="R14")),(G613+90),IF(OR((MID(B613,SEARCH("R",B613),3)="R15"),(MID(B613,SEARCH("R",B613),3)="R16"),(MID(B613,SEARCH("R",B613),3)="R17")),(G613+190),(G613+290))),-1)+20</f>
        <v>6480</v>
      </c>
    </row>
    <row r="614" customFormat="false" ht="15.8" hidden="false" customHeight="false" outlineLevel="0" collapsed="false">
      <c r="A614" s="136" t="n">
        <v>63648685913481</v>
      </c>
      <c r="B614" s="137" t="s">
        <v>4552</v>
      </c>
      <c r="C614" s="138" t="s">
        <v>4548</v>
      </c>
      <c r="D614" s="138" t="s">
        <v>3848</v>
      </c>
      <c r="E614" s="138" t="s">
        <v>3849</v>
      </c>
      <c r="F614" s="138" t="n">
        <v>30</v>
      </c>
      <c r="G614" s="139" t="n">
        <v>7373</v>
      </c>
      <c r="H614" s="21" t="n">
        <f aca="false">ROUND(IF(OR((MID(B614,SEARCH("R",B614),3)="R12"),(MID(B614,SEARCH("R",B614),3)="R13"),(MID(B614,SEARCH("R",B614),3)="R14")),(G614+90),IF(OR((MID(B614,SEARCH("R",B614),3)="R15"),(MID(B614,SEARCH("R",B614),3)="R16"),(MID(B614,SEARCH("R",B614),3)="R17")),(G614+190),(G614+290))),-1)+20</f>
        <v>7680</v>
      </c>
    </row>
    <row r="615" customFormat="false" ht="15.8" hidden="false" customHeight="false" outlineLevel="0" collapsed="false">
      <c r="A615" s="136" t="n">
        <v>63599167692626</v>
      </c>
      <c r="B615" s="137" t="s">
        <v>4553</v>
      </c>
      <c r="C615" s="138" t="s">
        <v>4548</v>
      </c>
      <c r="D615" s="138" t="s">
        <v>3848</v>
      </c>
      <c r="E615" s="138" t="s">
        <v>3849</v>
      </c>
      <c r="F615" s="138" t="n">
        <v>30</v>
      </c>
      <c r="G615" s="139" t="n">
        <v>6980</v>
      </c>
      <c r="H615" s="21" t="n">
        <f aca="false">ROUND(IF(OR((MID(B615,SEARCH("R",B615),3)="R12"),(MID(B615,SEARCH("R",B615),3)="R13"),(MID(B615,SEARCH("R",B615),3)="R14")),(G615+90),IF(OR((MID(B615,SEARCH("R",B615),3)="R15"),(MID(B615,SEARCH("R",B615),3)="R16"),(MID(B615,SEARCH("R",B615),3)="R17")),(G615+190),(G615+290))),-1)+20</f>
        <v>7290</v>
      </c>
    </row>
    <row r="616" customFormat="false" ht="15.8" hidden="false" customHeight="false" outlineLevel="0" collapsed="false">
      <c r="A616" s="136" t="n">
        <v>63651623606347</v>
      </c>
      <c r="B616" s="137" t="s">
        <v>4554</v>
      </c>
      <c r="C616" s="138" t="s">
        <v>4548</v>
      </c>
      <c r="D616" s="138" t="s">
        <v>3848</v>
      </c>
      <c r="E616" s="138" t="s">
        <v>3849</v>
      </c>
      <c r="F616" s="138" t="n">
        <v>30</v>
      </c>
      <c r="G616" s="139" t="n">
        <v>6855</v>
      </c>
      <c r="H616" s="21" t="n">
        <f aca="false">ROUND(IF(OR((MID(B616,SEARCH("R",B616),3)="R12"),(MID(B616,SEARCH("R",B616),3)="R13"),(MID(B616,SEARCH("R",B616),3)="R14")),(G616+90),IF(OR((MID(B616,SEARCH("R",B616),3)="R15"),(MID(B616,SEARCH("R",B616),3)="R16"),(MID(B616,SEARCH("R",B616),3)="R17")),(G616+190),(G616+290))),-1)+20</f>
        <v>7170</v>
      </c>
    </row>
    <row r="617" customFormat="false" ht="15.8" hidden="false" customHeight="false" outlineLevel="0" collapsed="false">
      <c r="A617" s="136" t="n">
        <v>63623785980323</v>
      </c>
      <c r="B617" s="137" t="s">
        <v>4555</v>
      </c>
      <c r="C617" s="138" t="s">
        <v>4548</v>
      </c>
      <c r="D617" s="138" t="s">
        <v>3848</v>
      </c>
      <c r="E617" s="138" t="s">
        <v>3849</v>
      </c>
      <c r="F617" s="138" t="n">
        <v>28</v>
      </c>
      <c r="G617" s="139" t="n">
        <v>7502</v>
      </c>
      <c r="H617" s="21" t="n">
        <f aca="false">ROUND(IF(OR((MID(B617,SEARCH("R",B617),3)="R12"),(MID(B617,SEARCH("R",B617),3)="R13"),(MID(B617,SEARCH("R",B617),3)="R14")),(G617+90),IF(OR((MID(B617,SEARCH("R",B617),3)="R15"),(MID(B617,SEARCH("R",B617),3)="R16"),(MID(B617,SEARCH("R",B617),3)="R17")),(G617+190),(G617+290))),-1)+20</f>
        <v>7810</v>
      </c>
    </row>
    <row r="618" customFormat="false" ht="15.8" hidden="false" customHeight="false" outlineLevel="0" collapsed="false">
      <c r="A618" s="136" t="n">
        <v>63629587571961</v>
      </c>
      <c r="B618" s="137" t="s">
        <v>4556</v>
      </c>
      <c r="C618" s="138" t="s">
        <v>4548</v>
      </c>
      <c r="D618" s="138" t="s">
        <v>3848</v>
      </c>
      <c r="E618" s="138" t="s">
        <v>3849</v>
      </c>
      <c r="F618" s="138" t="n">
        <v>12</v>
      </c>
      <c r="G618" s="139" t="n">
        <v>5952</v>
      </c>
      <c r="H618" s="21" t="n">
        <f aca="false">ROUND(IF(OR((MID(B618,SEARCH("R",B618),3)="R12"),(MID(B618,SEARCH("R",B618),3)="R13"),(MID(B618,SEARCH("R",B618),3)="R14")),(G618+90),IF(OR((MID(B618,SEARCH("R",B618),3)="R15"),(MID(B618,SEARCH("R",B618),3)="R16"),(MID(B618,SEARCH("R",B618),3)="R17")),(G618+190),(G618+290))),-1)+20</f>
        <v>6260</v>
      </c>
    </row>
    <row r="619" customFormat="false" ht="15.8" hidden="false" customHeight="false" outlineLevel="0" collapsed="false">
      <c r="A619" s="136" t="n">
        <v>63598724434575</v>
      </c>
      <c r="B619" s="137" t="s">
        <v>4557</v>
      </c>
      <c r="C619" s="138" t="s">
        <v>4548</v>
      </c>
      <c r="D619" s="138" t="s">
        <v>3848</v>
      </c>
      <c r="E619" s="138" t="s">
        <v>3849</v>
      </c>
      <c r="F619" s="138" t="n">
        <v>12</v>
      </c>
      <c r="G619" s="139" t="n">
        <v>8555</v>
      </c>
      <c r="H619" s="21" t="n">
        <f aca="false">ROUND(IF(OR((MID(B619,SEARCH("R",B619),3)="R12"),(MID(B619,SEARCH("R",B619),3)="R13"),(MID(B619,SEARCH("R",B619),3)="R14")),(G619+90),IF(OR((MID(B619,SEARCH("R",B619),3)="R15"),(MID(B619,SEARCH("R",B619),3)="R16"),(MID(B619,SEARCH("R",B619),3)="R17")),(G619+190),(G619+290))),-1)+20</f>
        <v>8870</v>
      </c>
    </row>
    <row r="620" customFormat="false" ht="15.8" hidden="false" customHeight="false" outlineLevel="0" collapsed="false">
      <c r="A620" s="136" t="n">
        <v>63651879124558</v>
      </c>
      <c r="B620" s="137" t="s">
        <v>4558</v>
      </c>
      <c r="C620" s="138" t="s">
        <v>4548</v>
      </c>
      <c r="D620" s="138" t="s">
        <v>3848</v>
      </c>
      <c r="E620" s="138" t="s">
        <v>3849</v>
      </c>
      <c r="F620" s="138" t="n">
        <v>8</v>
      </c>
      <c r="G620" s="139" t="n">
        <v>8181</v>
      </c>
      <c r="H620" s="21" t="n">
        <f aca="false">ROUND(IF(OR((MID(B620,SEARCH("R",B620),3)="R12"),(MID(B620,SEARCH("R",B620),3)="R13"),(MID(B620,SEARCH("R",B620),3)="R14")),(G620+90),IF(OR((MID(B620,SEARCH("R",B620),3)="R15"),(MID(B620,SEARCH("R",B620),3)="R16"),(MID(B620,SEARCH("R",B620),3)="R17")),(G620+190),(G620+290))),-1)+20</f>
        <v>8490</v>
      </c>
    </row>
    <row r="621" customFormat="false" ht="15.8" hidden="false" customHeight="false" outlineLevel="0" collapsed="false">
      <c r="A621" s="136" t="n">
        <v>63618351397287</v>
      </c>
      <c r="B621" s="137" t="s">
        <v>4559</v>
      </c>
      <c r="C621" s="138" t="s">
        <v>4560</v>
      </c>
      <c r="D621" s="138" t="s">
        <v>3848</v>
      </c>
      <c r="E621" s="138" t="s">
        <v>3849</v>
      </c>
      <c r="F621" s="138" t="n">
        <v>20</v>
      </c>
      <c r="G621" s="139" t="n">
        <v>8005</v>
      </c>
      <c r="H621" s="21" t="n">
        <f aca="false">ROUND(IF(OR((MID(B621,SEARCH("R",B621),3)="R12"),(MID(B621,SEARCH("R",B621),3)="R13"),(MID(B621,SEARCH("R",B621),3)="R14")),(G621+90),IF(OR((MID(B621,SEARCH("R",B621),3)="R15"),(MID(B621,SEARCH("R",B621),3)="R16"),(MID(B621,SEARCH("R",B621),3)="R17")),(G621+190),(G621+290))),-1)+20</f>
        <v>8320</v>
      </c>
    </row>
    <row r="622" customFormat="false" ht="15.8" hidden="false" customHeight="false" outlineLevel="0" collapsed="false">
      <c r="A622" s="136" t="n">
        <v>63651866931708</v>
      </c>
      <c r="B622" s="137" t="s">
        <v>4561</v>
      </c>
      <c r="C622" s="138" t="s">
        <v>4560</v>
      </c>
      <c r="D622" s="138" t="s">
        <v>3848</v>
      </c>
      <c r="E622" s="138" t="s">
        <v>3849</v>
      </c>
      <c r="F622" s="138" t="n">
        <v>8</v>
      </c>
      <c r="G622" s="139" t="n">
        <v>10893</v>
      </c>
      <c r="H622" s="21" t="n">
        <f aca="false">ROUND(IF(OR((MID(B622,SEARCH("R",B622),3)="R12"),(MID(B622,SEARCH("R",B622),3)="R13"),(MID(B622,SEARCH("R",B622),3)="R14")),(G622+90),IF(OR((MID(B622,SEARCH("R",B622),3)="R15"),(MID(B622,SEARCH("R",B622),3)="R16"),(MID(B622,SEARCH("R",B622),3)="R17")),(G622+190),(G622+290))),-1)+20</f>
        <v>11200</v>
      </c>
    </row>
    <row r="623" customFormat="false" ht="15.8" hidden="false" customHeight="false" outlineLevel="0" collapsed="false">
      <c r="A623" s="136" t="n">
        <v>20651627592107</v>
      </c>
      <c r="B623" s="137" t="s">
        <v>4562</v>
      </c>
      <c r="C623" s="138" t="s">
        <v>4560</v>
      </c>
      <c r="D623" s="138" t="s">
        <v>3848</v>
      </c>
      <c r="E623" s="138" t="s">
        <v>3849</v>
      </c>
      <c r="F623" s="138" t="n">
        <v>4</v>
      </c>
      <c r="G623" s="139" t="n">
        <v>10955</v>
      </c>
      <c r="H623" s="21" t="n">
        <f aca="false">ROUND(IF(OR((MID(B623,SEARCH("R",B623),3)="R12"),(MID(B623,SEARCH("R",B623),3)="R13"),(MID(B623,SEARCH("R",B623),3)="R14")),(G623+90),IF(OR((MID(B623,SEARCH("R",B623),3)="R15"),(MID(B623,SEARCH("R",B623),3)="R16"),(MID(B623,SEARCH("R",B623),3)="R17")),(G623+190),(G623+290))),-1)+20</f>
        <v>11270</v>
      </c>
    </row>
    <row r="624" customFormat="false" ht="15.8" hidden="false" customHeight="false" outlineLevel="0" collapsed="false">
      <c r="A624" s="136" t="n">
        <v>63585441601052</v>
      </c>
      <c r="B624" s="137" t="s">
        <v>4563</v>
      </c>
      <c r="C624" s="138" t="s">
        <v>4564</v>
      </c>
      <c r="D624" s="138" t="s">
        <v>3848</v>
      </c>
      <c r="E624" s="138" t="s">
        <v>3849</v>
      </c>
      <c r="F624" s="138" t="n">
        <v>2</v>
      </c>
      <c r="G624" s="139" t="n">
        <v>5300</v>
      </c>
      <c r="H624" s="21" t="n">
        <f aca="false">ROUND(IF(OR((MID(B624,SEARCH("R",B624),3)="R12"),(MID(B624,SEARCH("R",B624),3)="R13"),(MID(B624,SEARCH("R",B624),3)="R14")),(G624+90),IF(OR((MID(B624,SEARCH("R",B624),3)="R15"),(MID(B624,SEARCH("R",B624),3)="R16"),(MID(B624,SEARCH("R",B624),3)="R17")),(G624+190),(G624+290))),-1)+20</f>
        <v>5510</v>
      </c>
    </row>
    <row r="625" customFormat="false" ht="15.8" hidden="false" customHeight="false" outlineLevel="0" collapsed="false">
      <c r="A625" s="136" t="n">
        <v>63589670811561</v>
      </c>
      <c r="B625" s="137" t="s">
        <v>4565</v>
      </c>
      <c r="C625" s="138" t="s">
        <v>4566</v>
      </c>
      <c r="D625" s="138" t="s">
        <v>3848</v>
      </c>
      <c r="E625" s="138" t="s">
        <v>3849</v>
      </c>
      <c r="F625" s="138" t="n">
        <v>30</v>
      </c>
      <c r="G625" s="139" t="n">
        <v>8351</v>
      </c>
      <c r="H625" s="21" t="n">
        <f aca="false">ROUND(IF(OR((MID(B625,SEARCH("R",B625),3)="R12"),(MID(B625,SEARCH("R",B625),3)="R13"),(MID(B625,SEARCH("R",B625),3)="R14")),(G625+90),IF(OR((MID(B625,SEARCH("R",B625),3)="R15"),(MID(B625,SEARCH("R",B625),3)="R16"),(MID(B625,SEARCH("R",B625),3)="R17")),(G625+190),(G625+290))),-1)+20</f>
        <v>8560</v>
      </c>
    </row>
    <row r="626" customFormat="false" ht="15.8" hidden="false" customHeight="false" outlineLevel="0" collapsed="false">
      <c r="A626" s="136" t="n">
        <v>63585441597594</v>
      </c>
      <c r="B626" s="137" t="s">
        <v>4567</v>
      </c>
      <c r="C626" s="138" t="s">
        <v>4566</v>
      </c>
      <c r="D626" s="138" t="s">
        <v>3848</v>
      </c>
      <c r="E626" s="138" t="s">
        <v>3849</v>
      </c>
      <c r="F626" s="138" t="n">
        <v>30</v>
      </c>
      <c r="G626" s="139" t="n">
        <v>8351</v>
      </c>
      <c r="H626" s="21" t="n">
        <f aca="false">ROUND(IF(OR((MID(B626,SEARCH("R",B626),3)="R12"),(MID(B626,SEARCH("R",B626),3)="R13"),(MID(B626,SEARCH("R",B626),3)="R14")),(G626+90),IF(OR((MID(B626,SEARCH("R",B626),3)="R15"),(MID(B626,SEARCH("R",B626),3)="R16"),(MID(B626,SEARCH("R",B626),3)="R17")),(G626+190),(G626+290))),-1)+20</f>
        <v>8560</v>
      </c>
    </row>
    <row r="627" customFormat="false" ht="15.8" hidden="false" customHeight="false" outlineLevel="0" collapsed="false">
      <c r="A627" s="136" t="n">
        <v>63651605639504</v>
      </c>
      <c r="B627" s="137" t="s">
        <v>4568</v>
      </c>
      <c r="C627" s="138" t="s">
        <v>4566</v>
      </c>
      <c r="D627" s="138" t="s">
        <v>3848</v>
      </c>
      <c r="E627" s="138" t="s">
        <v>3849</v>
      </c>
      <c r="F627" s="138" t="n">
        <v>30</v>
      </c>
      <c r="G627" s="139" t="n">
        <v>6572</v>
      </c>
      <c r="H627" s="21" t="n">
        <f aca="false">ROUND(IF(OR((MID(B627,SEARCH("R",B627),3)="R12"),(MID(B627,SEARCH("R",B627),3)="R13"),(MID(B627,SEARCH("R",B627),3)="R14")),(G627+90),IF(OR((MID(B627,SEARCH("R",B627),3)="R15"),(MID(B627,SEARCH("R",B627),3)="R16"),(MID(B627,SEARCH("R",B627),3)="R17")),(G627+190),(G627+290))),-1)+20</f>
        <v>6780</v>
      </c>
    </row>
    <row r="628" customFormat="false" ht="15.8" hidden="false" customHeight="false" outlineLevel="0" collapsed="false">
      <c r="A628" s="136" t="n">
        <v>63593294649735</v>
      </c>
      <c r="B628" s="137" t="s">
        <v>4569</v>
      </c>
      <c r="C628" s="138" t="s">
        <v>4566</v>
      </c>
      <c r="D628" s="138" t="s">
        <v>3848</v>
      </c>
      <c r="E628" s="138" t="s">
        <v>3849</v>
      </c>
      <c r="F628" s="138" t="n">
        <v>30</v>
      </c>
      <c r="G628" s="139" t="n">
        <v>5855</v>
      </c>
      <c r="H628" s="21" t="n">
        <f aca="false">ROUND(IF(OR((MID(B628,SEARCH("R",B628),3)="R12"),(MID(B628,SEARCH("R",B628),3)="R13"),(MID(B628,SEARCH("R",B628),3)="R14")),(G628+90),IF(OR((MID(B628,SEARCH("R",B628),3)="R15"),(MID(B628,SEARCH("R",B628),3)="R16"),(MID(B628,SEARCH("R",B628),3)="R17")),(G628+190),(G628+290))),-1)+20</f>
        <v>6070</v>
      </c>
    </row>
    <row r="629" customFormat="false" ht="15.8" hidden="false" customHeight="false" outlineLevel="0" collapsed="false">
      <c r="A629" s="136" t="n">
        <v>63617830467889</v>
      </c>
      <c r="B629" s="137" t="s">
        <v>4570</v>
      </c>
      <c r="C629" s="138" t="s">
        <v>4566</v>
      </c>
      <c r="D629" s="138" t="s">
        <v>3848</v>
      </c>
      <c r="E629" s="138" t="s">
        <v>3849</v>
      </c>
      <c r="F629" s="138" t="n">
        <v>30</v>
      </c>
      <c r="G629" s="139" t="n">
        <v>6505</v>
      </c>
      <c r="H629" s="21" t="n">
        <f aca="false">ROUND(IF(OR((MID(B629,SEARCH("R",B629),3)="R12"),(MID(B629,SEARCH("R",B629),3)="R13"),(MID(B629,SEARCH("R",B629),3)="R14")),(G629+90),IF(OR((MID(B629,SEARCH("R",B629),3)="R15"),(MID(B629,SEARCH("R",B629),3)="R16"),(MID(B629,SEARCH("R",B629),3)="R17")),(G629+190),(G629+290))),-1)+20</f>
        <v>6720</v>
      </c>
    </row>
    <row r="630" customFormat="false" ht="15.8" hidden="false" customHeight="false" outlineLevel="0" collapsed="false">
      <c r="A630" s="136" t="n">
        <v>20952151560853</v>
      </c>
      <c r="B630" s="137" t="s">
        <v>4571</v>
      </c>
      <c r="C630" s="138" t="s">
        <v>4566</v>
      </c>
      <c r="D630" s="138" t="s">
        <v>3848</v>
      </c>
      <c r="E630" s="138" t="s">
        <v>3849</v>
      </c>
      <c r="F630" s="138" t="n">
        <v>30</v>
      </c>
      <c r="G630" s="139" t="n">
        <v>3944</v>
      </c>
      <c r="H630" s="21" t="n">
        <f aca="false">ROUND(IF(OR((MID(B630,SEARCH("R",B630),3)="R12"),(MID(B630,SEARCH("R",B630),3)="R13"),(MID(B630,SEARCH("R",B630),3)="R14")),(G630+90),IF(OR((MID(B630,SEARCH("R",B630),3)="R15"),(MID(B630,SEARCH("R",B630),3)="R16"),(MID(B630,SEARCH("R",B630),3)="R17")),(G630+190),(G630+290))),-1)+20</f>
        <v>4150</v>
      </c>
    </row>
    <row r="631" customFormat="false" ht="15.8" hidden="false" customHeight="false" outlineLevel="0" collapsed="false">
      <c r="A631" s="136" t="n">
        <v>20904444472087</v>
      </c>
      <c r="B631" s="137" t="s">
        <v>4572</v>
      </c>
      <c r="C631" s="138" t="s">
        <v>4566</v>
      </c>
      <c r="D631" s="138" t="s">
        <v>3848</v>
      </c>
      <c r="E631" s="138" t="s">
        <v>3849</v>
      </c>
      <c r="F631" s="138" t="n">
        <v>12</v>
      </c>
      <c r="G631" s="139" t="n">
        <v>8590</v>
      </c>
      <c r="H631" s="21" t="n">
        <f aca="false">ROUND(IF(OR((MID(B631,SEARCH("R",B631),3)="R12"),(MID(B631,SEARCH("R",B631),3)="R13"),(MID(B631,SEARCH("R",B631),3)="R14")),(G631+90),IF(OR((MID(B631,SEARCH("R",B631),3)="R15"),(MID(B631,SEARCH("R",B631),3)="R16"),(MID(B631,SEARCH("R",B631),3)="R17")),(G631+190),(G631+290))),-1)+20</f>
        <v>8800</v>
      </c>
    </row>
    <row r="632" customFormat="false" ht="15.8" hidden="false" customHeight="false" outlineLevel="0" collapsed="false">
      <c r="A632" s="136" t="n">
        <v>63607551489416</v>
      </c>
      <c r="B632" s="137" t="s">
        <v>4573</v>
      </c>
      <c r="C632" s="138" t="s">
        <v>4566</v>
      </c>
      <c r="D632" s="138" t="s">
        <v>3848</v>
      </c>
      <c r="E632" s="138" t="s">
        <v>3849</v>
      </c>
      <c r="F632" s="138" t="n">
        <v>8</v>
      </c>
      <c r="G632" s="139" t="n">
        <v>7571</v>
      </c>
      <c r="H632" s="21" t="n">
        <f aca="false">ROUND(IF(OR((MID(B632,SEARCH("R",B632),3)="R12"),(MID(B632,SEARCH("R",B632),3)="R13"),(MID(B632,SEARCH("R",B632),3)="R14")),(G632+90),IF(OR((MID(B632,SEARCH("R",B632),3)="R15"),(MID(B632,SEARCH("R",B632),3)="R16"),(MID(B632,SEARCH("R",B632),3)="R17")),(G632+190),(G632+290))),-1)+20</f>
        <v>7780</v>
      </c>
    </row>
    <row r="633" customFormat="false" ht="15.8" hidden="false" customHeight="false" outlineLevel="0" collapsed="false">
      <c r="A633" s="136" t="n">
        <v>63651781310022</v>
      </c>
      <c r="B633" s="137" t="s">
        <v>4574</v>
      </c>
      <c r="C633" s="138" t="s">
        <v>4566</v>
      </c>
      <c r="D633" s="138" t="s">
        <v>3848</v>
      </c>
      <c r="E633" s="138" t="s">
        <v>3849</v>
      </c>
      <c r="F633" s="138" t="n">
        <v>6</v>
      </c>
      <c r="G633" s="139" t="n">
        <v>11618</v>
      </c>
      <c r="H633" s="21" t="n">
        <f aca="false">ROUND(IF(OR((MID(B633,SEARCH("R",B633),3)="R12"),(MID(B633,SEARCH("R",B633),3)="R13"),(MID(B633,SEARCH("R",B633),3)="R14")),(G633+90),IF(OR((MID(B633,SEARCH("R",B633),3)="R15"),(MID(B633,SEARCH("R",B633),3)="R16"),(MID(B633,SEARCH("R",B633),3)="R17")),(G633+190),(G633+290))),-1)+20</f>
        <v>11830</v>
      </c>
    </row>
    <row r="634" customFormat="false" ht="15.8" hidden="false" customHeight="false" outlineLevel="0" collapsed="false">
      <c r="A634" s="136" t="n">
        <v>63651698727758</v>
      </c>
      <c r="B634" s="137" t="s">
        <v>4575</v>
      </c>
      <c r="C634" s="138" t="s">
        <v>4566</v>
      </c>
      <c r="D634" s="138" t="s">
        <v>3848</v>
      </c>
      <c r="E634" s="138" t="s">
        <v>3849</v>
      </c>
      <c r="F634" s="138" t="n">
        <v>4</v>
      </c>
      <c r="G634" s="139" t="n">
        <v>6505</v>
      </c>
      <c r="H634" s="21" t="n">
        <f aca="false">ROUND(IF(OR((MID(B634,SEARCH("R",B634),3)="R12"),(MID(B634,SEARCH("R",B634),3)="R13"),(MID(B634,SEARCH("R",B634),3)="R14")),(G634+90),IF(OR((MID(B634,SEARCH("R",B634),3)="R15"),(MID(B634,SEARCH("R",B634),3)="R16"),(MID(B634,SEARCH("R",B634),3)="R17")),(G634+190),(G634+290))),-1)+20</f>
        <v>6720</v>
      </c>
    </row>
    <row r="635" customFormat="false" ht="15.8" hidden="false" customHeight="false" outlineLevel="0" collapsed="false">
      <c r="A635" s="136" t="n">
        <v>63624468506317</v>
      </c>
      <c r="B635" s="137" t="s">
        <v>4576</v>
      </c>
      <c r="C635" s="138" t="s">
        <v>4566</v>
      </c>
      <c r="D635" s="138" t="s">
        <v>3848</v>
      </c>
      <c r="E635" s="138" t="s">
        <v>3849</v>
      </c>
      <c r="F635" s="138" t="n">
        <v>2</v>
      </c>
      <c r="G635" s="139" t="n">
        <v>9220</v>
      </c>
      <c r="H635" s="21" t="n">
        <f aca="false">ROUND(IF(OR((MID(B635,SEARCH("R",B635),3)="R12"),(MID(B635,SEARCH("R",B635),3)="R13"),(MID(B635,SEARCH("R",B635),3)="R14")),(G635+90),IF(OR((MID(B635,SEARCH("R",B635),3)="R15"),(MID(B635,SEARCH("R",B635),3)="R16"),(MID(B635,SEARCH("R",B635),3)="R17")),(G635+190),(G635+290))),-1)+20</f>
        <v>9430</v>
      </c>
    </row>
    <row r="636" customFormat="false" ht="15.8" hidden="false" customHeight="false" outlineLevel="0" collapsed="false">
      <c r="A636" s="136" t="n">
        <v>63631747078609</v>
      </c>
      <c r="B636" s="137" t="s">
        <v>4577</v>
      </c>
      <c r="C636" s="138" t="s">
        <v>4566</v>
      </c>
      <c r="D636" s="138" t="s">
        <v>3848</v>
      </c>
      <c r="E636" s="138" t="s">
        <v>3849</v>
      </c>
      <c r="F636" s="138" t="n">
        <v>1</v>
      </c>
      <c r="G636" s="139" t="n">
        <v>4050</v>
      </c>
      <c r="H636" s="21" t="n">
        <f aca="false">ROUND(IF(OR((MID(B636,SEARCH("R",B636),3)="R12"),(MID(B636,SEARCH("R",B636),3)="R13"),(MID(B636,SEARCH("R",B636),3)="R14")),(G636+90),IF(OR((MID(B636,SEARCH("R",B636),3)="R15"),(MID(B636,SEARCH("R",B636),3)="R16"),(MID(B636,SEARCH("R",B636),3)="R17")),(G636+190),(G636+290))),-1)+20</f>
        <v>4260</v>
      </c>
    </row>
    <row r="637" customFormat="false" ht="15.8" hidden="false" customHeight="false" outlineLevel="0" collapsed="false">
      <c r="A637" s="136" t="n">
        <v>63587074426419</v>
      </c>
      <c r="B637" s="137" t="s">
        <v>4578</v>
      </c>
      <c r="C637" s="138" t="s">
        <v>4579</v>
      </c>
      <c r="D637" s="138" t="s">
        <v>3848</v>
      </c>
      <c r="E637" s="138" t="s">
        <v>3849</v>
      </c>
      <c r="F637" s="138" t="n">
        <v>30</v>
      </c>
      <c r="G637" s="139" t="n">
        <v>8576</v>
      </c>
      <c r="H637" s="21" t="n">
        <f aca="false">ROUND(IF(OR((MID(B637,SEARCH("R",B637),3)="R12"),(MID(B637,SEARCH("R",B637),3)="R13"),(MID(B637,SEARCH("R",B637),3)="R14")),(G637+90),IF(OR((MID(B637,SEARCH("R",B637),3)="R15"),(MID(B637,SEARCH("R",B637),3)="R16"),(MID(B637,SEARCH("R",B637),3)="R17")),(G637+190),(G637+290))),-1)+20</f>
        <v>8890</v>
      </c>
    </row>
    <row r="638" customFormat="false" ht="15.8" hidden="false" customHeight="false" outlineLevel="0" collapsed="false">
      <c r="A638" s="136" t="n">
        <v>63593131150442</v>
      </c>
      <c r="B638" s="137" t="s">
        <v>4580</v>
      </c>
      <c r="C638" s="138" t="s">
        <v>4579</v>
      </c>
      <c r="D638" s="138" t="s">
        <v>3848</v>
      </c>
      <c r="E638" s="138" t="s">
        <v>3849</v>
      </c>
      <c r="F638" s="138" t="n">
        <v>30</v>
      </c>
      <c r="G638" s="139" t="n">
        <v>6205</v>
      </c>
      <c r="H638" s="21" t="n">
        <f aca="false">ROUND(IF(OR((MID(B638,SEARCH("R",B638),3)="R12"),(MID(B638,SEARCH("R",B638),3)="R13"),(MID(B638,SEARCH("R",B638),3)="R14")),(G638+90),IF(OR((MID(B638,SEARCH("R",B638),3)="R15"),(MID(B638,SEARCH("R",B638),3)="R16"),(MID(B638,SEARCH("R",B638),3)="R17")),(G638+190),(G638+290))),-1)+20</f>
        <v>6520</v>
      </c>
    </row>
    <row r="639" customFormat="false" ht="15.8" hidden="false" customHeight="false" outlineLevel="0" collapsed="false">
      <c r="A639" s="136" t="n">
        <v>20141816386409</v>
      </c>
      <c r="B639" s="137" t="s">
        <v>4581</v>
      </c>
      <c r="C639" s="138" t="s">
        <v>4579</v>
      </c>
      <c r="D639" s="138" t="s">
        <v>3848</v>
      </c>
      <c r="E639" s="138" t="s">
        <v>3849</v>
      </c>
      <c r="F639" s="138" t="n">
        <v>30</v>
      </c>
      <c r="G639" s="139" t="n">
        <v>4388</v>
      </c>
      <c r="H639" s="21" t="n">
        <f aca="false">ROUND(IF(OR((MID(B639,SEARCH("R",B639),3)="R12"),(MID(B639,SEARCH("R",B639),3)="R13"),(MID(B639,SEARCH("R",B639),3)="R14")),(G639+90),IF(OR((MID(B639,SEARCH("R",B639),3)="R15"),(MID(B639,SEARCH("R",B639),3)="R16"),(MID(B639,SEARCH("R",B639),3)="R17")),(G639+190),(G639+290))),-1)+20</f>
        <v>4700</v>
      </c>
    </row>
    <row r="640" customFormat="false" ht="15.8" hidden="false" customHeight="false" outlineLevel="0" collapsed="false">
      <c r="A640" s="136" t="n">
        <v>63596044775457</v>
      </c>
      <c r="B640" s="137" t="s">
        <v>4582</v>
      </c>
      <c r="C640" s="138" t="s">
        <v>4579</v>
      </c>
      <c r="D640" s="138" t="s">
        <v>3848</v>
      </c>
      <c r="E640" s="138" t="s">
        <v>3849</v>
      </c>
      <c r="F640" s="138" t="n">
        <v>28</v>
      </c>
      <c r="G640" s="139" t="n">
        <v>8576</v>
      </c>
      <c r="H640" s="21" t="n">
        <f aca="false">ROUND(IF(OR((MID(B640,SEARCH("R",B640),3)="R12"),(MID(B640,SEARCH("R",B640),3)="R13"),(MID(B640,SEARCH("R",B640),3)="R14")),(G640+90),IF(OR((MID(B640,SEARCH("R",B640),3)="R15"),(MID(B640,SEARCH("R",B640),3)="R16"),(MID(B640,SEARCH("R",B640),3)="R17")),(G640+190),(G640+290))),-1)+20</f>
        <v>8890</v>
      </c>
    </row>
    <row r="641" customFormat="false" ht="15.8" hidden="false" customHeight="false" outlineLevel="0" collapsed="false">
      <c r="A641" s="136" t="n">
        <v>63648770311606</v>
      </c>
      <c r="B641" s="137" t="s">
        <v>4583</v>
      </c>
      <c r="C641" s="138" t="s">
        <v>4579</v>
      </c>
      <c r="D641" s="138" t="s">
        <v>3848</v>
      </c>
      <c r="E641" s="138" t="s">
        <v>3849</v>
      </c>
      <c r="F641" s="138" t="n">
        <v>18</v>
      </c>
      <c r="G641" s="139" t="n">
        <v>7613</v>
      </c>
      <c r="H641" s="21" t="n">
        <f aca="false">ROUND(IF(OR((MID(B641,SEARCH("R",B641),3)="R12"),(MID(B641,SEARCH("R",B641),3)="R13"),(MID(B641,SEARCH("R",B641),3)="R14")),(G641+90),IF(OR((MID(B641,SEARCH("R",B641),3)="R15"),(MID(B641,SEARCH("R",B641),3)="R16"),(MID(B641,SEARCH("R",B641),3)="R17")),(G641+190),(G641+290))),-1)+20</f>
        <v>7920</v>
      </c>
    </row>
    <row r="642" customFormat="false" ht="15.8" hidden="false" customHeight="false" outlineLevel="0" collapsed="false">
      <c r="A642" s="136" t="n">
        <v>63623359349992</v>
      </c>
      <c r="B642" s="137" t="s">
        <v>4584</v>
      </c>
      <c r="C642" s="138" t="s">
        <v>4579</v>
      </c>
      <c r="D642" s="138" t="s">
        <v>3848</v>
      </c>
      <c r="E642" s="138" t="s">
        <v>3849</v>
      </c>
      <c r="F642" s="138" t="n">
        <v>16</v>
      </c>
      <c r="G642" s="139" t="n">
        <v>7140</v>
      </c>
      <c r="H642" s="21" t="n">
        <f aca="false">ROUND(IF(OR((MID(B642,SEARCH("R",B642),3)="R12"),(MID(B642,SEARCH("R",B642),3)="R13"),(MID(B642,SEARCH("R",B642),3)="R14")),(G642+90),IF(OR((MID(B642,SEARCH("R",B642),3)="R15"),(MID(B642,SEARCH("R",B642),3)="R16"),(MID(B642,SEARCH("R",B642),3)="R17")),(G642+190),(G642+290))),-1)+20</f>
        <v>7450</v>
      </c>
    </row>
    <row r="643" customFormat="false" ht="15.8" hidden="false" customHeight="false" outlineLevel="0" collapsed="false">
      <c r="A643" s="136" t="n">
        <v>63648672629358</v>
      </c>
      <c r="B643" s="137" t="s">
        <v>4585</v>
      </c>
      <c r="C643" s="138" t="s">
        <v>4579</v>
      </c>
      <c r="D643" s="138" t="s">
        <v>3848</v>
      </c>
      <c r="E643" s="138" t="s">
        <v>3849</v>
      </c>
      <c r="F643" s="138" t="n">
        <v>16</v>
      </c>
      <c r="G643" s="139" t="n">
        <v>7140</v>
      </c>
      <c r="H643" s="21" t="n">
        <f aca="false">ROUND(IF(OR((MID(B643,SEARCH("R",B643),3)="R12"),(MID(B643,SEARCH("R",B643),3)="R13"),(MID(B643,SEARCH("R",B643),3)="R14")),(G643+90),IF(OR((MID(B643,SEARCH("R",B643),3)="R15"),(MID(B643,SEARCH("R",B643),3)="R16"),(MID(B643,SEARCH("R",B643),3)="R17")),(G643+190),(G643+290))),-1)+20</f>
        <v>7450</v>
      </c>
    </row>
    <row r="644" customFormat="false" ht="15.8" hidden="false" customHeight="false" outlineLevel="0" collapsed="false">
      <c r="A644" s="136" t="n">
        <v>63603842826098</v>
      </c>
      <c r="B644" s="137" t="s">
        <v>4586</v>
      </c>
      <c r="C644" s="138" t="s">
        <v>4579</v>
      </c>
      <c r="D644" s="138" t="s">
        <v>3848</v>
      </c>
      <c r="E644" s="138" t="s">
        <v>3849</v>
      </c>
      <c r="F644" s="138" t="n">
        <v>8</v>
      </c>
      <c r="G644" s="139" t="n">
        <v>4900</v>
      </c>
      <c r="H644" s="21" t="n">
        <f aca="false">ROUND(IF(OR((MID(B644,SEARCH("R",B644),3)="R12"),(MID(B644,SEARCH("R",B644),3)="R13"),(MID(B644,SEARCH("R",B644),3)="R14")),(G644+90),IF(OR((MID(B644,SEARCH("R",B644),3)="R15"),(MID(B644,SEARCH("R",B644),3)="R16"),(MID(B644,SEARCH("R",B644),3)="R17")),(G644+190),(G644+290))),-1)+20</f>
        <v>5210</v>
      </c>
    </row>
    <row r="645" customFormat="false" ht="15.8" hidden="false" customHeight="false" outlineLevel="0" collapsed="false">
      <c r="A645" s="136" t="n">
        <v>63603406272475</v>
      </c>
      <c r="B645" s="137" t="s">
        <v>4587</v>
      </c>
      <c r="C645" s="138" t="s">
        <v>4579</v>
      </c>
      <c r="D645" s="138" t="s">
        <v>3848</v>
      </c>
      <c r="E645" s="138" t="s">
        <v>3849</v>
      </c>
      <c r="F645" s="138" t="n">
        <v>4</v>
      </c>
      <c r="G645" s="139" t="n">
        <v>7750</v>
      </c>
      <c r="H645" s="21" t="n">
        <f aca="false">ROUND(IF(OR((MID(B645,SEARCH("R",B645),3)="R12"),(MID(B645,SEARCH("R",B645),3)="R13"),(MID(B645,SEARCH("R",B645),3)="R14")),(G645+90),IF(OR((MID(B645,SEARCH("R",B645),3)="R15"),(MID(B645,SEARCH("R",B645),3)="R16"),(MID(B645,SEARCH("R",B645),3)="R17")),(G645+190),(G645+290))),-1)+20</f>
        <v>8060</v>
      </c>
    </row>
    <row r="646" customFormat="false" ht="15.8" hidden="false" customHeight="false" outlineLevel="0" collapsed="false">
      <c r="A646" s="136" t="n">
        <v>63593458668620</v>
      </c>
      <c r="B646" s="137" t="s">
        <v>4588</v>
      </c>
      <c r="C646" s="138" t="s">
        <v>4579</v>
      </c>
      <c r="D646" s="138" t="s">
        <v>3848</v>
      </c>
      <c r="E646" s="138" t="s">
        <v>3849</v>
      </c>
      <c r="F646" s="138" t="n">
        <v>4</v>
      </c>
      <c r="G646" s="139" t="n">
        <v>6705</v>
      </c>
      <c r="H646" s="21" t="n">
        <f aca="false">ROUND(IF(OR((MID(B646,SEARCH("R",B646),3)="R12"),(MID(B646,SEARCH("R",B646),3)="R13"),(MID(B646,SEARCH("R",B646),3)="R14")),(G646+90),IF(OR((MID(B646,SEARCH("R",B646),3)="R15"),(MID(B646,SEARCH("R",B646),3)="R16"),(MID(B646,SEARCH("R",B646),3)="R17")),(G646+190),(G646+290))),-1)+20</f>
        <v>7020</v>
      </c>
    </row>
    <row r="647" customFormat="false" ht="15.8" hidden="false" customHeight="false" outlineLevel="0" collapsed="false">
      <c r="A647" s="136" t="n">
        <v>63648763222074</v>
      </c>
      <c r="B647" s="137" t="s">
        <v>4589</v>
      </c>
      <c r="C647" s="138" t="s">
        <v>4579</v>
      </c>
      <c r="D647" s="138" t="s">
        <v>3848</v>
      </c>
      <c r="E647" s="138" t="s">
        <v>3849</v>
      </c>
      <c r="F647" s="138" t="n">
        <v>4</v>
      </c>
      <c r="G647" s="139" t="n">
        <v>6814</v>
      </c>
      <c r="H647" s="21" t="n">
        <f aca="false">ROUND(IF(OR((MID(B647,SEARCH("R",B647),3)="R12"),(MID(B647,SEARCH("R",B647),3)="R13"),(MID(B647,SEARCH("R",B647),3)="R14")),(G647+90),IF(OR((MID(B647,SEARCH("R",B647),3)="R15"),(MID(B647,SEARCH("R",B647),3)="R16"),(MID(B647,SEARCH("R",B647),3)="R17")),(G647+190),(G647+290))),-1)+20</f>
        <v>7120</v>
      </c>
    </row>
    <row r="648" customFormat="false" ht="15.8" hidden="false" customHeight="false" outlineLevel="0" collapsed="false">
      <c r="A648" s="136" t="n">
        <v>63595546641087</v>
      </c>
      <c r="B648" s="137" t="s">
        <v>4590</v>
      </c>
      <c r="C648" s="138" t="s">
        <v>4591</v>
      </c>
      <c r="D648" s="138" t="s">
        <v>3848</v>
      </c>
      <c r="E648" s="138" t="s">
        <v>3849</v>
      </c>
      <c r="F648" s="138" t="n">
        <v>30</v>
      </c>
      <c r="G648" s="139" t="n">
        <v>6250</v>
      </c>
      <c r="H648" s="21" t="n">
        <f aca="false">ROUND(IF(OR((MID(B648,SEARCH("R",B648),3)="R12"),(MID(B648,SEARCH("R",B648),3)="R13"),(MID(B648,SEARCH("R",B648),3)="R14")),(G648+90),IF(OR((MID(B648,SEARCH("R",B648),3)="R15"),(MID(B648,SEARCH("R",B648),3)="R16"),(MID(B648,SEARCH("R",B648),3)="R17")),(G648+190),(G648+290))),-1)+20</f>
        <v>6460</v>
      </c>
    </row>
    <row r="649" customFormat="false" ht="15.8" hidden="false" customHeight="false" outlineLevel="0" collapsed="false">
      <c r="A649" s="136" t="n">
        <v>63585441600470</v>
      </c>
      <c r="B649" s="137" t="s">
        <v>4592</v>
      </c>
      <c r="C649" s="138" t="s">
        <v>4591</v>
      </c>
      <c r="D649" s="138" t="s">
        <v>3848</v>
      </c>
      <c r="E649" s="138" t="s">
        <v>3849</v>
      </c>
      <c r="F649" s="138" t="n">
        <v>12</v>
      </c>
      <c r="G649" s="139" t="n">
        <v>6731</v>
      </c>
      <c r="H649" s="21" t="n">
        <f aca="false">ROUND(IF(OR((MID(B649,SEARCH("R",B649),3)="R12"),(MID(B649,SEARCH("R",B649),3)="R13"),(MID(B649,SEARCH("R",B649),3)="R14")),(G649+90),IF(OR((MID(B649,SEARCH("R",B649),3)="R15"),(MID(B649,SEARCH("R",B649),3)="R16"),(MID(B649,SEARCH("R",B649),3)="R17")),(G649+190),(G649+290))),-1)+20</f>
        <v>6940</v>
      </c>
    </row>
    <row r="650" customFormat="false" ht="15.8" hidden="false" customHeight="false" outlineLevel="0" collapsed="false">
      <c r="A650" s="136" t="n">
        <v>63585441601049</v>
      </c>
      <c r="B650" s="137" t="s">
        <v>4593</v>
      </c>
      <c r="C650" s="138" t="s">
        <v>4594</v>
      </c>
      <c r="D650" s="138" t="s">
        <v>3848</v>
      </c>
      <c r="E650" s="138" t="s">
        <v>3849</v>
      </c>
      <c r="F650" s="138" t="n">
        <v>30</v>
      </c>
      <c r="G650" s="139" t="n">
        <v>6041</v>
      </c>
      <c r="H650" s="21" t="n">
        <f aca="false">ROUND(IF(OR((MID(B650,SEARCH("R",B650),3)="R12"),(MID(B650,SEARCH("R",B650),3)="R13"),(MID(B650,SEARCH("R",B650),3)="R14")),(G650+90),IF(OR((MID(B650,SEARCH("R",B650),3)="R15"),(MID(B650,SEARCH("R",B650),3)="R16"),(MID(B650,SEARCH("R",B650),3)="R17")),(G650+190),(G650+290))),-1)+20</f>
        <v>6250</v>
      </c>
    </row>
    <row r="651" customFormat="false" ht="15.8" hidden="false" customHeight="false" outlineLevel="0" collapsed="false">
      <c r="A651" s="136" t="n">
        <v>63649445713076</v>
      </c>
      <c r="B651" s="137" t="s">
        <v>4595</v>
      </c>
      <c r="C651" s="138" t="s">
        <v>4594</v>
      </c>
      <c r="D651" s="138" t="s">
        <v>3848</v>
      </c>
      <c r="E651" s="138" t="s">
        <v>3849</v>
      </c>
      <c r="F651" s="138" t="n">
        <v>30</v>
      </c>
      <c r="G651" s="139" t="n">
        <v>6041</v>
      </c>
      <c r="H651" s="21" t="n">
        <f aca="false">ROUND(IF(OR((MID(B651,SEARCH("R",B651),3)="R12"),(MID(B651,SEARCH("R",B651),3)="R13"),(MID(B651,SEARCH("R",B651),3)="R14")),(G651+90),IF(OR((MID(B651,SEARCH("R",B651),3)="R15"),(MID(B651,SEARCH("R",B651),3)="R16"),(MID(B651,SEARCH("R",B651),3)="R17")),(G651+190),(G651+290))),-1)+20</f>
        <v>6250</v>
      </c>
    </row>
    <row r="652" customFormat="false" ht="15.8" hidden="false" customHeight="false" outlineLevel="0" collapsed="false">
      <c r="A652" s="136" t="n">
        <v>63626886350900</v>
      </c>
      <c r="B652" s="137" t="s">
        <v>4596</v>
      </c>
      <c r="C652" s="138" t="s">
        <v>4594</v>
      </c>
      <c r="D652" s="138" t="s">
        <v>3848</v>
      </c>
      <c r="E652" s="138" t="s">
        <v>3849</v>
      </c>
      <c r="F652" s="138" t="n">
        <v>30</v>
      </c>
      <c r="G652" s="139" t="n">
        <v>7054</v>
      </c>
      <c r="H652" s="21" t="n">
        <f aca="false">ROUND(IF(OR((MID(B652,SEARCH("R",B652),3)="R12"),(MID(B652,SEARCH("R",B652),3)="R13"),(MID(B652,SEARCH("R",B652),3)="R14")),(G652+90),IF(OR((MID(B652,SEARCH("R",B652),3)="R15"),(MID(B652,SEARCH("R",B652),3)="R16"),(MID(B652,SEARCH("R",B652),3)="R17")),(G652+190),(G652+290))),-1)+20</f>
        <v>7260</v>
      </c>
    </row>
    <row r="653" customFormat="false" ht="15.8" hidden="false" customHeight="false" outlineLevel="0" collapsed="false">
      <c r="A653" s="136" t="n">
        <v>63621713500822</v>
      </c>
      <c r="B653" s="137" t="s">
        <v>4597</v>
      </c>
      <c r="C653" s="138" t="s">
        <v>4594</v>
      </c>
      <c r="D653" s="138" t="s">
        <v>3848</v>
      </c>
      <c r="E653" s="138" t="s">
        <v>3849</v>
      </c>
      <c r="F653" s="138" t="n">
        <v>30</v>
      </c>
      <c r="G653" s="139" t="n">
        <v>4640</v>
      </c>
      <c r="H653" s="21" t="n">
        <f aca="false">ROUND(IF(OR((MID(B653,SEARCH("R",B653),3)="R12"),(MID(B653,SEARCH("R",B653),3)="R13"),(MID(B653,SEARCH("R",B653),3)="R14")),(G653+90),IF(OR((MID(B653,SEARCH("R",B653),3)="R15"),(MID(B653,SEARCH("R",B653),3)="R16"),(MID(B653,SEARCH("R",B653),3)="R17")),(G653+190),(G653+290))),-1)+20</f>
        <v>4850</v>
      </c>
    </row>
    <row r="654" customFormat="false" ht="15.8" hidden="false" customHeight="false" outlineLevel="0" collapsed="false">
      <c r="A654" s="136" t="n">
        <v>63648337257405</v>
      </c>
      <c r="B654" s="137" t="s">
        <v>4598</v>
      </c>
      <c r="C654" s="138" t="s">
        <v>4594</v>
      </c>
      <c r="D654" s="138" t="s">
        <v>3848</v>
      </c>
      <c r="E654" s="138" t="s">
        <v>3849</v>
      </c>
      <c r="F654" s="138" t="n">
        <v>30</v>
      </c>
      <c r="G654" s="139" t="n">
        <v>5225</v>
      </c>
      <c r="H654" s="21" t="n">
        <f aca="false">ROUND(IF(OR((MID(B654,SEARCH("R",B654),3)="R12"),(MID(B654,SEARCH("R",B654),3)="R13"),(MID(B654,SEARCH("R",B654),3)="R14")),(G654+90),IF(OR((MID(B654,SEARCH("R",B654),3)="R15"),(MID(B654,SEARCH("R",B654),3)="R16"),(MID(B654,SEARCH("R",B654),3)="R17")),(G654+190),(G654+290))),-1)+20</f>
        <v>5440</v>
      </c>
    </row>
    <row r="655" customFormat="false" ht="15.8" hidden="false" customHeight="false" outlineLevel="0" collapsed="false">
      <c r="A655" s="136" t="n">
        <v>63593891012537</v>
      </c>
      <c r="B655" s="137" t="s">
        <v>4599</v>
      </c>
      <c r="C655" s="138" t="s">
        <v>4594</v>
      </c>
      <c r="D655" s="138" t="s">
        <v>3848</v>
      </c>
      <c r="E655" s="138" t="s">
        <v>3849</v>
      </c>
      <c r="F655" s="138" t="n">
        <v>30</v>
      </c>
      <c r="G655" s="139" t="n">
        <v>5585</v>
      </c>
      <c r="H655" s="21" t="n">
        <f aca="false">ROUND(IF(OR((MID(B655,SEARCH("R",B655),3)="R12"),(MID(B655,SEARCH("R",B655),3)="R13"),(MID(B655,SEARCH("R",B655),3)="R14")),(G655+90),IF(OR((MID(B655,SEARCH("R",B655),3)="R15"),(MID(B655,SEARCH("R",B655),3)="R16"),(MID(B655,SEARCH("R",B655),3)="R17")),(G655+190),(G655+290))),-1)+20</f>
        <v>5800</v>
      </c>
    </row>
    <row r="656" customFormat="false" ht="15.8" hidden="false" customHeight="false" outlineLevel="0" collapsed="false">
      <c r="A656" s="136" t="n">
        <v>63593287107694</v>
      </c>
      <c r="B656" s="137" t="s">
        <v>4600</v>
      </c>
      <c r="C656" s="138" t="s">
        <v>4594</v>
      </c>
      <c r="D656" s="138" t="s">
        <v>3848</v>
      </c>
      <c r="E656" s="138" t="s">
        <v>3849</v>
      </c>
      <c r="F656" s="138" t="n">
        <v>30</v>
      </c>
      <c r="G656" s="139" t="n">
        <v>5405</v>
      </c>
      <c r="H656" s="21" t="n">
        <f aca="false">ROUND(IF(OR((MID(B656,SEARCH("R",B656),3)="R12"),(MID(B656,SEARCH("R",B656),3)="R13"),(MID(B656,SEARCH("R",B656),3)="R14")),(G656+90),IF(OR((MID(B656,SEARCH("R",B656),3)="R15"),(MID(B656,SEARCH("R",B656),3)="R16"),(MID(B656,SEARCH("R",B656),3)="R17")),(G656+190),(G656+290))),-1)+20</f>
        <v>5620</v>
      </c>
    </row>
    <row r="657" customFormat="false" ht="15.8" hidden="false" customHeight="false" outlineLevel="0" collapsed="false">
      <c r="A657" s="136" t="n">
        <v>63616626232980</v>
      </c>
      <c r="B657" s="137" t="s">
        <v>4601</v>
      </c>
      <c r="C657" s="138" t="s">
        <v>4594</v>
      </c>
      <c r="D657" s="138" t="s">
        <v>3848</v>
      </c>
      <c r="E657" s="138" t="s">
        <v>3849</v>
      </c>
      <c r="F657" s="138" t="n">
        <v>30</v>
      </c>
      <c r="G657" s="139" t="n">
        <v>6205</v>
      </c>
      <c r="H657" s="21" t="n">
        <f aca="false">ROUND(IF(OR((MID(B657,SEARCH("R",B657),3)="R12"),(MID(B657,SEARCH("R",B657),3)="R13"),(MID(B657,SEARCH("R",B657),3)="R14")),(G657+90),IF(OR((MID(B657,SEARCH("R",B657),3)="R15"),(MID(B657,SEARCH("R",B657),3)="R16"),(MID(B657,SEARCH("R",B657),3)="R17")),(G657+190),(G657+290))),-1)+20</f>
        <v>6420</v>
      </c>
    </row>
    <row r="658" customFormat="false" ht="15.8" hidden="false" customHeight="false" outlineLevel="0" collapsed="false">
      <c r="A658" s="136" t="n">
        <v>63625171486401</v>
      </c>
      <c r="B658" s="137" t="s">
        <v>4602</v>
      </c>
      <c r="C658" s="138" t="s">
        <v>4594</v>
      </c>
      <c r="D658" s="138" t="s">
        <v>3848</v>
      </c>
      <c r="E658" s="138" t="s">
        <v>3849</v>
      </c>
      <c r="F658" s="138" t="n">
        <v>30</v>
      </c>
      <c r="G658" s="139" t="n">
        <v>6242</v>
      </c>
      <c r="H658" s="21" t="n">
        <f aca="false">ROUND(IF(OR((MID(B658,SEARCH("R",B658),3)="R12"),(MID(B658,SEARCH("R",B658),3)="R13"),(MID(B658,SEARCH("R",B658),3)="R14")),(G658+90),IF(OR((MID(B658,SEARCH("R",B658),3)="R15"),(MID(B658,SEARCH("R",B658),3)="R16"),(MID(B658,SEARCH("R",B658),3)="R17")),(G658+190),(G658+290))),-1)+20</f>
        <v>6450</v>
      </c>
    </row>
    <row r="659" customFormat="false" ht="15.8" hidden="false" customHeight="false" outlineLevel="0" collapsed="false">
      <c r="A659" s="136" t="n">
        <v>63593302832033</v>
      </c>
      <c r="B659" s="137" t="s">
        <v>4603</v>
      </c>
      <c r="C659" s="138" t="s">
        <v>4594</v>
      </c>
      <c r="D659" s="138" t="s">
        <v>3848</v>
      </c>
      <c r="E659" s="138" t="s">
        <v>3849</v>
      </c>
      <c r="F659" s="138" t="n">
        <v>28</v>
      </c>
      <c r="G659" s="139" t="n">
        <v>5455</v>
      </c>
      <c r="H659" s="21" t="n">
        <f aca="false">ROUND(IF(OR((MID(B659,SEARCH("R",B659),3)="R12"),(MID(B659,SEARCH("R",B659),3)="R13"),(MID(B659,SEARCH("R",B659),3)="R14")),(G659+90),IF(OR((MID(B659,SEARCH("R",B659),3)="R15"),(MID(B659,SEARCH("R",B659),3)="R16"),(MID(B659,SEARCH("R",B659),3)="R17")),(G659+190),(G659+290))),-1)+20</f>
        <v>5670</v>
      </c>
    </row>
    <row r="660" customFormat="false" ht="15.8" hidden="false" customHeight="false" outlineLevel="0" collapsed="false">
      <c r="A660" s="136" t="n">
        <v>63626465734877</v>
      </c>
      <c r="B660" s="137" t="s">
        <v>4604</v>
      </c>
      <c r="C660" s="138" t="s">
        <v>4594</v>
      </c>
      <c r="D660" s="138" t="s">
        <v>3848</v>
      </c>
      <c r="E660" s="138" t="s">
        <v>3849</v>
      </c>
      <c r="F660" s="138" t="n">
        <v>20</v>
      </c>
      <c r="G660" s="139" t="n">
        <v>8954</v>
      </c>
      <c r="H660" s="21" t="n">
        <f aca="false">ROUND(IF(OR((MID(B660,SEARCH("R",B660),3)="R12"),(MID(B660,SEARCH("R",B660),3)="R13"),(MID(B660,SEARCH("R",B660),3)="R14")),(G660+90),IF(OR((MID(B660,SEARCH("R",B660),3)="R15"),(MID(B660,SEARCH("R",B660),3)="R16"),(MID(B660,SEARCH("R",B660),3)="R17")),(G660+190),(G660+290))),-1)+20</f>
        <v>9160</v>
      </c>
    </row>
    <row r="661" customFormat="false" ht="15.8" hidden="false" customHeight="false" outlineLevel="0" collapsed="false">
      <c r="A661" s="136" t="n">
        <v>63648598880039</v>
      </c>
      <c r="B661" s="137" t="s">
        <v>4605</v>
      </c>
      <c r="C661" s="138" t="s">
        <v>4594</v>
      </c>
      <c r="D661" s="138" t="s">
        <v>3848</v>
      </c>
      <c r="E661" s="138" t="s">
        <v>3849</v>
      </c>
      <c r="F661" s="138" t="n">
        <v>16</v>
      </c>
      <c r="G661" s="139" t="n">
        <v>6189</v>
      </c>
      <c r="H661" s="21" t="n">
        <f aca="false">ROUND(IF(OR((MID(B661,SEARCH("R",B661),3)="R12"),(MID(B661,SEARCH("R",B661),3)="R13"),(MID(B661,SEARCH("R",B661),3)="R14")),(G661+90),IF(OR((MID(B661,SEARCH("R",B661),3)="R15"),(MID(B661,SEARCH("R",B661),3)="R16"),(MID(B661,SEARCH("R",B661),3)="R17")),(G661+190),(G661+290))),-1)+20</f>
        <v>6400</v>
      </c>
    </row>
    <row r="662" customFormat="false" ht="15.8" hidden="false" customHeight="false" outlineLevel="0" collapsed="false">
      <c r="A662" s="136" t="n">
        <v>63651881823260</v>
      </c>
      <c r="B662" s="137" t="s">
        <v>4606</v>
      </c>
      <c r="C662" s="138" t="s">
        <v>4594</v>
      </c>
      <c r="D662" s="138" t="s">
        <v>3848</v>
      </c>
      <c r="E662" s="138" t="s">
        <v>3849</v>
      </c>
      <c r="F662" s="138" t="n">
        <v>12</v>
      </c>
      <c r="G662" s="139" t="n">
        <v>6812</v>
      </c>
      <c r="H662" s="21" t="n">
        <f aca="false">ROUND(IF(OR((MID(B662,SEARCH("R",B662),3)="R12"),(MID(B662,SEARCH("R",B662),3)="R13"),(MID(B662,SEARCH("R",B662),3)="R14")),(G662+90),IF(OR((MID(B662,SEARCH("R",B662),3)="R15"),(MID(B662,SEARCH("R",B662),3)="R16"),(MID(B662,SEARCH("R",B662),3)="R17")),(G662+190),(G662+290))),-1)+20</f>
        <v>7020</v>
      </c>
    </row>
    <row r="663" customFormat="false" ht="15.8" hidden="false" customHeight="false" outlineLevel="0" collapsed="false">
      <c r="A663" s="136" t="n">
        <v>63616622010875</v>
      </c>
      <c r="B663" s="137" t="s">
        <v>4607</v>
      </c>
      <c r="C663" s="138" t="s">
        <v>4594</v>
      </c>
      <c r="D663" s="138" t="s">
        <v>3848</v>
      </c>
      <c r="E663" s="138" t="s">
        <v>3849</v>
      </c>
      <c r="F663" s="138" t="n">
        <v>8</v>
      </c>
      <c r="G663" s="139" t="n">
        <v>5755</v>
      </c>
      <c r="H663" s="21" t="n">
        <f aca="false">ROUND(IF(OR((MID(B663,SEARCH("R",B663),3)="R12"),(MID(B663,SEARCH("R",B663),3)="R13"),(MID(B663,SEARCH("R",B663),3)="R14")),(G663+90),IF(OR((MID(B663,SEARCH("R",B663),3)="R15"),(MID(B663,SEARCH("R",B663),3)="R16"),(MID(B663,SEARCH("R",B663),3)="R17")),(G663+190),(G663+290))),-1)+20</f>
        <v>5970</v>
      </c>
    </row>
    <row r="664" customFormat="false" ht="15.8" hidden="false" customHeight="false" outlineLevel="0" collapsed="false">
      <c r="A664" s="136" t="n">
        <v>63648770640100</v>
      </c>
      <c r="B664" s="137" t="s">
        <v>4608</v>
      </c>
      <c r="C664" s="138" t="s">
        <v>4594</v>
      </c>
      <c r="D664" s="138" t="s">
        <v>3848</v>
      </c>
      <c r="E664" s="138" t="s">
        <v>3849</v>
      </c>
      <c r="F664" s="138" t="n">
        <v>8</v>
      </c>
      <c r="G664" s="139" t="n">
        <v>5106</v>
      </c>
      <c r="H664" s="21" t="n">
        <f aca="false">ROUND(IF(OR((MID(B664,SEARCH("R",B664),3)="R12"),(MID(B664,SEARCH("R",B664),3)="R13"),(MID(B664,SEARCH("R",B664),3)="R14")),(G664+90),IF(OR((MID(B664,SEARCH("R",B664),3)="R15"),(MID(B664,SEARCH("R",B664),3)="R16"),(MID(B664,SEARCH("R",B664),3)="R17")),(G664+190),(G664+290))),-1)+20</f>
        <v>5320</v>
      </c>
    </row>
    <row r="665" customFormat="false" ht="15.8" hidden="false" customHeight="false" outlineLevel="0" collapsed="false">
      <c r="A665" s="136" t="n">
        <v>63590884235782</v>
      </c>
      <c r="B665" s="137" t="s">
        <v>4609</v>
      </c>
      <c r="C665" s="138" t="s">
        <v>4594</v>
      </c>
      <c r="D665" s="138" t="s">
        <v>3848</v>
      </c>
      <c r="E665" s="138" t="s">
        <v>3849</v>
      </c>
      <c r="F665" s="138" t="n">
        <v>4</v>
      </c>
      <c r="G665" s="139" t="n">
        <v>4335</v>
      </c>
      <c r="H665" s="21" t="n">
        <f aca="false">ROUND(IF(OR((MID(B665,SEARCH("R",B665),3)="R12"),(MID(B665,SEARCH("R",B665),3)="R13"),(MID(B665,SEARCH("R",B665),3)="R14")),(G665+90),IF(OR((MID(B665,SEARCH("R",B665),3)="R15"),(MID(B665,SEARCH("R",B665),3)="R16"),(MID(B665,SEARCH("R",B665),3)="R17")),(G665+190),(G665+290))),-1)+20</f>
        <v>4550</v>
      </c>
    </row>
    <row r="666" customFormat="false" ht="15.8" hidden="false" customHeight="false" outlineLevel="0" collapsed="false">
      <c r="A666" s="136" t="n">
        <v>63631824312105</v>
      </c>
      <c r="B666" s="137" t="s">
        <v>4610</v>
      </c>
      <c r="C666" s="138" t="s">
        <v>4594</v>
      </c>
      <c r="D666" s="138" t="s">
        <v>3848</v>
      </c>
      <c r="E666" s="138" t="s">
        <v>3849</v>
      </c>
      <c r="F666" s="138" t="n">
        <v>2</v>
      </c>
      <c r="G666" s="139" t="n">
        <v>3990</v>
      </c>
      <c r="H666" s="21" t="n">
        <f aca="false">ROUND(IF(OR((MID(B666,SEARCH("R",B666),3)="R12"),(MID(B666,SEARCH("R",B666),3)="R13"),(MID(B666,SEARCH("R",B666),3)="R14")),(G666+90),IF(OR((MID(B666,SEARCH("R",B666),3)="R15"),(MID(B666,SEARCH("R",B666),3)="R16"),(MID(B666,SEARCH("R",B666),3)="R17")),(G666+190),(G666+290))),-1)+20</f>
        <v>4200</v>
      </c>
    </row>
    <row r="667" customFormat="false" ht="15.8" hidden="false" customHeight="false" outlineLevel="0" collapsed="false">
      <c r="A667" s="136" t="n">
        <v>20469455892456</v>
      </c>
      <c r="B667" s="137" t="s">
        <v>4611</v>
      </c>
      <c r="C667" s="138" t="s">
        <v>4594</v>
      </c>
      <c r="D667" s="138" t="s">
        <v>3848</v>
      </c>
      <c r="E667" s="138" t="s">
        <v>3849</v>
      </c>
      <c r="F667" s="138" t="n">
        <v>1</v>
      </c>
      <c r="G667" s="139" t="n">
        <v>4800</v>
      </c>
      <c r="H667" s="21" t="n">
        <f aca="false">ROUND(IF(OR((MID(B667,SEARCH("R",B667),3)="R12"),(MID(B667,SEARCH("R",B667),3)="R13"),(MID(B667,SEARCH("R",B667),3)="R14")),(G667+90),IF(OR((MID(B667,SEARCH("R",B667),3)="R15"),(MID(B667,SEARCH("R",B667),3)="R16"),(MID(B667,SEARCH("R",B667),3)="R17")),(G667+190),(G667+290))),-1)+20</f>
        <v>5010</v>
      </c>
    </row>
    <row r="668" customFormat="false" ht="15.8" hidden="false" customHeight="false" outlineLevel="0" collapsed="false">
      <c r="A668" s="136" t="n">
        <v>63593128496106</v>
      </c>
      <c r="B668" s="137" t="s">
        <v>4612</v>
      </c>
      <c r="C668" s="138" t="s">
        <v>4613</v>
      </c>
      <c r="D668" s="138" t="s">
        <v>3848</v>
      </c>
      <c r="E668" s="138" t="s">
        <v>3849</v>
      </c>
      <c r="F668" s="138" t="n">
        <v>30</v>
      </c>
      <c r="G668" s="139" t="n">
        <v>4180</v>
      </c>
      <c r="H668" s="21" t="n">
        <f aca="false">ROUND(IF(OR((MID(B668,SEARCH("R",B668),3)="R12"),(MID(B668,SEARCH("R",B668),3)="R13"),(MID(B668,SEARCH("R",B668),3)="R14")),(G668+90),IF(OR((MID(B668,SEARCH("R",B668),3)="R15"),(MID(B668,SEARCH("R",B668),3)="R16"),(MID(B668,SEARCH("R",B668),3)="R17")),(G668+190),(G668+290))),-1)+20</f>
        <v>4390</v>
      </c>
    </row>
    <row r="669" customFormat="false" ht="15.8" hidden="false" customHeight="false" outlineLevel="0" collapsed="false">
      <c r="A669" s="136" t="n">
        <v>63589671731002</v>
      </c>
      <c r="B669" s="137" t="s">
        <v>4614</v>
      </c>
      <c r="C669" s="138" t="s">
        <v>4613</v>
      </c>
      <c r="D669" s="138" t="s">
        <v>3848</v>
      </c>
      <c r="E669" s="138" t="s">
        <v>3849</v>
      </c>
      <c r="F669" s="138" t="n">
        <v>30</v>
      </c>
      <c r="G669" s="139" t="n">
        <v>5272</v>
      </c>
      <c r="H669" s="21" t="n">
        <f aca="false">ROUND(IF(OR((MID(B669,SEARCH("R",B669),3)="R12"),(MID(B669,SEARCH("R",B669),3)="R13"),(MID(B669,SEARCH("R",B669),3)="R14")),(G669+90),IF(OR((MID(B669,SEARCH("R",B669),3)="R15"),(MID(B669,SEARCH("R",B669),3)="R16"),(MID(B669,SEARCH("R",B669),3)="R17")),(G669+190),(G669+290))),-1)+20</f>
        <v>5480</v>
      </c>
    </row>
    <row r="670" customFormat="false" ht="15.8" hidden="false" customHeight="false" outlineLevel="0" collapsed="false">
      <c r="A670" s="136" t="n">
        <v>63593207511510</v>
      </c>
      <c r="B670" s="137" t="s">
        <v>4615</v>
      </c>
      <c r="C670" s="138" t="s">
        <v>4613</v>
      </c>
      <c r="D670" s="138" t="s">
        <v>3848</v>
      </c>
      <c r="E670" s="138" t="s">
        <v>3849</v>
      </c>
      <c r="F670" s="138" t="n">
        <v>30</v>
      </c>
      <c r="G670" s="139" t="n">
        <v>5005</v>
      </c>
      <c r="H670" s="21" t="n">
        <f aca="false">ROUND(IF(OR((MID(B670,SEARCH("R",B670),3)="R12"),(MID(B670,SEARCH("R",B670),3)="R13"),(MID(B670,SEARCH("R",B670),3)="R14")),(G670+90),IF(OR((MID(B670,SEARCH("R",B670),3)="R15"),(MID(B670,SEARCH("R",B670),3)="R16"),(MID(B670,SEARCH("R",B670),3)="R17")),(G670+190),(G670+290))),-1)+20</f>
        <v>5220</v>
      </c>
    </row>
    <row r="671" customFormat="false" ht="15.8" hidden="false" customHeight="false" outlineLevel="0" collapsed="false">
      <c r="A671" s="136" t="n">
        <v>63590883432502</v>
      </c>
      <c r="B671" s="137" t="s">
        <v>4616</v>
      </c>
      <c r="C671" s="138" t="s">
        <v>4613</v>
      </c>
      <c r="D671" s="138" t="s">
        <v>3848</v>
      </c>
      <c r="E671" s="138" t="s">
        <v>3849</v>
      </c>
      <c r="F671" s="138" t="n">
        <v>26</v>
      </c>
      <c r="G671" s="139" t="n">
        <v>5127</v>
      </c>
      <c r="H671" s="21" t="n">
        <f aca="false">ROUND(IF(OR((MID(B671,SEARCH("R",B671),3)="R12"),(MID(B671,SEARCH("R",B671),3)="R13"),(MID(B671,SEARCH("R",B671),3)="R14")),(G671+90),IF(OR((MID(B671,SEARCH("R",B671),3)="R15"),(MID(B671,SEARCH("R",B671),3)="R16"),(MID(B671,SEARCH("R",B671),3)="R17")),(G671+190),(G671+290))),-1)+20</f>
        <v>5340</v>
      </c>
    </row>
    <row r="672" customFormat="false" ht="15.8" hidden="false" customHeight="false" outlineLevel="0" collapsed="false">
      <c r="A672" s="136" t="n">
        <v>63624661044243</v>
      </c>
      <c r="B672" s="137" t="s">
        <v>4617</v>
      </c>
      <c r="C672" s="138" t="s">
        <v>4613</v>
      </c>
      <c r="D672" s="138" t="s">
        <v>3848</v>
      </c>
      <c r="E672" s="138" t="s">
        <v>3849</v>
      </c>
      <c r="F672" s="138" t="n">
        <v>16</v>
      </c>
      <c r="G672" s="139" t="n">
        <v>4945</v>
      </c>
      <c r="H672" s="21" t="n">
        <f aca="false">ROUND(IF(OR((MID(B672,SEARCH("R",B672),3)="R12"),(MID(B672,SEARCH("R",B672),3)="R13"),(MID(B672,SEARCH("R",B672),3)="R14")),(G672+90),IF(OR((MID(B672,SEARCH("R",B672),3)="R15"),(MID(B672,SEARCH("R",B672),3)="R16"),(MID(B672,SEARCH("R",B672),3)="R17")),(G672+190),(G672+290))),-1)+20</f>
        <v>5160</v>
      </c>
    </row>
    <row r="673" customFormat="false" ht="15.8" hidden="false" customHeight="false" outlineLevel="0" collapsed="false">
      <c r="A673" s="136" t="n">
        <v>63585441597329</v>
      </c>
      <c r="B673" s="137" t="s">
        <v>4618</v>
      </c>
      <c r="C673" s="138" t="s">
        <v>4613</v>
      </c>
      <c r="D673" s="138" t="s">
        <v>3848</v>
      </c>
      <c r="E673" s="138" t="s">
        <v>3849</v>
      </c>
      <c r="F673" s="138" t="n">
        <v>12</v>
      </c>
      <c r="G673" s="139" t="n">
        <v>4405</v>
      </c>
      <c r="H673" s="21" t="n">
        <f aca="false">ROUND(IF(OR((MID(B673,SEARCH("R",B673),3)="R12"),(MID(B673,SEARCH("R",B673),3)="R13"),(MID(B673,SEARCH("R",B673),3)="R14")),(G673+90),IF(OR((MID(B673,SEARCH("R",B673),3)="R15"),(MID(B673,SEARCH("R",B673),3)="R16"),(MID(B673,SEARCH("R",B673),3)="R17")),(G673+190),(G673+290))),-1)+20</f>
        <v>4620</v>
      </c>
    </row>
    <row r="674" customFormat="false" ht="15.8" hidden="false" customHeight="false" outlineLevel="0" collapsed="false">
      <c r="A674" s="136" t="n">
        <v>63593217084119</v>
      </c>
      <c r="B674" s="137" t="s">
        <v>4619</v>
      </c>
      <c r="C674" s="138" t="s">
        <v>4613</v>
      </c>
      <c r="D674" s="138" t="s">
        <v>3848</v>
      </c>
      <c r="E674" s="138" t="s">
        <v>3849</v>
      </c>
      <c r="F674" s="138" t="n">
        <v>1</v>
      </c>
      <c r="G674" s="139" t="n">
        <v>4205</v>
      </c>
      <c r="H674" s="21" t="n">
        <f aca="false">ROUND(IF(OR((MID(B674,SEARCH("R",B674),3)="R12"),(MID(B674,SEARCH("R",B674),3)="R13"),(MID(B674,SEARCH("R",B674),3)="R14")),(G674+90),IF(OR((MID(B674,SEARCH("R",B674),3)="R15"),(MID(B674,SEARCH("R",B674),3)="R16"),(MID(B674,SEARCH("R",B674),3)="R17")),(G674+190),(G674+290))),-1)+20</f>
        <v>4420</v>
      </c>
    </row>
    <row r="675" customFormat="false" ht="15.8" hidden="false" customHeight="false" outlineLevel="0" collapsed="false">
      <c r="A675" s="136" t="n">
        <v>63616621635438</v>
      </c>
      <c r="B675" s="137" t="s">
        <v>4620</v>
      </c>
      <c r="C675" s="138" t="s">
        <v>4621</v>
      </c>
      <c r="D675" s="138" t="s">
        <v>3848</v>
      </c>
      <c r="E675" s="138" t="s">
        <v>3849</v>
      </c>
      <c r="F675" s="138" t="n">
        <v>30</v>
      </c>
      <c r="G675" s="139" t="n">
        <v>4855</v>
      </c>
      <c r="H675" s="21" t="n">
        <f aca="false">ROUND(IF(OR((MID(B675,SEARCH("R",B675),3)="R12"),(MID(B675,SEARCH("R",B675),3)="R13"),(MID(B675,SEARCH("R",B675),3)="R14")),(G675+90),IF(OR((MID(B675,SEARCH("R",B675),3)="R15"),(MID(B675,SEARCH("R",B675),3)="R16"),(MID(B675,SEARCH("R",B675),3)="R17")),(G675+190),(G675+290))),-1)+20</f>
        <v>5070</v>
      </c>
    </row>
    <row r="676" customFormat="false" ht="15.8" hidden="false" customHeight="false" outlineLevel="0" collapsed="false">
      <c r="A676" s="136" t="n">
        <v>63593215923715</v>
      </c>
      <c r="B676" s="137" t="s">
        <v>4622</v>
      </c>
      <c r="C676" s="138" t="s">
        <v>4621</v>
      </c>
      <c r="D676" s="138" t="s">
        <v>3848</v>
      </c>
      <c r="E676" s="138" t="s">
        <v>3849</v>
      </c>
      <c r="F676" s="138" t="n">
        <v>22</v>
      </c>
      <c r="G676" s="139" t="n">
        <v>4755</v>
      </c>
      <c r="H676" s="21" t="n">
        <f aca="false">ROUND(IF(OR((MID(B676,SEARCH("R",B676),3)="R12"),(MID(B676,SEARCH("R",B676),3)="R13"),(MID(B676,SEARCH("R",B676),3)="R14")),(G676+90),IF(OR((MID(B676,SEARCH("R",B676),3)="R15"),(MID(B676,SEARCH("R",B676),3)="R16"),(MID(B676,SEARCH("R",B676),3)="R17")),(G676+190),(G676+290))),-1)+20</f>
        <v>4970</v>
      </c>
    </row>
    <row r="677" customFormat="false" ht="15.8" hidden="false" customHeight="false" outlineLevel="0" collapsed="false">
      <c r="A677" s="136" t="n">
        <v>63600235523504</v>
      </c>
      <c r="B677" s="137" t="s">
        <v>4623</v>
      </c>
      <c r="C677" s="138" t="s">
        <v>4621</v>
      </c>
      <c r="D677" s="138" t="s">
        <v>3848</v>
      </c>
      <c r="E677" s="138" t="s">
        <v>3849</v>
      </c>
      <c r="F677" s="138" t="n">
        <v>20</v>
      </c>
      <c r="G677" s="139" t="n">
        <v>5061</v>
      </c>
      <c r="H677" s="21" t="n">
        <f aca="false">ROUND(IF(OR((MID(B677,SEARCH("R",B677),3)="R12"),(MID(B677,SEARCH("R",B677),3)="R13"),(MID(B677,SEARCH("R",B677),3)="R14")),(G677+90),IF(OR((MID(B677,SEARCH("R",B677),3)="R15"),(MID(B677,SEARCH("R",B677),3)="R16"),(MID(B677,SEARCH("R",B677),3)="R17")),(G677+190),(G677+290))),-1)+20</f>
        <v>5270</v>
      </c>
    </row>
    <row r="678" customFormat="false" ht="15.8" hidden="false" customHeight="false" outlineLevel="0" collapsed="false">
      <c r="A678" s="136" t="n">
        <v>63591476843087</v>
      </c>
      <c r="B678" s="137" t="s">
        <v>4624</v>
      </c>
      <c r="C678" s="138" t="s">
        <v>4621</v>
      </c>
      <c r="D678" s="138" t="s">
        <v>3848</v>
      </c>
      <c r="E678" s="138" t="s">
        <v>3849</v>
      </c>
      <c r="F678" s="138" t="n">
        <v>18</v>
      </c>
      <c r="G678" s="139" t="n">
        <v>6611</v>
      </c>
      <c r="H678" s="21" t="n">
        <f aca="false">ROUND(IF(OR((MID(B678,SEARCH("R",B678),3)="R12"),(MID(B678,SEARCH("R",B678),3)="R13"),(MID(B678,SEARCH("R",B678),3)="R14")),(G678+90),IF(OR((MID(B678,SEARCH("R",B678),3)="R15"),(MID(B678,SEARCH("R",B678),3)="R16"),(MID(B678,SEARCH("R",B678),3)="R17")),(G678+190),(G678+290))),-1)+20</f>
        <v>6820</v>
      </c>
    </row>
    <row r="679" customFormat="false" ht="15.8" hidden="false" customHeight="false" outlineLevel="0" collapsed="false">
      <c r="A679" s="136" t="n">
        <v>63594486532539</v>
      </c>
      <c r="B679" s="137" t="s">
        <v>4625</v>
      </c>
      <c r="C679" s="138" t="s">
        <v>4621</v>
      </c>
      <c r="D679" s="138" t="s">
        <v>3848</v>
      </c>
      <c r="E679" s="138" t="s">
        <v>3849</v>
      </c>
      <c r="F679" s="138" t="n">
        <v>16</v>
      </c>
      <c r="G679" s="139" t="n">
        <v>4599</v>
      </c>
      <c r="H679" s="21" t="n">
        <f aca="false">ROUND(IF(OR((MID(B679,SEARCH("R",B679),3)="R12"),(MID(B679,SEARCH("R",B679),3)="R13"),(MID(B679,SEARCH("R",B679),3)="R14")),(G679+90),IF(OR((MID(B679,SEARCH("R",B679),3)="R15"),(MID(B679,SEARCH("R",B679),3)="R16"),(MID(B679,SEARCH("R",B679),3)="R17")),(G679+190),(G679+290))),-1)+20</f>
        <v>4810</v>
      </c>
    </row>
    <row r="680" customFormat="false" ht="15.8" hidden="false" customHeight="false" outlineLevel="0" collapsed="false">
      <c r="A680" s="136" t="n">
        <v>63626995582688</v>
      </c>
      <c r="B680" s="137" t="s">
        <v>4626</v>
      </c>
      <c r="C680" s="138" t="s">
        <v>4621</v>
      </c>
      <c r="D680" s="138" t="s">
        <v>3848</v>
      </c>
      <c r="E680" s="138" t="s">
        <v>3849</v>
      </c>
      <c r="F680" s="138" t="n">
        <v>12</v>
      </c>
      <c r="G680" s="139" t="n">
        <v>5220</v>
      </c>
      <c r="H680" s="21" t="n">
        <f aca="false">ROUND(IF(OR((MID(B680,SEARCH("R",B680),3)="R12"),(MID(B680,SEARCH("R",B680),3)="R13"),(MID(B680,SEARCH("R",B680),3)="R14")),(G680+90),IF(OR((MID(B680,SEARCH("R",B680),3)="R15"),(MID(B680,SEARCH("R",B680),3)="R16"),(MID(B680,SEARCH("R",B680),3)="R17")),(G680+190),(G680+290))),-1)+20</f>
        <v>5430</v>
      </c>
    </row>
    <row r="681" customFormat="false" ht="15.8" hidden="false" customHeight="false" outlineLevel="0" collapsed="false">
      <c r="A681" s="136" t="n">
        <v>63596671416188</v>
      </c>
      <c r="B681" s="137" t="s">
        <v>4627</v>
      </c>
      <c r="C681" s="138" t="s">
        <v>4621</v>
      </c>
      <c r="D681" s="138" t="s">
        <v>3848</v>
      </c>
      <c r="E681" s="138" t="s">
        <v>3849</v>
      </c>
      <c r="F681" s="138" t="n">
        <v>8</v>
      </c>
      <c r="G681" s="139" t="n">
        <v>6611</v>
      </c>
      <c r="H681" s="21" t="n">
        <f aca="false">ROUND(IF(OR((MID(B681,SEARCH("R",B681),3)="R12"),(MID(B681,SEARCH("R",B681),3)="R13"),(MID(B681,SEARCH("R",B681),3)="R14")),(G681+90),IF(OR((MID(B681,SEARCH("R",B681),3)="R15"),(MID(B681,SEARCH("R",B681),3)="R16"),(MID(B681,SEARCH("R",B681),3)="R17")),(G681+190),(G681+290))),-1)+20</f>
        <v>6820</v>
      </c>
    </row>
    <row r="682" customFormat="false" ht="15.8" hidden="false" customHeight="false" outlineLevel="0" collapsed="false">
      <c r="A682" s="136" t="n">
        <v>63599071819766</v>
      </c>
      <c r="B682" s="137" t="s">
        <v>4628</v>
      </c>
      <c r="C682" s="138" t="s">
        <v>4621</v>
      </c>
      <c r="D682" s="138" t="s">
        <v>3848</v>
      </c>
      <c r="E682" s="138" t="s">
        <v>3849</v>
      </c>
      <c r="F682" s="138" t="n">
        <v>8</v>
      </c>
      <c r="G682" s="139" t="n">
        <v>5200</v>
      </c>
      <c r="H682" s="21" t="n">
        <f aca="false">ROUND(IF(OR((MID(B682,SEARCH("R",B682),3)="R12"),(MID(B682,SEARCH("R",B682),3)="R13"),(MID(B682,SEARCH("R",B682),3)="R14")),(G682+90),IF(OR((MID(B682,SEARCH("R",B682),3)="R15"),(MID(B682,SEARCH("R",B682),3)="R16"),(MID(B682,SEARCH("R",B682),3)="R17")),(G682+190),(G682+290))),-1)+20</f>
        <v>5410</v>
      </c>
    </row>
    <row r="683" customFormat="false" ht="15.8" hidden="false" customHeight="false" outlineLevel="0" collapsed="false">
      <c r="A683" s="136" t="n">
        <v>20418527437073</v>
      </c>
      <c r="B683" s="137" t="s">
        <v>4629</v>
      </c>
      <c r="C683" s="138" t="s">
        <v>4621</v>
      </c>
      <c r="D683" s="138" t="s">
        <v>3848</v>
      </c>
      <c r="E683" s="138" t="s">
        <v>3849</v>
      </c>
      <c r="F683" s="138" t="n">
        <v>4</v>
      </c>
      <c r="G683" s="139" t="n">
        <v>4825</v>
      </c>
      <c r="H683" s="21" t="n">
        <f aca="false">ROUND(IF(OR((MID(B683,SEARCH("R",B683),3)="R12"),(MID(B683,SEARCH("R",B683),3)="R13"),(MID(B683,SEARCH("R",B683),3)="R14")),(G683+90),IF(OR((MID(B683,SEARCH("R",B683),3)="R15"),(MID(B683,SEARCH("R",B683),3)="R16"),(MID(B683,SEARCH("R",B683),3)="R17")),(G683+190),(G683+290))),-1)+20</f>
        <v>5040</v>
      </c>
    </row>
    <row r="684" customFormat="false" ht="15.8" hidden="false" customHeight="false" outlineLevel="0" collapsed="false">
      <c r="A684" s="136" t="n">
        <v>63594486922230</v>
      </c>
      <c r="B684" s="137" t="s">
        <v>4630</v>
      </c>
      <c r="C684" s="138" t="s">
        <v>4621</v>
      </c>
      <c r="D684" s="138" t="s">
        <v>3848</v>
      </c>
      <c r="E684" s="138" t="s">
        <v>3849</v>
      </c>
      <c r="F684" s="138" t="n">
        <v>1</v>
      </c>
      <c r="G684" s="139" t="n">
        <v>5410</v>
      </c>
      <c r="H684" s="21" t="n">
        <f aca="false">ROUND(IF(OR((MID(B684,SEARCH("R",B684),3)="R12"),(MID(B684,SEARCH("R",B684),3)="R13"),(MID(B684,SEARCH("R",B684),3)="R14")),(G684+90),IF(OR((MID(B684,SEARCH("R",B684),3)="R15"),(MID(B684,SEARCH("R",B684),3)="R16"),(MID(B684,SEARCH("R",B684),3)="R17")),(G684+190),(G684+290))),-1)+20</f>
        <v>5620</v>
      </c>
    </row>
    <row r="685" customFormat="false" ht="15.8" hidden="false" customHeight="false" outlineLevel="0" collapsed="false">
      <c r="A685" s="136" t="n">
        <v>63593219105986</v>
      </c>
      <c r="B685" s="137" t="s">
        <v>4631</v>
      </c>
      <c r="C685" s="138" t="s">
        <v>4632</v>
      </c>
      <c r="D685" s="138" t="s">
        <v>3848</v>
      </c>
      <c r="E685" s="138" t="s">
        <v>3849</v>
      </c>
      <c r="F685" s="138" t="n">
        <v>16</v>
      </c>
      <c r="G685" s="139" t="n">
        <v>4705</v>
      </c>
      <c r="H685" s="21" t="n">
        <f aca="false">ROUND(IF(OR((MID(B685,SEARCH("R",B685),3)="R12"),(MID(B685,SEARCH("R",B685),3)="R13"),(MID(B685,SEARCH("R",B685),3)="R14")),(G685+90),IF(OR((MID(B685,SEARCH("R",B685),3)="R15"),(MID(B685,SEARCH("R",B685),3)="R16"),(MID(B685,SEARCH("R",B685),3)="R17")),(G685+190),(G685+290))),-1)+20</f>
        <v>4920</v>
      </c>
    </row>
    <row r="686" customFormat="false" ht="15.8" hidden="false" customHeight="false" outlineLevel="0" collapsed="false">
      <c r="A686" s="136" t="n">
        <v>63651700559077</v>
      </c>
      <c r="B686" s="137" t="s">
        <v>4633</v>
      </c>
      <c r="C686" s="138" t="s">
        <v>4632</v>
      </c>
      <c r="D686" s="138" t="s">
        <v>3848</v>
      </c>
      <c r="E686" s="138" t="s">
        <v>3849</v>
      </c>
      <c r="F686" s="138" t="n">
        <v>8</v>
      </c>
      <c r="G686" s="139" t="n">
        <v>5305</v>
      </c>
      <c r="H686" s="21" t="n">
        <f aca="false">ROUND(IF(OR((MID(B686,SEARCH("R",B686),3)="R12"),(MID(B686,SEARCH("R",B686),3)="R13"),(MID(B686,SEARCH("R",B686),3)="R14")),(G686+90),IF(OR((MID(B686,SEARCH("R",B686),3)="R15"),(MID(B686,SEARCH("R",B686),3)="R16"),(MID(B686,SEARCH("R",B686),3)="R17")),(G686+190),(G686+290))),-1)+20</f>
        <v>5520</v>
      </c>
    </row>
    <row r="687" customFormat="false" ht="15.8" hidden="false" customHeight="false" outlineLevel="0" collapsed="false">
      <c r="A687" s="136" t="n">
        <v>63585441598071</v>
      </c>
      <c r="B687" s="137" t="s">
        <v>4634</v>
      </c>
      <c r="C687" s="138" t="s">
        <v>4632</v>
      </c>
      <c r="D687" s="138" t="s">
        <v>3848</v>
      </c>
      <c r="E687" s="138" t="s">
        <v>3849</v>
      </c>
      <c r="F687" s="138" t="n">
        <v>4</v>
      </c>
      <c r="G687" s="139" t="n">
        <v>4405</v>
      </c>
      <c r="H687" s="21" t="n">
        <f aca="false">ROUND(IF(OR((MID(B687,SEARCH("R",B687),3)="R12"),(MID(B687,SEARCH("R",B687),3)="R13"),(MID(B687,SEARCH("R",B687),3)="R14")),(G687+90),IF(OR((MID(B687,SEARCH("R",B687),3)="R15"),(MID(B687,SEARCH("R",B687),3)="R16"),(MID(B687,SEARCH("R",B687),3)="R17")),(G687+190),(G687+290))),-1)+20</f>
        <v>4620</v>
      </c>
    </row>
    <row r="688" customFormat="false" ht="15.8" hidden="false" customHeight="false" outlineLevel="0" collapsed="false">
      <c r="A688" s="136" t="n">
        <v>63590883749474</v>
      </c>
      <c r="B688" s="137" t="s">
        <v>4635</v>
      </c>
      <c r="C688" s="138" t="s">
        <v>4636</v>
      </c>
      <c r="D688" s="138" t="s">
        <v>3848</v>
      </c>
      <c r="E688" s="138" t="s">
        <v>3849</v>
      </c>
      <c r="F688" s="138" t="n">
        <v>30</v>
      </c>
      <c r="G688" s="139" t="n">
        <v>6180</v>
      </c>
      <c r="H688" s="21" t="n">
        <f aca="false">ROUND(IF(OR((MID(B688,SEARCH("R",B688),3)="R12"),(MID(B688,SEARCH("R",B688),3)="R13"),(MID(B688,SEARCH("R",B688),3)="R14")),(G688+90),IF(OR((MID(B688,SEARCH("R",B688),3)="R15"),(MID(B688,SEARCH("R",B688),3)="R16"),(MID(B688,SEARCH("R",B688),3)="R17")),(G688+190),(G688+290))),-1)+20</f>
        <v>6390</v>
      </c>
    </row>
    <row r="689" customFormat="false" ht="15.8" hidden="false" customHeight="false" outlineLevel="0" collapsed="false">
      <c r="A689" s="136" t="n">
        <v>63593207613452</v>
      </c>
      <c r="B689" s="137" t="s">
        <v>4637</v>
      </c>
      <c r="C689" s="138" t="s">
        <v>4636</v>
      </c>
      <c r="D689" s="138" t="s">
        <v>3848</v>
      </c>
      <c r="E689" s="138" t="s">
        <v>3849</v>
      </c>
      <c r="F689" s="138" t="n">
        <v>30</v>
      </c>
      <c r="G689" s="139" t="n">
        <v>5705</v>
      </c>
      <c r="H689" s="21" t="n">
        <f aca="false">ROUND(IF(OR((MID(B689,SEARCH("R",B689),3)="R12"),(MID(B689,SEARCH("R",B689),3)="R13"),(MID(B689,SEARCH("R",B689),3)="R14")),(G689+90),IF(OR((MID(B689,SEARCH("R",B689),3)="R15"),(MID(B689,SEARCH("R",B689),3)="R16"),(MID(B689,SEARCH("R",B689),3)="R17")),(G689+190),(G689+290))),-1)+20</f>
        <v>5920</v>
      </c>
    </row>
    <row r="690" customFormat="false" ht="15.8" hidden="false" customHeight="false" outlineLevel="0" collapsed="false">
      <c r="A690" s="136" t="n">
        <v>63593218797209</v>
      </c>
      <c r="B690" s="137" t="s">
        <v>4638</v>
      </c>
      <c r="C690" s="138" t="s">
        <v>4636</v>
      </c>
      <c r="D690" s="138" t="s">
        <v>3848</v>
      </c>
      <c r="E690" s="138" t="s">
        <v>3849</v>
      </c>
      <c r="F690" s="138" t="n">
        <v>30</v>
      </c>
      <c r="G690" s="139" t="n">
        <v>4905</v>
      </c>
      <c r="H690" s="21" t="n">
        <f aca="false">ROUND(IF(OR((MID(B690,SEARCH("R",B690),3)="R12"),(MID(B690,SEARCH("R",B690),3)="R13"),(MID(B690,SEARCH("R",B690),3)="R14")),(G690+90),IF(OR((MID(B690,SEARCH("R",B690),3)="R15"),(MID(B690,SEARCH("R",B690),3)="R16"),(MID(B690,SEARCH("R",B690),3)="R17")),(G690+190),(G690+290))),-1)+20</f>
        <v>5120</v>
      </c>
    </row>
    <row r="691" customFormat="false" ht="15.8" hidden="false" customHeight="false" outlineLevel="0" collapsed="false">
      <c r="A691" s="136" t="n">
        <v>63639678180784</v>
      </c>
      <c r="B691" s="137" t="s">
        <v>4639</v>
      </c>
      <c r="C691" s="138" t="s">
        <v>4636</v>
      </c>
      <c r="D691" s="138" t="s">
        <v>3848</v>
      </c>
      <c r="E691" s="138" t="s">
        <v>3849</v>
      </c>
      <c r="F691" s="138" t="n">
        <v>18</v>
      </c>
      <c r="G691" s="139" t="n">
        <v>4870</v>
      </c>
      <c r="H691" s="21" t="n">
        <f aca="false">ROUND(IF(OR((MID(B691,SEARCH("R",B691),3)="R12"),(MID(B691,SEARCH("R",B691),3)="R13"),(MID(B691,SEARCH("R",B691),3)="R14")),(G691+90),IF(OR((MID(B691,SEARCH("R",B691),3)="R15"),(MID(B691,SEARCH("R",B691),3)="R16"),(MID(B691,SEARCH("R",B691),3)="R17")),(G691+190),(G691+290))),-1)+20</f>
        <v>5080</v>
      </c>
    </row>
    <row r="692" customFormat="false" ht="15.8" hidden="false" customHeight="false" outlineLevel="0" collapsed="false">
      <c r="A692" s="136" t="n">
        <v>63651620593088</v>
      </c>
      <c r="B692" s="137" t="s">
        <v>4640</v>
      </c>
      <c r="C692" s="138" t="s">
        <v>4636</v>
      </c>
      <c r="D692" s="138" t="s">
        <v>3848</v>
      </c>
      <c r="E692" s="138" t="s">
        <v>3849</v>
      </c>
      <c r="F692" s="138" t="n">
        <v>18</v>
      </c>
      <c r="G692" s="139" t="n">
        <v>4855</v>
      </c>
      <c r="H692" s="21" t="n">
        <f aca="false">ROUND(IF(OR((MID(B692,SEARCH("R",B692),3)="R12"),(MID(B692,SEARCH("R",B692),3)="R13"),(MID(B692,SEARCH("R",B692),3)="R14")),(G692+90),IF(OR((MID(B692,SEARCH("R",B692),3)="R15"),(MID(B692,SEARCH("R",B692),3)="R16"),(MID(B692,SEARCH("R",B692),3)="R17")),(G692+190),(G692+290))),-1)+20</f>
        <v>5070</v>
      </c>
    </row>
    <row r="693" customFormat="false" ht="15.8" hidden="false" customHeight="false" outlineLevel="0" collapsed="false">
      <c r="A693" s="136" t="n">
        <v>63626456525323</v>
      </c>
      <c r="B693" s="137" t="s">
        <v>4641</v>
      </c>
      <c r="C693" s="138" t="s">
        <v>4636</v>
      </c>
      <c r="D693" s="138" t="s">
        <v>3848</v>
      </c>
      <c r="E693" s="138" t="s">
        <v>3849</v>
      </c>
      <c r="F693" s="138" t="n">
        <v>12</v>
      </c>
      <c r="G693" s="139" t="n">
        <v>3463</v>
      </c>
      <c r="H693" s="21" t="n">
        <f aca="false">ROUND(IF(OR((MID(B693,SEARCH("R",B693),3)="R12"),(MID(B693,SEARCH("R",B693),3)="R13"),(MID(B693,SEARCH("R",B693),3)="R14")),(G693+90),IF(OR((MID(B693,SEARCH("R",B693),3)="R15"),(MID(B693,SEARCH("R",B693),3)="R16"),(MID(B693,SEARCH("R",B693),3)="R17")),(G693+190),(G693+290))),-1)+20</f>
        <v>3670</v>
      </c>
    </row>
    <row r="694" customFormat="false" ht="15.8" hidden="false" customHeight="false" outlineLevel="0" collapsed="false">
      <c r="A694" s="136" t="n">
        <v>63585441598986</v>
      </c>
      <c r="B694" s="137" t="s">
        <v>4642</v>
      </c>
      <c r="C694" s="138" t="s">
        <v>4636</v>
      </c>
      <c r="D694" s="138" t="s">
        <v>3848</v>
      </c>
      <c r="E694" s="138" t="s">
        <v>3849</v>
      </c>
      <c r="F694" s="138" t="n">
        <v>10</v>
      </c>
      <c r="G694" s="139" t="n">
        <v>5055</v>
      </c>
      <c r="H694" s="21" t="n">
        <f aca="false">ROUND(IF(OR((MID(B694,SEARCH("R",B694),3)="R12"),(MID(B694,SEARCH("R",B694),3)="R13"),(MID(B694,SEARCH("R",B694),3)="R14")),(G694+90),IF(OR((MID(B694,SEARCH("R",B694),3)="R15"),(MID(B694,SEARCH("R",B694),3)="R16"),(MID(B694,SEARCH("R",B694),3)="R17")),(G694+190),(G694+290))),-1)+20</f>
        <v>5270</v>
      </c>
    </row>
    <row r="695" customFormat="false" ht="15.8" hidden="false" customHeight="false" outlineLevel="0" collapsed="false">
      <c r="A695" s="136" t="n">
        <v>63620851317895</v>
      </c>
      <c r="B695" s="137" t="s">
        <v>4643</v>
      </c>
      <c r="C695" s="138" t="s">
        <v>4636</v>
      </c>
      <c r="D695" s="138" t="s">
        <v>3848</v>
      </c>
      <c r="E695" s="138" t="s">
        <v>3849</v>
      </c>
      <c r="F695" s="138" t="n">
        <v>8</v>
      </c>
      <c r="G695" s="139" t="n">
        <v>5740</v>
      </c>
      <c r="H695" s="21" t="n">
        <f aca="false">ROUND(IF(OR((MID(B695,SEARCH("R",B695),3)="R12"),(MID(B695,SEARCH("R",B695),3)="R13"),(MID(B695,SEARCH("R",B695),3)="R14")),(G695+90),IF(OR((MID(B695,SEARCH("R",B695),3)="R15"),(MID(B695,SEARCH("R",B695),3)="R16"),(MID(B695,SEARCH("R",B695),3)="R17")),(G695+190),(G695+290))),-1)+20</f>
        <v>5950</v>
      </c>
    </row>
    <row r="696" customFormat="false" ht="15.8" hidden="false" customHeight="false" outlineLevel="0" collapsed="false">
      <c r="A696" s="136" t="n">
        <v>63639788494541</v>
      </c>
      <c r="B696" s="137" t="s">
        <v>4644</v>
      </c>
      <c r="C696" s="138" t="s">
        <v>4636</v>
      </c>
      <c r="D696" s="138" t="s">
        <v>3848</v>
      </c>
      <c r="E696" s="138" t="s">
        <v>3849</v>
      </c>
      <c r="F696" s="138" t="n">
        <v>4</v>
      </c>
      <c r="G696" s="139" t="n">
        <v>3065</v>
      </c>
      <c r="H696" s="21" t="n">
        <f aca="false">ROUND(IF(OR((MID(B696,SEARCH("R",B696),3)="R12"),(MID(B696,SEARCH("R",B696),3)="R13"),(MID(B696,SEARCH("R",B696),3)="R14")),(G696+90),IF(OR((MID(B696,SEARCH("R",B696),3)="R15"),(MID(B696,SEARCH("R",B696),3)="R16"),(MID(B696,SEARCH("R",B696),3)="R17")),(G696+190),(G696+290))),-1)+20</f>
        <v>3280</v>
      </c>
    </row>
    <row r="697" customFormat="false" ht="15.8" hidden="false" customHeight="false" outlineLevel="0" collapsed="false">
      <c r="A697" s="136" t="n">
        <v>63649359573961</v>
      </c>
      <c r="B697" s="137" t="s">
        <v>4645</v>
      </c>
      <c r="C697" s="138" t="s">
        <v>4636</v>
      </c>
      <c r="D697" s="138" t="s">
        <v>3848</v>
      </c>
      <c r="E697" s="138" t="s">
        <v>3849</v>
      </c>
      <c r="F697" s="138" t="n">
        <v>4</v>
      </c>
      <c r="G697" s="139" t="n">
        <v>6205</v>
      </c>
      <c r="H697" s="21" t="n">
        <f aca="false">ROUND(IF(OR((MID(B697,SEARCH("R",B697),3)="R12"),(MID(B697,SEARCH("R",B697),3)="R13"),(MID(B697,SEARCH("R",B697),3)="R14")),(G697+90),IF(OR((MID(B697,SEARCH("R",B697),3)="R15"),(MID(B697,SEARCH("R",B697),3)="R16"),(MID(B697,SEARCH("R",B697),3)="R17")),(G697+190),(G697+290))),-1)+20</f>
        <v>6420</v>
      </c>
    </row>
    <row r="698" customFormat="false" ht="15.8" hidden="false" customHeight="false" outlineLevel="0" collapsed="false">
      <c r="A698" s="136" t="n">
        <v>63593559353022</v>
      </c>
      <c r="B698" s="137" t="s">
        <v>4646</v>
      </c>
      <c r="C698" s="138" t="s">
        <v>4647</v>
      </c>
      <c r="D698" s="138" t="s">
        <v>3848</v>
      </c>
      <c r="E698" s="138" t="s">
        <v>3849</v>
      </c>
      <c r="F698" s="138" t="n">
        <v>15</v>
      </c>
      <c r="G698" s="139" t="n">
        <v>11066</v>
      </c>
      <c r="H698" s="21" t="n">
        <f aca="false">ROUND(IF(OR((MID(B698,SEARCH("R",B698),3)="R12"),(MID(B698,SEARCH("R",B698),3)="R13"),(MID(B698,SEARCH("R",B698),3)="R14")),(G698+90),IF(OR((MID(B698,SEARCH("R",B698),3)="R15"),(MID(B698,SEARCH("R",B698),3)="R16"),(MID(B698,SEARCH("R",B698),3)="R17")),(G698+190),(G698+290))),-1)+20</f>
        <v>11380</v>
      </c>
    </row>
    <row r="699" customFormat="false" ht="15.8" hidden="false" customHeight="false" outlineLevel="0" collapsed="false">
      <c r="A699" s="136" t="n">
        <v>63631827210319</v>
      </c>
      <c r="B699" s="137" t="s">
        <v>4648</v>
      </c>
      <c r="C699" s="138" t="s">
        <v>4647</v>
      </c>
      <c r="D699" s="138" t="s">
        <v>3848</v>
      </c>
      <c r="E699" s="138" t="s">
        <v>3849</v>
      </c>
      <c r="F699" s="138" t="n">
        <v>10</v>
      </c>
      <c r="G699" s="139" t="n">
        <v>5800</v>
      </c>
      <c r="H699" s="21" t="n">
        <f aca="false">ROUND(IF(OR((MID(B699,SEARCH("R",B699),3)="R12"),(MID(B699,SEARCH("R",B699),3)="R13"),(MID(B699,SEARCH("R",B699),3)="R14")),(G699+90),IF(OR((MID(B699,SEARCH("R",B699),3)="R15"),(MID(B699,SEARCH("R",B699),3)="R16"),(MID(B699,SEARCH("R",B699),3)="R17")),(G699+190),(G699+290))),-1)+20</f>
        <v>6110</v>
      </c>
    </row>
    <row r="700" customFormat="false" ht="15.8" hidden="false" customHeight="false" outlineLevel="0" collapsed="false">
      <c r="A700" s="136" t="n">
        <v>63651866750969</v>
      </c>
      <c r="B700" s="137" t="s">
        <v>4649</v>
      </c>
      <c r="C700" s="138" t="s">
        <v>4647</v>
      </c>
      <c r="D700" s="138" t="s">
        <v>3848</v>
      </c>
      <c r="E700" s="138" t="s">
        <v>3849</v>
      </c>
      <c r="F700" s="138" t="n">
        <v>8</v>
      </c>
      <c r="G700" s="139" t="n">
        <v>10440</v>
      </c>
      <c r="H700" s="21" t="n">
        <f aca="false">ROUND(IF(OR((MID(B700,SEARCH("R",B700),3)="R12"),(MID(B700,SEARCH("R",B700),3)="R13"),(MID(B700,SEARCH("R",B700),3)="R14")),(G700+90),IF(OR((MID(B700,SEARCH("R",B700),3)="R15"),(MID(B700,SEARCH("R",B700),3)="R16"),(MID(B700,SEARCH("R",B700),3)="R17")),(G700+190),(G700+290))),-1)+20</f>
        <v>10750</v>
      </c>
    </row>
    <row r="701" customFormat="false" ht="15.8" hidden="false" customHeight="false" outlineLevel="0" collapsed="false">
      <c r="A701" s="136" t="n">
        <v>63585441600496</v>
      </c>
      <c r="B701" s="137" t="s">
        <v>4650</v>
      </c>
      <c r="C701" s="138" t="s">
        <v>4647</v>
      </c>
      <c r="D701" s="138" t="s">
        <v>3848</v>
      </c>
      <c r="E701" s="138" t="s">
        <v>3849</v>
      </c>
      <c r="F701" s="138" t="n">
        <v>8</v>
      </c>
      <c r="G701" s="139" t="n">
        <v>9155</v>
      </c>
      <c r="H701" s="21" t="n">
        <f aca="false">ROUND(IF(OR((MID(B701,SEARCH("R",B701),3)="R12"),(MID(B701,SEARCH("R",B701),3)="R13"),(MID(B701,SEARCH("R",B701),3)="R14")),(G701+90),IF(OR((MID(B701,SEARCH("R",B701),3)="R15"),(MID(B701,SEARCH("R",B701),3)="R16"),(MID(B701,SEARCH("R",B701),3)="R17")),(G701+190),(G701+290))),-1)+20</f>
        <v>9470</v>
      </c>
    </row>
    <row r="702" customFormat="false" ht="15.8" hidden="false" customHeight="false" outlineLevel="0" collapsed="false">
      <c r="A702" s="136" t="n">
        <v>63617831294047</v>
      </c>
      <c r="B702" s="137" t="s">
        <v>4651</v>
      </c>
      <c r="C702" s="138" t="s">
        <v>4647</v>
      </c>
      <c r="D702" s="138" t="s">
        <v>3848</v>
      </c>
      <c r="E702" s="138" t="s">
        <v>3849</v>
      </c>
      <c r="F702" s="138" t="n">
        <v>8</v>
      </c>
      <c r="G702" s="139" t="n">
        <v>8705</v>
      </c>
      <c r="H702" s="21" t="n">
        <f aca="false">ROUND(IF(OR((MID(B702,SEARCH("R",B702),3)="R12"),(MID(B702,SEARCH("R",B702),3)="R13"),(MID(B702,SEARCH("R",B702),3)="R14")),(G702+90),IF(OR((MID(B702,SEARCH("R",B702),3)="R15"),(MID(B702,SEARCH("R",B702),3)="R16"),(MID(B702,SEARCH("R",B702),3)="R17")),(G702+190),(G702+290))),-1)+20</f>
        <v>9020</v>
      </c>
    </row>
    <row r="703" customFormat="false" ht="15.8" hidden="false" customHeight="false" outlineLevel="0" collapsed="false">
      <c r="A703" s="136" t="n">
        <v>63623360233928</v>
      </c>
      <c r="B703" s="137" t="s">
        <v>4652</v>
      </c>
      <c r="C703" s="138" t="s">
        <v>4647</v>
      </c>
      <c r="D703" s="138" t="s">
        <v>3848</v>
      </c>
      <c r="E703" s="138" t="s">
        <v>3849</v>
      </c>
      <c r="F703" s="138" t="n">
        <v>8</v>
      </c>
      <c r="G703" s="139" t="n">
        <v>10347</v>
      </c>
      <c r="H703" s="21" t="n">
        <f aca="false">ROUND(IF(OR((MID(B703,SEARCH("R",B703),3)="R12"),(MID(B703,SEARCH("R",B703),3)="R13"),(MID(B703,SEARCH("R",B703),3)="R14")),(G703+90),IF(OR((MID(B703,SEARCH("R",B703),3)="R15"),(MID(B703,SEARCH("R",B703),3)="R16"),(MID(B703,SEARCH("R",B703),3)="R17")),(G703+190),(G703+290))),-1)+20</f>
        <v>10660</v>
      </c>
    </row>
    <row r="704" customFormat="false" ht="15.8" hidden="false" customHeight="false" outlineLevel="0" collapsed="false">
      <c r="A704" s="136" t="n">
        <v>63596840773895</v>
      </c>
      <c r="B704" s="137" t="s">
        <v>4653</v>
      </c>
      <c r="C704" s="138" t="s">
        <v>4647</v>
      </c>
      <c r="D704" s="138" t="s">
        <v>3848</v>
      </c>
      <c r="E704" s="138" t="s">
        <v>3849</v>
      </c>
      <c r="F704" s="138" t="n">
        <v>4</v>
      </c>
      <c r="G704" s="139" t="n">
        <v>8680</v>
      </c>
      <c r="H704" s="21" t="n">
        <f aca="false">ROUND(IF(OR((MID(B704,SEARCH("R",B704),3)="R12"),(MID(B704,SEARCH("R",B704),3)="R13"),(MID(B704,SEARCH("R",B704),3)="R14")),(G704+90),IF(OR((MID(B704,SEARCH("R",B704),3)="R15"),(MID(B704,SEARCH("R",B704),3)="R16"),(MID(B704,SEARCH("R",B704),3)="R17")),(G704+190),(G704+290))),-1)+20</f>
        <v>8990</v>
      </c>
    </row>
    <row r="705" customFormat="false" ht="15.8" hidden="false" customHeight="false" outlineLevel="0" collapsed="false">
      <c r="A705" s="136" t="n">
        <v>63593738881974</v>
      </c>
      <c r="B705" s="137" t="s">
        <v>4654</v>
      </c>
      <c r="C705" s="138" t="s">
        <v>4647</v>
      </c>
      <c r="D705" s="138" t="s">
        <v>3848</v>
      </c>
      <c r="E705" s="138" t="s">
        <v>3849</v>
      </c>
      <c r="F705" s="138" t="n">
        <v>2</v>
      </c>
      <c r="G705" s="139" t="n">
        <v>11653</v>
      </c>
      <c r="H705" s="21" t="n">
        <f aca="false">ROUND(IF(OR((MID(B705,SEARCH("R",B705),3)="R12"),(MID(B705,SEARCH("R",B705),3)="R13"),(MID(B705,SEARCH("R",B705),3)="R14")),(G705+90),IF(OR((MID(B705,SEARCH("R",B705),3)="R15"),(MID(B705,SEARCH("R",B705),3)="R16"),(MID(B705,SEARCH("R",B705),3)="R17")),(G705+190),(G705+290))),-1)+20</f>
        <v>11960</v>
      </c>
    </row>
    <row r="706" customFormat="false" ht="15.8" hidden="false" customHeight="false" outlineLevel="0" collapsed="false">
      <c r="A706" s="136" t="n">
        <v>63643748117910</v>
      </c>
      <c r="B706" s="137" t="s">
        <v>4655</v>
      </c>
      <c r="C706" s="138" t="s">
        <v>4647</v>
      </c>
      <c r="D706" s="138" t="s">
        <v>3848</v>
      </c>
      <c r="E706" s="138" t="s">
        <v>3849</v>
      </c>
      <c r="F706" s="138" t="n">
        <v>2</v>
      </c>
      <c r="G706" s="139" t="n">
        <v>11614</v>
      </c>
      <c r="H706" s="21" t="n">
        <f aca="false">ROUND(IF(OR((MID(B706,SEARCH("R",B706),3)="R12"),(MID(B706,SEARCH("R",B706),3)="R13"),(MID(B706,SEARCH("R",B706),3)="R14")),(G706+90),IF(OR((MID(B706,SEARCH("R",B706),3)="R15"),(MID(B706,SEARCH("R",B706),3)="R16"),(MID(B706,SEARCH("R",B706),3)="R17")),(G706+190),(G706+290))),-1)+20</f>
        <v>11920</v>
      </c>
    </row>
    <row r="707" customFormat="false" ht="15.8" hidden="false" customHeight="false" outlineLevel="0" collapsed="false">
      <c r="A707" s="136" t="n">
        <v>63613509678970</v>
      </c>
      <c r="B707" s="137" t="s">
        <v>4656</v>
      </c>
      <c r="C707" s="138" t="s">
        <v>4657</v>
      </c>
      <c r="D707" s="138" t="s">
        <v>3848</v>
      </c>
      <c r="E707" s="138" t="s">
        <v>3849</v>
      </c>
      <c r="F707" s="138" t="n">
        <v>2</v>
      </c>
      <c r="G707" s="139" t="n">
        <v>14419</v>
      </c>
      <c r="H707" s="21" t="n">
        <f aca="false">ROUND(IF(OR((MID(B707,SEARCH("R",B707),3)="R12"),(MID(B707,SEARCH("R",B707),3)="R13"),(MID(B707,SEARCH("R",B707),3)="R14")),(G707+90),IF(OR((MID(B707,SEARCH("R",B707),3)="R15"),(MID(B707,SEARCH("R",B707),3)="R16"),(MID(B707,SEARCH("R",B707),3)="R17")),(G707+190),(G707+290))),-1)+20</f>
        <v>14730</v>
      </c>
    </row>
    <row r="708" customFormat="false" ht="15.8" hidden="false" customHeight="false" outlineLevel="0" collapsed="false">
      <c r="A708" s="136" t="n">
        <v>63619898204581</v>
      </c>
      <c r="B708" s="137" t="s">
        <v>4658</v>
      </c>
      <c r="C708" s="138" t="s">
        <v>4659</v>
      </c>
      <c r="D708" s="138" t="s">
        <v>3848</v>
      </c>
      <c r="E708" s="138" t="s">
        <v>3849</v>
      </c>
      <c r="F708" s="138" t="n">
        <v>30</v>
      </c>
      <c r="G708" s="139" t="n">
        <v>10183</v>
      </c>
      <c r="H708" s="21" t="n">
        <f aca="false">ROUND(IF(OR((MID(B708,SEARCH("R",B708),3)="R12"),(MID(B708,SEARCH("R",B708),3)="R13"),(MID(B708,SEARCH("R",B708),3)="R14")),(G708+90),IF(OR((MID(B708,SEARCH("R",B708),3)="R15"),(MID(B708,SEARCH("R",B708),3)="R16"),(MID(B708,SEARCH("R",B708),3)="R17")),(G708+190),(G708+290))),-1)+20</f>
        <v>10490</v>
      </c>
    </row>
    <row r="709" customFormat="false" ht="15.8" hidden="false" customHeight="false" outlineLevel="0" collapsed="false">
      <c r="A709" s="136" t="n">
        <v>20137655324726</v>
      </c>
      <c r="B709" s="137" t="s">
        <v>4660</v>
      </c>
      <c r="C709" s="138" t="s">
        <v>4659</v>
      </c>
      <c r="D709" s="138" t="s">
        <v>3848</v>
      </c>
      <c r="E709" s="138" t="s">
        <v>3849</v>
      </c>
      <c r="F709" s="138" t="n">
        <v>30</v>
      </c>
      <c r="G709" s="139" t="n">
        <v>10185</v>
      </c>
      <c r="H709" s="21" t="n">
        <f aca="false">ROUND(IF(OR((MID(B709,SEARCH("R",B709),3)="R12"),(MID(B709,SEARCH("R",B709),3)="R13"),(MID(B709,SEARCH("R",B709),3)="R14")),(G709+90),IF(OR((MID(B709,SEARCH("R",B709),3)="R15"),(MID(B709,SEARCH("R",B709),3)="R16"),(MID(B709,SEARCH("R",B709),3)="R17")),(G709+190),(G709+290))),-1)+20</f>
        <v>10500</v>
      </c>
    </row>
    <row r="710" customFormat="false" ht="15.8" hidden="false" customHeight="false" outlineLevel="0" collapsed="false">
      <c r="A710" s="136" t="n">
        <v>63593301965405</v>
      </c>
      <c r="B710" s="137" t="s">
        <v>4661</v>
      </c>
      <c r="C710" s="138" t="s">
        <v>4659</v>
      </c>
      <c r="D710" s="138" t="s">
        <v>3848</v>
      </c>
      <c r="E710" s="138" t="s">
        <v>3849</v>
      </c>
      <c r="F710" s="138" t="n">
        <v>30</v>
      </c>
      <c r="G710" s="139" t="n">
        <v>6355</v>
      </c>
      <c r="H710" s="21" t="n">
        <f aca="false">ROUND(IF(OR((MID(B710,SEARCH("R",B710),3)="R12"),(MID(B710,SEARCH("R",B710),3)="R13"),(MID(B710,SEARCH("R",B710),3)="R14")),(G710+90),IF(OR((MID(B710,SEARCH("R",B710),3)="R15"),(MID(B710,SEARCH("R",B710),3)="R16"),(MID(B710,SEARCH("R",B710),3)="R17")),(G710+190),(G710+290))),-1)+20</f>
        <v>6670</v>
      </c>
    </row>
    <row r="711" customFormat="false" ht="15.8" hidden="false" customHeight="false" outlineLevel="0" collapsed="false">
      <c r="A711" s="136" t="n">
        <v>63593217211665</v>
      </c>
      <c r="B711" s="137" t="s">
        <v>4662</v>
      </c>
      <c r="C711" s="138" t="s">
        <v>4659</v>
      </c>
      <c r="D711" s="138" t="s">
        <v>3848</v>
      </c>
      <c r="E711" s="138" t="s">
        <v>3849</v>
      </c>
      <c r="F711" s="138" t="n">
        <v>20</v>
      </c>
      <c r="G711" s="139" t="n">
        <v>6805</v>
      </c>
      <c r="H711" s="21" t="n">
        <f aca="false">ROUND(IF(OR((MID(B711,SEARCH("R",B711),3)="R12"),(MID(B711,SEARCH("R",B711),3)="R13"),(MID(B711,SEARCH("R",B711),3)="R14")),(G711+90),IF(OR((MID(B711,SEARCH("R",B711),3)="R15"),(MID(B711,SEARCH("R",B711),3)="R16"),(MID(B711,SEARCH("R",B711),3)="R17")),(G711+190),(G711+290))),-1)+20</f>
        <v>7120</v>
      </c>
    </row>
    <row r="712" customFormat="false" ht="15.8" hidden="false" customHeight="false" outlineLevel="0" collapsed="false">
      <c r="A712" s="136" t="n">
        <v>63586374095749</v>
      </c>
      <c r="B712" s="137" t="s">
        <v>4663</v>
      </c>
      <c r="C712" s="138" t="s">
        <v>4659</v>
      </c>
      <c r="D712" s="138" t="s">
        <v>3848</v>
      </c>
      <c r="E712" s="138" t="s">
        <v>3849</v>
      </c>
      <c r="F712" s="138" t="n">
        <v>15</v>
      </c>
      <c r="G712" s="139" t="n">
        <v>11548</v>
      </c>
      <c r="H712" s="21" t="n">
        <f aca="false">ROUND(IF(OR((MID(B712,SEARCH("R",B712),3)="R12"),(MID(B712,SEARCH("R",B712),3)="R13"),(MID(B712,SEARCH("R",B712),3)="R14")),(G712+90),IF(OR((MID(B712,SEARCH("R",B712),3)="R15"),(MID(B712,SEARCH("R",B712),3)="R16"),(MID(B712,SEARCH("R",B712),3)="R17")),(G712+190),(G712+290))),-1)+20</f>
        <v>11860</v>
      </c>
    </row>
    <row r="713" customFormat="false" ht="15.8" hidden="false" customHeight="false" outlineLevel="0" collapsed="false">
      <c r="A713" s="136" t="n">
        <v>63651878117779</v>
      </c>
      <c r="B713" s="137" t="s">
        <v>4664</v>
      </c>
      <c r="C713" s="138" t="s">
        <v>4659</v>
      </c>
      <c r="D713" s="138" t="s">
        <v>3848</v>
      </c>
      <c r="E713" s="138" t="s">
        <v>3849</v>
      </c>
      <c r="F713" s="138" t="n">
        <v>12</v>
      </c>
      <c r="G713" s="139" t="n">
        <v>9014</v>
      </c>
      <c r="H713" s="21" t="n">
        <f aca="false">ROUND(IF(OR((MID(B713,SEARCH("R",B713),3)="R12"),(MID(B713,SEARCH("R",B713),3)="R13"),(MID(B713,SEARCH("R",B713),3)="R14")),(G713+90),IF(OR((MID(B713,SEARCH("R",B713),3)="R15"),(MID(B713,SEARCH("R",B713),3)="R16"),(MID(B713,SEARCH("R",B713),3)="R17")),(G713+190),(G713+290))),-1)+20</f>
        <v>9320</v>
      </c>
    </row>
    <row r="714" customFormat="false" ht="15.8" hidden="false" customHeight="false" outlineLevel="0" collapsed="false">
      <c r="A714" s="136" t="n">
        <v>63592507881356</v>
      </c>
      <c r="B714" s="137" t="s">
        <v>4665</v>
      </c>
      <c r="C714" s="138" t="s">
        <v>4659</v>
      </c>
      <c r="D714" s="138" t="s">
        <v>3848</v>
      </c>
      <c r="E714" s="138" t="s">
        <v>3849</v>
      </c>
      <c r="F714" s="138" t="n">
        <v>12</v>
      </c>
      <c r="G714" s="139" t="n">
        <v>6686</v>
      </c>
      <c r="H714" s="21" t="n">
        <f aca="false">ROUND(IF(OR((MID(B714,SEARCH("R",B714),3)="R12"),(MID(B714,SEARCH("R",B714),3)="R13"),(MID(B714,SEARCH("R",B714),3)="R14")),(G714+90),IF(OR((MID(B714,SEARCH("R",B714),3)="R15"),(MID(B714,SEARCH("R",B714),3)="R16"),(MID(B714,SEARCH("R",B714),3)="R17")),(G714+190),(G714+290))),-1)+20</f>
        <v>7000</v>
      </c>
    </row>
    <row r="715" customFormat="false" ht="15.8" hidden="false" customHeight="false" outlineLevel="0" collapsed="false">
      <c r="A715" s="136" t="n">
        <v>63623360427404</v>
      </c>
      <c r="B715" s="137" t="s">
        <v>4666</v>
      </c>
      <c r="C715" s="138" t="s">
        <v>4659</v>
      </c>
      <c r="D715" s="138" t="s">
        <v>3848</v>
      </c>
      <c r="E715" s="138" t="s">
        <v>3849</v>
      </c>
      <c r="F715" s="138" t="n">
        <v>12</v>
      </c>
      <c r="G715" s="139" t="n">
        <v>7151</v>
      </c>
      <c r="H715" s="21" t="n">
        <f aca="false">ROUND(IF(OR((MID(B715,SEARCH("R",B715),3)="R12"),(MID(B715,SEARCH("R",B715),3)="R13"),(MID(B715,SEARCH("R",B715),3)="R14")),(G715+90),IF(OR((MID(B715,SEARCH("R",B715),3)="R15"),(MID(B715,SEARCH("R",B715),3)="R16"),(MID(B715,SEARCH("R",B715),3)="R17")),(G715+190),(G715+290))),-1)+20</f>
        <v>7460</v>
      </c>
    </row>
    <row r="716" customFormat="false" ht="15.8" hidden="false" customHeight="false" outlineLevel="0" collapsed="false">
      <c r="A716" s="136" t="n">
        <v>63623360616051</v>
      </c>
      <c r="B716" s="137" t="s">
        <v>4667</v>
      </c>
      <c r="C716" s="138" t="s">
        <v>4659</v>
      </c>
      <c r="D716" s="138" t="s">
        <v>3848</v>
      </c>
      <c r="E716" s="138" t="s">
        <v>3849</v>
      </c>
      <c r="F716" s="138" t="n">
        <v>8</v>
      </c>
      <c r="G716" s="139" t="n">
        <v>7788</v>
      </c>
      <c r="H716" s="21" t="n">
        <f aca="false">ROUND(IF(OR((MID(B716,SEARCH("R",B716),3)="R12"),(MID(B716,SEARCH("R",B716),3)="R13"),(MID(B716,SEARCH("R",B716),3)="R14")),(G716+90),IF(OR((MID(B716,SEARCH("R",B716),3)="R15"),(MID(B716,SEARCH("R",B716),3)="R16"),(MID(B716,SEARCH("R",B716),3)="R17")),(G716+190),(G716+290))),-1)+20</f>
        <v>8100</v>
      </c>
    </row>
    <row r="717" customFormat="false" ht="15.8" hidden="false" customHeight="false" outlineLevel="0" collapsed="false">
      <c r="A717" s="136" t="n">
        <v>63593194786958</v>
      </c>
      <c r="B717" s="137" t="s">
        <v>4668</v>
      </c>
      <c r="C717" s="138" t="s">
        <v>4659</v>
      </c>
      <c r="D717" s="138" t="s">
        <v>3848</v>
      </c>
      <c r="E717" s="138" t="s">
        <v>3849</v>
      </c>
      <c r="F717" s="138" t="n">
        <v>6</v>
      </c>
      <c r="G717" s="139" t="n">
        <v>6755</v>
      </c>
      <c r="H717" s="21" t="n">
        <f aca="false">ROUND(IF(OR((MID(B717,SEARCH("R",B717),3)="R12"),(MID(B717,SEARCH("R",B717),3)="R13"),(MID(B717,SEARCH("R",B717),3)="R14")),(G717+90),IF(OR((MID(B717,SEARCH("R",B717),3)="R15"),(MID(B717,SEARCH("R",B717),3)="R16"),(MID(B717,SEARCH("R",B717),3)="R17")),(G717+190),(G717+290))),-1)+20</f>
        <v>7070</v>
      </c>
    </row>
    <row r="718" customFormat="false" ht="15.8" hidden="false" customHeight="false" outlineLevel="0" collapsed="false">
      <c r="A718" s="136" t="n">
        <v>63594336799817</v>
      </c>
      <c r="B718" s="137" t="s">
        <v>4669</v>
      </c>
      <c r="C718" s="138" t="s">
        <v>4659</v>
      </c>
      <c r="D718" s="138" t="s">
        <v>3848</v>
      </c>
      <c r="E718" s="138" t="s">
        <v>3849</v>
      </c>
      <c r="F718" s="138" t="n">
        <v>4</v>
      </c>
      <c r="G718" s="139" t="n">
        <v>10072</v>
      </c>
      <c r="H718" s="21" t="n">
        <f aca="false">ROUND(IF(OR((MID(B718,SEARCH("R",B718),3)="R12"),(MID(B718,SEARCH("R",B718),3)="R13"),(MID(B718,SEARCH("R",B718),3)="R14")),(G718+90),IF(OR((MID(B718,SEARCH("R",B718),3)="R15"),(MID(B718,SEARCH("R",B718),3)="R16"),(MID(B718,SEARCH("R",B718),3)="R17")),(G718+190),(G718+290))),-1)+20</f>
        <v>10380</v>
      </c>
    </row>
    <row r="719" customFormat="false" ht="15.8" hidden="false" customHeight="false" outlineLevel="0" collapsed="false">
      <c r="A719" s="136" t="n">
        <v>63610570849121</v>
      </c>
      <c r="B719" s="137" t="s">
        <v>4670</v>
      </c>
      <c r="C719" s="138" t="s">
        <v>4659</v>
      </c>
      <c r="D719" s="138" t="s">
        <v>3848</v>
      </c>
      <c r="E719" s="138" t="s">
        <v>3849</v>
      </c>
      <c r="F719" s="138" t="n">
        <v>4</v>
      </c>
      <c r="G719" s="139" t="n">
        <v>8750</v>
      </c>
      <c r="H719" s="21" t="n">
        <f aca="false">ROUND(IF(OR((MID(B719,SEARCH("R",B719),3)="R12"),(MID(B719,SEARCH("R",B719),3)="R13"),(MID(B719,SEARCH("R",B719),3)="R14")),(G719+90),IF(OR((MID(B719,SEARCH("R",B719),3)="R15"),(MID(B719,SEARCH("R",B719),3)="R16"),(MID(B719,SEARCH("R",B719),3)="R17")),(G719+190),(G719+290))),-1)+20</f>
        <v>9060</v>
      </c>
    </row>
    <row r="720" customFormat="false" ht="15.8" hidden="false" customHeight="false" outlineLevel="0" collapsed="false">
      <c r="A720" s="136" t="n">
        <v>63604267389108</v>
      </c>
      <c r="B720" s="137" t="s">
        <v>4671</v>
      </c>
      <c r="C720" s="138" t="s">
        <v>4659</v>
      </c>
      <c r="D720" s="138" t="s">
        <v>3848</v>
      </c>
      <c r="E720" s="138" t="s">
        <v>3849</v>
      </c>
      <c r="F720" s="138" t="n">
        <v>4</v>
      </c>
      <c r="G720" s="139" t="n">
        <v>7220</v>
      </c>
      <c r="H720" s="21" t="n">
        <f aca="false">ROUND(IF(OR((MID(B720,SEARCH("R",B720),3)="R12"),(MID(B720,SEARCH("R",B720),3)="R13"),(MID(B720,SEARCH("R",B720),3)="R14")),(G720+90),IF(OR((MID(B720,SEARCH("R",B720),3)="R15"),(MID(B720,SEARCH("R",B720),3)="R16"),(MID(B720,SEARCH("R",B720),3)="R17")),(G720+190),(G720+290))),-1)+20</f>
        <v>7530</v>
      </c>
    </row>
    <row r="721" customFormat="false" ht="15.8" hidden="false" customHeight="false" outlineLevel="0" collapsed="false">
      <c r="A721" s="136" t="n">
        <v>63619898115579</v>
      </c>
      <c r="B721" s="137" t="s">
        <v>4672</v>
      </c>
      <c r="C721" s="138" t="s">
        <v>4659</v>
      </c>
      <c r="D721" s="138" t="s">
        <v>3848</v>
      </c>
      <c r="E721" s="138" t="s">
        <v>3849</v>
      </c>
      <c r="F721" s="138" t="n">
        <v>1</v>
      </c>
      <c r="G721" s="139" t="n">
        <v>10249</v>
      </c>
      <c r="H721" s="21" t="n">
        <f aca="false">ROUND(IF(OR((MID(B721,SEARCH("R",B721),3)="R12"),(MID(B721,SEARCH("R",B721),3)="R13"),(MID(B721,SEARCH("R",B721),3)="R14")),(G721+90),IF(OR((MID(B721,SEARCH("R",B721),3)="R15"),(MID(B721,SEARCH("R",B721),3)="R16"),(MID(B721,SEARCH("R",B721),3)="R17")),(G721+190),(G721+290))),-1)+20</f>
        <v>10560</v>
      </c>
    </row>
    <row r="722" customFormat="false" ht="15.8" hidden="false" customHeight="false" outlineLevel="0" collapsed="false">
      <c r="A722" s="136" t="n">
        <v>63631749288566</v>
      </c>
      <c r="B722" s="137" t="s">
        <v>4673</v>
      </c>
      <c r="C722" s="138" t="s">
        <v>4659</v>
      </c>
      <c r="D722" s="138" t="s">
        <v>3848</v>
      </c>
      <c r="E722" s="138" t="s">
        <v>3849</v>
      </c>
      <c r="F722" s="138" t="n">
        <v>1</v>
      </c>
      <c r="G722" s="139" t="n">
        <v>4250</v>
      </c>
      <c r="H722" s="21" t="n">
        <f aca="false">ROUND(IF(OR((MID(B722,SEARCH("R",B722),3)="R12"),(MID(B722,SEARCH("R",B722),3)="R13"),(MID(B722,SEARCH("R",B722),3)="R14")),(G722+90),IF(OR((MID(B722,SEARCH("R",B722),3)="R15"),(MID(B722,SEARCH("R",B722),3)="R16"),(MID(B722,SEARCH("R",B722),3)="R17")),(G722+190),(G722+290))),-1)+20</f>
        <v>4560</v>
      </c>
    </row>
    <row r="723" customFormat="false" ht="15.8" hidden="false" customHeight="false" outlineLevel="0" collapsed="false">
      <c r="A723" s="136" t="n">
        <v>63594755989574</v>
      </c>
      <c r="B723" s="137" t="s">
        <v>4674</v>
      </c>
      <c r="C723" s="138" t="s">
        <v>4659</v>
      </c>
      <c r="D723" s="138" t="s">
        <v>3848</v>
      </c>
      <c r="E723" s="138" t="s">
        <v>3849</v>
      </c>
      <c r="F723" s="138" t="n">
        <v>1</v>
      </c>
      <c r="G723" s="139" t="n">
        <v>8848</v>
      </c>
      <c r="H723" s="21" t="n">
        <f aca="false">ROUND(IF(OR((MID(B723,SEARCH("R",B723),3)="R12"),(MID(B723,SEARCH("R",B723),3)="R13"),(MID(B723,SEARCH("R",B723),3)="R14")),(G723+90),IF(OR((MID(B723,SEARCH("R",B723),3)="R15"),(MID(B723,SEARCH("R",B723),3)="R16"),(MID(B723,SEARCH("R",B723),3)="R17")),(G723+190),(G723+290))),-1)+20</f>
        <v>9160</v>
      </c>
    </row>
    <row r="724" customFormat="false" ht="15.8" hidden="false" customHeight="false" outlineLevel="0" collapsed="false">
      <c r="A724" s="136" t="n">
        <v>63623977944156</v>
      </c>
      <c r="B724" s="137" t="s">
        <v>4675</v>
      </c>
      <c r="C724" s="138" t="s">
        <v>4676</v>
      </c>
      <c r="D724" s="138" t="s">
        <v>3848</v>
      </c>
      <c r="E724" s="138" t="s">
        <v>3849</v>
      </c>
      <c r="F724" s="138" t="n">
        <v>30</v>
      </c>
      <c r="G724" s="139" t="n">
        <v>6111</v>
      </c>
      <c r="H724" s="21" t="n">
        <f aca="false">ROUND(IF(OR((MID(B724,SEARCH("R",B724),3)="R12"),(MID(B724,SEARCH("R",B724),3)="R13"),(MID(B724,SEARCH("R",B724),3)="R14")),(G724+90),IF(OR((MID(B724,SEARCH("R",B724),3)="R15"),(MID(B724,SEARCH("R",B724),3)="R16"),(MID(B724,SEARCH("R",B724),3)="R17")),(G724+190),(G724+290))),-1)+20</f>
        <v>6320</v>
      </c>
    </row>
    <row r="725" customFormat="false" ht="15.8" hidden="false" customHeight="false" outlineLevel="0" collapsed="false">
      <c r="A725" s="136" t="n">
        <v>63648244675369</v>
      </c>
      <c r="B725" s="137" t="s">
        <v>4677</v>
      </c>
      <c r="C725" s="138" t="s">
        <v>4676</v>
      </c>
      <c r="D725" s="138" t="s">
        <v>3848</v>
      </c>
      <c r="E725" s="138" t="s">
        <v>3849</v>
      </c>
      <c r="F725" s="138" t="n">
        <v>30</v>
      </c>
      <c r="G725" s="139" t="n">
        <v>5406</v>
      </c>
      <c r="H725" s="21" t="n">
        <f aca="false">ROUND(IF(OR((MID(B725,SEARCH("R",B725),3)="R12"),(MID(B725,SEARCH("R",B725),3)="R13"),(MID(B725,SEARCH("R",B725),3)="R14")),(G725+90),IF(OR((MID(B725,SEARCH("R",B725),3)="R15"),(MID(B725,SEARCH("R",B725),3)="R16"),(MID(B725,SEARCH("R",B725),3)="R17")),(G725+190),(G725+290))),-1)+20</f>
        <v>5620</v>
      </c>
    </row>
    <row r="726" customFormat="false" ht="15.8" hidden="false" customHeight="false" outlineLevel="0" collapsed="false">
      <c r="A726" s="136" t="n">
        <v>63594486387175</v>
      </c>
      <c r="B726" s="137" t="s">
        <v>4678</v>
      </c>
      <c r="C726" s="138" t="s">
        <v>4676</v>
      </c>
      <c r="D726" s="138" t="s">
        <v>3848</v>
      </c>
      <c r="E726" s="138" t="s">
        <v>3849</v>
      </c>
      <c r="F726" s="138" t="n">
        <v>30</v>
      </c>
      <c r="G726" s="139" t="n">
        <v>4988</v>
      </c>
      <c r="H726" s="21" t="n">
        <f aca="false">ROUND(IF(OR((MID(B726,SEARCH("R",B726),3)="R12"),(MID(B726,SEARCH("R",B726),3)="R13"),(MID(B726,SEARCH("R",B726),3)="R14")),(G726+90),IF(OR((MID(B726,SEARCH("R",B726),3)="R15"),(MID(B726,SEARCH("R",B726),3)="R16"),(MID(B726,SEARCH("R",B726),3)="R17")),(G726+190),(G726+290))),-1)+20</f>
        <v>5200</v>
      </c>
    </row>
    <row r="727" customFormat="false" ht="15.8" hidden="false" customHeight="false" outlineLevel="0" collapsed="false">
      <c r="A727" s="136" t="n">
        <v>63593194532199</v>
      </c>
      <c r="B727" s="137" t="s">
        <v>4679</v>
      </c>
      <c r="C727" s="138" t="s">
        <v>4676</v>
      </c>
      <c r="D727" s="138" t="s">
        <v>3848</v>
      </c>
      <c r="E727" s="138" t="s">
        <v>3849</v>
      </c>
      <c r="F727" s="138" t="n">
        <v>30</v>
      </c>
      <c r="G727" s="139" t="n">
        <v>5305</v>
      </c>
      <c r="H727" s="21" t="n">
        <f aca="false">ROUND(IF(OR((MID(B727,SEARCH("R",B727),3)="R12"),(MID(B727,SEARCH("R",B727),3)="R13"),(MID(B727,SEARCH("R",B727),3)="R14")),(G727+90),IF(OR((MID(B727,SEARCH("R",B727),3)="R15"),(MID(B727,SEARCH("R",B727),3)="R16"),(MID(B727,SEARCH("R",B727),3)="R17")),(G727+190),(G727+290))),-1)+20</f>
        <v>5520</v>
      </c>
    </row>
    <row r="728" customFormat="false" ht="15.8" hidden="false" customHeight="false" outlineLevel="0" collapsed="false">
      <c r="A728" s="136" t="n">
        <v>63599167892918</v>
      </c>
      <c r="B728" s="137" t="s">
        <v>4680</v>
      </c>
      <c r="C728" s="138" t="s">
        <v>4676</v>
      </c>
      <c r="D728" s="138" t="s">
        <v>3848</v>
      </c>
      <c r="E728" s="138" t="s">
        <v>3849</v>
      </c>
      <c r="F728" s="138" t="n">
        <v>29</v>
      </c>
      <c r="G728" s="139" t="n">
        <v>5190</v>
      </c>
      <c r="H728" s="21" t="n">
        <f aca="false">ROUND(IF(OR((MID(B728,SEARCH("R",B728),3)="R12"),(MID(B728,SEARCH("R",B728),3)="R13"),(MID(B728,SEARCH("R",B728),3)="R14")),(G728+90),IF(OR((MID(B728,SEARCH("R",B728),3)="R15"),(MID(B728,SEARCH("R",B728),3)="R16"),(MID(B728,SEARCH("R",B728),3)="R17")),(G728+190),(G728+290))),-1)+20</f>
        <v>5400</v>
      </c>
    </row>
    <row r="729" customFormat="false" ht="15.8" hidden="false" customHeight="false" outlineLevel="0" collapsed="false">
      <c r="A729" s="136" t="n">
        <v>63600239223012</v>
      </c>
      <c r="B729" s="137" t="s">
        <v>4681</v>
      </c>
      <c r="C729" s="138" t="s">
        <v>4676</v>
      </c>
      <c r="D729" s="138" t="s">
        <v>3848</v>
      </c>
      <c r="E729" s="138" t="s">
        <v>3849</v>
      </c>
      <c r="F729" s="138" t="n">
        <v>28</v>
      </c>
      <c r="G729" s="139" t="n">
        <v>5570</v>
      </c>
      <c r="H729" s="21" t="n">
        <f aca="false">ROUND(IF(OR((MID(B729,SEARCH("R",B729),3)="R12"),(MID(B729,SEARCH("R",B729),3)="R13"),(MID(B729,SEARCH("R",B729),3)="R14")),(G729+90),IF(OR((MID(B729,SEARCH("R",B729),3)="R15"),(MID(B729,SEARCH("R",B729),3)="R16"),(MID(B729,SEARCH("R",B729),3)="R17")),(G729+190),(G729+290))),-1)+20</f>
        <v>5780</v>
      </c>
    </row>
    <row r="730" customFormat="false" ht="15.8" hidden="false" customHeight="false" outlineLevel="0" collapsed="false">
      <c r="A730" s="136" t="n">
        <v>63651881658443</v>
      </c>
      <c r="B730" s="137" t="s">
        <v>4682</v>
      </c>
      <c r="C730" s="138" t="s">
        <v>4676</v>
      </c>
      <c r="D730" s="138" t="s">
        <v>3848</v>
      </c>
      <c r="E730" s="138" t="s">
        <v>3849</v>
      </c>
      <c r="F730" s="138" t="n">
        <v>20</v>
      </c>
      <c r="G730" s="139" t="n">
        <v>5769</v>
      </c>
      <c r="H730" s="21" t="n">
        <f aca="false">ROUND(IF(OR((MID(B730,SEARCH("R",B730),3)="R12"),(MID(B730,SEARCH("R",B730),3)="R13"),(MID(B730,SEARCH("R",B730),3)="R14")),(G730+90),IF(OR((MID(B730,SEARCH("R",B730),3)="R15"),(MID(B730,SEARCH("R",B730),3)="R16"),(MID(B730,SEARCH("R",B730),3)="R17")),(G730+190),(G730+290))),-1)+20</f>
        <v>5980</v>
      </c>
    </row>
    <row r="731" customFormat="false" ht="15.8" hidden="false" customHeight="false" outlineLevel="0" collapsed="false">
      <c r="A731" s="136" t="n">
        <v>20998606870906</v>
      </c>
      <c r="B731" s="137" t="s">
        <v>4683</v>
      </c>
      <c r="C731" s="138" t="s">
        <v>4676</v>
      </c>
      <c r="D731" s="138" t="s">
        <v>3848</v>
      </c>
      <c r="E731" s="138" t="s">
        <v>3849</v>
      </c>
      <c r="F731" s="138" t="n">
        <v>12</v>
      </c>
      <c r="G731" s="139" t="n">
        <v>7000</v>
      </c>
      <c r="H731" s="21" t="n">
        <f aca="false">ROUND(IF(OR((MID(B731,SEARCH("R",B731),3)="R12"),(MID(B731,SEARCH("R",B731),3)="R13"),(MID(B731,SEARCH("R",B731),3)="R14")),(G731+90),IF(OR((MID(B731,SEARCH("R",B731),3)="R15"),(MID(B731,SEARCH("R",B731),3)="R16"),(MID(B731,SEARCH("R",B731),3)="R17")),(G731+190),(G731+290))),-1)+20</f>
        <v>7210</v>
      </c>
    </row>
    <row r="732" customFormat="false" ht="15.8" hidden="false" customHeight="false" outlineLevel="0" collapsed="false">
      <c r="A732" s="136" t="n">
        <v>63586372602513</v>
      </c>
      <c r="B732" s="137" t="s">
        <v>4684</v>
      </c>
      <c r="C732" s="138" t="s">
        <v>4676</v>
      </c>
      <c r="D732" s="138" t="s">
        <v>3848</v>
      </c>
      <c r="E732" s="138" t="s">
        <v>3849</v>
      </c>
      <c r="F732" s="138" t="n">
        <v>5</v>
      </c>
      <c r="G732" s="139" t="n">
        <v>9530</v>
      </c>
      <c r="H732" s="21" t="n">
        <f aca="false">ROUND(IF(OR((MID(B732,SEARCH("R",B732),3)="R12"),(MID(B732,SEARCH("R",B732),3)="R13"),(MID(B732,SEARCH("R",B732),3)="R14")),(G732+90),IF(OR((MID(B732,SEARCH("R",B732),3)="R15"),(MID(B732,SEARCH("R",B732),3)="R16"),(MID(B732,SEARCH("R",B732),3)="R17")),(G732+190),(G732+290))),-1)+20</f>
        <v>9740</v>
      </c>
    </row>
    <row r="733" customFormat="false" ht="15.8" hidden="false" customHeight="false" outlineLevel="0" collapsed="false">
      <c r="A733" s="136" t="n">
        <v>63586371389326</v>
      </c>
      <c r="B733" s="137" t="s">
        <v>4685</v>
      </c>
      <c r="C733" s="138" t="s">
        <v>4676</v>
      </c>
      <c r="D733" s="138" t="s">
        <v>3848</v>
      </c>
      <c r="E733" s="138" t="s">
        <v>3849</v>
      </c>
      <c r="F733" s="138" t="n">
        <v>5</v>
      </c>
      <c r="G733" s="139" t="n">
        <v>8161</v>
      </c>
      <c r="H733" s="21" t="n">
        <f aca="false">ROUND(IF(OR((MID(B733,SEARCH("R",B733),3)="R12"),(MID(B733,SEARCH("R",B733),3)="R13"),(MID(B733,SEARCH("R",B733),3)="R14")),(G733+90),IF(OR((MID(B733,SEARCH("R",B733),3)="R15"),(MID(B733,SEARCH("R",B733),3)="R16"),(MID(B733,SEARCH("R",B733),3)="R17")),(G733+190),(G733+290))),-1)+20</f>
        <v>8370</v>
      </c>
    </row>
    <row r="734" customFormat="false" ht="15.8" hidden="false" customHeight="false" outlineLevel="0" collapsed="false">
      <c r="A734" s="136" t="n">
        <v>63592343795223</v>
      </c>
      <c r="B734" s="137" t="s">
        <v>4686</v>
      </c>
      <c r="C734" s="138" t="s">
        <v>4676</v>
      </c>
      <c r="D734" s="138" t="s">
        <v>3848</v>
      </c>
      <c r="E734" s="138" t="s">
        <v>3849</v>
      </c>
      <c r="F734" s="138" t="n">
        <v>4</v>
      </c>
      <c r="G734" s="139" t="n">
        <v>9805</v>
      </c>
      <c r="H734" s="21" t="n">
        <f aca="false">ROUND(IF(OR((MID(B734,SEARCH("R",B734),3)="R12"),(MID(B734,SEARCH("R",B734),3)="R13"),(MID(B734,SEARCH("R",B734),3)="R14")),(G734+90),IF(OR((MID(B734,SEARCH("R",B734),3)="R15"),(MID(B734,SEARCH("R",B734),3)="R16"),(MID(B734,SEARCH("R",B734),3)="R17")),(G734+190),(G734+290))),-1)+20</f>
        <v>10020</v>
      </c>
    </row>
    <row r="735" customFormat="false" ht="15.8" hidden="false" customHeight="false" outlineLevel="0" collapsed="false">
      <c r="A735" s="136" t="n">
        <v>63600216334553</v>
      </c>
      <c r="B735" s="137" t="s">
        <v>4687</v>
      </c>
      <c r="C735" s="138" t="s">
        <v>4676</v>
      </c>
      <c r="D735" s="138" t="s">
        <v>3848</v>
      </c>
      <c r="E735" s="138" t="s">
        <v>3849</v>
      </c>
      <c r="F735" s="138" t="n">
        <v>3</v>
      </c>
      <c r="G735" s="139" t="n">
        <v>5140</v>
      </c>
      <c r="H735" s="21" t="n">
        <f aca="false">ROUND(IF(OR((MID(B735,SEARCH("R",B735),3)="R12"),(MID(B735,SEARCH("R",B735),3)="R13"),(MID(B735,SEARCH("R",B735),3)="R14")),(G735+90),IF(OR((MID(B735,SEARCH("R",B735),3)="R15"),(MID(B735,SEARCH("R",B735),3)="R16"),(MID(B735,SEARCH("R",B735),3)="R17")),(G735+190),(G735+290))),-1)+20</f>
        <v>5350</v>
      </c>
    </row>
    <row r="736" customFormat="false" ht="15.8" hidden="false" customHeight="false" outlineLevel="0" collapsed="false">
      <c r="A736" s="136" t="n">
        <v>63624769009632</v>
      </c>
      <c r="B736" s="137" t="s">
        <v>4688</v>
      </c>
      <c r="C736" s="138" t="s">
        <v>4676</v>
      </c>
      <c r="D736" s="138" t="s">
        <v>3848</v>
      </c>
      <c r="E736" s="138" t="s">
        <v>3849</v>
      </c>
      <c r="F736" s="138" t="n">
        <v>1</v>
      </c>
      <c r="G736" s="139" t="n">
        <v>6857</v>
      </c>
      <c r="H736" s="21" t="n">
        <f aca="false">ROUND(IF(OR((MID(B736,SEARCH("R",B736),3)="R12"),(MID(B736,SEARCH("R",B736),3)="R13"),(MID(B736,SEARCH("R",B736),3)="R14")),(G736+90),IF(OR((MID(B736,SEARCH("R",B736),3)="R15"),(MID(B736,SEARCH("R",B736),3)="R16"),(MID(B736,SEARCH("R",B736),3)="R17")),(G736+190),(G736+290))),-1)+20</f>
        <v>7070</v>
      </c>
    </row>
    <row r="737" customFormat="false" ht="15.8" hidden="false" customHeight="false" outlineLevel="0" collapsed="false">
      <c r="A737" s="136" t="n">
        <v>63593900722606</v>
      </c>
      <c r="B737" s="137" t="s">
        <v>4689</v>
      </c>
      <c r="C737" s="138" t="s">
        <v>4676</v>
      </c>
      <c r="D737" s="138" t="s">
        <v>3848</v>
      </c>
      <c r="E737" s="138" t="s">
        <v>3849</v>
      </c>
      <c r="F737" s="138" t="n">
        <v>1</v>
      </c>
      <c r="G737" s="139" t="n">
        <v>4855</v>
      </c>
      <c r="H737" s="21" t="n">
        <f aca="false">ROUND(IF(OR((MID(B737,SEARCH("R",B737),3)="R12"),(MID(B737,SEARCH("R",B737),3)="R13"),(MID(B737,SEARCH("R",B737),3)="R14")),(G737+90),IF(OR((MID(B737,SEARCH("R",B737),3)="R15"),(MID(B737,SEARCH("R",B737),3)="R16"),(MID(B737,SEARCH("R",B737),3)="R17")),(G737+190),(G737+290))),-1)+20</f>
        <v>5070</v>
      </c>
    </row>
    <row r="738" customFormat="false" ht="15.8" hidden="false" customHeight="false" outlineLevel="0" collapsed="false">
      <c r="A738" s="136" t="n">
        <v>63596042470403</v>
      </c>
      <c r="B738" s="137" t="s">
        <v>4690</v>
      </c>
      <c r="C738" s="138" t="s">
        <v>4676</v>
      </c>
      <c r="D738" s="138" t="s">
        <v>3848</v>
      </c>
      <c r="E738" s="138" t="s">
        <v>3849</v>
      </c>
      <c r="F738" s="138" t="n">
        <v>1</v>
      </c>
      <c r="G738" s="139" t="n">
        <v>6840</v>
      </c>
      <c r="H738" s="21" t="n">
        <f aca="false">ROUND(IF(OR((MID(B738,SEARCH("R",B738),3)="R12"),(MID(B738,SEARCH("R",B738),3)="R13"),(MID(B738,SEARCH("R",B738),3)="R14")),(G738+90),IF(OR((MID(B738,SEARCH("R",B738),3)="R15"),(MID(B738,SEARCH("R",B738),3)="R16"),(MID(B738,SEARCH("R",B738),3)="R17")),(G738+190),(G738+290))),-1)+20</f>
        <v>7050</v>
      </c>
    </row>
    <row r="739" customFormat="false" ht="15.8" hidden="false" customHeight="false" outlineLevel="0" collapsed="false">
      <c r="A739" s="136" t="n">
        <v>63631656162786</v>
      </c>
      <c r="B739" s="137" t="s">
        <v>4691</v>
      </c>
      <c r="C739" s="138" t="s">
        <v>4692</v>
      </c>
      <c r="D739" s="138" t="s">
        <v>3848</v>
      </c>
      <c r="E739" s="138" t="s">
        <v>3849</v>
      </c>
      <c r="F739" s="138" t="n">
        <v>30</v>
      </c>
      <c r="G739" s="139" t="n">
        <v>9687</v>
      </c>
      <c r="H739" s="21" t="n">
        <f aca="false">ROUND(IF(OR((MID(B739,SEARCH("R",B739),3)="R12"),(MID(B739,SEARCH("R",B739),3)="R13"),(MID(B739,SEARCH("R",B739),3)="R14")),(G739+90),IF(OR((MID(B739,SEARCH("R",B739),3)="R15"),(MID(B739,SEARCH("R",B739),3)="R16"),(MID(B739,SEARCH("R",B739),3)="R17")),(G739+190),(G739+290))),-1)+20</f>
        <v>10000</v>
      </c>
    </row>
    <row r="740" customFormat="false" ht="15.8" hidden="false" customHeight="false" outlineLevel="0" collapsed="false">
      <c r="A740" s="136" t="n">
        <v>63625787939613</v>
      </c>
      <c r="B740" s="137" t="s">
        <v>4693</v>
      </c>
      <c r="C740" s="138" t="s">
        <v>4692</v>
      </c>
      <c r="D740" s="138" t="s">
        <v>3848</v>
      </c>
      <c r="E740" s="138" t="s">
        <v>3849</v>
      </c>
      <c r="F740" s="138" t="n">
        <v>25</v>
      </c>
      <c r="G740" s="139" t="n">
        <v>10105</v>
      </c>
      <c r="H740" s="21" t="n">
        <f aca="false">ROUND(IF(OR((MID(B740,SEARCH("R",B740),3)="R12"),(MID(B740,SEARCH("R",B740),3)="R13"),(MID(B740,SEARCH("R",B740),3)="R14")),(G740+90),IF(OR((MID(B740,SEARCH("R",B740),3)="R15"),(MID(B740,SEARCH("R",B740),3)="R16"),(MID(B740,SEARCH("R",B740),3)="R17")),(G740+190),(G740+290))),-1)+20</f>
        <v>10420</v>
      </c>
    </row>
    <row r="741" customFormat="false" ht="15.8" hidden="false" customHeight="false" outlineLevel="0" collapsed="false">
      <c r="A741" s="136" t="n">
        <v>20354245422286</v>
      </c>
      <c r="B741" s="137" t="s">
        <v>4694</v>
      </c>
      <c r="C741" s="138" t="s">
        <v>4692</v>
      </c>
      <c r="D741" s="138" t="s">
        <v>3848</v>
      </c>
      <c r="E741" s="138" t="s">
        <v>3849</v>
      </c>
      <c r="F741" s="138" t="n">
        <v>8</v>
      </c>
      <c r="G741" s="139" t="n">
        <v>10250</v>
      </c>
      <c r="H741" s="21" t="n">
        <f aca="false">ROUND(IF(OR((MID(B741,SEARCH("R",B741),3)="R12"),(MID(B741,SEARCH("R",B741),3)="R13"),(MID(B741,SEARCH("R",B741),3)="R14")),(G741+90),IF(OR((MID(B741,SEARCH("R",B741),3)="R15"),(MID(B741,SEARCH("R",B741),3)="R16"),(MID(B741,SEARCH("R",B741),3)="R17")),(G741+190),(G741+290))),-1)+20</f>
        <v>10560</v>
      </c>
    </row>
    <row r="742" customFormat="false" ht="15.8" hidden="false" customHeight="false" outlineLevel="0" collapsed="false">
      <c r="A742" s="136" t="n">
        <v>63629588891446</v>
      </c>
      <c r="B742" s="137" t="s">
        <v>4695</v>
      </c>
      <c r="C742" s="138" t="s">
        <v>4692</v>
      </c>
      <c r="D742" s="138" t="s">
        <v>3848</v>
      </c>
      <c r="E742" s="138" t="s">
        <v>3849</v>
      </c>
      <c r="F742" s="138" t="n">
        <v>8</v>
      </c>
      <c r="G742" s="139" t="n">
        <v>8821</v>
      </c>
      <c r="H742" s="21" t="n">
        <f aca="false">ROUND(IF(OR((MID(B742,SEARCH("R",B742),3)="R12"),(MID(B742,SEARCH("R",B742),3)="R13"),(MID(B742,SEARCH("R",B742),3)="R14")),(G742+90),IF(OR((MID(B742,SEARCH("R",B742),3)="R15"),(MID(B742,SEARCH("R",B742),3)="R16"),(MID(B742,SEARCH("R",B742),3)="R17")),(G742+190),(G742+290))),-1)+20</f>
        <v>9130</v>
      </c>
    </row>
    <row r="743" customFormat="false" ht="15.8" hidden="false" customHeight="false" outlineLevel="0" collapsed="false">
      <c r="A743" s="136" t="n">
        <v>63585441600626</v>
      </c>
      <c r="B743" s="137" t="s">
        <v>4696</v>
      </c>
      <c r="C743" s="138" t="s">
        <v>4692</v>
      </c>
      <c r="D743" s="138" t="s">
        <v>3848</v>
      </c>
      <c r="E743" s="138" t="s">
        <v>3849</v>
      </c>
      <c r="F743" s="138" t="n">
        <v>1</v>
      </c>
      <c r="G743" s="139" t="n">
        <v>8900</v>
      </c>
      <c r="H743" s="21" t="n">
        <f aca="false">ROUND(IF(OR((MID(B743,SEARCH("R",B743),3)="R12"),(MID(B743,SEARCH("R",B743),3)="R13"),(MID(B743,SEARCH("R",B743),3)="R14")),(G743+90),IF(OR((MID(B743,SEARCH("R",B743),3)="R15"),(MID(B743,SEARCH("R",B743),3)="R16"),(MID(B743,SEARCH("R",B743),3)="R17")),(G743+190),(G743+290))),-1)+20</f>
        <v>9210</v>
      </c>
    </row>
    <row r="744" customFormat="false" ht="15.8" hidden="false" customHeight="false" outlineLevel="0" collapsed="false">
      <c r="A744" s="136" t="n">
        <v>63591381057524</v>
      </c>
      <c r="B744" s="137" t="s">
        <v>4697</v>
      </c>
      <c r="C744" s="138" t="s">
        <v>4698</v>
      </c>
      <c r="D744" s="138" t="s">
        <v>3848</v>
      </c>
      <c r="E744" s="138" t="s">
        <v>3849</v>
      </c>
      <c r="F744" s="138" t="n">
        <v>8</v>
      </c>
      <c r="G744" s="139" t="n">
        <v>15350</v>
      </c>
      <c r="H744" s="21" t="n">
        <f aca="false">ROUND(IF(OR((MID(B744,SEARCH("R",B744),3)="R12"),(MID(B744,SEARCH("R",B744),3)="R13"),(MID(B744,SEARCH("R",B744),3)="R14")),(G744+90),IF(OR((MID(B744,SEARCH("R",B744),3)="R15"),(MID(B744,SEARCH("R",B744),3)="R16"),(MID(B744,SEARCH("R",B744),3)="R17")),(G744+190),(G744+290))),-1)+20</f>
        <v>15660</v>
      </c>
    </row>
    <row r="745" customFormat="false" ht="15.8" hidden="false" customHeight="false" outlineLevel="0" collapsed="false">
      <c r="A745" s="136" t="n">
        <v>63618357736403</v>
      </c>
      <c r="B745" s="137" t="s">
        <v>4699</v>
      </c>
      <c r="C745" s="138" t="s">
        <v>4698</v>
      </c>
      <c r="D745" s="138" t="s">
        <v>3848</v>
      </c>
      <c r="E745" s="138" t="s">
        <v>3849</v>
      </c>
      <c r="F745" s="138" t="n">
        <v>8</v>
      </c>
      <c r="G745" s="139" t="n">
        <v>16381</v>
      </c>
      <c r="H745" s="21" t="n">
        <f aca="false">ROUND(IF(OR((MID(B745,SEARCH("R",B745),3)="R12"),(MID(B745,SEARCH("R",B745),3)="R13"),(MID(B745,SEARCH("R",B745),3)="R14")),(G745+90),IF(OR((MID(B745,SEARCH("R",B745),3)="R15"),(MID(B745,SEARCH("R",B745),3)="R16"),(MID(B745,SEARCH("R",B745),3)="R17")),(G745+190),(G745+290))),-1)+20</f>
        <v>16690</v>
      </c>
    </row>
    <row r="746" customFormat="false" ht="15.8" hidden="false" customHeight="false" outlineLevel="0" collapsed="false">
      <c r="A746" s="136" t="n">
        <v>63651359070781</v>
      </c>
      <c r="B746" s="137" t="s">
        <v>4700</v>
      </c>
      <c r="C746" s="138" t="s">
        <v>4698</v>
      </c>
      <c r="D746" s="138" t="s">
        <v>3848</v>
      </c>
      <c r="E746" s="138" t="s">
        <v>3849</v>
      </c>
      <c r="F746" s="138" t="n">
        <v>4</v>
      </c>
      <c r="G746" s="139" t="n">
        <v>8605</v>
      </c>
      <c r="H746" s="21" t="n">
        <f aca="false">ROUND(IF(OR((MID(B746,SEARCH("R",B746),3)="R12"),(MID(B746,SEARCH("R",B746),3)="R13"),(MID(B746,SEARCH("R",B746),3)="R14")),(G746+90),IF(OR((MID(B746,SEARCH("R",B746),3)="R15"),(MID(B746,SEARCH("R",B746),3)="R16"),(MID(B746,SEARCH("R",B746),3)="R17")),(G746+190),(G746+290))),-1)+20</f>
        <v>8920</v>
      </c>
    </row>
    <row r="747" customFormat="false" ht="15.8" hidden="false" customHeight="false" outlineLevel="0" collapsed="false">
      <c r="A747" s="136" t="n">
        <v>63593294792602</v>
      </c>
      <c r="B747" s="137" t="s">
        <v>4701</v>
      </c>
      <c r="C747" s="138" t="s">
        <v>4702</v>
      </c>
      <c r="D747" s="138" t="s">
        <v>3848</v>
      </c>
      <c r="E747" s="138" t="s">
        <v>3849</v>
      </c>
      <c r="F747" s="138" t="n">
        <v>30</v>
      </c>
      <c r="G747" s="139" t="n">
        <v>7919</v>
      </c>
      <c r="H747" s="21" t="n">
        <f aca="false">ROUND(IF(OR((MID(B747,SEARCH("R",B747),3)="R12"),(MID(B747,SEARCH("R",B747),3)="R13"),(MID(B747,SEARCH("R",B747),3)="R14")),(G747+90),IF(OR((MID(B747,SEARCH("R",B747),3)="R15"),(MID(B747,SEARCH("R",B747),3)="R16"),(MID(B747,SEARCH("R",B747),3)="R17")),(G747+190),(G747+290))),-1)+20</f>
        <v>8130</v>
      </c>
    </row>
    <row r="748" customFormat="false" ht="15.8" hidden="false" customHeight="false" outlineLevel="0" collapsed="false">
      <c r="A748" s="136" t="n">
        <v>63619569359309</v>
      </c>
      <c r="B748" s="137" t="s">
        <v>4703</v>
      </c>
      <c r="C748" s="138" t="s">
        <v>4702</v>
      </c>
      <c r="D748" s="138" t="s">
        <v>3848</v>
      </c>
      <c r="E748" s="138" t="s">
        <v>3849</v>
      </c>
      <c r="F748" s="138" t="n">
        <v>20</v>
      </c>
      <c r="G748" s="139" t="n">
        <v>5605</v>
      </c>
      <c r="H748" s="21" t="n">
        <f aca="false">ROUND(IF(OR((MID(B748,SEARCH("R",B748),3)="R12"),(MID(B748,SEARCH("R",B748),3)="R13"),(MID(B748,SEARCH("R",B748),3)="R14")),(G748+90),IF(OR((MID(B748,SEARCH("R",B748),3)="R15"),(MID(B748,SEARCH("R",B748),3)="R16"),(MID(B748,SEARCH("R",B748),3)="R17")),(G748+190),(G748+290))),-1)+20</f>
        <v>5820</v>
      </c>
    </row>
    <row r="749" customFormat="false" ht="15.8" hidden="false" customHeight="false" outlineLevel="0" collapsed="false">
      <c r="A749" s="136" t="n">
        <v>63600231712439</v>
      </c>
      <c r="B749" s="137" t="s">
        <v>4704</v>
      </c>
      <c r="C749" s="138" t="s">
        <v>4702</v>
      </c>
      <c r="D749" s="138" t="s">
        <v>3848</v>
      </c>
      <c r="E749" s="138" t="s">
        <v>3849</v>
      </c>
      <c r="F749" s="138" t="n">
        <v>12</v>
      </c>
      <c r="G749" s="139" t="n">
        <v>6752</v>
      </c>
      <c r="H749" s="21" t="n">
        <f aca="false">ROUND(IF(OR((MID(B749,SEARCH("R",B749),3)="R12"),(MID(B749,SEARCH("R",B749),3)="R13"),(MID(B749,SEARCH("R",B749),3)="R14")),(G749+90),IF(OR((MID(B749,SEARCH("R",B749),3)="R15"),(MID(B749,SEARCH("R",B749),3)="R16"),(MID(B749,SEARCH("R",B749),3)="R17")),(G749+190),(G749+290))),-1)+20</f>
        <v>6960</v>
      </c>
    </row>
    <row r="750" customFormat="false" ht="15.8" hidden="false" customHeight="false" outlineLevel="0" collapsed="false">
      <c r="A750" s="136" t="n">
        <v>63599089715257</v>
      </c>
      <c r="B750" s="137" t="s">
        <v>4705</v>
      </c>
      <c r="C750" s="138" t="s">
        <v>4702</v>
      </c>
      <c r="D750" s="138" t="s">
        <v>3848</v>
      </c>
      <c r="E750" s="138" t="s">
        <v>3849</v>
      </c>
      <c r="F750" s="138" t="n">
        <v>8</v>
      </c>
      <c r="G750" s="139" t="n">
        <v>7094</v>
      </c>
      <c r="H750" s="21" t="n">
        <f aca="false">ROUND(IF(OR((MID(B750,SEARCH("R",B750),3)="R12"),(MID(B750,SEARCH("R",B750),3)="R13"),(MID(B750,SEARCH("R",B750),3)="R14")),(G750+90),IF(OR((MID(B750,SEARCH("R",B750),3)="R15"),(MID(B750,SEARCH("R",B750),3)="R16"),(MID(B750,SEARCH("R",B750),3)="R17")),(G750+190),(G750+290))),-1)+20</f>
        <v>7300</v>
      </c>
    </row>
    <row r="751" customFormat="false" ht="15.8" hidden="false" customHeight="false" outlineLevel="0" collapsed="false">
      <c r="A751" s="136" t="n">
        <v>20924007214856</v>
      </c>
      <c r="B751" s="137" t="s">
        <v>4706</v>
      </c>
      <c r="C751" s="138" t="s">
        <v>4702</v>
      </c>
      <c r="D751" s="138" t="s">
        <v>3848</v>
      </c>
      <c r="E751" s="138" t="s">
        <v>3849</v>
      </c>
      <c r="F751" s="138" t="n">
        <v>4</v>
      </c>
      <c r="G751" s="139" t="n">
        <v>8050</v>
      </c>
      <c r="H751" s="21" t="n">
        <f aca="false">ROUND(IF(OR((MID(B751,SEARCH("R",B751),3)="R12"),(MID(B751,SEARCH("R",B751),3)="R13"),(MID(B751,SEARCH("R",B751),3)="R14")),(G751+90),IF(OR((MID(B751,SEARCH("R",B751),3)="R15"),(MID(B751,SEARCH("R",B751),3)="R16"),(MID(B751,SEARCH("R",B751),3)="R17")),(G751+190),(G751+290))),-1)+20</f>
        <v>8260</v>
      </c>
    </row>
    <row r="752" customFormat="false" ht="15.8" hidden="false" customHeight="false" outlineLevel="0" collapsed="false">
      <c r="A752" s="136" t="n">
        <v>63626223854196</v>
      </c>
      <c r="B752" s="137" t="s">
        <v>4707</v>
      </c>
      <c r="C752" s="138" t="s">
        <v>4708</v>
      </c>
      <c r="D752" s="138" t="s">
        <v>3848</v>
      </c>
      <c r="E752" s="138" t="s">
        <v>3849</v>
      </c>
      <c r="F752" s="138" t="n">
        <v>30</v>
      </c>
      <c r="G752" s="139" t="n">
        <v>10793</v>
      </c>
      <c r="H752" s="21" t="n">
        <f aca="false">ROUND(IF(OR((MID(B752,SEARCH("R",B752),3)="R12"),(MID(B752,SEARCH("R",B752),3)="R13"),(MID(B752,SEARCH("R",B752),3)="R14")),(G752+90),IF(OR((MID(B752,SEARCH("R",B752),3)="R15"),(MID(B752,SEARCH("R",B752),3)="R16"),(MID(B752,SEARCH("R",B752),3)="R17")),(G752+190),(G752+290))),-1)+20</f>
        <v>11100</v>
      </c>
    </row>
    <row r="753" customFormat="false" ht="15.8" hidden="false" customHeight="false" outlineLevel="0" collapsed="false">
      <c r="A753" s="136" t="n">
        <v>63585441597251</v>
      </c>
      <c r="B753" s="137" t="s">
        <v>4709</v>
      </c>
      <c r="C753" s="138" t="s">
        <v>4708</v>
      </c>
      <c r="D753" s="138" t="s">
        <v>3848</v>
      </c>
      <c r="E753" s="138" t="s">
        <v>3849</v>
      </c>
      <c r="F753" s="138" t="n">
        <v>30</v>
      </c>
      <c r="G753" s="139" t="n">
        <v>9619</v>
      </c>
      <c r="H753" s="21" t="n">
        <f aca="false">ROUND(IF(OR((MID(B753,SEARCH("R",B753),3)="R12"),(MID(B753,SEARCH("R",B753),3)="R13"),(MID(B753,SEARCH("R",B753),3)="R14")),(G753+90),IF(OR((MID(B753,SEARCH("R",B753),3)="R15"),(MID(B753,SEARCH("R",B753),3)="R16"),(MID(B753,SEARCH("R",B753),3)="R17")),(G753+190),(G753+290))),-1)+20</f>
        <v>9930</v>
      </c>
    </row>
    <row r="754" customFormat="false" ht="15.8" hidden="false" customHeight="false" outlineLevel="0" collapsed="false">
      <c r="A754" s="136" t="n">
        <v>63649446895657</v>
      </c>
      <c r="B754" s="137" t="s">
        <v>4710</v>
      </c>
      <c r="C754" s="138" t="s">
        <v>4708</v>
      </c>
      <c r="D754" s="138" t="s">
        <v>3848</v>
      </c>
      <c r="E754" s="138" t="s">
        <v>3849</v>
      </c>
      <c r="F754" s="138" t="n">
        <v>30</v>
      </c>
      <c r="G754" s="139" t="n">
        <v>10793</v>
      </c>
      <c r="H754" s="21" t="n">
        <f aca="false">ROUND(IF(OR((MID(B754,SEARCH("R",B754),3)="R12"),(MID(B754,SEARCH("R",B754),3)="R13"),(MID(B754,SEARCH("R",B754),3)="R14")),(G754+90),IF(OR((MID(B754,SEARCH("R",B754),3)="R15"),(MID(B754,SEARCH("R",B754),3)="R16"),(MID(B754,SEARCH("R",B754),3)="R17")),(G754+190),(G754+290))),-1)+20</f>
        <v>11100</v>
      </c>
    </row>
    <row r="755" customFormat="false" ht="15.8" hidden="false" customHeight="false" outlineLevel="0" collapsed="false">
      <c r="A755" s="136" t="n">
        <v>63651607481932</v>
      </c>
      <c r="B755" s="137" t="s">
        <v>4711</v>
      </c>
      <c r="C755" s="138" t="s">
        <v>4708</v>
      </c>
      <c r="D755" s="138" t="s">
        <v>3848</v>
      </c>
      <c r="E755" s="138" t="s">
        <v>3849</v>
      </c>
      <c r="F755" s="138" t="n">
        <v>30</v>
      </c>
      <c r="G755" s="139" t="n">
        <v>7211</v>
      </c>
      <c r="H755" s="21" t="n">
        <f aca="false">ROUND(IF(OR((MID(B755,SEARCH("R",B755),3)="R12"),(MID(B755,SEARCH("R",B755),3)="R13"),(MID(B755,SEARCH("R",B755),3)="R14")),(G755+90),IF(OR((MID(B755,SEARCH("R",B755),3)="R15"),(MID(B755,SEARCH("R",B755),3)="R16"),(MID(B755,SEARCH("R",B755),3)="R17")),(G755+190),(G755+290))),-1)+20</f>
        <v>7520</v>
      </c>
    </row>
    <row r="756" customFormat="false" ht="15.8" hidden="false" customHeight="false" outlineLevel="0" collapsed="false">
      <c r="A756" s="136" t="n">
        <v>63593131299290</v>
      </c>
      <c r="B756" s="137" t="s">
        <v>4712</v>
      </c>
      <c r="C756" s="138" t="s">
        <v>4708</v>
      </c>
      <c r="D756" s="138" t="s">
        <v>3848</v>
      </c>
      <c r="E756" s="138" t="s">
        <v>3849</v>
      </c>
      <c r="F756" s="138" t="n">
        <v>30</v>
      </c>
      <c r="G756" s="139" t="n">
        <v>6205</v>
      </c>
      <c r="H756" s="21" t="n">
        <f aca="false">ROUND(IF(OR((MID(B756,SEARCH("R",B756),3)="R12"),(MID(B756,SEARCH("R",B756),3)="R13"),(MID(B756,SEARCH("R",B756),3)="R14")),(G756+90),IF(OR((MID(B756,SEARCH("R",B756),3)="R15"),(MID(B756,SEARCH("R",B756),3)="R16"),(MID(B756,SEARCH("R",B756),3)="R17")),(G756+190),(G756+290))),-1)+20</f>
        <v>6520</v>
      </c>
    </row>
    <row r="757" customFormat="false" ht="15.8" hidden="false" customHeight="false" outlineLevel="0" collapsed="false">
      <c r="A757" s="136" t="n">
        <v>63651618411479</v>
      </c>
      <c r="B757" s="137" t="s">
        <v>4713</v>
      </c>
      <c r="C757" s="138" t="s">
        <v>4708</v>
      </c>
      <c r="D757" s="138" t="s">
        <v>3848</v>
      </c>
      <c r="E757" s="138" t="s">
        <v>3849</v>
      </c>
      <c r="F757" s="138" t="n">
        <v>30</v>
      </c>
      <c r="G757" s="139" t="n">
        <v>6105</v>
      </c>
      <c r="H757" s="21" t="n">
        <f aca="false">ROUND(IF(OR((MID(B757,SEARCH("R",B757),3)="R12"),(MID(B757,SEARCH("R",B757),3)="R13"),(MID(B757,SEARCH("R",B757),3)="R14")),(G757+90),IF(OR((MID(B757,SEARCH("R",B757),3)="R15"),(MID(B757,SEARCH("R",B757),3)="R16"),(MID(B757,SEARCH("R",B757),3)="R17")),(G757+190),(G757+290))),-1)+20</f>
        <v>6420</v>
      </c>
    </row>
    <row r="758" customFormat="false" ht="15.8" hidden="false" customHeight="false" outlineLevel="0" collapsed="false">
      <c r="A758" s="136" t="n">
        <v>20699508816838</v>
      </c>
      <c r="B758" s="137" t="s">
        <v>4714</v>
      </c>
      <c r="C758" s="138" t="s">
        <v>4708</v>
      </c>
      <c r="D758" s="138" t="s">
        <v>3848</v>
      </c>
      <c r="E758" s="138" t="s">
        <v>3849</v>
      </c>
      <c r="F758" s="138" t="n">
        <v>30</v>
      </c>
      <c r="G758" s="139" t="n">
        <v>4085</v>
      </c>
      <c r="H758" s="21" t="n">
        <f aca="false">ROUND(IF(OR((MID(B758,SEARCH("R",B758),3)="R12"),(MID(B758,SEARCH("R",B758),3)="R13"),(MID(B758,SEARCH("R",B758),3)="R14")),(G758+90),IF(OR((MID(B758,SEARCH("R",B758),3)="R15"),(MID(B758,SEARCH("R",B758),3)="R16"),(MID(B758,SEARCH("R",B758),3)="R17")),(G758+190),(G758+290))),-1)+20</f>
        <v>4400</v>
      </c>
    </row>
    <row r="759" customFormat="false" ht="15.8" hidden="false" customHeight="false" outlineLevel="0" collapsed="false">
      <c r="A759" s="136" t="n">
        <v>63623360823245</v>
      </c>
      <c r="B759" s="137" t="s">
        <v>4715</v>
      </c>
      <c r="C759" s="138" t="s">
        <v>4708</v>
      </c>
      <c r="D759" s="138" t="s">
        <v>3848</v>
      </c>
      <c r="E759" s="138" t="s">
        <v>3849</v>
      </c>
      <c r="F759" s="138" t="n">
        <v>30</v>
      </c>
      <c r="G759" s="139" t="n">
        <v>7847</v>
      </c>
      <c r="H759" s="21" t="n">
        <f aca="false">ROUND(IF(OR((MID(B759,SEARCH("R",B759),3)="R12"),(MID(B759,SEARCH("R",B759),3)="R13"),(MID(B759,SEARCH("R",B759),3)="R14")),(G759+90),IF(OR((MID(B759,SEARCH("R",B759),3)="R15"),(MID(B759,SEARCH("R",B759),3)="R16"),(MID(B759,SEARCH("R",B759),3)="R17")),(G759+190),(G759+290))),-1)+20</f>
        <v>8160</v>
      </c>
    </row>
    <row r="760" customFormat="false" ht="15.8" hidden="false" customHeight="false" outlineLevel="0" collapsed="false">
      <c r="A760" s="136" t="n">
        <v>63591388627484</v>
      </c>
      <c r="B760" s="137" t="s">
        <v>4716</v>
      </c>
      <c r="C760" s="138" t="s">
        <v>4708</v>
      </c>
      <c r="D760" s="138" t="s">
        <v>3848</v>
      </c>
      <c r="E760" s="138" t="s">
        <v>3849</v>
      </c>
      <c r="F760" s="138" t="n">
        <v>25</v>
      </c>
      <c r="G760" s="139" t="n">
        <v>11141</v>
      </c>
      <c r="H760" s="21" t="n">
        <f aca="false">ROUND(IF(OR((MID(B760,SEARCH("R",B760),3)="R12"),(MID(B760,SEARCH("R",B760),3)="R13"),(MID(B760,SEARCH("R",B760),3)="R14")),(G760+90),IF(OR((MID(B760,SEARCH("R",B760),3)="R15"),(MID(B760,SEARCH("R",B760),3)="R16"),(MID(B760,SEARCH("R",B760),3)="R17")),(G760+190),(G760+290))),-1)+20</f>
        <v>11450</v>
      </c>
    </row>
    <row r="761" customFormat="false" ht="15.8" hidden="false" customHeight="false" outlineLevel="0" collapsed="false">
      <c r="A761" s="136" t="n">
        <v>63589671518869</v>
      </c>
      <c r="B761" s="137" t="s">
        <v>4717</v>
      </c>
      <c r="C761" s="138" t="s">
        <v>4708</v>
      </c>
      <c r="D761" s="138" t="s">
        <v>3848</v>
      </c>
      <c r="E761" s="138" t="s">
        <v>3849</v>
      </c>
      <c r="F761" s="138" t="n">
        <v>12</v>
      </c>
      <c r="G761" s="139" t="n">
        <v>7800</v>
      </c>
      <c r="H761" s="21" t="n">
        <f aca="false">ROUND(IF(OR((MID(B761,SEARCH("R",B761),3)="R12"),(MID(B761,SEARCH("R",B761),3)="R13"),(MID(B761,SEARCH("R",B761),3)="R14")),(G761+90),IF(OR((MID(B761,SEARCH("R",B761),3)="R15"),(MID(B761,SEARCH("R",B761),3)="R16"),(MID(B761,SEARCH("R",B761),3)="R17")),(G761+190),(G761+290))),-1)+20</f>
        <v>8110</v>
      </c>
    </row>
    <row r="762" customFormat="false" ht="15.8" hidden="false" customHeight="false" outlineLevel="0" collapsed="false">
      <c r="A762" s="136" t="n">
        <v>20923779470067</v>
      </c>
      <c r="B762" s="137" t="s">
        <v>4718</v>
      </c>
      <c r="C762" s="138" t="s">
        <v>4708</v>
      </c>
      <c r="D762" s="138" t="s">
        <v>3848</v>
      </c>
      <c r="E762" s="138" t="s">
        <v>3849</v>
      </c>
      <c r="F762" s="138" t="n">
        <v>8</v>
      </c>
      <c r="G762" s="139" t="n">
        <v>9530</v>
      </c>
      <c r="H762" s="21" t="n">
        <f aca="false">ROUND(IF(OR((MID(B762,SEARCH("R",B762),3)="R12"),(MID(B762,SEARCH("R",B762),3)="R13"),(MID(B762,SEARCH("R",B762),3)="R14")),(G762+90),IF(OR((MID(B762,SEARCH("R",B762),3)="R15"),(MID(B762,SEARCH("R",B762),3)="R16"),(MID(B762,SEARCH("R",B762),3)="R17")),(G762+190),(G762+290))),-1)+20</f>
        <v>9840</v>
      </c>
    </row>
    <row r="763" customFormat="false" ht="15.8" hidden="false" customHeight="false" outlineLevel="0" collapsed="false">
      <c r="A763" s="136" t="n">
        <v>63648164369353</v>
      </c>
      <c r="B763" s="137" t="s">
        <v>4719</v>
      </c>
      <c r="C763" s="138" t="s">
        <v>4708</v>
      </c>
      <c r="D763" s="138" t="s">
        <v>3848</v>
      </c>
      <c r="E763" s="138" t="s">
        <v>3849</v>
      </c>
      <c r="F763" s="138" t="n">
        <v>8</v>
      </c>
      <c r="G763" s="139" t="n">
        <v>10910</v>
      </c>
      <c r="H763" s="21" t="n">
        <f aca="false">ROUND(IF(OR((MID(B763,SEARCH("R",B763),3)="R12"),(MID(B763,SEARCH("R",B763),3)="R13"),(MID(B763,SEARCH("R",B763),3)="R14")),(G763+90),IF(OR((MID(B763,SEARCH("R",B763),3)="R15"),(MID(B763,SEARCH("R",B763),3)="R16"),(MID(B763,SEARCH("R",B763),3)="R17")),(G763+190),(G763+290))),-1)+20</f>
        <v>11220</v>
      </c>
    </row>
    <row r="764" customFormat="false" ht="15.8" hidden="false" customHeight="false" outlineLevel="0" collapsed="false">
      <c r="A764" s="136" t="n">
        <v>63628042606308</v>
      </c>
      <c r="B764" s="137" t="s">
        <v>4720</v>
      </c>
      <c r="C764" s="138" t="s">
        <v>4708</v>
      </c>
      <c r="D764" s="138" t="s">
        <v>3848</v>
      </c>
      <c r="E764" s="138" t="s">
        <v>3849</v>
      </c>
      <c r="F764" s="138" t="n">
        <v>8</v>
      </c>
      <c r="G764" s="139" t="n">
        <v>7847</v>
      </c>
      <c r="H764" s="21" t="n">
        <f aca="false">ROUND(IF(OR((MID(B764,SEARCH("R",B764),3)="R12"),(MID(B764,SEARCH("R",B764),3)="R13"),(MID(B764,SEARCH("R",B764),3)="R14")),(G764+90),IF(OR((MID(B764,SEARCH("R",B764),3)="R15"),(MID(B764,SEARCH("R",B764),3)="R16"),(MID(B764,SEARCH("R",B764),3)="R17")),(G764+190),(G764+290))),-1)+20</f>
        <v>8160</v>
      </c>
    </row>
    <row r="765" customFormat="false" ht="15.8" hidden="false" customHeight="false" outlineLevel="0" collapsed="false">
      <c r="A765" s="136" t="n">
        <v>63591229304815</v>
      </c>
      <c r="B765" s="137" t="s">
        <v>4721</v>
      </c>
      <c r="C765" s="138" t="s">
        <v>4708</v>
      </c>
      <c r="D765" s="138" t="s">
        <v>3848</v>
      </c>
      <c r="E765" s="138" t="s">
        <v>3849</v>
      </c>
      <c r="F765" s="138" t="n">
        <v>5</v>
      </c>
      <c r="G765" s="139" t="n">
        <v>12131</v>
      </c>
      <c r="H765" s="21" t="n">
        <f aca="false">ROUND(IF(OR((MID(B765,SEARCH("R",B765),3)="R12"),(MID(B765,SEARCH("R",B765),3)="R13"),(MID(B765,SEARCH("R",B765),3)="R14")),(G765+90),IF(OR((MID(B765,SEARCH("R",B765),3)="R15"),(MID(B765,SEARCH("R",B765),3)="R16"),(MID(B765,SEARCH("R",B765),3)="R17")),(G765+190),(G765+290))),-1)+20</f>
        <v>12440</v>
      </c>
    </row>
    <row r="766" customFormat="false" ht="15.8" hidden="false" customHeight="false" outlineLevel="0" collapsed="false">
      <c r="A766" s="136" t="n">
        <v>63625351311133</v>
      </c>
      <c r="B766" s="137" t="s">
        <v>4722</v>
      </c>
      <c r="C766" s="138" t="s">
        <v>4708</v>
      </c>
      <c r="D766" s="138" t="s">
        <v>3848</v>
      </c>
      <c r="E766" s="138" t="s">
        <v>3849</v>
      </c>
      <c r="F766" s="138" t="n">
        <v>4</v>
      </c>
      <c r="G766" s="139" t="n">
        <v>10810</v>
      </c>
      <c r="H766" s="21" t="n">
        <f aca="false">ROUND(IF(OR((MID(B766,SEARCH("R",B766),3)="R12"),(MID(B766,SEARCH("R",B766),3)="R13"),(MID(B766,SEARCH("R",B766),3)="R14")),(G766+90),IF(OR((MID(B766,SEARCH("R",B766),3)="R15"),(MID(B766,SEARCH("R",B766),3)="R16"),(MID(B766,SEARCH("R",B766),3)="R17")),(G766+190),(G766+290))),-1)+20</f>
        <v>11120</v>
      </c>
    </row>
    <row r="767" customFormat="false" ht="15.8" hidden="false" customHeight="false" outlineLevel="0" collapsed="false">
      <c r="A767" s="136" t="n">
        <v>63594759224091</v>
      </c>
      <c r="B767" s="137" t="s">
        <v>4723</v>
      </c>
      <c r="C767" s="138" t="s">
        <v>4708</v>
      </c>
      <c r="D767" s="138" t="s">
        <v>3848</v>
      </c>
      <c r="E767" s="138" t="s">
        <v>3849</v>
      </c>
      <c r="F767" s="138" t="n">
        <v>4</v>
      </c>
      <c r="G767" s="139" t="n">
        <v>9200</v>
      </c>
      <c r="H767" s="21" t="n">
        <f aca="false">ROUND(IF(OR((MID(B767,SEARCH("R",B767),3)="R12"),(MID(B767,SEARCH("R",B767),3)="R13"),(MID(B767,SEARCH("R",B767),3)="R14")),(G767+90),IF(OR((MID(B767,SEARCH("R",B767),3)="R15"),(MID(B767,SEARCH("R",B767),3)="R16"),(MID(B767,SEARCH("R",B767),3)="R17")),(G767+190),(G767+290))),-1)+20</f>
        <v>9510</v>
      </c>
    </row>
    <row r="768" customFormat="false" ht="15.8" hidden="false" customHeight="false" outlineLevel="0" collapsed="false">
      <c r="A768" s="136" t="n">
        <v>20746297626748</v>
      </c>
      <c r="B768" s="137" t="s">
        <v>4724</v>
      </c>
      <c r="C768" s="138" t="s">
        <v>4708</v>
      </c>
      <c r="D768" s="138" t="s">
        <v>3848</v>
      </c>
      <c r="E768" s="138" t="s">
        <v>3849</v>
      </c>
      <c r="F768" s="138" t="n">
        <v>4</v>
      </c>
      <c r="G768" s="139" t="n">
        <v>10515</v>
      </c>
      <c r="H768" s="21" t="n">
        <f aca="false">ROUND(IF(OR((MID(B768,SEARCH("R",B768),3)="R12"),(MID(B768,SEARCH("R",B768),3)="R13"),(MID(B768,SEARCH("R",B768),3)="R14")),(G768+90),IF(OR((MID(B768,SEARCH("R",B768),3)="R15"),(MID(B768,SEARCH("R",B768),3)="R16"),(MID(B768,SEARCH("R",B768),3)="R17")),(G768+190),(G768+290))),-1)+20</f>
        <v>10830</v>
      </c>
    </row>
    <row r="769" customFormat="false" ht="15.8" hidden="false" customHeight="false" outlineLevel="0" collapsed="false">
      <c r="A769" s="136" t="n">
        <v>63593301579676</v>
      </c>
      <c r="B769" s="137" t="s">
        <v>4725</v>
      </c>
      <c r="C769" s="138" t="s">
        <v>4708</v>
      </c>
      <c r="D769" s="138" t="s">
        <v>3848</v>
      </c>
      <c r="E769" s="138" t="s">
        <v>3849</v>
      </c>
      <c r="F769" s="138" t="n">
        <v>4</v>
      </c>
      <c r="G769" s="139" t="n">
        <v>6305</v>
      </c>
      <c r="H769" s="21" t="n">
        <f aca="false">ROUND(IF(OR((MID(B769,SEARCH("R",B769),3)="R12"),(MID(B769,SEARCH("R",B769),3)="R13"),(MID(B769,SEARCH("R",B769),3)="R14")),(G769+90),IF(OR((MID(B769,SEARCH("R",B769),3)="R15"),(MID(B769,SEARCH("R",B769),3)="R16"),(MID(B769,SEARCH("R",B769),3)="R17")),(G769+190),(G769+290))),-1)+20</f>
        <v>6620</v>
      </c>
    </row>
    <row r="770" customFormat="false" ht="15.8" hidden="false" customHeight="false" outlineLevel="0" collapsed="false">
      <c r="A770" s="136" t="n">
        <v>63596756729679</v>
      </c>
      <c r="B770" s="137" t="s">
        <v>4726</v>
      </c>
      <c r="C770" s="138" t="s">
        <v>4708</v>
      </c>
      <c r="D770" s="138" t="s">
        <v>3848</v>
      </c>
      <c r="E770" s="138" t="s">
        <v>3849</v>
      </c>
      <c r="F770" s="138" t="n">
        <v>1</v>
      </c>
      <c r="G770" s="139" t="n">
        <v>7800</v>
      </c>
      <c r="H770" s="21" t="n">
        <f aca="false">ROUND(IF(OR((MID(B770,SEARCH("R",B770),3)="R12"),(MID(B770,SEARCH("R",B770),3)="R13"),(MID(B770,SEARCH("R",B770),3)="R14")),(G770+90),IF(OR((MID(B770,SEARCH("R",B770),3)="R15"),(MID(B770,SEARCH("R",B770),3)="R16"),(MID(B770,SEARCH("R",B770),3)="R17")),(G770+190),(G770+290))),-1)+20</f>
        <v>8110</v>
      </c>
    </row>
    <row r="771" customFormat="false" ht="15.8" hidden="false" customHeight="false" outlineLevel="0" collapsed="false">
      <c r="A771" s="136" t="n">
        <v>63585441599966</v>
      </c>
      <c r="B771" s="137" t="s">
        <v>4727</v>
      </c>
      <c r="C771" s="138" t="s">
        <v>4708</v>
      </c>
      <c r="D771" s="138" t="s">
        <v>3848</v>
      </c>
      <c r="E771" s="138" t="s">
        <v>3849</v>
      </c>
      <c r="F771" s="138" t="n">
        <v>1</v>
      </c>
      <c r="G771" s="139" t="n">
        <v>11650</v>
      </c>
      <c r="H771" s="21" t="n">
        <f aca="false">ROUND(IF(OR((MID(B771,SEARCH("R",B771),3)="R12"),(MID(B771,SEARCH("R",B771),3)="R13"),(MID(B771,SEARCH("R",B771),3)="R14")),(G771+90),IF(OR((MID(B771,SEARCH("R",B771),3)="R15"),(MID(B771,SEARCH("R",B771),3)="R16"),(MID(B771,SEARCH("R",B771),3)="R17")),(G771+190),(G771+290))),-1)+20</f>
        <v>11960</v>
      </c>
    </row>
    <row r="772" customFormat="false" ht="15.8" hidden="false" customHeight="false" outlineLevel="0" collapsed="false">
      <c r="A772" s="136" t="n">
        <v>63586378937618</v>
      </c>
      <c r="B772" s="137" t="s">
        <v>4728</v>
      </c>
      <c r="C772" s="138" t="s">
        <v>4729</v>
      </c>
      <c r="D772" s="138" t="s">
        <v>3848</v>
      </c>
      <c r="E772" s="138" t="s">
        <v>3849</v>
      </c>
      <c r="F772" s="138" t="n">
        <v>30</v>
      </c>
      <c r="G772" s="139" t="n">
        <v>9621</v>
      </c>
      <c r="H772" s="21" t="n">
        <f aca="false">ROUND(IF(OR((MID(B772,SEARCH("R",B772),3)="R12"),(MID(B772,SEARCH("R",B772),3)="R13"),(MID(B772,SEARCH("R",B772),3)="R14")),(G772+90),IF(OR((MID(B772,SEARCH("R",B772),3)="R15"),(MID(B772,SEARCH("R",B772),3)="R16"),(MID(B772,SEARCH("R",B772),3)="R17")),(G772+190),(G772+290))),-1)+20</f>
        <v>9930</v>
      </c>
    </row>
    <row r="773" customFormat="false" ht="15.8" hidden="false" customHeight="false" outlineLevel="0" collapsed="false">
      <c r="A773" s="136" t="n">
        <v>63585441599605</v>
      </c>
      <c r="B773" s="137" t="s">
        <v>4730</v>
      </c>
      <c r="C773" s="138" t="s">
        <v>4729</v>
      </c>
      <c r="D773" s="138" t="s">
        <v>3848</v>
      </c>
      <c r="E773" s="138" t="s">
        <v>3849</v>
      </c>
      <c r="F773" s="138" t="n">
        <v>30</v>
      </c>
      <c r="G773" s="139" t="n">
        <v>9621</v>
      </c>
      <c r="H773" s="21" t="n">
        <f aca="false">ROUND(IF(OR((MID(B773,SEARCH("R",B773),3)="R12"),(MID(B773,SEARCH("R",B773),3)="R13"),(MID(B773,SEARCH("R",B773),3)="R14")),(G773+90),IF(OR((MID(B773,SEARCH("R",B773),3)="R15"),(MID(B773,SEARCH("R",B773),3)="R16"),(MID(B773,SEARCH("R",B773),3)="R17")),(G773+190),(G773+290))),-1)+20</f>
        <v>9930</v>
      </c>
    </row>
    <row r="774" customFormat="false" ht="15.8" hidden="false" customHeight="false" outlineLevel="0" collapsed="false">
      <c r="A774" s="136" t="n">
        <v>63620160252356</v>
      </c>
      <c r="B774" s="137" t="s">
        <v>4731</v>
      </c>
      <c r="C774" s="138" t="s">
        <v>4729</v>
      </c>
      <c r="D774" s="138" t="s">
        <v>3848</v>
      </c>
      <c r="E774" s="138" t="s">
        <v>3849</v>
      </c>
      <c r="F774" s="138" t="n">
        <v>30</v>
      </c>
      <c r="G774" s="139" t="n">
        <v>9621</v>
      </c>
      <c r="H774" s="21" t="n">
        <f aca="false">ROUND(IF(OR((MID(B774,SEARCH("R",B774),3)="R12"),(MID(B774,SEARCH("R",B774),3)="R13"),(MID(B774,SEARCH("R",B774),3)="R14")),(G774+90),IF(OR((MID(B774,SEARCH("R",B774),3)="R15"),(MID(B774,SEARCH("R",B774),3)="R16"),(MID(B774,SEARCH("R",B774),3)="R17")),(G774+190),(G774+290))),-1)+20</f>
        <v>9930</v>
      </c>
    </row>
    <row r="775" customFormat="false" ht="15.8" hidden="false" customHeight="false" outlineLevel="0" collapsed="false">
      <c r="A775" s="136" t="n">
        <v>63593194934753</v>
      </c>
      <c r="B775" s="137" t="s">
        <v>4732</v>
      </c>
      <c r="C775" s="138" t="s">
        <v>4729</v>
      </c>
      <c r="D775" s="138" t="s">
        <v>3848</v>
      </c>
      <c r="E775" s="138" t="s">
        <v>3849</v>
      </c>
      <c r="F775" s="138" t="n">
        <v>12</v>
      </c>
      <c r="G775" s="139" t="n">
        <v>9455</v>
      </c>
      <c r="H775" s="21" t="n">
        <f aca="false">ROUND(IF(OR((MID(B775,SEARCH("R",B775),3)="R12"),(MID(B775,SEARCH("R",B775),3)="R13"),(MID(B775,SEARCH("R",B775),3)="R14")),(G775+90),IF(OR((MID(B775,SEARCH("R",B775),3)="R15"),(MID(B775,SEARCH("R",B775),3)="R16"),(MID(B775,SEARCH("R",B775),3)="R17")),(G775+190),(G775+290))),-1)+20</f>
        <v>9770</v>
      </c>
    </row>
    <row r="776" customFormat="false" ht="15.8" hidden="false" customHeight="false" outlineLevel="0" collapsed="false">
      <c r="A776" s="136" t="n">
        <v>63623361129755</v>
      </c>
      <c r="B776" s="137" t="s">
        <v>4733</v>
      </c>
      <c r="C776" s="138" t="s">
        <v>4729</v>
      </c>
      <c r="D776" s="138" t="s">
        <v>3848</v>
      </c>
      <c r="E776" s="138" t="s">
        <v>3849</v>
      </c>
      <c r="F776" s="138" t="n">
        <v>4</v>
      </c>
      <c r="G776" s="139" t="n">
        <v>7674</v>
      </c>
      <c r="H776" s="21" t="n">
        <f aca="false">ROUND(IF(OR((MID(B776,SEARCH("R",B776),3)="R12"),(MID(B776,SEARCH("R",B776),3)="R13"),(MID(B776,SEARCH("R",B776),3)="R14")),(G776+90),IF(OR((MID(B776,SEARCH("R",B776),3)="R15"),(MID(B776,SEARCH("R",B776),3)="R16"),(MID(B776,SEARCH("R",B776),3)="R17")),(G776+190),(G776+290))),-1)+20</f>
        <v>7980</v>
      </c>
    </row>
    <row r="777" customFormat="false" ht="15.8" hidden="false" customHeight="false" outlineLevel="0" collapsed="false">
      <c r="A777" s="136" t="n">
        <v>63626224864737</v>
      </c>
      <c r="B777" s="137" t="s">
        <v>4734</v>
      </c>
      <c r="C777" s="138" t="s">
        <v>4729</v>
      </c>
      <c r="D777" s="138" t="s">
        <v>3848</v>
      </c>
      <c r="E777" s="138" t="s">
        <v>3849</v>
      </c>
      <c r="F777" s="138" t="n">
        <v>1</v>
      </c>
      <c r="G777" s="139" t="n">
        <v>12488</v>
      </c>
      <c r="H777" s="21" t="n">
        <f aca="false">ROUND(IF(OR((MID(B777,SEARCH("R",B777),3)="R12"),(MID(B777,SEARCH("R",B777),3)="R13"),(MID(B777,SEARCH("R",B777),3)="R14")),(G777+90),IF(OR((MID(B777,SEARCH("R",B777),3)="R15"),(MID(B777,SEARCH("R",B777),3)="R16"),(MID(B777,SEARCH("R",B777),3)="R17")),(G777+190),(G777+290))),-1)+20</f>
        <v>12800</v>
      </c>
    </row>
    <row r="778" customFormat="false" ht="15.8" hidden="false" customHeight="false" outlineLevel="0" collapsed="false">
      <c r="A778" s="136" t="n">
        <v>63627513756068</v>
      </c>
      <c r="B778" s="137" t="s">
        <v>4735</v>
      </c>
      <c r="C778" s="138" t="s">
        <v>4736</v>
      </c>
      <c r="D778" s="138" t="s">
        <v>3848</v>
      </c>
      <c r="E778" s="138" t="s">
        <v>3849</v>
      </c>
      <c r="F778" s="138" t="n">
        <v>30</v>
      </c>
      <c r="G778" s="139" t="n">
        <v>8258</v>
      </c>
      <c r="H778" s="21" t="n">
        <f aca="false">ROUND(IF(OR((MID(B778,SEARCH("R",B778),3)="R12"),(MID(B778,SEARCH("R",B778),3)="R13"),(MID(B778,SEARCH("R",B778),3)="R14")),(G778+90),IF(OR((MID(B778,SEARCH("R",B778),3)="R15"),(MID(B778,SEARCH("R",B778),3)="R16"),(MID(B778,SEARCH("R",B778),3)="R17")),(G778+190),(G778+290))),-1)+20</f>
        <v>8470</v>
      </c>
    </row>
    <row r="779" customFormat="false" ht="15.8" hidden="false" customHeight="false" outlineLevel="0" collapsed="false">
      <c r="A779" s="136" t="n">
        <v>63586376614249</v>
      </c>
      <c r="B779" s="137" t="s">
        <v>4737</v>
      </c>
      <c r="C779" s="138" t="s">
        <v>4736</v>
      </c>
      <c r="D779" s="138" t="s">
        <v>3848</v>
      </c>
      <c r="E779" s="138" t="s">
        <v>3849</v>
      </c>
      <c r="F779" s="138" t="n">
        <v>30</v>
      </c>
      <c r="G779" s="139" t="n">
        <v>7866</v>
      </c>
      <c r="H779" s="21" t="n">
        <f aca="false">ROUND(IF(OR((MID(B779,SEARCH("R",B779),3)="R12"),(MID(B779,SEARCH("R",B779),3)="R13"),(MID(B779,SEARCH("R",B779),3)="R14")),(G779+90),IF(OR((MID(B779,SEARCH("R",B779),3)="R15"),(MID(B779,SEARCH("R",B779),3)="R16"),(MID(B779,SEARCH("R",B779),3)="R17")),(G779+190),(G779+290))),-1)+20</f>
        <v>8080</v>
      </c>
    </row>
    <row r="780" customFormat="false" ht="15.8" hidden="false" customHeight="false" outlineLevel="0" collapsed="false">
      <c r="A780" s="136" t="n">
        <v>63625861016927</v>
      </c>
      <c r="B780" s="137" t="s">
        <v>4738</v>
      </c>
      <c r="C780" s="138" t="s">
        <v>4736</v>
      </c>
      <c r="D780" s="138" t="s">
        <v>3848</v>
      </c>
      <c r="E780" s="138" t="s">
        <v>3849</v>
      </c>
      <c r="F780" s="138" t="n">
        <v>30</v>
      </c>
      <c r="G780" s="139" t="n">
        <v>8723</v>
      </c>
      <c r="H780" s="21" t="n">
        <f aca="false">ROUND(IF(OR((MID(B780,SEARCH("R",B780),3)="R12"),(MID(B780,SEARCH("R",B780),3)="R13"),(MID(B780,SEARCH("R",B780),3)="R14")),(G780+90),IF(OR((MID(B780,SEARCH("R",B780),3)="R15"),(MID(B780,SEARCH("R",B780),3)="R16"),(MID(B780,SEARCH("R",B780),3)="R17")),(G780+190),(G780+290))),-1)+20</f>
        <v>8930</v>
      </c>
    </row>
    <row r="781" customFormat="false" ht="15.8" hidden="false" customHeight="false" outlineLevel="0" collapsed="false">
      <c r="A781" s="136" t="n">
        <v>63593293949479</v>
      </c>
      <c r="B781" s="137" t="s">
        <v>4739</v>
      </c>
      <c r="C781" s="138" t="s">
        <v>4736</v>
      </c>
      <c r="D781" s="138" t="s">
        <v>3848</v>
      </c>
      <c r="E781" s="138" t="s">
        <v>3849</v>
      </c>
      <c r="F781" s="138" t="n">
        <v>30</v>
      </c>
      <c r="G781" s="139" t="n">
        <v>6605</v>
      </c>
      <c r="H781" s="21" t="n">
        <f aca="false">ROUND(IF(OR((MID(B781,SEARCH("R",B781),3)="R12"),(MID(B781,SEARCH("R",B781),3)="R13"),(MID(B781,SEARCH("R",B781),3)="R14")),(G781+90),IF(OR((MID(B781,SEARCH("R",B781),3)="R15"),(MID(B781,SEARCH("R",B781),3)="R16"),(MID(B781,SEARCH("R",B781),3)="R17")),(G781+190),(G781+290))),-1)+20</f>
        <v>6820</v>
      </c>
    </row>
    <row r="782" customFormat="false" ht="15.8" hidden="false" customHeight="false" outlineLevel="0" collapsed="false">
      <c r="A782" s="136" t="n">
        <v>63608231213080</v>
      </c>
      <c r="B782" s="137" t="s">
        <v>4740</v>
      </c>
      <c r="C782" s="138" t="s">
        <v>4736</v>
      </c>
      <c r="D782" s="138" t="s">
        <v>3848</v>
      </c>
      <c r="E782" s="138" t="s">
        <v>3849</v>
      </c>
      <c r="F782" s="138" t="n">
        <v>29</v>
      </c>
      <c r="G782" s="139" t="n">
        <v>6780</v>
      </c>
      <c r="H782" s="21" t="n">
        <f aca="false">ROUND(IF(OR((MID(B782,SEARCH("R",B782),3)="R12"),(MID(B782,SEARCH("R",B782),3)="R13"),(MID(B782,SEARCH("R",B782),3)="R14")),(G782+90),IF(OR((MID(B782,SEARCH("R",B782),3)="R15"),(MID(B782,SEARCH("R",B782),3)="R16"),(MID(B782,SEARCH("R",B782),3)="R17")),(G782+190),(G782+290))),-1)+20</f>
        <v>6990</v>
      </c>
    </row>
    <row r="783" customFormat="false" ht="15.8" hidden="false" customHeight="false" outlineLevel="0" collapsed="false">
      <c r="A783" s="136" t="n">
        <v>20112028096747</v>
      </c>
      <c r="B783" s="137" t="s">
        <v>4741</v>
      </c>
      <c r="C783" s="138" t="s">
        <v>4736</v>
      </c>
      <c r="D783" s="138" t="s">
        <v>3848</v>
      </c>
      <c r="E783" s="138" t="s">
        <v>3849</v>
      </c>
      <c r="F783" s="138" t="n">
        <v>21</v>
      </c>
      <c r="G783" s="139" t="n">
        <v>8435</v>
      </c>
      <c r="H783" s="21" t="n">
        <f aca="false">ROUND(IF(OR((MID(B783,SEARCH("R",B783),3)="R12"),(MID(B783,SEARCH("R",B783),3)="R13"),(MID(B783,SEARCH("R",B783),3)="R14")),(G783+90),IF(OR((MID(B783,SEARCH("R",B783),3)="R15"),(MID(B783,SEARCH("R",B783),3)="R16"),(MID(B783,SEARCH("R",B783),3)="R17")),(G783+190),(G783+290))),-1)+20</f>
        <v>8650</v>
      </c>
    </row>
    <row r="784" customFormat="false" ht="15.8" hidden="false" customHeight="false" outlineLevel="0" collapsed="false">
      <c r="A784" s="136" t="n">
        <v>63648759506418</v>
      </c>
      <c r="B784" s="137" t="s">
        <v>4742</v>
      </c>
      <c r="C784" s="138" t="s">
        <v>4736</v>
      </c>
      <c r="D784" s="138" t="s">
        <v>3848</v>
      </c>
      <c r="E784" s="138" t="s">
        <v>3849</v>
      </c>
      <c r="F784" s="138" t="n">
        <v>21</v>
      </c>
      <c r="G784" s="139" t="n">
        <v>6546</v>
      </c>
      <c r="H784" s="21" t="n">
        <f aca="false">ROUND(IF(OR((MID(B784,SEARCH("R",B784),3)="R12"),(MID(B784,SEARCH("R",B784),3)="R13"),(MID(B784,SEARCH("R",B784),3)="R14")),(G784+90),IF(OR((MID(B784,SEARCH("R",B784),3)="R15"),(MID(B784,SEARCH("R",B784),3)="R16"),(MID(B784,SEARCH("R",B784),3)="R17")),(G784+190),(G784+290))),-1)+20</f>
        <v>6760</v>
      </c>
    </row>
    <row r="785" customFormat="false" ht="15.8" hidden="false" customHeight="false" outlineLevel="0" collapsed="false">
      <c r="A785" s="136" t="n">
        <v>63595032683520</v>
      </c>
      <c r="B785" s="137" t="s">
        <v>4743</v>
      </c>
      <c r="C785" s="138" t="s">
        <v>4736</v>
      </c>
      <c r="D785" s="138" t="s">
        <v>3848</v>
      </c>
      <c r="E785" s="138" t="s">
        <v>3849</v>
      </c>
      <c r="F785" s="138" t="n">
        <v>16</v>
      </c>
      <c r="G785" s="139" t="n">
        <v>8258</v>
      </c>
      <c r="H785" s="21" t="n">
        <f aca="false">ROUND(IF(OR((MID(B785,SEARCH("R",B785),3)="R12"),(MID(B785,SEARCH("R",B785),3)="R13"),(MID(B785,SEARCH("R",B785),3)="R14")),(G785+90),IF(OR((MID(B785,SEARCH("R",B785),3)="R15"),(MID(B785,SEARCH("R",B785),3)="R16"),(MID(B785,SEARCH("R",B785),3)="R17")),(G785+190),(G785+290))),-1)+20</f>
        <v>8470</v>
      </c>
    </row>
    <row r="786" customFormat="false" ht="15.8" hidden="false" customHeight="false" outlineLevel="0" collapsed="false">
      <c r="A786" s="136" t="n">
        <v>63591477570984</v>
      </c>
      <c r="B786" s="137" t="s">
        <v>4744</v>
      </c>
      <c r="C786" s="138" t="s">
        <v>4736</v>
      </c>
      <c r="D786" s="138" t="s">
        <v>3848</v>
      </c>
      <c r="E786" s="138" t="s">
        <v>3849</v>
      </c>
      <c r="F786" s="138" t="n">
        <v>16</v>
      </c>
      <c r="G786" s="139" t="n">
        <v>9533</v>
      </c>
      <c r="H786" s="21" t="n">
        <f aca="false">ROUND(IF(OR((MID(B786,SEARCH("R",B786),3)="R12"),(MID(B786,SEARCH("R",B786),3)="R13"),(MID(B786,SEARCH("R",B786),3)="R14")),(G786+90),IF(OR((MID(B786,SEARCH("R",B786),3)="R15"),(MID(B786,SEARCH("R",B786),3)="R16"),(MID(B786,SEARCH("R",B786),3)="R17")),(G786+190),(G786+290))),-1)+20</f>
        <v>9740</v>
      </c>
    </row>
    <row r="787" customFormat="false" ht="15.8" hidden="false" customHeight="false" outlineLevel="0" collapsed="false">
      <c r="A787" s="136" t="n">
        <v>63595355762935</v>
      </c>
      <c r="B787" s="137" t="s">
        <v>4745</v>
      </c>
      <c r="C787" s="138" t="s">
        <v>4736</v>
      </c>
      <c r="D787" s="138" t="s">
        <v>3848</v>
      </c>
      <c r="E787" s="138" t="s">
        <v>3849</v>
      </c>
      <c r="F787" s="138" t="n">
        <v>16</v>
      </c>
      <c r="G787" s="139" t="n">
        <v>6331</v>
      </c>
      <c r="H787" s="21" t="n">
        <f aca="false">ROUND(IF(OR((MID(B787,SEARCH("R",B787),3)="R12"),(MID(B787,SEARCH("R",B787),3)="R13"),(MID(B787,SEARCH("R",B787),3)="R14")),(G787+90),IF(OR((MID(B787,SEARCH("R",B787),3)="R15"),(MID(B787,SEARCH("R",B787),3)="R16"),(MID(B787,SEARCH("R",B787),3)="R17")),(G787+190),(G787+290))),-1)+20</f>
        <v>6540</v>
      </c>
    </row>
    <row r="788" customFormat="false" ht="15.8" hidden="false" customHeight="false" outlineLevel="0" collapsed="false">
      <c r="A788" s="136" t="n">
        <v>63593296197057</v>
      </c>
      <c r="B788" s="137" t="s">
        <v>4746</v>
      </c>
      <c r="C788" s="138" t="s">
        <v>4736</v>
      </c>
      <c r="D788" s="138" t="s">
        <v>3848</v>
      </c>
      <c r="E788" s="138" t="s">
        <v>3849</v>
      </c>
      <c r="F788" s="138" t="n">
        <v>16</v>
      </c>
      <c r="G788" s="139" t="n">
        <v>7105</v>
      </c>
      <c r="H788" s="21" t="n">
        <f aca="false">ROUND(IF(OR((MID(B788,SEARCH("R",B788),3)="R12"),(MID(B788,SEARCH("R",B788),3)="R13"),(MID(B788,SEARCH("R",B788),3)="R14")),(G788+90),IF(OR((MID(B788,SEARCH("R",B788),3)="R15"),(MID(B788,SEARCH("R",B788),3)="R16"),(MID(B788,SEARCH("R",B788),3)="R17")),(G788+190),(G788+290))),-1)+20</f>
        <v>7320</v>
      </c>
    </row>
    <row r="789" customFormat="false" ht="15.8" hidden="false" customHeight="false" outlineLevel="0" collapsed="false">
      <c r="A789" s="136" t="n">
        <v>63623361555035</v>
      </c>
      <c r="B789" s="137" t="s">
        <v>4747</v>
      </c>
      <c r="C789" s="138" t="s">
        <v>4736</v>
      </c>
      <c r="D789" s="138" t="s">
        <v>3848</v>
      </c>
      <c r="E789" s="138" t="s">
        <v>3849</v>
      </c>
      <c r="F789" s="138" t="n">
        <v>14</v>
      </c>
      <c r="G789" s="139" t="n">
        <v>6546</v>
      </c>
      <c r="H789" s="21" t="n">
        <f aca="false">ROUND(IF(OR((MID(B789,SEARCH("R",B789),3)="R12"),(MID(B789,SEARCH("R",B789),3)="R13"),(MID(B789,SEARCH("R",B789),3)="R14")),(G789+90),IF(OR((MID(B789,SEARCH("R",B789),3)="R15"),(MID(B789,SEARCH("R",B789),3)="R16"),(MID(B789,SEARCH("R",B789),3)="R17")),(G789+190),(G789+290))),-1)+20</f>
        <v>6760</v>
      </c>
    </row>
    <row r="790" customFormat="false" ht="15.8" hidden="false" customHeight="false" outlineLevel="0" collapsed="false">
      <c r="A790" s="136" t="n">
        <v>63593217351145</v>
      </c>
      <c r="B790" s="137" t="s">
        <v>4748</v>
      </c>
      <c r="C790" s="138" t="s">
        <v>4736</v>
      </c>
      <c r="D790" s="138" t="s">
        <v>3848</v>
      </c>
      <c r="E790" s="138" t="s">
        <v>3849</v>
      </c>
      <c r="F790" s="138" t="n">
        <v>13</v>
      </c>
      <c r="G790" s="139" t="n">
        <v>6805</v>
      </c>
      <c r="H790" s="21" t="n">
        <f aca="false">ROUND(IF(OR((MID(B790,SEARCH("R",B790),3)="R12"),(MID(B790,SEARCH("R",B790),3)="R13"),(MID(B790,SEARCH("R",B790),3)="R14")),(G790+90),IF(OR((MID(B790,SEARCH("R",B790),3)="R15"),(MID(B790,SEARCH("R",B790),3)="R16"),(MID(B790,SEARCH("R",B790),3)="R17")),(G790+190),(G790+290))),-1)+20</f>
        <v>7020</v>
      </c>
    </row>
    <row r="791" customFormat="false" ht="15.8" hidden="false" customHeight="false" outlineLevel="0" collapsed="false">
      <c r="A791" s="136" t="n">
        <v>63593287297002</v>
      </c>
      <c r="B791" s="137" t="s">
        <v>4749</v>
      </c>
      <c r="C791" s="138" t="s">
        <v>4736</v>
      </c>
      <c r="D791" s="138" t="s">
        <v>3848</v>
      </c>
      <c r="E791" s="138" t="s">
        <v>3849</v>
      </c>
      <c r="F791" s="138" t="n">
        <v>12</v>
      </c>
      <c r="G791" s="139" t="n">
        <v>6705</v>
      </c>
      <c r="H791" s="21" t="n">
        <f aca="false">ROUND(IF(OR((MID(B791,SEARCH("R",B791),3)="R12"),(MID(B791,SEARCH("R",B791),3)="R13"),(MID(B791,SEARCH("R",B791),3)="R14")),(G791+90),IF(OR((MID(B791,SEARCH("R",B791),3)="R15"),(MID(B791,SEARCH("R",B791),3)="R16"),(MID(B791,SEARCH("R",B791),3)="R17")),(G791+190),(G791+290))),-1)+20</f>
        <v>6920</v>
      </c>
    </row>
    <row r="792" customFormat="false" ht="15.8" hidden="false" customHeight="false" outlineLevel="0" collapsed="false">
      <c r="A792" s="136" t="n">
        <v>20030446081192</v>
      </c>
      <c r="B792" s="137" t="s">
        <v>4750</v>
      </c>
      <c r="C792" s="138" t="s">
        <v>4736</v>
      </c>
      <c r="D792" s="138" t="s">
        <v>3848</v>
      </c>
      <c r="E792" s="138" t="s">
        <v>3849</v>
      </c>
      <c r="F792" s="138" t="n">
        <v>12</v>
      </c>
      <c r="G792" s="139" t="n">
        <v>3971</v>
      </c>
      <c r="H792" s="21" t="n">
        <f aca="false">ROUND(IF(OR((MID(B792,SEARCH("R",B792),3)="R12"),(MID(B792,SEARCH("R",B792),3)="R13"),(MID(B792,SEARCH("R",B792),3)="R14")),(G792+90),IF(OR((MID(B792,SEARCH("R",B792),3)="R15"),(MID(B792,SEARCH("R",B792),3)="R16"),(MID(B792,SEARCH("R",B792),3)="R17")),(G792+190),(G792+290))),-1)+20</f>
        <v>4180</v>
      </c>
    </row>
    <row r="793" customFormat="false" ht="15.8" hidden="false" customHeight="false" outlineLevel="0" collapsed="false">
      <c r="A793" s="136" t="n">
        <v>63596307108647</v>
      </c>
      <c r="B793" s="137" t="s">
        <v>4751</v>
      </c>
      <c r="C793" s="138" t="s">
        <v>4736</v>
      </c>
      <c r="D793" s="138" t="s">
        <v>3848</v>
      </c>
      <c r="E793" s="138" t="s">
        <v>3849</v>
      </c>
      <c r="F793" s="138" t="n">
        <v>8</v>
      </c>
      <c r="G793" s="139" t="n">
        <v>7988</v>
      </c>
      <c r="H793" s="21" t="n">
        <f aca="false">ROUND(IF(OR((MID(B793,SEARCH("R",B793),3)="R12"),(MID(B793,SEARCH("R",B793),3)="R13"),(MID(B793,SEARCH("R",B793),3)="R14")),(G793+90),IF(OR((MID(B793,SEARCH("R",B793),3)="R15"),(MID(B793,SEARCH("R",B793),3)="R16"),(MID(B793,SEARCH("R",B793),3)="R17")),(G793+190),(G793+290))),-1)+20</f>
        <v>8200</v>
      </c>
    </row>
    <row r="794" customFormat="false" ht="15.8" hidden="false" customHeight="false" outlineLevel="0" collapsed="false">
      <c r="A794" s="136" t="n">
        <v>63596324057085</v>
      </c>
      <c r="B794" s="137" t="s">
        <v>4752</v>
      </c>
      <c r="C794" s="138" t="s">
        <v>4736</v>
      </c>
      <c r="D794" s="138" t="s">
        <v>3848</v>
      </c>
      <c r="E794" s="138" t="s">
        <v>3849</v>
      </c>
      <c r="F794" s="138" t="n">
        <v>4</v>
      </c>
      <c r="G794" s="139" t="n">
        <v>6331</v>
      </c>
      <c r="H794" s="21" t="n">
        <f aca="false">ROUND(IF(OR((MID(B794,SEARCH("R",B794),3)="R12"),(MID(B794,SEARCH("R",B794),3)="R13"),(MID(B794,SEARCH("R",B794),3)="R14")),(G794+90),IF(OR((MID(B794,SEARCH("R",B794),3)="R15"),(MID(B794,SEARCH("R",B794),3)="R16"),(MID(B794,SEARCH("R",B794),3)="R17")),(G794+190),(G794+290))),-1)+20</f>
        <v>6540</v>
      </c>
    </row>
    <row r="795" customFormat="false" ht="15.8" hidden="false" customHeight="false" outlineLevel="0" collapsed="false">
      <c r="A795" s="136" t="n">
        <v>20729439318876</v>
      </c>
      <c r="B795" s="137" t="s">
        <v>4753</v>
      </c>
      <c r="C795" s="138" t="s">
        <v>4736</v>
      </c>
      <c r="D795" s="138" t="s">
        <v>3848</v>
      </c>
      <c r="E795" s="138" t="s">
        <v>3849</v>
      </c>
      <c r="F795" s="138" t="n">
        <v>4</v>
      </c>
      <c r="G795" s="139" t="n">
        <v>9035</v>
      </c>
      <c r="H795" s="21" t="n">
        <f aca="false">ROUND(IF(OR((MID(B795,SEARCH("R",B795),3)="R12"),(MID(B795,SEARCH("R",B795),3)="R13"),(MID(B795,SEARCH("R",B795),3)="R14")),(G795+90),IF(OR((MID(B795,SEARCH("R",B795),3)="R15"),(MID(B795,SEARCH("R",B795),3)="R16"),(MID(B795,SEARCH("R",B795),3)="R17")),(G795+190),(G795+290))),-1)+20</f>
        <v>9250</v>
      </c>
    </row>
    <row r="796" customFormat="false" ht="15.8" hidden="false" customHeight="false" outlineLevel="0" collapsed="false">
      <c r="A796" s="136" t="n">
        <v>63618356145324</v>
      </c>
      <c r="B796" s="137" t="s">
        <v>4754</v>
      </c>
      <c r="C796" s="138" t="s">
        <v>4736</v>
      </c>
      <c r="D796" s="138" t="s">
        <v>3848</v>
      </c>
      <c r="E796" s="138" t="s">
        <v>3849</v>
      </c>
      <c r="F796" s="138" t="n">
        <v>2</v>
      </c>
      <c r="G796" s="139" t="n">
        <v>8780</v>
      </c>
      <c r="H796" s="21" t="n">
        <f aca="false">ROUND(IF(OR((MID(B796,SEARCH("R",B796),3)="R12"),(MID(B796,SEARCH("R",B796),3)="R13"),(MID(B796,SEARCH("R",B796),3)="R14")),(G796+90),IF(OR((MID(B796,SEARCH("R",B796),3)="R15"),(MID(B796,SEARCH("R",B796),3)="R16"),(MID(B796,SEARCH("R",B796),3)="R17")),(G796+190),(G796+290))),-1)+20</f>
        <v>8990</v>
      </c>
    </row>
    <row r="797" customFormat="false" ht="15.8" hidden="false" customHeight="false" outlineLevel="0" collapsed="false">
      <c r="A797" s="136" t="n">
        <v>20681452300694</v>
      </c>
      <c r="B797" s="137" t="s">
        <v>4755</v>
      </c>
      <c r="C797" s="138" t="s">
        <v>4756</v>
      </c>
      <c r="D797" s="138" t="s">
        <v>3848</v>
      </c>
      <c r="E797" s="138" t="s">
        <v>3849</v>
      </c>
      <c r="F797" s="138" t="n">
        <v>30</v>
      </c>
      <c r="G797" s="139" t="n">
        <v>8953</v>
      </c>
      <c r="H797" s="21" t="n">
        <f aca="false">ROUND(IF(OR((MID(B797,SEARCH("R",B797),3)="R12"),(MID(B797,SEARCH("R",B797),3)="R13"),(MID(B797,SEARCH("R",B797),3)="R14")),(G797+90),IF(OR((MID(B797,SEARCH("R",B797),3)="R15"),(MID(B797,SEARCH("R",B797),3)="R16"),(MID(B797,SEARCH("R",B797),3)="R17")),(G797+190),(G797+290))),-1)+20</f>
        <v>9260</v>
      </c>
    </row>
    <row r="798" customFormat="false" ht="15.8" hidden="false" customHeight="false" outlineLevel="0" collapsed="false">
      <c r="A798" s="136" t="n">
        <v>63589324838032</v>
      </c>
      <c r="B798" s="137" t="s">
        <v>4757</v>
      </c>
      <c r="C798" s="138" t="s">
        <v>4756</v>
      </c>
      <c r="D798" s="138" t="s">
        <v>3848</v>
      </c>
      <c r="E798" s="138" t="s">
        <v>3849</v>
      </c>
      <c r="F798" s="138" t="n">
        <v>30</v>
      </c>
      <c r="G798" s="139" t="n">
        <v>9069</v>
      </c>
      <c r="H798" s="21" t="n">
        <f aca="false">ROUND(IF(OR((MID(B798,SEARCH("R",B798),3)="R12"),(MID(B798,SEARCH("R",B798),3)="R13"),(MID(B798,SEARCH("R",B798),3)="R14")),(G798+90),IF(OR((MID(B798,SEARCH("R",B798),3)="R15"),(MID(B798,SEARCH("R",B798),3)="R16"),(MID(B798,SEARCH("R",B798),3)="R17")),(G798+190),(G798+290))),-1)+20</f>
        <v>9380</v>
      </c>
    </row>
    <row r="799" customFormat="false" ht="15.8" hidden="false" customHeight="false" outlineLevel="0" collapsed="false">
      <c r="A799" s="136" t="n">
        <v>63648332157997</v>
      </c>
      <c r="B799" s="137" t="s">
        <v>4758</v>
      </c>
      <c r="C799" s="138" t="s">
        <v>4756</v>
      </c>
      <c r="D799" s="138" t="s">
        <v>3848</v>
      </c>
      <c r="E799" s="138" t="s">
        <v>3849</v>
      </c>
      <c r="F799" s="138" t="n">
        <v>30</v>
      </c>
      <c r="G799" s="139" t="n">
        <v>8032</v>
      </c>
      <c r="H799" s="21" t="n">
        <f aca="false">ROUND(IF(OR((MID(B799,SEARCH("R",B799),3)="R12"),(MID(B799,SEARCH("R",B799),3)="R13"),(MID(B799,SEARCH("R",B799),3)="R14")),(G799+90),IF(OR((MID(B799,SEARCH("R",B799),3)="R15"),(MID(B799,SEARCH("R",B799),3)="R16"),(MID(B799,SEARCH("R",B799),3)="R17")),(G799+190),(G799+290))),-1)+20</f>
        <v>8340</v>
      </c>
    </row>
    <row r="800" customFormat="false" ht="15.8" hidden="false" customHeight="false" outlineLevel="0" collapsed="false">
      <c r="A800" s="136" t="n">
        <v>63593294501368</v>
      </c>
      <c r="B800" s="137" t="s">
        <v>4759</v>
      </c>
      <c r="C800" s="138" t="s">
        <v>4756</v>
      </c>
      <c r="D800" s="138" t="s">
        <v>3848</v>
      </c>
      <c r="E800" s="138" t="s">
        <v>3849</v>
      </c>
      <c r="F800" s="138" t="n">
        <v>28</v>
      </c>
      <c r="G800" s="139" t="n">
        <v>7205</v>
      </c>
      <c r="H800" s="21" t="n">
        <f aca="false">ROUND(IF(OR((MID(B800,SEARCH("R",B800),3)="R12"),(MID(B800,SEARCH("R",B800),3)="R13"),(MID(B800,SEARCH("R",B800),3)="R14")),(G800+90),IF(OR((MID(B800,SEARCH("R",B800),3)="R15"),(MID(B800,SEARCH("R",B800),3)="R16"),(MID(B800,SEARCH("R",B800),3)="R17")),(G800+190),(G800+290))),-1)+20</f>
        <v>7520</v>
      </c>
    </row>
    <row r="801" customFormat="false" ht="15.8" hidden="false" customHeight="false" outlineLevel="0" collapsed="false">
      <c r="A801" s="136" t="n">
        <v>63651877979916</v>
      </c>
      <c r="B801" s="137" t="s">
        <v>4760</v>
      </c>
      <c r="C801" s="138" t="s">
        <v>4756</v>
      </c>
      <c r="D801" s="138" t="s">
        <v>3848</v>
      </c>
      <c r="E801" s="138" t="s">
        <v>3849</v>
      </c>
      <c r="F801" s="138" t="n">
        <v>20</v>
      </c>
      <c r="G801" s="139" t="n">
        <v>8365</v>
      </c>
      <c r="H801" s="21" t="n">
        <f aca="false">ROUND(IF(OR((MID(B801,SEARCH("R",B801),3)="R12"),(MID(B801,SEARCH("R",B801),3)="R13"),(MID(B801,SEARCH("R",B801),3)="R14")),(G801+90),IF(OR((MID(B801,SEARCH("R",B801),3)="R15"),(MID(B801,SEARCH("R",B801),3)="R16"),(MID(B801,SEARCH("R",B801),3)="R17")),(G801+190),(G801+290))),-1)+20</f>
        <v>8680</v>
      </c>
    </row>
    <row r="802" customFormat="false" ht="15.8" hidden="false" customHeight="false" outlineLevel="0" collapsed="false">
      <c r="A802" s="136" t="n">
        <v>63648674208689</v>
      </c>
      <c r="B802" s="137" t="s">
        <v>4761</v>
      </c>
      <c r="C802" s="138" t="s">
        <v>4756</v>
      </c>
      <c r="D802" s="138" t="s">
        <v>3848</v>
      </c>
      <c r="E802" s="138" t="s">
        <v>3849</v>
      </c>
      <c r="F802" s="138" t="n">
        <v>20</v>
      </c>
      <c r="G802" s="139" t="n">
        <v>7714</v>
      </c>
      <c r="H802" s="21" t="n">
        <f aca="false">ROUND(IF(OR((MID(B802,SEARCH("R",B802),3)="R12"),(MID(B802,SEARCH("R",B802),3)="R13"),(MID(B802,SEARCH("R",B802),3)="R14")),(G802+90),IF(OR((MID(B802,SEARCH("R",B802),3)="R15"),(MID(B802,SEARCH("R",B802),3)="R16"),(MID(B802,SEARCH("R",B802),3)="R17")),(G802+190),(G802+290))),-1)+20</f>
        <v>8020</v>
      </c>
    </row>
    <row r="803" customFormat="false" ht="15.8" hidden="false" customHeight="false" outlineLevel="0" collapsed="false">
      <c r="A803" s="136" t="n">
        <v>63626804672323</v>
      </c>
      <c r="B803" s="137" t="s">
        <v>4762</v>
      </c>
      <c r="C803" s="138" t="s">
        <v>4756</v>
      </c>
      <c r="D803" s="138" t="s">
        <v>3848</v>
      </c>
      <c r="E803" s="138" t="s">
        <v>3849</v>
      </c>
      <c r="F803" s="138" t="n">
        <v>18</v>
      </c>
      <c r="G803" s="139" t="n">
        <v>7608</v>
      </c>
      <c r="H803" s="21" t="n">
        <f aca="false">ROUND(IF(OR((MID(B803,SEARCH("R",B803),3)="R12"),(MID(B803,SEARCH("R",B803),3)="R13"),(MID(B803,SEARCH("R",B803),3)="R14")),(G803+90),IF(OR((MID(B803,SEARCH("R",B803),3)="R15"),(MID(B803,SEARCH("R",B803),3)="R16"),(MID(B803,SEARCH("R",B803),3)="R17")),(G803+190),(G803+290))),-1)+20</f>
        <v>7920</v>
      </c>
    </row>
    <row r="804" customFormat="false" ht="15.8" hidden="false" customHeight="false" outlineLevel="0" collapsed="false">
      <c r="A804" s="136" t="n">
        <v>63599168243172</v>
      </c>
      <c r="B804" s="137" t="s">
        <v>4763</v>
      </c>
      <c r="C804" s="138" t="s">
        <v>4756</v>
      </c>
      <c r="D804" s="138" t="s">
        <v>3848</v>
      </c>
      <c r="E804" s="138" t="s">
        <v>3849</v>
      </c>
      <c r="F804" s="138" t="n">
        <v>16</v>
      </c>
      <c r="G804" s="139" t="n">
        <v>8175</v>
      </c>
      <c r="H804" s="21" t="n">
        <f aca="false">ROUND(IF(OR((MID(B804,SEARCH("R",B804),3)="R12"),(MID(B804,SEARCH("R",B804),3)="R13"),(MID(B804,SEARCH("R",B804),3)="R14")),(G804+90),IF(OR((MID(B804,SEARCH("R",B804),3)="R15"),(MID(B804,SEARCH("R",B804),3)="R16"),(MID(B804,SEARCH("R",B804),3)="R17")),(G804+190),(G804+290))),-1)+20</f>
        <v>8490</v>
      </c>
    </row>
    <row r="805" customFormat="false" ht="15.8" hidden="false" customHeight="false" outlineLevel="0" collapsed="false">
      <c r="A805" s="136" t="n">
        <v>63594752475392</v>
      </c>
      <c r="B805" s="137" t="s">
        <v>4764</v>
      </c>
      <c r="C805" s="138" t="s">
        <v>4756</v>
      </c>
      <c r="D805" s="138" t="s">
        <v>3848</v>
      </c>
      <c r="E805" s="138" t="s">
        <v>3849</v>
      </c>
      <c r="F805" s="138" t="n">
        <v>14</v>
      </c>
      <c r="G805" s="139" t="n">
        <v>11017</v>
      </c>
      <c r="H805" s="21" t="n">
        <f aca="false">ROUND(IF(OR((MID(B805,SEARCH("R",B805),3)="R12"),(MID(B805,SEARCH("R",B805),3)="R13"),(MID(B805,SEARCH("R",B805),3)="R14")),(G805+90),IF(OR((MID(B805,SEARCH("R",B805),3)="R15"),(MID(B805,SEARCH("R",B805),3)="R16"),(MID(B805,SEARCH("R",B805),3)="R17")),(G805+190),(G805+290))),-1)+20</f>
        <v>11330</v>
      </c>
    </row>
    <row r="806" customFormat="false" ht="15.8" hidden="false" customHeight="false" outlineLevel="0" collapsed="false">
      <c r="A806" s="136" t="n">
        <v>63593458290574</v>
      </c>
      <c r="B806" s="137" t="s">
        <v>4765</v>
      </c>
      <c r="C806" s="138" t="s">
        <v>4756</v>
      </c>
      <c r="D806" s="138" t="s">
        <v>3848</v>
      </c>
      <c r="E806" s="138" t="s">
        <v>3849</v>
      </c>
      <c r="F806" s="138" t="n">
        <v>4</v>
      </c>
      <c r="G806" s="139" t="n">
        <v>8155</v>
      </c>
      <c r="H806" s="21" t="n">
        <f aca="false">ROUND(IF(OR((MID(B806,SEARCH("R",B806),3)="R12"),(MID(B806,SEARCH("R",B806),3)="R13"),(MID(B806,SEARCH("R",B806),3)="R14")),(G806+90),IF(OR((MID(B806,SEARCH("R",B806),3)="R15"),(MID(B806,SEARCH("R",B806),3)="R16"),(MID(B806,SEARCH("R",B806),3)="R17")),(G806+190),(G806+290))),-1)+20</f>
        <v>8470</v>
      </c>
    </row>
    <row r="807" customFormat="false" ht="15.8" hidden="false" customHeight="false" outlineLevel="0" collapsed="false">
      <c r="A807" s="136" t="n">
        <v>20005872490219</v>
      </c>
      <c r="B807" s="137" t="s">
        <v>4766</v>
      </c>
      <c r="C807" s="138" t="s">
        <v>4756</v>
      </c>
      <c r="D807" s="138" t="s">
        <v>3848</v>
      </c>
      <c r="E807" s="138" t="s">
        <v>3849</v>
      </c>
      <c r="F807" s="138" t="n">
        <v>4</v>
      </c>
      <c r="G807" s="139" t="n">
        <v>9860</v>
      </c>
      <c r="H807" s="21" t="n">
        <f aca="false">ROUND(IF(OR((MID(B807,SEARCH("R",B807),3)="R12"),(MID(B807,SEARCH("R",B807),3)="R13"),(MID(B807,SEARCH("R",B807),3)="R14")),(G807+90),IF(OR((MID(B807,SEARCH("R",B807),3)="R15"),(MID(B807,SEARCH("R",B807),3)="R16"),(MID(B807,SEARCH("R",B807),3)="R17")),(G807+190),(G807+290))),-1)+20</f>
        <v>10170</v>
      </c>
    </row>
    <row r="808" customFormat="false" ht="15.8" hidden="false" customHeight="false" outlineLevel="0" collapsed="false">
      <c r="A808" s="136" t="n">
        <v>20441081706628</v>
      </c>
      <c r="B808" s="137" t="s">
        <v>4767</v>
      </c>
      <c r="C808" s="138" t="s">
        <v>4768</v>
      </c>
      <c r="D808" s="138" t="s">
        <v>3848</v>
      </c>
      <c r="E808" s="138" t="s">
        <v>3849</v>
      </c>
      <c r="F808" s="138" t="n">
        <v>28</v>
      </c>
      <c r="G808" s="139" t="n">
        <v>10696</v>
      </c>
      <c r="H808" s="21" t="n">
        <f aca="false">ROUND(IF(OR((MID(B808,SEARCH("R",B808),3)="R12"),(MID(B808,SEARCH("R",B808),3)="R13"),(MID(B808,SEARCH("R",B808),3)="R14")),(G808+90),IF(OR((MID(B808,SEARCH("R",B808),3)="R15"),(MID(B808,SEARCH("R",B808),3)="R16"),(MID(B808,SEARCH("R",B808),3)="R17")),(G808+190),(G808+290))),-1)+20</f>
        <v>11010</v>
      </c>
    </row>
    <row r="809" customFormat="false" ht="15.8" hidden="false" customHeight="false" outlineLevel="0" collapsed="false">
      <c r="A809" s="136" t="n">
        <v>63625171679456</v>
      </c>
      <c r="B809" s="137" t="s">
        <v>4769</v>
      </c>
      <c r="C809" s="138" t="s">
        <v>4768</v>
      </c>
      <c r="D809" s="138" t="s">
        <v>3848</v>
      </c>
      <c r="E809" s="138" t="s">
        <v>3849</v>
      </c>
      <c r="F809" s="138" t="n">
        <v>28</v>
      </c>
      <c r="G809" s="139" t="n">
        <v>9492</v>
      </c>
      <c r="H809" s="21" t="n">
        <f aca="false">ROUND(IF(OR((MID(B809,SEARCH("R",B809),3)="R12"),(MID(B809,SEARCH("R",B809),3)="R13"),(MID(B809,SEARCH("R",B809),3)="R14")),(G809+90),IF(OR((MID(B809,SEARCH("R",B809),3)="R15"),(MID(B809,SEARCH("R",B809),3)="R16"),(MID(B809,SEARCH("R",B809),3)="R17")),(G809+190),(G809+290))),-1)+20</f>
        <v>9800</v>
      </c>
    </row>
    <row r="810" customFormat="false" ht="15.8" hidden="false" customHeight="false" outlineLevel="0" collapsed="false">
      <c r="A810" s="136" t="n">
        <v>20198291841705</v>
      </c>
      <c r="B810" s="137" t="s">
        <v>4770</v>
      </c>
      <c r="C810" s="138" t="s">
        <v>4768</v>
      </c>
      <c r="D810" s="138" t="s">
        <v>3848</v>
      </c>
      <c r="E810" s="138" t="s">
        <v>3849</v>
      </c>
      <c r="F810" s="138" t="n">
        <v>20</v>
      </c>
      <c r="G810" s="139" t="n">
        <v>11475</v>
      </c>
      <c r="H810" s="21" t="n">
        <f aca="false">ROUND(IF(OR((MID(B810,SEARCH("R",B810),3)="R12"),(MID(B810,SEARCH("R",B810),3)="R13"),(MID(B810,SEARCH("R",B810),3)="R14")),(G810+90),IF(OR((MID(B810,SEARCH("R",B810),3)="R15"),(MID(B810,SEARCH("R",B810),3)="R16"),(MID(B810,SEARCH("R",B810),3)="R17")),(G810+190),(G810+290))),-1)+20</f>
        <v>11790</v>
      </c>
    </row>
    <row r="811" customFormat="false" ht="15.8" hidden="false" customHeight="false" outlineLevel="0" collapsed="false">
      <c r="A811" s="136" t="n">
        <v>20832433243381</v>
      </c>
      <c r="B811" s="137" t="s">
        <v>4771</v>
      </c>
      <c r="C811" s="138" t="s">
        <v>4768</v>
      </c>
      <c r="D811" s="138" t="s">
        <v>3848</v>
      </c>
      <c r="E811" s="138" t="s">
        <v>3849</v>
      </c>
      <c r="F811" s="138" t="n">
        <v>16</v>
      </c>
      <c r="G811" s="139" t="n">
        <v>9755</v>
      </c>
      <c r="H811" s="21" t="n">
        <f aca="false">ROUND(IF(OR((MID(B811,SEARCH("R",B811),3)="R12"),(MID(B811,SEARCH("R",B811),3)="R13"),(MID(B811,SEARCH("R",B811),3)="R14")),(G811+90),IF(OR((MID(B811,SEARCH("R",B811),3)="R15"),(MID(B811,SEARCH("R",B811),3)="R16"),(MID(B811,SEARCH("R",B811),3)="R17")),(G811+190),(G811+290))),-1)+20</f>
        <v>10070</v>
      </c>
    </row>
    <row r="812" customFormat="false" ht="15.8" hidden="false" customHeight="false" outlineLevel="0" collapsed="false">
      <c r="A812" s="136" t="n">
        <v>63626988778043</v>
      </c>
      <c r="B812" s="137" t="s">
        <v>4772</v>
      </c>
      <c r="C812" s="138" t="s">
        <v>4768</v>
      </c>
      <c r="D812" s="138" t="s">
        <v>3848</v>
      </c>
      <c r="E812" s="138" t="s">
        <v>3849</v>
      </c>
      <c r="F812" s="138" t="n">
        <v>16</v>
      </c>
      <c r="G812" s="139" t="n">
        <v>5840</v>
      </c>
      <c r="H812" s="21" t="n">
        <f aca="false">ROUND(IF(OR((MID(B812,SEARCH("R",B812),3)="R12"),(MID(B812,SEARCH("R",B812),3)="R13"),(MID(B812,SEARCH("R",B812),3)="R14")),(G812+90),IF(OR((MID(B812,SEARCH("R",B812),3)="R15"),(MID(B812,SEARCH("R",B812),3)="R16"),(MID(B812,SEARCH("R",B812),3)="R17")),(G812+190),(G812+290))),-1)+20</f>
        <v>6150</v>
      </c>
    </row>
    <row r="813" customFormat="false" ht="15.8" hidden="false" customHeight="false" outlineLevel="0" collapsed="false">
      <c r="A813" s="136" t="n">
        <v>63648245243760</v>
      </c>
      <c r="B813" s="137" t="s">
        <v>4773</v>
      </c>
      <c r="C813" s="138" t="s">
        <v>4768</v>
      </c>
      <c r="D813" s="138" t="s">
        <v>3848</v>
      </c>
      <c r="E813" s="138" t="s">
        <v>3849</v>
      </c>
      <c r="F813" s="138" t="n">
        <v>12</v>
      </c>
      <c r="G813" s="139" t="n">
        <v>9338</v>
      </c>
      <c r="H813" s="21" t="n">
        <f aca="false">ROUND(IF(OR((MID(B813,SEARCH("R",B813),3)="R12"),(MID(B813,SEARCH("R",B813),3)="R13"),(MID(B813,SEARCH("R",B813),3)="R14")),(G813+90),IF(OR((MID(B813,SEARCH("R",B813),3)="R15"),(MID(B813,SEARCH("R",B813),3)="R16"),(MID(B813,SEARCH("R",B813),3)="R17")),(G813+190),(G813+290))),-1)+20</f>
        <v>9650</v>
      </c>
    </row>
    <row r="814" customFormat="false" ht="15.8" hidden="false" customHeight="false" outlineLevel="0" collapsed="false">
      <c r="A814" s="136" t="n">
        <v>63623361982940</v>
      </c>
      <c r="B814" s="137" t="s">
        <v>4774</v>
      </c>
      <c r="C814" s="138" t="s">
        <v>4768</v>
      </c>
      <c r="D814" s="138" t="s">
        <v>3848</v>
      </c>
      <c r="E814" s="138" t="s">
        <v>3849</v>
      </c>
      <c r="F814" s="138" t="n">
        <v>9</v>
      </c>
      <c r="G814" s="139" t="n">
        <v>9952</v>
      </c>
      <c r="H814" s="21" t="n">
        <f aca="false">ROUND(IF(OR((MID(B814,SEARCH("R",B814),3)="R12"),(MID(B814,SEARCH("R",B814),3)="R13"),(MID(B814,SEARCH("R",B814),3)="R14")),(G814+90),IF(OR((MID(B814,SEARCH("R",B814),3)="R15"),(MID(B814,SEARCH("R",B814),3)="R16"),(MID(B814,SEARCH("R",B814),3)="R17")),(G814+190),(G814+290))),-1)+20</f>
        <v>10260</v>
      </c>
    </row>
    <row r="815" customFormat="false" ht="15.8" hidden="false" customHeight="false" outlineLevel="0" collapsed="false">
      <c r="A815" s="136" t="n">
        <v>20727731804890</v>
      </c>
      <c r="B815" s="137" t="s">
        <v>4775</v>
      </c>
      <c r="C815" s="138" t="s">
        <v>4768</v>
      </c>
      <c r="D815" s="138" t="s">
        <v>3848</v>
      </c>
      <c r="E815" s="138" t="s">
        <v>3849</v>
      </c>
      <c r="F815" s="138" t="n">
        <v>8</v>
      </c>
      <c r="G815" s="139" t="n">
        <v>12774</v>
      </c>
      <c r="H815" s="21" t="n">
        <f aca="false">ROUND(IF(OR((MID(B815,SEARCH("R",B815),3)="R12"),(MID(B815,SEARCH("R",B815),3)="R13"),(MID(B815,SEARCH("R",B815),3)="R14")),(G815+90),IF(OR((MID(B815,SEARCH("R",B815),3)="R15"),(MID(B815,SEARCH("R",B815),3)="R16"),(MID(B815,SEARCH("R",B815),3)="R17")),(G815+190),(G815+290))),-1)+20</f>
        <v>13080</v>
      </c>
    </row>
    <row r="816" customFormat="false" ht="15.8" hidden="false" customHeight="false" outlineLevel="0" collapsed="false">
      <c r="A816" s="136" t="n">
        <v>20732937978507</v>
      </c>
      <c r="B816" s="137" t="s">
        <v>4776</v>
      </c>
      <c r="C816" s="138" t="s">
        <v>4768</v>
      </c>
      <c r="D816" s="138" t="s">
        <v>3848</v>
      </c>
      <c r="E816" s="138" t="s">
        <v>3849</v>
      </c>
      <c r="F816" s="138" t="n">
        <v>8</v>
      </c>
      <c r="G816" s="139" t="n">
        <v>10095</v>
      </c>
      <c r="H816" s="21" t="n">
        <f aca="false">ROUND(IF(OR((MID(B816,SEARCH("R",B816),3)="R12"),(MID(B816,SEARCH("R",B816),3)="R13"),(MID(B816,SEARCH("R",B816),3)="R14")),(G816+90),IF(OR((MID(B816,SEARCH("R",B816),3)="R15"),(MID(B816,SEARCH("R",B816),3)="R16"),(MID(B816,SEARCH("R",B816),3)="R17")),(G816+190),(G816+290))),-1)+20</f>
        <v>10410</v>
      </c>
    </row>
    <row r="817" customFormat="false" ht="15.8" hidden="false" customHeight="false" outlineLevel="0" collapsed="false">
      <c r="A817" s="136" t="n">
        <v>63585441597950</v>
      </c>
      <c r="B817" s="137" t="s">
        <v>4777</v>
      </c>
      <c r="C817" s="138" t="s">
        <v>4768</v>
      </c>
      <c r="D817" s="138" t="s">
        <v>3848</v>
      </c>
      <c r="E817" s="138" t="s">
        <v>3849</v>
      </c>
      <c r="F817" s="138" t="n">
        <v>8</v>
      </c>
      <c r="G817" s="139" t="n">
        <v>8705</v>
      </c>
      <c r="H817" s="21" t="n">
        <f aca="false">ROUND(IF(OR((MID(B817,SEARCH("R",B817),3)="R12"),(MID(B817,SEARCH("R",B817),3)="R13"),(MID(B817,SEARCH("R",B817),3)="R14")),(G817+90),IF(OR((MID(B817,SEARCH("R",B817),3)="R15"),(MID(B817,SEARCH("R",B817),3)="R16"),(MID(B817,SEARCH("R",B817),3)="R17")),(G817+190),(G817+290))),-1)+20</f>
        <v>9020</v>
      </c>
    </row>
    <row r="818" customFormat="false" ht="15.8" hidden="false" customHeight="false" outlineLevel="0" collapsed="false">
      <c r="A818" s="136" t="n">
        <v>63649444190048</v>
      </c>
      <c r="B818" s="137" t="s">
        <v>4778</v>
      </c>
      <c r="C818" s="138" t="s">
        <v>4768</v>
      </c>
      <c r="D818" s="138" t="s">
        <v>3848</v>
      </c>
      <c r="E818" s="138" t="s">
        <v>3849</v>
      </c>
      <c r="F818" s="138" t="n">
        <v>2</v>
      </c>
      <c r="G818" s="139" t="n">
        <v>9500</v>
      </c>
      <c r="H818" s="21" t="n">
        <f aca="false">ROUND(IF(OR((MID(B818,SEARCH("R",B818),3)="R12"),(MID(B818,SEARCH("R",B818),3)="R13"),(MID(B818,SEARCH("R",B818),3)="R14")),(G818+90),IF(OR((MID(B818,SEARCH("R",B818),3)="R15"),(MID(B818,SEARCH("R",B818),3)="R16"),(MID(B818,SEARCH("R",B818),3)="R17")),(G818+190),(G818+290))),-1)+20</f>
        <v>9810</v>
      </c>
    </row>
    <row r="819" customFormat="false" ht="15.8" hidden="false" customHeight="false" outlineLevel="0" collapsed="false">
      <c r="A819" s="136" t="n">
        <v>63585441597729</v>
      </c>
      <c r="B819" s="137" t="s">
        <v>4779</v>
      </c>
      <c r="C819" s="138" t="s">
        <v>4780</v>
      </c>
      <c r="D819" s="138" t="s">
        <v>3848</v>
      </c>
      <c r="E819" s="138" t="s">
        <v>3849</v>
      </c>
      <c r="F819" s="138" t="n">
        <v>30</v>
      </c>
      <c r="G819" s="139" t="n">
        <v>16554</v>
      </c>
      <c r="H819" s="21" t="n">
        <f aca="false">ROUND(IF(OR((MID(B819,SEARCH("R",B819),3)="R12"),(MID(B819,SEARCH("R",B819),3)="R13"),(MID(B819,SEARCH("R",B819),3)="R14")),(G819+90),IF(OR((MID(B819,SEARCH("R",B819),3)="R15"),(MID(B819,SEARCH("R",B819),3)="R16"),(MID(B819,SEARCH("R",B819),3)="R17")),(G819+190),(G819+290))),-1)+20</f>
        <v>16860</v>
      </c>
    </row>
    <row r="820" customFormat="false" ht="15.8" hidden="false" customHeight="false" outlineLevel="0" collapsed="false">
      <c r="A820" s="136" t="n">
        <v>63623362272669</v>
      </c>
      <c r="B820" s="137" t="s">
        <v>4781</v>
      </c>
      <c r="C820" s="138" t="s">
        <v>4780</v>
      </c>
      <c r="D820" s="138" t="s">
        <v>3848</v>
      </c>
      <c r="E820" s="138" t="s">
        <v>3849</v>
      </c>
      <c r="F820" s="138" t="n">
        <v>30</v>
      </c>
      <c r="G820" s="139" t="n">
        <v>11328</v>
      </c>
      <c r="H820" s="21" t="n">
        <f aca="false">ROUND(IF(OR((MID(B820,SEARCH("R",B820),3)="R12"),(MID(B820,SEARCH("R",B820),3)="R13"),(MID(B820,SEARCH("R",B820),3)="R14")),(G820+90),IF(OR((MID(B820,SEARCH("R",B820),3)="R15"),(MID(B820,SEARCH("R",B820),3)="R16"),(MID(B820,SEARCH("R",B820),3)="R17")),(G820+190),(G820+290))),-1)+20</f>
        <v>11640</v>
      </c>
    </row>
    <row r="821" customFormat="false" ht="15.8" hidden="false" customHeight="false" outlineLevel="0" collapsed="false">
      <c r="A821" s="136" t="n">
        <v>63593458747092</v>
      </c>
      <c r="B821" s="137" t="s">
        <v>4782</v>
      </c>
      <c r="C821" s="138" t="s">
        <v>4780</v>
      </c>
      <c r="D821" s="138" t="s">
        <v>3848</v>
      </c>
      <c r="E821" s="138" t="s">
        <v>3849</v>
      </c>
      <c r="F821" s="138" t="n">
        <v>20</v>
      </c>
      <c r="G821" s="139" t="n">
        <v>9555</v>
      </c>
      <c r="H821" s="21" t="n">
        <f aca="false">ROUND(IF(OR((MID(B821,SEARCH("R",B821),3)="R12"),(MID(B821,SEARCH("R",B821),3)="R13"),(MID(B821,SEARCH("R",B821),3)="R14")),(G821+90),IF(OR((MID(B821,SEARCH("R",B821),3)="R15"),(MID(B821,SEARCH("R",B821),3)="R16"),(MID(B821,SEARCH("R",B821),3)="R17")),(G821+190),(G821+290))),-1)+20</f>
        <v>9870</v>
      </c>
    </row>
    <row r="822" customFormat="false" ht="15.8" hidden="false" customHeight="false" outlineLevel="0" collapsed="false">
      <c r="A822" s="136" t="n">
        <v>63648770877044</v>
      </c>
      <c r="B822" s="137" t="s">
        <v>4783</v>
      </c>
      <c r="C822" s="138" t="s">
        <v>4780</v>
      </c>
      <c r="D822" s="138" t="s">
        <v>3848</v>
      </c>
      <c r="E822" s="138" t="s">
        <v>3849</v>
      </c>
      <c r="F822" s="138" t="n">
        <v>12</v>
      </c>
      <c r="G822" s="139" t="n">
        <v>10332</v>
      </c>
      <c r="H822" s="21" t="n">
        <f aca="false">ROUND(IF(OR((MID(B822,SEARCH("R",B822),3)="R12"),(MID(B822,SEARCH("R",B822),3)="R13"),(MID(B822,SEARCH("R",B822),3)="R14")),(G822+90),IF(OR((MID(B822,SEARCH("R",B822),3)="R15"),(MID(B822,SEARCH("R",B822),3)="R16"),(MID(B822,SEARCH("R",B822),3)="R17")),(G822+190),(G822+290))),-1)+20</f>
        <v>10640</v>
      </c>
    </row>
    <row r="823" customFormat="false" ht="15.8" hidden="false" customHeight="false" outlineLevel="0" collapsed="false">
      <c r="A823" s="136" t="n">
        <v>63593219684438</v>
      </c>
      <c r="B823" s="137" t="s">
        <v>4784</v>
      </c>
      <c r="C823" s="138" t="s">
        <v>4780</v>
      </c>
      <c r="D823" s="138" t="s">
        <v>3848</v>
      </c>
      <c r="E823" s="138" t="s">
        <v>3849</v>
      </c>
      <c r="F823" s="138" t="n">
        <v>8</v>
      </c>
      <c r="G823" s="139" t="n">
        <v>10805</v>
      </c>
      <c r="H823" s="21" t="n">
        <f aca="false">ROUND(IF(OR((MID(B823,SEARCH("R",B823),3)="R12"),(MID(B823,SEARCH("R",B823),3)="R13"),(MID(B823,SEARCH("R",B823),3)="R14")),(G823+90),IF(OR((MID(B823,SEARCH("R",B823),3)="R15"),(MID(B823,SEARCH("R",B823),3)="R16"),(MID(B823,SEARCH("R",B823),3)="R17")),(G823+190),(G823+290))),-1)+20</f>
        <v>11120</v>
      </c>
    </row>
    <row r="824" customFormat="false" ht="15.8" hidden="false" customHeight="false" outlineLevel="0" collapsed="false">
      <c r="A824" s="136" t="n">
        <v>63648771055705</v>
      </c>
      <c r="B824" s="137" t="s">
        <v>4785</v>
      </c>
      <c r="C824" s="138" t="s">
        <v>4786</v>
      </c>
      <c r="D824" s="138" t="s">
        <v>3848</v>
      </c>
      <c r="E824" s="138" t="s">
        <v>3849</v>
      </c>
      <c r="F824" s="138" t="n">
        <v>12</v>
      </c>
      <c r="G824" s="139" t="n">
        <v>5294</v>
      </c>
      <c r="H824" s="21" t="n">
        <f aca="false">ROUND(IF(OR((MID(B824,SEARCH("R",B824),3)="R12"),(MID(B824,SEARCH("R",B824),3)="R13"),(MID(B824,SEARCH("R",B824),3)="R14")),(G824+90),IF(OR((MID(B824,SEARCH("R",B824),3)="R15"),(MID(B824,SEARCH("R",B824),3)="R16"),(MID(B824,SEARCH("R",B824),3)="R17")),(G824+190),(G824+290))),-1)+20</f>
        <v>5500</v>
      </c>
    </row>
    <row r="825" customFormat="false" ht="15.8" hidden="false" customHeight="false" outlineLevel="0" collapsed="false">
      <c r="A825" s="136" t="n">
        <v>20323642307005</v>
      </c>
      <c r="B825" s="137" t="s">
        <v>4787</v>
      </c>
      <c r="C825" s="138" t="s">
        <v>4786</v>
      </c>
      <c r="D825" s="138" t="s">
        <v>3848</v>
      </c>
      <c r="E825" s="138" t="s">
        <v>3849</v>
      </c>
      <c r="F825" s="138" t="n">
        <v>4</v>
      </c>
      <c r="G825" s="139" t="n">
        <v>7995</v>
      </c>
      <c r="H825" s="21" t="n">
        <f aca="false">ROUND(IF(OR((MID(B825,SEARCH("R",B825),3)="R12"),(MID(B825,SEARCH("R",B825),3)="R13"),(MID(B825,SEARCH("R",B825),3)="R14")),(G825+90),IF(OR((MID(B825,SEARCH("R",B825),3)="R15"),(MID(B825,SEARCH("R",B825),3)="R16"),(MID(B825,SEARCH("R",B825),3)="R17")),(G825+190),(G825+290))),-1)+20</f>
        <v>8210</v>
      </c>
    </row>
    <row r="826" customFormat="false" ht="15.8" hidden="false" customHeight="false" outlineLevel="0" collapsed="false">
      <c r="A826" s="136" t="n">
        <v>63621452906526</v>
      </c>
      <c r="B826" s="137" t="s">
        <v>4788</v>
      </c>
      <c r="C826" s="138" t="s">
        <v>4786</v>
      </c>
      <c r="D826" s="138" t="s">
        <v>3848</v>
      </c>
      <c r="E826" s="138" t="s">
        <v>3849</v>
      </c>
      <c r="F826" s="138" t="n">
        <v>4</v>
      </c>
      <c r="G826" s="139" t="n">
        <v>4905</v>
      </c>
      <c r="H826" s="21" t="n">
        <f aca="false">ROUND(IF(OR((MID(B826,SEARCH("R",B826),3)="R12"),(MID(B826,SEARCH("R",B826),3)="R13"),(MID(B826,SEARCH("R",B826),3)="R14")),(G826+90),IF(OR((MID(B826,SEARCH("R",B826),3)="R15"),(MID(B826,SEARCH("R",B826),3)="R16"),(MID(B826,SEARCH("R",B826),3)="R17")),(G826+190),(G826+290))),-1)+20</f>
        <v>5120</v>
      </c>
    </row>
    <row r="827" customFormat="false" ht="15.8" hidden="false" customHeight="false" outlineLevel="0" collapsed="false">
      <c r="A827" s="136" t="n">
        <v>63651620786172</v>
      </c>
      <c r="B827" s="137" t="s">
        <v>4789</v>
      </c>
      <c r="C827" s="138" t="s">
        <v>4786</v>
      </c>
      <c r="D827" s="138" t="s">
        <v>3848</v>
      </c>
      <c r="E827" s="138" t="s">
        <v>3849</v>
      </c>
      <c r="F827" s="138" t="n">
        <v>4</v>
      </c>
      <c r="G827" s="139" t="n">
        <v>5205</v>
      </c>
      <c r="H827" s="21" t="n">
        <f aca="false">ROUND(IF(OR((MID(B827,SEARCH("R",B827),3)="R12"),(MID(B827,SEARCH("R",B827),3)="R13"),(MID(B827,SEARCH("R",B827),3)="R14")),(G827+90),IF(OR((MID(B827,SEARCH("R",B827),3)="R15"),(MID(B827,SEARCH("R",B827),3)="R16"),(MID(B827,SEARCH("R",B827),3)="R17")),(G827+190),(G827+290))),-1)+20</f>
        <v>5420</v>
      </c>
    </row>
    <row r="828" customFormat="false" ht="15.8" hidden="false" customHeight="false" outlineLevel="0" collapsed="false">
      <c r="A828" s="136" t="n">
        <v>63592507592595</v>
      </c>
      <c r="B828" s="137" t="s">
        <v>4790</v>
      </c>
      <c r="C828" s="138" t="s">
        <v>4786</v>
      </c>
      <c r="D828" s="138" t="s">
        <v>3848</v>
      </c>
      <c r="E828" s="138" t="s">
        <v>3849</v>
      </c>
      <c r="F828" s="138" t="n">
        <v>2</v>
      </c>
      <c r="G828" s="139" t="n">
        <v>4711</v>
      </c>
      <c r="H828" s="21" t="n">
        <f aca="false">ROUND(IF(OR((MID(B828,SEARCH("R",B828),3)="R12"),(MID(B828,SEARCH("R",B828),3)="R13"),(MID(B828,SEARCH("R",B828),3)="R14")),(G828+90),IF(OR((MID(B828,SEARCH("R",B828),3)="R15"),(MID(B828,SEARCH("R",B828),3)="R16"),(MID(B828,SEARCH("R",B828),3)="R17")),(G828+190),(G828+290))),-1)+20</f>
        <v>4920</v>
      </c>
    </row>
    <row r="829" customFormat="false" ht="15.8" hidden="false" customHeight="false" outlineLevel="0" collapsed="false">
      <c r="A829" s="136" t="n">
        <v>63591380043140</v>
      </c>
      <c r="B829" s="137" t="s">
        <v>4791</v>
      </c>
      <c r="C829" s="138" t="s">
        <v>4786</v>
      </c>
      <c r="D829" s="138" t="s">
        <v>3848</v>
      </c>
      <c r="E829" s="138" t="s">
        <v>3849</v>
      </c>
      <c r="F829" s="138" t="n">
        <v>1</v>
      </c>
      <c r="G829" s="139" t="n">
        <v>6875</v>
      </c>
      <c r="H829" s="21" t="n">
        <f aca="false">ROUND(IF(OR((MID(B829,SEARCH("R",B829),3)="R12"),(MID(B829,SEARCH("R",B829),3)="R13"),(MID(B829,SEARCH("R",B829),3)="R14")),(G829+90),IF(OR((MID(B829,SEARCH("R",B829),3)="R15"),(MID(B829,SEARCH("R",B829),3)="R16"),(MID(B829,SEARCH("R",B829),3)="R17")),(G829+190),(G829+290))),-1)+20</f>
        <v>7090</v>
      </c>
    </row>
    <row r="830" customFormat="false" ht="15.8" hidden="false" customHeight="false" outlineLevel="0" collapsed="false">
      <c r="A830" s="136" t="n">
        <v>63585441601205</v>
      </c>
      <c r="B830" s="137" t="s">
        <v>4792</v>
      </c>
      <c r="C830" s="138" t="s">
        <v>4793</v>
      </c>
      <c r="D830" s="138" t="s">
        <v>3848</v>
      </c>
      <c r="E830" s="138" t="s">
        <v>3849</v>
      </c>
      <c r="F830" s="138" t="n">
        <v>30</v>
      </c>
      <c r="G830" s="139" t="n">
        <v>8514</v>
      </c>
      <c r="H830" s="21" t="n">
        <f aca="false">ROUND(IF(OR((MID(B830,SEARCH("R",B830),3)="R12"),(MID(B830,SEARCH("R",B830),3)="R13"),(MID(B830,SEARCH("R",B830),3)="R14")),(G830+90),IF(OR((MID(B830,SEARCH("R",B830),3)="R15"),(MID(B830,SEARCH("R",B830),3)="R16"),(MID(B830,SEARCH("R",B830),3)="R17")),(G830+190),(G830+290))),-1)+20</f>
        <v>8720</v>
      </c>
    </row>
    <row r="831" customFormat="false" ht="15.8" hidden="false" customHeight="false" outlineLevel="0" collapsed="false">
      <c r="A831" s="136" t="n">
        <v>63597774909061</v>
      </c>
      <c r="B831" s="137" t="s">
        <v>4794</v>
      </c>
      <c r="C831" s="138" t="s">
        <v>4793</v>
      </c>
      <c r="D831" s="138" t="s">
        <v>3848</v>
      </c>
      <c r="E831" s="138" t="s">
        <v>3849</v>
      </c>
      <c r="F831" s="138" t="n">
        <v>12</v>
      </c>
      <c r="G831" s="139" t="n">
        <v>7327</v>
      </c>
      <c r="H831" s="21" t="n">
        <f aca="false">ROUND(IF(OR((MID(B831,SEARCH("R",B831),3)="R12"),(MID(B831,SEARCH("R",B831),3)="R13"),(MID(B831,SEARCH("R",B831),3)="R14")),(G831+90),IF(OR((MID(B831,SEARCH("R",B831),3)="R15"),(MID(B831,SEARCH("R",B831),3)="R16"),(MID(B831,SEARCH("R",B831),3)="R17")),(G831+190),(G831+290))),-1)+20</f>
        <v>7540</v>
      </c>
    </row>
    <row r="832" customFormat="false" ht="15.8" hidden="false" customHeight="false" outlineLevel="0" collapsed="false">
      <c r="A832" s="136" t="n">
        <v>63585441598306</v>
      </c>
      <c r="B832" s="137" t="s">
        <v>4795</v>
      </c>
      <c r="C832" s="138" t="s">
        <v>4793</v>
      </c>
      <c r="D832" s="138" t="s">
        <v>3848</v>
      </c>
      <c r="E832" s="138" t="s">
        <v>3849</v>
      </c>
      <c r="F832" s="138" t="n">
        <v>5</v>
      </c>
      <c r="G832" s="139" t="n">
        <v>10876</v>
      </c>
      <c r="H832" s="21" t="n">
        <f aca="false">ROUND(IF(OR((MID(B832,SEARCH("R",B832),3)="R12"),(MID(B832,SEARCH("R",B832),3)="R13"),(MID(B832,SEARCH("R",B832),3)="R14")),(G832+90),IF(OR((MID(B832,SEARCH("R",B832),3)="R15"),(MID(B832,SEARCH("R",B832),3)="R16"),(MID(B832,SEARCH("R",B832),3)="R17")),(G832+190),(G832+290))),-1)+20</f>
        <v>11090</v>
      </c>
    </row>
    <row r="833" customFormat="false" ht="15.8" hidden="false" customHeight="false" outlineLevel="0" collapsed="false">
      <c r="A833" s="136" t="n">
        <v>63593458308622</v>
      </c>
      <c r="B833" s="137" t="s">
        <v>4796</v>
      </c>
      <c r="C833" s="138" t="s">
        <v>4793</v>
      </c>
      <c r="D833" s="138" t="s">
        <v>3848</v>
      </c>
      <c r="E833" s="138" t="s">
        <v>3849</v>
      </c>
      <c r="F833" s="138" t="n">
        <v>4</v>
      </c>
      <c r="G833" s="139" t="n">
        <v>8105</v>
      </c>
      <c r="H833" s="21" t="n">
        <f aca="false">ROUND(IF(OR((MID(B833,SEARCH("R",B833),3)="R12"),(MID(B833,SEARCH("R",B833),3)="R13"),(MID(B833,SEARCH("R",B833),3)="R14")),(G833+90),IF(OR((MID(B833,SEARCH("R",B833),3)="R15"),(MID(B833,SEARCH("R",B833),3)="R16"),(MID(B833,SEARCH("R",B833),3)="R17")),(G833+190),(G833+290))),-1)+20</f>
        <v>8320</v>
      </c>
    </row>
    <row r="834" customFormat="false" ht="15.8" hidden="false" customHeight="false" outlineLevel="0" collapsed="false">
      <c r="A834" s="136" t="n">
        <v>63649452261728</v>
      </c>
      <c r="B834" s="137" t="s">
        <v>4797</v>
      </c>
      <c r="C834" s="138" t="s">
        <v>4798</v>
      </c>
      <c r="D834" s="138" t="s">
        <v>3848</v>
      </c>
      <c r="E834" s="138" t="s">
        <v>3849</v>
      </c>
      <c r="F834" s="138" t="n">
        <v>30</v>
      </c>
      <c r="G834" s="139" t="n">
        <v>8256</v>
      </c>
      <c r="H834" s="21" t="n">
        <f aca="false">ROUND(IF(OR((MID(B834,SEARCH("R",B834),3)="R12"),(MID(B834,SEARCH("R",B834),3)="R13"),(MID(B834,SEARCH("R",B834),3)="R14")),(G834+90),IF(OR((MID(B834,SEARCH("R",B834),3)="R15"),(MID(B834,SEARCH("R",B834),3)="R16"),(MID(B834,SEARCH("R",B834),3)="R17")),(G834+190),(G834+290))),-1)+20</f>
        <v>8570</v>
      </c>
    </row>
    <row r="835" customFormat="false" ht="15.8" hidden="false" customHeight="false" outlineLevel="0" collapsed="false">
      <c r="A835" s="136" t="n">
        <v>63591477692535</v>
      </c>
      <c r="B835" s="137" t="s">
        <v>4799</v>
      </c>
      <c r="C835" s="138" t="s">
        <v>4798</v>
      </c>
      <c r="D835" s="138" t="s">
        <v>3848</v>
      </c>
      <c r="E835" s="138" t="s">
        <v>3849</v>
      </c>
      <c r="F835" s="138" t="n">
        <v>30</v>
      </c>
      <c r="G835" s="139" t="n">
        <v>8256</v>
      </c>
      <c r="H835" s="21" t="n">
        <f aca="false">ROUND(IF(OR((MID(B835,SEARCH("R",B835),3)="R12"),(MID(B835,SEARCH("R",B835),3)="R13"),(MID(B835,SEARCH("R",B835),3)="R14")),(G835+90),IF(OR((MID(B835,SEARCH("R",B835),3)="R15"),(MID(B835,SEARCH("R",B835),3)="R16"),(MID(B835,SEARCH("R",B835),3)="R17")),(G835+190),(G835+290))),-1)+20</f>
        <v>8570</v>
      </c>
    </row>
    <row r="836" customFormat="false" ht="15.8" hidden="false" customHeight="false" outlineLevel="0" collapsed="false">
      <c r="A836" s="136" t="n">
        <v>63626466914987</v>
      </c>
      <c r="B836" s="137" t="s">
        <v>4800</v>
      </c>
      <c r="C836" s="138" t="s">
        <v>4798</v>
      </c>
      <c r="D836" s="138" t="s">
        <v>3848</v>
      </c>
      <c r="E836" s="138" t="s">
        <v>3849</v>
      </c>
      <c r="F836" s="138" t="n">
        <v>30</v>
      </c>
      <c r="G836" s="139" t="n">
        <v>8090</v>
      </c>
      <c r="H836" s="21" t="n">
        <f aca="false">ROUND(IF(OR((MID(B836,SEARCH("R",B836),3)="R12"),(MID(B836,SEARCH("R",B836),3)="R13"),(MID(B836,SEARCH("R",B836),3)="R14")),(G836+90),IF(OR((MID(B836,SEARCH("R",B836),3)="R15"),(MID(B836,SEARCH("R",B836),3)="R16"),(MID(B836,SEARCH("R",B836),3)="R17")),(G836+190),(G836+290))),-1)+20</f>
        <v>8400</v>
      </c>
    </row>
    <row r="837" customFormat="false" ht="15.8" hidden="false" customHeight="false" outlineLevel="0" collapsed="false">
      <c r="A837" s="136" t="n">
        <v>63627087421826</v>
      </c>
      <c r="B837" s="137" t="s">
        <v>4801</v>
      </c>
      <c r="C837" s="138" t="s">
        <v>4798</v>
      </c>
      <c r="D837" s="138" t="s">
        <v>3848</v>
      </c>
      <c r="E837" s="138" t="s">
        <v>3849</v>
      </c>
      <c r="F837" s="138" t="n">
        <v>30</v>
      </c>
      <c r="G837" s="139" t="n">
        <v>6250</v>
      </c>
      <c r="H837" s="21" t="n">
        <f aca="false">ROUND(IF(OR((MID(B837,SEARCH("R",B837),3)="R12"),(MID(B837,SEARCH("R",B837),3)="R13"),(MID(B837,SEARCH("R",B837),3)="R14")),(G837+90),IF(OR((MID(B837,SEARCH("R",B837),3)="R15"),(MID(B837,SEARCH("R",B837),3)="R16"),(MID(B837,SEARCH("R",B837),3)="R17")),(G837+190),(G837+290))),-1)+20</f>
        <v>6560</v>
      </c>
    </row>
    <row r="838" customFormat="false" ht="15.8" hidden="false" customHeight="false" outlineLevel="0" collapsed="false">
      <c r="A838" s="136" t="n">
        <v>63616549966091</v>
      </c>
      <c r="B838" s="137" t="s">
        <v>4802</v>
      </c>
      <c r="C838" s="138" t="s">
        <v>4798</v>
      </c>
      <c r="D838" s="138" t="s">
        <v>3848</v>
      </c>
      <c r="E838" s="138" t="s">
        <v>3849</v>
      </c>
      <c r="F838" s="138" t="n">
        <v>30</v>
      </c>
      <c r="G838" s="139" t="n">
        <v>7470</v>
      </c>
      <c r="H838" s="21" t="n">
        <f aca="false">ROUND(IF(OR((MID(B838,SEARCH("R",B838),3)="R12"),(MID(B838,SEARCH("R",B838),3)="R13"),(MID(B838,SEARCH("R",B838),3)="R14")),(G838+90),IF(OR((MID(B838,SEARCH("R",B838),3)="R15"),(MID(B838,SEARCH("R",B838),3)="R16"),(MID(B838,SEARCH("R",B838),3)="R17")),(G838+190),(G838+290))),-1)+20</f>
        <v>7780</v>
      </c>
    </row>
    <row r="839" customFormat="false" ht="15.8" hidden="false" customHeight="false" outlineLevel="0" collapsed="false">
      <c r="A839" s="136" t="n">
        <v>63617745114756</v>
      </c>
      <c r="B839" s="137" t="s">
        <v>4803</v>
      </c>
      <c r="C839" s="138" t="s">
        <v>4798</v>
      </c>
      <c r="D839" s="138" t="s">
        <v>3848</v>
      </c>
      <c r="E839" s="138" t="s">
        <v>3849</v>
      </c>
      <c r="F839" s="138" t="n">
        <v>30</v>
      </c>
      <c r="G839" s="139" t="n">
        <v>7705</v>
      </c>
      <c r="H839" s="21" t="n">
        <f aca="false">ROUND(IF(OR((MID(B839,SEARCH("R",B839),3)="R12"),(MID(B839,SEARCH("R",B839),3)="R13"),(MID(B839,SEARCH("R",B839),3)="R14")),(G839+90),IF(OR((MID(B839,SEARCH("R",B839),3)="R15"),(MID(B839,SEARCH("R",B839),3)="R16"),(MID(B839,SEARCH("R",B839),3)="R17")),(G839+190),(G839+290))),-1)+20</f>
        <v>8020</v>
      </c>
    </row>
    <row r="840" customFormat="false" ht="15.8" hidden="false" customHeight="false" outlineLevel="0" collapsed="false">
      <c r="A840" s="136" t="n">
        <v>20617167411097</v>
      </c>
      <c r="B840" s="137" t="s">
        <v>4804</v>
      </c>
      <c r="C840" s="138" t="s">
        <v>4798</v>
      </c>
      <c r="D840" s="138" t="s">
        <v>3848</v>
      </c>
      <c r="E840" s="138" t="s">
        <v>3849</v>
      </c>
      <c r="F840" s="138" t="n">
        <v>30</v>
      </c>
      <c r="G840" s="139" t="n">
        <v>4584</v>
      </c>
      <c r="H840" s="21" t="n">
        <f aca="false">ROUND(IF(OR((MID(B840,SEARCH("R",B840),3)="R12"),(MID(B840,SEARCH("R",B840),3)="R13"),(MID(B840,SEARCH("R",B840),3)="R14")),(G840+90),IF(OR((MID(B840,SEARCH("R",B840),3)="R15"),(MID(B840,SEARCH("R",B840),3)="R16"),(MID(B840,SEARCH("R",B840),3)="R17")),(G840+190),(G840+290))),-1)+20</f>
        <v>4890</v>
      </c>
    </row>
    <row r="841" customFormat="false" ht="15.8" hidden="false" customHeight="false" outlineLevel="0" collapsed="false">
      <c r="A841" s="136" t="n">
        <v>63600236441678</v>
      </c>
      <c r="B841" s="137" t="s">
        <v>4805</v>
      </c>
      <c r="C841" s="138" t="s">
        <v>4798</v>
      </c>
      <c r="D841" s="138" t="s">
        <v>3848</v>
      </c>
      <c r="E841" s="138" t="s">
        <v>3849</v>
      </c>
      <c r="F841" s="138" t="n">
        <v>30</v>
      </c>
      <c r="G841" s="139" t="n">
        <v>7709</v>
      </c>
      <c r="H841" s="21" t="n">
        <f aca="false">ROUND(IF(OR((MID(B841,SEARCH("R",B841),3)="R12"),(MID(B841,SEARCH("R",B841),3)="R13"),(MID(B841,SEARCH("R",B841),3)="R14")),(G841+90),IF(OR((MID(B841,SEARCH("R",B841),3)="R15"),(MID(B841,SEARCH("R",B841),3)="R16"),(MID(B841,SEARCH("R",B841),3)="R17")),(G841+190),(G841+290))),-1)+20</f>
        <v>8020</v>
      </c>
    </row>
    <row r="842" customFormat="false" ht="15.8" hidden="false" customHeight="false" outlineLevel="0" collapsed="false">
      <c r="A842" s="136" t="n">
        <v>63591476415617</v>
      </c>
      <c r="B842" s="137" t="s">
        <v>4806</v>
      </c>
      <c r="C842" s="138" t="s">
        <v>4798</v>
      </c>
      <c r="D842" s="138" t="s">
        <v>3848</v>
      </c>
      <c r="E842" s="138" t="s">
        <v>3849</v>
      </c>
      <c r="F842" s="138" t="n">
        <v>24</v>
      </c>
      <c r="G842" s="139" t="n">
        <v>8256</v>
      </c>
      <c r="H842" s="21" t="n">
        <f aca="false">ROUND(IF(OR((MID(B842,SEARCH("R",B842),3)="R12"),(MID(B842,SEARCH("R",B842),3)="R13"),(MID(B842,SEARCH("R",B842),3)="R14")),(G842+90),IF(OR((MID(B842,SEARCH("R",B842),3)="R15"),(MID(B842,SEARCH("R",B842),3)="R16"),(MID(B842,SEARCH("R",B842),3)="R17")),(G842+190),(G842+290))),-1)+20</f>
        <v>8570</v>
      </c>
    </row>
    <row r="843" customFormat="false" ht="15.8" hidden="false" customHeight="false" outlineLevel="0" collapsed="false">
      <c r="A843" s="136" t="n">
        <v>63610077122491</v>
      </c>
      <c r="B843" s="137" t="s">
        <v>4807</v>
      </c>
      <c r="C843" s="138" t="s">
        <v>4798</v>
      </c>
      <c r="D843" s="138" t="s">
        <v>3848</v>
      </c>
      <c r="E843" s="138" t="s">
        <v>3849</v>
      </c>
      <c r="F843" s="138" t="n">
        <v>22</v>
      </c>
      <c r="G843" s="139" t="n">
        <v>7145</v>
      </c>
      <c r="H843" s="21" t="n">
        <f aca="false">ROUND(IF(OR((MID(B843,SEARCH("R",B843),3)="R12"),(MID(B843,SEARCH("R",B843),3)="R13"),(MID(B843,SEARCH("R",B843),3)="R14")),(G843+90),IF(OR((MID(B843,SEARCH("R",B843),3)="R15"),(MID(B843,SEARCH("R",B843),3)="R16"),(MID(B843,SEARCH("R",B843),3)="R17")),(G843+190),(G843+290))),-1)+20</f>
        <v>7460</v>
      </c>
    </row>
    <row r="844" customFormat="false" ht="15.8" hidden="false" customHeight="false" outlineLevel="0" collapsed="false">
      <c r="A844" s="136" t="n">
        <v>63648759656282</v>
      </c>
      <c r="B844" s="137" t="s">
        <v>4808</v>
      </c>
      <c r="C844" s="138" t="s">
        <v>4798</v>
      </c>
      <c r="D844" s="138" t="s">
        <v>3848</v>
      </c>
      <c r="E844" s="138" t="s">
        <v>3849</v>
      </c>
      <c r="F844" s="138" t="n">
        <v>22</v>
      </c>
      <c r="G844" s="139" t="n">
        <v>8177</v>
      </c>
      <c r="H844" s="21" t="n">
        <f aca="false">ROUND(IF(OR((MID(B844,SEARCH("R",B844),3)="R12"),(MID(B844,SEARCH("R",B844),3)="R13"),(MID(B844,SEARCH("R",B844),3)="R14")),(G844+90),IF(OR((MID(B844,SEARCH("R",B844),3)="R15"),(MID(B844,SEARCH("R",B844),3)="R16"),(MID(B844,SEARCH("R",B844),3)="R17")),(G844+190),(G844+290))),-1)+20</f>
        <v>8490</v>
      </c>
    </row>
    <row r="845" customFormat="false" ht="15.8" hidden="false" customHeight="false" outlineLevel="0" collapsed="false">
      <c r="A845" s="136" t="n">
        <v>63651877808411</v>
      </c>
      <c r="B845" s="137" t="s">
        <v>4809</v>
      </c>
      <c r="C845" s="138" t="s">
        <v>4798</v>
      </c>
      <c r="D845" s="138" t="s">
        <v>3848</v>
      </c>
      <c r="E845" s="138" t="s">
        <v>3849</v>
      </c>
      <c r="F845" s="138" t="n">
        <v>20</v>
      </c>
      <c r="G845" s="139" t="n">
        <v>8119</v>
      </c>
      <c r="H845" s="21" t="n">
        <f aca="false">ROUND(IF(OR((MID(B845,SEARCH("R",B845),3)="R12"),(MID(B845,SEARCH("R",B845),3)="R13"),(MID(B845,SEARCH("R",B845),3)="R14")),(G845+90),IF(OR((MID(B845,SEARCH("R",B845),3)="R15"),(MID(B845,SEARCH("R",B845),3)="R16"),(MID(B845,SEARCH("R",B845),3)="R17")),(G845+190),(G845+290))),-1)+20</f>
        <v>8430</v>
      </c>
    </row>
    <row r="846" customFormat="false" ht="15.8" hidden="false" customHeight="false" outlineLevel="0" collapsed="false">
      <c r="A846" s="136" t="n">
        <v>63595355977945</v>
      </c>
      <c r="B846" s="137" t="s">
        <v>4810</v>
      </c>
      <c r="C846" s="138" t="s">
        <v>4798</v>
      </c>
      <c r="D846" s="138" t="s">
        <v>3848</v>
      </c>
      <c r="E846" s="138" t="s">
        <v>3849</v>
      </c>
      <c r="F846" s="138" t="n">
        <v>20</v>
      </c>
      <c r="G846" s="139" t="n">
        <v>6136</v>
      </c>
      <c r="H846" s="21" t="n">
        <f aca="false">ROUND(IF(OR((MID(B846,SEARCH("R",B846),3)="R12"),(MID(B846,SEARCH("R",B846),3)="R13"),(MID(B846,SEARCH("R",B846),3)="R14")),(G846+90),IF(OR((MID(B846,SEARCH("R",B846),3)="R15"),(MID(B846,SEARCH("R",B846),3)="R16"),(MID(B846,SEARCH("R",B846),3)="R17")),(G846+190),(G846+290))),-1)+20</f>
        <v>6450</v>
      </c>
    </row>
    <row r="847" customFormat="false" ht="15.8" hidden="false" customHeight="false" outlineLevel="0" collapsed="false">
      <c r="A847" s="136" t="n">
        <v>20467041387929</v>
      </c>
      <c r="B847" s="137" t="s">
        <v>4811</v>
      </c>
      <c r="C847" s="138" t="s">
        <v>4798</v>
      </c>
      <c r="D847" s="138" t="s">
        <v>3848</v>
      </c>
      <c r="E847" s="138" t="s">
        <v>3849</v>
      </c>
      <c r="F847" s="138" t="n">
        <v>20</v>
      </c>
      <c r="G847" s="139" t="n">
        <v>9265</v>
      </c>
      <c r="H847" s="21" t="n">
        <f aca="false">ROUND(IF(OR((MID(B847,SEARCH("R",B847),3)="R12"),(MID(B847,SEARCH("R",B847),3)="R13"),(MID(B847,SEARCH("R",B847),3)="R14")),(G847+90),IF(OR((MID(B847,SEARCH("R",B847),3)="R15"),(MID(B847,SEARCH("R",B847),3)="R16"),(MID(B847,SEARCH("R",B847),3)="R17")),(G847+190),(G847+290))),-1)+20</f>
        <v>9580</v>
      </c>
    </row>
    <row r="848" customFormat="false" ht="15.8" hidden="false" customHeight="false" outlineLevel="0" collapsed="false">
      <c r="A848" s="136" t="n">
        <v>63593300309284</v>
      </c>
      <c r="B848" s="137" t="s">
        <v>4812</v>
      </c>
      <c r="C848" s="138" t="s">
        <v>4798</v>
      </c>
      <c r="D848" s="138" t="s">
        <v>3848</v>
      </c>
      <c r="E848" s="138" t="s">
        <v>3849</v>
      </c>
      <c r="F848" s="138" t="n">
        <v>16</v>
      </c>
      <c r="G848" s="139" t="n">
        <v>7505</v>
      </c>
      <c r="H848" s="21" t="n">
        <f aca="false">ROUND(IF(OR((MID(B848,SEARCH("R",B848),3)="R12"),(MID(B848,SEARCH("R",B848),3)="R13"),(MID(B848,SEARCH("R",B848),3)="R14")),(G848+90),IF(OR((MID(B848,SEARCH("R",B848),3)="R15"),(MID(B848,SEARCH("R",B848),3)="R16"),(MID(B848,SEARCH("R",B848),3)="R17")),(G848+190),(G848+290))),-1)+20</f>
        <v>7820</v>
      </c>
    </row>
    <row r="849" customFormat="false" ht="15.8" hidden="false" customHeight="false" outlineLevel="0" collapsed="false">
      <c r="A849" s="136" t="n">
        <v>63596672446504</v>
      </c>
      <c r="B849" s="137" t="s">
        <v>4813</v>
      </c>
      <c r="C849" s="138" t="s">
        <v>4798</v>
      </c>
      <c r="D849" s="138" t="s">
        <v>3848</v>
      </c>
      <c r="E849" s="138" t="s">
        <v>3849</v>
      </c>
      <c r="F849" s="138" t="n">
        <v>12</v>
      </c>
      <c r="G849" s="139" t="n">
        <v>6136</v>
      </c>
      <c r="H849" s="21" t="n">
        <f aca="false">ROUND(IF(OR((MID(B849,SEARCH("R",B849),3)="R12"),(MID(B849,SEARCH("R",B849),3)="R13"),(MID(B849,SEARCH("R",B849),3)="R14")),(G849+90),IF(OR((MID(B849,SEARCH("R",B849),3)="R15"),(MID(B849,SEARCH("R",B849),3)="R16"),(MID(B849,SEARCH("R",B849),3)="R17")),(G849+190),(G849+290))),-1)+20</f>
        <v>6450</v>
      </c>
    </row>
    <row r="850" customFormat="false" ht="15.8" hidden="false" customHeight="false" outlineLevel="0" collapsed="false">
      <c r="A850" s="136" t="n">
        <v>63630448373844</v>
      </c>
      <c r="B850" s="137" t="s">
        <v>4814</v>
      </c>
      <c r="C850" s="138" t="s">
        <v>4798</v>
      </c>
      <c r="D850" s="138" t="s">
        <v>3848</v>
      </c>
      <c r="E850" s="138" t="s">
        <v>3849</v>
      </c>
      <c r="F850" s="138" t="n">
        <v>8</v>
      </c>
      <c r="G850" s="139" t="n">
        <v>11910</v>
      </c>
      <c r="H850" s="21" t="n">
        <f aca="false">ROUND(IF(OR((MID(B850,SEARCH("R",B850),3)="R12"),(MID(B850,SEARCH("R",B850),3)="R13"),(MID(B850,SEARCH("R",B850),3)="R14")),(G850+90),IF(OR((MID(B850,SEARCH("R",B850),3)="R15"),(MID(B850,SEARCH("R",B850),3)="R16"),(MID(B850,SEARCH("R",B850),3)="R17")),(G850+190),(G850+290))),-1)+20</f>
        <v>12220</v>
      </c>
    </row>
    <row r="851" customFormat="false" ht="15.8" hidden="false" customHeight="false" outlineLevel="0" collapsed="false">
      <c r="A851" s="136" t="n">
        <v>63594146211350</v>
      </c>
      <c r="B851" s="137" t="s">
        <v>4815</v>
      </c>
      <c r="C851" s="138" t="s">
        <v>4798</v>
      </c>
      <c r="D851" s="138" t="s">
        <v>3848</v>
      </c>
      <c r="E851" s="138" t="s">
        <v>3849</v>
      </c>
      <c r="F851" s="138" t="n">
        <v>4</v>
      </c>
      <c r="G851" s="139" t="n">
        <v>11754</v>
      </c>
      <c r="H851" s="21" t="n">
        <f aca="false">ROUND(IF(OR((MID(B851,SEARCH("R",B851),3)="R12"),(MID(B851,SEARCH("R",B851),3)="R13"),(MID(B851,SEARCH("R",B851),3)="R14")),(G851+90),IF(OR((MID(B851,SEARCH("R",B851),3)="R15"),(MID(B851,SEARCH("R",B851),3)="R16"),(MID(B851,SEARCH("R",B851),3)="R17")),(G851+190),(G851+290))),-1)+20</f>
        <v>12060</v>
      </c>
    </row>
    <row r="852" customFormat="false" ht="15.8" hidden="false" customHeight="false" outlineLevel="0" collapsed="false">
      <c r="A852" s="136" t="n">
        <v>63597517126210</v>
      </c>
      <c r="B852" s="137" t="s">
        <v>4816</v>
      </c>
      <c r="C852" s="138" t="s">
        <v>4798</v>
      </c>
      <c r="D852" s="138" t="s">
        <v>3848</v>
      </c>
      <c r="E852" s="138" t="s">
        <v>3849</v>
      </c>
      <c r="F852" s="138" t="n">
        <v>4</v>
      </c>
      <c r="G852" s="139" t="n">
        <v>9350</v>
      </c>
      <c r="H852" s="21" t="n">
        <f aca="false">ROUND(IF(OR((MID(B852,SEARCH("R",B852),3)="R12"),(MID(B852,SEARCH("R",B852),3)="R13"),(MID(B852,SEARCH("R",B852),3)="R14")),(G852+90),IF(OR((MID(B852,SEARCH("R",B852),3)="R15"),(MID(B852,SEARCH("R",B852),3)="R16"),(MID(B852,SEARCH("R",B852),3)="R17")),(G852+190),(G852+290))),-1)+20</f>
        <v>9660</v>
      </c>
    </row>
    <row r="853" customFormat="false" ht="15.8" hidden="false" customHeight="false" outlineLevel="0" collapsed="false">
      <c r="A853" s="136" t="n">
        <v>63594766947676</v>
      </c>
      <c r="B853" s="137" t="s">
        <v>4817</v>
      </c>
      <c r="C853" s="138" t="s">
        <v>4798</v>
      </c>
      <c r="D853" s="138" t="s">
        <v>3848</v>
      </c>
      <c r="E853" s="138" t="s">
        <v>3849</v>
      </c>
      <c r="F853" s="138" t="n">
        <v>3</v>
      </c>
      <c r="G853" s="139" t="n">
        <v>9087</v>
      </c>
      <c r="H853" s="21" t="n">
        <f aca="false">ROUND(IF(OR((MID(B853,SEARCH("R",B853),3)="R12"),(MID(B853,SEARCH("R",B853),3)="R13"),(MID(B853,SEARCH("R",B853),3)="R14")),(G853+90),IF(OR((MID(B853,SEARCH("R",B853),3)="R15"),(MID(B853,SEARCH("R",B853),3)="R16"),(MID(B853,SEARCH("R",B853),3)="R17")),(G853+190),(G853+290))),-1)+20</f>
        <v>9400</v>
      </c>
    </row>
    <row r="854" customFormat="false" ht="15.8" hidden="false" customHeight="false" outlineLevel="0" collapsed="false">
      <c r="A854" s="136" t="n">
        <v>63596753272286</v>
      </c>
      <c r="B854" s="137" t="s">
        <v>4818</v>
      </c>
      <c r="C854" s="138" t="s">
        <v>4798</v>
      </c>
      <c r="D854" s="138" t="s">
        <v>3848</v>
      </c>
      <c r="E854" s="138" t="s">
        <v>3849</v>
      </c>
      <c r="F854" s="138" t="n">
        <v>1</v>
      </c>
      <c r="G854" s="139" t="n">
        <v>8189</v>
      </c>
      <c r="H854" s="21" t="n">
        <f aca="false">ROUND(IF(OR((MID(B854,SEARCH("R",B854),3)="R12"),(MID(B854,SEARCH("R",B854),3)="R13"),(MID(B854,SEARCH("R",B854),3)="R14")),(G854+90),IF(OR((MID(B854,SEARCH("R",B854),3)="R15"),(MID(B854,SEARCH("R",B854),3)="R16"),(MID(B854,SEARCH("R",B854),3)="R17")),(G854+190),(G854+290))),-1)+20</f>
        <v>8500</v>
      </c>
    </row>
    <row r="855" customFormat="false" ht="15.8" hidden="false" customHeight="false" outlineLevel="0" collapsed="false">
      <c r="A855" s="136" t="n">
        <v>63585441597775</v>
      </c>
      <c r="B855" s="137" t="s">
        <v>4819</v>
      </c>
      <c r="C855" s="138" t="s">
        <v>4798</v>
      </c>
      <c r="D855" s="138" t="s">
        <v>3848</v>
      </c>
      <c r="E855" s="138" t="s">
        <v>3849</v>
      </c>
      <c r="F855" s="138" t="n">
        <v>1</v>
      </c>
      <c r="G855" s="139" t="n">
        <v>9260</v>
      </c>
      <c r="H855" s="21" t="n">
        <f aca="false">ROUND(IF(OR((MID(B855,SEARCH("R",B855),3)="R12"),(MID(B855,SEARCH("R",B855),3)="R13"),(MID(B855,SEARCH("R",B855),3)="R14")),(G855+90),IF(OR((MID(B855,SEARCH("R",B855),3)="R15"),(MID(B855,SEARCH("R",B855),3)="R16"),(MID(B855,SEARCH("R",B855),3)="R17")),(G855+190),(G855+290))),-1)+20</f>
        <v>9570</v>
      </c>
    </row>
    <row r="856" customFormat="false" ht="15.8" hidden="false" customHeight="false" outlineLevel="0" collapsed="false">
      <c r="A856" s="136" t="n">
        <v>63585441598980</v>
      </c>
      <c r="B856" s="137" t="s">
        <v>4820</v>
      </c>
      <c r="C856" s="138" t="s">
        <v>4798</v>
      </c>
      <c r="D856" s="138" t="s">
        <v>3848</v>
      </c>
      <c r="E856" s="138" t="s">
        <v>3849</v>
      </c>
      <c r="F856" s="138" t="n">
        <v>1</v>
      </c>
      <c r="G856" s="139" t="n">
        <v>8200</v>
      </c>
      <c r="H856" s="21" t="n">
        <f aca="false">ROUND(IF(OR((MID(B856,SEARCH("R",B856),3)="R12"),(MID(B856,SEARCH("R",B856),3)="R13"),(MID(B856,SEARCH("R",B856),3)="R14")),(G856+90),IF(OR((MID(B856,SEARCH("R",B856),3)="R15"),(MID(B856,SEARCH("R",B856),3)="R16"),(MID(B856,SEARCH("R",B856),3)="R17")),(G856+190),(G856+290))),-1)+20</f>
        <v>8510</v>
      </c>
    </row>
    <row r="857" customFormat="false" ht="15.8" hidden="false" customHeight="false" outlineLevel="0" collapsed="false">
      <c r="A857" s="136" t="n">
        <v>63649370840877</v>
      </c>
      <c r="B857" s="137" t="s">
        <v>4821</v>
      </c>
      <c r="C857" s="138" t="s">
        <v>4798</v>
      </c>
      <c r="D857" s="138" t="s">
        <v>3848</v>
      </c>
      <c r="E857" s="138" t="s">
        <v>3849</v>
      </c>
      <c r="F857" s="138" t="n">
        <v>1</v>
      </c>
      <c r="G857" s="139" t="n">
        <v>5800</v>
      </c>
      <c r="H857" s="21" t="n">
        <f aca="false">ROUND(IF(OR((MID(B857,SEARCH("R",B857),3)="R12"),(MID(B857,SEARCH("R",B857),3)="R13"),(MID(B857,SEARCH("R",B857),3)="R14")),(G857+90),IF(OR((MID(B857,SEARCH("R",B857),3)="R15"),(MID(B857,SEARCH("R",B857),3)="R16"),(MID(B857,SEARCH("R",B857),3)="R17")),(G857+190),(G857+290))),-1)+20</f>
        <v>6110</v>
      </c>
    </row>
    <row r="858" customFormat="false" ht="15.8" hidden="false" customHeight="false" outlineLevel="0" collapsed="false">
      <c r="A858" s="136" t="n">
        <v>63591202151026</v>
      </c>
      <c r="B858" s="137" t="s">
        <v>4822</v>
      </c>
      <c r="C858" s="138" t="s">
        <v>4823</v>
      </c>
      <c r="D858" s="138" t="s">
        <v>3848</v>
      </c>
      <c r="E858" s="138" t="s">
        <v>3849</v>
      </c>
      <c r="F858" s="138" t="n">
        <v>30</v>
      </c>
      <c r="G858" s="139" t="n">
        <v>7050</v>
      </c>
      <c r="H858" s="21" t="n">
        <f aca="false">ROUND(IF(OR((MID(B858,SEARCH("R",B858),3)="R12"),(MID(B858,SEARCH("R",B858),3)="R13"),(MID(B858,SEARCH("R",B858),3)="R14")),(G858+90),IF(OR((MID(B858,SEARCH("R",B858),3)="R15"),(MID(B858,SEARCH("R",B858),3)="R16"),(MID(B858,SEARCH("R",B858),3)="R17")),(G858+190),(G858+290))),-1)+20</f>
        <v>7260</v>
      </c>
    </row>
    <row r="859" customFormat="false" ht="15.8" hidden="false" customHeight="false" outlineLevel="0" collapsed="false">
      <c r="A859" s="136" t="n">
        <v>63622342031541</v>
      </c>
      <c r="B859" s="137" t="s">
        <v>4824</v>
      </c>
      <c r="C859" s="138" t="s">
        <v>4823</v>
      </c>
      <c r="D859" s="138" t="s">
        <v>3848</v>
      </c>
      <c r="E859" s="138" t="s">
        <v>3849</v>
      </c>
      <c r="F859" s="138" t="n">
        <v>30</v>
      </c>
      <c r="G859" s="139" t="n">
        <v>4830</v>
      </c>
      <c r="H859" s="21" t="n">
        <f aca="false">ROUND(IF(OR((MID(B859,SEARCH("R",B859),3)="R12"),(MID(B859,SEARCH("R",B859),3)="R13"),(MID(B859,SEARCH("R",B859),3)="R14")),(G859+90),IF(OR((MID(B859,SEARCH("R",B859),3)="R15"),(MID(B859,SEARCH("R",B859),3)="R16"),(MID(B859,SEARCH("R",B859),3)="R17")),(G859+190),(G859+290))),-1)+20</f>
        <v>5040</v>
      </c>
    </row>
    <row r="860" customFormat="false" ht="15.8" hidden="false" customHeight="false" outlineLevel="0" collapsed="false">
      <c r="A860" s="136" t="n">
        <v>63593458967679</v>
      </c>
      <c r="B860" s="137" t="s">
        <v>4825</v>
      </c>
      <c r="C860" s="138" t="s">
        <v>4823</v>
      </c>
      <c r="D860" s="138" t="s">
        <v>3848</v>
      </c>
      <c r="E860" s="138" t="s">
        <v>3849</v>
      </c>
      <c r="F860" s="138" t="n">
        <v>8</v>
      </c>
      <c r="G860" s="139" t="n">
        <v>5705</v>
      </c>
      <c r="H860" s="21" t="n">
        <f aca="false">ROUND(IF(OR((MID(B860,SEARCH("R",B860),3)="R12"),(MID(B860,SEARCH("R",B860),3)="R13"),(MID(B860,SEARCH("R",B860),3)="R14")),(G860+90),IF(OR((MID(B860,SEARCH("R",B860),3)="R15"),(MID(B860,SEARCH("R",B860),3)="R16"),(MID(B860,SEARCH("R",B860),3)="R17")),(G860+190),(G860+290))),-1)+20</f>
        <v>5920</v>
      </c>
    </row>
    <row r="861" customFormat="false" ht="15.8" hidden="false" customHeight="false" outlineLevel="0" collapsed="false">
      <c r="A861" s="136" t="n">
        <v>63627774657599</v>
      </c>
      <c r="B861" s="137" t="s">
        <v>4826</v>
      </c>
      <c r="C861" s="138" t="s">
        <v>4827</v>
      </c>
      <c r="D861" s="138" t="s">
        <v>3848</v>
      </c>
      <c r="E861" s="138" t="s">
        <v>3849</v>
      </c>
      <c r="F861" s="138" t="n">
        <v>30</v>
      </c>
      <c r="G861" s="139" t="n">
        <v>7305</v>
      </c>
      <c r="H861" s="21" t="n">
        <f aca="false">ROUND(IF(OR((MID(B861,SEARCH("R",B861),3)="R12"),(MID(B861,SEARCH("R",B861),3)="R13"),(MID(B861,SEARCH("R",B861),3)="R14")),(G861+90),IF(OR((MID(B861,SEARCH("R",B861),3)="R15"),(MID(B861,SEARCH("R",B861),3)="R16"),(MID(B861,SEARCH("R",B861),3)="R17")),(G861+190),(G861+290))),-1)+20</f>
        <v>7520</v>
      </c>
    </row>
    <row r="862" customFormat="false" ht="15.8" hidden="false" customHeight="false" outlineLevel="0" collapsed="false">
      <c r="A862" s="136" t="n">
        <v>63585441597861</v>
      </c>
      <c r="B862" s="137" t="s">
        <v>4828</v>
      </c>
      <c r="C862" s="138" t="s">
        <v>4827</v>
      </c>
      <c r="D862" s="138" t="s">
        <v>3848</v>
      </c>
      <c r="E862" s="138" t="s">
        <v>3849</v>
      </c>
      <c r="F862" s="138" t="n">
        <v>30</v>
      </c>
      <c r="G862" s="139" t="n">
        <v>7695</v>
      </c>
      <c r="H862" s="21" t="n">
        <f aca="false">ROUND(IF(OR((MID(B862,SEARCH("R",B862),3)="R12"),(MID(B862,SEARCH("R",B862),3)="R13"),(MID(B862,SEARCH("R",B862),3)="R14")),(G862+90),IF(OR((MID(B862,SEARCH("R",B862),3)="R15"),(MID(B862,SEARCH("R",B862),3)="R16"),(MID(B862,SEARCH("R",B862),3)="R17")),(G862+190),(G862+290))),-1)+20</f>
        <v>7910</v>
      </c>
    </row>
    <row r="863" customFormat="false" ht="15.8" hidden="false" customHeight="false" outlineLevel="0" collapsed="false">
      <c r="A863" s="136" t="n">
        <v>63594335715136</v>
      </c>
      <c r="B863" s="137" t="s">
        <v>4829</v>
      </c>
      <c r="C863" s="138" t="s">
        <v>4827</v>
      </c>
      <c r="D863" s="138" t="s">
        <v>3848</v>
      </c>
      <c r="E863" s="138" t="s">
        <v>3849</v>
      </c>
      <c r="F863" s="138" t="n">
        <v>30</v>
      </c>
      <c r="G863" s="139" t="n">
        <v>7590</v>
      </c>
      <c r="H863" s="21" t="n">
        <f aca="false">ROUND(IF(OR((MID(B863,SEARCH("R",B863),3)="R12"),(MID(B863,SEARCH("R",B863),3)="R13"),(MID(B863,SEARCH("R",B863),3)="R14")),(G863+90),IF(OR((MID(B863,SEARCH("R",B863),3)="R15"),(MID(B863,SEARCH("R",B863),3)="R16"),(MID(B863,SEARCH("R",B863),3)="R17")),(G863+190),(G863+290))),-1)+20</f>
        <v>7800</v>
      </c>
    </row>
    <row r="864" customFormat="false" ht="15.8" hidden="false" customHeight="false" outlineLevel="0" collapsed="false">
      <c r="A864" s="136" t="n">
        <v>63621713551713</v>
      </c>
      <c r="B864" s="137" t="s">
        <v>4830</v>
      </c>
      <c r="C864" s="138" t="s">
        <v>4827</v>
      </c>
      <c r="D864" s="138" t="s">
        <v>3848</v>
      </c>
      <c r="E864" s="138" t="s">
        <v>3849</v>
      </c>
      <c r="F864" s="138" t="n">
        <v>30</v>
      </c>
      <c r="G864" s="139" t="n">
        <v>5150</v>
      </c>
      <c r="H864" s="21" t="n">
        <f aca="false">ROUND(IF(OR((MID(B864,SEARCH("R",B864),3)="R12"),(MID(B864,SEARCH("R",B864),3)="R13"),(MID(B864,SEARCH("R",B864),3)="R14")),(G864+90),IF(OR((MID(B864,SEARCH("R",B864),3)="R15"),(MID(B864,SEARCH("R",B864),3)="R16"),(MID(B864,SEARCH("R",B864),3)="R17")),(G864+190),(G864+290))),-1)+20</f>
        <v>5360</v>
      </c>
    </row>
    <row r="865" customFormat="false" ht="15.8" hidden="false" customHeight="false" outlineLevel="0" collapsed="false">
      <c r="A865" s="136" t="n">
        <v>63651881525642</v>
      </c>
      <c r="B865" s="137" t="s">
        <v>4831</v>
      </c>
      <c r="C865" s="138" t="s">
        <v>4827</v>
      </c>
      <c r="D865" s="138" t="s">
        <v>3848</v>
      </c>
      <c r="E865" s="138" t="s">
        <v>3849</v>
      </c>
      <c r="F865" s="138" t="n">
        <v>30</v>
      </c>
      <c r="G865" s="139" t="n">
        <v>7299</v>
      </c>
      <c r="H865" s="21" t="n">
        <f aca="false">ROUND(IF(OR((MID(B865,SEARCH("R",B865),3)="R12"),(MID(B865,SEARCH("R",B865),3)="R13"),(MID(B865,SEARCH("R",B865),3)="R14")),(G865+90),IF(OR((MID(B865,SEARCH("R",B865),3)="R15"),(MID(B865,SEARCH("R",B865),3)="R16"),(MID(B865,SEARCH("R",B865),3)="R17")),(G865+190),(G865+290))),-1)+20</f>
        <v>7510</v>
      </c>
    </row>
    <row r="866" customFormat="false" ht="15.8" hidden="false" customHeight="false" outlineLevel="0" collapsed="false">
      <c r="A866" s="136" t="n">
        <v>63615330330410</v>
      </c>
      <c r="B866" s="137" t="s">
        <v>4832</v>
      </c>
      <c r="C866" s="138" t="s">
        <v>4827</v>
      </c>
      <c r="D866" s="138" t="s">
        <v>3848</v>
      </c>
      <c r="E866" s="138" t="s">
        <v>3849</v>
      </c>
      <c r="F866" s="138" t="n">
        <v>30</v>
      </c>
      <c r="G866" s="139" t="n">
        <v>6057</v>
      </c>
      <c r="H866" s="21" t="n">
        <f aca="false">ROUND(IF(OR((MID(B866,SEARCH("R",B866),3)="R12"),(MID(B866,SEARCH("R",B866),3)="R13"),(MID(B866,SEARCH("R",B866),3)="R14")),(G866+90),IF(OR((MID(B866,SEARCH("R",B866),3)="R15"),(MID(B866,SEARCH("R",B866),3)="R16"),(MID(B866,SEARCH("R",B866),3)="R17")),(G866+190),(G866+290))),-1)+20</f>
        <v>6270</v>
      </c>
    </row>
    <row r="867" customFormat="false" ht="15.8" hidden="false" customHeight="false" outlineLevel="0" collapsed="false">
      <c r="A867" s="136" t="n">
        <v>63593891126912</v>
      </c>
      <c r="B867" s="137" t="s">
        <v>4833</v>
      </c>
      <c r="C867" s="138" t="s">
        <v>4827</v>
      </c>
      <c r="D867" s="138" t="s">
        <v>3848</v>
      </c>
      <c r="E867" s="138" t="s">
        <v>3849</v>
      </c>
      <c r="F867" s="138" t="n">
        <v>30</v>
      </c>
      <c r="G867" s="139" t="n">
        <v>5975</v>
      </c>
      <c r="H867" s="21" t="n">
        <f aca="false">ROUND(IF(OR((MID(B867,SEARCH("R",B867),3)="R12"),(MID(B867,SEARCH("R",B867),3)="R13"),(MID(B867,SEARCH("R",B867),3)="R14")),(G867+90),IF(OR((MID(B867,SEARCH("R",B867),3)="R15"),(MID(B867,SEARCH("R",B867),3)="R16"),(MID(B867,SEARCH("R",B867),3)="R17")),(G867+190),(G867+290))),-1)+20</f>
        <v>6190</v>
      </c>
    </row>
    <row r="868" customFormat="false" ht="15.8" hidden="false" customHeight="false" outlineLevel="0" collapsed="false">
      <c r="A868" s="136" t="n">
        <v>63616626368986</v>
      </c>
      <c r="B868" s="137" t="s">
        <v>4834</v>
      </c>
      <c r="C868" s="138" t="s">
        <v>4827</v>
      </c>
      <c r="D868" s="138" t="s">
        <v>3848</v>
      </c>
      <c r="E868" s="138" t="s">
        <v>3849</v>
      </c>
      <c r="F868" s="138" t="n">
        <v>30</v>
      </c>
      <c r="G868" s="139" t="n">
        <v>6605</v>
      </c>
      <c r="H868" s="21" t="n">
        <f aca="false">ROUND(IF(OR((MID(B868,SEARCH("R",B868),3)="R12"),(MID(B868,SEARCH("R",B868),3)="R13"),(MID(B868,SEARCH("R",B868),3)="R14")),(G868+90),IF(OR((MID(B868,SEARCH("R",B868),3)="R15"),(MID(B868,SEARCH("R",B868),3)="R16"),(MID(B868,SEARCH("R",B868),3)="R17")),(G868+190),(G868+290))),-1)+20</f>
        <v>6820</v>
      </c>
    </row>
    <row r="869" customFormat="false" ht="15.8" hidden="false" customHeight="false" outlineLevel="0" collapsed="false">
      <c r="A869" s="136" t="n">
        <v>63625171993109</v>
      </c>
      <c r="B869" s="137" t="s">
        <v>4835</v>
      </c>
      <c r="C869" s="138" t="s">
        <v>4827</v>
      </c>
      <c r="D869" s="138" t="s">
        <v>3848</v>
      </c>
      <c r="E869" s="138" t="s">
        <v>3849</v>
      </c>
      <c r="F869" s="138" t="n">
        <v>30</v>
      </c>
      <c r="G869" s="139" t="n">
        <v>6612</v>
      </c>
      <c r="H869" s="21" t="n">
        <f aca="false">ROUND(IF(OR((MID(B869,SEARCH("R",B869),3)="R12"),(MID(B869,SEARCH("R",B869),3)="R13"),(MID(B869,SEARCH("R",B869),3)="R14")),(G869+90),IF(OR((MID(B869,SEARCH("R",B869),3)="R15"),(MID(B869,SEARCH("R",B869),3)="R16"),(MID(B869,SEARCH("R",B869),3)="R17")),(G869+190),(G869+290))),-1)+20</f>
        <v>6820</v>
      </c>
    </row>
    <row r="870" customFormat="false" ht="15.8" hidden="false" customHeight="false" outlineLevel="0" collapsed="false">
      <c r="A870" s="136" t="n">
        <v>63623798327812</v>
      </c>
      <c r="B870" s="137" t="s">
        <v>4836</v>
      </c>
      <c r="C870" s="138" t="s">
        <v>4827</v>
      </c>
      <c r="D870" s="138" t="s">
        <v>3848</v>
      </c>
      <c r="E870" s="138" t="s">
        <v>3849</v>
      </c>
      <c r="F870" s="138" t="n">
        <v>30</v>
      </c>
      <c r="G870" s="139" t="n">
        <v>6190</v>
      </c>
      <c r="H870" s="21" t="n">
        <f aca="false">ROUND(IF(OR((MID(B870,SEARCH("R",B870),3)="R12"),(MID(B870,SEARCH("R",B870),3)="R13"),(MID(B870,SEARCH("R",B870),3)="R14")),(G870+90),IF(OR((MID(B870,SEARCH("R",B870),3)="R15"),(MID(B870,SEARCH("R",B870),3)="R16"),(MID(B870,SEARCH("R",B870),3)="R17")),(G870+190),(G870+290))),-1)+20</f>
        <v>6400</v>
      </c>
    </row>
    <row r="871" customFormat="false" ht="15.8" hidden="false" customHeight="false" outlineLevel="0" collapsed="false">
      <c r="A871" s="136" t="n">
        <v>63595105860578</v>
      </c>
      <c r="B871" s="137" t="s">
        <v>4837</v>
      </c>
      <c r="C871" s="138" t="s">
        <v>4827</v>
      </c>
      <c r="D871" s="138" t="s">
        <v>3848</v>
      </c>
      <c r="E871" s="138" t="s">
        <v>3849</v>
      </c>
      <c r="F871" s="138" t="n">
        <v>24</v>
      </c>
      <c r="G871" s="139" t="n">
        <v>7695</v>
      </c>
      <c r="H871" s="21" t="n">
        <f aca="false">ROUND(IF(OR((MID(B871,SEARCH("R",B871),3)="R12"),(MID(B871,SEARCH("R",B871),3)="R13"),(MID(B871,SEARCH("R",B871),3)="R14")),(G871+90),IF(OR((MID(B871,SEARCH("R",B871),3)="R15"),(MID(B871,SEARCH("R",B871),3)="R16"),(MID(B871,SEARCH("R",B871),3)="R17")),(G871+190),(G871+290))),-1)+20</f>
        <v>7910</v>
      </c>
    </row>
    <row r="872" customFormat="false" ht="15.8" hidden="false" customHeight="false" outlineLevel="0" collapsed="false">
      <c r="A872" s="136" t="n">
        <v>63604786733254</v>
      </c>
      <c r="B872" s="137" t="s">
        <v>4838</v>
      </c>
      <c r="C872" s="138" t="s">
        <v>4827</v>
      </c>
      <c r="D872" s="138" t="s">
        <v>3848</v>
      </c>
      <c r="E872" s="138" t="s">
        <v>3849</v>
      </c>
      <c r="F872" s="138" t="n">
        <v>23</v>
      </c>
      <c r="G872" s="139" t="n">
        <v>7671</v>
      </c>
      <c r="H872" s="21" t="n">
        <f aca="false">ROUND(IF(OR((MID(B872,SEARCH("R",B872),3)="R12"),(MID(B872,SEARCH("R",B872),3)="R13"),(MID(B872,SEARCH("R",B872),3)="R14")),(G872+90),IF(OR((MID(B872,SEARCH("R",B872),3)="R15"),(MID(B872,SEARCH("R",B872),3)="R16"),(MID(B872,SEARCH("R",B872),3)="R17")),(G872+190),(G872+290))),-1)+20</f>
        <v>7880</v>
      </c>
    </row>
    <row r="873" customFormat="false" ht="15.8" hidden="false" customHeight="false" outlineLevel="0" collapsed="false">
      <c r="A873" s="136" t="n">
        <v>63651360278269</v>
      </c>
      <c r="B873" s="137" t="s">
        <v>4839</v>
      </c>
      <c r="C873" s="138" t="s">
        <v>4827</v>
      </c>
      <c r="D873" s="138" t="s">
        <v>3848</v>
      </c>
      <c r="E873" s="138" t="s">
        <v>3849</v>
      </c>
      <c r="F873" s="138" t="n">
        <v>20</v>
      </c>
      <c r="G873" s="139" t="n">
        <v>5655</v>
      </c>
      <c r="H873" s="21" t="n">
        <f aca="false">ROUND(IF(OR((MID(B873,SEARCH("R",B873),3)="R12"),(MID(B873,SEARCH("R",B873),3)="R13"),(MID(B873,SEARCH("R",B873),3)="R14")),(G873+90),IF(OR((MID(B873,SEARCH("R",B873),3)="R15"),(MID(B873,SEARCH("R",B873),3)="R16"),(MID(B873,SEARCH("R",B873),3)="R17")),(G873+190),(G873+290))),-1)+20</f>
        <v>5870</v>
      </c>
    </row>
    <row r="874" customFormat="false" ht="15.8" hidden="false" customHeight="false" outlineLevel="0" collapsed="false">
      <c r="A874" s="136" t="n">
        <v>20853201636140</v>
      </c>
      <c r="B874" s="137" t="s">
        <v>4840</v>
      </c>
      <c r="C874" s="138" t="s">
        <v>4827</v>
      </c>
      <c r="D874" s="138" t="s">
        <v>3848</v>
      </c>
      <c r="E874" s="138" t="s">
        <v>3849</v>
      </c>
      <c r="F874" s="138" t="n">
        <v>16</v>
      </c>
      <c r="G874" s="139" t="n">
        <v>7763</v>
      </c>
      <c r="H874" s="21" t="n">
        <f aca="false">ROUND(IF(OR((MID(B874,SEARCH("R",B874),3)="R12"),(MID(B874,SEARCH("R",B874),3)="R13"),(MID(B874,SEARCH("R",B874),3)="R14")),(G874+90),IF(OR((MID(B874,SEARCH("R",B874),3)="R15"),(MID(B874,SEARCH("R",B874),3)="R16"),(MID(B874,SEARCH("R",B874),3)="R17")),(G874+190),(G874+290))),-1)+20</f>
        <v>7970</v>
      </c>
    </row>
    <row r="875" customFormat="false" ht="15.8" hidden="false" customHeight="false" outlineLevel="0" collapsed="false">
      <c r="A875" s="136" t="n">
        <v>20781938705890</v>
      </c>
      <c r="B875" s="137" t="s">
        <v>4841</v>
      </c>
      <c r="C875" s="138" t="s">
        <v>4827</v>
      </c>
      <c r="D875" s="138" t="s">
        <v>3848</v>
      </c>
      <c r="E875" s="138" t="s">
        <v>3849</v>
      </c>
      <c r="F875" s="138" t="n">
        <v>16</v>
      </c>
      <c r="G875" s="139" t="n">
        <v>7655</v>
      </c>
      <c r="H875" s="21" t="n">
        <f aca="false">ROUND(IF(OR((MID(B875,SEARCH("R",B875),3)="R12"),(MID(B875,SEARCH("R",B875),3)="R13"),(MID(B875,SEARCH("R",B875),3)="R14")),(G875+90),IF(OR((MID(B875,SEARCH("R",B875),3)="R15"),(MID(B875,SEARCH("R",B875),3)="R16"),(MID(B875,SEARCH("R",B875),3)="R17")),(G875+190),(G875+290))),-1)+20</f>
        <v>7870</v>
      </c>
    </row>
    <row r="876" customFormat="false" ht="15.8" hidden="false" customHeight="false" outlineLevel="0" collapsed="false">
      <c r="A876" s="136" t="n">
        <v>63595355867096</v>
      </c>
      <c r="B876" s="137" t="s">
        <v>4842</v>
      </c>
      <c r="C876" s="138" t="s">
        <v>4827</v>
      </c>
      <c r="D876" s="138" t="s">
        <v>3848</v>
      </c>
      <c r="E876" s="138" t="s">
        <v>3849</v>
      </c>
      <c r="F876" s="138" t="n">
        <v>15</v>
      </c>
      <c r="G876" s="139" t="n">
        <v>5644</v>
      </c>
      <c r="H876" s="21" t="n">
        <f aca="false">ROUND(IF(OR((MID(B876,SEARCH("R",B876),3)="R12"),(MID(B876,SEARCH("R",B876),3)="R13"),(MID(B876,SEARCH("R",B876),3)="R14")),(G876+90),IF(OR((MID(B876,SEARCH("R",B876),3)="R15"),(MID(B876,SEARCH("R",B876),3)="R16"),(MID(B876,SEARCH("R",B876),3)="R17")),(G876+190),(G876+290))),-1)+20</f>
        <v>5850</v>
      </c>
    </row>
    <row r="877" customFormat="false" ht="15.8" hidden="false" customHeight="false" outlineLevel="0" collapsed="false">
      <c r="A877" s="136" t="n">
        <v>63617738914932</v>
      </c>
      <c r="B877" s="137" t="s">
        <v>4843</v>
      </c>
      <c r="C877" s="138" t="s">
        <v>4827</v>
      </c>
      <c r="D877" s="138" t="s">
        <v>3848</v>
      </c>
      <c r="E877" s="138" t="s">
        <v>3849</v>
      </c>
      <c r="F877" s="138" t="n">
        <v>14</v>
      </c>
      <c r="G877" s="139" t="n">
        <v>6005</v>
      </c>
      <c r="H877" s="21" t="n">
        <f aca="false">ROUND(IF(OR((MID(B877,SEARCH("R",B877),3)="R12"),(MID(B877,SEARCH("R",B877),3)="R13"),(MID(B877,SEARCH("R",B877),3)="R14")),(G877+90),IF(OR((MID(B877,SEARCH("R",B877),3)="R15"),(MID(B877,SEARCH("R",B877),3)="R16"),(MID(B877,SEARCH("R",B877),3)="R17")),(G877+190),(G877+290))),-1)+20</f>
        <v>6220</v>
      </c>
    </row>
    <row r="878" customFormat="false" ht="15.8" hidden="false" customHeight="false" outlineLevel="0" collapsed="false">
      <c r="A878" s="136" t="n">
        <v>63595457719983</v>
      </c>
      <c r="B878" s="137" t="s">
        <v>4844</v>
      </c>
      <c r="C878" s="138" t="s">
        <v>4827</v>
      </c>
      <c r="D878" s="138" t="s">
        <v>3848</v>
      </c>
      <c r="E878" s="138" t="s">
        <v>3849</v>
      </c>
      <c r="F878" s="138" t="n">
        <v>12</v>
      </c>
      <c r="G878" s="139" t="n">
        <v>7475</v>
      </c>
      <c r="H878" s="21" t="n">
        <f aca="false">ROUND(IF(OR((MID(B878,SEARCH("R",B878),3)="R12"),(MID(B878,SEARCH("R",B878),3)="R13"),(MID(B878,SEARCH("R",B878),3)="R14")),(G878+90),IF(OR((MID(B878,SEARCH("R",B878),3)="R15"),(MID(B878,SEARCH("R",B878),3)="R16"),(MID(B878,SEARCH("R",B878),3)="R17")),(G878+190),(G878+290))),-1)+20</f>
        <v>7690</v>
      </c>
    </row>
    <row r="879" customFormat="false" ht="15.8" hidden="false" customHeight="false" outlineLevel="0" collapsed="false">
      <c r="A879" s="136" t="n">
        <v>63651946322183</v>
      </c>
      <c r="B879" s="137" t="s">
        <v>4845</v>
      </c>
      <c r="C879" s="138" t="s">
        <v>4827</v>
      </c>
      <c r="D879" s="138" t="s">
        <v>3848</v>
      </c>
      <c r="E879" s="138" t="s">
        <v>3849</v>
      </c>
      <c r="F879" s="138" t="n">
        <v>8</v>
      </c>
      <c r="G879" s="139" t="n">
        <v>5260</v>
      </c>
      <c r="H879" s="21" t="n">
        <f aca="false">ROUND(IF(OR((MID(B879,SEARCH("R",B879),3)="R12"),(MID(B879,SEARCH("R",B879),3)="R13"),(MID(B879,SEARCH("R",B879),3)="R14")),(G879+90),IF(OR((MID(B879,SEARCH("R",B879),3)="R15"),(MID(B879,SEARCH("R",B879),3)="R16"),(MID(B879,SEARCH("R",B879),3)="R17")),(G879+190),(G879+290))),-1)+20</f>
        <v>5470</v>
      </c>
    </row>
    <row r="880" customFormat="false" ht="15.8" hidden="false" customHeight="false" outlineLevel="0" collapsed="false">
      <c r="A880" s="136" t="n">
        <v>63651881353184</v>
      </c>
      <c r="B880" s="137" t="s">
        <v>4846</v>
      </c>
      <c r="C880" s="138" t="s">
        <v>4827</v>
      </c>
      <c r="D880" s="138" t="s">
        <v>3848</v>
      </c>
      <c r="E880" s="138" t="s">
        <v>3849</v>
      </c>
      <c r="F880" s="138" t="n">
        <v>8</v>
      </c>
      <c r="G880" s="139" t="n">
        <v>7575</v>
      </c>
      <c r="H880" s="21" t="n">
        <f aca="false">ROUND(IF(OR((MID(B880,SEARCH("R",B880),3)="R12"),(MID(B880,SEARCH("R",B880),3)="R13"),(MID(B880,SEARCH("R",B880),3)="R14")),(G880+90),IF(OR((MID(B880,SEARCH("R",B880),3)="R15"),(MID(B880,SEARCH("R",B880),3)="R16"),(MID(B880,SEARCH("R",B880),3)="R17")),(G880+190),(G880+290))),-1)+20</f>
        <v>7790</v>
      </c>
    </row>
    <row r="881" customFormat="false" ht="15.8" hidden="false" customHeight="false" outlineLevel="0" collapsed="false">
      <c r="A881" s="136" t="n">
        <v>63618355984724</v>
      </c>
      <c r="B881" s="137" t="s">
        <v>4847</v>
      </c>
      <c r="C881" s="138" t="s">
        <v>4827</v>
      </c>
      <c r="D881" s="138" t="s">
        <v>3848</v>
      </c>
      <c r="E881" s="138" t="s">
        <v>3849</v>
      </c>
      <c r="F881" s="138" t="n">
        <v>8</v>
      </c>
      <c r="G881" s="139" t="n">
        <v>7960</v>
      </c>
      <c r="H881" s="21" t="n">
        <f aca="false">ROUND(IF(OR((MID(B881,SEARCH("R",B881),3)="R12"),(MID(B881,SEARCH("R",B881),3)="R13"),(MID(B881,SEARCH("R",B881),3)="R14")),(G881+90),IF(OR((MID(B881,SEARCH("R",B881),3)="R15"),(MID(B881,SEARCH("R",B881),3)="R16"),(MID(B881,SEARCH("R",B881),3)="R17")),(G881+190),(G881+290))),-1)+20</f>
        <v>8170</v>
      </c>
    </row>
    <row r="882" customFormat="false" ht="15.8" hidden="false" customHeight="false" outlineLevel="0" collapsed="false">
      <c r="A882" s="136" t="n">
        <v>63593458320060</v>
      </c>
      <c r="B882" s="137" t="s">
        <v>4848</v>
      </c>
      <c r="C882" s="138" t="s">
        <v>4827</v>
      </c>
      <c r="D882" s="138" t="s">
        <v>3848</v>
      </c>
      <c r="E882" s="138" t="s">
        <v>3849</v>
      </c>
      <c r="F882" s="138" t="n">
        <v>4</v>
      </c>
      <c r="G882" s="139" t="n">
        <v>6360</v>
      </c>
      <c r="H882" s="21" t="n">
        <f aca="false">ROUND(IF(OR((MID(B882,SEARCH("R",B882),3)="R12"),(MID(B882,SEARCH("R",B882),3)="R13"),(MID(B882,SEARCH("R",B882),3)="R14")),(G882+90),IF(OR((MID(B882,SEARCH("R",B882),3)="R15"),(MID(B882,SEARCH("R",B882),3)="R16"),(MID(B882,SEARCH("R",B882),3)="R17")),(G882+190),(G882+290))),-1)+20</f>
        <v>6570</v>
      </c>
    </row>
    <row r="883" customFormat="false" ht="15.8" hidden="false" customHeight="false" outlineLevel="0" collapsed="false">
      <c r="A883" s="136" t="n">
        <v>63648075501727</v>
      </c>
      <c r="B883" s="137" t="s">
        <v>4849</v>
      </c>
      <c r="C883" s="138" t="s">
        <v>4827</v>
      </c>
      <c r="D883" s="138" t="s">
        <v>3848</v>
      </c>
      <c r="E883" s="138" t="s">
        <v>3849</v>
      </c>
      <c r="F883" s="138" t="n">
        <v>3</v>
      </c>
      <c r="G883" s="139" t="n">
        <v>6323</v>
      </c>
      <c r="H883" s="21" t="n">
        <f aca="false">ROUND(IF(OR((MID(B883,SEARCH("R",B883),3)="R12"),(MID(B883,SEARCH("R",B883),3)="R13"),(MID(B883,SEARCH("R",B883),3)="R14")),(G883+90),IF(OR((MID(B883,SEARCH("R",B883),3)="R15"),(MID(B883,SEARCH("R",B883),3)="R16"),(MID(B883,SEARCH("R",B883),3)="R17")),(G883+190),(G883+290))),-1)+20</f>
        <v>6530</v>
      </c>
    </row>
    <row r="884" customFormat="false" ht="15.8" hidden="false" customHeight="false" outlineLevel="0" collapsed="false">
      <c r="A884" s="136" t="n">
        <v>63600216547943</v>
      </c>
      <c r="B884" s="137" t="s">
        <v>4850</v>
      </c>
      <c r="C884" s="138" t="s">
        <v>4827</v>
      </c>
      <c r="D884" s="138" t="s">
        <v>3848</v>
      </c>
      <c r="E884" s="138" t="s">
        <v>3849</v>
      </c>
      <c r="F884" s="138" t="n">
        <v>3</v>
      </c>
      <c r="G884" s="139" t="n">
        <v>6200</v>
      </c>
      <c r="H884" s="21" t="n">
        <f aca="false">ROUND(IF(OR((MID(B884,SEARCH("R",B884),3)="R12"),(MID(B884,SEARCH("R",B884),3)="R13"),(MID(B884,SEARCH("R",B884),3)="R14")),(G884+90),IF(OR((MID(B884,SEARCH("R",B884),3)="R15"),(MID(B884,SEARCH("R",B884),3)="R16"),(MID(B884,SEARCH("R",B884),3)="R17")),(G884+190),(G884+290))),-1)+20</f>
        <v>6410</v>
      </c>
    </row>
    <row r="885" customFormat="false" ht="15.8" hidden="false" customHeight="false" outlineLevel="0" collapsed="false">
      <c r="A885" s="136" t="n">
        <v>63585441597948</v>
      </c>
      <c r="B885" s="137" t="s">
        <v>4851</v>
      </c>
      <c r="C885" s="138" t="s">
        <v>4827</v>
      </c>
      <c r="D885" s="138" t="s">
        <v>3848</v>
      </c>
      <c r="E885" s="138" t="s">
        <v>3849</v>
      </c>
      <c r="F885" s="138" t="n">
        <v>1</v>
      </c>
      <c r="G885" s="139" t="n">
        <v>6550</v>
      </c>
      <c r="H885" s="21" t="n">
        <f aca="false">ROUND(IF(OR((MID(B885,SEARCH("R",B885),3)="R12"),(MID(B885,SEARCH("R",B885),3)="R13"),(MID(B885,SEARCH("R",B885),3)="R14")),(G885+90),IF(OR((MID(B885,SEARCH("R",B885),3)="R15"),(MID(B885,SEARCH("R",B885),3)="R16"),(MID(B885,SEARCH("R",B885),3)="R17")),(G885+190),(G885+290))),-1)+20</f>
        <v>6760</v>
      </c>
    </row>
    <row r="886" customFormat="false" ht="15.8" hidden="false" customHeight="false" outlineLevel="0" collapsed="false">
      <c r="A886" s="136" t="n">
        <v>63648330003311</v>
      </c>
      <c r="B886" s="137" t="s">
        <v>4852</v>
      </c>
      <c r="C886" s="138" t="s">
        <v>4853</v>
      </c>
      <c r="D886" s="138" t="s">
        <v>3848</v>
      </c>
      <c r="E886" s="138" t="s">
        <v>3849</v>
      </c>
      <c r="F886" s="138" t="n">
        <v>30</v>
      </c>
      <c r="G886" s="139" t="n">
        <v>6829</v>
      </c>
      <c r="H886" s="21" t="n">
        <f aca="false">ROUND(IF(OR((MID(B886,SEARCH("R",B886),3)="R12"),(MID(B886,SEARCH("R",B886),3)="R13"),(MID(B886,SEARCH("R",B886),3)="R14")),(G886+90),IF(OR((MID(B886,SEARCH("R",B886),3)="R15"),(MID(B886,SEARCH("R",B886),3)="R16"),(MID(B886,SEARCH("R",B886),3)="R17")),(G886+190),(G886+290))),-1)+20</f>
        <v>7140</v>
      </c>
    </row>
    <row r="887" customFormat="false" ht="15.8" hidden="false" customHeight="false" outlineLevel="0" collapsed="false">
      <c r="A887" s="136" t="n">
        <v>63593300517147</v>
      </c>
      <c r="B887" s="137" t="s">
        <v>4854</v>
      </c>
      <c r="C887" s="138" t="s">
        <v>4853</v>
      </c>
      <c r="D887" s="138" t="s">
        <v>3848</v>
      </c>
      <c r="E887" s="138" t="s">
        <v>3849</v>
      </c>
      <c r="F887" s="138" t="n">
        <v>30</v>
      </c>
      <c r="G887" s="139" t="n">
        <v>6455</v>
      </c>
      <c r="H887" s="21" t="n">
        <f aca="false">ROUND(IF(OR((MID(B887,SEARCH("R",B887),3)="R12"),(MID(B887,SEARCH("R",B887),3)="R13"),(MID(B887,SEARCH("R",B887),3)="R14")),(G887+90),IF(OR((MID(B887,SEARCH("R",B887),3)="R15"),(MID(B887,SEARCH("R",B887),3)="R16"),(MID(B887,SEARCH("R",B887),3)="R17")),(G887+190),(G887+290))),-1)+20</f>
        <v>6770</v>
      </c>
    </row>
    <row r="888" customFormat="false" ht="15.8" hidden="false" customHeight="false" outlineLevel="0" collapsed="false">
      <c r="A888" s="136" t="n">
        <v>63607814863989</v>
      </c>
      <c r="B888" s="137" t="s">
        <v>4855</v>
      </c>
      <c r="C888" s="138" t="s">
        <v>4853</v>
      </c>
      <c r="D888" s="138" t="s">
        <v>3848</v>
      </c>
      <c r="E888" s="138" t="s">
        <v>3849</v>
      </c>
      <c r="F888" s="138" t="n">
        <v>28</v>
      </c>
      <c r="G888" s="139" t="n">
        <v>11051</v>
      </c>
      <c r="H888" s="21" t="n">
        <f aca="false">ROUND(IF(OR((MID(B888,SEARCH("R",B888),3)="R12"),(MID(B888,SEARCH("R",B888),3)="R13"),(MID(B888,SEARCH("R",B888),3)="R14")),(G888+90),IF(OR((MID(B888,SEARCH("R",B888),3)="R15"),(MID(B888,SEARCH("R",B888),3)="R16"),(MID(B888,SEARCH("R",B888),3)="R17")),(G888+190),(G888+290))),-1)+20</f>
        <v>11360</v>
      </c>
    </row>
    <row r="889" customFormat="false" ht="15.8" hidden="false" customHeight="false" outlineLevel="0" collapsed="false">
      <c r="A889" s="136" t="n">
        <v>63627585910461</v>
      </c>
      <c r="B889" s="137" t="s">
        <v>4856</v>
      </c>
      <c r="C889" s="138" t="s">
        <v>4853</v>
      </c>
      <c r="D889" s="138" t="s">
        <v>3848</v>
      </c>
      <c r="E889" s="138" t="s">
        <v>3849</v>
      </c>
      <c r="F889" s="138" t="n">
        <v>24</v>
      </c>
      <c r="G889" s="139" t="n">
        <v>6997</v>
      </c>
      <c r="H889" s="21" t="n">
        <f aca="false">ROUND(IF(OR((MID(B889,SEARCH("R",B889),3)="R12"),(MID(B889,SEARCH("R",B889),3)="R13"),(MID(B889,SEARCH("R",B889),3)="R14")),(G889+90),IF(OR((MID(B889,SEARCH("R",B889),3)="R15"),(MID(B889,SEARCH("R",B889),3)="R16"),(MID(B889,SEARCH("R",B889),3)="R17")),(G889+190),(G889+290))),-1)+20</f>
        <v>7310</v>
      </c>
    </row>
    <row r="890" customFormat="false" ht="15.8" hidden="false" customHeight="false" outlineLevel="0" collapsed="false">
      <c r="A890" s="136" t="n">
        <v>63623799264812</v>
      </c>
      <c r="B890" s="137" t="s">
        <v>4857</v>
      </c>
      <c r="C890" s="138" t="s">
        <v>4853</v>
      </c>
      <c r="D890" s="138" t="s">
        <v>3848</v>
      </c>
      <c r="E890" s="138" t="s">
        <v>3849</v>
      </c>
      <c r="F890" s="138" t="n">
        <v>16</v>
      </c>
      <c r="G890" s="139" t="n">
        <v>7331</v>
      </c>
      <c r="H890" s="21" t="n">
        <f aca="false">ROUND(IF(OR((MID(B890,SEARCH("R",B890),3)="R12"),(MID(B890,SEARCH("R",B890),3)="R13"),(MID(B890,SEARCH("R",B890),3)="R14")),(G890+90),IF(OR((MID(B890,SEARCH("R",B890),3)="R15"),(MID(B890,SEARCH("R",B890),3)="R16"),(MID(B890,SEARCH("R",B890),3)="R17")),(G890+190),(G890+290))),-1)+20</f>
        <v>7640</v>
      </c>
    </row>
    <row r="891" customFormat="false" ht="15.8" hidden="false" customHeight="false" outlineLevel="0" collapsed="false">
      <c r="A891" s="136" t="n">
        <v>63592774660464</v>
      </c>
      <c r="B891" s="137" t="s">
        <v>4858</v>
      </c>
      <c r="C891" s="138" t="s">
        <v>4853</v>
      </c>
      <c r="D891" s="138" t="s">
        <v>3848</v>
      </c>
      <c r="E891" s="138" t="s">
        <v>3849</v>
      </c>
      <c r="F891" s="138" t="n">
        <v>8</v>
      </c>
      <c r="G891" s="139" t="n">
        <v>12332</v>
      </c>
      <c r="H891" s="21" t="n">
        <f aca="false">ROUND(IF(OR((MID(B891,SEARCH("R",B891),3)="R12"),(MID(B891,SEARCH("R",B891),3)="R13"),(MID(B891,SEARCH("R",B891),3)="R14")),(G891+90),IF(OR((MID(B891,SEARCH("R",B891),3)="R15"),(MID(B891,SEARCH("R",B891),3)="R16"),(MID(B891,SEARCH("R",B891),3)="R17")),(G891+190),(G891+290))),-1)+20</f>
        <v>12640</v>
      </c>
    </row>
    <row r="892" customFormat="false" ht="15.8" hidden="false" customHeight="false" outlineLevel="0" collapsed="false">
      <c r="A892" s="136" t="n">
        <v>20443036398223</v>
      </c>
      <c r="B892" s="137" t="s">
        <v>4859</v>
      </c>
      <c r="C892" s="138" t="s">
        <v>4853</v>
      </c>
      <c r="D892" s="138" t="s">
        <v>3848</v>
      </c>
      <c r="E892" s="138" t="s">
        <v>3849</v>
      </c>
      <c r="F892" s="138" t="n">
        <v>6</v>
      </c>
      <c r="G892" s="139" t="n">
        <v>10391</v>
      </c>
      <c r="H892" s="21" t="n">
        <f aca="false">ROUND(IF(OR((MID(B892,SEARCH("R",B892),3)="R12"),(MID(B892,SEARCH("R",B892),3)="R13"),(MID(B892,SEARCH("R",B892),3)="R14")),(G892+90),IF(OR((MID(B892,SEARCH("R",B892),3)="R15"),(MID(B892,SEARCH("R",B892),3)="R16"),(MID(B892,SEARCH("R",B892),3)="R17")),(G892+190),(G892+290))),-1)+20</f>
        <v>10700</v>
      </c>
    </row>
    <row r="893" customFormat="false" ht="15.8" hidden="false" customHeight="false" outlineLevel="0" collapsed="false">
      <c r="A893" s="136" t="n">
        <v>63641343007892</v>
      </c>
      <c r="B893" s="137" t="s">
        <v>4860</v>
      </c>
      <c r="C893" s="138" t="s">
        <v>4861</v>
      </c>
      <c r="D893" s="138" t="s">
        <v>3848</v>
      </c>
      <c r="E893" s="138" t="s">
        <v>3849</v>
      </c>
      <c r="F893" s="138" t="n">
        <v>12</v>
      </c>
      <c r="G893" s="139" t="n">
        <v>12386</v>
      </c>
      <c r="H893" s="21" t="n">
        <f aca="false">ROUND(IF(OR((MID(B893,SEARCH("R",B893),3)="R12"),(MID(B893,SEARCH("R",B893),3)="R13"),(MID(B893,SEARCH("R",B893),3)="R14")),(G893+90),IF(OR((MID(B893,SEARCH("R",B893),3)="R15"),(MID(B893,SEARCH("R",B893),3)="R16"),(MID(B893,SEARCH("R",B893),3)="R17")),(G893+190),(G893+290))),-1)+20</f>
        <v>12700</v>
      </c>
    </row>
    <row r="894" customFormat="false" ht="15.8" hidden="false" customHeight="false" outlineLevel="0" collapsed="false">
      <c r="A894" s="136" t="n">
        <v>63651783937145</v>
      </c>
      <c r="B894" s="137" t="s">
        <v>4862</v>
      </c>
      <c r="C894" s="138" t="s">
        <v>4861</v>
      </c>
      <c r="D894" s="138" t="s">
        <v>3848</v>
      </c>
      <c r="E894" s="138" t="s">
        <v>3849</v>
      </c>
      <c r="F894" s="138" t="n">
        <v>12</v>
      </c>
      <c r="G894" s="139" t="n">
        <v>11934</v>
      </c>
      <c r="H894" s="21" t="n">
        <f aca="false">ROUND(IF(OR((MID(B894,SEARCH("R",B894),3)="R12"),(MID(B894,SEARCH("R",B894),3)="R13"),(MID(B894,SEARCH("R",B894),3)="R14")),(G894+90),IF(OR((MID(B894,SEARCH("R",B894),3)="R15"),(MID(B894,SEARCH("R",B894),3)="R16"),(MID(B894,SEARCH("R",B894),3)="R17")),(G894+190),(G894+290))),-1)+20</f>
        <v>12240</v>
      </c>
    </row>
    <row r="895" customFormat="false" ht="15.8" hidden="false" customHeight="false" outlineLevel="0" collapsed="false">
      <c r="A895" s="136" t="n">
        <v>63651873081044</v>
      </c>
      <c r="B895" s="137" t="s">
        <v>4863</v>
      </c>
      <c r="C895" s="138" t="s">
        <v>4864</v>
      </c>
      <c r="D895" s="138" t="s">
        <v>3848</v>
      </c>
      <c r="E895" s="138" t="s">
        <v>3849</v>
      </c>
      <c r="F895" s="138" t="n">
        <v>20</v>
      </c>
      <c r="G895" s="139" t="n">
        <v>5038</v>
      </c>
      <c r="H895" s="21" t="n">
        <f aca="false">ROUND(IF(OR((MID(B895,SEARCH("R",B895),3)="R12"),(MID(B895,SEARCH("R",B895),3)="R13"),(MID(B895,SEARCH("R",B895),3)="R14")),(G895+90),IF(OR((MID(B895,SEARCH("R",B895),3)="R15"),(MID(B895,SEARCH("R",B895),3)="R16"),(MID(B895,SEARCH("R",B895),3)="R17")),(G895+190),(G895+290))),-1)+20</f>
        <v>5250</v>
      </c>
    </row>
    <row r="896" customFormat="false" ht="15.8" hidden="false" customHeight="false" outlineLevel="0" collapsed="false">
      <c r="A896" s="136" t="n">
        <v>63595355257616</v>
      </c>
      <c r="B896" s="137" t="s">
        <v>4865</v>
      </c>
      <c r="C896" s="138" t="s">
        <v>4864</v>
      </c>
      <c r="D896" s="138" t="s">
        <v>3848</v>
      </c>
      <c r="E896" s="138" t="s">
        <v>3849</v>
      </c>
      <c r="F896" s="138" t="n">
        <v>16</v>
      </c>
      <c r="G896" s="139" t="n">
        <v>5038</v>
      </c>
      <c r="H896" s="21" t="n">
        <f aca="false">ROUND(IF(OR((MID(B896,SEARCH("R",B896),3)="R12"),(MID(B896,SEARCH("R",B896),3)="R13"),(MID(B896,SEARCH("R",B896),3)="R14")),(G896+90),IF(OR((MID(B896,SEARCH("R",B896),3)="R15"),(MID(B896,SEARCH("R",B896),3)="R16"),(MID(B896,SEARCH("R",B896),3)="R17")),(G896+190),(G896+290))),-1)+20</f>
        <v>5250</v>
      </c>
    </row>
    <row r="897" customFormat="false" ht="15.8" hidden="false" customHeight="false" outlineLevel="0" collapsed="false">
      <c r="A897" s="136" t="n">
        <v>63599939961295</v>
      </c>
      <c r="B897" s="137" t="s">
        <v>4866</v>
      </c>
      <c r="C897" s="138" t="s">
        <v>4864</v>
      </c>
      <c r="D897" s="138" t="s">
        <v>3848</v>
      </c>
      <c r="E897" s="138" t="s">
        <v>3849</v>
      </c>
      <c r="F897" s="138" t="n">
        <v>12</v>
      </c>
      <c r="G897" s="139" t="n">
        <v>6975</v>
      </c>
      <c r="H897" s="21" t="n">
        <f aca="false">ROUND(IF(OR((MID(B897,SEARCH("R",B897),3)="R12"),(MID(B897,SEARCH("R",B897),3)="R13"),(MID(B897,SEARCH("R",B897),3)="R14")),(G897+90),IF(OR((MID(B897,SEARCH("R",B897),3)="R15"),(MID(B897,SEARCH("R",B897),3)="R16"),(MID(B897,SEARCH("R",B897),3)="R17")),(G897+190),(G897+290))),-1)+20</f>
        <v>7190</v>
      </c>
    </row>
    <row r="898" customFormat="false" ht="15.8" hidden="false" customHeight="false" outlineLevel="0" collapsed="false">
      <c r="A898" s="136" t="n">
        <v>63651360534245</v>
      </c>
      <c r="B898" s="137" t="s">
        <v>4867</v>
      </c>
      <c r="C898" s="138" t="s">
        <v>4864</v>
      </c>
      <c r="D898" s="138" t="s">
        <v>3848</v>
      </c>
      <c r="E898" s="138" t="s">
        <v>3849</v>
      </c>
      <c r="F898" s="138" t="n">
        <v>12</v>
      </c>
      <c r="G898" s="139" t="n">
        <v>5205</v>
      </c>
      <c r="H898" s="21" t="n">
        <f aca="false">ROUND(IF(OR((MID(B898,SEARCH("R",B898),3)="R12"),(MID(B898,SEARCH("R",B898),3)="R13"),(MID(B898,SEARCH("R",B898),3)="R14")),(G898+90),IF(OR((MID(B898,SEARCH("R",B898),3)="R15"),(MID(B898,SEARCH("R",B898),3)="R16"),(MID(B898,SEARCH("R",B898),3)="R17")),(G898+190),(G898+290))),-1)+20</f>
        <v>5420</v>
      </c>
    </row>
    <row r="899" customFormat="false" ht="15.8" hidden="false" customHeight="false" outlineLevel="0" collapsed="false">
      <c r="A899" s="136" t="n">
        <v>63626475153950</v>
      </c>
      <c r="B899" s="137" t="s">
        <v>4868</v>
      </c>
      <c r="C899" s="138" t="s">
        <v>4864</v>
      </c>
      <c r="D899" s="138" t="s">
        <v>3848</v>
      </c>
      <c r="E899" s="138" t="s">
        <v>3849</v>
      </c>
      <c r="F899" s="138" t="n">
        <v>8</v>
      </c>
      <c r="G899" s="139" t="n">
        <v>5380</v>
      </c>
      <c r="H899" s="21" t="n">
        <f aca="false">ROUND(IF(OR((MID(B899,SEARCH("R",B899),3)="R12"),(MID(B899,SEARCH("R",B899),3)="R13"),(MID(B899,SEARCH("R",B899),3)="R14")),(G899+90),IF(OR((MID(B899,SEARCH("R",B899),3)="R15"),(MID(B899,SEARCH("R",B899),3)="R16"),(MID(B899,SEARCH("R",B899),3)="R17")),(G899+190),(G899+290))),-1)+20</f>
        <v>5590</v>
      </c>
    </row>
    <row r="900" customFormat="false" ht="15.8" hidden="false" customHeight="false" outlineLevel="0" collapsed="false">
      <c r="A900" s="136" t="n">
        <v>63621459423289</v>
      </c>
      <c r="B900" s="137" t="s">
        <v>4869</v>
      </c>
      <c r="C900" s="138" t="s">
        <v>4864</v>
      </c>
      <c r="D900" s="138" t="s">
        <v>3848</v>
      </c>
      <c r="E900" s="138" t="s">
        <v>3849</v>
      </c>
      <c r="F900" s="138" t="n">
        <v>8</v>
      </c>
      <c r="G900" s="139" t="n">
        <v>5655</v>
      </c>
      <c r="H900" s="21" t="n">
        <f aca="false">ROUND(IF(OR((MID(B900,SEARCH("R",B900),3)="R12"),(MID(B900,SEARCH("R",B900),3)="R13"),(MID(B900,SEARCH("R",B900),3)="R14")),(G900+90),IF(OR((MID(B900,SEARCH("R",B900),3)="R15"),(MID(B900,SEARCH("R",B900),3)="R16"),(MID(B900,SEARCH("R",B900),3)="R17")),(G900+190),(G900+290))),-1)+20</f>
        <v>5870</v>
      </c>
    </row>
    <row r="901" customFormat="false" ht="15.8" hidden="false" customHeight="false" outlineLevel="0" collapsed="false">
      <c r="A901" s="136" t="n">
        <v>63647118260364</v>
      </c>
      <c r="B901" s="137" t="s">
        <v>4870</v>
      </c>
      <c r="C901" s="138" t="s">
        <v>4864</v>
      </c>
      <c r="D901" s="138" t="s">
        <v>3848</v>
      </c>
      <c r="E901" s="138" t="s">
        <v>3849</v>
      </c>
      <c r="F901" s="138" t="n">
        <v>8</v>
      </c>
      <c r="G901" s="139" t="n">
        <v>6090</v>
      </c>
      <c r="H901" s="21" t="n">
        <f aca="false">ROUND(IF(OR((MID(B901,SEARCH("R",B901),3)="R12"),(MID(B901,SEARCH("R",B901),3)="R13"),(MID(B901,SEARCH("R",B901),3)="R14")),(G901+90),IF(OR((MID(B901,SEARCH("R",B901),3)="R15"),(MID(B901,SEARCH("R",B901),3)="R16"),(MID(B901,SEARCH("R",B901),3)="R17")),(G901+190),(G901+290))),-1)+20</f>
        <v>6300</v>
      </c>
    </row>
    <row r="902" customFormat="false" ht="15.8" hidden="false" customHeight="false" outlineLevel="0" collapsed="false">
      <c r="A902" s="136" t="n">
        <v>63642702990691</v>
      </c>
      <c r="B902" s="137" t="s">
        <v>4871</v>
      </c>
      <c r="C902" s="138" t="s">
        <v>4864</v>
      </c>
      <c r="D902" s="138" t="s">
        <v>3848</v>
      </c>
      <c r="E902" s="138" t="s">
        <v>3849</v>
      </c>
      <c r="F902" s="138" t="n">
        <v>4</v>
      </c>
      <c r="G902" s="139" t="n">
        <v>6340</v>
      </c>
      <c r="H902" s="21" t="n">
        <f aca="false">ROUND(IF(OR((MID(B902,SEARCH("R",B902),3)="R12"),(MID(B902,SEARCH("R",B902),3)="R13"),(MID(B902,SEARCH("R",B902),3)="R14")),(G902+90),IF(OR((MID(B902,SEARCH("R",B902),3)="R15"),(MID(B902,SEARCH("R",B902),3)="R16"),(MID(B902,SEARCH("R",B902),3)="R17")),(G902+190),(G902+290))),-1)+20</f>
        <v>6550</v>
      </c>
    </row>
    <row r="903" customFormat="false" ht="15.8" hidden="false" customHeight="false" outlineLevel="0" collapsed="false">
      <c r="A903" s="136" t="n">
        <v>63651185841597</v>
      </c>
      <c r="B903" s="137" t="s">
        <v>4872</v>
      </c>
      <c r="C903" s="138" t="s">
        <v>4864</v>
      </c>
      <c r="D903" s="138" t="s">
        <v>3848</v>
      </c>
      <c r="E903" s="138" t="s">
        <v>3849</v>
      </c>
      <c r="F903" s="138" t="n">
        <v>4</v>
      </c>
      <c r="G903" s="139" t="n">
        <v>5405</v>
      </c>
      <c r="H903" s="21" t="n">
        <f aca="false">ROUND(IF(OR((MID(B903,SEARCH("R",B903),3)="R12"),(MID(B903,SEARCH("R",B903),3)="R13"),(MID(B903,SEARCH("R",B903),3)="R14")),(G903+90),IF(OR((MID(B903,SEARCH("R",B903),3)="R15"),(MID(B903,SEARCH("R",B903),3)="R16"),(MID(B903,SEARCH("R",B903),3)="R17")),(G903+190),(G903+290))),-1)+20</f>
        <v>5620</v>
      </c>
    </row>
    <row r="904" customFormat="false" ht="15.8" hidden="false" customHeight="false" outlineLevel="0" collapsed="false">
      <c r="A904" s="136" t="n">
        <v>63585441597294</v>
      </c>
      <c r="B904" s="137" t="s">
        <v>4873</v>
      </c>
      <c r="C904" s="138" t="s">
        <v>4874</v>
      </c>
      <c r="D904" s="138" t="s">
        <v>3848</v>
      </c>
      <c r="E904" s="138" t="s">
        <v>3849</v>
      </c>
      <c r="F904" s="138" t="n">
        <v>2</v>
      </c>
      <c r="G904" s="139" t="n">
        <v>10017</v>
      </c>
      <c r="H904" s="21" t="n">
        <f aca="false">ROUND(IF(OR((MID(B904,SEARCH("R",B904),3)="R12"),(MID(B904,SEARCH("R",B904),3)="R13"),(MID(B904,SEARCH("R",B904),3)="R14")),(G904+90),IF(OR((MID(B904,SEARCH("R",B904),3)="R15"),(MID(B904,SEARCH("R",B904),3)="R16"),(MID(B904,SEARCH("R",B904),3)="R17")),(G904+190),(G904+290))),-1)+20</f>
        <v>10230</v>
      </c>
    </row>
    <row r="905" customFormat="false" ht="15.8" hidden="false" customHeight="false" outlineLevel="0" collapsed="false">
      <c r="A905" s="136" t="n">
        <v>63632526186382</v>
      </c>
      <c r="B905" s="137" t="s">
        <v>4875</v>
      </c>
      <c r="C905" s="138" t="s">
        <v>4876</v>
      </c>
      <c r="D905" s="138" t="s">
        <v>3848</v>
      </c>
      <c r="E905" s="138" t="s">
        <v>3849</v>
      </c>
      <c r="F905" s="138" t="n">
        <v>30</v>
      </c>
      <c r="G905" s="139" t="n">
        <v>4560</v>
      </c>
      <c r="H905" s="21" t="n">
        <f aca="false">ROUND(IF(OR((MID(B905,SEARCH("R",B905),3)="R12"),(MID(B905,SEARCH("R",B905),3)="R13"),(MID(B905,SEARCH("R",B905),3)="R14")),(G905+90),IF(OR((MID(B905,SEARCH("R",B905),3)="R15"),(MID(B905,SEARCH("R",B905),3)="R16"),(MID(B905,SEARCH("R",B905),3)="R17")),(G905+190),(G905+290))),-1)+20</f>
        <v>4770</v>
      </c>
    </row>
    <row r="906" customFormat="false" ht="15.8" hidden="false" customHeight="false" outlineLevel="0" collapsed="false">
      <c r="A906" s="136" t="n">
        <v>63616624623791</v>
      </c>
      <c r="B906" s="137" t="s">
        <v>4877</v>
      </c>
      <c r="C906" s="138" t="s">
        <v>4876</v>
      </c>
      <c r="D906" s="138" t="s">
        <v>3848</v>
      </c>
      <c r="E906" s="138" t="s">
        <v>3849</v>
      </c>
      <c r="F906" s="138" t="n">
        <v>30</v>
      </c>
      <c r="G906" s="139" t="n">
        <v>3765</v>
      </c>
      <c r="H906" s="21" t="n">
        <f aca="false">ROUND(IF(OR((MID(B906,SEARCH("R",B906),3)="R12"),(MID(B906,SEARCH("R",B906),3)="R13"),(MID(B906,SEARCH("R",B906),3)="R14")),(G906+90),IF(OR((MID(B906,SEARCH("R",B906),3)="R15"),(MID(B906,SEARCH("R",B906),3)="R16"),(MID(B906,SEARCH("R",B906),3)="R17")),(G906+190),(G906+290))),-1)+20</f>
        <v>3980</v>
      </c>
    </row>
    <row r="907" customFormat="false" ht="15.8" hidden="false" customHeight="false" outlineLevel="0" collapsed="false">
      <c r="A907" s="136" t="n">
        <v>63593131716228</v>
      </c>
      <c r="B907" s="137" t="s">
        <v>4878</v>
      </c>
      <c r="C907" s="138" t="s">
        <v>4876</v>
      </c>
      <c r="D907" s="138" t="s">
        <v>3848</v>
      </c>
      <c r="E907" s="138" t="s">
        <v>3849</v>
      </c>
      <c r="F907" s="138" t="n">
        <v>30</v>
      </c>
      <c r="G907" s="139" t="n">
        <v>4455</v>
      </c>
      <c r="H907" s="21" t="n">
        <f aca="false">ROUND(IF(OR((MID(B907,SEARCH("R",B907),3)="R12"),(MID(B907,SEARCH("R",B907),3)="R13"),(MID(B907,SEARCH("R",B907),3)="R14")),(G907+90),IF(OR((MID(B907,SEARCH("R",B907),3)="R15"),(MID(B907,SEARCH("R",B907),3)="R16"),(MID(B907,SEARCH("R",B907),3)="R17")),(G907+190),(G907+290))),-1)+20</f>
        <v>4670</v>
      </c>
    </row>
    <row r="908" customFormat="false" ht="15.8" hidden="false" customHeight="false" outlineLevel="0" collapsed="false">
      <c r="A908" s="136" t="n">
        <v>63593218130024</v>
      </c>
      <c r="B908" s="137" t="s">
        <v>4879</v>
      </c>
      <c r="C908" s="138" t="s">
        <v>4876</v>
      </c>
      <c r="D908" s="138" t="s">
        <v>3848</v>
      </c>
      <c r="E908" s="138" t="s">
        <v>3849</v>
      </c>
      <c r="F908" s="138" t="n">
        <v>20</v>
      </c>
      <c r="G908" s="139" t="n">
        <v>4355</v>
      </c>
      <c r="H908" s="21" t="n">
        <f aca="false">ROUND(IF(OR((MID(B908,SEARCH("R",B908),3)="R12"),(MID(B908,SEARCH("R",B908),3)="R13"),(MID(B908,SEARCH("R",B908),3)="R14")),(G908+90),IF(OR((MID(B908,SEARCH("R",B908),3)="R15"),(MID(B908,SEARCH("R",B908),3)="R16"),(MID(B908,SEARCH("R",B908),3)="R17")),(G908+190),(G908+290))),-1)+20</f>
        <v>4570</v>
      </c>
    </row>
    <row r="909" customFormat="false" ht="15.8" hidden="false" customHeight="false" outlineLevel="0" collapsed="false">
      <c r="A909" s="136" t="n">
        <v>63621709361971</v>
      </c>
      <c r="B909" s="137" t="s">
        <v>4880</v>
      </c>
      <c r="C909" s="138" t="s">
        <v>4876</v>
      </c>
      <c r="D909" s="138" t="s">
        <v>3848</v>
      </c>
      <c r="E909" s="138" t="s">
        <v>3849</v>
      </c>
      <c r="F909" s="138" t="n">
        <v>8</v>
      </c>
      <c r="G909" s="139" t="n">
        <v>5220</v>
      </c>
      <c r="H909" s="21" t="n">
        <f aca="false">ROUND(IF(OR((MID(B909,SEARCH("R",B909),3)="R12"),(MID(B909,SEARCH("R",B909),3)="R13"),(MID(B909,SEARCH("R",B909),3)="R14")),(G909+90),IF(OR((MID(B909,SEARCH("R",B909),3)="R15"),(MID(B909,SEARCH("R",B909),3)="R16"),(MID(B909,SEARCH("R",B909),3)="R17")),(G909+190),(G909+290))),-1)+20</f>
        <v>5430</v>
      </c>
    </row>
    <row r="910" customFormat="false" ht="15.8" hidden="false" customHeight="false" outlineLevel="0" collapsed="false">
      <c r="A910" s="136" t="n">
        <v>21027840460612</v>
      </c>
      <c r="B910" s="137" t="s">
        <v>4881</v>
      </c>
      <c r="C910" s="138" t="s">
        <v>4876</v>
      </c>
      <c r="D910" s="138" t="s">
        <v>3848</v>
      </c>
      <c r="E910" s="138" t="s">
        <v>3849</v>
      </c>
      <c r="F910" s="138" t="n">
        <v>8</v>
      </c>
      <c r="G910" s="139" t="n">
        <v>5225</v>
      </c>
      <c r="H910" s="21" t="n">
        <f aca="false">ROUND(IF(OR((MID(B910,SEARCH("R",B910),3)="R12"),(MID(B910,SEARCH("R",B910),3)="R13"),(MID(B910,SEARCH("R",B910),3)="R14")),(G910+90),IF(OR((MID(B910,SEARCH("R",B910),3)="R15"),(MID(B910,SEARCH("R",B910),3)="R16"),(MID(B910,SEARCH("R",B910),3)="R17")),(G910+190),(G910+290))),-1)+20</f>
        <v>5440</v>
      </c>
    </row>
    <row r="911" customFormat="false" ht="15.8" hidden="false" customHeight="false" outlineLevel="0" collapsed="false">
      <c r="A911" s="136" t="n">
        <v>63651873641419</v>
      </c>
      <c r="B911" s="137" t="s">
        <v>4882</v>
      </c>
      <c r="C911" s="138" t="s">
        <v>4876</v>
      </c>
      <c r="D911" s="138" t="s">
        <v>3848</v>
      </c>
      <c r="E911" s="138" t="s">
        <v>3849</v>
      </c>
      <c r="F911" s="138" t="n">
        <v>4</v>
      </c>
      <c r="G911" s="139" t="n">
        <v>4911</v>
      </c>
      <c r="H911" s="21" t="n">
        <f aca="false">ROUND(IF(OR((MID(B911,SEARCH("R",B911),3)="R12"),(MID(B911,SEARCH("R",B911),3)="R13"),(MID(B911,SEARCH("R",B911),3)="R14")),(G911+90),IF(OR((MID(B911,SEARCH("R",B911),3)="R15"),(MID(B911,SEARCH("R",B911),3)="R16"),(MID(B911,SEARCH("R",B911),3)="R17")),(G911+190),(G911+290))),-1)+20</f>
        <v>5120</v>
      </c>
    </row>
    <row r="912" customFormat="false" ht="15.8" hidden="false" customHeight="false" outlineLevel="0" collapsed="false">
      <c r="A912" s="136" t="n">
        <v>63585441597989</v>
      </c>
      <c r="B912" s="137" t="s">
        <v>4883</v>
      </c>
      <c r="C912" s="138" t="s">
        <v>4876</v>
      </c>
      <c r="D912" s="138" t="s">
        <v>3848</v>
      </c>
      <c r="E912" s="138" t="s">
        <v>3849</v>
      </c>
      <c r="F912" s="138" t="n">
        <v>1</v>
      </c>
      <c r="G912" s="139" t="n">
        <v>4710</v>
      </c>
      <c r="H912" s="21" t="n">
        <f aca="false">ROUND(IF(OR((MID(B912,SEARCH("R",B912),3)="R12"),(MID(B912,SEARCH("R",B912),3)="R13"),(MID(B912,SEARCH("R",B912),3)="R14")),(G912+90),IF(OR((MID(B912,SEARCH("R",B912),3)="R15"),(MID(B912,SEARCH("R",B912),3)="R16"),(MID(B912,SEARCH("R",B912),3)="R17")),(G912+190),(G912+290))),-1)+20</f>
        <v>4920</v>
      </c>
    </row>
    <row r="913" customFormat="false" ht="15.8" hidden="false" customHeight="false" outlineLevel="0" collapsed="false">
      <c r="A913" s="136" t="n">
        <v>63585441600201</v>
      </c>
      <c r="B913" s="137" t="s">
        <v>4884</v>
      </c>
      <c r="C913" s="138" t="s">
        <v>4885</v>
      </c>
      <c r="D913" s="138" t="s">
        <v>3848</v>
      </c>
      <c r="E913" s="138" t="s">
        <v>3849</v>
      </c>
      <c r="F913" s="138" t="n">
        <v>2</v>
      </c>
      <c r="G913" s="139" t="n">
        <v>12000</v>
      </c>
      <c r="H913" s="21" t="n">
        <f aca="false">ROUND(IF(OR((MID(B913,SEARCH("R",B913),3)="R12"),(MID(B913,SEARCH("R",B913),3)="R13"),(MID(B913,SEARCH("R",B913),3)="R14")),(G913+90),IF(OR((MID(B913,SEARCH("R",B913),3)="R15"),(MID(B913,SEARCH("R",B913),3)="R16"),(MID(B913,SEARCH("R",B913),3)="R17")),(G913+190),(G913+290))),-1)+20</f>
        <v>12310</v>
      </c>
    </row>
    <row r="914" customFormat="false" ht="15.8" hidden="false" customHeight="false" outlineLevel="0" collapsed="false">
      <c r="A914" s="136" t="n">
        <v>63594167227461</v>
      </c>
      <c r="B914" s="137" t="s">
        <v>4886</v>
      </c>
      <c r="C914" s="138" t="s">
        <v>4885</v>
      </c>
      <c r="D914" s="138" t="s">
        <v>3848</v>
      </c>
      <c r="E914" s="138" t="s">
        <v>3849</v>
      </c>
      <c r="F914" s="138" t="n">
        <v>2</v>
      </c>
      <c r="G914" s="139" t="n">
        <v>11819</v>
      </c>
      <c r="H914" s="21" t="n">
        <f aca="false">ROUND(IF(OR((MID(B914,SEARCH("R",B914),3)="R12"),(MID(B914,SEARCH("R",B914),3)="R13"),(MID(B914,SEARCH("R",B914),3)="R14")),(G914+90),IF(OR((MID(B914,SEARCH("R",B914),3)="R15"),(MID(B914,SEARCH("R",B914),3)="R16"),(MID(B914,SEARCH("R",B914),3)="R17")),(G914+190),(G914+290))),-1)+20</f>
        <v>12130</v>
      </c>
    </row>
    <row r="915" customFormat="false" ht="15.8" hidden="false" customHeight="false" outlineLevel="0" collapsed="false">
      <c r="A915" s="136" t="n">
        <v>63585441597525</v>
      </c>
      <c r="B915" s="137" t="s">
        <v>4887</v>
      </c>
      <c r="C915" s="138" t="s">
        <v>4888</v>
      </c>
      <c r="D915" s="138" t="s">
        <v>3848</v>
      </c>
      <c r="E915" s="138" t="s">
        <v>3849</v>
      </c>
      <c r="F915" s="138" t="n">
        <v>4</v>
      </c>
      <c r="G915" s="139" t="n">
        <v>8432</v>
      </c>
      <c r="H915" s="21" t="n">
        <f aca="false">ROUND(IF(OR((MID(B915,SEARCH("R",B915),3)="R12"),(MID(B915,SEARCH("R",B915),3)="R13"),(MID(B915,SEARCH("R",B915),3)="R14")),(G915+90),IF(OR((MID(B915,SEARCH("R",B915),3)="R15"),(MID(B915,SEARCH("R",B915),3)="R16"),(MID(B915,SEARCH("R",B915),3)="R17")),(G915+190),(G915+290))),-1)+20</f>
        <v>8740</v>
      </c>
    </row>
    <row r="916" customFormat="false" ht="15.8" hidden="false" customHeight="false" outlineLevel="0" collapsed="false">
      <c r="A916" s="136" t="n">
        <v>63651617263196</v>
      </c>
      <c r="B916" s="137" t="s">
        <v>4889</v>
      </c>
      <c r="C916" s="138" t="s">
        <v>4888</v>
      </c>
      <c r="D916" s="138" t="s">
        <v>3848</v>
      </c>
      <c r="E916" s="138" t="s">
        <v>3849</v>
      </c>
      <c r="F916" s="138" t="n">
        <v>4</v>
      </c>
      <c r="G916" s="139" t="n">
        <v>8195</v>
      </c>
      <c r="H916" s="21" t="n">
        <f aca="false">ROUND(IF(OR((MID(B916,SEARCH("R",B916),3)="R12"),(MID(B916,SEARCH("R",B916),3)="R13"),(MID(B916,SEARCH("R",B916),3)="R14")),(G916+90),IF(OR((MID(B916,SEARCH("R",B916),3)="R15"),(MID(B916,SEARCH("R",B916),3)="R16"),(MID(B916,SEARCH("R",B916),3)="R17")),(G916+190),(G916+290))),-1)+20</f>
        <v>8510</v>
      </c>
    </row>
    <row r="917" customFormat="false" ht="15.8" hidden="false" customHeight="false" outlineLevel="0" collapsed="false">
      <c r="A917" s="136" t="n">
        <v>63608422570061</v>
      </c>
      <c r="B917" s="137" t="s">
        <v>4890</v>
      </c>
      <c r="C917" s="138" t="s">
        <v>4888</v>
      </c>
      <c r="D917" s="138" t="s">
        <v>3848</v>
      </c>
      <c r="E917" s="138" t="s">
        <v>3849</v>
      </c>
      <c r="F917" s="138" t="n">
        <v>2</v>
      </c>
      <c r="G917" s="139" t="n">
        <v>16319</v>
      </c>
      <c r="H917" s="21" t="n">
        <f aca="false">ROUND(IF(OR((MID(B917,SEARCH("R",B917),3)="R12"),(MID(B917,SEARCH("R",B917),3)="R13"),(MID(B917,SEARCH("R",B917),3)="R14")),(G917+90),IF(OR((MID(B917,SEARCH("R",B917),3)="R15"),(MID(B917,SEARCH("R",B917),3)="R16"),(MID(B917,SEARCH("R",B917),3)="R17")),(G917+190),(G917+290))),-1)+20</f>
        <v>16630</v>
      </c>
    </row>
    <row r="918" customFormat="false" ht="15.8" hidden="false" customHeight="false" outlineLevel="0" collapsed="false">
      <c r="A918" s="136" t="n">
        <v>63623879044587</v>
      </c>
      <c r="B918" s="137" t="s">
        <v>4891</v>
      </c>
      <c r="C918" s="138" t="s">
        <v>4888</v>
      </c>
      <c r="D918" s="138" t="s">
        <v>3848</v>
      </c>
      <c r="E918" s="138" t="s">
        <v>3849</v>
      </c>
      <c r="F918" s="138" t="n">
        <v>2</v>
      </c>
      <c r="G918" s="139" t="n">
        <v>11655</v>
      </c>
      <c r="H918" s="21" t="n">
        <f aca="false">ROUND(IF(OR((MID(B918,SEARCH("R",B918),3)="R12"),(MID(B918,SEARCH("R",B918),3)="R13"),(MID(B918,SEARCH("R",B918),3)="R14")),(G918+90),IF(OR((MID(B918,SEARCH("R",B918),3)="R15"),(MID(B918,SEARCH("R",B918),3)="R16"),(MID(B918,SEARCH("R",B918),3)="R17")),(G918+190),(G918+290))),-1)+20</f>
        <v>11970</v>
      </c>
    </row>
    <row r="919" customFormat="false" ht="15.8" hidden="false" customHeight="false" outlineLevel="0" collapsed="false">
      <c r="A919" s="136" t="n">
        <v>63593731725413</v>
      </c>
      <c r="B919" s="137" t="s">
        <v>4892</v>
      </c>
      <c r="C919" s="138" t="s">
        <v>4893</v>
      </c>
      <c r="D919" s="138" t="s">
        <v>3848</v>
      </c>
      <c r="E919" s="138" t="s">
        <v>3849</v>
      </c>
      <c r="F919" s="138" t="n">
        <v>9</v>
      </c>
      <c r="G919" s="139" t="n">
        <v>14776</v>
      </c>
      <c r="H919" s="21" t="n">
        <f aca="false">ROUND(IF(OR((MID(B919,SEARCH("R",B919),3)="R12"),(MID(B919,SEARCH("R",B919),3)="R13"),(MID(B919,SEARCH("R",B919),3)="R14")),(G919+90),IF(OR((MID(B919,SEARCH("R",B919),3)="R15"),(MID(B919,SEARCH("R",B919),3)="R16"),(MID(B919,SEARCH("R",B919),3)="R17")),(G919+190),(G919+290))),-1)+20</f>
        <v>15090</v>
      </c>
    </row>
    <row r="920" customFormat="false" ht="15.8" hidden="false" customHeight="false" outlineLevel="0" collapsed="false">
      <c r="A920" s="136" t="n">
        <v>63593731456536</v>
      </c>
      <c r="B920" s="137" t="s">
        <v>4894</v>
      </c>
      <c r="C920" s="138" t="s">
        <v>4895</v>
      </c>
      <c r="D920" s="138" t="s">
        <v>3848</v>
      </c>
      <c r="E920" s="138" t="s">
        <v>3849</v>
      </c>
      <c r="F920" s="138" t="n">
        <v>1</v>
      </c>
      <c r="G920" s="139" t="n">
        <v>17646</v>
      </c>
      <c r="H920" s="21" t="n">
        <f aca="false">ROUND(IF(OR((MID(B920,SEARCH("R",B920),3)="R12"),(MID(B920,SEARCH("R",B920),3)="R13"),(MID(B920,SEARCH("R",B920),3)="R14")),(G920+90),IF(OR((MID(B920,SEARCH("R",B920),3)="R15"),(MID(B920,SEARCH("R",B920),3)="R16"),(MID(B920,SEARCH("R",B920),3)="R17")),(G920+190),(G920+290))),-1)+20</f>
        <v>17960</v>
      </c>
    </row>
    <row r="921" customFormat="false" ht="15.8" hidden="false" customHeight="false" outlineLevel="0" collapsed="false">
      <c r="A921" s="136" t="n">
        <v>63598998646395</v>
      </c>
      <c r="B921" s="137" t="s">
        <v>4896</v>
      </c>
      <c r="C921" s="138" t="s">
        <v>4897</v>
      </c>
      <c r="D921" s="138" t="s">
        <v>3848</v>
      </c>
      <c r="E921" s="138" t="s">
        <v>3849</v>
      </c>
      <c r="F921" s="138" t="n">
        <v>30</v>
      </c>
      <c r="G921" s="139" t="n">
        <v>8211</v>
      </c>
      <c r="H921" s="21" t="n">
        <f aca="false">ROUND(IF(OR((MID(B921,SEARCH("R",B921),3)="R12"),(MID(B921,SEARCH("R",B921),3)="R13"),(MID(B921,SEARCH("R",B921),3)="R14")),(G921+90),IF(OR((MID(B921,SEARCH("R",B921),3)="R15"),(MID(B921,SEARCH("R",B921),3)="R16"),(MID(B921,SEARCH("R",B921),3)="R17")),(G921+190),(G921+290))),-1)+20</f>
        <v>8420</v>
      </c>
    </row>
    <row r="922" customFormat="false" ht="15.8" hidden="false" customHeight="false" outlineLevel="0" collapsed="false">
      <c r="A922" s="136" t="n">
        <v>63626480136214</v>
      </c>
      <c r="B922" s="137" t="s">
        <v>4898</v>
      </c>
      <c r="C922" s="138" t="s">
        <v>4897</v>
      </c>
      <c r="D922" s="138" t="s">
        <v>3848</v>
      </c>
      <c r="E922" s="138" t="s">
        <v>3849</v>
      </c>
      <c r="F922" s="138" t="n">
        <v>24</v>
      </c>
      <c r="G922" s="139" t="n">
        <v>8211</v>
      </c>
      <c r="H922" s="21" t="n">
        <f aca="false">ROUND(IF(OR((MID(B922,SEARCH("R",B922),3)="R12"),(MID(B922,SEARCH("R",B922),3)="R13"),(MID(B922,SEARCH("R",B922),3)="R14")),(G922+90),IF(OR((MID(B922,SEARCH("R",B922),3)="R15"),(MID(B922,SEARCH("R",B922),3)="R16"),(MID(B922,SEARCH("R",B922),3)="R17")),(G922+190),(G922+290))),-1)+20</f>
        <v>8420</v>
      </c>
    </row>
    <row r="923" customFormat="false" ht="15.8" hidden="false" customHeight="false" outlineLevel="0" collapsed="false">
      <c r="A923" s="136" t="n">
        <v>63586373816487</v>
      </c>
      <c r="B923" s="137" t="s">
        <v>4899</v>
      </c>
      <c r="C923" s="138" t="s">
        <v>4897</v>
      </c>
      <c r="D923" s="138" t="s">
        <v>3848</v>
      </c>
      <c r="E923" s="138" t="s">
        <v>3849</v>
      </c>
      <c r="F923" s="138" t="n">
        <v>16</v>
      </c>
      <c r="G923" s="139" t="n">
        <v>8211</v>
      </c>
      <c r="H923" s="21" t="n">
        <f aca="false">ROUND(IF(OR((MID(B923,SEARCH("R",B923),3)="R12"),(MID(B923,SEARCH("R",B923),3)="R13"),(MID(B923,SEARCH("R",B923),3)="R14")),(G923+90),IF(OR((MID(B923,SEARCH("R",B923),3)="R15"),(MID(B923,SEARCH("R",B923),3)="R16"),(MID(B923,SEARCH("R",B923),3)="R17")),(G923+190),(G923+290))),-1)+20</f>
        <v>8420</v>
      </c>
    </row>
    <row r="924" customFormat="false" ht="15.8" hidden="false" customHeight="false" outlineLevel="0" collapsed="false">
      <c r="A924" s="136" t="n">
        <v>63619822397713</v>
      </c>
      <c r="B924" s="137" t="s">
        <v>4900</v>
      </c>
      <c r="C924" s="138" t="s">
        <v>4897</v>
      </c>
      <c r="D924" s="138" t="s">
        <v>3848</v>
      </c>
      <c r="E924" s="138" t="s">
        <v>3849</v>
      </c>
      <c r="F924" s="138" t="n">
        <v>13</v>
      </c>
      <c r="G924" s="139" t="n">
        <v>6143</v>
      </c>
      <c r="H924" s="21" t="n">
        <f aca="false">ROUND(IF(OR((MID(B924,SEARCH("R",B924),3)="R12"),(MID(B924,SEARCH("R",B924),3)="R13"),(MID(B924,SEARCH("R",B924),3)="R14")),(G924+90),IF(OR((MID(B924,SEARCH("R",B924),3)="R15"),(MID(B924,SEARCH("R",B924),3)="R16"),(MID(B924,SEARCH("R",B924),3)="R17")),(G924+190),(G924+290))),-1)+20</f>
        <v>6350</v>
      </c>
    </row>
    <row r="925" customFormat="false" ht="15.8" hidden="false" customHeight="false" outlineLevel="0" collapsed="false">
      <c r="A925" s="136" t="n">
        <v>63585441600963</v>
      </c>
      <c r="B925" s="137" t="s">
        <v>4901</v>
      </c>
      <c r="C925" s="138" t="s">
        <v>4897</v>
      </c>
      <c r="D925" s="138" t="s">
        <v>3848</v>
      </c>
      <c r="E925" s="138" t="s">
        <v>3849</v>
      </c>
      <c r="F925" s="138" t="n">
        <v>12</v>
      </c>
      <c r="G925" s="139" t="n">
        <v>6105</v>
      </c>
      <c r="H925" s="21" t="n">
        <f aca="false">ROUND(IF(OR((MID(B925,SEARCH("R",B925),3)="R12"),(MID(B925,SEARCH("R",B925),3)="R13"),(MID(B925,SEARCH("R",B925),3)="R14")),(G925+90),IF(OR((MID(B925,SEARCH("R",B925),3)="R15"),(MID(B925,SEARCH("R",B925),3)="R16"),(MID(B925,SEARCH("R",B925),3)="R17")),(G925+190),(G925+290))),-1)+20</f>
        <v>6320</v>
      </c>
    </row>
    <row r="926" customFormat="false" ht="15.8" hidden="false" customHeight="false" outlineLevel="0" collapsed="false">
      <c r="A926" s="136" t="n">
        <v>63600282932992</v>
      </c>
      <c r="B926" s="137" t="s">
        <v>4902</v>
      </c>
      <c r="C926" s="138" t="s">
        <v>4897</v>
      </c>
      <c r="D926" s="138" t="s">
        <v>3848</v>
      </c>
      <c r="E926" s="138" t="s">
        <v>3849</v>
      </c>
      <c r="F926" s="138" t="n">
        <v>4</v>
      </c>
      <c r="G926" s="139" t="n">
        <v>6955</v>
      </c>
      <c r="H926" s="21" t="n">
        <f aca="false">ROUND(IF(OR((MID(B926,SEARCH("R",B926),3)="R12"),(MID(B926,SEARCH("R",B926),3)="R13"),(MID(B926,SEARCH("R",B926),3)="R14")),(G926+90),IF(OR((MID(B926,SEARCH("R",B926),3)="R15"),(MID(B926,SEARCH("R",B926),3)="R16"),(MID(B926,SEARCH("R",B926),3)="R17")),(G926+190),(G926+290))),-1)+20</f>
        <v>7170</v>
      </c>
    </row>
    <row r="927" customFormat="false" ht="15.8" hidden="false" customHeight="false" outlineLevel="0" collapsed="false">
      <c r="A927" s="136" t="n">
        <v>63651698186071</v>
      </c>
      <c r="B927" s="137" t="s">
        <v>4903</v>
      </c>
      <c r="C927" s="138" t="s">
        <v>4897</v>
      </c>
      <c r="D927" s="138" t="s">
        <v>3848</v>
      </c>
      <c r="E927" s="138" t="s">
        <v>3849</v>
      </c>
      <c r="F927" s="138" t="n">
        <v>4</v>
      </c>
      <c r="G927" s="139" t="n">
        <v>6305</v>
      </c>
      <c r="H927" s="21" t="n">
        <f aca="false">ROUND(IF(OR((MID(B927,SEARCH("R",B927),3)="R12"),(MID(B927,SEARCH("R",B927),3)="R13"),(MID(B927,SEARCH("R",B927),3)="R14")),(G927+90),IF(OR((MID(B927,SEARCH("R",B927),3)="R15"),(MID(B927,SEARCH("R",B927),3)="R16"),(MID(B927,SEARCH("R",B927),3)="R17")),(G927+190),(G927+290))),-1)+20</f>
        <v>6520</v>
      </c>
    </row>
    <row r="928" customFormat="false" ht="15.8" hidden="false" customHeight="false" outlineLevel="0" collapsed="false">
      <c r="A928" s="136" t="n">
        <v>63623363268171</v>
      </c>
      <c r="B928" s="137" t="s">
        <v>4904</v>
      </c>
      <c r="C928" s="138" t="s">
        <v>4897</v>
      </c>
      <c r="D928" s="138" t="s">
        <v>3848</v>
      </c>
      <c r="E928" s="138" t="s">
        <v>3849</v>
      </c>
      <c r="F928" s="138" t="n">
        <v>2</v>
      </c>
      <c r="G928" s="139" t="n">
        <v>7707</v>
      </c>
      <c r="H928" s="21" t="n">
        <f aca="false">ROUND(IF(OR((MID(B928,SEARCH("R",B928),3)="R12"),(MID(B928,SEARCH("R",B928),3)="R13"),(MID(B928,SEARCH("R",B928),3)="R14")),(G928+90),IF(OR((MID(B928,SEARCH("R",B928),3)="R15"),(MID(B928,SEARCH("R",B928),3)="R16"),(MID(B928,SEARCH("R",B928),3)="R17")),(G928+190),(G928+290))),-1)+20</f>
        <v>7920</v>
      </c>
    </row>
    <row r="929" customFormat="false" ht="15.8" hidden="false" customHeight="false" outlineLevel="0" collapsed="false">
      <c r="A929" s="136" t="n">
        <v>63595524443084</v>
      </c>
      <c r="B929" s="137" t="s">
        <v>4905</v>
      </c>
      <c r="C929" s="138" t="s">
        <v>4897</v>
      </c>
      <c r="D929" s="138" t="s">
        <v>3848</v>
      </c>
      <c r="E929" s="138" t="s">
        <v>3849</v>
      </c>
      <c r="F929" s="138" t="n">
        <v>1</v>
      </c>
      <c r="G929" s="139" t="n">
        <v>8538</v>
      </c>
      <c r="H929" s="21" t="n">
        <f aca="false">ROUND(IF(OR((MID(B929,SEARCH("R",B929),3)="R12"),(MID(B929,SEARCH("R",B929),3)="R13"),(MID(B929,SEARCH("R",B929),3)="R14")),(G929+90),IF(OR((MID(B929,SEARCH("R",B929),3)="R15"),(MID(B929,SEARCH("R",B929),3)="R16"),(MID(B929,SEARCH("R",B929),3)="R17")),(G929+190),(G929+290))),-1)+20</f>
        <v>8750</v>
      </c>
    </row>
    <row r="930" customFormat="false" ht="15.8" hidden="false" customHeight="false" outlineLevel="0" collapsed="false">
      <c r="A930" s="136" t="n">
        <v>63625861136213</v>
      </c>
      <c r="B930" s="137" t="s">
        <v>4906</v>
      </c>
      <c r="C930" s="138" t="s">
        <v>4907</v>
      </c>
      <c r="D930" s="138" t="s">
        <v>3848</v>
      </c>
      <c r="E930" s="138" t="s">
        <v>3849</v>
      </c>
      <c r="F930" s="138" t="n">
        <v>30</v>
      </c>
      <c r="G930" s="139" t="n">
        <v>9786</v>
      </c>
      <c r="H930" s="21" t="n">
        <f aca="false">ROUND(IF(OR((MID(B930,SEARCH("R",B930),3)="R12"),(MID(B930,SEARCH("R",B930),3)="R13"),(MID(B930,SEARCH("R",B930),3)="R14")),(G930+90),IF(OR((MID(B930,SEARCH("R",B930),3)="R15"),(MID(B930,SEARCH("R",B930),3)="R16"),(MID(B930,SEARCH("R",B930),3)="R17")),(G930+190),(G930+290))),-1)+20</f>
        <v>10100</v>
      </c>
    </row>
    <row r="931" customFormat="false" ht="15.8" hidden="false" customHeight="false" outlineLevel="0" collapsed="false">
      <c r="A931" s="136" t="n">
        <v>63649446784873</v>
      </c>
      <c r="B931" s="137" t="s">
        <v>4908</v>
      </c>
      <c r="C931" s="138" t="s">
        <v>4907</v>
      </c>
      <c r="D931" s="138" t="s">
        <v>3848</v>
      </c>
      <c r="E931" s="138" t="s">
        <v>3849</v>
      </c>
      <c r="F931" s="138" t="n">
        <v>30</v>
      </c>
      <c r="G931" s="139" t="n">
        <v>9786</v>
      </c>
      <c r="H931" s="21" t="n">
        <f aca="false">ROUND(IF(OR((MID(B931,SEARCH("R",B931),3)="R12"),(MID(B931,SEARCH("R",B931),3)="R13"),(MID(B931,SEARCH("R",B931),3)="R14")),(G931+90),IF(OR((MID(B931,SEARCH("R",B931),3)="R15"),(MID(B931,SEARCH("R",B931),3)="R16"),(MID(B931,SEARCH("R",B931),3)="R17")),(G931+190),(G931+290))),-1)+20</f>
        <v>10100</v>
      </c>
    </row>
    <row r="932" customFormat="false" ht="15.8" hidden="false" customHeight="false" outlineLevel="0" collapsed="false">
      <c r="A932" s="136" t="n">
        <v>63593132339283</v>
      </c>
      <c r="B932" s="137" t="s">
        <v>4909</v>
      </c>
      <c r="C932" s="138" t="s">
        <v>4907</v>
      </c>
      <c r="D932" s="138" t="s">
        <v>3848</v>
      </c>
      <c r="E932" s="138" t="s">
        <v>3849</v>
      </c>
      <c r="F932" s="138" t="n">
        <v>27</v>
      </c>
      <c r="G932" s="139" t="n">
        <v>7555</v>
      </c>
      <c r="H932" s="21" t="n">
        <f aca="false">ROUND(IF(OR((MID(B932,SEARCH("R",B932),3)="R12"),(MID(B932,SEARCH("R",B932),3)="R13"),(MID(B932,SEARCH("R",B932),3)="R14")),(G932+90),IF(OR((MID(B932,SEARCH("R",B932),3)="R15"),(MID(B932,SEARCH("R",B932),3)="R16"),(MID(B932,SEARCH("R",B932),3)="R17")),(G932+190),(G932+290))),-1)+20</f>
        <v>7870</v>
      </c>
    </row>
    <row r="933" customFormat="false" ht="15.8" hidden="false" customHeight="false" outlineLevel="0" collapsed="false">
      <c r="A933" s="136" t="n">
        <v>63596057092302</v>
      </c>
      <c r="B933" s="137" t="s">
        <v>4910</v>
      </c>
      <c r="C933" s="138" t="s">
        <v>4907</v>
      </c>
      <c r="D933" s="138" t="s">
        <v>3848</v>
      </c>
      <c r="E933" s="138" t="s">
        <v>3849</v>
      </c>
      <c r="F933" s="138" t="n">
        <v>24</v>
      </c>
      <c r="G933" s="139" t="n">
        <v>7255</v>
      </c>
      <c r="H933" s="21" t="n">
        <f aca="false">ROUND(IF(OR((MID(B933,SEARCH("R",B933),3)="R12"),(MID(B933,SEARCH("R",B933),3)="R13"),(MID(B933,SEARCH("R",B933),3)="R14")),(G933+90),IF(OR((MID(B933,SEARCH("R",B933),3)="R15"),(MID(B933,SEARCH("R",B933),3)="R16"),(MID(B933,SEARCH("R",B933),3)="R17")),(G933+190),(G933+290))),-1)+20</f>
        <v>7570</v>
      </c>
    </row>
    <row r="934" customFormat="false" ht="15.8" hidden="false" customHeight="false" outlineLevel="0" collapsed="false">
      <c r="A934" s="136" t="n">
        <v>63606764953045</v>
      </c>
      <c r="B934" s="137" t="s">
        <v>4911</v>
      </c>
      <c r="C934" s="138" t="s">
        <v>4907</v>
      </c>
      <c r="D934" s="138" t="s">
        <v>3848</v>
      </c>
      <c r="E934" s="138" t="s">
        <v>3849</v>
      </c>
      <c r="F934" s="138" t="n">
        <v>24</v>
      </c>
      <c r="G934" s="139" t="n">
        <v>9017</v>
      </c>
      <c r="H934" s="21" t="n">
        <f aca="false">ROUND(IF(OR((MID(B934,SEARCH("R",B934),3)="R12"),(MID(B934,SEARCH("R",B934),3)="R13"),(MID(B934,SEARCH("R",B934),3)="R14")),(G934+90),IF(OR((MID(B934,SEARCH("R",B934),3)="R15"),(MID(B934,SEARCH("R",B934),3)="R16"),(MID(B934,SEARCH("R",B934),3)="R17")),(G934+190),(G934+290))),-1)+20</f>
        <v>9330</v>
      </c>
    </row>
    <row r="935" customFormat="false" ht="15.8" hidden="false" customHeight="false" outlineLevel="0" collapsed="false">
      <c r="A935" s="136" t="n">
        <v>63597510176505</v>
      </c>
      <c r="B935" s="137" t="s">
        <v>4912</v>
      </c>
      <c r="C935" s="138" t="s">
        <v>4907</v>
      </c>
      <c r="D935" s="138" t="s">
        <v>3848</v>
      </c>
      <c r="E935" s="138" t="s">
        <v>3849</v>
      </c>
      <c r="F935" s="138" t="n">
        <v>21</v>
      </c>
      <c r="G935" s="139" t="n">
        <v>10102</v>
      </c>
      <c r="H935" s="21" t="n">
        <f aca="false">ROUND(IF(OR((MID(B935,SEARCH("R",B935),3)="R12"),(MID(B935,SEARCH("R",B935),3)="R13"),(MID(B935,SEARCH("R",B935),3)="R14")),(G935+90),IF(OR((MID(B935,SEARCH("R",B935),3)="R15"),(MID(B935,SEARCH("R",B935),3)="R16"),(MID(B935,SEARCH("R",B935),3)="R17")),(G935+190),(G935+290))),-1)+20</f>
        <v>10410</v>
      </c>
    </row>
    <row r="936" customFormat="false" ht="15.8" hidden="false" customHeight="false" outlineLevel="0" collapsed="false">
      <c r="A936" s="136" t="n">
        <v>63593194665026</v>
      </c>
      <c r="B936" s="137" t="s">
        <v>4913</v>
      </c>
      <c r="C936" s="138" t="s">
        <v>4907</v>
      </c>
      <c r="D936" s="138" t="s">
        <v>3848</v>
      </c>
      <c r="E936" s="138" t="s">
        <v>3849</v>
      </c>
      <c r="F936" s="138" t="n">
        <v>21</v>
      </c>
      <c r="G936" s="139" t="n">
        <v>7505</v>
      </c>
      <c r="H936" s="21" t="n">
        <f aca="false">ROUND(IF(OR((MID(B936,SEARCH("R",B936),3)="R12"),(MID(B936,SEARCH("R",B936),3)="R13"),(MID(B936,SEARCH("R",B936),3)="R14")),(G936+90),IF(OR((MID(B936,SEARCH("R",B936),3)="R15"),(MID(B936,SEARCH("R",B936),3)="R16"),(MID(B936,SEARCH("R",B936),3)="R17")),(G936+190),(G936+290))),-1)+20</f>
        <v>7820</v>
      </c>
    </row>
    <row r="937" customFormat="false" ht="15.8" hidden="false" customHeight="false" outlineLevel="0" collapsed="false">
      <c r="A937" s="136" t="n">
        <v>63591477439449</v>
      </c>
      <c r="B937" s="137" t="s">
        <v>4914</v>
      </c>
      <c r="C937" s="138" t="s">
        <v>4907</v>
      </c>
      <c r="D937" s="138" t="s">
        <v>3848</v>
      </c>
      <c r="E937" s="138" t="s">
        <v>3849</v>
      </c>
      <c r="F937" s="138" t="n">
        <v>20</v>
      </c>
      <c r="G937" s="139" t="n">
        <v>11991</v>
      </c>
      <c r="H937" s="21" t="n">
        <f aca="false">ROUND(IF(OR((MID(B937,SEARCH("R",B937),3)="R12"),(MID(B937,SEARCH("R",B937),3)="R13"),(MID(B937,SEARCH("R",B937),3)="R14")),(G937+90),IF(OR((MID(B937,SEARCH("R",B937),3)="R15"),(MID(B937,SEARCH("R",B937),3)="R16"),(MID(B937,SEARCH("R",B937),3)="R17")),(G937+190),(G937+290))),-1)+20</f>
        <v>12300</v>
      </c>
    </row>
    <row r="938" customFormat="false" ht="15.8" hidden="false" customHeight="false" outlineLevel="0" collapsed="false">
      <c r="A938" s="136" t="n">
        <v>63651876893556</v>
      </c>
      <c r="B938" s="137" t="s">
        <v>4915</v>
      </c>
      <c r="C938" s="138" t="s">
        <v>4907</v>
      </c>
      <c r="D938" s="138" t="s">
        <v>3848</v>
      </c>
      <c r="E938" s="138" t="s">
        <v>3849</v>
      </c>
      <c r="F938" s="138" t="n">
        <v>20</v>
      </c>
      <c r="G938" s="139" t="n">
        <v>8575</v>
      </c>
      <c r="H938" s="21" t="n">
        <f aca="false">ROUND(IF(OR((MID(B938,SEARCH("R",B938),3)="R12"),(MID(B938,SEARCH("R",B938),3)="R13"),(MID(B938,SEARCH("R",B938),3)="R14")),(G938+90),IF(OR((MID(B938,SEARCH("R",B938),3)="R15"),(MID(B938,SEARCH("R",B938),3)="R16"),(MID(B938,SEARCH("R",B938),3)="R17")),(G938+190),(G938+290))),-1)+20</f>
        <v>8890</v>
      </c>
    </row>
    <row r="939" customFormat="false" ht="15.8" hidden="false" customHeight="false" outlineLevel="0" collapsed="false">
      <c r="A939" s="136" t="n">
        <v>63648242966507</v>
      </c>
      <c r="B939" s="137" t="s">
        <v>4916</v>
      </c>
      <c r="C939" s="138" t="s">
        <v>4907</v>
      </c>
      <c r="D939" s="138" t="s">
        <v>3848</v>
      </c>
      <c r="E939" s="138" t="s">
        <v>3849</v>
      </c>
      <c r="F939" s="138" t="n">
        <v>20</v>
      </c>
      <c r="G939" s="139" t="n">
        <v>9580</v>
      </c>
      <c r="H939" s="21" t="n">
        <f aca="false">ROUND(IF(OR((MID(B939,SEARCH("R",B939),3)="R12"),(MID(B939,SEARCH("R",B939),3)="R13"),(MID(B939,SEARCH("R",B939),3)="R14")),(G939+90),IF(OR((MID(B939,SEARCH("R",B939),3)="R15"),(MID(B939,SEARCH("R",B939),3)="R16"),(MID(B939,SEARCH("R",B939),3)="R17")),(G939+190),(G939+290))),-1)+20</f>
        <v>9890</v>
      </c>
    </row>
    <row r="940" customFormat="false" ht="15.8" hidden="false" customHeight="false" outlineLevel="0" collapsed="false">
      <c r="A940" s="136" t="n">
        <v>63631826310390</v>
      </c>
      <c r="B940" s="137" t="s">
        <v>4917</v>
      </c>
      <c r="C940" s="138" t="s">
        <v>4907</v>
      </c>
      <c r="D940" s="138" t="s">
        <v>3848</v>
      </c>
      <c r="E940" s="138" t="s">
        <v>3849</v>
      </c>
      <c r="F940" s="138" t="n">
        <v>18</v>
      </c>
      <c r="G940" s="139" t="n">
        <v>4550</v>
      </c>
      <c r="H940" s="21" t="n">
        <f aca="false">ROUND(IF(OR((MID(B940,SEARCH("R",B940),3)="R12"),(MID(B940,SEARCH("R",B940),3)="R13"),(MID(B940,SEARCH("R",B940),3)="R14")),(G940+90),IF(OR((MID(B940,SEARCH("R",B940),3)="R15"),(MID(B940,SEARCH("R",B940),3)="R16"),(MID(B940,SEARCH("R",B940),3)="R17")),(G940+190),(G940+290))),-1)+20</f>
        <v>4860</v>
      </c>
    </row>
    <row r="941" customFormat="false" ht="15.8" hidden="false" customHeight="false" outlineLevel="0" collapsed="false">
      <c r="A941" s="136" t="n">
        <v>63625172194361</v>
      </c>
      <c r="B941" s="137" t="s">
        <v>4918</v>
      </c>
      <c r="C941" s="138" t="s">
        <v>4907</v>
      </c>
      <c r="D941" s="138" t="s">
        <v>3848</v>
      </c>
      <c r="E941" s="138" t="s">
        <v>3849</v>
      </c>
      <c r="F941" s="138" t="n">
        <v>16</v>
      </c>
      <c r="G941" s="139" t="n">
        <v>8315</v>
      </c>
      <c r="H941" s="21" t="n">
        <f aca="false">ROUND(IF(OR((MID(B941,SEARCH("R",B941),3)="R12"),(MID(B941,SEARCH("R",B941),3)="R13"),(MID(B941,SEARCH("R",B941),3)="R14")),(G941+90),IF(OR((MID(B941,SEARCH("R",B941),3)="R15"),(MID(B941,SEARCH("R",B941),3)="R16"),(MID(B941,SEARCH("R",B941),3)="R17")),(G941+190),(G941+290))),-1)+20</f>
        <v>8630</v>
      </c>
    </row>
    <row r="942" customFormat="false" ht="15.8" hidden="false" customHeight="false" outlineLevel="0" collapsed="false">
      <c r="A942" s="136" t="n">
        <v>63602788771788</v>
      </c>
      <c r="B942" s="137" t="s">
        <v>4919</v>
      </c>
      <c r="C942" s="138" t="s">
        <v>4907</v>
      </c>
      <c r="D942" s="138" t="s">
        <v>3848</v>
      </c>
      <c r="E942" s="138" t="s">
        <v>3849</v>
      </c>
      <c r="F942" s="138" t="n">
        <v>15</v>
      </c>
      <c r="G942" s="139" t="n">
        <v>10102</v>
      </c>
      <c r="H942" s="21" t="n">
        <f aca="false">ROUND(IF(OR((MID(B942,SEARCH("R",B942),3)="R12"),(MID(B942,SEARCH("R",B942),3)="R13"),(MID(B942,SEARCH("R",B942),3)="R14")),(G942+90),IF(OR((MID(B942,SEARCH("R",B942),3)="R15"),(MID(B942,SEARCH("R",B942),3)="R16"),(MID(B942,SEARCH("R",B942),3)="R17")),(G942+190),(G942+290))),-1)+20</f>
        <v>10410</v>
      </c>
    </row>
    <row r="943" customFormat="false" ht="15.8" hidden="false" customHeight="false" outlineLevel="0" collapsed="false">
      <c r="A943" s="136" t="n">
        <v>63637712522513</v>
      </c>
      <c r="B943" s="137" t="s">
        <v>4920</v>
      </c>
      <c r="C943" s="138" t="s">
        <v>4907</v>
      </c>
      <c r="D943" s="138" t="s">
        <v>3848</v>
      </c>
      <c r="E943" s="138" t="s">
        <v>3849</v>
      </c>
      <c r="F943" s="138" t="n">
        <v>12</v>
      </c>
      <c r="G943" s="139" t="n">
        <v>10343</v>
      </c>
      <c r="H943" s="21" t="n">
        <f aca="false">ROUND(IF(OR((MID(B943,SEARCH("R",B943),3)="R12"),(MID(B943,SEARCH("R",B943),3)="R13"),(MID(B943,SEARCH("R",B943),3)="R14")),(G943+90),IF(OR((MID(B943,SEARCH("R",B943),3)="R15"),(MID(B943,SEARCH("R",B943),3)="R16"),(MID(B943,SEARCH("R",B943),3)="R17")),(G943+190),(G943+290))),-1)+20</f>
        <v>10650</v>
      </c>
    </row>
    <row r="944" customFormat="false" ht="15.8" hidden="false" customHeight="false" outlineLevel="0" collapsed="false">
      <c r="A944" s="136" t="n">
        <v>63618356463196</v>
      </c>
      <c r="B944" s="137" t="s">
        <v>4921</v>
      </c>
      <c r="C944" s="138" t="s">
        <v>4907</v>
      </c>
      <c r="D944" s="138" t="s">
        <v>3848</v>
      </c>
      <c r="E944" s="138" t="s">
        <v>3849</v>
      </c>
      <c r="F944" s="138" t="n">
        <v>10</v>
      </c>
      <c r="G944" s="139" t="n">
        <v>9786</v>
      </c>
      <c r="H944" s="21" t="n">
        <f aca="false">ROUND(IF(OR((MID(B944,SEARCH("R",B944),3)="R12"),(MID(B944,SEARCH("R",B944),3)="R13"),(MID(B944,SEARCH("R",B944),3)="R14")),(G944+90),IF(OR((MID(B944,SEARCH("R",B944),3)="R15"),(MID(B944,SEARCH("R",B944),3)="R16"),(MID(B944,SEARCH("R",B944),3)="R17")),(G944+190),(G944+290))),-1)+20</f>
        <v>10100</v>
      </c>
    </row>
    <row r="945" customFormat="false" ht="15.8" hidden="false" customHeight="false" outlineLevel="0" collapsed="false">
      <c r="A945" s="136" t="n">
        <v>63648598081971</v>
      </c>
      <c r="B945" s="137" t="s">
        <v>4922</v>
      </c>
      <c r="C945" s="138" t="s">
        <v>4907</v>
      </c>
      <c r="D945" s="138" t="s">
        <v>3848</v>
      </c>
      <c r="E945" s="138" t="s">
        <v>3849</v>
      </c>
      <c r="F945" s="138" t="n">
        <v>8</v>
      </c>
      <c r="G945" s="139" t="n">
        <v>11302</v>
      </c>
      <c r="H945" s="21" t="n">
        <f aca="false">ROUND(IF(OR((MID(B945,SEARCH("R",B945),3)="R12"),(MID(B945,SEARCH("R",B945),3)="R13"),(MID(B945,SEARCH("R",B945),3)="R14")),(G945+90),IF(OR((MID(B945,SEARCH("R",B945),3)="R15"),(MID(B945,SEARCH("R",B945),3)="R16"),(MID(B945,SEARCH("R",B945),3)="R17")),(G945+190),(G945+290))),-1)+20</f>
        <v>11610</v>
      </c>
    </row>
    <row r="946" customFormat="false" ht="15.8" hidden="false" customHeight="false" outlineLevel="0" collapsed="false">
      <c r="A946" s="136" t="n">
        <v>63651958069785</v>
      </c>
      <c r="B946" s="137" t="s">
        <v>4923</v>
      </c>
      <c r="C946" s="138" t="s">
        <v>4907</v>
      </c>
      <c r="D946" s="138" t="s">
        <v>3848</v>
      </c>
      <c r="E946" s="138" t="s">
        <v>3849</v>
      </c>
      <c r="F946" s="138" t="n">
        <v>8</v>
      </c>
      <c r="G946" s="139" t="n">
        <v>4750</v>
      </c>
      <c r="H946" s="21" t="n">
        <f aca="false">ROUND(IF(OR((MID(B946,SEARCH("R",B946),3)="R12"),(MID(B946,SEARCH("R",B946),3)="R13"),(MID(B946,SEARCH("R",B946),3)="R14")),(G946+90),IF(OR((MID(B946,SEARCH("R",B946),3)="R15"),(MID(B946,SEARCH("R",B946),3)="R16"),(MID(B946,SEARCH("R",B946),3)="R17")),(G946+190),(G946+290))),-1)+20</f>
        <v>5060</v>
      </c>
    </row>
    <row r="947" customFormat="false" ht="15.8" hidden="false" customHeight="false" outlineLevel="0" collapsed="false">
      <c r="A947" s="136" t="n">
        <v>63600234171005</v>
      </c>
      <c r="B947" s="137" t="s">
        <v>4924</v>
      </c>
      <c r="C947" s="138" t="s">
        <v>4907</v>
      </c>
      <c r="D947" s="138" t="s">
        <v>3848</v>
      </c>
      <c r="E947" s="138" t="s">
        <v>3849</v>
      </c>
      <c r="F947" s="138" t="n">
        <v>8</v>
      </c>
      <c r="G947" s="139" t="n">
        <v>9889</v>
      </c>
      <c r="H947" s="21" t="n">
        <f aca="false">ROUND(IF(OR((MID(B947,SEARCH("R",B947),3)="R12"),(MID(B947,SEARCH("R",B947),3)="R13"),(MID(B947,SEARCH("R",B947),3)="R14")),(G947+90),IF(OR((MID(B947,SEARCH("R",B947),3)="R15"),(MID(B947,SEARCH("R",B947),3)="R16"),(MID(B947,SEARCH("R",B947),3)="R17")),(G947+190),(G947+290))),-1)+20</f>
        <v>10200</v>
      </c>
    </row>
    <row r="948" customFormat="false" ht="15.8" hidden="false" customHeight="false" outlineLevel="0" collapsed="false">
      <c r="A948" s="136" t="n">
        <v>63586374138220</v>
      </c>
      <c r="B948" s="137" t="s">
        <v>4925</v>
      </c>
      <c r="C948" s="138" t="s">
        <v>4907</v>
      </c>
      <c r="D948" s="138" t="s">
        <v>3848</v>
      </c>
      <c r="E948" s="138" t="s">
        <v>3849</v>
      </c>
      <c r="F948" s="138" t="n">
        <v>7</v>
      </c>
      <c r="G948" s="139" t="n">
        <v>10101</v>
      </c>
      <c r="H948" s="21" t="n">
        <f aca="false">ROUND(IF(OR((MID(B948,SEARCH("R",B948),3)="R12"),(MID(B948,SEARCH("R",B948),3)="R13"),(MID(B948,SEARCH("R",B948),3)="R14")),(G948+90),IF(OR((MID(B948,SEARCH("R",B948),3)="R15"),(MID(B948,SEARCH("R",B948),3)="R16"),(MID(B948,SEARCH("R",B948),3)="R17")),(G948+190),(G948+290))),-1)+20</f>
        <v>10410</v>
      </c>
    </row>
    <row r="949" customFormat="false" ht="15.8" hidden="false" customHeight="false" outlineLevel="0" collapsed="false">
      <c r="A949" s="136" t="n">
        <v>63651877058561</v>
      </c>
      <c r="B949" s="137" t="s">
        <v>4926</v>
      </c>
      <c r="C949" s="138" t="s">
        <v>4907</v>
      </c>
      <c r="D949" s="138" t="s">
        <v>3848</v>
      </c>
      <c r="E949" s="138" t="s">
        <v>3849</v>
      </c>
      <c r="F949" s="138" t="n">
        <v>6</v>
      </c>
      <c r="G949" s="139" t="n">
        <v>8575</v>
      </c>
      <c r="H949" s="21" t="n">
        <f aca="false">ROUND(IF(OR((MID(B949,SEARCH("R",B949),3)="R12"),(MID(B949,SEARCH("R",B949),3)="R13"),(MID(B949,SEARCH("R",B949),3)="R14")),(G949+90),IF(OR((MID(B949,SEARCH("R",B949),3)="R15"),(MID(B949,SEARCH("R",B949),3)="R16"),(MID(B949,SEARCH("R",B949),3)="R17")),(G949+190),(G949+290))),-1)+20</f>
        <v>8890</v>
      </c>
    </row>
    <row r="950" customFormat="false" ht="15.8" hidden="false" customHeight="false" outlineLevel="0" collapsed="false">
      <c r="A950" s="136" t="n">
        <v>63585441598907</v>
      </c>
      <c r="B950" s="137" t="s">
        <v>4927</v>
      </c>
      <c r="C950" s="138" t="s">
        <v>4907</v>
      </c>
      <c r="D950" s="138" t="s">
        <v>3848</v>
      </c>
      <c r="E950" s="138" t="s">
        <v>3849</v>
      </c>
      <c r="F950" s="138" t="n">
        <v>4</v>
      </c>
      <c r="G950" s="139" t="n">
        <v>11929</v>
      </c>
      <c r="H950" s="21" t="n">
        <f aca="false">ROUND(IF(OR((MID(B950,SEARCH("R",B950),3)="R12"),(MID(B950,SEARCH("R",B950),3)="R13"),(MID(B950,SEARCH("R",B950),3)="R14")),(G950+90),IF(OR((MID(B950,SEARCH("R",B950),3)="R15"),(MID(B950,SEARCH("R",B950),3)="R16"),(MID(B950,SEARCH("R",B950),3)="R17")),(G950+190),(G950+290))),-1)+20</f>
        <v>12240</v>
      </c>
    </row>
    <row r="951" customFormat="false" ht="15.8" hidden="false" customHeight="false" outlineLevel="0" collapsed="false">
      <c r="A951" s="136" t="n">
        <v>63589999165905</v>
      </c>
      <c r="B951" s="137" t="s">
        <v>4928</v>
      </c>
      <c r="C951" s="138" t="s">
        <v>4929</v>
      </c>
      <c r="D951" s="138" t="s">
        <v>3848</v>
      </c>
      <c r="E951" s="138" t="s">
        <v>3849</v>
      </c>
      <c r="F951" s="138" t="n">
        <v>30</v>
      </c>
      <c r="G951" s="139" t="n">
        <v>12136</v>
      </c>
      <c r="H951" s="21" t="n">
        <f aca="false">ROUND(IF(OR((MID(B951,SEARCH("R",B951),3)="R12"),(MID(B951,SEARCH("R",B951),3)="R13"),(MID(B951,SEARCH("R",B951),3)="R14")),(G951+90),IF(OR((MID(B951,SEARCH("R",B951),3)="R15"),(MID(B951,SEARCH("R",B951),3)="R16"),(MID(B951,SEARCH("R",B951),3)="R17")),(G951+190),(G951+290))),-1)+20</f>
        <v>12450</v>
      </c>
    </row>
    <row r="952" customFormat="false" ht="15.8" hidden="false" customHeight="false" outlineLevel="0" collapsed="false">
      <c r="A952" s="136" t="n">
        <v>63593206554185</v>
      </c>
      <c r="B952" s="137" t="s">
        <v>4930</v>
      </c>
      <c r="C952" s="138" t="s">
        <v>4929</v>
      </c>
      <c r="D952" s="138" t="s">
        <v>3848</v>
      </c>
      <c r="E952" s="138" t="s">
        <v>3849</v>
      </c>
      <c r="F952" s="138" t="n">
        <v>9</v>
      </c>
      <c r="G952" s="139" t="n">
        <v>9555</v>
      </c>
      <c r="H952" s="21" t="n">
        <f aca="false">ROUND(IF(OR((MID(B952,SEARCH("R",B952),3)="R12"),(MID(B952,SEARCH("R",B952),3)="R13"),(MID(B952,SEARCH("R",B952),3)="R14")),(G952+90),IF(OR((MID(B952,SEARCH("R",B952),3)="R15"),(MID(B952,SEARCH("R",B952),3)="R16"),(MID(B952,SEARCH("R",B952),3)="R17")),(G952+190),(G952+290))),-1)+20</f>
        <v>9870</v>
      </c>
    </row>
    <row r="953" customFormat="false" ht="15.8" hidden="false" customHeight="false" outlineLevel="0" collapsed="false">
      <c r="A953" s="136" t="n">
        <v>63651782267206</v>
      </c>
      <c r="B953" s="137" t="s">
        <v>4931</v>
      </c>
      <c r="C953" s="138" t="s">
        <v>4929</v>
      </c>
      <c r="D953" s="138" t="s">
        <v>3848</v>
      </c>
      <c r="E953" s="138" t="s">
        <v>3849</v>
      </c>
      <c r="F953" s="138" t="n">
        <v>8</v>
      </c>
      <c r="G953" s="139" t="n">
        <v>16906</v>
      </c>
      <c r="H953" s="21" t="n">
        <f aca="false">ROUND(IF(OR((MID(B953,SEARCH("R",B953),3)="R12"),(MID(B953,SEARCH("R",B953),3)="R13"),(MID(B953,SEARCH("R",B953),3)="R14")),(G953+90),IF(OR((MID(B953,SEARCH("R",B953),3)="R15"),(MID(B953,SEARCH("R",B953),3)="R16"),(MID(B953,SEARCH("R",B953),3)="R17")),(G953+190),(G953+290))),-1)+20</f>
        <v>17220</v>
      </c>
    </row>
    <row r="954" customFormat="false" ht="15.8" hidden="false" customHeight="false" outlineLevel="0" collapsed="false">
      <c r="A954" s="136" t="n">
        <v>63593207382995</v>
      </c>
      <c r="B954" s="137" t="s">
        <v>4932</v>
      </c>
      <c r="C954" s="138" t="s">
        <v>4929</v>
      </c>
      <c r="D954" s="138" t="s">
        <v>3848</v>
      </c>
      <c r="E954" s="138" t="s">
        <v>3849</v>
      </c>
      <c r="F954" s="138" t="n">
        <v>8</v>
      </c>
      <c r="G954" s="139" t="n">
        <v>9655</v>
      </c>
      <c r="H954" s="21" t="n">
        <f aca="false">ROUND(IF(OR((MID(B954,SEARCH("R",B954),3)="R12"),(MID(B954,SEARCH("R",B954),3)="R13"),(MID(B954,SEARCH("R",B954),3)="R14")),(G954+90),IF(OR((MID(B954,SEARCH("R",B954),3)="R15"),(MID(B954,SEARCH("R",B954),3)="R16"),(MID(B954,SEARCH("R",B954),3)="R17")),(G954+190),(G954+290))),-1)+20</f>
        <v>9970</v>
      </c>
    </row>
    <row r="955" customFormat="false" ht="15.8" hidden="false" customHeight="false" outlineLevel="0" collapsed="false">
      <c r="A955" s="136" t="n">
        <v>63627774402284</v>
      </c>
      <c r="B955" s="137" t="s">
        <v>4933</v>
      </c>
      <c r="C955" s="138" t="s">
        <v>4929</v>
      </c>
      <c r="D955" s="138" t="s">
        <v>3848</v>
      </c>
      <c r="E955" s="138" t="s">
        <v>3849</v>
      </c>
      <c r="F955" s="138" t="n">
        <v>2</v>
      </c>
      <c r="G955" s="139" t="n">
        <v>12136</v>
      </c>
      <c r="H955" s="21" t="n">
        <f aca="false">ROUND(IF(OR((MID(B955,SEARCH("R",B955),3)="R12"),(MID(B955,SEARCH("R",B955),3)="R13"),(MID(B955,SEARCH("R",B955),3)="R14")),(G955+90),IF(OR((MID(B955,SEARCH("R",B955),3)="R15"),(MID(B955,SEARCH("R",B955),3)="R16"),(MID(B955,SEARCH("R",B955),3)="R17")),(G955+190),(G955+290))),-1)+20</f>
        <v>12450</v>
      </c>
    </row>
    <row r="956" customFormat="false" ht="15.8" hidden="false" customHeight="false" outlineLevel="0" collapsed="false">
      <c r="A956" s="136" t="n">
        <v>63593738091374</v>
      </c>
      <c r="B956" s="137" t="s">
        <v>4934</v>
      </c>
      <c r="C956" s="138" t="s">
        <v>4935</v>
      </c>
      <c r="D956" s="138" t="s">
        <v>3848</v>
      </c>
      <c r="E956" s="138" t="s">
        <v>3849</v>
      </c>
      <c r="F956" s="138" t="n">
        <v>20</v>
      </c>
      <c r="G956" s="139" t="n">
        <v>15137</v>
      </c>
      <c r="H956" s="21" t="n">
        <f aca="false">ROUND(IF(OR((MID(B956,SEARCH("R",B956),3)="R12"),(MID(B956,SEARCH("R",B956),3)="R13"),(MID(B956,SEARCH("R",B956),3)="R14")),(G956+90),IF(OR((MID(B956,SEARCH("R",B956),3)="R15"),(MID(B956,SEARCH("R",B956),3)="R16"),(MID(B956,SEARCH("R",B956),3)="R17")),(G956+190),(G956+290))),-1)+20</f>
        <v>15450</v>
      </c>
    </row>
    <row r="957" customFormat="false" ht="15.8" hidden="false" customHeight="false" outlineLevel="0" collapsed="false">
      <c r="A957" s="136" t="n">
        <v>63648243301439</v>
      </c>
      <c r="B957" s="137" t="s">
        <v>4936</v>
      </c>
      <c r="C957" s="138" t="s">
        <v>4935</v>
      </c>
      <c r="D957" s="138" t="s">
        <v>3848</v>
      </c>
      <c r="E957" s="138" t="s">
        <v>3849</v>
      </c>
      <c r="F957" s="138" t="n">
        <v>20</v>
      </c>
      <c r="G957" s="139" t="n">
        <v>11050</v>
      </c>
      <c r="H957" s="21" t="n">
        <f aca="false">ROUND(IF(OR((MID(B957,SEARCH("R",B957),3)="R12"),(MID(B957,SEARCH("R",B957),3)="R13"),(MID(B957,SEARCH("R",B957),3)="R14")),(G957+90),IF(OR((MID(B957,SEARCH("R",B957),3)="R15"),(MID(B957,SEARCH("R",B957),3)="R16"),(MID(B957,SEARCH("R",B957),3)="R17")),(G957+190),(G957+290))),-1)+20</f>
        <v>11360</v>
      </c>
    </row>
    <row r="958" customFormat="false" ht="15.8" hidden="false" customHeight="false" outlineLevel="0" collapsed="false">
      <c r="A958" s="136" t="n">
        <v>63623363730077</v>
      </c>
      <c r="B958" s="137" t="s">
        <v>4937</v>
      </c>
      <c r="C958" s="138" t="s">
        <v>4935</v>
      </c>
      <c r="D958" s="138" t="s">
        <v>3848</v>
      </c>
      <c r="E958" s="138" t="s">
        <v>3849</v>
      </c>
      <c r="F958" s="138" t="n">
        <v>8</v>
      </c>
      <c r="G958" s="139" t="n">
        <v>12160</v>
      </c>
      <c r="H958" s="21" t="n">
        <f aca="false">ROUND(IF(OR((MID(B958,SEARCH("R",B958),3)="R12"),(MID(B958,SEARCH("R",B958),3)="R13"),(MID(B958,SEARCH("R",B958),3)="R14")),(G958+90),IF(OR((MID(B958,SEARCH("R",B958),3)="R15"),(MID(B958,SEARCH("R",B958),3)="R16"),(MID(B958,SEARCH("R",B958),3)="R17")),(G958+190),(G958+290))),-1)+20</f>
        <v>12470</v>
      </c>
    </row>
    <row r="959" customFormat="false" ht="15.8" hidden="false" customHeight="false" outlineLevel="0" collapsed="false">
      <c r="A959" s="136" t="n">
        <v>63629498060718</v>
      </c>
      <c r="B959" s="137" t="s">
        <v>4938</v>
      </c>
      <c r="C959" s="138" t="s">
        <v>4935</v>
      </c>
      <c r="D959" s="138" t="s">
        <v>3848</v>
      </c>
      <c r="E959" s="138" t="s">
        <v>3849</v>
      </c>
      <c r="F959" s="138" t="n">
        <v>4</v>
      </c>
      <c r="G959" s="139" t="n">
        <v>19164</v>
      </c>
      <c r="H959" s="21" t="n">
        <f aca="false">ROUND(IF(OR((MID(B959,SEARCH("R",B959),3)="R12"),(MID(B959,SEARCH("R",B959),3)="R13"),(MID(B959,SEARCH("R",B959),3)="R14")),(G959+90),IF(OR((MID(B959,SEARCH("R",B959),3)="R15"),(MID(B959,SEARCH("R",B959),3)="R16"),(MID(B959,SEARCH("R",B959),3)="R17")),(G959+190),(G959+290))),-1)+20</f>
        <v>19470</v>
      </c>
    </row>
    <row r="960" customFormat="false" ht="15.8" hidden="false" customHeight="false" outlineLevel="0" collapsed="false">
      <c r="A960" s="136" t="n">
        <v>63597798591813</v>
      </c>
      <c r="B960" s="137" t="s">
        <v>4939</v>
      </c>
      <c r="C960" s="138" t="s">
        <v>4935</v>
      </c>
      <c r="D960" s="138" t="s">
        <v>3848</v>
      </c>
      <c r="E960" s="138" t="s">
        <v>3849</v>
      </c>
      <c r="F960" s="138" t="n">
        <v>4</v>
      </c>
      <c r="G960" s="139" t="n">
        <v>16819</v>
      </c>
      <c r="H960" s="21" t="n">
        <f aca="false">ROUND(IF(OR((MID(B960,SEARCH("R",B960),3)="R12"),(MID(B960,SEARCH("R",B960),3)="R13"),(MID(B960,SEARCH("R",B960),3)="R14")),(G960+90),IF(OR((MID(B960,SEARCH("R",B960),3)="R15"),(MID(B960,SEARCH("R",B960),3)="R16"),(MID(B960,SEARCH("R",B960),3)="R17")),(G960+190),(G960+290))),-1)+20</f>
        <v>17130</v>
      </c>
    </row>
    <row r="961" customFormat="false" ht="15.8" hidden="false" customHeight="false" outlineLevel="0" collapsed="false">
      <c r="A961" s="136" t="n">
        <v>63626400159448</v>
      </c>
      <c r="B961" s="137" t="s">
        <v>4940</v>
      </c>
      <c r="C961" s="138" t="s">
        <v>4941</v>
      </c>
      <c r="D961" s="138" t="s">
        <v>3848</v>
      </c>
      <c r="E961" s="138" t="s">
        <v>3849</v>
      </c>
      <c r="F961" s="138" t="n">
        <v>30</v>
      </c>
      <c r="G961" s="139" t="n">
        <v>8305</v>
      </c>
      <c r="H961" s="21" t="n">
        <f aca="false">ROUND(IF(OR((MID(B961,SEARCH("R",B961),3)="R12"),(MID(B961,SEARCH("R",B961),3)="R13"),(MID(B961,SEARCH("R",B961),3)="R14")),(G961+90),IF(OR((MID(B961,SEARCH("R",B961),3)="R15"),(MID(B961,SEARCH("R",B961),3)="R16"),(MID(B961,SEARCH("R",B961),3)="R17")),(G961+190),(G961+290))),-1)+20</f>
        <v>8520</v>
      </c>
    </row>
    <row r="962" customFormat="false" ht="15.8" hidden="false" customHeight="false" outlineLevel="0" collapsed="false">
      <c r="A962" s="136" t="n">
        <v>63585441598033</v>
      </c>
      <c r="B962" s="137" t="s">
        <v>4942</v>
      </c>
      <c r="C962" s="138" t="s">
        <v>4941</v>
      </c>
      <c r="D962" s="138" t="s">
        <v>3848</v>
      </c>
      <c r="E962" s="138" t="s">
        <v>3849</v>
      </c>
      <c r="F962" s="138" t="n">
        <v>30</v>
      </c>
      <c r="G962" s="139" t="n">
        <v>8305</v>
      </c>
      <c r="H962" s="21" t="n">
        <f aca="false">ROUND(IF(OR((MID(B962,SEARCH("R",B962),3)="R12"),(MID(B962,SEARCH("R",B962),3)="R13"),(MID(B962,SEARCH("R",B962),3)="R14")),(G962+90),IF(OR((MID(B962,SEARCH("R",B962),3)="R15"),(MID(B962,SEARCH("R",B962),3)="R16"),(MID(B962,SEARCH("R",B962),3)="R17")),(G962+190),(G962+290))),-1)+20</f>
        <v>8520</v>
      </c>
    </row>
    <row r="963" customFormat="false" ht="15.8" hidden="false" customHeight="false" outlineLevel="0" collapsed="false">
      <c r="A963" s="136" t="n">
        <v>63591220175201</v>
      </c>
      <c r="B963" s="137" t="s">
        <v>4943</v>
      </c>
      <c r="C963" s="138" t="s">
        <v>4941</v>
      </c>
      <c r="D963" s="138" t="s">
        <v>3848</v>
      </c>
      <c r="E963" s="138" t="s">
        <v>3849</v>
      </c>
      <c r="F963" s="138" t="n">
        <v>30</v>
      </c>
      <c r="G963" s="139" t="n">
        <v>8305</v>
      </c>
      <c r="H963" s="21" t="n">
        <f aca="false">ROUND(IF(OR((MID(B963,SEARCH("R",B963),3)="R12"),(MID(B963,SEARCH("R",B963),3)="R13"),(MID(B963,SEARCH("R",B963),3)="R14")),(G963+90),IF(OR((MID(B963,SEARCH("R",B963),3)="R15"),(MID(B963,SEARCH("R",B963),3)="R16"),(MID(B963,SEARCH("R",B963),3)="R17")),(G963+190),(G963+290))),-1)+20</f>
        <v>8520</v>
      </c>
    </row>
    <row r="964" customFormat="false" ht="15.8" hidden="false" customHeight="false" outlineLevel="0" collapsed="false">
      <c r="A964" s="136" t="n">
        <v>63600239617907</v>
      </c>
      <c r="B964" s="137" t="s">
        <v>4944</v>
      </c>
      <c r="C964" s="138" t="s">
        <v>4941</v>
      </c>
      <c r="D964" s="138" t="s">
        <v>3848</v>
      </c>
      <c r="E964" s="138" t="s">
        <v>3849</v>
      </c>
      <c r="F964" s="138" t="n">
        <v>30</v>
      </c>
      <c r="G964" s="139" t="n">
        <v>6516</v>
      </c>
      <c r="H964" s="21" t="n">
        <f aca="false">ROUND(IF(OR((MID(B964,SEARCH("R",B964),3)="R12"),(MID(B964,SEARCH("R",B964),3)="R13"),(MID(B964,SEARCH("R",B964),3)="R14")),(G964+90),IF(OR((MID(B964,SEARCH("R",B964),3)="R15"),(MID(B964,SEARCH("R",B964),3)="R16"),(MID(B964,SEARCH("R",B964),3)="R17")),(G964+190),(G964+290))),-1)+20</f>
        <v>6730</v>
      </c>
    </row>
    <row r="965" customFormat="false" ht="15.8" hidden="false" customHeight="false" outlineLevel="0" collapsed="false">
      <c r="A965" s="136" t="n">
        <v>63651610577083</v>
      </c>
      <c r="B965" s="137" t="s">
        <v>4945</v>
      </c>
      <c r="C965" s="138" t="s">
        <v>4941</v>
      </c>
      <c r="D965" s="138" t="s">
        <v>3848</v>
      </c>
      <c r="E965" s="138" t="s">
        <v>3849</v>
      </c>
      <c r="F965" s="138" t="n">
        <v>20</v>
      </c>
      <c r="G965" s="139" t="n">
        <v>7970</v>
      </c>
      <c r="H965" s="21" t="n">
        <f aca="false">ROUND(IF(OR((MID(B965,SEARCH("R",B965),3)="R12"),(MID(B965,SEARCH("R",B965),3)="R13"),(MID(B965,SEARCH("R",B965),3)="R14")),(G965+90),IF(OR((MID(B965,SEARCH("R",B965),3)="R15"),(MID(B965,SEARCH("R",B965),3)="R16"),(MID(B965,SEARCH("R",B965),3)="R17")),(G965+190),(G965+290))),-1)+20</f>
        <v>8180</v>
      </c>
    </row>
    <row r="966" customFormat="false" ht="15.8" hidden="false" customHeight="false" outlineLevel="0" collapsed="false">
      <c r="A966" s="136" t="n">
        <v>63631747751996</v>
      </c>
      <c r="B966" s="137" t="s">
        <v>4946</v>
      </c>
      <c r="C966" s="138" t="s">
        <v>4941</v>
      </c>
      <c r="D966" s="138" t="s">
        <v>3848</v>
      </c>
      <c r="E966" s="138" t="s">
        <v>3849</v>
      </c>
      <c r="F966" s="138" t="n">
        <v>20</v>
      </c>
      <c r="G966" s="139" t="n">
        <v>4250</v>
      </c>
      <c r="H966" s="21" t="n">
        <f aca="false">ROUND(IF(OR((MID(B966,SEARCH("R",B966),3)="R12"),(MID(B966,SEARCH("R",B966),3)="R13"),(MID(B966,SEARCH("R",B966),3)="R14")),(G966+90),IF(OR((MID(B966,SEARCH("R",B966),3)="R15"),(MID(B966,SEARCH("R",B966),3)="R16"),(MID(B966,SEARCH("R",B966),3)="R17")),(G966+190),(G966+290))),-1)+20</f>
        <v>4460</v>
      </c>
    </row>
    <row r="967" customFormat="false" ht="15.8" hidden="false" customHeight="false" outlineLevel="0" collapsed="false">
      <c r="A967" s="136" t="n">
        <v>63623798091023</v>
      </c>
      <c r="B967" s="137" t="s">
        <v>4947</v>
      </c>
      <c r="C967" s="138" t="s">
        <v>4941</v>
      </c>
      <c r="D967" s="138" t="s">
        <v>3848</v>
      </c>
      <c r="E967" s="138" t="s">
        <v>3849</v>
      </c>
      <c r="F967" s="138" t="n">
        <v>20</v>
      </c>
      <c r="G967" s="139" t="n">
        <v>7053</v>
      </c>
      <c r="H967" s="21" t="n">
        <f aca="false">ROUND(IF(OR((MID(B967,SEARCH("R",B967),3)="R12"),(MID(B967,SEARCH("R",B967),3)="R13"),(MID(B967,SEARCH("R",B967),3)="R14")),(G967+90),IF(OR((MID(B967,SEARCH("R",B967),3)="R15"),(MID(B967,SEARCH("R",B967),3)="R16"),(MID(B967,SEARCH("R",B967),3)="R17")),(G967+190),(G967+290))),-1)+20</f>
        <v>7260</v>
      </c>
    </row>
    <row r="968" customFormat="false" ht="15.8" hidden="false" customHeight="false" outlineLevel="0" collapsed="false">
      <c r="A968" s="136" t="n">
        <v>63626805749007</v>
      </c>
      <c r="B968" s="137" t="s">
        <v>4948</v>
      </c>
      <c r="C968" s="138" t="s">
        <v>4941</v>
      </c>
      <c r="D968" s="138" t="s">
        <v>3848</v>
      </c>
      <c r="E968" s="138" t="s">
        <v>3849</v>
      </c>
      <c r="F968" s="138" t="n">
        <v>16</v>
      </c>
      <c r="G968" s="139" t="n">
        <v>5686</v>
      </c>
      <c r="H968" s="21" t="n">
        <f aca="false">ROUND(IF(OR((MID(B968,SEARCH("R",B968),3)="R12"),(MID(B968,SEARCH("R",B968),3)="R13"),(MID(B968,SEARCH("R",B968),3)="R14")),(G968+90),IF(OR((MID(B968,SEARCH("R",B968),3)="R15"),(MID(B968,SEARCH("R",B968),3)="R16"),(MID(B968,SEARCH("R",B968),3)="R17")),(G968+190),(G968+290))),-1)+20</f>
        <v>5900</v>
      </c>
    </row>
    <row r="969" customFormat="false" ht="15.8" hidden="false" customHeight="false" outlineLevel="0" collapsed="false">
      <c r="A969" s="136" t="n">
        <v>63651880968970</v>
      </c>
      <c r="B969" s="137" t="s">
        <v>4949</v>
      </c>
      <c r="C969" s="138" t="s">
        <v>4941</v>
      </c>
      <c r="D969" s="138" t="s">
        <v>3848</v>
      </c>
      <c r="E969" s="138" t="s">
        <v>3849</v>
      </c>
      <c r="F969" s="138" t="n">
        <v>12</v>
      </c>
      <c r="G969" s="139" t="n">
        <v>7422</v>
      </c>
      <c r="H969" s="21" t="n">
        <f aca="false">ROUND(IF(OR((MID(B969,SEARCH("R",B969),3)="R12"),(MID(B969,SEARCH("R",B969),3)="R13"),(MID(B969,SEARCH("R",B969),3)="R14")),(G969+90),IF(OR((MID(B969,SEARCH("R",B969),3)="R15"),(MID(B969,SEARCH("R",B969),3)="R16"),(MID(B969,SEARCH("R",B969),3)="R17")),(G969+190),(G969+290))),-1)+20</f>
        <v>7630</v>
      </c>
    </row>
    <row r="970" customFormat="false" ht="15.8" hidden="false" customHeight="false" outlineLevel="0" collapsed="false">
      <c r="A970" s="136" t="n">
        <v>20834817169337</v>
      </c>
      <c r="B970" s="137" t="s">
        <v>4950</v>
      </c>
      <c r="C970" s="138" t="s">
        <v>4941</v>
      </c>
      <c r="D970" s="138" t="s">
        <v>3848</v>
      </c>
      <c r="E970" s="138" t="s">
        <v>3849</v>
      </c>
      <c r="F970" s="138" t="n">
        <v>12</v>
      </c>
      <c r="G970" s="139" t="n">
        <v>8030</v>
      </c>
      <c r="H970" s="21" t="n">
        <f aca="false">ROUND(IF(OR((MID(B970,SEARCH("R",B970),3)="R12"),(MID(B970,SEARCH("R",B970),3)="R13"),(MID(B970,SEARCH("R",B970),3)="R14")),(G970+90),IF(OR((MID(B970,SEARCH("R",B970),3)="R15"),(MID(B970,SEARCH("R",B970),3)="R16"),(MID(B970,SEARCH("R",B970),3)="R17")),(G970+190),(G970+290))),-1)+20</f>
        <v>8240</v>
      </c>
    </row>
    <row r="971" customFormat="false" ht="15.8" hidden="false" customHeight="false" outlineLevel="0" collapsed="false">
      <c r="A971" s="136" t="n">
        <v>63651782034606</v>
      </c>
      <c r="B971" s="137" t="s">
        <v>4951</v>
      </c>
      <c r="C971" s="138" t="s">
        <v>4941</v>
      </c>
      <c r="D971" s="138" t="s">
        <v>3848</v>
      </c>
      <c r="E971" s="138" t="s">
        <v>3849</v>
      </c>
      <c r="F971" s="138" t="n">
        <v>12</v>
      </c>
      <c r="G971" s="139" t="n">
        <v>8577</v>
      </c>
      <c r="H971" s="21" t="n">
        <f aca="false">ROUND(IF(OR((MID(B971,SEARCH("R",B971),3)="R12"),(MID(B971,SEARCH("R",B971),3)="R13"),(MID(B971,SEARCH("R",B971),3)="R14")),(G971+90),IF(OR((MID(B971,SEARCH("R",B971),3)="R15"),(MID(B971,SEARCH("R",B971),3)="R16"),(MID(B971,SEARCH("R",B971),3)="R17")),(G971+190),(G971+290))),-1)+20</f>
        <v>8790</v>
      </c>
    </row>
    <row r="972" customFormat="false" ht="15.8" hidden="false" customHeight="false" outlineLevel="0" collapsed="false">
      <c r="A972" s="136" t="n">
        <v>63600281273416</v>
      </c>
      <c r="B972" s="137" t="s">
        <v>4952</v>
      </c>
      <c r="C972" s="138" t="s">
        <v>4941</v>
      </c>
      <c r="D972" s="138" t="s">
        <v>3848</v>
      </c>
      <c r="E972" s="138" t="s">
        <v>3849</v>
      </c>
      <c r="F972" s="138" t="n">
        <v>6</v>
      </c>
      <c r="G972" s="139" t="n">
        <v>5230</v>
      </c>
      <c r="H972" s="21" t="n">
        <f aca="false">ROUND(IF(OR((MID(B972,SEARCH("R",B972),3)="R12"),(MID(B972,SEARCH("R",B972),3)="R13"),(MID(B972,SEARCH("R",B972),3)="R14")),(G972+90),IF(OR((MID(B972,SEARCH("R",B972),3)="R15"),(MID(B972,SEARCH("R",B972),3)="R16"),(MID(B972,SEARCH("R",B972),3)="R17")),(G972+190),(G972+290))),-1)+20</f>
        <v>5440</v>
      </c>
    </row>
    <row r="973" customFormat="false" ht="15.8" hidden="false" customHeight="false" outlineLevel="0" collapsed="false">
      <c r="A973" s="136" t="n">
        <v>63651880842216</v>
      </c>
      <c r="B973" s="137" t="s">
        <v>4953</v>
      </c>
      <c r="C973" s="138" t="s">
        <v>4941</v>
      </c>
      <c r="D973" s="138" t="s">
        <v>3848</v>
      </c>
      <c r="E973" s="138" t="s">
        <v>3849</v>
      </c>
      <c r="F973" s="138" t="n">
        <v>4</v>
      </c>
      <c r="G973" s="139" t="n">
        <v>11150</v>
      </c>
      <c r="H973" s="21" t="n">
        <f aca="false">ROUND(IF(OR((MID(B973,SEARCH("R",B973),3)="R12"),(MID(B973,SEARCH("R",B973),3)="R13"),(MID(B973,SEARCH("R",B973),3)="R14")),(G973+90),IF(OR((MID(B973,SEARCH("R",B973),3)="R15"),(MID(B973,SEARCH("R",B973),3)="R16"),(MID(B973,SEARCH("R",B973),3)="R17")),(G973+190),(G973+290))),-1)+20</f>
        <v>11360</v>
      </c>
    </row>
    <row r="974" customFormat="false" ht="15.8" hidden="false" customHeight="false" outlineLevel="0" collapsed="false">
      <c r="A974" s="136" t="n">
        <v>63631145563596</v>
      </c>
      <c r="B974" s="137" t="s">
        <v>4954</v>
      </c>
      <c r="C974" s="138" t="s">
        <v>4941</v>
      </c>
      <c r="D974" s="138" t="s">
        <v>3848</v>
      </c>
      <c r="E974" s="138" t="s">
        <v>3849</v>
      </c>
      <c r="F974" s="138" t="n">
        <v>2</v>
      </c>
      <c r="G974" s="139" t="n">
        <v>8100</v>
      </c>
      <c r="H974" s="21" t="n">
        <f aca="false">ROUND(IF(OR((MID(B974,SEARCH("R",B974),3)="R12"),(MID(B974,SEARCH("R",B974),3)="R13"),(MID(B974,SEARCH("R",B974),3)="R14")),(G974+90),IF(OR((MID(B974,SEARCH("R",B974),3)="R15"),(MID(B974,SEARCH("R",B974),3)="R16"),(MID(B974,SEARCH("R",B974),3)="R17")),(G974+190),(G974+290))),-1)+20</f>
        <v>8310</v>
      </c>
    </row>
    <row r="975" customFormat="false" ht="15.8" hidden="false" customHeight="false" outlineLevel="0" collapsed="false">
      <c r="A975" s="136" t="n">
        <v>63624994208354</v>
      </c>
      <c r="B975" s="137" t="s">
        <v>4955</v>
      </c>
      <c r="C975" s="138" t="s">
        <v>4941</v>
      </c>
      <c r="D975" s="138" t="s">
        <v>3848</v>
      </c>
      <c r="E975" s="138" t="s">
        <v>3849</v>
      </c>
      <c r="F975" s="138" t="n">
        <v>2</v>
      </c>
      <c r="G975" s="139" t="n">
        <v>8824</v>
      </c>
      <c r="H975" s="21" t="n">
        <f aca="false">ROUND(IF(OR((MID(B975,SEARCH("R",B975),3)="R12"),(MID(B975,SEARCH("R",B975),3)="R13"),(MID(B975,SEARCH("R",B975),3)="R14")),(G975+90),IF(OR((MID(B975,SEARCH("R",B975),3)="R15"),(MID(B975,SEARCH("R",B975),3)="R16"),(MID(B975,SEARCH("R",B975),3)="R17")),(G975+190),(G975+290))),-1)+20</f>
        <v>9030</v>
      </c>
    </row>
    <row r="976" customFormat="false" ht="15.8" hidden="false" customHeight="false" outlineLevel="0" collapsed="false">
      <c r="A976" s="136" t="n">
        <v>63624665496856</v>
      </c>
      <c r="B976" s="137" t="s">
        <v>4956</v>
      </c>
      <c r="C976" s="138" t="s">
        <v>4957</v>
      </c>
      <c r="D976" s="138" t="s">
        <v>3848</v>
      </c>
      <c r="E976" s="138" t="s">
        <v>3849</v>
      </c>
      <c r="F976" s="138" t="n">
        <v>30</v>
      </c>
      <c r="G976" s="139" t="n">
        <v>8863</v>
      </c>
      <c r="H976" s="21" t="n">
        <f aca="false">ROUND(IF(OR((MID(B976,SEARCH("R",B976),3)="R12"),(MID(B976,SEARCH("R",B976),3)="R13"),(MID(B976,SEARCH("R",B976),3)="R14")),(G976+90),IF(OR((MID(B976,SEARCH("R",B976),3)="R15"),(MID(B976,SEARCH("R",B976),3)="R16"),(MID(B976,SEARCH("R",B976),3)="R17")),(G976+190),(G976+290))),-1)+20</f>
        <v>9170</v>
      </c>
    </row>
    <row r="977" customFormat="false" ht="15.8" hidden="false" customHeight="false" outlineLevel="0" collapsed="false">
      <c r="A977" s="136" t="n">
        <v>63586374187221</v>
      </c>
      <c r="B977" s="137" t="s">
        <v>4958</v>
      </c>
      <c r="C977" s="138" t="s">
        <v>4957</v>
      </c>
      <c r="D977" s="138" t="s">
        <v>3848</v>
      </c>
      <c r="E977" s="138" t="s">
        <v>3849</v>
      </c>
      <c r="F977" s="138" t="n">
        <v>30</v>
      </c>
      <c r="G977" s="139" t="n">
        <v>10641</v>
      </c>
      <c r="H977" s="21" t="n">
        <f aca="false">ROUND(IF(OR((MID(B977,SEARCH("R",B977),3)="R12"),(MID(B977,SEARCH("R",B977),3)="R13"),(MID(B977,SEARCH("R",B977),3)="R14")),(G977+90),IF(OR((MID(B977,SEARCH("R",B977),3)="R15"),(MID(B977,SEARCH("R",B977),3)="R16"),(MID(B977,SEARCH("R",B977),3)="R17")),(G977+190),(G977+290))),-1)+20</f>
        <v>10950</v>
      </c>
    </row>
    <row r="978" customFormat="false" ht="15.8" hidden="false" customHeight="false" outlineLevel="0" collapsed="false">
      <c r="A978" s="136" t="n">
        <v>20108042116465</v>
      </c>
      <c r="B978" s="137" t="s">
        <v>4959</v>
      </c>
      <c r="C978" s="138" t="s">
        <v>4957</v>
      </c>
      <c r="D978" s="138" t="s">
        <v>3848</v>
      </c>
      <c r="E978" s="138" t="s">
        <v>3849</v>
      </c>
      <c r="F978" s="138" t="n">
        <v>30</v>
      </c>
      <c r="G978" s="139" t="n">
        <v>8087</v>
      </c>
      <c r="H978" s="21" t="n">
        <f aca="false">ROUND(IF(OR((MID(B978,SEARCH("R",B978),3)="R12"),(MID(B978,SEARCH("R",B978),3)="R13"),(MID(B978,SEARCH("R",B978),3)="R14")),(G978+90),IF(OR((MID(B978,SEARCH("R",B978),3)="R15"),(MID(B978,SEARCH("R",B978),3)="R16"),(MID(B978,SEARCH("R",B978),3)="R17")),(G978+190),(G978+290))),-1)+20</f>
        <v>8400</v>
      </c>
    </row>
    <row r="979" customFormat="false" ht="15.8" hidden="false" customHeight="false" outlineLevel="0" collapsed="false">
      <c r="A979" s="136" t="n">
        <v>63593207228567</v>
      </c>
      <c r="B979" s="137" t="s">
        <v>4960</v>
      </c>
      <c r="C979" s="138" t="s">
        <v>4957</v>
      </c>
      <c r="D979" s="138" t="s">
        <v>3848</v>
      </c>
      <c r="E979" s="138" t="s">
        <v>3849</v>
      </c>
      <c r="F979" s="138" t="n">
        <v>30</v>
      </c>
      <c r="G979" s="139" t="n">
        <v>6905</v>
      </c>
      <c r="H979" s="21" t="n">
        <f aca="false">ROUND(IF(OR((MID(B979,SEARCH("R",B979),3)="R12"),(MID(B979,SEARCH("R",B979),3)="R13"),(MID(B979,SEARCH("R",B979),3)="R14")),(G979+90),IF(OR((MID(B979,SEARCH("R",B979),3)="R15"),(MID(B979,SEARCH("R",B979),3)="R16"),(MID(B979,SEARCH("R",B979),3)="R17")),(G979+190),(G979+290))),-1)+20</f>
        <v>7220</v>
      </c>
    </row>
    <row r="980" customFormat="false" ht="15.8" hidden="false" customHeight="false" outlineLevel="0" collapsed="false">
      <c r="A980" s="136" t="n">
        <v>63600236873671</v>
      </c>
      <c r="B980" s="137" t="s">
        <v>4961</v>
      </c>
      <c r="C980" s="138" t="s">
        <v>4957</v>
      </c>
      <c r="D980" s="138" t="s">
        <v>3848</v>
      </c>
      <c r="E980" s="138" t="s">
        <v>3849</v>
      </c>
      <c r="F980" s="138" t="n">
        <v>30</v>
      </c>
      <c r="G980" s="139" t="n">
        <v>8656</v>
      </c>
      <c r="H980" s="21" t="n">
        <f aca="false">ROUND(IF(OR((MID(B980,SEARCH("R",B980),3)="R12"),(MID(B980,SEARCH("R",B980),3)="R13"),(MID(B980,SEARCH("R",B980),3)="R14")),(G980+90),IF(OR((MID(B980,SEARCH("R",B980),3)="R15"),(MID(B980,SEARCH("R",B980),3)="R16"),(MID(B980,SEARCH("R",B980),3)="R17")),(G980+190),(G980+290))),-1)+20</f>
        <v>8970</v>
      </c>
    </row>
    <row r="981" customFormat="false" ht="15.8" hidden="false" customHeight="false" outlineLevel="0" collapsed="false">
      <c r="A981" s="136" t="n">
        <v>21050671099579</v>
      </c>
      <c r="B981" s="137" t="s">
        <v>4962</v>
      </c>
      <c r="C981" s="138" t="s">
        <v>4957</v>
      </c>
      <c r="D981" s="138" t="s">
        <v>3848</v>
      </c>
      <c r="E981" s="138" t="s">
        <v>3849</v>
      </c>
      <c r="F981" s="138" t="n">
        <v>28</v>
      </c>
      <c r="G981" s="139" t="n">
        <v>9465</v>
      </c>
      <c r="H981" s="21" t="n">
        <f aca="false">ROUND(IF(OR((MID(B981,SEARCH("R",B981),3)="R12"),(MID(B981,SEARCH("R",B981),3)="R13"),(MID(B981,SEARCH("R",B981),3)="R14")),(G981+90),IF(OR((MID(B981,SEARCH("R",B981),3)="R15"),(MID(B981,SEARCH("R",B981),3)="R16"),(MID(B981,SEARCH("R",B981),3)="R17")),(G981+190),(G981+290))),-1)+20</f>
        <v>9780</v>
      </c>
    </row>
    <row r="982" customFormat="false" ht="15.8" hidden="false" customHeight="false" outlineLevel="0" collapsed="false">
      <c r="A982" s="136" t="n">
        <v>63619904700559</v>
      </c>
      <c r="B982" s="137" t="s">
        <v>4963</v>
      </c>
      <c r="C982" s="138" t="s">
        <v>4957</v>
      </c>
      <c r="D982" s="138" t="s">
        <v>3848</v>
      </c>
      <c r="E982" s="138" t="s">
        <v>3849</v>
      </c>
      <c r="F982" s="138" t="n">
        <v>21</v>
      </c>
      <c r="G982" s="139" t="n">
        <v>6940</v>
      </c>
      <c r="H982" s="21" t="n">
        <f aca="false">ROUND(IF(OR((MID(B982,SEARCH("R",B982),3)="R12"),(MID(B982,SEARCH("R",B982),3)="R13"),(MID(B982,SEARCH("R",B982),3)="R14")),(G982+90),IF(OR((MID(B982,SEARCH("R",B982),3)="R15"),(MID(B982,SEARCH("R",B982),3)="R16"),(MID(B982,SEARCH("R",B982),3)="R17")),(G982+190),(G982+290))),-1)+20</f>
        <v>7250</v>
      </c>
    </row>
    <row r="983" customFormat="false" ht="15.8" hidden="false" customHeight="false" outlineLevel="0" collapsed="false">
      <c r="A983" s="136" t="n">
        <v>63651876584204</v>
      </c>
      <c r="B983" s="137" t="s">
        <v>4964</v>
      </c>
      <c r="C983" s="138" t="s">
        <v>4957</v>
      </c>
      <c r="D983" s="138" t="s">
        <v>3848</v>
      </c>
      <c r="E983" s="138" t="s">
        <v>3849</v>
      </c>
      <c r="F983" s="138" t="n">
        <v>20</v>
      </c>
      <c r="G983" s="139" t="n">
        <v>8285</v>
      </c>
      <c r="H983" s="21" t="n">
        <f aca="false">ROUND(IF(OR((MID(B983,SEARCH("R",B983),3)="R12"),(MID(B983,SEARCH("R",B983),3)="R13"),(MID(B983,SEARCH("R",B983),3)="R14")),(G983+90),IF(OR((MID(B983,SEARCH("R",B983),3)="R15"),(MID(B983,SEARCH("R",B983),3)="R16"),(MID(B983,SEARCH("R",B983),3)="R17")),(G983+190),(G983+290))),-1)+20</f>
        <v>8600</v>
      </c>
    </row>
    <row r="984" customFormat="false" ht="15.8" hidden="false" customHeight="false" outlineLevel="0" collapsed="false">
      <c r="A984" s="136" t="n">
        <v>63593288281549</v>
      </c>
      <c r="B984" s="137" t="s">
        <v>4965</v>
      </c>
      <c r="C984" s="138" t="s">
        <v>4957</v>
      </c>
      <c r="D984" s="138" t="s">
        <v>3848</v>
      </c>
      <c r="E984" s="138" t="s">
        <v>3849</v>
      </c>
      <c r="F984" s="138" t="n">
        <v>14</v>
      </c>
      <c r="G984" s="139" t="n">
        <v>7105</v>
      </c>
      <c r="H984" s="21" t="n">
        <f aca="false">ROUND(IF(OR((MID(B984,SEARCH("R",B984),3)="R12"),(MID(B984,SEARCH("R",B984),3)="R13"),(MID(B984,SEARCH("R",B984),3)="R14")),(G984+90),IF(OR((MID(B984,SEARCH("R",B984),3)="R15"),(MID(B984,SEARCH("R",B984),3)="R16"),(MID(B984,SEARCH("R",B984),3)="R17")),(G984+190),(G984+290))),-1)+20</f>
        <v>7420</v>
      </c>
    </row>
    <row r="985" customFormat="false" ht="15.8" hidden="false" customHeight="false" outlineLevel="0" collapsed="false">
      <c r="A985" s="136" t="n">
        <v>63591220322379</v>
      </c>
      <c r="B985" s="137" t="s">
        <v>4966</v>
      </c>
      <c r="C985" s="138" t="s">
        <v>4957</v>
      </c>
      <c r="D985" s="138" t="s">
        <v>3848</v>
      </c>
      <c r="E985" s="138" t="s">
        <v>3849</v>
      </c>
      <c r="F985" s="138" t="n">
        <v>13</v>
      </c>
      <c r="G985" s="139" t="n">
        <v>9148</v>
      </c>
      <c r="H985" s="21" t="n">
        <f aca="false">ROUND(IF(OR((MID(B985,SEARCH("R",B985),3)="R12"),(MID(B985,SEARCH("R",B985),3)="R13"),(MID(B985,SEARCH("R",B985),3)="R14")),(G985+90),IF(OR((MID(B985,SEARCH("R",B985),3)="R15"),(MID(B985,SEARCH("R",B985),3)="R16"),(MID(B985,SEARCH("R",B985),3)="R17")),(G985+190),(G985+290))),-1)+20</f>
        <v>9460</v>
      </c>
    </row>
    <row r="986" customFormat="false" ht="15.8" hidden="false" customHeight="false" outlineLevel="0" collapsed="false">
      <c r="A986" s="136" t="n">
        <v>63651876437574</v>
      </c>
      <c r="B986" s="137" t="s">
        <v>4967</v>
      </c>
      <c r="C986" s="138" t="s">
        <v>4957</v>
      </c>
      <c r="D986" s="138" t="s">
        <v>3848</v>
      </c>
      <c r="E986" s="138" t="s">
        <v>3849</v>
      </c>
      <c r="F986" s="138" t="n">
        <v>12</v>
      </c>
      <c r="G986" s="139" t="n">
        <v>12035</v>
      </c>
      <c r="H986" s="21" t="n">
        <f aca="false">ROUND(IF(OR((MID(B986,SEARCH("R",B986),3)="R12"),(MID(B986,SEARCH("R",B986),3)="R13"),(MID(B986,SEARCH("R",B986),3)="R14")),(G986+90),IF(OR((MID(B986,SEARCH("R",B986),3)="R15"),(MID(B986,SEARCH("R",B986),3)="R16"),(MID(B986,SEARCH("R",B986),3)="R17")),(G986+190),(G986+290))),-1)+20</f>
        <v>12350</v>
      </c>
    </row>
    <row r="987" customFormat="false" ht="15.8" hidden="false" customHeight="false" outlineLevel="0" collapsed="false">
      <c r="A987" s="136" t="n">
        <v>63597005776035</v>
      </c>
      <c r="B987" s="137" t="s">
        <v>4968</v>
      </c>
      <c r="C987" s="138" t="s">
        <v>4957</v>
      </c>
      <c r="D987" s="138" t="s">
        <v>3848</v>
      </c>
      <c r="E987" s="138" t="s">
        <v>3849</v>
      </c>
      <c r="F987" s="138" t="n">
        <v>12</v>
      </c>
      <c r="G987" s="139" t="n">
        <v>9678</v>
      </c>
      <c r="H987" s="21" t="n">
        <f aca="false">ROUND(IF(OR((MID(B987,SEARCH("R",B987),3)="R12"),(MID(B987,SEARCH("R",B987),3)="R13"),(MID(B987,SEARCH("R",B987),3)="R14")),(G987+90),IF(OR((MID(B987,SEARCH("R",B987),3)="R15"),(MID(B987,SEARCH("R",B987),3)="R16"),(MID(B987,SEARCH("R",B987),3)="R17")),(G987+190),(G987+290))),-1)+20</f>
        <v>9990</v>
      </c>
    </row>
    <row r="988" customFormat="false" ht="15.8" hidden="false" customHeight="false" outlineLevel="0" collapsed="false">
      <c r="A988" s="136" t="n">
        <v>63626470169405</v>
      </c>
      <c r="B988" s="137" t="s">
        <v>4969</v>
      </c>
      <c r="C988" s="138" t="s">
        <v>4957</v>
      </c>
      <c r="D988" s="138" t="s">
        <v>3848</v>
      </c>
      <c r="E988" s="138" t="s">
        <v>3849</v>
      </c>
      <c r="F988" s="138" t="n">
        <v>8</v>
      </c>
      <c r="G988" s="139" t="n">
        <v>12015</v>
      </c>
      <c r="H988" s="21" t="n">
        <f aca="false">ROUND(IF(OR((MID(B988,SEARCH("R",B988),3)="R12"),(MID(B988,SEARCH("R",B988),3)="R13"),(MID(B988,SEARCH("R",B988),3)="R14")),(G988+90),IF(OR((MID(B988,SEARCH("R",B988),3)="R15"),(MID(B988,SEARCH("R",B988),3)="R16"),(MID(B988,SEARCH("R",B988),3)="R17")),(G988+190),(G988+290))),-1)+20</f>
        <v>12330</v>
      </c>
    </row>
    <row r="989" customFormat="false" ht="15.8" hidden="false" customHeight="false" outlineLevel="0" collapsed="false">
      <c r="A989" s="136" t="n">
        <v>63619567112169</v>
      </c>
      <c r="B989" s="137" t="s">
        <v>4970</v>
      </c>
      <c r="C989" s="138" t="s">
        <v>4957</v>
      </c>
      <c r="D989" s="138" t="s">
        <v>3848</v>
      </c>
      <c r="E989" s="138" t="s">
        <v>3849</v>
      </c>
      <c r="F989" s="138" t="n">
        <v>8</v>
      </c>
      <c r="G989" s="139" t="n">
        <v>7455</v>
      </c>
      <c r="H989" s="21" t="n">
        <f aca="false">ROUND(IF(OR((MID(B989,SEARCH("R",B989),3)="R12"),(MID(B989,SEARCH("R",B989),3)="R13"),(MID(B989,SEARCH("R",B989),3)="R14")),(G989+90),IF(OR((MID(B989,SEARCH("R",B989),3)="R15"),(MID(B989,SEARCH("R",B989),3)="R16"),(MID(B989,SEARCH("R",B989),3)="R17")),(G989+190),(G989+290))),-1)+20</f>
        <v>7770</v>
      </c>
    </row>
    <row r="990" customFormat="false" ht="15.8" hidden="false" customHeight="false" outlineLevel="0" collapsed="false">
      <c r="A990" s="136" t="n">
        <v>20226119602394</v>
      </c>
      <c r="B990" s="137" t="s">
        <v>4971</v>
      </c>
      <c r="C990" s="138" t="s">
        <v>4957</v>
      </c>
      <c r="D990" s="138" t="s">
        <v>3848</v>
      </c>
      <c r="E990" s="138" t="s">
        <v>3849</v>
      </c>
      <c r="F990" s="138" t="n">
        <v>6</v>
      </c>
      <c r="G990" s="139" t="n">
        <v>12035</v>
      </c>
      <c r="H990" s="21" t="n">
        <f aca="false">ROUND(IF(OR((MID(B990,SEARCH("R",B990),3)="R12"),(MID(B990,SEARCH("R",B990),3)="R13"),(MID(B990,SEARCH("R",B990),3)="R14")),(G990+90),IF(OR((MID(B990,SEARCH("R",B990),3)="R15"),(MID(B990,SEARCH("R",B990),3)="R16"),(MID(B990,SEARCH("R",B990),3)="R17")),(G990+190),(G990+290))),-1)+20</f>
        <v>12350</v>
      </c>
    </row>
    <row r="991" customFormat="false" ht="15.8" hidden="false" customHeight="false" outlineLevel="0" collapsed="false">
      <c r="A991" s="136" t="n">
        <v>63594496116165</v>
      </c>
      <c r="B991" s="137" t="s">
        <v>4972</v>
      </c>
      <c r="C991" s="138" t="s">
        <v>4957</v>
      </c>
      <c r="D991" s="138" t="s">
        <v>3848</v>
      </c>
      <c r="E991" s="138" t="s">
        <v>3849</v>
      </c>
      <c r="F991" s="138" t="n">
        <v>5</v>
      </c>
      <c r="G991" s="139" t="n">
        <v>8480</v>
      </c>
      <c r="H991" s="21" t="n">
        <f aca="false">ROUND(IF(OR((MID(B991,SEARCH("R",B991),3)="R12"),(MID(B991,SEARCH("R",B991),3)="R13"),(MID(B991,SEARCH("R",B991),3)="R14")),(G991+90),IF(OR((MID(B991,SEARCH("R",B991),3)="R15"),(MID(B991,SEARCH("R",B991),3)="R16"),(MID(B991,SEARCH("R",B991),3)="R17")),(G991+190),(G991+290))),-1)+20</f>
        <v>8790</v>
      </c>
    </row>
    <row r="992" customFormat="false" ht="15.8" hidden="false" customHeight="false" outlineLevel="0" collapsed="false">
      <c r="A992" s="136" t="n">
        <v>63626804752201</v>
      </c>
      <c r="B992" s="137" t="s">
        <v>4973</v>
      </c>
      <c r="C992" s="138" t="s">
        <v>4957</v>
      </c>
      <c r="D992" s="138" t="s">
        <v>3848</v>
      </c>
      <c r="E992" s="138" t="s">
        <v>3849</v>
      </c>
      <c r="F992" s="138" t="n">
        <v>4</v>
      </c>
      <c r="G992" s="139" t="n">
        <v>7050</v>
      </c>
      <c r="H992" s="21" t="n">
        <f aca="false">ROUND(IF(OR((MID(B992,SEARCH("R",B992),3)="R12"),(MID(B992,SEARCH("R",B992),3)="R13"),(MID(B992,SEARCH("R",B992),3)="R14")),(G992+90),IF(OR((MID(B992,SEARCH("R",B992),3)="R15"),(MID(B992,SEARCH("R",B992),3)="R16"),(MID(B992,SEARCH("R",B992),3)="R17")),(G992+190),(G992+290))),-1)+20</f>
        <v>7360</v>
      </c>
    </row>
    <row r="993" customFormat="false" ht="15.8" hidden="false" customHeight="false" outlineLevel="0" collapsed="false">
      <c r="A993" s="136" t="n">
        <v>63631826432926</v>
      </c>
      <c r="B993" s="137" t="s">
        <v>4974</v>
      </c>
      <c r="C993" s="138" t="s">
        <v>4957</v>
      </c>
      <c r="D993" s="138" t="s">
        <v>3848</v>
      </c>
      <c r="E993" s="138" t="s">
        <v>3849</v>
      </c>
      <c r="F993" s="138" t="n">
        <v>3</v>
      </c>
      <c r="G993" s="139" t="n">
        <v>4550</v>
      </c>
      <c r="H993" s="21" t="n">
        <f aca="false">ROUND(IF(OR((MID(B993,SEARCH("R",B993),3)="R12"),(MID(B993,SEARCH("R",B993),3)="R13"),(MID(B993,SEARCH("R",B993),3)="R14")),(G993+90),IF(OR((MID(B993,SEARCH("R",B993),3)="R15"),(MID(B993,SEARCH("R",B993),3)="R16"),(MID(B993,SEARCH("R",B993),3)="R17")),(G993+190),(G993+290))),-1)+20</f>
        <v>4860</v>
      </c>
    </row>
    <row r="994" customFormat="false" ht="15.8" hidden="false" customHeight="false" outlineLevel="0" collapsed="false">
      <c r="A994" s="136" t="n">
        <v>63636754295164</v>
      </c>
      <c r="B994" s="137" t="s">
        <v>4975</v>
      </c>
      <c r="C994" s="138" t="s">
        <v>4957</v>
      </c>
      <c r="D994" s="138" t="s">
        <v>3848</v>
      </c>
      <c r="E994" s="138" t="s">
        <v>3849</v>
      </c>
      <c r="F994" s="138" t="n">
        <v>2</v>
      </c>
      <c r="G994" s="139" t="n">
        <v>10670</v>
      </c>
      <c r="H994" s="21" t="n">
        <f aca="false">ROUND(IF(OR((MID(B994,SEARCH("R",B994),3)="R12"),(MID(B994,SEARCH("R",B994),3)="R13"),(MID(B994,SEARCH("R",B994),3)="R14")),(G994+90),IF(OR((MID(B994,SEARCH("R",B994),3)="R15"),(MID(B994,SEARCH("R",B994),3)="R16"),(MID(B994,SEARCH("R",B994),3)="R17")),(G994+190),(G994+290))),-1)+20</f>
        <v>10980</v>
      </c>
    </row>
    <row r="995" customFormat="false" ht="15.8" hidden="false" customHeight="false" outlineLevel="0" collapsed="false">
      <c r="A995" s="136" t="n">
        <v>63618357240446</v>
      </c>
      <c r="B995" s="137" t="s">
        <v>4976</v>
      </c>
      <c r="C995" s="138" t="s">
        <v>4957</v>
      </c>
      <c r="D995" s="138" t="s">
        <v>3848</v>
      </c>
      <c r="E995" s="138" t="s">
        <v>3849</v>
      </c>
      <c r="F995" s="138" t="n">
        <v>1</v>
      </c>
      <c r="G995" s="139" t="n">
        <v>9470</v>
      </c>
      <c r="H995" s="21" t="n">
        <f aca="false">ROUND(IF(OR((MID(B995,SEARCH("R",B995),3)="R12"),(MID(B995,SEARCH("R",B995),3)="R13"),(MID(B995,SEARCH("R",B995),3)="R14")),(G995+90),IF(OR((MID(B995,SEARCH("R",B995),3)="R15"),(MID(B995,SEARCH("R",B995),3)="R16"),(MID(B995,SEARCH("R",B995),3)="R17")),(G995+190),(G995+290))),-1)+20</f>
        <v>9780</v>
      </c>
    </row>
    <row r="996" customFormat="false" ht="15.8" hidden="false" customHeight="false" outlineLevel="0" collapsed="false">
      <c r="A996" s="136" t="n">
        <v>63589999222612</v>
      </c>
      <c r="B996" s="137" t="s">
        <v>4977</v>
      </c>
      <c r="C996" s="138" t="s">
        <v>4978</v>
      </c>
      <c r="D996" s="138" t="s">
        <v>3848</v>
      </c>
      <c r="E996" s="138" t="s">
        <v>3849</v>
      </c>
      <c r="F996" s="138" t="n">
        <v>30</v>
      </c>
      <c r="G996" s="139" t="n">
        <v>13474</v>
      </c>
      <c r="H996" s="21" t="n">
        <f aca="false">ROUND(IF(OR((MID(B996,SEARCH("R",B996),3)="R12"),(MID(B996,SEARCH("R",B996),3)="R13"),(MID(B996,SEARCH("R",B996),3)="R14")),(G996+90),IF(OR((MID(B996,SEARCH("R",B996),3)="R15"),(MID(B996,SEARCH("R",B996),3)="R16"),(MID(B996,SEARCH("R",B996),3)="R17")),(G996+190),(G996+290))),-1)+20</f>
        <v>13780</v>
      </c>
    </row>
    <row r="997" customFormat="false" ht="15.8" hidden="false" customHeight="false" outlineLevel="0" collapsed="false">
      <c r="A997" s="136" t="n">
        <v>63591489353781</v>
      </c>
      <c r="B997" s="137" t="s">
        <v>4979</v>
      </c>
      <c r="C997" s="138" t="s">
        <v>4978</v>
      </c>
      <c r="D997" s="138" t="s">
        <v>3848</v>
      </c>
      <c r="E997" s="138" t="s">
        <v>3849</v>
      </c>
      <c r="F997" s="138" t="n">
        <v>30</v>
      </c>
      <c r="G997" s="139" t="n">
        <v>13474</v>
      </c>
      <c r="H997" s="21" t="n">
        <f aca="false">ROUND(IF(OR((MID(B997,SEARCH("R",B997),3)="R12"),(MID(B997,SEARCH("R",B997),3)="R13"),(MID(B997,SEARCH("R",B997),3)="R14")),(G997+90),IF(OR((MID(B997,SEARCH("R",B997),3)="R15"),(MID(B997,SEARCH("R",B997),3)="R16"),(MID(B997,SEARCH("R",B997),3)="R17")),(G997+190),(G997+290))),-1)+20</f>
        <v>13780</v>
      </c>
    </row>
    <row r="998" customFormat="false" ht="15.8" hidden="false" customHeight="false" outlineLevel="0" collapsed="false">
      <c r="A998" s="136" t="n">
        <v>63648333052007</v>
      </c>
      <c r="B998" s="137" t="s">
        <v>4980</v>
      </c>
      <c r="C998" s="138" t="s">
        <v>4978</v>
      </c>
      <c r="D998" s="138" t="s">
        <v>3848</v>
      </c>
      <c r="E998" s="138" t="s">
        <v>3849</v>
      </c>
      <c r="F998" s="138" t="n">
        <v>24</v>
      </c>
      <c r="G998" s="139" t="n">
        <v>10295</v>
      </c>
      <c r="H998" s="21" t="n">
        <f aca="false">ROUND(IF(OR((MID(B998,SEARCH("R",B998),3)="R12"),(MID(B998,SEARCH("R",B998),3)="R13"),(MID(B998,SEARCH("R",B998),3)="R14")),(G998+90),IF(OR((MID(B998,SEARCH("R",B998),3)="R15"),(MID(B998,SEARCH("R",B998),3)="R16"),(MID(B998,SEARCH("R",B998),3)="R17")),(G998+190),(G998+290))),-1)+20</f>
        <v>10610</v>
      </c>
    </row>
    <row r="999" customFormat="false" ht="15.8" hidden="false" customHeight="false" outlineLevel="0" collapsed="false">
      <c r="A999" s="136" t="n">
        <v>63593216476522</v>
      </c>
      <c r="B999" s="137" t="s">
        <v>4981</v>
      </c>
      <c r="C999" s="138" t="s">
        <v>4978</v>
      </c>
      <c r="D999" s="138" t="s">
        <v>3848</v>
      </c>
      <c r="E999" s="138" t="s">
        <v>3849</v>
      </c>
      <c r="F999" s="138" t="n">
        <v>20</v>
      </c>
      <c r="G999" s="139" t="n">
        <v>9455</v>
      </c>
      <c r="H999" s="21" t="n">
        <f aca="false">ROUND(IF(OR((MID(B999,SEARCH("R",B999),3)="R12"),(MID(B999,SEARCH("R",B999),3)="R13"),(MID(B999,SEARCH("R",B999),3)="R14")),(G999+90),IF(OR((MID(B999,SEARCH("R",B999),3)="R15"),(MID(B999,SEARCH("R",B999),3)="R16"),(MID(B999,SEARCH("R",B999),3)="R17")),(G999+190),(G999+290))),-1)+20</f>
        <v>9770</v>
      </c>
    </row>
    <row r="1000" customFormat="false" ht="15.8" hidden="false" customHeight="false" outlineLevel="0" collapsed="false">
      <c r="A1000" s="136" t="n">
        <v>63600237659204</v>
      </c>
      <c r="B1000" s="137" t="s">
        <v>4982</v>
      </c>
      <c r="C1000" s="138" t="s">
        <v>4978</v>
      </c>
      <c r="D1000" s="138" t="s">
        <v>3848</v>
      </c>
      <c r="E1000" s="138" t="s">
        <v>3849</v>
      </c>
      <c r="F1000" s="138" t="n">
        <v>20</v>
      </c>
      <c r="G1000" s="139" t="n">
        <v>11620</v>
      </c>
      <c r="H1000" s="21" t="n">
        <f aca="false">ROUND(IF(OR((MID(B1000,SEARCH("R",B1000),3)="R12"),(MID(B1000,SEARCH("R",B1000),3)="R13"),(MID(B1000,SEARCH("R",B1000),3)="R14")),(G1000+90),IF(OR((MID(B1000,SEARCH("R",B1000),3)="R15"),(MID(B1000,SEARCH("R",B1000),3)="R16"),(MID(B1000,SEARCH("R",B1000),3)="R17")),(G1000+190),(G1000+290))),-1)+20</f>
        <v>11930</v>
      </c>
    </row>
    <row r="1001" customFormat="false" ht="15.8" hidden="false" customHeight="false" outlineLevel="0" collapsed="false">
      <c r="A1001" s="136" t="n">
        <v>63595365184364</v>
      </c>
      <c r="B1001" s="137" t="s">
        <v>4983</v>
      </c>
      <c r="C1001" s="138" t="s">
        <v>4978</v>
      </c>
      <c r="D1001" s="138" t="s">
        <v>3848</v>
      </c>
      <c r="E1001" s="138" t="s">
        <v>3849</v>
      </c>
      <c r="F1001" s="138" t="n">
        <v>16</v>
      </c>
      <c r="G1001" s="139" t="n">
        <v>9305</v>
      </c>
      <c r="H1001" s="21" t="n">
        <f aca="false">ROUND(IF(OR((MID(B1001,SEARCH("R",B1001),3)="R12"),(MID(B1001,SEARCH("R",B1001),3)="R13"),(MID(B1001,SEARCH("R",B1001),3)="R14")),(G1001+90),IF(OR((MID(B1001,SEARCH("R",B1001),3)="R15"),(MID(B1001,SEARCH("R",B1001),3)="R16"),(MID(B1001,SEARCH("R",B1001),3)="R17")),(G1001+190),(G1001+290))),-1)+20</f>
        <v>9620</v>
      </c>
    </row>
    <row r="1002" customFormat="false" ht="15.8" hidden="false" customHeight="false" outlineLevel="0" collapsed="false">
      <c r="A1002" s="136" t="n">
        <v>63651866536556</v>
      </c>
      <c r="B1002" s="137" t="s">
        <v>4984</v>
      </c>
      <c r="C1002" s="138" t="s">
        <v>4978</v>
      </c>
      <c r="D1002" s="138" t="s">
        <v>3848</v>
      </c>
      <c r="E1002" s="138" t="s">
        <v>3849</v>
      </c>
      <c r="F1002" s="138" t="n">
        <v>12</v>
      </c>
      <c r="G1002" s="139" t="n">
        <v>12344</v>
      </c>
      <c r="H1002" s="21" t="n">
        <f aca="false">ROUND(IF(OR((MID(B1002,SEARCH("R",B1002),3)="R12"),(MID(B1002,SEARCH("R",B1002),3)="R13"),(MID(B1002,SEARCH("R",B1002),3)="R14")),(G1002+90),IF(OR((MID(B1002,SEARCH("R",B1002),3)="R15"),(MID(B1002,SEARCH("R",B1002),3)="R16"),(MID(B1002,SEARCH("R",B1002),3)="R17")),(G1002+190),(G1002+290))),-1)+20</f>
        <v>12650</v>
      </c>
    </row>
    <row r="1003" customFormat="false" ht="15.8" hidden="false" customHeight="false" outlineLevel="0" collapsed="false">
      <c r="A1003" s="136" t="n">
        <v>63588784899188</v>
      </c>
      <c r="B1003" s="137" t="s">
        <v>4985</v>
      </c>
      <c r="C1003" s="138" t="s">
        <v>4978</v>
      </c>
      <c r="D1003" s="138" t="s">
        <v>3848</v>
      </c>
      <c r="E1003" s="138" t="s">
        <v>3849</v>
      </c>
      <c r="F1003" s="138" t="n">
        <v>8</v>
      </c>
      <c r="G1003" s="139" t="n">
        <v>14736</v>
      </c>
      <c r="H1003" s="21" t="n">
        <f aca="false">ROUND(IF(OR((MID(B1003,SEARCH("R",B1003),3)="R12"),(MID(B1003,SEARCH("R",B1003),3)="R13"),(MID(B1003,SEARCH("R",B1003),3)="R14")),(G1003+90),IF(OR((MID(B1003,SEARCH("R",B1003),3)="R15"),(MID(B1003,SEARCH("R",B1003),3)="R16"),(MID(B1003,SEARCH("R",B1003),3)="R17")),(G1003+190),(G1003+290))),-1)+20</f>
        <v>15050</v>
      </c>
    </row>
    <row r="1004" customFormat="false" ht="15.8" hidden="false" customHeight="false" outlineLevel="0" collapsed="false">
      <c r="A1004" s="136" t="n">
        <v>63602708433467</v>
      </c>
      <c r="B1004" s="137" t="s">
        <v>4986</v>
      </c>
      <c r="C1004" s="138" t="s">
        <v>4978</v>
      </c>
      <c r="D1004" s="138" t="s">
        <v>3848</v>
      </c>
      <c r="E1004" s="138" t="s">
        <v>3849</v>
      </c>
      <c r="F1004" s="138" t="n">
        <v>8</v>
      </c>
      <c r="G1004" s="139" t="n">
        <v>14660</v>
      </c>
      <c r="H1004" s="21" t="n">
        <f aca="false">ROUND(IF(OR((MID(B1004,SEARCH("R",B1004),3)="R12"),(MID(B1004,SEARCH("R",B1004),3)="R13"),(MID(B1004,SEARCH("R",B1004),3)="R14")),(G1004+90),IF(OR((MID(B1004,SEARCH("R",B1004),3)="R15"),(MID(B1004,SEARCH("R",B1004),3)="R16"),(MID(B1004,SEARCH("R",B1004),3)="R17")),(G1004+190),(G1004+290))),-1)+20</f>
        <v>14970</v>
      </c>
    </row>
    <row r="1005" customFormat="false" ht="15.8" hidden="false" customHeight="false" outlineLevel="0" collapsed="false">
      <c r="A1005" s="136" t="n">
        <v>63600283142014</v>
      </c>
      <c r="B1005" s="137" t="s">
        <v>4987</v>
      </c>
      <c r="C1005" s="138" t="s">
        <v>4978</v>
      </c>
      <c r="D1005" s="138" t="s">
        <v>3848</v>
      </c>
      <c r="E1005" s="138" t="s">
        <v>3849</v>
      </c>
      <c r="F1005" s="138" t="n">
        <v>6</v>
      </c>
      <c r="G1005" s="139" t="n">
        <v>9955</v>
      </c>
      <c r="H1005" s="21" t="n">
        <f aca="false">ROUND(IF(OR((MID(B1005,SEARCH("R",B1005),3)="R12"),(MID(B1005,SEARCH("R",B1005),3)="R13"),(MID(B1005,SEARCH("R",B1005),3)="R14")),(G1005+90),IF(OR((MID(B1005,SEARCH("R",B1005),3)="R15"),(MID(B1005,SEARCH("R",B1005),3)="R16"),(MID(B1005,SEARCH("R",B1005),3)="R17")),(G1005+190),(G1005+290))),-1)+20</f>
        <v>10270</v>
      </c>
    </row>
    <row r="1006" customFormat="false" ht="15.8" hidden="false" customHeight="false" outlineLevel="0" collapsed="false">
      <c r="A1006" s="136" t="n">
        <v>63651612416339</v>
      </c>
      <c r="B1006" s="137" t="s">
        <v>4988</v>
      </c>
      <c r="C1006" s="138" t="s">
        <v>4978</v>
      </c>
      <c r="D1006" s="138" t="s">
        <v>3848</v>
      </c>
      <c r="E1006" s="138" t="s">
        <v>3849</v>
      </c>
      <c r="F1006" s="138" t="n">
        <v>4</v>
      </c>
      <c r="G1006" s="139" t="n">
        <v>10886</v>
      </c>
      <c r="H1006" s="21" t="n">
        <f aca="false">ROUND(IF(OR((MID(B1006,SEARCH("R",B1006),3)="R12"),(MID(B1006,SEARCH("R",B1006),3)="R13"),(MID(B1006,SEARCH("R",B1006),3)="R14")),(G1006+90),IF(OR((MID(B1006,SEARCH("R",B1006),3)="R15"),(MID(B1006,SEARCH("R",B1006),3)="R16"),(MID(B1006,SEARCH("R",B1006),3)="R17")),(G1006+190),(G1006+290))),-1)+20</f>
        <v>11200</v>
      </c>
    </row>
    <row r="1007" customFormat="false" ht="15.8" hidden="false" customHeight="false" outlineLevel="0" collapsed="false">
      <c r="A1007" s="136" t="n">
        <v>20782360288227</v>
      </c>
      <c r="B1007" s="137" t="s">
        <v>4989</v>
      </c>
      <c r="C1007" s="138" t="s">
        <v>4990</v>
      </c>
      <c r="D1007" s="138" t="s">
        <v>3848</v>
      </c>
      <c r="E1007" s="138" t="s">
        <v>3849</v>
      </c>
      <c r="F1007" s="138" t="n">
        <v>16</v>
      </c>
      <c r="G1007" s="139" t="n">
        <v>15553</v>
      </c>
      <c r="H1007" s="21" t="n">
        <f aca="false">ROUND(IF(OR((MID(B1007,SEARCH("R",B1007),3)="R12"),(MID(B1007,SEARCH("R",B1007),3)="R13"),(MID(B1007,SEARCH("R",B1007),3)="R14")),(G1007+90),IF(OR((MID(B1007,SEARCH("R",B1007),3)="R15"),(MID(B1007,SEARCH("R",B1007),3)="R16"),(MID(B1007,SEARCH("R",B1007),3)="R17")),(G1007+190),(G1007+290))),-1)+20</f>
        <v>15860</v>
      </c>
    </row>
    <row r="1008" customFormat="false" ht="15.8" hidden="false" customHeight="false" outlineLevel="0" collapsed="false">
      <c r="A1008" s="136" t="n">
        <v>63651874133717</v>
      </c>
      <c r="B1008" s="137" t="s">
        <v>4991</v>
      </c>
      <c r="C1008" s="138" t="s">
        <v>4990</v>
      </c>
      <c r="D1008" s="138" t="s">
        <v>3848</v>
      </c>
      <c r="E1008" s="138" t="s">
        <v>3849</v>
      </c>
      <c r="F1008" s="138" t="n">
        <v>8</v>
      </c>
      <c r="G1008" s="139" t="n">
        <v>11185</v>
      </c>
      <c r="H1008" s="21" t="n">
        <f aca="false">ROUND(IF(OR((MID(B1008,SEARCH("R",B1008),3)="R12"),(MID(B1008,SEARCH("R",B1008),3)="R13"),(MID(B1008,SEARCH("R",B1008),3)="R14")),(G1008+90),IF(OR((MID(B1008,SEARCH("R",B1008),3)="R15"),(MID(B1008,SEARCH("R",B1008),3)="R16"),(MID(B1008,SEARCH("R",B1008),3)="R17")),(G1008+190),(G1008+290))),-1)+20</f>
        <v>11500</v>
      </c>
    </row>
    <row r="1009" customFormat="false" ht="15.8" hidden="false" customHeight="false" outlineLevel="0" collapsed="false">
      <c r="A1009" s="136" t="n">
        <v>63593132461084</v>
      </c>
      <c r="B1009" s="137" t="s">
        <v>4992</v>
      </c>
      <c r="C1009" s="138" t="s">
        <v>4990</v>
      </c>
      <c r="D1009" s="138" t="s">
        <v>3848</v>
      </c>
      <c r="E1009" s="138" t="s">
        <v>3849</v>
      </c>
      <c r="F1009" s="138" t="n">
        <v>4</v>
      </c>
      <c r="G1009" s="139" t="n">
        <v>10805</v>
      </c>
      <c r="H1009" s="21" t="n">
        <f aca="false">ROUND(IF(OR((MID(B1009,SEARCH("R",B1009),3)="R12"),(MID(B1009,SEARCH("R",B1009),3)="R13"),(MID(B1009,SEARCH("R",B1009),3)="R14")),(G1009+90),IF(OR((MID(B1009,SEARCH("R",B1009),3)="R15"),(MID(B1009,SEARCH("R",B1009),3)="R16"),(MID(B1009,SEARCH("R",B1009),3)="R17")),(G1009+190),(G1009+290))),-1)+20</f>
        <v>11120</v>
      </c>
    </row>
    <row r="1010" customFormat="false" ht="15.8" hidden="false" customHeight="false" outlineLevel="0" collapsed="false">
      <c r="A1010" s="136" t="n">
        <v>63619823990871</v>
      </c>
      <c r="B1010" s="137" t="s">
        <v>4993</v>
      </c>
      <c r="C1010" s="138" t="s">
        <v>4990</v>
      </c>
      <c r="D1010" s="138" t="s">
        <v>3848</v>
      </c>
      <c r="E1010" s="138" t="s">
        <v>3849</v>
      </c>
      <c r="F1010" s="138" t="n">
        <v>2</v>
      </c>
      <c r="G1010" s="139" t="n">
        <v>15553</v>
      </c>
      <c r="H1010" s="21" t="n">
        <f aca="false">ROUND(IF(OR((MID(B1010,SEARCH("R",B1010),3)="R12"),(MID(B1010,SEARCH("R",B1010),3)="R13"),(MID(B1010,SEARCH("R",B1010),3)="R14")),(G1010+90),IF(OR((MID(B1010,SEARCH("R",B1010),3)="R15"),(MID(B1010,SEARCH("R",B1010),3)="R16"),(MID(B1010,SEARCH("R",B1010),3)="R17")),(G1010+190),(G1010+290))),-1)+20</f>
        <v>15860</v>
      </c>
    </row>
    <row r="1011" customFormat="false" ht="15.8" hidden="false" customHeight="false" outlineLevel="0" collapsed="false">
      <c r="A1011" s="136" t="n">
        <v>63589998550533</v>
      </c>
      <c r="B1011" s="137" t="s">
        <v>4994</v>
      </c>
      <c r="C1011" s="138" t="s">
        <v>4995</v>
      </c>
      <c r="D1011" s="138" t="s">
        <v>3848</v>
      </c>
      <c r="E1011" s="138" t="s">
        <v>3849</v>
      </c>
      <c r="F1011" s="138" t="n">
        <v>30</v>
      </c>
      <c r="G1011" s="139" t="n">
        <v>11516</v>
      </c>
      <c r="H1011" s="21" t="n">
        <f aca="false">ROUND(IF(OR((MID(B1011,SEARCH("R",B1011),3)="R12"),(MID(B1011,SEARCH("R",B1011),3)="R13"),(MID(B1011,SEARCH("R",B1011),3)="R14")),(G1011+90),IF(OR((MID(B1011,SEARCH("R",B1011),3)="R15"),(MID(B1011,SEARCH("R",B1011),3)="R16"),(MID(B1011,SEARCH("R",B1011),3)="R17")),(G1011+190),(G1011+290))),-1)+20</f>
        <v>11830</v>
      </c>
    </row>
    <row r="1012" customFormat="false" ht="15.8" hidden="false" customHeight="false" outlineLevel="0" collapsed="false">
      <c r="A1012" s="136" t="n">
        <v>63585441600173</v>
      </c>
      <c r="B1012" s="137" t="s">
        <v>4996</v>
      </c>
      <c r="C1012" s="138" t="s">
        <v>4995</v>
      </c>
      <c r="D1012" s="138" t="s">
        <v>3848</v>
      </c>
      <c r="E1012" s="138" t="s">
        <v>3849</v>
      </c>
      <c r="F1012" s="138" t="n">
        <v>30</v>
      </c>
      <c r="G1012" s="139" t="n">
        <v>10370</v>
      </c>
      <c r="H1012" s="21" t="n">
        <f aca="false">ROUND(IF(OR((MID(B1012,SEARCH("R",B1012),3)="R12"),(MID(B1012,SEARCH("R",B1012),3)="R13"),(MID(B1012,SEARCH("R",B1012),3)="R14")),(G1012+90),IF(OR((MID(B1012,SEARCH("R",B1012),3)="R15"),(MID(B1012,SEARCH("R",B1012),3)="R16"),(MID(B1012,SEARCH("R",B1012),3)="R17")),(G1012+190),(G1012+290))),-1)+20</f>
        <v>10680</v>
      </c>
    </row>
    <row r="1013" customFormat="false" ht="15.8" hidden="false" customHeight="false" outlineLevel="0" collapsed="false">
      <c r="A1013" s="136" t="n">
        <v>20852559193614</v>
      </c>
      <c r="B1013" s="137" t="s">
        <v>4997</v>
      </c>
      <c r="C1013" s="138" t="s">
        <v>4995</v>
      </c>
      <c r="D1013" s="138" t="s">
        <v>3848</v>
      </c>
      <c r="E1013" s="138" t="s">
        <v>3849</v>
      </c>
      <c r="F1013" s="138" t="n">
        <v>30</v>
      </c>
      <c r="G1013" s="139" t="n">
        <v>7985</v>
      </c>
      <c r="H1013" s="21" t="n">
        <f aca="false">ROUND(IF(OR((MID(B1013,SEARCH("R",B1013),3)="R12"),(MID(B1013,SEARCH("R",B1013),3)="R13"),(MID(B1013,SEARCH("R",B1013),3)="R14")),(G1013+90),IF(OR((MID(B1013,SEARCH("R",B1013),3)="R15"),(MID(B1013,SEARCH("R",B1013),3)="R16"),(MID(B1013,SEARCH("R",B1013),3)="R17")),(G1013+190),(G1013+290))),-1)+20</f>
        <v>8300</v>
      </c>
    </row>
    <row r="1014" customFormat="false" ht="15.8" hidden="false" customHeight="false" outlineLevel="0" collapsed="false">
      <c r="A1014" s="136" t="n">
        <v>63651607198486</v>
      </c>
      <c r="B1014" s="137" t="s">
        <v>4998</v>
      </c>
      <c r="C1014" s="138" t="s">
        <v>4995</v>
      </c>
      <c r="D1014" s="138" t="s">
        <v>3848</v>
      </c>
      <c r="E1014" s="138" t="s">
        <v>3849</v>
      </c>
      <c r="F1014" s="138" t="n">
        <v>30</v>
      </c>
      <c r="G1014" s="139" t="n">
        <v>9037</v>
      </c>
      <c r="H1014" s="21" t="n">
        <f aca="false">ROUND(IF(OR((MID(B1014,SEARCH("R",B1014),3)="R12"),(MID(B1014,SEARCH("R",B1014),3)="R13"),(MID(B1014,SEARCH("R",B1014),3)="R14")),(G1014+90),IF(OR((MID(B1014,SEARCH("R",B1014),3)="R15"),(MID(B1014,SEARCH("R",B1014),3)="R16"),(MID(B1014,SEARCH("R",B1014),3)="R17")),(G1014+190),(G1014+290))),-1)+20</f>
        <v>9350</v>
      </c>
    </row>
    <row r="1015" customFormat="false" ht="15.8" hidden="false" customHeight="false" outlineLevel="0" collapsed="false">
      <c r="A1015" s="136" t="n">
        <v>21020865068019</v>
      </c>
      <c r="B1015" s="137" t="s">
        <v>4999</v>
      </c>
      <c r="C1015" s="138" t="s">
        <v>4995</v>
      </c>
      <c r="D1015" s="138" t="s">
        <v>3848</v>
      </c>
      <c r="E1015" s="138" t="s">
        <v>3849</v>
      </c>
      <c r="F1015" s="138" t="n">
        <v>20</v>
      </c>
      <c r="G1015" s="139" t="n">
        <v>9796</v>
      </c>
      <c r="H1015" s="21" t="n">
        <f aca="false">ROUND(IF(OR((MID(B1015,SEARCH("R",B1015),3)="R12"),(MID(B1015,SEARCH("R",B1015),3)="R13"),(MID(B1015,SEARCH("R",B1015),3)="R14")),(G1015+90),IF(OR((MID(B1015,SEARCH("R",B1015),3)="R15"),(MID(B1015,SEARCH("R",B1015),3)="R16"),(MID(B1015,SEARCH("R",B1015),3)="R17")),(G1015+190),(G1015+290))),-1)+20</f>
        <v>10110</v>
      </c>
    </row>
    <row r="1016" customFormat="false" ht="15.8" hidden="false" customHeight="false" outlineLevel="0" collapsed="false">
      <c r="A1016" s="136" t="n">
        <v>63623364240079</v>
      </c>
      <c r="B1016" s="137" t="s">
        <v>5000</v>
      </c>
      <c r="C1016" s="138" t="s">
        <v>4995</v>
      </c>
      <c r="D1016" s="138" t="s">
        <v>3848</v>
      </c>
      <c r="E1016" s="138" t="s">
        <v>3849</v>
      </c>
      <c r="F1016" s="138" t="n">
        <v>18</v>
      </c>
      <c r="G1016" s="139" t="n">
        <v>9473</v>
      </c>
      <c r="H1016" s="21" t="n">
        <f aca="false">ROUND(IF(OR((MID(B1016,SEARCH("R",B1016),3)="R12"),(MID(B1016,SEARCH("R",B1016),3)="R13"),(MID(B1016,SEARCH("R",B1016),3)="R14")),(G1016+90),IF(OR((MID(B1016,SEARCH("R",B1016),3)="R15"),(MID(B1016,SEARCH("R",B1016),3)="R16"),(MID(B1016,SEARCH("R",B1016),3)="R17")),(G1016+190),(G1016+290))),-1)+20</f>
        <v>9780</v>
      </c>
    </row>
    <row r="1017" customFormat="false" ht="15.8" hidden="false" customHeight="false" outlineLevel="0" collapsed="false">
      <c r="A1017" s="136" t="n">
        <v>63647034843758</v>
      </c>
      <c r="B1017" s="137" t="s">
        <v>5001</v>
      </c>
      <c r="C1017" s="138" t="s">
        <v>4995</v>
      </c>
      <c r="D1017" s="138" t="s">
        <v>3848</v>
      </c>
      <c r="E1017" s="138" t="s">
        <v>3849</v>
      </c>
      <c r="F1017" s="138" t="n">
        <v>16</v>
      </c>
      <c r="G1017" s="139" t="n">
        <v>11640</v>
      </c>
      <c r="H1017" s="21" t="n">
        <f aca="false">ROUND(IF(OR((MID(B1017,SEARCH("R",B1017),3)="R12"),(MID(B1017,SEARCH("R",B1017),3)="R13"),(MID(B1017,SEARCH("R",B1017),3)="R14")),(G1017+90),IF(OR((MID(B1017,SEARCH("R",B1017),3)="R15"),(MID(B1017,SEARCH("R",B1017),3)="R16"),(MID(B1017,SEARCH("R",B1017),3)="R17")),(G1017+190),(G1017+290))),-1)+20</f>
        <v>11950</v>
      </c>
    </row>
    <row r="1018" customFormat="false" ht="15.8" hidden="false" customHeight="false" outlineLevel="0" collapsed="false">
      <c r="A1018" s="136" t="n">
        <v>63651868278184</v>
      </c>
      <c r="B1018" s="137" t="s">
        <v>5002</v>
      </c>
      <c r="C1018" s="138" t="s">
        <v>4995</v>
      </c>
      <c r="D1018" s="138" t="s">
        <v>3848</v>
      </c>
      <c r="E1018" s="138" t="s">
        <v>3849</v>
      </c>
      <c r="F1018" s="138" t="n">
        <v>12</v>
      </c>
      <c r="G1018" s="139" t="n">
        <v>10879</v>
      </c>
      <c r="H1018" s="21" t="n">
        <f aca="false">ROUND(IF(OR((MID(B1018,SEARCH("R",B1018),3)="R12"),(MID(B1018,SEARCH("R",B1018),3)="R13"),(MID(B1018,SEARCH("R",B1018),3)="R14")),(G1018+90),IF(OR((MID(B1018,SEARCH("R",B1018),3)="R15"),(MID(B1018,SEARCH("R",B1018),3)="R16"),(MID(B1018,SEARCH("R",B1018),3)="R17")),(G1018+190),(G1018+290))),-1)+20</f>
        <v>11190</v>
      </c>
    </row>
    <row r="1019" customFormat="false" ht="15.8" hidden="false" customHeight="false" outlineLevel="0" collapsed="false">
      <c r="A1019" s="136" t="n">
        <v>63629587481114</v>
      </c>
      <c r="B1019" s="137" t="s">
        <v>5003</v>
      </c>
      <c r="C1019" s="138" t="s">
        <v>5004</v>
      </c>
      <c r="D1019" s="138" t="s">
        <v>3848</v>
      </c>
      <c r="E1019" s="138" t="s">
        <v>3849</v>
      </c>
      <c r="F1019" s="138" t="n">
        <v>16</v>
      </c>
      <c r="G1019" s="139" t="n">
        <v>15795</v>
      </c>
      <c r="H1019" s="21" t="n">
        <f aca="false">ROUND(IF(OR((MID(B1019,SEARCH("R",B1019),3)="R12"),(MID(B1019,SEARCH("R",B1019),3)="R13"),(MID(B1019,SEARCH("R",B1019),3)="R14")),(G1019+90),IF(OR((MID(B1019,SEARCH("R",B1019),3)="R15"),(MID(B1019,SEARCH("R",B1019),3)="R16"),(MID(B1019,SEARCH("R",B1019),3)="R17")),(G1019+190),(G1019+290))),-1)+20</f>
        <v>16110</v>
      </c>
    </row>
    <row r="1020" customFormat="false" ht="15.8" hidden="false" customHeight="false" outlineLevel="0" collapsed="false">
      <c r="A1020" s="136" t="n">
        <v>63593458338670</v>
      </c>
      <c r="B1020" s="137" t="s">
        <v>5005</v>
      </c>
      <c r="C1020" s="138" t="s">
        <v>5004</v>
      </c>
      <c r="D1020" s="138" t="s">
        <v>3848</v>
      </c>
      <c r="E1020" s="138" t="s">
        <v>3849</v>
      </c>
      <c r="F1020" s="138" t="n">
        <v>4</v>
      </c>
      <c r="G1020" s="139" t="n">
        <v>13025</v>
      </c>
      <c r="H1020" s="21" t="n">
        <f aca="false">ROUND(IF(OR((MID(B1020,SEARCH("R",B1020),3)="R12"),(MID(B1020,SEARCH("R",B1020),3)="R13"),(MID(B1020,SEARCH("R",B1020),3)="R14")),(G1020+90),IF(OR((MID(B1020,SEARCH("R",B1020),3)="R15"),(MID(B1020,SEARCH("R",B1020),3)="R16"),(MID(B1020,SEARCH("R",B1020),3)="R17")),(G1020+190),(G1020+290))),-1)+20</f>
        <v>13340</v>
      </c>
    </row>
    <row r="1021" customFormat="false" ht="15.8" hidden="false" customHeight="false" outlineLevel="0" collapsed="false">
      <c r="A1021" s="136" t="n">
        <v>63616718477149</v>
      </c>
      <c r="B1021" s="137" t="s">
        <v>5006</v>
      </c>
      <c r="C1021" s="138" t="s">
        <v>5004</v>
      </c>
      <c r="D1021" s="138" t="s">
        <v>3848</v>
      </c>
      <c r="E1021" s="138" t="s">
        <v>3849</v>
      </c>
      <c r="F1021" s="138" t="n">
        <v>4</v>
      </c>
      <c r="G1021" s="139" t="n">
        <v>11300</v>
      </c>
      <c r="H1021" s="21" t="n">
        <f aca="false">ROUND(IF(OR((MID(B1021,SEARCH("R",B1021),3)="R12"),(MID(B1021,SEARCH("R",B1021),3)="R13"),(MID(B1021,SEARCH("R",B1021),3)="R14")),(G1021+90),IF(OR((MID(B1021,SEARCH("R",B1021),3)="R15"),(MID(B1021,SEARCH("R",B1021),3)="R16"),(MID(B1021,SEARCH("R",B1021),3)="R17")),(G1021+190),(G1021+290))),-1)+20</f>
        <v>11610</v>
      </c>
    </row>
    <row r="1022" customFormat="false" ht="15.8" hidden="false" customHeight="false" outlineLevel="0" collapsed="false">
      <c r="A1022" s="136" t="n">
        <v>63651359593921</v>
      </c>
      <c r="B1022" s="137" t="s">
        <v>5007</v>
      </c>
      <c r="C1022" s="138" t="s">
        <v>5004</v>
      </c>
      <c r="D1022" s="138" t="s">
        <v>3848</v>
      </c>
      <c r="E1022" s="138" t="s">
        <v>3849</v>
      </c>
      <c r="F1022" s="138" t="n">
        <v>4</v>
      </c>
      <c r="G1022" s="139" t="n">
        <v>10805</v>
      </c>
      <c r="H1022" s="21" t="n">
        <f aca="false">ROUND(IF(OR((MID(B1022,SEARCH("R",B1022),3)="R12"),(MID(B1022,SEARCH("R",B1022),3)="R13"),(MID(B1022,SEARCH("R",B1022),3)="R14")),(G1022+90),IF(OR((MID(B1022,SEARCH("R",B1022),3)="R15"),(MID(B1022,SEARCH("R",B1022),3)="R16"),(MID(B1022,SEARCH("R",B1022),3)="R17")),(G1022+190),(G1022+290))),-1)+20</f>
        <v>11120</v>
      </c>
    </row>
    <row r="1023" customFormat="false" ht="15.8" hidden="false" customHeight="false" outlineLevel="0" collapsed="false">
      <c r="A1023" s="136" t="n">
        <v>63648771395200</v>
      </c>
      <c r="B1023" s="137" t="s">
        <v>5008</v>
      </c>
      <c r="C1023" s="138" t="s">
        <v>5004</v>
      </c>
      <c r="D1023" s="138" t="s">
        <v>3848</v>
      </c>
      <c r="E1023" s="138" t="s">
        <v>3849</v>
      </c>
      <c r="F1023" s="138" t="n">
        <v>4</v>
      </c>
      <c r="G1023" s="139" t="n">
        <v>10811</v>
      </c>
      <c r="H1023" s="21" t="n">
        <f aca="false">ROUND(IF(OR((MID(B1023,SEARCH("R",B1023),3)="R12"),(MID(B1023,SEARCH("R",B1023),3)="R13"),(MID(B1023,SEARCH("R",B1023),3)="R14")),(G1023+90),IF(OR((MID(B1023,SEARCH("R",B1023),3)="R15"),(MID(B1023,SEARCH("R",B1023),3)="R16"),(MID(B1023,SEARCH("R",B1023),3)="R17")),(G1023+190),(G1023+290))),-1)+20</f>
        <v>11120</v>
      </c>
    </row>
    <row r="1024" customFormat="false" ht="15.8" hidden="false" customHeight="false" outlineLevel="0" collapsed="false">
      <c r="A1024" s="136" t="n">
        <v>63594247071822</v>
      </c>
      <c r="B1024" s="137" t="s">
        <v>5009</v>
      </c>
      <c r="C1024" s="138" t="s">
        <v>5010</v>
      </c>
      <c r="D1024" s="138" t="s">
        <v>3848</v>
      </c>
      <c r="E1024" s="138" t="s">
        <v>3849</v>
      </c>
      <c r="F1024" s="138" t="n">
        <v>30</v>
      </c>
      <c r="G1024" s="139" t="n">
        <v>9005</v>
      </c>
      <c r="H1024" s="21" t="n">
        <f aca="false">ROUND(IF(OR((MID(B1024,SEARCH("R",B1024),3)="R12"),(MID(B1024,SEARCH("R",B1024),3)="R13"),(MID(B1024,SEARCH("R",B1024),3)="R14")),(G1024+90),IF(OR((MID(B1024,SEARCH("R",B1024),3)="R15"),(MID(B1024,SEARCH("R",B1024),3)="R16"),(MID(B1024,SEARCH("R",B1024),3)="R17")),(G1024+190),(G1024+290))),-1)+20</f>
        <v>9320</v>
      </c>
    </row>
    <row r="1025" customFormat="false" ht="15.8" hidden="false" customHeight="false" outlineLevel="0" collapsed="false">
      <c r="A1025" s="136" t="n">
        <v>63651187423597</v>
      </c>
      <c r="B1025" s="137" t="s">
        <v>5011</v>
      </c>
      <c r="C1025" s="138" t="s">
        <v>5010</v>
      </c>
      <c r="D1025" s="138" t="s">
        <v>3848</v>
      </c>
      <c r="E1025" s="138" t="s">
        <v>3849</v>
      </c>
      <c r="F1025" s="138" t="n">
        <v>12</v>
      </c>
      <c r="G1025" s="139" t="n">
        <v>12030</v>
      </c>
      <c r="H1025" s="21" t="n">
        <f aca="false">ROUND(IF(OR((MID(B1025,SEARCH("R",B1025),3)="R12"),(MID(B1025,SEARCH("R",B1025),3)="R13"),(MID(B1025,SEARCH("R",B1025),3)="R14")),(G1025+90),IF(OR((MID(B1025,SEARCH("R",B1025),3)="R15"),(MID(B1025,SEARCH("R",B1025),3)="R16"),(MID(B1025,SEARCH("R",B1025),3)="R17")),(G1025+190),(G1025+290))),-1)+20</f>
        <v>12340</v>
      </c>
    </row>
    <row r="1026" customFormat="false" ht="15.8" hidden="false" customHeight="false" outlineLevel="0" collapsed="false">
      <c r="A1026" s="136" t="n">
        <v>20885211241591</v>
      </c>
      <c r="B1026" s="137" t="s">
        <v>5012</v>
      </c>
      <c r="C1026" s="138" t="s">
        <v>5010</v>
      </c>
      <c r="D1026" s="138" t="s">
        <v>3848</v>
      </c>
      <c r="E1026" s="138" t="s">
        <v>3849</v>
      </c>
      <c r="F1026" s="138" t="n">
        <v>12</v>
      </c>
      <c r="G1026" s="139" t="n">
        <v>11540</v>
      </c>
      <c r="H1026" s="21" t="n">
        <f aca="false">ROUND(IF(OR((MID(B1026,SEARCH("R",B1026),3)="R12"),(MID(B1026,SEARCH("R",B1026),3)="R13"),(MID(B1026,SEARCH("R",B1026),3)="R14")),(G1026+90),IF(OR((MID(B1026,SEARCH("R",B1026),3)="R15"),(MID(B1026,SEARCH("R",B1026),3)="R16"),(MID(B1026,SEARCH("R",B1026),3)="R17")),(G1026+190),(G1026+290))),-1)+20</f>
        <v>11850</v>
      </c>
    </row>
    <row r="1027" customFormat="false" ht="15.8" hidden="false" customHeight="false" outlineLevel="0" collapsed="false">
      <c r="A1027" s="136" t="n">
        <v>63647032721210</v>
      </c>
      <c r="B1027" s="137" t="s">
        <v>5013</v>
      </c>
      <c r="C1027" s="138" t="s">
        <v>5010</v>
      </c>
      <c r="D1027" s="138" t="s">
        <v>3848</v>
      </c>
      <c r="E1027" s="138" t="s">
        <v>3849</v>
      </c>
      <c r="F1027" s="138" t="n">
        <v>4</v>
      </c>
      <c r="G1027" s="139" t="n">
        <v>8950</v>
      </c>
      <c r="H1027" s="21" t="n">
        <f aca="false">ROUND(IF(OR((MID(B1027,SEARCH("R",B1027),3)="R12"),(MID(B1027,SEARCH("R",B1027),3)="R13"),(MID(B1027,SEARCH("R",B1027),3)="R14")),(G1027+90),IF(OR((MID(B1027,SEARCH("R",B1027),3)="R15"),(MID(B1027,SEARCH("R",B1027),3)="R16"),(MID(B1027,SEARCH("R",B1027),3)="R17")),(G1027+190),(G1027+290))),-1)+20</f>
        <v>9260</v>
      </c>
    </row>
    <row r="1028" customFormat="false" ht="15.8" hidden="false" customHeight="false" outlineLevel="0" collapsed="false">
      <c r="A1028" s="136" t="n">
        <v>63623800558053</v>
      </c>
      <c r="B1028" s="137" t="s">
        <v>5014</v>
      </c>
      <c r="C1028" s="138" t="s">
        <v>5010</v>
      </c>
      <c r="D1028" s="138" t="s">
        <v>3848</v>
      </c>
      <c r="E1028" s="138" t="s">
        <v>3849</v>
      </c>
      <c r="F1028" s="138" t="n">
        <v>4</v>
      </c>
      <c r="G1028" s="139" t="n">
        <v>10023</v>
      </c>
      <c r="H1028" s="21" t="n">
        <f aca="false">ROUND(IF(OR((MID(B1028,SEARCH("R",B1028),3)="R12"),(MID(B1028,SEARCH("R",B1028),3)="R13"),(MID(B1028,SEARCH("R",B1028),3)="R14")),(G1028+90),IF(OR((MID(B1028,SEARCH("R",B1028),3)="R15"),(MID(B1028,SEARCH("R",B1028),3)="R16"),(MID(B1028,SEARCH("R",B1028),3)="R17")),(G1028+190),(G1028+290))),-1)+20</f>
        <v>10330</v>
      </c>
    </row>
    <row r="1029" customFormat="false" ht="15.8" hidden="false" customHeight="false" outlineLevel="0" collapsed="false">
      <c r="A1029" s="136" t="n">
        <v>63651609218888</v>
      </c>
      <c r="B1029" s="137" t="s">
        <v>5015</v>
      </c>
      <c r="C1029" s="138" t="s">
        <v>5016</v>
      </c>
      <c r="D1029" s="138" t="s">
        <v>3848</v>
      </c>
      <c r="E1029" s="138" t="s">
        <v>3849</v>
      </c>
      <c r="F1029" s="138" t="n">
        <v>16</v>
      </c>
      <c r="G1029" s="139" t="n">
        <v>7668</v>
      </c>
      <c r="H1029" s="21" t="n">
        <f aca="false">ROUND(IF(OR((MID(B1029,SEARCH("R",B1029),3)="R12"),(MID(B1029,SEARCH("R",B1029),3)="R13"),(MID(B1029,SEARCH("R",B1029),3)="R14")),(G1029+90),IF(OR((MID(B1029,SEARCH("R",B1029),3)="R15"),(MID(B1029,SEARCH("R",B1029),3)="R16"),(MID(B1029,SEARCH("R",B1029),3)="R17")),(G1029+190),(G1029+290))),-1)+20</f>
        <v>7980</v>
      </c>
    </row>
    <row r="1030" customFormat="false" ht="15.8" hidden="false" customHeight="false" outlineLevel="0" collapsed="false">
      <c r="A1030" s="136" t="n">
        <v>63593218443458</v>
      </c>
      <c r="B1030" s="137" t="s">
        <v>5017</v>
      </c>
      <c r="C1030" s="138" t="s">
        <v>5018</v>
      </c>
      <c r="D1030" s="138" t="s">
        <v>3848</v>
      </c>
      <c r="E1030" s="138" t="s">
        <v>3849</v>
      </c>
      <c r="F1030" s="138" t="n">
        <v>30</v>
      </c>
      <c r="G1030" s="139" t="n">
        <v>6355</v>
      </c>
      <c r="H1030" s="21" t="n">
        <f aca="false">ROUND(IF(OR((MID(B1030,SEARCH("R",B1030),3)="R12"),(MID(B1030,SEARCH("R",B1030),3)="R13"),(MID(B1030,SEARCH("R",B1030),3)="R14")),(G1030+90),IF(OR((MID(B1030,SEARCH("R",B1030),3)="R15"),(MID(B1030,SEARCH("R",B1030),3)="R16"),(MID(B1030,SEARCH("R",B1030),3)="R17")),(G1030+190),(G1030+290))),-1)+20</f>
        <v>6570</v>
      </c>
    </row>
    <row r="1031" customFormat="false" ht="15.8" hidden="false" customHeight="false" outlineLevel="0" collapsed="false">
      <c r="A1031" s="136" t="n">
        <v>63630194438646</v>
      </c>
      <c r="B1031" s="137" t="s">
        <v>5019</v>
      </c>
      <c r="C1031" s="138" t="s">
        <v>5018</v>
      </c>
      <c r="D1031" s="138" t="s">
        <v>3848</v>
      </c>
      <c r="E1031" s="138" t="s">
        <v>3849</v>
      </c>
      <c r="F1031" s="138" t="n">
        <v>20</v>
      </c>
      <c r="G1031" s="139" t="n">
        <v>10260</v>
      </c>
      <c r="H1031" s="21" t="n">
        <f aca="false">ROUND(IF(OR((MID(B1031,SEARCH("R",B1031),3)="R12"),(MID(B1031,SEARCH("R",B1031),3)="R13"),(MID(B1031,SEARCH("R",B1031),3)="R14")),(G1031+90),IF(OR((MID(B1031,SEARCH("R",B1031),3)="R15"),(MID(B1031,SEARCH("R",B1031),3)="R16"),(MID(B1031,SEARCH("R",B1031),3)="R17")),(G1031+190),(G1031+290))),-1)+20</f>
        <v>10470</v>
      </c>
    </row>
    <row r="1032" customFormat="false" ht="15.8" hidden="false" customHeight="false" outlineLevel="0" collapsed="false">
      <c r="A1032" s="136" t="n">
        <v>63626303537605</v>
      </c>
      <c r="B1032" s="137" t="s">
        <v>5020</v>
      </c>
      <c r="C1032" s="138" t="s">
        <v>5018</v>
      </c>
      <c r="D1032" s="138" t="s">
        <v>3848</v>
      </c>
      <c r="E1032" s="138" t="s">
        <v>3849</v>
      </c>
      <c r="F1032" s="138" t="n">
        <v>12</v>
      </c>
      <c r="G1032" s="139" t="n">
        <v>7645</v>
      </c>
      <c r="H1032" s="21" t="n">
        <f aca="false">ROUND(IF(OR((MID(B1032,SEARCH("R",B1032),3)="R12"),(MID(B1032,SEARCH("R",B1032),3)="R13"),(MID(B1032,SEARCH("R",B1032),3)="R14")),(G1032+90),IF(OR((MID(B1032,SEARCH("R",B1032),3)="R15"),(MID(B1032,SEARCH("R",B1032),3)="R16"),(MID(B1032,SEARCH("R",B1032),3)="R17")),(G1032+190),(G1032+290))),-1)+20</f>
        <v>7860</v>
      </c>
    </row>
    <row r="1033" customFormat="false" ht="15.8" hidden="false" customHeight="false" outlineLevel="0" collapsed="false">
      <c r="A1033" s="136" t="n">
        <v>63593218240997</v>
      </c>
      <c r="B1033" s="137" t="s">
        <v>5021</v>
      </c>
      <c r="C1033" s="138" t="s">
        <v>5018</v>
      </c>
      <c r="D1033" s="138" t="s">
        <v>3848</v>
      </c>
      <c r="E1033" s="138" t="s">
        <v>3849</v>
      </c>
      <c r="F1033" s="138" t="n">
        <v>12</v>
      </c>
      <c r="G1033" s="139" t="n">
        <v>6205</v>
      </c>
      <c r="H1033" s="21" t="n">
        <f aca="false">ROUND(IF(OR((MID(B1033,SEARCH("R",B1033),3)="R12"),(MID(B1033,SEARCH("R",B1033),3)="R13"),(MID(B1033,SEARCH("R",B1033),3)="R14")),(G1033+90),IF(OR((MID(B1033,SEARCH("R",B1033),3)="R15"),(MID(B1033,SEARCH("R",B1033),3)="R16"),(MID(B1033,SEARCH("R",B1033),3)="R17")),(G1033+190),(G1033+290))),-1)+20</f>
        <v>6420</v>
      </c>
    </row>
    <row r="1034" customFormat="false" ht="15.8" hidden="false" customHeight="false" outlineLevel="0" collapsed="false">
      <c r="A1034" s="136" t="n">
        <v>20187341742584</v>
      </c>
      <c r="B1034" s="137" t="s">
        <v>5022</v>
      </c>
      <c r="C1034" s="138" t="s">
        <v>5018</v>
      </c>
      <c r="D1034" s="138" t="s">
        <v>3848</v>
      </c>
      <c r="E1034" s="138" t="s">
        <v>3849</v>
      </c>
      <c r="F1034" s="138" t="n">
        <v>1</v>
      </c>
      <c r="G1034" s="139" t="n">
        <v>7933</v>
      </c>
      <c r="H1034" s="21" t="n">
        <f aca="false">ROUND(IF(OR((MID(B1034,SEARCH("R",B1034),3)="R12"),(MID(B1034,SEARCH("R",B1034),3)="R13"),(MID(B1034,SEARCH("R",B1034),3)="R14")),(G1034+90),IF(OR((MID(B1034,SEARCH("R",B1034),3)="R15"),(MID(B1034,SEARCH("R",B1034),3)="R16"),(MID(B1034,SEARCH("R",B1034),3)="R17")),(G1034+190),(G1034+290))),-1)+20</f>
        <v>8140</v>
      </c>
    </row>
    <row r="1035" customFormat="false" ht="15.8" hidden="false" customHeight="false" outlineLevel="0" collapsed="false">
      <c r="A1035" s="136" t="n">
        <v>63625783358211</v>
      </c>
      <c r="B1035" s="137" t="s">
        <v>5023</v>
      </c>
      <c r="C1035" s="138" t="s">
        <v>5024</v>
      </c>
      <c r="D1035" s="138" t="s">
        <v>3848</v>
      </c>
      <c r="E1035" s="138" t="s">
        <v>3849</v>
      </c>
      <c r="F1035" s="138" t="n">
        <v>30</v>
      </c>
      <c r="G1035" s="139" t="n">
        <v>5210</v>
      </c>
      <c r="H1035" s="21" t="n">
        <f aca="false">ROUND(IF(OR((MID(B1035,SEARCH("R",B1035),3)="R12"),(MID(B1035,SEARCH("R",B1035),3)="R13"),(MID(B1035,SEARCH("R",B1035),3)="R14")),(G1035+90),IF(OR((MID(B1035,SEARCH("R",B1035),3)="R15"),(MID(B1035,SEARCH("R",B1035),3)="R16"),(MID(B1035,SEARCH("R",B1035),3)="R17")),(G1035+190),(G1035+290))),-1)+20</f>
        <v>5420</v>
      </c>
    </row>
    <row r="1036" customFormat="false" ht="15.8" hidden="false" customHeight="false" outlineLevel="0" collapsed="false">
      <c r="A1036" s="136" t="n">
        <v>63621459881524</v>
      </c>
      <c r="B1036" s="137" t="s">
        <v>5025</v>
      </c>
      <c r="C1036" s="138" t="s">
        <v>5024</v>
      </c>
      <c r="D1036" s="138" t="s">
        <v>3848</v>
      </c>
      <c r="E1036" s="138" t="s">
        <v>3849</v>
      </c>
      <c r="F1036" s="138" t="n">
        <v>30</v>
      </c>
      <c r="G1036" s="139" t="n">
        <v>5710</v>
      </c>
      <c r="H1036" s="21" t="n">
        <f aca="false">ROUND(IF(OR((MID(B1036,SEARCH("R",B1036),3)="R12"),(MID(B1036,SEARCH("R",B1036),3)="R13"),(MID(B1036,SEARCH("R",B1036),3)="R14")),(G1036+90),IF(OR((MID(B1036,SEARCH("R",B1036),3)="R15"),(MID(B1036,SEARCH("R",B1036),3)="R16"),(MID(B1036,SEARCH("R",B1036),3)="R17")),(G1036+190),(G1036+290))),-1)+20</f>
        <v>5920</v>
      </c>
    </row>
    <row r="1037" customFormat="false" ht="15.8" hidden="false" customHeight="false" outlineLevel="0" collapsed="false">
      <c r="A1037" s="136" t="n">
        <v>63593302750880</v>
      </c>
      <c r="B1037" s="137" t="s">
        <v>5026</v>
      </c>
      <c r="C1037" s="138" t="s">
        <v>5024</v>
      </c>
      <c r="D1037" s="138" t="s">
        <v>3848</v>
      </c>
      <c r="E1037" s="138" t="s">
        <v>3849</v>
      </c>
      <c r="F1037" s="138" t="n">
        <v>30</v>
      </c>
      <c r="G1037" s="139" t="n">
        <v>5405</v>
      </c>
      <c r="H1037" s="21" t="n">
        <f aca="false">ROUND(IF(OR((MID(B1037,SEARCH("R",B1037),3)="R12"),(MID(B1037,SEARCH("R",B1037),3)="R13"),(MID(B1037,SEARCH("R",B1037),3)="R14")),(G1037+90),IF(OR((MID(B1037,SEARCH("R",B1037),3)="R15"),(MID(B1037,SEARCH("R",B1037),3)="R16"),(MID(B1037,SEARCH("R",B1037),3)="R17")),(G1037+190),(G1037+290))),-1)+20</f>
        <v>5620</v>
      </c>
    </row>
    <row r="1038" customFormat="false" ht="15.8" hidden="false" customHeight="false" outlineLevel="0" collapsed="false">
      <c r="A1038" s="136" t="n">
        <v>63648771741944</v>
      </c>
      <c r="B1038" s="137" t="s">
        <v>5027</v>
      </c>
      <c r="C1038" s="138" t="s">
        <v>5024</v>
      </c>
      <c r="D1038" s="138" t="s">
        <v>3848</v>
      </c>
      <c r="E1038" s="138" t="s">
        <v>3849</v>
      </c>
      <c r="F1038" s="138" t="n">
        <v>30</v>
      </c>
      <c r="G1038" s="139" t="n">
        <v>5839</v>
      </c>
      <c r="H1038" s="21" t="n">
        <f aca="false">ROUND(IF(OR((MID(B1038,SEARCH("R",B1038),3)="R12"),(MID(B1038,SEARCH("R",B1038),3)="R13"),(MID(B1038,SEARCH("R",B1038),3)="R14")),(G1038+90),IF(OR((MID(B1038,SEARCH("R",B1038),3)="R15"),(MID(B1038,SEARCH("R",B1038),3)="R16"),(MID(B1038,SEARCH("R",B1038),3)="R17")),(G1038+190),(G1038+290))),-1)+20</f>
        <v>6050</v>
      </c>
    </row>
    <row r="1039" customFormat="false" ht="15.8" hidden="false" customHeight="false" outlineLevel="0" collapsed="false">
      <c r="A1039" s="136" t="n">
        <v>63649357587263</v>
      </c>
      <c r="B1039" s="137" t="s">
        <v>5028</v>
      </c>
      <c r="C1039" s="138" t="s">
        <v>5024</v>
      </c>
      <c r="D1039" s="138" t="s">
        <v>3848</v>
      </c>
      <c r="E1039" s="138" t="s">
        <v>3849</v>
      </c>
      <c r="F1039" s="138" t="n">
        <v>24</v>
      </c>
      <c r="G1039" s="139" t="n">
        <v>6115</v>
      </c>
      <c r="H1039" s="21" t="n">
        <f aca="false">ROUND(IF(OR((MID(B1039,SEARCH("R",B1039),3)="R12"),(MID(B1039,SEARCH("R",B1039),3)="R13"),(MID(B1039,SEARCH("R",B1039),3)="R14")),(G1039+90),IF(OR((MID(B1039,SEARCH("R",B1039),3)="R15"),(MID(B1039,SEARCH("R",B1039),3)="R16"),(MID(B1039,SEARCH("R",B1039),3)="R17")),(G1039+190),(G1039+290))),-1)+20</f>
        <v>6330</v>
      </c>
    </row>
    <row r="1040" customFormat="false" ht="15.8" hidden="false" customHeight="false" outlineLevel="0" collapsed="false">
      <c r="A1040" s="136" t="n">
        <v>63651873172890</v>
      </c>
      <c r="B1040" s="137" t="s">
        <v>5029</v>
      </c>
      <c r="C1040" s="138" t="s">
        <v>5024</v>
      </c>
      <c r="D1040" s="138" t="s">
        <v>3848</v>
      </c>
      <c r="E1040" s="138" t="s">
        <v>3849</v>
      </c>
      <c r="F1040" s="138" t="n">
        <v>16</v>
      </c>
      <c r="G1040" s="139" t="n">
        <v>5259</v>
      </c>
      <c r="H1040" s="21" t="n">
        <f aca="false">ROUND(IF(OR((MID(B1040,SEARCH("R",B1040),3)="R12"),(MID(B1040,SEARCH("R",B1040),3)="R13"),(MID(B1040,SEARCH("R",B1040),3)="R14")),(G1040+90),IF(OR((MID(B1040,SEARCH("R",B1040),3)="R15"),(MID(B1040,SEARCH("R",B1040),3)="R16"),(MID(B1040,SEARCH("R",B1040),3)="R17")),(G1040+190),(G1040+290))),-1)+20</f>
        <v>5470</v>
      </c>
    </row>
    <row r="1041" customFormat="false" ht="15.8" hidden="false" customHeight="false" outlineLevel="0" collapsed="false">
      <c r="A1041" s="136" t="n">
        <v>63619905206148</v>
      </c>
      <c r="B1041" s="137" t="s">
        <v>5030</v>
      </c>
      <c r="C1041" s="138" t="s">
        <v>5024</v>
      </c>
      <c r="D1041" s="138" t="s">
        <v>3848</v>
      </c>
      <c r="E1041" s="138" t="s">
        <v>3849</v>
      </c>
      <c r="F1041" s="138" t="n">
        <v>16</v>
      </c>
      <c r="G1041" s="139" t="n">
        <v>5430</v>
      </c>
      <c r="H1041" s="21" t="n">
        <f aca="false">ROUND(IF(OR((MID(B1041,SEARCH("R",B1041),3)="R12"),(MID(B1041,SEARCH("R",B1041),3)="R13"),(MID(B1041,SEARCH("R",B1041),3)="R14")),(G1041+90),IF(OR((MID(B1041,SEARCH("R",B1041),3)="R15"),(MID(B1041,SEARCH("R",B1041),3)="R16"),(MID(B1041,SEARCH("R",B1041),3)="R17")),(G1041+190),(G1041+290))),-1)+20</f>
        <v>5640</v>
      </c>
    </row>
    <row r="1042" customFormat="false" ht="15.8" hidden="false" customHeight="false" outlineLevel="0" collapsed="false">
      <c r="A1042" s="136" t="n">
        <v>63621717026924</v>
      </c>
      <c r="B1042" s="137" t="s">
        <v>5031</v>
      </c>
      <c r="C1042" s="138" t="s">
        <v>5024</v>
      </c>
      <c r="D1042" s="138" t="s">
        <v>3848</v>
      </c>
      <c r="E1042" s="138" t="s">
        <v>3849</v>
      </c>
      <c r="F1042" s="138" t="n">
        <v>15</v>
      </c>
      <c r="G1042" s="139" t="n">
        <v>6320</v>
      </c>
      <c r="H1042" s="21" t="n">
        <f aca="false">ROUND(IF(OR((MID(B1042,SEARCH("R",B1042),3)="R12"),(MID(B1042,SEARCH("R",B1042),3)="R13"),(MID(B1042,SEARCH("R",B1042),3)="R14")),(G1042+90),IF(OR((MID(B1042,SEARCH("R",B1042),3)="R15"),(MID(B1042,SEARCH("R",B1042),3)="R16"),(MID(B1042,SEARCH("R",B1042),3)="R17")),(G1042+190),(G1042+290))),-1)+20</f>
        <v>6530</v>
      </c>
    </row>
    <row r="1043" customFormat="false" ht="15.8" hidden="false" customHeight="false" outlineLevel="0" collapsed="false">
      <c r="A1043" s="136" t="n">
        <v>63648771579517</v>
      </c>
      <c r="B1043" s="137" t="s">
        <v>5032</v>
      </c>
      <c r="C1043" s="138" t="s">
        <v>5024</v>
      </c>
      <c r="D1043" s="138" t="s">
        <v>3848</v>
      </c>
      <c r="E1043" s="138" t="s">
        <v>3849</v>
      </c>
      <c r="F1043" s="138" t="n">
        <v>15</v>
      </c>
      <c r="G1043" s="139" t="n">
        <v>6115</v>
      </c>
      <c r="H1043" s="21" t="n">
        <f aca="false">ROUND(IF(OR((MID(B1043,SEARCH("R",B1043),3)="R12"),(MID(B1043,SEARCH("R",B1043),3)="R13"),(MID(B1043,SEARCH("R",B1043),3)="R14")),(G1043+90),IF(OR((MID(B1043,SEARCH("R",B1043),3)="R15"),(MID(B1043,SEARCH("R",B1043),3)="R16"),(MID(B1043,SEARCH("R",B1043),3)="R17")),(G1043+190),(G1043+290))),-1)+20</f>
        <v>6330</v>
      </c>
    </row>
    <row r="1044" customFormat="false" ht="15.8" hidden="false" customHeight="false" outlineLevel="0" collapsed="false">
      <c r="A1044" s="136" t="n">
        <v>20800971262261</v>
      </c>
      <c r="B1044" s="137" t="s">
        <v>5033</v>
      </c>
      <c r="C1044" s="138" t="s">
        <v>5024</v>
      </c>
      <c r="D1044" s="138" t="s">
        <v>3848</v>
      </c>
      <c r="E1044" s="138" t="s">
        <v>3849</v>
      </c>
      <c r="F1044" s="138" t="n">
        <v>14</v>
      </c>
      <c r="G1044" s="139" t="n">
        <v>7012</v>
      </c>
      <c r="H1044" s="21" t="n">
        <f aca="false">ROUND(IF(OR((MID(B1044,SEARCH("R",B1044),3)="R12"),(MID(B1044,SEARCH("R",B1044),3)="R13"),(MID(B1044,SEARCH("R",B1044),3)="R14")),(G1044+90),IF(OR((MID(B1044,SEARCH("R",B1044),3)="R15"),(MID(B1044,SEARCH("R",B1044),3)="R16"),(MID(B1044,SEARCH("R",B1044),3)="R17")),(G1044+190),(G1044+290))),-1)+20</f>
        <v>7220</v>
      </c>
    </row>
    <row r="1045" customFormat="false" ht="15.8" hidden="false" customHeight="false" outlineLevel="0" collapsed="false">
      <c r="A1045" s="136" t="n">
        <v>20946686140895</v>
      </c>
      <c r="B1045" s="137" t="s">
        <v>5034</v>
      </c>
      <c r="C1045" s="138" t="s">
        <v>5024</v>
      </c>
      <c r="D1045" s="138" t="s">
        <v>3848</v>
      </c>
      <c r="E1045" s="138" t="s">
        <v>3849</v>
      </c>
      <c r="F1045" s="138" t="n">
        <v>14</v>
      </c>
      <c r="G1045" s="139" t="n">
        <v>4516</v>
      </c>
      <c r="H1045" s="21" t="n">
        <f aca="false">ROUND(IF(OR((MID(B1045,SEARCH("R",B1045),3)="R12"),(MID(B1045,SEARCH("R",B1045),3)="R13"),(MID(B1045,SEARCH("R",B1045),3)="R14")),(G1045+90),IF(OR((MID(B1045,SEARCH("R",B1045),3)="R15"),(MID(B1045,SEARCH("R",B1045),3)="R16"),(MID(B1045,SEARCH("R",B1045),3)="R17")),(G1045+190),(G1045+290))),-1)+20</f>
        <v>4730</v>
      </c>
    </row>
    <row r="1046" customFormat="false" ht="15.8" hidden="false" customHeight="false" outlineLevel="0" collapsed="false">
      <c r="A1046" s="136" t="n">
        <v>63592088000820</v>
      </c>
      <c r="B1046" s="137" t="s">
        <v>5035</v>
      </c>
      <c r="C1046" s="138" t="s">
        <v>5024</v>
      </c>
      <c r="D1046" s="138" t="s">
        <v>3848</v>
      </c>
      <c r="E1046" s="138" t="s">
        <v>3849</v>
      </c>
      <c r="F1046" s="138" t="n">
        <v>12</v>
      </c>
      <c r="G1046" s="139" t="n">
        <v>5305</v>
      </c>
      <c r="H1046" s="21" t="n">
        <f aca="false">ROUND(IF(OR((MID(B1046,SEARCH("R",B1046),3)="R12"),(MID(B1046,SEARCH("R",B1046),3)="R13"),(MID(B1046,SEARCH("R",B1046),3)="R14")),(G1046+90),IF(OR((MID(B1046,SEARCH("R",B1046),3)="R15"),(MID(B1046,SEARCH("R",B1046),3)="R16"),(MID(B1046,SEARCH("R",B1046),3)="R17")),(G1046+190),(G1046+290))),-1)+20</f>
        <v>5520</v>
      </c>
    </row>
    <row r="1047" customFormat="false" ht="15.8" hidden="false" customHeight="false" outlineLevel="0" collapsed="false">
      <c r="A1047" s="136" t="n">
        <v>63585441599882</v>
      </c>
      <c r="B1047" s="137" t="s">
        <v>5036</v>
      </c>
      <c r="C1047" s="138" t="s">
        <v>5024</v>
      </c>
      <c r="D1047" s="138" t="s">
        <v>3848</v>
      </c>
      <c r="E1047" s="138" t="s">
        <v>3849</v>
      </c>
      <c r="F1047" s="138" t="n">
        <v>9</v>
      </c>
      <c r="G1047" s="139" t="n">
        <v>5012</v>
      </c>
      <c r="H1047" s="21" t="n">
        <f aca="false">ROUND(IF(OR((MID(B1047,SEARCH("R",B1047),3)="R12"),(MID(B1047,SEARCH("R",B1047),3)="R13"),(MID(B1047,SEARCH("R",B1047),3)="R14")),(G1047+90),IF(OR((MID(B1047,SEARCH("R",B1047),3)="R15"),(MID(B1047,SEARCH("R",B1047),3)="R16"),(MID(B1047,SEARCH("R",B1047),3)="R17")),(G1047+190),(G1047+290))),-1)+20</f>
        <v>5220</v>
      </c>
    </row>
    <row r="1048" customFormat="false" ht="15.8" hidden="false" customHeight="false" outlineLevel="0" collapsed="false">
      <c r="A1048" s="136" t="n">
        <v>20276899403506</v>
      </c>
      <c r="B1048" s="137" t="s">
        <v>5037</v>
      </c>
      <c r="C1048" s="138" t="s">
        <v>5024</v>
      </c>
      <c r="D1048" s="138" t="s">
        <v>3848</v>
      </c>
      <c r="E1048" s="138" t="s">
        <v>3849</v>
      </c>
      <c r="F1048" s="138" t="n">
        <v>8</v>
      </c>
      <c r="G1048" s="139" t="n">
        <v>6595</v>
      </c>
      <c r="H1048" s="21" t="n">
        <f aca="false">ROUND(IF(OR((MID(B1048,SEARCH("R",B1048),3)="R12"),(MID(B1048,SEARCH("R",B1048),3)="R13"),(MID(B1048,SEARCH("R",B1048),3)="R14")),(G1048+90),IF(OR((MID(B1048,SEARCH("R",B1048),3)="R15"),(MID(B1048,SEARCH("R",B1048),3)="R16"),(MID(B1048,SEARCH("R",B1048),3)="R17")),(G1048+190),(G1048+290))),-1)+20</f>
        <v>6810</v>
      </c>
    </row>
    <row r="1049" customFormat="false" ht="15.8" hidden="false" customHeight="false" outlineLevel="0" collapsed="false">
      <c r="A1049" s="136" t="n">
        <v>63591476609547</v>
      </c>
      <c r="B1049" s="137" t="s">
        <v>5038</v>
      </c>
      <c r="C1049" s="138" t="s">
        <v>5024</v>
      </c>
      <c r="D1049" s="138" t="s">
        <v>3848</v>
      </c>
      <c r="E1049" s="138" t="s">
        <v>3849</v>
      </c>
      <c r="F1049" s="138" t="n">
        <v>4</v>
      </c>
      <c r="G1049" s="139" t="n">
        <v>8732</v>
      </c>
      <c r="H1049" s="21" t="n">
        <f aca="false">ROUND(IF(OR((MID(B1049,SEARCH("R",B1049),3)="R12"),(MID(B1049,SEARCH("R",B1049),3)="R13"),(MID(B1049,SEARCH("R",B1049),3)="R14")),(G1049+90),IF(OR((MID(B1049,SEARCH("R",B1049),3)="R15"),(MID(B1049,SEARCH("R",B1049),3)="R16"),(MID(B1049,SEARCH("R",B1049),3)="R17")),(G1049+190),(G1049+290))),-1)+20</f>
        <v>8940</v>
      </c>
    </row>
    <row r="1050" customFormat="false" ht="15.8" hidden="false" customHeight="false" outlineLevel="0" collapsed="false">
      <c r="A1050" s="136" t="n">
        <v>63651613356269</v>
      </c>
      <c r="B1050" s="137" t="s">
        <v>5039</v>
      </c>
      <c r="C1050" s="138" t="s">
        <v>5024</v>
      </c>
      <c r="D1050" s="138" t="s">
        <v>3848</v>
      </c>
      <c r="E1050" s="138" t="s">
        <v>3849</v>
      </c>
      <c r="F1050" s="138" t="n">
        <v>4</v>
      </c>
      <c r="G1050" s="139" t="n">
        <v>5305</v>
      </c>
      <c r="H1050" s="21" t="n">
        <f aca="false">ROUND(IF(OR((MID(B1050,SEARCH("R",B1050),3)="R12"),(MID(B1050,SEARCH("R",B1050),3)="R13"),(MID(B1050,SEARCH("R",B1050),3)="R14")),(G1050+90),IF(OR((MID(B1050,SEARCH("R",B1050),3)="R15"),(MID(B1050,SEARCH("R",B1050),3)="R16"),(MID(B1050,SEARCH("R",B1050),3)="R17")),(G1050+190),(G1050+290))),-1)+20</f>
        <v>5520</v>
      </c>
    </row>
    <row r="1051" customFormat="false" ht="15.8" hidden="false" customHeight="false" outlineLevel="0" collapsed="false">
      <c r="A1051" s="136" t="n">
        <v>63635448416205</v>
      </c>
      <c r="B1051" s="137" t="s">
        <v>5040</v>
      </c>
      <c r="C1051" s="138" t="s">
        <v>5024</v>
      </c>
      <c r="D1051" s="138" t="s">
        <v>3848</v>
      </c>
      <c r="E1051" s="138" t="s">
        <v>3849</v>
      </c>
      <c r="F1051" s="138" t="n">
        <v>2</v>
      </c>
      <c r="G1051" s="139" t="n">
        <v>7300</v>
      </c>
      <c r="H1051" s="21" t="n">
        <f aca="false">ROUND(IF(OR((MID(B1051,SEARCH("R",B1051),3)="R12"),(MID(B1051,SEARCH("R",B1051),3)="R13"),(MID(B1051,SEARCH("R",B1051),3)="R14")),(G1051+90),IF(OR((MID(B1051,SEARCH("R",B1051),3)="R15"),(MID(B1051,SEARCH("R",B1051),3)="R16"),(MID(B1051,SEARCH("R",B1051),3)="R17")),(G1051+190),(G1051+290))),-1)+20</f>
        <v>7510</v>
      </c>
    </row>
    <row r="1052" customFormat="false" ht="15.8" hidden="false" customHeight="false" outlineLevel="0" collapsed="false">
      <c r="A1052" s="136" t="n">
        <v>63647118101798</v>
      </c>
      <c r="B1052" s="137" t="s">
        <v>5041</v>
      </c>
      <c r="C1052" s="138" t="s">
        <v>5042</v>
      </c>
      <c r="D1052" s="138" t="s">
        <v>3848</v>
      </c>
      <c r="E1052" s="138" t="s">
        <v>3849</v>
      </c>
      <c r="F1052" s="138" t="n">
        <v>8</v>
      </c>
      <c r="G1052" s="139" t="n">
        <v>6570</v>
      </c>
      <c r="H1052" s="21" t="n">
        <f aca="false">ROUND(IF(OR((MID(B1052,SEARCH("R",B1052),3)="R12"),(MID(B1052,SEARCH("R",B1052),3)="R13"),(MID(B1052,SEARCH("R",B1052),3)="R14")),(G1052+90),IF(OR((MID(B1052,SEARCH("R",B1052),3)="R15"),(MID(B1052,SEARCH("R",B1052),3)="R16"),(MID(B1052,SEARCH("R",B1052),3)="R17")),(G1052+190),(G1052+290))),-1)+20</f>
        <v>6780</v>
      </c>
    </row>
    <row r="1053" customFormat="false" ht="15.8" hidden="false" customHeight="false" outlineLevel="0" collapsed="false">
      <c r="A1053" s="136" t="n">
        <v>63626995935686</v>
      </c>
      <c r="B1053" s="137" t="s">
        <v>5043</v>
      </c>
      <c r="C1053" s="138" t="s">
        <v>5044</v>
      </c>
      <c r="D1053" s="138" t="s">
        <v>3848</v>
      </c>
      <c r="E1053" s="138" t="s">
        <v>3849</v>
      </c>
      <c r="F1053" s="138" t="n">
        <v>12</v>
      </c>
      <c r="G1053" s="139" t="n">
        <v>6705</v>
      </c>
      <c r="H1053" s="21" t="n">
        <f aca="false">ROUND(IF(OR((MID(B1053,SEARCH("R",B1053),3)="R12"),(MID(B1053,SEARCH("R",B1053),3)="R13"),(MID(B1053,SEARCH("R",B1053),3)="R14")),(G1053+90),IF(OR((MID(B1053,SEARCH("R",B1053),3)="R15"),(MID(B1053,SEARCH("R",B1053),3)="R16"),(MID(B1053,SEARCH("R",B1053),3)="R17")),(G1053+190),(G1053+290))),-1)+20</f>
        <v>6920</v>
      </c>
    </row>
    <row r="1054" customFormat="false" ht="15.8" hidden="false" customHeight="false" outlineLevel="0" collapsed="false">
      <c r="A1054" s="136" t="n">
        <v>63593132720532</v>
      </c>
      <c r="B1054" s="137" t="s">
        <v>5045</v>
      </c>
      <c r="C1054" s="138" t="s">
        <v>5044</v>
      </c>
      <c r="D1054" s="138" t="s">
        <v>3848</v>
      </c>
      <c r="E1054" s="138" t="s">
        <v>3849</v>
      </c>
      <c r="F1054" s="138" t="n">
        <v>12</v>
      </c>
      <c r="G1054" s="139" t="n">
        <v>6205</v>
      </c>
      <c r="H1054" s="21" t="n">
        <f aca="false">ROUND(IF(OR((MID(B1054,SEARCH("R",B1054),3)="R12"),(MID(B1054,SEARCH("R",B1054),3)="R13"),(MID(B1054,SEARCH("R",B1054),3)="R14")),(G1054+90),IF(OR((MID(B1054,SEARCH("R",B1054),3)="R15"),(MID(B1054,SEARCH("R",B1054),3)="R16"),(MID(B1054,SEARCH("R",B1054),3)="R17")),(G1054+190),(G1054+290))),-1)+20</f>
        <v>6420</v>
      </c>
    </row>
    <row r="1055" customFormat="false" ht="15.8" hidden="false" customHeight="false" outlineLevel="0" collapsed="false">
      <c r="A1055" s="136" t="n">
        <v>63626289601134</v>
      </c>
      <c r="B1055" s="137" t="s">
        <v>5046</v>
      </c>
      <c r="C1055" s="138" t="s">
        <v>5044</v>
      </c>
      <c r="D1055" s="138" t="s">
        <v>3848</v>
      </c>
      <c r="E1055" s="138" t="s">
        <v>3849</v>
      </c>
      <c r="F1055" s="138" t="n">
        <v>4</v>
      </c>
      <c r="G1055" s="139" t="n">
        <v>6805</v>
      </c>
      <c r="H1055" s="21" t="n">
        <f aca="false">ROUND(IF(OR((MID(B1055,SEARCH("R",B1055),3)="R12"),(MID(B1055,SEARCH("R",B1055),3)="R13"),(MID(B1055,SEARCH("R",B1055),3)="R14")),(G1055+90),IF(OR((MID(B1055,SEARCH("R",B1055),3)="R15"),(MID(B1055,SEARCH("R",B1055),3)="R16"),(MID(B1055,SEARCH("R",B1055),3)="R17")),(G1055+190),(G1055+290))),-1)+20</f>
        <v>7020</v>
      </c>
    </row>
    <row r="1056" customFormat="false" ht="15.8" hidden="false" customHeight="false" outlineLevel="0" collapsed="false">
      <c r="A1056" s="136" t="n">
        <v>63649359674917</v>
      </c>
      <c r="B1056" s="137" t="s">
        <v>5047</v>
      </c>
      <c r="C1056" s="138" t="s">
        <v>5044</v>
      </c>
      <c r="D1056" s="138" t="s">
        <v>3848</v>
      </c>
      <c r="E1056" s="138" t="s">
        <v>3849</v>
      </c>
      <c r="F1056" s="138" t="n">
        <v>4</v>
      </c>
      <c r="G1056" s="139" t="n">
        <v>7205</v>
      </c>
      <c r="H1056" s="21" t="n">
        <f aca="false">ROUND(IF(OR((MID(B1056,SEARCH("R",B1056),3)="R12"),(MID(B1056,SEARCH("R",B1056),3)="R13"),(MID(B1056,SEARCH("R",B1056),3)="R14")),(G1056+90),IF(OR((MID(B1056,SEARCH("R",B1056),3)="R15"),(MID(B1056,SEARCH("R",B1056),3)="R16"),(MID(B1056,SEARCH("R",B1056),3)="R17")),(G1056+190),(G1056+290))),-1)+20</f>
        <v>7420</v>
      </c>
    </row>
    <row r="1057" customFormat="false" ht="15.8" hidden="false" customHeight="false" outlineLevel="0" collapsed="false">
      <c r="A1057" s="136" t="n">
        <v>63600205735688</v>
      </c>
      <c r="B1057" s="137" t="s">
        <v>5048</v>
      </c>
      <c r="C1057" s="138" t="s">
        <v>5044</v>
      </c>
      <c r="D1057" s="138" t="s">
        <v>3848</v>
      </c>
      <c r="E1057" s="138" t="s">
        <v>3849</v>
      </c>
      <c r="F1057" s="138" t="n">
        <v>2</v>
      </c>
      <c r="G1057" s="139" t="n">
        <v>8780</v>
      </c>
      <c r="H1057" s="21" t="n">
        <f aca="false">ROUND(IF(OR((MID(B1057,SEARCH("R",B1057),3)="R12"),(MID(B1057,SEARCH("R",B1057),3)="R13"),(MID(B1057,SEARCH("R",B1057),3)="R14")),(G1057+90),IF(OR((MID(B1057,SEARCH("R",B1057),3)="R15"),(MID(B1057,SEARCH("R",B1057),3)="R16"),(MID(B1057,SEARCH("R",B1057),3)="R17")),(G1057+190),(G1057+290))),-1)+20</f>
        <v>8990</v>
      </c>
    </row>
    <row r="1058" customFormat="false" ht="15.8" hidden="false" customHeight="false" outlineLevel="0" collapsed="false">
      <c r="A1058" s="136" t="n">
        <v>63585441600024</v>
      </c>
      <c r="B1058" s="137" t="s">
        <v>5049</v>
      </c>
      <c r="C1058" s="138" t="s">
        <v>5050</v>
      </c>
      <c r="D1058" s="138" t="s">
        <v>3848</v>
      </c>
      <c r="E1058" s="138" t="s">
        <v>3849</v>
      </c>
      <c r="F1058" s="138" t="n">
        <v>3</v>
      </c>
      <c r="G1058" s="139" t="n">
        <v>19800</v>
      </c>
      <c r="H1058" s="21" t="n">
        <f aca="false">ROUND(IF(OR((MID(B1058,SEARCH("R",B1058),3)="R12"),(MID(B1058,SEARCH("R",B1058),3)="R13"),(MID(B1058,SEARCH("R",B1058),3)="R14")),(G1058+90),IF(OR((MID(B1058,SEARCH("R",B1058),3)="R15"),(MID(B1058,SEARCH("R",B1058),3)="R16"),(MID(B1058,SEARCH("R",B1058),3)="R17")),(G1058+190),(G1058+290))),-1)+20</f>
        <v>20110</v>
      </c>
    </row>
    <row r="1059" customFormat="false" ht="15.8" hidden="false" customHeight="false" outlineLevel="0" collapsed="false">
      <c r="A1059" s="136" t="n">
        <v>63625172454875</v>
      </c>
      <c r="B1059" s="137" t="s">
        <v>5051</v>
      </c>
      <c r="C1059" s="138" t="s">
        <v>5050</v>
      </c>
      <c r="D1059" s="138" t="s">
        <v>3848</v>
      </c>
      <c r="E1059" s="138" t="s">
        <v>3849</v>
      </c>
      <c r="F1059" s="138" t="n">
        <v>2</v>
      </c>
      <c r="G1059" s="139" t="n">
        <v>13963</v>
      </c>
      <c r="H1059" s="21" t="n">
        <f aca="false">ROUND(IF(OR((MID(B1059,SEARCH("R",B1059),3)="R12"),(MID(B1059,SEARCH("R",B1059),3)="R13"),(MID(B1059,SEARCH("R",B1059),3)="R14")),(G1059+90),IF(OR((MID(B1059,SEARCH("R",B1059),3)="R15"),(MID(B1059,SEARCH("R",B1059),3)="R16"),(MID(B1059,SEARCH("R",B1059),3)="R17")),(G1059+190),(G1059+290))),-1)+20</f>
        <v>14270</v>
      </c>
    </row>
    <row r="1060" customFormat="false" ht="15.8" hidden="false" customHeight="false" outlineLevel="0" collapsed="false">
      <c r="A1060" s="136" t="n">
        <v>63623975992746</v>
      </c>
      <c r="B1060" s="137" t="s">
        <v>5052</v>
      </c>
      <c r="C1060" s="138" t="s">
        <v>5053</v>
      </c>
      <c r="D1060" s="138" t="s">
        <v>3848</v>
      </c>
      <c r="E1060" s="138" t="s">
        <v>3849</v>
      </c>
      <c r="F1060" s="138" t="n">
        <v>2</v>
      </c>
      <c r="G1060" s="139" t="n">
        <v>16226</v>
      </c>
      <c r="H1060" s="21" t="n">
        <f aca="false">ROUND(IF(OR((MID(B1060,SEARCH("R",B1060),3)="R12"),(MID(B1060,SEARCH("R",B1060),3)="R13"),(MID(B1060,SEARCH("R",B1060),3)="R14")),(G1060+90),IF(OR((MID(B1060,SEARCH("R",B1060),3)="R15"),(MID(B1060,SEARCH("R",B1060),3)="R16"),(MID(B1060,SEARCH("R",B1060),3)="R17")),(G1060+190),(G1060+290))),-1)+20</f>
        <v>16540</v>
      </c>
    </row>
    <row r="1061" customFormat="false" ht="15.8" hidden="false" customHeight="false" outlineLevel="0" collapsed="false">
      <c r="A1061" s="136" t="n">
        <v>63595032606438</v>
      </c>
      <c r="B1061" s="137" t="s">
        <v>5054</v>
      </c>
      <c r="C1061" s="138" t="s">
        <v>5055</v>
      </c>
      <c r="D1061" s="138" t="s">
        <v>3848</v>
      </c>
      <c r="E1061" s="138" t="s">
        <v>3849</v>
      </c>
      <c r="F1061" s="138" t="n">
        <v>30</v>
      </c>
      <c r="G1061" s="139" t="n">
        <v>11192</v>
      </c>
      <c r="H1061" s="21" t="n">
        <f aca="false">ROUND(IF(OR((MID(B1061,SEARCH("R",B1061),3)="R12"),(MID(B1061,SEARCH("R",B1061),3)="R13"),(MID(B1061,SEARCH("R",B1061),3)="R14")),(G1061+90),IF(OR((MID(B1061,SEARCH("R",B1061),3)="R15"),(MID(B1061,SEARCH("R",B1061),3)="R16"),(MID(B1061,SEARCH("R",B1061),3)="R17")),(G1061+190),(G1061+290))),-1)+20</f>
        <v>11500</v>
      </c>
    </row>
    <row r="1062" customFormat="false" ht="15.8" hidden="false" customHeight="false" outlineLevel="0" collapsed="false">
      <c r="A1062" s="136" t="n">
        <v>63591476226078</v>
      </c>
      <c r="B1062" s="137" t="s">
        <v>5056</v>
      </c>
      <c r="C1062" s="138" t="s">
        <v>5055</v>
      </c>
      <c r="D1062" s="138" t="s">
        <v>3848</v>
      </c>
      <c r="E1062" s="138" t="s">
        <v>3849</v>
      </c>
      <c r="F1062" s="138" t="n">
        <v>22</v>
      </c>
      <c r="G1062" s="139" t="n">
        <v>11192</v>
      </c>
      <c r="H1062" s="21" t="n">
        <f aca="false">ROUND(IF(OR((MID(B1062,SEARCH("R",B1062),3)="R12"),(MID(B1062,SEARCH("R",B1062),3)="R13"),(MID(B1062,SEARCH("R",B1062),3)="R14")),(G1062+90),IF(OR((MID(B1062,SEARCH("R",B1062),3)="R15"),(MID(B1062,SEARCH("R",B1062),3)="R16"),(MID(B1062,SEARCH("R",B1062),3)="R17")),(G1062+190),(G1062+290))),-1)+20</f>
        <v>11500</v>
      </c>
    </row>
    <row r="1063" customFormat="false" ht="15.8" hidden="false" customHeight="false" outlineLevel="0" collapsed="false">
      <c r="A1063" s="136" t="n">
        <v>63593194302830</v>
      </c>
      <c r="B1063" s="137" t="s">
        <v>5057</v>
      </c>
      <c r="C1063" s="138" t="s">
        <v>5055</v>
      </c>
      <c r="D1063" s="138" t="s">
        <v>3848</v>
      </c>
      <c r="E1063" s="138" t="s">
        <v>3849</v>
      </c>
      <c r="F1063" s="138" t="n">
        <v>10</v>
      </c>
      <c r="G1063" s="139" t="n">
        <v>8805</v>
      </c>
      <c r="H1063" s="21" t="n">
        <f aca="false">ROUND(IF(OR((MID(B1063,SEARCH("R",B1063),3)="R12"),(MID(B1063,SEARCH("R",B1063),3)="R13"),(MID(B1063,SEARCH("R",B1063),3)="R14")),(G1063+90),IF(OR((MID(B1063,SEARCH("R",B1063),3)="R15"),(MID(B1063,SEARCH("R",B1063),3)="R16"),(MID(B1063,SEARCH("R",B1063),3)="R17")),(G1063+190),(G1063+290))),-1)+20</f>
        <v>9120</v>
      </c>
    </row>
    <row r="1064" customFormat="false" ht="15.8" hidden="false" customHeight="false" outlineLevel="0" collapsed="false">
      <c r="A1064" s="136" t="n">
        <v>63595365534980</v>
      </c>
      <c r="B1064" s="137" t="s">
        <v>5058</v>
      </c>
      <c r="C1064" s="138" t="s">
        <v>5055</v>
      </c>
      <c r="D1064" s="138" t="s">
        <v>3848</v>
      </c>
      <c r="E1064" s="138" t="s">
        <v>3849</v>
      </c>
      <c r="F1064" s="138" t="n">
        <v>8</v>
      </c>
      <c r="G1064" s="139" t="n">
        <v>8405</v>
      </c>
      <c r="H1064" s="21" t="n">
        <f aca="false">ROUND(IF(OR((MID(B1064,SEARCH("R",B1064),3)="R12"),(MID(B1064,SEARCH("R",B1064),3)="R13"),(MID(B1064,SEARCH("R",B1064),3)="R14")),(G1064+90),IF(OR((MID(B1064,SEARCH("R",B1064),3)="R15"),(MID(B1064,SEARCH("R",B1064),3)="R16"),(MID(B1064,SEARCH("R",B1064),3)="R17")),(G1064+190),(G1064+290))),-1)+20</f>
        <v>8720</v>
      </c>
    </row>
    <row r="1065" customFormat="false" ht="15.8" hidden="false" customHeight="false" outlineLevel="0" collapsed="false">
      <c r="A1065" s="136" t="n">
        <v>63636583272625</v>
      </c>
      <c r="B1065" s="137" t="s">
        <v>5059</v>
      </c>
      <c r="C1065" s="138" t="s">
        <v>5055</v>
      </c>
      <c r="D1065" s="138" t="s">
        <v>3848</v>
      </c>
      <c r="E1065" s="138" t="s">
        <v>3849</v>
      </c>
      <c r="F1065" s="138" t="n">
        <v>7</v>
      </c>
      <c r="G1065" s="139" t="n">
        <v>11379</v>
      </c>
      <c r="H1065" s="21" t="n">
        <f aca="false">ROUND(IF(OR((MID(B1065,SEARCH("R",B1065),3)="R12"),(MID(B1065,SEARCH("R",B1065),3)="R13"),(MID(B1065,SEARCH("R",B1065),3)="R14")),(G1065+90),IF(OR((MID(B1065,SEARCH("R",B1065),3)="R15"),(MID(B1065,SEARCH("R",B1065),3)="R16"),(MID(B1065,SEARCH("R",B1065),3)="R17")),(G1065+190),(G1065+290))),-1)+20</f>
        <v>11690</v>
      </c>
    </row>
    <row r="1066" customFormat="false" ht="15.8" hidden="false" customHeight="false" outlineLevel="0" collapsed="false">
      <c r="A1066" s="136" t="n">
        <v>20099326209381</v>
      </c>
      <c r="B1066" s="137" t="s">
        <v>5060</v>
      </c>
      <c r="C1066" s="138" t="s">
        <v>5055</v>
      </c>
      <c r="D1066" s="138" t="s">
        <v>3848</v>
      </c>
      <c r="E1066" s="138" t="s">
        <v>3849</v>
      </c>
      <c r="F1066" s="138" t="n">
        <v>4</v>
      </c>
      <c r="G1066" s="139" t="n">
        <v>10572</v>
      </c>
      <c r="H1066" s="21" t="n">
        <f aca="false">ROUND(IF(OR((MID(B1066,SEARCH("R",B1066),3)="R12"),(MID(B1066,SEARCH("R",B1066),3)="R13"),(MID(B1066,SEARCH("R",B1066),3)="R14")),(G1066+90),IF(OR((MID(B1066,SEARCH("R",B1066),3)="R15"),(MID(B1066,SEARCH("R",B1066),3)="R16"),(MID(B1066,SEARCH("R",B1066),3)="R17")),(G1066+190),(G1066+290))),-1)+20</f>
        <v>10880</v>
      </c>
    </row>
    <row r="1067" customFormat="false" ht="15.8" hidden="false" customHeight="false" outlineLevel="0" collapsed="false">
      <c r="A1067" s="136" t="n">
        <v>63594494784983</v>
      </c>
      <c r="B1067" s="137" t="s">
        <v>5061</v>
      </c>
      <c r="C1067" s="138" t="s">
        <v>5055</v>
      </c>
      <c r="D1067" s="138" t="s">
        <v>3848</v>
      </c>
      <c r="E1067" s="138" t="s">
        <v>3849</v>
      </c>
      <c r="F1067" s="138" t="n">
        <v>4</v>
      </c>
      <c r="G1067" s="139" t="n">
        <v>7033</v>
      </c>
      <c r="H1067" s="21" t="n">
        <f aca="false">ROUND(IF(OR((MID(B1067,SEARCH("R",B1067),3)="R12"),(MID(B1067,SEARCH("R",B1067),3)="R13"),(MID(B1067,SEARCH("R",B1067),3)="R14")),(G1067+90),IF(OR((MID(B1067,SEARCH("R",B1067),3)="R15"),(MID(B1067,SEARCH("R",B1067),3)="R16"),(MID(B1067,SEARCH("R",B1067),3)="R17")),(G1067+190),(G1067+290))),-1)+20</f>
        <v>7340</v>
      </c>
    </row>
    <row r="1068" customFormat="false" ht="15.8" hidden="false" customHeight="false" outlineLevel="0" collapsed="false">
      <c r="A1068" s="136" t="n">
        <v>63585441601151</v>
      </c>
      <c r="B1068" s="137" t="s">
        <v>5062</v>
      </c>
      <c r="C1068" s="138" t="s">
        <v>5055</v>
      </c>
      <c r="D1068" s="138" t="s">
        <v>3848</v>
      </c>
      <c r="E1068" s="138" t="s">
        <v>3849</v>
      </c>
      <c r="F1068" s="138" t="n">
        <v>2</v>
      </c>
      <c r="G1068" s="139" t="n">
        <v>15271</v>
      </c>
      <c r="H1068" s="21" t="n">
        <f aca="false">ROUND(IF(OR((MID(B1068,SEARCH("R",B1068),3)="R12"),(MID(B1068,SEARCH("R",B1068),3)="R13"),(MID(B1068,SEARCH("R",B1068),3)="R14")),(G1068+90),IF(OR((MID(B1068,SEARCH("R",B1068),3)="R15"),(MID(B1068,SEARCH("R",B1068),3)="R16"),(MID(B1068,SEARCH("R",B1068),3)="R17")),(G1068+190),(G1068+290))),-1)+20</f>
        <v>15580</v>
      </c>
    </row>
    <row r="1069" customFormat="false" ht="15.8" hidden="false" customHeight="false" outlineLevel="0" collapsed="false">
      <c r="A1069" s="136" t="n">
        <v>63585441600545</v>
      </c>
      <c r="B1069" s="137" t="s">
        <v>5063</v>
      </c>
      <c r="C1069" s="138" t="s">
        <v>5055</v>
      </c>
      <c r="D1069" s="138" t="s">
        <v>3848</v>
      </c>
      <c r="E1069" s="138" t="s">
        <v>3849</v>
      </c>
      <c r="F1069" s="138" t="n">
        <v>1</v>
      </c>
      <c r="G1069" s="139" t="n">
        <v>8200</v>
      </c>
      <c r="H1069" s="21" t="n">
        <f aca="false">ROUND(IF(OR((MID(B1069,SEARCH("R",B1069),3)="R12"),(MID(B1069,SEARCH("R",B1069),3)="R13"),(MID(B1069,SEARCH("R",B1069),3)="R14")),(G1069+90),IF(OR((MID(B1069,SEARCH("R",B1069),3)="R15"),(MID(B1069,SEARCH("R",B1069),3)="R16"),(MID(B1069,SEARCH("R",B1069),3)="R17")),(G1069+190),(G1069+290))),-1)+20</f>
        <v>8510</v>
      </c>
    </row>
    <row r="1070" customFormat="false" ht="15.8" hidden="false" customHeight="false" outlineLevel="0" collapsed="false">
      <c r="A1070" s="136" t="n">
        <v>63585441599035</v>
      </c>
      <c r="B1070" s="137" t="s">
        <v>5064</v>
      </c>
      <c r="C1070" s="138" t="s">
        <v>5065</v>
      </c>
      <c r="D1070" s="138" t="s">
        <v>3848</v>
      </c>
      <c r="E1070" s="138" t="s">
        <v>3849</v>
      </c>
      <c r="F1070" s="138" t="n">
        <v>10</v>
      </c>
      <c r="G1070" s="139" t="n">
        <v>14068</v>
      </c>
      <c r="H1070" s="21" t="n">
        <f aca="false">ROUND(IF(OR((MID(B1070,SEARCH("R",B1070),3)="R12"),(MID(B1070,SEARCH("R",B1070),3)="R13"),(MID(B1070,SEARCH("R",B1070),3)="R14")),(G1070+90),IF(OR((MID(B1070,SEARCH("R",B1070),3)="R15"),(MID(B1070,SEARCH("R",B1070),3)="R16"),(MID(B1070,SEARCH("R",B1070),3)="R17")),(G1070+190),(G1070+290))),-1)+20</f>
        <v>14380</v>
      </c>
    </row>
    <row r="1071" customFormat="false" ht="15.8" hidden="false" customHeight="false" outlineLevel="0" collapsed="false">
      <c r="A1071" s="136" t="n">
        <v>63593732675040</v>
      </c>
      <c r="B1071" s="137" t="s">
        <v>5066</v>
      </c>
      <c r="C1071" s="138" t="s">
        <v>5065</v>
      </c>
      <c r="D1071" s="138" t="s">
        <v>3848</v>
      </c>
      <c r="E1071" s="138" t="s">
        <v>3849</v>
      </c>
      <c r="F1071" s="138" t="n">
        <v>4</v>
      </c>
      <c r="G1071" s="139" t="n">
        <v>14068</v>
      </c>
      <c r="H1071" s="21" t="n">
        <f aca="false">ROUND(IF(OR((MID(B1071,SEARCH("R",B1071),3)="R12"),(MID(B1071,SEARCH("R",B1071),3)="R13"),(MID(B1071,SEARCH("R",B1071),3)="R14")),(G1071+90),IF(OR((MID(B1071,SEARCH("R",B1071),3)="R15"),(MID(B1071,SEARCH("R",B1071),3)="R16"),(MID(B1071,SEARCH("R",B1071),3)="R17")),(G1071+190),(G1071+290))),-1)+20</f>
        <v>14380</v>
      </c>
    </row>
    <row r="1072" customFormat="false" ht="15.8" hidden="false" customHeight="false" outlineLevel="0" collapsed="false">
      <c r="A1072" s="136" t="n">
        <v>63616030101530</v>
      </c>
      <c r="B1072" s="137" t="s">
        <v>5067</v>
      </c>
      <c r="C1072" s="138" t="s">
        <v>5068</v>
      </c>
      <c r="D1072" s="138" t="s">
        <v>3848</v>
      </c>
      <c r="E1072" s="138" t="s">
        <v>3849</v>
      </c>
      <c r="F1072" s="138" t="n">
        <v>8</v>
      </c>
      <c r="G1072" s="139" t="n">
        <v>11295</v>
      </c>
      <c r="H1072" s="21" t="n">
        <f aca="false">ROUND(IF(OR((MID(B1072,SEARCH("R",B1072),3)="R12"),(MID(B1072,SEARCH("R",B1072),3)="R13"),(MID(B1072,SEARCH("R",B1072),3)="R14")),(G1072+90),IF(OR((MID(B1072,SEARCH("R",B1072),3)="R15"),(MID(B1072,SEARCH("R",B1072),3)="R16"),(MID(B1072,SEARCH("R",B1072),3)="R17")),(G1072+190),(G1072+290))),-1)+20</f>
        <v>11610</v>
      </c>
    </row>
    <row r="1073" customFormat="false" ht="15.8" hidden="false" customHeight="false" outlineLevel="0" collapsed="false">
      <c r="A1073" s="136" t="n">
        <v>63585441599391</v>
      </c>
      <c r="B1073" s="137" t="s">
        <v>5069</v>
      </c>
      <c r="C1073" s="138" t="s">
        <v>5068</v>
      </c>
      <c r="D1073" s="138" t="s">
        <v>3848</v>
      </c>
      <c r="E1073" s="138" t="s">
        <v>3849</v>
      </c>
      <c r="F1073" s="138" t="n">
        <v>6</v>
      </c>
      <c r="G1073" s="139" t="n">
        <v>11550</v>
      </c>
      <c r="H1073" s="21" t="n">
        <f aca="false">ROUND(IF(OR((MID(B1073,SEARCH("R",B1073),3)="R12"),(MID(B1073,SEARCH("R",B1073),3)="R13"),(MID(B1073,SEARCH("R",B1073),3)="R14")),(G1073+90),IF(OR((MID(B1073,SEARCH("R",B1073),3)="R15"),(MID(B1073,SEARCH("R",B1073),3)="R16"),(MID(B1073,SEARCH("R",B1073),3)="R17")),(G1073+190),(G1073+290))),-1)+20</f>
        <v>11860</v>
      </c>
    </row>
    <row r="1074" customFormat="false" ht="15.8" hidden="false" customHeight="false" outlineLevel="0" collapsed="false">
      <c r="A1074" s="136" t="n">
        <v>63589999635284</v>
      </c>
      <c r="B1074" s="137" t="s">
        <v>5070</v>
      </c>
      <c r="C1074" s="138" t="s">
        <v>5068</v>
      </c>
      <c r="D1074" s="138" t="s">
        <v>3848</v>
      </c>
      <c r="E1074" s="138" t="s">
        <v>3849</v>
      </c>
      <c r="F1074" s="138" t="n">
        <v>6</v>
      </c>
      <c r="G1074" s="139" t="n">
        <v>13300</v>
      </c>
      <c r="H1074" s="21" t="n">
        <f aca="false">ROUND(IF(OR((MID(B1074,SEARCH("R",B1074),3)="R12"),(MID(B1074,SEARCH("R",B1074),3)="R13"),(MID(B1074,SEARCH("R",B1074),3)="R14")),(G1074+90),IF(OR((MID(B1074,SEARCH("R",B1074),3)="R15"),(MID(B1074,SEARCH("R",B1074),3)="R16"),(MID(B1074,SEARCH("R",B1074),3)="R17")),(G1074+190),(G1074+290))),-1)+20</f>
        <v>13610</v>
      </c>
    </row>
    <row r="1075" customFormat="false" ht="15.8" hidden="false" customHeight="false" outlineLevel="0" collapsed="false">
      <c r="A1075" s="136" t="n">
        <v>63595441388580</v>
      </c>
      <c r="B1075" s="137" t="s">
        <v>5071</v>
      </c>
      <c r="C1075" s="138" t="s">
        <v>5068</v>
      </c>
      <c r="D1075" s="138" t="s">
        <v>3848</v>
      </c>
      <c r="E1075" s="138" t="s">
        <v>3849</v>
      </c>
      <c r="F1075" s="138" t="n">
        <v>3</v>
      </c>
      <c r="G1075" s="139" t="n">
        <v>13400</v>
      </c>
      <c r="H1075" s="21" t="n">
        <f aca="false">ROUND(IF(OR((MID(B1075,SEARCH("R",B1075),3)="R12"),(MID(B1075,SEARCH("R",B1075),3)="R13"),(MID(B1075,SEARCH("R",B1075),3)="R14")),(G1075+90),IF(OR((MID(B1075,SEARCH("R",B1075),3)="R15"),(MID(B1075,SEARCH("R",B1075),3)="R16"),(MID(B1075,SEARCH("R",B1075),3)="R17")),(G1075+190),(G1075+290))),-1)+20</f>
        <v>13710</v>
      </c>
    </row>
    <row r="1076" customFormat="false" ht="15.8" hidden="false" customHeight="false" outlineLevel="0" collapsed="false">
      <c r="A1076" s="136" t="n">
        <v>63595365871431</v>
      </c>
      <c r="B1076" s="137" t="s">
        <v>5072</v>
      </c>
      <c r="C1076" s="138" t="s">
        <v>5068</v>
      </c>
      <c r="D1076" s="138" t="s">
        <v>3848</v>
      </c>
      <c r="E1076" s="138" t="s">
        <v>3849</v>
      </c>
      <c r="F1076" s="138" t="n">
        <v>1</v>
      </c>
      <c r="G1076" s="139" t="n">
        <v>10805</v>
      </c>
      <c r="H1076" s="21" t="n">
        <f aca="false">ROUND(IF(OR((MID(B1076,SEARCH("R",B1076),3)="R12"),(MID(B1076,SEARCH("R",B1076),3)="R13"),(MID(B1076,SEARCH("R",B1076),3)="R14")),(G1076+90),IF(OR((MID(B1076,SEARCH("R",B1076),3)="R15"),(MID(B1076,SEARCH("R",B1076),3)="R16"),(MID(B1076,SEARCH("R",B1076),3)="R17")),(G1076+190),(G1076+290))),-1)+20</f>
        <v>11120</v>
      </c>
    </row>
    <row r="1077" customFormat="false" ht="15.8" hidden="false" customHeight="false" outlineLevel="0" collapsed="false">
      <c r="A1077" s="136" t="n">
        <v>63585441600092</v>
      </c>
      <c r="B1077" s="137" t="s">
        <v>5073</v>
      </c>
      <c r="C1077" s="138" t="s">
        <v>5074</v>
      </c>
      <c r="D1077" s="138" t="s">
        <v>3848</v>
      </c>
      <c r="E1077" s="138" t="s">
        <v>3849</v>
      </c>
      <c r="F1077" s="138" t="n">
        <v>2</v>
      </c>
      <c r="G1077" s="139" t="n">
        <v>9750</v>
      </c>
      <c r="H1077" s="21" t="n">
        <f aca="false">ROUND(IF(OR((MID(B1077,SEARCH("R",B1077),3)="R12"),(MID(B1077,SEARCH("R",B1077),3)="R13"),(MID(B1077,SEARCH("R",B1077),3)="R14")),(G1077+90),IF(OR((MID(B1077,SEARCH("R",B1077),3)="R15"),(MID(B1077,SEARCH("R",B1077),3)="R16"),(MID(B1077,SEARCH("R",B1077),3)="R17")),(G1077+190),(G1077+290))),-1)+20</f>
        <v>9960</v>
      </c>
    </row>
    <row r="1078" customFormat="false" ht="15.8" hidden="false" customHeight="false" outlineLevel="0" collapsed="false">
      <c r="A1078" s="136" t="n">
        <v>63585441598803</v>
      </c>
      <c r="B1078" s="137" t="s">
        <v>5075</v>
      </c>
      <c r="C1078" s="138" t="s">
        <v>5074</v>
      </c>
      <c r="D1078" s="138" t="s">
        <v>3848</v>
      </c>
      <c r="E1078" s="138" t="s">
        <v>3849</v>
      </c>
      <c r="F1078" s="138" t="n">
        <v>1</v>
      </c>
      <c r="G1078" s="139" t="n">
        <v>9207</v>
      </c>
      <c r="H1078" s="21" t="n">
        <f aca="false">ROUND(IF(OR((MID(B1078,SEARCH("R",B1078),3)="R12"),(MID(B1078,SEARCH("R",B1078),3)="R13"),(MID(B1078,SEARCH("R",B1078),3)="R14")),(G1078+90),IF(OR((MID(B1078,SEARCH("R",B1078),3)="R15"),(MID(B1078,SEARCH("R",B1078),3)="R16"),(MID(B1078,SEARCH("R",B1078),3)="R17")),(G1078+190),(G1078+290))),-1)+20</f>
        <v>9420</v>
      </c>
    </row>
    <row r="1079" customFormat="false" ht="15.8" hidden="false" customHeight="false" outlineLevel="0" collapsed="false">
      <c r="A1079" s="136" t="n">
        <v>63589998609973</v>
      </c>
      <c r="B1079" s="137" t="s">
        <v>5076</v>
      </c>
      <c r="C1079" s="138" t="s">
        <v>5077</v>
      </c>
      <c r="D1079" s="138" t="s">
        <v>3848</v>
      </c>
      <c r="E1079" s="138" t="s">
        <v>3849</v>
      </c>
      <c r="F1079" s="138" t="n">
        <v>20</v>
      </c>
      <c r="G1079" s="139" t="n">
        <v>16021</v>
      </c>
      <c r="H1079" s="21" t="n">
        <f aca="false">ROUND(IF(OR((MID(B1079,SEARCH("R",B1079),3)="R12"),(MID(B1079,SEARCH("R",B1079),3)="R13"),(MID(B1079,SEARCH("R",B1079),3)="R14")),(G1079+90),IF(OR((MID(B1079,SEARCH("R",B1079),3)="R15"),(MID(B1079,SEARCH("R",B1079),3)="R16"),(MID(B1079,SEARCH("R",B1079),3)="R17")),(G1079+190),(G1079+290))),-1)+20</f>
        <v>16330</v>
      </c>
    </row>
    <row r="1080" customFormat="false" ht="15.8" hidden="false" customHeight="false" outlineLevel="0" collapsed="false">
      <c r="A1080" s="136" t="n">
        <v>63651878535431</v>
      </c>
      <c r="B1080" s="137" t="s">
        <v>5078</v>
      </c>
      <c r="C1080" s="138" t="s">
        <v>5077</v>
      </c>
      <c r="D1080" s="138" t="s">
        <v>3848</v>
      </c>
      <c r="E1080" s="138" t="s">
        <v>3849</v>
      </c>
      <c r="F1080" s="138" t="n">
        <v>8</v>
      </c>
      <c r="G1080" s="139" t="n">
        <v>13676</v>
      </c>
      <c r="H1080" s="21" t="n">
        <f aca="false">ROUND(IF(OR((MID(B1080,SEARCH("R",B1080),3)="R12"),(MID(B1080,SEARCH("R",B1080),3)="R13"),(MID(B1080,SEARCH("R",B1080),3)="R14")),(G1080+90),IF(OR((MID(B1080,SEARCH("R",B1080),3)="R15"),(MID(B1080,SEARCH("R",B1080),3)="R16"),(MID(B1080,SEARCH("R",B1080),3)="R17")),(G1080+190),(G1080+290))),-1)+20</f>
        <v>13990</v>
      </c>
    </row>
    <row r="1081" customFormat="false" ht="15.8" hidden="false" customHeight="false" outlineLevel="0" collapsed="false">
      <c r="A1081" s="136" t="n">
        <v>63585441599021</v>
      </c>
      <c r="B1081" s="137" t="s">
        <v>5079</v>
      </c>
      <c r="C1081" s="138" t="s">
        <v>5080</v>
      </c>
      <c r="D1081" s="138" t="s">
        <v>3848</v>
      </c>
      <c r="E1081" s="138" t="s">
        <v>3849</v>
      </c>
      <c r="F1081" s="138" t="n">
        <v>30</v>
      </c>
      <c r="G1081" s="139" t="n">
        <v>12261</v>
      </c>
      <c r="H1081" s="21" t="n">
        <f aca="false">ROUND(IF(OR((MID(B1081,SEARCH("R",B1081),3)="R12"),(MID(B1081,SEARCH("R",B1081),3)="R13"),(MID(B1081,SEARCH("R",B1081),3)="R14")),(G1081+90),IF(OR((MID(B1081,SEARCH("R",B1081),3)="R15"),(MID(B1081,SEARCH("R",B1081),3)="R16"),(MID(B1081,SEARCH("R",B1081),3)="R17")),(G1081+190),(G1081+290))),-1)+20</f>
        <v>12570</v>
      </c>
    </row>
    <row r="1082" customFormat="false" ht="15.8" hidden="false" customHeight="false" outlineLevel="0" collapsed="false">
      <c r="A1082" s="136" t="n">
        <v>63590275117602</v>
      </c>
      <c r="B1082" s="137" t="s">
        <v>5081</v>
      </c>
      <c r="C1082" s="138" t="s">
        <v>5080</v>
      </c>
      <c r="D1082" s="138" t="s">
        <v>3848</v>
      </c>
      <c r="E1082" s="138" t="s">
        <v>3849</v>
      </c>
      <c r="F1082" s="138" t="n">
        <v>30</v>
      </c>
      <c r="G1082" s="139" t="n">
        <v>12261</v>
      </c>
      <c r="H1082" s="21" t="n">
        <f aca="false">ROUND(IF(OR((MID(B1082,SEARCH("R",B1082),3)="R12"),(MID(B1082,SEARCH("R",B1082),3)="R13"),(MID(B1082,SEARCH("R",B1082),3)="R14")),(G1082+90),IF(OR((MID(B1082,SEARCH("R",B1082),3)="R15"),(MID(B1082,SEARCH("R",B1082),3)="R16"),(MID(B1082,SEARCH("R",B1082),3)="R17")),(G1082+190),(G1082+290))),-1)+20</f>
        <v>12570</v>
      </c>
    </row>
    <row r="1083" customFormat="false" ht="15.8" hidden="false" customHeight="false" outlineLevel="0" collapsed="false">
      <c r="A1083" s="136" t="n">
        <v>63651866071762</v>
      </c>
      <c r="B1083" s="137" t="s">
        <v>5082</v>
      </c>
      <c r="C1083" s="138" t="s">
        <v>5080</v>
      </c>
      <c r="D1083" s="138" t="s">
        <v>3848</v>
      </c>
      <c r="E1083" s="138" t="s">
        <v>3849</v>
      </c>
      <c r="F1083" s="138" t="n">
        <v>16</v>
      </c>
      <c r="G1083" s="139" t="n">
        <v>11583</v>
      </c>
      <c r="H1083" s="21" t="n">
        <f aca="false">ROUND(IF(OR((MID(B1083,SEARCH("R",B1083),3)="R12"),(MID(B1083,SEARCH("R",B1083),3)="R13"),(MID(B1083,SEARCH("R",B1083),3)="R14")),(G1083+90),IF(OR((MID(B1083,SEARCH("R",B1083),3)="R15"),(MID(B1083,SEARCH("R",B1083),3)="R16"),(MID(B1083,SEARCH("R",B1083),3)="R17")),(G1083+190),(G1083+290))),-1)+20</f>
        <v>11890</v>
      </c>
    </row>
    <row r="1084" customFormat="false" ht="15.8" hidden="false" customHeight="false" outlineLevel="0" collapsed="false">
      <c r="A1084" s="136" t="n">
        <v>63593458773843</v>
      </c>
      <c r="B1084" s="137" t="s">
        <v>5083</v>
      </c>
      <c r="C1084" s="138" t="s">
        <v>5080</v>
      </c>
      <c r="D1084" s="138" t="s">
        <v>3848</v>
      </c>
      <c r="E1084" s="138" t="s">
        <v>3849</v>
      </c>
      <c r="F1084" s="138" t="n">
        <v>14</v>
      </c>
      <c r="G1084" s="139" t="n">
        <v>9155</v>
      </c>
      <c r="H1084" s="21" t="n">
        <f aca="false">ROUND(IF(OR((MID(B1084,SEARCH("R",B1084),3)="R12"),(MID(B1084,SEARCH("R",B1084),3)="R13"),(MID(B1084,SEARCH("R",B1084),3)="R14")),(G1084+90),IF(OR((MID(B1084,SEARCH("R",B1084),3)="R15"),(MID(B1084,SEARCH("R",B1084),3)="R16"),(MID(B1084,SEARCH("R",B1084),3)="R17")),(G1084+190),(G1084+290))),-1)+20</f>
        <v>9470</v>
      </c>
    </row>
    <row r="1085" customFormat="false" ht="15.8" hidden="false" customHeight="false" outlineLevel="0" collapsed="false">
      <c r="A1085" s="136" t="n">
        <v>63648246410528</v>
      </c>
      <c r="B1085" s="137" t="s">
        <v>5084</v>
      </c>
      <c r="C1085" s="138" t="s">
        <v>5080</v>
      </c>
      <c r="D1085" s="138" t="s">
        <v>3848</v>
      </c>
      <c r="E1085" s="138" t="s">
        <v>3849</v>
      </c>
      <c r="F1085" s="138" t="n">
        <v>12</v>
      </c>
      <c r="G1085" s="139" t="n">
        <v>10199</v>
      </c>
      <c r="H1085" s="21" t="n">
        <f aca="false">ROUND(IF(OR((MID(B1085,SEARCH("R",B1085),3)="R12"),(MID(B1085,SEARCH("R",B1085),3)="R13"),(MID(B1085,SEARCH("R",B1085),3)="R14")),(G1085+90),IF(OR((MID(B1085,SEARCH("R",B1085),3)="R15"),(MID(B1085,SEARCH("R",B1085),3)="R16"),(MID(B1085,SEARCH("R",B1085),3)="R17")),(G1085+190),(G1085+290))),-1)+20</f>
        <v>10510</v>
      </c>
    </row>
    <row r="1086" customFormat="false" ht="15.8" hidden="false" customHeight="false" outlineLevel="0" collapsed="false">
      <c r="A1086" s="136" t="n">
        <v>63592509808433</v>
      </c>
      <c r="B1086" s="137" t="s">
        <v>5085</v>
      </c>
      <c r="C1086" s="138" t="s">
        <v>5080</v>
      </c>
      <c r="D1086" s="138" t="s">
        <v>3848</v>
      </c>
      <c r="E1086" s="138" t="s">
        <v>3849</v>
      </c>
      <c r="F1086" s="138" t="n">
        <v>12</v>
      </c>
      <c r="G1086" s="139" t="n">
        <v>9044</v>
      </c>
      <c r="H1086" s="21" t="n">
        <f aca="false">ROUND(IF(OR((MID(B1086,SEARCH("R",B1086),3)="R12"),(MID(B1086,SEARCH("R",B1086),3)="R13"),(MID(B1086,SEARCH("R",B1086),3)="R14")),(G1086+90),IF(OR((MID(B1086,SEARCH("R",B1086),3)="R15"),(MID(B1086,SEARCH("R",B1086),3)="R16"),(MID(B1086,SEARCH("R",B1086),3)="R17")),(G1086+190),(G1086+290))),-1)+20</f>
        <v>9350</v>
      </c>
    </row>
    <row r="1087" customFormat="false" ht="15.8" hidden="false" customHeight="false" outlineLevel="0" collapsed="false">
      <c r="A1087" s="136" t="n">
        <v>63623364633858</v>
      </c>
      <c r="B1087" s="137" t="s">
        <v>5086</v>
      </c>
      <c r="C1087" s="138" t="s">
        <v>5080</v>
      </c>
      <c r="D1087" s="138" t="s">
        <v>3848</v>
      </c>
      <c r="E1087" s="138" t="s">
        <v>3849</v>
      </c>
      <c r="F1087" s="138" t="n">
        <v>12</v>
      </c>
      <c r="G1087" s="139" t="n">
        <v>11311</v>
      </c>
      <c r="H1087" s="21" t="n">
        <f aca="false">ROUND(IF(OR((MID(B1087,SEARCH("R",B1087),3)="R12"),(MID(B1087,SEARCH("R",B1087),3)="R13"),(MID(B1087,SEARCH("R",B1087),3)="R14")),(G1087+90),IF(OR((MID(B1087,SEARCH("R",B1087),3)="R15"),(MID(B1087,SEARCH("R",B1087),3)="R16"),(MID(B1087,SEARCH("R",B1087),3)="R17")),(G1087+190),(G1087+290))),-1)+20</f>
        <v>11620</v>
      </c>
    </row>
    <row r="1088" customFormat="false" ht="15.8" hidden="false" customHeight="false" outlineLevel="0" collapsed="false">
      <c r="A1088" s="136" t="n">
        <v>63593889309701</v>
      </c>
      <c r="B1088" s="137" t="s">
        <v>5087</v>
      </c>
      <c r="C1088" s="138" t="s">
        <v>5080</v>
      </c>
      <c r="D1088" s="138" t="s">
        <v>3848</v>
      </c>
      <c r="E1088" s="138" t="s">
        <v>3849</v>
      </c>
      <c r="F1088" s="138" t="n">
        <v>8</v>
      </c>
      <c r="G1088" s="139" t="n">
        <v>10450</v>
      </c>
      <c r="H1088" s="21" t="n">
        <f aca="false">ROUND(IF(OR((MID(B1088,SEARCH("R",B1088),3)="R12"),(MID(B1088,SEARCH("R",B1088),3)="R13"),(MID(B1088,SEARCH("R",B1088),3)="R14")),(G1088+90),IF(OR((MID(B1088,SEARCH("R",B1088),3)="R15"),(MID(B1088,SEARCH("R",B1088),3)="R16"),(MID(B1088,SEARCH("R",B1088),3)="R17")),(G1088+190),(G1088+290))),-1)+20</f>
        <v>10760</v>
      </c>
    </row>
    <row r="1089" customFormat="false" ht="15.8" hidden="false" customHeight="false" outlineLevel="0" collapsed="false">
      <c r="A1089" s="136" t="n">
        <v>63619817898736</v>
      </c>
      <c r="B1089" s="137" t="s">
        <v>5088</v>
      </c>
      <c r="C1089" s="138" t="s">
        <v>5080</v>
      </c>
      <c r="D1089" s="138" t="s">
        <v>3848</v>
      </c>
      <c r="E1089" s="138" t="s">
        <v>3849</v>
      </c>
      <c r="F1089" s="138" t="n">
        <v>8</v>
      </c>
      <c r="G1089" s="139" t="n">
        <v>12371</v>
      </c>
      <c r="H1089" s="21" t="n">
        <f aca="false">ROUND(IF(OR((MID(B1089,SEARCH("R",B1089),3)="R12"),(MID(B1089,SEARCH("R",B1089),3)="R13"),(MID(B1089,SEARCH("R",B1089),3)="R14")),(G1089+90),IF(OR((MID(B1089,SEARCH("R",B1089),3)="R15"),(MID(B1089,SEARCH("R",B1089),3)="R16"),(MID(B1089,SEARCH("R",B1089),3)="R17")),(G1089+190),(G1089+290))),-1)+20</f>
        <v>12680</v>
      </c>
    </row>
    <row r="1090" customFormat="false" ht="15.8" hidden="false" customHeight="false" outlineLevel="0" collapsed="false">
      <c r="A1090" s="136" t="n">
        <v>63651623105332</v>
      </c>
      <c r="B1090" s="137" t="s">
        <v>5089</v>
      </c>
      <c r="C1090" s="138" t="s">
        <v>5080</v>
      </c>
      <c r="D1090" s="138" t="s">
        <v>3848</v>
      </c>
      <c r="E1090" s="138" t="s">
        <v>3849</v>
      </c>
      <c r="F1090" s="138" t="n">
        <v>8</v>
      </c>
      <c r="G1090" s="139" t="n">
        <v>9305</v>
      </c>
      <c r="H1090" s="21" t="n">
        <f aca="false">ROUND(IF(OR((MID(B1090,SEARCH("R",B1090),3)="R12"),(MID(B1090,SEARCH("R",B1090),3)="R13"),(MID(B1090,SEARCH("R",B1090),3)="R14")),(G1090+90),IF(OR((MID(B1090,SEARCH("R",B1090),3)="R15"),(MID(B1090,SEARCH("R",B1090),3)="R16"),(MID(B1090,SEARCH("R",B1090),3)="R17")),(G1090+190),(G1090+290))),-1)+20</f>
        <v>9620</v>
      </c>
    </row>
    <row r="1091" customFormat="false" ht="15.8" hidden="false" customHeight="false" outlineLevel="0" collapsed="false">
      <c r="A1091" s="136" t="n">
        <v>63600237957153</v>
      </c>
      <c r="B1091" s="137" t="s">
        <v>5090</v>
      </c>
      <c r="C1091" s="138" t="s">
        <v>5080</v>
      </c>
      <c r="D1091" s="138" t="s">
        <v>3848</v>
      </c>
      <c r="E1091" s="138" t="s">
        <v>3849</v>
      </c>
      <c r="F1091" s="138" t="n">
        <v>4</v>
      </c>
      <c r="G1091" s="139" t="n">
        <v>11311</v>
      </c>
      <c r="H1091" s="21" t="n">
        <f aca="false">ROUND(IF(OR((MID(B1091,SEARCH("R",B1091),3)="R12"),(MID(B1091,SEARCH("R",B1091),3)="R13"),(MID(B1091,SEARCH("R",B1091),3)="R14")),(G1091+90),IF(OR((MID(B1091,SEARCH("R",B1091),3)="R15"),(MID(B1091,SEARCH("R",B1091),3)="R16"),(MID(B1091,SEARCH("R",B1091),3)="R17")),(G1091+190),(G1091+290))),-1)+20</f>
        <v>11620</v>
      </c>
    </row>
    <row r="1092" customFormat="false" ht="15.8" hidden="false" customHeight="false" outlineLevel="0" collapsed="false">
      <c r="A1092" s="136" t="n">
        <v>63592604135331</v>
      </c>
      <c r="B1092" s="137" t="s">
        <v>5091</v>
      </c>
      <c r="C1092" s="138" t="s">
        <v>5080</v>
      </c>
      <c r="D1092" s="138" t="s">
        <v>3848</v>
      </c>
      <c r="E1092" s="138" t="s">
        <v>3849</v>
      </c>
      <c r="F1092" s="138" t="n">
        <v>2</v>
      </c>
      <c r="G1092" s="139" t="n">
        <v>10590</v>
      </c>
      <c r="H1092" s="21" t="n">
        <f aca="false">ROUND(IF(OR((MID(B1092,SEARCH("R",B1092),3)="R12"),(MID(B1092,SEARCH("R",B1092),3)="R13"),(MID(B1092,SEARCH("R",B1092),3)="R14")),(G1092+90),IF(OR((MID(B1092,SEARCH("R",B1092),3)="R15"),(MID(B1092,SEARCH("R",B1092),3)="R16"),(MID(B1092,SEARCH("R",B1092),3)="R17")),(G1092+190),(G1092+290))),-1)+20</f>
        <v>10900</v>
      </c>
    </row>
    <row r="1093" customFormat="false" ht="15.8" hidden="false" customHeight="false" outlineLevel="0" collapsed="false">
      <c r="A1093" s="136" t="n">
        <v>63624905493977</v>
      </c>
      <c r="B1093" s="137" t="s">
        <v>5092</v>
      </c>
      <c r="C1093" s="138" t="s">
        <v>5080</v>
      </c>
      <c r="D1093" s="138" t="s">
        <v>3848</v>
      </c>
      <c r="E1093" s="138" t="s">
        <v>3849</v>
      </c>
      <c r="F1093" s="138" t="n">
        <v>2</v>
      </c>
      <c r="G1093" s="139" t="n">
        <v>13790</v>
      </c>
      <c r="H1093" s="21" t="n">
        <f aca="false">ROUND(IF(OR((MID(B1093,SEARCH("R",B1093),3)="R12"),(MID(B1093,SEARCH("R",B1093),3)="R13"),(MID(B1093,SEARCH("R",B1093),3)="R14")),(G1093+90),IF(OR((MID(B1093,SEARCH("R",B1093),3)="R15"),(MID(B1093,SEARCH("R",B1093),3)="R16"),(MID(B1093,SEARCH("R",B1093),3)="R17")),(G1093+190),(G1093+290))),-1)+20</f>
        <v>14100</v>
      </c>
    </row>
    <row r="1094" customFormat="false" ht="15.8" hidden="false" customHeight="false" outlineLevel="0" collapsed="false">
      <c r="A1094" s="136" t="n">
        <v>21098858427332</v>
      </c>
      <c r="B1094" s="137" t="s">
        <v>5093</v>
      </c>
      <c r="C1094" s="138" t="s">
        <v>5080</v>
      </c>
      <c r="D1094" s="138" t="s">
        <v>3848</v>
      </c>
      <c r="E1094" s="138" t="s">
        <v>3849</v>
      </c>
      <c r="F1094" s="138" t="n">
        <v>1</v>
      </c>
      <c r="G1094" s="139" t="n">
        <v>12860</v>
      </c>
      <c r="H1094" s="21" t="n">
        <f aca="false">ROUND(IF(OR((MID(B1094,SEARCH("R",B1094),3)="R12"),(MID(B1094,SEARCH("R",B1094),3)="R13"),(MID(B1094,SEARCH("R",B1094),3)="R14")),(G1094+90),IF(OR((MID(B1094,SEARCH("R",B1094),3)="R15"),(MID(B1094,SEARCH("R",B1094),3)="R16"),(MID(B1094,SEARCH("R",B1094),3)="R17")),(G1094+190),(G1094+290))),-1)+20</f>
        <v>13170</v>
      </c>
    </row>
    <row r="1095" customFormat="false" ht="15.8" hidden="false" customHeight="false" outlineLevel="0" collapsed="false">
      <c r="A1095" s="136" t="n">
        <v>63595524480726</v>
      </c>
      <c r="B1095" s="137" t="s">
        <v>5094</v>
      </c>
      <c r="C1095" s="138" t="s">
        <v>5095</v>
      </c>
      <c r="D1095" s="138" t="s">
        <v>3848</v>
      </c>
      <c r="E1095" s="138" t="s">
        <v>3849</v>
      </c>
      <c r="F1095" s="138" t="n">
        <v>30</v>
      </c>
      <c r="G1095" s="139" t="n">
        <v>16369</v>
      </c>
      <c r="H1095" s="21" t="n">
        <f aca="false">ROUND(IF(OR((MID(B1095,SEARCH("R",B1095),3)="R12"),(MID(B1095,SEARCH("R",B1095),3)="R13"),(MID(B1095,SEARCH("R",B1095),3)="R14")),(G1095+90),IF(OR((MID(B1095,SEARCH("R",B1095),3)="R15"),(MID(B1095,SEARCH("R",B1095),3)="R16"),(MID(B1095,SEARCH("R",B1095),3)="R17")),(G1095+190),(G1095+290))),-1)+20</f>
        <v>16680</v>
      </c>
    </row>
    <row r="1096" customFormat="false" ht="15.8" hidden="false" customHeight="false" outlineLevel="0" collapsed="false">
      <c r="A1096" s="136" t="n">
        <v>63589999717974</v>
      </c>
      <c r="B1096" s="137" t="s">
        <v>5096</v>
      </c>
      <c r="C1096" s="138" t="s">
        <v>5095</v>
      </c>
      <c r="D1096" s="138" t="s">
        <v>3848</v>
      </c>
      <c r="E1096" s="138" t="s">
        <v>3849</v>
      </c>
      <c r="F1096" s="138" t="n">
        <v>13</v>
      </c>
      <c r="G1096" s="139" t="n">
        <v>16369</v>
      </c>
      <c r="H1096" s="21" t="n">
        <f aca="false">ROUND(IF(OR((MID(B1096,SEARCH("R",B1096),3)="R12"),(MID(B1096,SEARCH("R",B1096),3)="R13"),(MID(B1096,SEARCH("R",B1096),3)="R14")),(G1096+90),IF(OR((MID(B1096,SEARCH("R",B1096),3)="R15"),(MID(B1096,SEARCH("R",B1096),3)="R16"),(MID(B1096,SEARCH("R",B1096),3)="R17")),(G1096+190),(G1096+290))),-1)+20</f>
        <v>16680</v>
      </c>
    </row>
    <row r="1097" customFormat="false" ht="15.8" hidden="false" customHeight="false" outlineLevel="0" collapsed="false">
      <c r="A1097" s="136" t="n">
        <v>63630691806298</v>
      </c>
      <c r="B1097" s="137" t="s">
        <v>5097</v>
      </c>
      <c r="C1097" s="138" t="s">
        <v>5095</v>
      </c>
      <c r="D1097" s="138" t="s">
        <v>3848</v>
      </c>
      <c r="E1097" s="138" t="s">
        <v>3849</v>
      </c>
      <c r="F1097" s="138" t="n">
        <v>12</v>
      </c>
      <c r="G1097" s="139" t="n">
        <v>16776</v>
      </c>
      <c r="H1097" s="21" t="n">
        <f aca="false">ROUND(IF(OR((MID(B1097,SEARCH("R",B1097),3)="R12"),(MID(B1097,SEARCH("R",B1097),3)="R13"),(MID(B1097,SEARCH("R",B1097),3)="R14")),(G1097+90),IF(OR((MID(B1097,SEARCH("R",B1097),3)="R15"),(MID(B1097,SEARCH("R",B1097),3)="R16"),(MID(B1097,SEARCH("R",B1097),3)="R17")),(G1097+190),(G1097+290))),-1)+20</f>
        <v>17090</v>
      </c>
    </row>
    <row r="1098" customFormat="false" ht="15.8" hidden="false" customHeight="false" outlineLevel="0" collapsed="false">
      <c r="A1098" s="136" t="n">
        <v>63651875772102</v>
      </c>
      <c r="B1098" s="137" t="s">
        <v>5098</v>
      </c>
      <c r="C1098" s="138" t="s">
        <v>5095</v>
      </c>
      <c r="D1098" s="138" t="s">
        <v>3848</v>
      </c>
      <c r="E1098" s="138" t="s">
        <v>3849</v>
      </c>
      <c r="F1098" s="138" t="n">
        <v>8</v>
      </c>
      <c r="G1098" s="139" t="n">
        <v>14699</v>
      </c>
      <c r="H1098" s="21" t="n">
        <f aca="false">ROUND(IF(OR((MID(B1098,SEARCH("R",B1098),3)="R12"),(MID(B1098,SEARCH("R",B1098),3)="R13"),(MID(B1098,SEARCH("R",B1098),3)="R14")),(G1098+90),IF(OR((MID(B1098,SEARCH("R",B1098),3)="R15"),(MID(B1098,SEARCH("R",B1098),3)="R16"),(MID(B1098,SEARCH("R",B1098),3)="R17")),(G1098+190),(G1098+290))),-1)+20</f>
        <v>15010</v>
      </c>
    </row>
    <row r="1099" customFormat="false" ht="15.8" hidden="false" customHeight="false" outlineLevel="0" collapsed="false">
      <c r="A1099" s="136" t="n">
        <v>63599156366552</v>
      </c>
      <c r="B1099" s="137" t="s">
        <v>5099</v>
      </c>
      <c r="C1099" s="138" t="s">
        <v>5095</v>
      </c>
      <c r="D1099" s="138" t="s">
        <v>3848</v>
      </c>
      <c r="E1099" s="138" t="s">
        <v>3849</v>
      </c>
      <c r="F1099" s="138" t="n">
        <v>5</v>
      </c>
      <c r="G1099" s="139" t="n">
        <v>17810</v>
      </c>
      <c r="H1099" s="21" t="n">
        <f aca="false">ROUND(IF(OR((MID(B1099,SEARCH("R",B1099),3)="R12"),(MID(B1099,SEARCH("R",B1099),3)="R13"),(MID(B1099,SEARCH("R",B1099),3)="R14")),(G1099+90),IF(OR((MID(B1099,SEARCH("R",B1099),3)="R15"),(MID(B1099,SEARCH("R",B1099),3)="R16"),(MID(B1099,SEARCH("R",B1099),3)="R17")),(G1099+190),(G1099+290))),-1)+20</f>
        <v>18120</v>
      </c>
    </row>
    <row r="1100" customFormat="false" ht="15.8" hidden="false" customHeight="false" outlineLevel="0" collapsed="false">
      <c r="A1100" s="136" t="n">
        <v>63625861343737</v>
      </c>
      <c r="B1100" s="137" t="s">
        <v>5100</v>
      </c>
      <c r="C1100" s="138" t="s">
        <v>5095</v>
      </c>
      <c r="D1100" s="138" t="s">
        <v>3848</v>
      </c>
      <c r="E1100" s="138" t="s">
        <v>3849</v>
      </c>
      <c r="F1100" s="138" t="n">
        <v>1</v>
      </c>
      <c r="G1100" s="139" t="n">
        <v>16369</v>
      </c>
      <c r="H1100" s="21" t="n">
        <f aca="false">ROUND(IF(OR((MID(B1100,SEARCH("R",B1100),3)="R12"),(MID(B1100,SEARCH("R",B1100),3)="R13"),(MID(B1100,SEARCH("R",B1100),3)="R14")),(G1100+90),IF(OR((MID(B1100,SEARCH("R",B1100),3)="R15"),(MID(B1100,SEARCH("R",B1100),3)="R16"),(MID(B1100,SEARCH("R",B1100),3)="R17")),(G1100+190),(G1100+290))),-1)+20</f>
        <v>16680</v>
      </c>
    </row>
    <row r="1101" customFormat="false" ht="15.8" hidden="false" customHeight="false" outlineLevel="0" collapsed="false">
      <c r="A1101" s="136" t="n">
        <v>63599174309242</v>
      </c>
      <c r="B1101" s="137" t="s">
        <v>5101</v>
      </c>
      <c r="C1101" s="138" t="s">
        <v>5095</v>
      </c>
      <c r="D1101" s="138" t="s">
        <v>3848</v>
      </c>
      <c r="E1101" s="138" t="s">
        <v>3849</v>
      </c>
      <c r="F1101" s="138" t="n">
        <v>1</v>
      </c>
      <c r="G1101" s="139" t="n">
        <v>17980</v>
      </c>
      <c r="H1101" s="21" t="n">
        <f aca="false">ROUND(IF(OR((MID(B1101,SEARCH("R",B1101),3)="R12"),(MID(B1101,SEARCH("R",B1101),3)="R13"),(MID(B1101,SEARCH("R",B1101),3)="R14")),(G1101+90),IF(OR((MID(B1101,SEARCH("R",B1101),3)="R15"),(MID(B1101,SEARCH("R",B1101),3)="R16"),(MID(B1101,SEARCH("R",B1101),3)="R17")),(G1101+190),(G1101+290))),-1)+20</f>
        <v>18290</v>
      </c>
    </row>
    <row r="1102" customFormat="false" ht="15.8" hidden="false" customHeight="false" outlineLevel="0" collapsed="false">
      <c r="A1102" s="136" t="n">
        <v>63647117571161</v>
      </c>
      <c r="B1102" s="137" t="s">
        <v>5102</v>
      </c>
      <c r="C1102" s="138" t="s">
        <v>5103</v>
      </c>
      <c r="D1102" s="138" t="s">
        <v>3848</v>
      </c>
      <c r="E1102" s="138" t="s">
        <v>3849</v>
      </c>
      <c r="F1102" s="138" t="n">
        <v>4</v>
      </c>
      <c r="G1102" s="139" t="n">
        <v>19753</v>
      </c>
      <c r="H1102" s="21" t="n">
        <f aca="false">ROUND(IF(OR((MID(B1102,SEARCH("R",B1102),3)="R12"),(MID(B1102,SEARCH("R",B1102),3)="R13"),(MID(B1102,SEARCH("R",B1102),3)="R14")),(G1102+90),IF(OR((MID(B1102,SEARCH("R",B1102),3)="R15"),(MID(B1102,SEARCH("R",B1102),3)="R16"),(MID(B1102,SEARCH("R",B1102),3)="R17")),(G1102+190),(G1102+290))),-1)+20</f>
        <v>20060</v>
      </c>
    </row>
    <row r="1103" customFormat="false" ht="15.8" hidden="false" customHeight="false" outlineLevel="0" collapsed="false">
      <c r="A1103" s="136" t="n">
        <v>63593734224688</v>
      </c>
      <c r="B1103" s="137" t="s">
        <v>5104</v>
      </c>
      <c r="C1103" s="138" t="s">
        <v>5105</v>
      </c>
      <c r="D1103" s="138" t="s">
        <v>3848</v>
      </c>
      <c r="E1103" s="138" t="s">
        <v>3849</v>
      </c>
      <c r="F1103" s="138" t="n">
        <v>4</v>
      </c>
      <c r="G1103" s="139" t="n">
        <v>13877</v>
      </c>
      <c r="H1103" s="21" t="n">
        <f aca="false">ROUND(IF(OR((MID(B1103,SEARCH("R",B1103),3)="R12"),(MID(B1103,SEARCH("R",B1103),3)="R13"),(MID(B1103,SEARCH("R",B1103),3)="R14")),(G1103+90),IF(OR((MID(B1103,SEARCH("R",B1103),3)="R15"),(MID(B1103,SEARCH("R",B1103),3)="R16"),(MID(B1103,SEARCH("R",B1103),3)="R17")),(G1103+190),(G1103+290))),-1)+20</f>
        <v>14090</v>
      </c>
    </row>
    <row r="1104" customFormat="false" ht="15.8" hidden="false" customHeight="false" outlineLevel="0" collapsed="false">
      <c r="A1104" s="136" t="n">
        <v>63625861230202</v>
      </c>
      <c r="B1104" s="137" t="s">
        <v>5106</v>
      </c>
      <c r="C1104" s="138" t="s">
        <v>5107</v>
      </c>
      <c r="D1104" s="138" t="s">
        <v>3848</v>
      </c>
      <c r="E1104" s="138" t="s">
        <v>3849</v>
      </c>
      <c r="F1104" s="138" t="n">
        <v>30</v>
      </c>
      <c r="G1104" s="139" t="n">
        <v>10875</v>
      </c>
      <c r="H1104" s="21" t="n">
        <f aca="false">ROUND(IF(OR((MID(B1104,SEARCH("R",B1104),3)="R12"),(MID(B1104,SEARCH("R",B1104),3)="R13"),(MID(B1104,SEARCH("R",B1104),3)="R14")),(G1104+90),IF(OR((MID(B1104,SEARCH("R",B1104),3)="R15"),(MID(B1104,SEARCH("R",B1104),3)="R16"),(MID(B1104,SEARCH("R",B1104),3)="R17")),(G1104+190),(G1104+290))),-1)+20</f>
        <v>11190</v>
      </c>
    </row>
    <row r="1105" customFormat="false" ht="15.8" hidden="false" customHeight="false" outlineLevel="0" collapsed="false">
      <c r="A1105" s="136" t="n">
        <v>63598482907209</v>
      </c>
      <c r="B1105" s="137" t="s">
        <v>5108</v>
      </c>
      <c r="C1105" s="138" t="s">
        <v>5107</v>
      </c>
      <c r="D1105" s="138" t="s">
        <v>3848</v>
      </c>
      <c r="E1105" s="138" t="s">
        <v>3849</v>
      </c>
      <c r="F1105" s="138" t="n">
        <v>30</v>
      </c>
      <c r="G1105" s="139" t="n">
        <v>8960</v>
      </c>
      <c r="H1105" s="21" t="n">
        <f aca="false">ROUND(IF(OR((MID(B1105,SEARCH("R",B1105),3)="R12"),(MID(B1105,SEARCH("R",B1105),3)="R13"),(MID(B1105,SEARCH("R",B1105),3)="R14")),(G1105+90),IF(OR((MID(B1105,SEARCH("R",B1105),3)="R15"),(MID(B1105,SEARCH("R",B1105),3)="R16"),(MID(B1105,SEARCH("R",B1105),3)="R17")),(G1105+190),(G1105+290))),-1)+20</f>
        <v>9270</v>
      </c>
    </row>
    <row r="1106" customFormat="false" ht="15.8" hidden="false" customHeight="false" outlineLevel="0" collapsed="false">
      <c r="A1106" s="136" t="n">
        <v>63626560446267</v>
      </c>
      <c r="B1106" s="137" t="s">
        <v>5109</v>
      </c>
      <c r="C1106" s="138" t="s">
        <v>5107</v>
      </c>
      <c r="D1106" s="138" t="s">
        <v>3848</v>
      </c>
      <c r="E1106" s="138" t="s">
        <v>3849</v>
      </c>
      <c r="F1106" s="138" t="n">
        <v>20</v>
      </c>
      <c r="G1106" s="139" t="n">
        <v>11960</v>
      </c>
      <c r="H1106" s="21" t="n">
        <f aca="false">ROUND(IF(OR((MID(B1106,SEARCH("R",B1106),3)="R12"),(MID(B1106,SEARCH("R",B1106),3)="R13"),(MID(B1106,SEARCH("R",B1106),3)="R14")),(G1106+90),IF(OR((MID(B1106,SEARCH("R",B1106),3)="R15"),(MID(B1106,SEARCH("R",B1106),3)="R16"),(MID(B1106,SEARCH("R",B1106),3)="R17")),(G1106+190),(G1106+290))),-1)+20</f>
        <v>12270</v>
      </c>
    </row>
    <row r="1107" customFormat="false" ht="15.8" hidden="false" customHeight="false" outlineLevel="0" collapsed="false">
      <c r="A1107" s="136" t="n">
        <v>63593458765437</v>
      </c>
      <c r="B1107" s="137" t="s">
        <v>5110</v>
      </c>
      <c r="C1107" s="138" t="s">
        <v>5107</v>
      </c>
      <c r="D1107" s="138" t="s">
        <v>3848</v>
      </c>
      <c r="E1107" s="138" t="s">
        <v>3849</v>
      </c>
      <c r="F1107" s="138" t="n">
        <v>20</v>
      </c>
      <c r="G1107" s="139" t="n">
        <v>7905</v>
      </c>
      <c r="H1107" s="21" t="n">
        <f aca="false">ROUND(IF(OR((MID(B1107,SEARCH("R",B1107),3)="R12"),(MID(B1107,SEARCH("R",B1107),3)="R13"),(MID(B1107,SEARCH("R",B1107),3)="R14")),(G1107+90),IF(OR((MID(B1107,SEARCH("R",B1107),3)="R15"),(MID(B1107,SEARCH("R",B1107),3)="R16"),(MID(B1107,SEARCH("R",B1107),3)="R17")),(G1107+190),(G1107+290))),-1)+20</f>
        <v>8220</v>
      </c>
    </row>
    <row r="1108" customFormat="false" ht="15.8" hidden="false" customHeight="false" outlineLevel="0" collapsed="false">
      <c r="A1108" s="136" t="n">
        <v>63593288161922</v>
      </c>
      <c r="B1108" s="137" t="s">
        <v>5111</v>
      </c>
      <c r="C1108" s="138" t="s">
        <v>5107</v>
      </c>
      <c r="D1108" s="138" t="s">
        <v>3848</v>
      </c>
      <c r="E1108" s="138" t="s">
        <v>3849</v>
      </c>
      <c r="F1108" s="138" t="n">
        <v>8</v>
      </c>
      <c r="G1108" s="139" t="n">
        <v>8105</v>
      </c>
      <c r="H1108" s="21" t="n">
        <f aca="false">ROUND(IF(OR((MID(B1108,SEARCH("R",B1108),3)="R12"),(MID(B1108,SEARCH("R",B1108),3)="R13"),(MID(B1108,SEARCH("R",B1108),3)="R14")),(G1108+90),IF(OR((MID(B1108,SEARCH("R",B1108),3)="R15"),(MID(B1108,SEARCH("R",B1108),3)="R16"),(MID(B1108,SEARCH("R",B1108),3)="R17")),(G1108+190),(G1108+290))),-1)+20</f>
        <v>8420</v>
      </c>
    </row>
    <row r="1109" customFormat="false" ht="15.8" hidden="false" customHeight="false" outlineLevel="0" collapsed="false">
      <c r="A1109" s="136" t="n">
        <v>63627496887076</v>
      </c>
      <c r="B1109" s="137" t="s">
        <v>5112</v>
      </c>
      <c r="C1109" s="138" t="s">
        <v>5107</v>
      </c>
      <c r="D1109" s="138" t="s">
        <v>3848</v>
      </c>
      <c r="E1109" s="138" t="s">
        <v>3849</v>
      </c>
      <c r="F1109" s="138" t="n">
        <v>4</v>
      </c>
      <c r="G1109" s="139" t="n">
        <v>14580</v>
      </c>
      <c r="H1109" s="21" t="n">
        <f aca="false">ROUND(IF(OR((MID(B1109,SEARCH("R",B1109),3)="R12"),(MID(B1109,SEARCH("R",B1109),3)="R13"),(MID(B1109,SEARCH("R",B1109),3)="R14")),(G1109+90),IF(OR((MID(B1109,SEARCH("R",B1109),3)="R15"),(MID(B1109,SEARCH("R",B1109),3)="R16"),(MID(B1109,SEARCH("R",B1109),3)="R17")),(G1109+190),(G1109+290))),-1)+20</f>
        <v>14890</v>
      </c>
    </row>
    <row r="1110" customFormat="false" ht="15.8" hidden="false" customHeight="false" outlineLevel="0" collapsed="false">
      <c r="A1110" s="136" t="n">
        <v>63585441598816</v>
      </c>
      <c r="B1110" s="137" t="s">
        <v>5113</v>
      </c>
      <c r="C1110" s="138" t="s">
        <v>5107</v>
      </c>
      <c r="D1110" s="138" t="s">
        <v>3848</v>
      </c>
      <c r="E1110" s="138" t="s">
        <v>3849</v>
      </c>
      <c r="F1110" s="138" t="n">
        <v>4</v>
      </c>
      <c r="G1110" s="139" t="n">
        <v>12284</v>
      </c>
      <c r="H1110" s="21" t="n">
        <f aca="false">ROUND(IF(OR((MID(B1110,SEARCH("R",B1110),3)="R12"),(MID(B1110,SEARCH("R",B1110),3)="R13"),(MID(B1110,SEARCH("R",B1110),3)="R14")),(G1110+90),IF(OR((MID(B1110,SEARCH("R",B1110),3)="R15"),(MID(B1110,SEARCH("R",B1110),3)="R16"),(MID(B1110,SEARCH("R",B1110),3)="R17")),(G1110+190),(G1110+290))),-1)+20</f>
        <v>12590</v>
      </c>
    </row>
    <row r="1111" customFormat="false" ht="15.8" hidden="false" customHeight="false" outlineLevel="0" collapsed="false">
      <c r="A1111" s="136" t="n">
        <v>63585441598121</v>
      </c>
      <c r="B1111" s="137" t="s">
        <v>5114</v>
      </c>
      <c r="C1111" s="138" t="s">
        <v>5107</v>
      </c>
      <c r="D1111" s="138" t="s">
        <v>3848</v>
      </c>
      <c r="E1111" s="138" t="s">
        <v>3849</v>
      </c>
      <c r="F1111" s="138" t="n">
        <v>1</v>
      </c>
      <c r="G1111" s="139" t="n">
        <v>10750</v>
      </c>
      <c r="H1111" s="21" t="n">
        <f aca="false">ROUND(IF(OR((MID(B1111,SEARCH("R",B1111),3)="R12"),(MID(B1111,SEARCH("R",B1111),3)="R13"),(MID(B1111,SEARCH("R",B1111),3)="R14")),(G1111+90),IF(OR((MID(B1111,SEARCH("R",B1111),3)="R15"),(MID(B1111,SEARCH("R",B1111),3)="R16"),(MID(B1111,SEARCH("R",B1111),3)="R17")),(G1111+190),(G1111+290))),-1)+20</f>
        <v>11060</v>
      </c>
    </row>
    <row r="1112" customFormat="false" ht="15.8" hidden="false" customHeight="false" outlineLevel="0" collapsed="false">
      <c r="A1112" s="136" t="n">
        <v>63586379021731</v>
      </c>
      <c r="B1112" s="137" t="s">
        <v>5115</v>
      </c>
      <c r="C1112" s="138" t="s">
        <v>5116</v>
      </c>
      <c r="D1112" s="138" t="s">
        <v>3848</v>
      </c>
      <c r="E1112" s="138" t="s">
        <v>3849</v>
      </c>
      <c r="F1112" s="138" t="n">
        <v>30</v>
      </c>
      <c r="G1112" s="139" t="n">
        <v>13312</v>
      </c>
      <c r="H1112" s="21" t="n">
        <f aca="false">ROUND(IF(OR((MID(B1112,SEARCH("R",B1112),3)="R12"),(MID(B1112,SEARCH("R",B1112),3)="R13"),(MID(B1112,SEARCH("R",B1112),3)="R14")),(G1112+90),IF(OR((MID(B1112,SEARCH("R",B1112),3)="R15"),(MID(B1112,SEARCH("R",B1112),3)="R16"),(MID(B1112,SEARCH("R",B1112),3)="R17")),(G1112+190),(G1112+290))),-1)+20</f>
        <v>13620</v>
      </c>
    </row>
    <row r="1113" customFormat="false" ht="15.8" hidden="false" customHeight="false" outlineLevel="0" collapsed="false">
      <c r="A1113" s="136" t="n">
        <v>63593818854596</v>
      </c>
      <c r="B1113" s="137" t="s">
        <v>5117</v>
      </c>
      <c r="C1113" s="138" t="s">
        <v>5116</v>
      </c>
      <c r="D1113" s="138" t="s">
        <v>3848</v>
      </c>
      <c r="E1113" s="138" t="s">
        <v>3849</v>
      </c>
      <c r="F1113" s="138" t="n">
        <v>12</v>
      </c>
      <c r="G1113" s="139" t="n">
        <v>14731</v>
      </c>
      <c r="H1113" s="21" t="n">
        <f aca="false">ROUND(IF(OR((MID(B1113,SEARCH("R",B1113),3)="R12"),(MID(B1113,SEARCH("R",B1113),3)="R13"),(MID(B1113,SEARCH("R",B1113),3)="R14")),(G1113+90),IF(OR((MID(B1113,SEARCH("R",B1113),3)="R15"),(MID(B1113,SEARCH("R",B1113),3)="R16"),(MID(B1113,SEARCH("R",B1113),3)="R17")),(G1113+190),(G1113+290))),-1)+20</f>
        <v>15040</v>
      </c>
    </row>
    <row r="1114" customFormat="false" ht="15.8" hidden="false" customHeight="false" outlineLevel="0" collapsed="false">
      <c r="A1114" s="136" t="n">
        <v>63648598223511</v>
      </c>
      <c r="B1114" s="137" t="s">
        <v>5118</v>
      </c>
      <c r="C1114" s="138" t="s">
        <v>5116</v>
      </c>
      <c r="D1114" s="138" t="s">
        <v>3848</v>
      </c>
      <c r="E1114" s="138" t="s">
        <v>3849</v>
      </c>
      <c r="F1114" s="138" t="n">
        <v>8</v>
      </c>
      <c r="G1114" s="139" t="n">
        <v>15053</v>
      </c>
      <c r="H1114" s="21" t="n">
        <f aca="false">ROUND(IF(OR((MID(B1114,SEARCH("R",B1114),3)="R12"),(MID(B1114,SEARCH("R",B1114),3)="R13"),(MID(B1114,SEARCH("R",B1114),3)="R14")),(G1114+90),IF(OR((MID(B1114,SEARCH("R",B1114),3)="R15"),(MID(B1114,SEARCH("R",B1114),3)="R16"),(MID(B1114,SEARCH("R",B1114),3)="R17")),(G1114+190),(G1114+290))),-1)+20</f>
        <v>15360</v>
      </c>
    </row>
    <row r="1115" customFormat="false" ht="15.8" hidden="false" customHeight="false" outlineLevel="0" collapsed="false">
      <c r="A1115" s="136" t="n">
        <v>63585441598028</v>
      </c>
      <c r="B1115" s="137" t="s">
        <v>5119</v>
      </c>
      <c r="C1115" s="138" t="s">
        <v>5116</v>
      </c>
      <c r="D1115" s="138" t="s">
        <v>3848</v>
      </c>
      <c r="E1115" s="138" t="s">
        <v>3849</v>
      </c>
      <c r="F1115" s="138" t="n">
        <v>4</v>
      </c>
      <c r="G1115" s="139" t="n">
        <v>14446</v>
      </c>
      <c r="H1115" s="21" t="n">
        <f aca="false">ROUND(IF(OR((MID(B1115,SEARCH("R",B1115),3)="R12"),(MID(B1115,SEARCH("R",B1115),3)="R13"),(MID(B1115,SEARCH("R",B1115),3)="R14")),(G1115+90),IF(OR((MID(B1115,SEARCH("R",B1115),3)="R15"),(MID(B1115,SEARCH("R",B1115),3)="R16"),(MID(B1115,SEARCH("R",B1115),3)="R17")),(G1115+190),(G1115+290))),-1)+20</f>
        <v>14760</v>
      </c>
    </row>
    <row r="1116" customFormat="false" ht="15.8" hidden="false" customHeight="false" outlineLevel="0" collapsed="false">
      <c r="A1116" s="136" t="n">
        <v>63627684503779</v>
      </c>
      <c r="B1116" s="137" t="s">
        <v>5120</v>
      </c>
      <c r="C1116" s="138" t="s">
        <v>5116</v>
      </c>
      <c r="D1116" s="138" t="s">
        <v>3848</v>
      </c>
      <c r="E1116" s="138" t="s">
        <v>3849</v>
      </c>
      <c r="F1116" s="138" t="n">
        <v>4</v>
      </c>
      <c r="G1116" s="139" t="n">
        <v>15794</v>
      </c>
      <c r="H1116" s="21" t="n">
        <f aca="false">ROUND(IF(OR((MID(B1116,SEARCH("R",B1116),3)="R12"),(MID(B1116,SEARCH("R",B1116),3)="R13"),(MID(B1116,SEARCH("R",B1116),3)="R14")),(G1116+90),IF(OR((MID(B1116,SEARCH("R",B1116),3)="R15"),(MID(B1116,SEARCH("R",B1116),3)="R16"),(MID(B1116,SEARCH("R",B1116),3)="R17")),(G1116+190),(G1116+290))),-1)+20</f>
        <v>16100</v>
      </c>
    </row>
    <row r="1117" customFormat="false" ht="15.8" hidden="false" customHeight="false" outlineLevel="0" collapsed="false">
      <c r="A1117" s="136" t="n">
        <v>63648164051469</v>
      </c>
      <c r="B1117" s="137" t="s">
        <v>5121</v>
      </c>
      <c r="C1117" s="138" t="s">
        <v>5116</v>
      </c>
      <c r="D1117" s="138" t="s">
        <v>3848</v>
      </c>
      <c r="E1117" s="138" t="s">
        <v>3849</v>
      </c>
      <c r="F1117" s="138" t="n">
        <v>4</v>
      </c>
      <c r="G1117" s="139" t="n">
        <v>15794</v>
      </c>
      <c r="H1117" s="21" t="n">
        <f aca="false">ROUND(IF(OR((MID(B1117,SEARCH("R",B1117),3)="R12"),(MID(B1117,SEARCH("R",B1117),3)="R13"),(MID(B1117,SEARCH("R",B1117),3)="R14")),(G1117+90),IF(OR((MID(B1117,SEARCH("R",B1117),3)="R15"),(MID(B1117,SEARCH("R",B1117),3)="R16"),(MID(B1117,SEARCH("R",B1117),3)="R17")),(G1117+190),(G1117+290))),-1)+20</f>
        <v>16100</v>
      </c>
    </row>
    <row r="1118" customFormat="false" ht="15.8" hidden="false" customHeight="false" outlineLevel="0" collapsed="false">
      <c r="A1118" s="136" t="n">
        <v>63651608925926</v>
      </c>
      <c r="B1118" s="137" t="s">
        <v>5122</v>
      </c>
      <c r="C1118" s="138" t="s">
        <v>5123</v>
      </c>
      <c r="D1118" s="138" t="s">
        <v>3848</v>
      </c>
      <c r="E1118" s="138" t="s">
        <v>3849</v>
      </c>
      <c r="F1118" s="138" t="n">
        <v>20</v>
      </c>
      <c r="G1118" s="139" t="n">
        <v>11021</v>
      </c>
      <c r="H1118" s="21" t="n">
        <f aca="false">ROUND(IF(OR((MID(B1118,SEARCH("R",B1118),3)="R12"),(MID(B1118,SEARCH("R",B1118),3)="R13"),(MID(B1118,SEARCH("R",B1118),3)="R14")),(G1118+90),IF(OR((MID(B1118,SEARCH("R",B1118),3)="R15"),(MID(B1118,SEARCH("R",B1118),3)="R16"),(MID(B1118,SEARCH("R",B1118),3)="R17")),(G1118+190),(G1118+290))),-1)+20</f>
        <v>11330</v>
      </c>
    </row>
    <row r="1119" customFormat="false" ht="15.8" hidden="false" customHeight="false" outlineLevel="0" collapsed="false">
      <c r="A1119" s="136" t="n">
        <v>63585441599648</v>
      </c>
      <c r="B1119" s="137" t="s">
        <v>5124</v>
      </c>
      <c r="C1119" s="138" t="s">
        <v>5123</v>
      </c>
      <c r="D1119" s="138" t="s">
        <v>3848</v>
      </c>
      <c r="E1119" s="138" t="s">
        <v>3849</v>
      </c>
      <c r="F1119" s="138" t="n">
        <v>16</v>
      </c>
      <c r="G1119" s="139" t="n">
        <v>17108</v>
      </c>
      <c r="H1119" s="21" t="n">
        <f aca="false">ROUND(IF(OR((MID(B1119,SEARCH("R",B1119),3)="R12"),(MID(B1119,SEARCH("R",B1119),3)="R13"),(MID(B1119,SEARCH("R",B1119),3)="R14")),(G1119+90),IF(OR((MID(B1119,SEARCH("R",B1119),3)="R15"),(MID(B1119,SEARCH("R",B1119),3)="R16"),(MID(B1119,SEARCH("R",B1119),3)="R17")),(G1119+190),(G1119+290))),-1)+20</f>
        <v>17420</v>
      </c>
    </row>
    <row r="1120" customFormat="false" ht="15.8" hidden="false" customHeight="false" outlineLevel="0" collapsed="false">
      <c r="A1120" s="136" t="n">
        <v>63593132908555</v>
      </c>
      <c r="B1120" s="137" t="s">
        <v>5125</v>
      </c>
      <c r="C1120" s="138" t="s">
        <v>5123</v>
      </c>
      <c r="D1120" s="138" t="s">
        <v>3848</v>
      </c>
      <c r="E1120" s="138" t="s">
        <v>3849</v>
      </c>
      <c r="F1120" s="138" t="n">
        <v>16</v>
      </c>
      <c r="G1120" s="139" t="n">
        <v>10905</v>
      </c>
      <c r="H1120" s="21" t="n">
        <f aca="false">ROUND(IF(OR((MID(B1120,SEARCH("R",B1120),3)="R12"),(MID(B1120,SEARCH("R",B1120),3)="R13"),(MID(B1120,SEARCH("R",B1120),3)="R14")),(G1120+90),IF(OR((MID(B1120,SEARCH("R",B1120),3)="R15"),(MID(B1120,SEARCH("R",B1120),3)="R16"),(MID(B1120,SEARCH("R",B1120),3)="R17")),(G1120+190),(G1120+290))),-1)+20</f>
        <v>11220</v>
      </c>
    </row>
    <row r="1121" customFormat="false" ht="15.8" hidden="false" customHeight="false" outlineLevel="0" collapsed="false">
      <c r="A1121" s="136" t="n">
        <v>63625955499902</v>
      </c>
      <c r="B1121" s="137" t="s">
        <v>5126</v>
      </c>
      <c r="C1121" s="138" t="s">
        <v>5123</v>
      </c>
      <c r="D1121" s="138" t="s">
        <v>3848</v>
      </c>
      <c r="E1121" s="138" t="s">
        <v>3849</v>
      </c>
      <c r="F1121" s="138" t="n">
        <v>8</v>
      </c>
      <c r="G1121" s="139" t="n">
        <v>15260</v>
      </c>
      <c r="H1121" s="21" t="n">
        <f aca="false">ROUND(IF(OR((MID(B1121,SEARCH("R",B1121),3)="R12"),(MID(B1121,SEARCH("R",B1121),3)="R13"),(MID(B1121,SEARCH("R",B1121),3)="R14")),(G1121+90),IF(OR((MID(B1121,SEARCH("R",B1121),3)="R15"),(MID(B1121,SEARCH("R",B1121),3)="R16"),(MID(B1121,SEARCH("R",B1121),3)="R17")),(G1121+190),(G1121+290))),-1)+20</f>
        <v>15570</v>
      </c>
    </row>
    <row r="1122" customFormat="false" ht="15.8" hidden="false" customHeight="false" outlineLevel="0" collapsed="false">
      <c r="A1122" s="136" t="n">
        <v>63585441599906</v>
      </c>
      <c r="B1122" s="137" t="s">
        <v>5127</v>
      </c>
      <c r="C1122" s="138" t="s">
        <v>5128</v>
      </c>
      <c r="D1122" s="138" t="s">
        <v>3848</v>
      </c>
      <c r="E1122" s="138" t="s">
        <v>3849</v>
      </c>
      <c r="F1122" s="138" t="n">
        <v>30</v>
      </c>
      <c r="G1122" s="139" t="n">
        <v>11475</v>
      </c>
      <c r="H1122" s="21" t="n">
        <f aca="false">ROUND(IF(OR((MID(B1122,SEARCH("R",B1122),3)="R12"),(MID(B1122,SEARCH("R",B1122),3)="R13"),(MID(B1122,SEARCH("R",B1122),3)="R14")),(G1122+90),IF(OR((MID(B1122,SEARCH("R",B1122),3)="R15"),(MID(B1122,SEARCH("R",B1122),3)="R16"),(MID(B1122,SEARCH("R",B1122),3)="R17")),(G1122+190),(G1122+290))),-1)+20</f>
        <v>11790</v>
      </c>
    </row>
    <row r="1123" customFormat="false" ht="15.8" hidden="false" customHeight="false" outlineLevel="0" collapsed="false">
      <c r="A1123" s="136" t="n">
        <v>63593559497969</v>
      </c>
      <c r="B1123" s="137" t="s">
        <v>5129</v>
      </c>
      <c r="C1123" s="138" t="s">
        <v>5128</v>
      </c>
      <c r="D1123" s="138" t="s">
        <v>3848</v>
      </c>
      <c r="E1123" s="138" t="s">
        <v>3849</v>
      </c>
      <c r="F1123" s="138" t="n">
        <v>30</v>
      </c>
      <c r="G1123" s="139" t="n">
        <v>12522</v>
      </c>
      <c r="H1123" s="21" t="n">
        <f aca="false">ROUND(IF(OR((MID(B1123,SEARCH("R",B1123),3)="R12"),(MID(B1123,SEARCH("R",B1123),3)="R13"),(MID(B1123,SEARCH("R",B1123),3)="R14")),(G1123+90),IF(OR((MID(B1123,SEARCH("R",B1123),3)="R15"),(MID(B1123,SEARCH("R",B1123),3)="R16"),(MID(B1123,SEARCH("R",B1123),3)="R17")),(G1123+190),(G1123+290))),-1)+20</f>
        <v>12830</v>
      </c>
    </row>
    <row r="1124" customFormat="false" ht="15.8" hidden="false" customHeight="false" outlineLevel="0" collapsed="false">
      <c r="A1124" s="136" t="n">
        <v>63648244860968</v>
      </c>
      <c r="B1124" s="137" t="s">
        <v>5130</v>
      </c>
      <c r="C1124" s="138" t="s">
        <v>5128</v>
      </c>
      <c r="D1124" s="138" t="s">
        <v>3848</v>
      </c>
      <c r="E1124" s="138" t="s">
        <v>3849</v>
      </c>
      <c r="F1124" s="138" t="n">
        <v>30</v>
      </c>
      <c r="G1124" s="139" t="n">
        <v>10084</v>
      </c>
      <c r="H1124" s="21" t="n">
        <f aca="false">ROUND(IF(OR((MID(B1124,SEARCH("R",B1124),3)="R12"),(MID(B1124,SEARCH("R",B1124),3)="R13"),(MID(B1124,SEARCH("R",B1124),3)="R14")),(G1124+90),IF(OR((MID(B1124,SEARCH("R",B1124),3)="R15"),(MID(B1124,SEARCH("R",B1124),3)="R16"),(MID(B1124,SEARCH("R",B1124),3)="R17")),(G1124+190),(G1124+290))),-1)+20</f>
        <v>10390</v>
      </c>
    </row>
    <row r="1125" customFormat="false" ht="15.8" hidden="false" customHeight="false" outlineLevel="0" collapsed="false">
      <c r="A1125" s="136" t="n">
        <v>63586383999322</v>
      </c>
      <c r="B1125" s="137" t="s">
        <v>5131</v>
      </c>
      <c r="C1125" s="138" t="s">
        <v>5128</v>
      </c>
      <c r="D1125" s="138" t="s">
        <v>3848</v>
      </c>
      <c r="E1125" s="138" t="s">
        <v>3849</v>
      </c>
      <c r="F1125" s="138" t="n">
        <v>30</v>
      </c>
      <c r="G1125" s="139" t="n">
        <v>8305</v>
      </c>
      <c r="H1125" s="21" t="n">
        <f aca="false">ROUND(IF(OR((MID(B1125,SEARCH("R",B1125),3)="R12"),(MID(B1125,SEARCH("R",B1125),3)="R13"),(MID(B1125,SEARCH("R",B1125),3)="R14")),(G1125+90),IF(OR((MID(B1125,SEARCH("R",B1125),3)="R15"),(MID(B1125,SEARCH("R",B1125),3)="R16"),(MID(B1125,SEARCH("R",B1125),3)="R17")),(G1125+190),(G1125+290))),-1)+20</f>
        <v>8620</v>
      </c>
    </row>
    <row r="1126" customFormat="false" ht="15.8" hidden="false" customHeight="false" outlineLevel="0" collapsed="false">
      <c r="A1126" s="136" t="n">
        <v>63623364810270</v>
      </c>
      <c r="B1126" s="137" t="s">
        <v>5132</v>
      </c>
      <c r="C1126" s="138" t="s">
        <v>5128</v>
      </c>
      <c r="D1126" s="138" t="s">
        <v>3848</v>
      </c>
      <c r="E1126" s="138" t="s">
        <v>3849</v>
      </c>
      <c r="F1126" s="138" t="n">
        <v>28</v>
      </c>
      <c r="G1126" s="139" t="n">
        <v>10352</v>
      </c>
      <c r="H1126" s="21" t="n">
        <f aca="false">ROUND(IF(OR((MID(B1126,SEARCH("R",B1126),3)="R12"),(MID(B1126,SEARCH("R",B1126),3)="R13"),(MID(B1126,SEARCH("R",B1126),3)="R14")),(G1126+90),IF(OR((MID(B1126,SEARCH("R",B1126),3)="R15"),(MID(B1126,SEARCH("R",B1126),3)="R16"),(MID(B1126,SEARCH("R",B1126),3)="R17")),(G1126+190),(G1126+290))),-1)+20</f>
        <v>10660</v>
      </c>
    </row>
    <row r="1127" customFormat="false" ht="15.8" hidden="false" customHeight="false" outlineLevel="0" collapsed="false">
      <c r="A1127" s="136" t="n">
        <v>63617830596691</v>
      </c>
      <c r="B1127" s="137" t="s">
        <v>5133</v>
      </c>
      <c r="C1127" s="138" t="s">
        <v>5128</v>
      </c>
      <c r="D1127" s="138" t="s">
        <v>3848</v>
      </c>
      <c r="E1127" s="138" t="s">
        <v>3849</v>
      </c>
      <c r="F1127" s="138" t="n">
        <v>24</v>
      </c>
      <c r="G1127" s="139" t="n">
        <v>10405</v>
      </c>
      <c r="H1127" s="21" t="n">
        <f aca="false">ROUND(IF(OR((MID(B1127,SEARCH("R",B1127),3)="R12"),(MID(B1127,SEARCH("R",B1127),3)="R13"),(MID(B1127,SEARCH("R",B1127),3)="R14")),(G1127+90),IF(OR((MID(B1127,SEARCH("R",B1127),3)="R15"),(MID(B1127,SEARCH("R",B1127),3)="R16"),(MID(B1127,SEARCH("R",B1127),3)="R17")),(G1127+190),(G1127+290))),-1)+20</f>
        <v>10720</v>
      </c>
    </row>
    <row r="1128" customFormat="false" ht="15.8" hidden="false" customHeight="false" outlineLevel="0" collapsed="false">
      <c r="A1128" s="136" t="n">
        <v>63590000126864</v>
      </c>
      <c r="B1128" s="137" t="s">
        <v>5134</v>
      </c>
      <c r="C1128" s="138" t="s">
        <v>5128</v>
      </c>
      <c r="D1128" s="138" t="s">
        <v>3848</v>
      </c>
      <c r="E1128" s="138" t="s">
        <v>3849</v>
      </c>
      <c r="F1128" s="138" t="n">
        <v>21</v>
      </c>
      <c r="G1128" s="139" t="n">
        <v>13708</v>
      </c>
      <c r="H1128" s="21" t="n">
        <f aca="false">ROUND(IF(OR((MID(B1128,SEARCH("R",B1128),3)="R12"),(MID(B1128,SEARCH("R",B1128),3)="R13"),(MID(B1128,SEARCH("R",B1128),3)="R14")),(G1128+90),IF(OR((MID(B1128,SEARCH("R",B1128),3)="R15"),(MID(B1128,SEARCH("R",B1128),3)="R16"),(MID(B1128,SEARCH("R",B1128),3)="R17")),(G1128+190),(G1128+290))),-1)+20</f>
        <v>14020</v>
      </c>
    </row>
    <row r="1129" customFormat="false" ht="15.8" hidden="false" customHeight="false" outlineLevel="0" collapsed="false">
      <c r="A1129" s="136" t="n">
        <v>63651796106353</v>
      </c>
      <c r="B1129" s="137" t="s">
        <v>5135</v>
      </c>
      <c r="C1129" s="138" t="s">
        <v>5128</v>
      </c>
      <c r="D1129" s="138" t="s">
        <v>3848</v>
      </c>
      <c r="E1129" s="138" t="s">
        <v>3849</v>
      </c>
      <c r="F1129" s="138" t="n">
        <v>20</v>
      </c>
      <c r="G1129" s="139" t="n">
        <v>10839</v>
      </c>
      <c r="H1129" s="21" t="n">
        <f aca="false">ROUND(IF(OR((MID(B1129,SEARCH("R",B1129),3)="R12"),(MID(B1129,SEARCH("R",B1129),3)="R13"),(MID(B1129,SEARCH("R",B1129),3)="R14")),(G1129+90),IF(OR((MID(B1129,SEARCH("R",B1129),3)="R15"),(MID(B1129,SEARCH("R",B1129),3)="R16"),(MID(B1129,SEARCH("R",B1129),3)="R17")),(G1129+190),(G1129+290))),-1)+20</f>
        <v>11150</v>
      </c>
    </row>
    <row r="1130" customFormat="false" ht="15.8" hidden="false" customHeight="false" outlineLevel="0" collapsed="false">
      <c r="A1130" s="136" t="n">
        <v>63601750773154</v>
      </c>
      <c r="B1130" s="137" t="s">
        <v>5136</v>
      </c>
      <c r="C1130" s="138" t="s">
        <v>5128</v>
      </c>
      <c r="D1130" s="138" t="s">
        <v>3848</v>
      </c>
      <c r="E1130" s="138" t="s">
        <v>3849</v>
      </c>
      <c r="F1130" s="138" t="n">
        <v>20</v>
      </c>
      <c r="G1130" s="139" t="n">
        <v>16056</v>
      </c>
      <c r="H1130" s="21" t="n">
        <f aca="false">ROUND(IF(OR((MID(B1130,SEARCH("R",B1130),3)="R12"),(MID(B1130,SEARCH("R",B1130),3)="R13"),(MID(B1130,SEARCH("R",B1130),3)="R14")),(G1130+90),IF(OR((MID(B1130,SEARCH("R",B1130),3)="R15"),(MID(B1130,SEARCH("R",B1130),3)="R16"),(MID(B1130,SEARCH("R",B1130),3)="R17")),(G1130+190),(G1130+290))),-1)+20</f>
        <v>16370</v>
      </c>
    </row>
    <row r="1131" customFormat="false" ht="15.8" hidden="false" customHeight="false" outlineLevel="0" collapsed="false">
      <c r="A1131" s="136" t="n">
        <v>20609723366665</v>
      </c>
      <c r="B1131" s="137" t="s">
        <v>5137</v>
      </c>
      <c r="C1131" s="138" t="s">
        <v>5128</v>
      </c>
      <c r="D1131" s="138" t="s">
        <v>3848</v>
      </c>
      <c r="E1131" s="138" t="s">
        <v>3849</v>
      </c>
      <c r="F1131" s="138" t="n">
        <v>16</v>
      </c>
      <c r="G1131" s="139" t="n">
        <v>12080</v>
      </c>
      <c r="H1131" s="21" t="n">
        <f aca="false">ROUND(IF(OR((MID(B1131,SEARCH("R",B1131),3)="R12"),(MID(B1131,SEARCH("R",B1131),3)="R13"),(MID(B1131,SEARCH("R",B1131),3)="R14")),(G1131+90),IF(OR((MID(B1131,SEARCH("R",B1131),3)="R15"),(MID(B1131,SEARCH("R",B1131),3)="R16"),(MID(B1131,SEARCH("R",B1131),3)="R17")),(G1131+190),(G1131+290))),-1)+20</f>
        <v>12390</v>
      </c>
    </row>
    <row r="1132" customFormat="false" ht="15.8" hidden="false" customHeight="false" outlineLevel="0" collapsed="false">
      <c r="A1132" s="136" t="n">
        <v>63631828993048</v>
      </c>
      <c r="B1132" s="137" t="s">
        <v>5138</v>
      </c>
      <c r="C1132" s="138" t="s">
        <v>5128</v>
      </c>
      <c r="D1132" s="138" t="s">
        <v>3848</v>
      </c>
      <c r="E1132" s="138" t="s">
        <v>3849</v>
      </c>
      <c r="F1132" s="138" t="n">
        <v>16</v>
      </c>
      <c r="G1132" s="139" t="n">
        <v>6000</v>
      </c>
      <c r="H1132" s="21" t="n">
        <f aca="false">ROUND(IF(OR((MID(B1132,SEARCH("R",B1132),3)="R12"),(MID(B1132,SEARCH("R",B1132),3)="R13"),(MID(B1132,SEARCH("R",B1132),3)="R14")),(G1132+90),IF(OR((MID(B1132,SEARCH("R",B1132),3)="R15"),(MID(B1132,SEARCH("R",B1132),3)="R16"),(MID(B1132,SEARCH("R",B1132),3)="R17")),(G1132+190),(G1132+290))),-1)+20</f>
        <v>6310</v>
      </c>
    </row>
    <row r="1133" customFormat="false" ht="15.8" hidden="false" customHeight="false" outlineLevel="0" collapsed="false">
      <c r="A1133" s="136" t="n">
        <v>63651783765874</v>
      </c>
      <c r="B1133" s="137" t="s">
        <v>5139</v>
      </c>
      <c r="C1133" s="138" t="s">
        <v>5128</v>
      </c>
      <c r="D1133" s="138" t="s">
        <v>3848</v>
      </c>
      <c r="E1133" s="138" t="s">
        <v>3849</v>
      </c>
      <c r="F1133" s="138" t="n">
        <v>12</v>
      </c>
      <c r="G1133" s="139" t="n">
        <v>12120</v>
      </c>
      <c r="H1133" s="21" t="n">
        <f aca="false">ROUND(IF(OR((MID(B1133,SEARCH("R",B1133),3)="R12"),(MID(B1133,SEARCH("R",B1133),3)="R13"),(MID(B1133,SEARCH("R",B1133),3)="R14")),(G1133+90),IF(OR((MID(B1133,SEARCH("R",B1133),3)="R15"),(MID(B1133,SEARCH("R",B1133),3)="R16"),(MID(B1133,SEARCH("R",B1133),3)="R17")),(G1133+190),(G1133+290))),-1)+20</f>
        <v>12430</v>
      </c>
    </row>
    <row r="1134" customFormat="false" ht="15.8" hidden="false" customHeight="false" outlineLevel="0" collapsed="false">
      <c r="A1134" s="136" t="n">
        <v>63592502424178</v>
      </c>
      <c r="B1134" s="137" t="s">
        <v>5140</v>
      </c>
      <c r="C1134" s="138" t="s">
        <v>5128</v>
      </c>
      <c r="D1134" s="138" t="s">
        <v>3848</v>
      </c>
      <c r="E1134" s="138" t="s">
        <v>3849</v>
      </c>
      <c r="F1134" s="138" t="n">
        <v>8</v>
      </c>
      <c r="G1134" s="139" t="n">
        <v>14389</v>
      </c>
      <c r="H1134" s="21" t="n">
        <f aca="false">ROUND(IF(OR((MID(B1134,SEARCH("R",B1134),3)="R12"),(MID(B1134,SEARCH("R",B1134),3)="R13"),(MID(B1134,SEARCH("R",B1134),3)="R14")),(G1134+90),IF(OR((MID(B1134,SEARCH("R",B1134),3)="R15"),(MID(B1134,SEARCH("R",B1134),3)="R16"),(MID(B1134,SEARCH("R",B1134),3)="R17")),(G1134+190),(G1134+290))),-1)+20</f>
        <v>14700</v>
      </c>
    </row>
    <row r="1135" customFormat="false" ht="15.8" hidden="false" customHeight="false" outlineLevel="0" collapsed="false">
      <c r="A1135" s="136" t="n">
        <v>63592501460787</v>
      </c>
      <c r="B1135" s="137" t="s">
        <v>5141</v>
      </c>
      <c r="C1135" s="138" t="s">
        <v>5128</v>
      </c>
      <c r="D1135" s="138" t="s">
        <v>3848</v>
      </c>
      <c r="E1135" s="138" t="s">
        <v>3849</v>
      </c>
      <c r="F1135" s="138" t="n">
        <v>8</v>
      </c>
      <c r="G1135" s="139" t="n">
        <v>14920</v>
      </c>
      <c r="H1135" s="21" t="n">
        <f aca="false">ROUND(IF(OR((MID(B1135,SEARCH("R",B1135),3)="R12"),(MID(B1135,SEARCH("R",B1135),3)="R13"),(MID(B1135,SEARCH("R",B1135),3)="R14")),(G1135+90),IF(OR((MID(B1135,SEARCH("R",B1135),3)="R15"),(MID(B1135,SEARCH("R",B1135),3)="R16"),(MID(B1135,SEARCH("R",B1135),3)="R17")),(G1135+190),(G1135+290))),-1)+20</f>
        <v>15230</v>
      </c>
    </row>
    <row r="1136" customFormat="false" ht="15.8" hidden="false" customHeight="false" outlineLevel="0" collapsed="false">
      <c r="A1136" s="136" t="n">
        <v>63593889521194</v>
      </c>
      <c r="B1136" s="137" t="s">
        <v>5142</v>
      </c>
      <c r="C1136" s="138" t="s">
        <v>5128</v>
      </c>
      <c r="D1136" s="138" t="s">
        <v>3848</v>
      </c>
      <c r="E1136" s="138" t="s">
        <v>3849</v>
      </c>
      <c r="F1136" s="138" t="n">
        <v>6</v>
      </c>
      <c r="G1136" s="139" t="n">
        <v>9965</v>
      </c>
      <c r="H1136" s="21" t="n">
        <f aca="false">ROUND(IF(OR((MID(B1136,SEARCH("R",B1136),3)="R12"),(MID(B1136,SEARCH("R",B1136),3)="R13"),(MID(B1136,SEARCH("R",B1136),3)="R14")),(G1136+90),IF(OR((MID(B1136,SEARCH("R",B1136),3)="R15"),(MID(B1136,SEARCH("R",B1136),3)="R16"),(MID(B1136,SEARCH("R",B1136),3)="R17")),(G1136+190),(G1136+290))),-1)+20</f>
        <v>10280</v>
      </c>
    </row>
    <row r="1137" customFormat="false" ht="15.8" hidden="false" customHeight="false" outlineLevel="0" collapsed="false">
      <c r="A1137" s="136" t="n">
        <v>63593458845737</v>
      </c>
      <c r="B1137" s="137" t="s">
        <v>5143</v>
      </c>
      <c r="C1137" s="138" t="s">
        <v>5128</v>
      </c>
      <c r="D1137" s="138" t="s">
        <v>3848</v>
      </c>
      <c r="E1137" s="138" t="s">
        <v>3849</v>
      </c>
      <c r="F1137" s="138" t="n">
        <v>6</v>
      </c>
      <c r="G1137" s="139" t="n">
        <v>9405</v>
      </c>
      <c r="H1137" s="21" t="n">
        <f aca="false">ROUND(IF(OR((MID(B1137,SEARCH("R",B1137),3)="R12"),(MID(B1137,SEARCH("R",B1137),3)="R13"),(MID(B1137,SEARCH("R",B1137),3)="R14")),(G1137+90),IF(OR((MID(B1137,SEARCH("R",B1137),3)="R15"),(MID(B1137,SEARCH("R",B1137),3)="R16"),(MID(B1137,SEARCH("R",B1137),3)="R17")),(G1137+190),(G1137+290))),-1)+20</f>
        <v>9720</v>
      </c>
    </row>
    <row r="1138" customFormat="false" ht="15.8" hidden="false" customHeight="false" outlineLevel="0" collapsed="false">
      <c r="A1138" s="136" t="n">
        <v>63591380492048</v>
      </c>
      <c r="B1138" s="137" t="s">
        <v>5144</v>
      </c>
      <c r="C1138" s="138" t="s">
        <v>5128</v>
      </c>
      <c r="D1138" s="138" t="s">
        <v>3848</v>
      </c>
      <c r="E1138" s="138" t="s">
        <v>3849</v>
      </c>
      <c r="F1138" s="138" t="n">
        <v>3</v>
      </c>
      <c r="G1138" s="139" t="n">
        <v>11857</v>
      </c>
      <c r="H1138" s="21" t="n">
        <f aca="false">ROUND(IF(OR((MID(B1138,SEARCH("R",B1138),3)="R12"),(MID(B1138,SEARCH("R",B1138),3)="R13"),(MID(B1138,SEARCH("R",B1138),3)="R14")),(G1138+90),IF(OR((MID(B1138,SEARCH("R",B1138),3)="R15"),(MID(B1138,SEARCH("R",B1138),3)="R16"),(MID(B1138,SEARCH("R",B1138),3)="R17")),(G1138+190),(G1138+290))),-1)+20</f>
        <v>12170</v>
      </c>
    </row>
    <row r="1139" customFormat="false" ht="15.8" hidden="false" customHeight="false" outlineLevel="0" collapsed="false">
      <c r="A1139" s="136" t="n">
        <v>63618356788225</v>
      </c>
      <c r="B1139" s="137" t="s">
        <v>5145</v>
      </c>
      <c r="C1139" s="138" t="s">
        <v>5128</v>
      </c>
      <c r="D1139" s="138" t="s">
        <v>3848</v>
      </c>
      <c r="E1139" s="138" t="s">
        <v>3849</v>
      </c>
      <c r="F1139" s="138" t="n">
        <v>3</v>
      </c>
      <c r="G1139" s="139" t="n">
        <v>12290</v>
      </c>
      <c r="H1139" s="21" t="n">
        <f aca="false">ROUND(IF(OR((MID(B1139,SEARCH("R",B1139),3)="R12"),(MID(B1139,SEARCH("R",B1139),3)="R13"),(MID(B1139,SEARCH("R",B1139),3)="R14")),(G1139+90),IF(OR((MID(B1139,SEARCH("R",B1139),3)="R15"),(MID(B1139,SEARCH("R",B1139),3)="R16"),(MID(B1139,SEARCH("R",B1139),3)="R17")),(G1139+190),(G1139+290))),-1)+20</f>
        <v>12600</v>
      </c>
    </row>
    <row r="1140" customFormat="false" ht="15.8" hidden="false" customHeight="false" outlineLevel="0" collapsed="false">
      <c r="A1140" s="136" t="n">
        <v>63627774943117</v>
      </c>
      <c r="B1140" s="137" t="s">
        <v>5146</v>
      </c>
      <c r="C1140" s="138" t="s">
        <v>5128</v>
      </c>
      <c r="D1140" s="138" t="s">
        <v>3848</v>
      </c>
      <c r="E1140" s="138" t="s">
        <v>3849</v>
      </c>
      <c r="F1140" s="138" t="n">
        <v>2</v>
      </c>
      <c r="G1140" s="139" t="n">
        <v>14069</v>
      </c>
      <c r="H1140" s="21" t="n">
        <f aca="false">ROUND(IF(OR((MID(B1140,SEARCH("R",B1140),3)="R12"),(MID(B1140,SEARCH("R",B1140),3)="R13"),(MID(B1140,SEARCH("R",B1140),3)="R14")),(G1140+90),IF(OR((MID(B1140,SEARCH("R",B1140),3)="R15"),(MID(B1140,SEARCH("R",B1140),3)="R16"),(MID(B1140,SEARCH("R",B1140),3)="R17")),(G1140+190),(G1140+290))),-1)+20</f>
        <v>14380</v>
      </c>
    </row>
    <row r="1141" customFormat="false" ht="15.8" hidden="false" customHeight="false" outlineLevel="0" collapsed="false">
      <c r="A1141" s="136" t="n">
        <v>63649444338209</v>
      </c>
      <c r="B1141" s="137" t="s">
        <v>5147</v>
      </c>
      <c r="C1141" s="138" t="s">
        <v>5128</v>
      </c>
      <c r="D1141" s="138" t="s">
        <v>3848</v>
      </c>
      <c r="E1141" s="138" t="s">
        <v>3849</v>
      </c>
      <c r="F1141" s="138" t="n">
        <v>2</v>
      </c>
      <c r="G1141" s="139" t="n">
        <v>11500</v>
      </c>
      <c r="H1141" s="21" t="n">
        <f aca="false">ROUND(IF(OR((MID(B1141,SEARCH("R",B1141),3)="R12"),(MID(B1141,SEARCH("R",B1141),3)="R13"),(MID(B1141,SEARCH("R",B1141),3)="R14")),(G1141+90),IF(OR((MID(B1141,SEARCH("R",B1141),3)="R15"),(MID(B1141,SEARCH("R",B1141),3)="R16"),(MID(B1141,SEARCH("R",B1141),3)="R17")),(G1141+190),(G1141+290))),-1)+20</f>
        <v>11810</v>
      </c>
    </row>
    <row r="1142" customFormat="false" ht="15.8" hidden="false" customHeight="false" outlineLevel="0" collapsed="false">
      <c r="A1142" s="136" t="n">
        <v>63631750684985</v>
      </c>
      <c r="B1142" s="137" t="s">
        <v>5148</v>
      </c>
      <c r="C1142" s="138" t="s">
        <v>5128</v>
      </c>
      <c r="D1142" s="138" t="s">
        <v>3848</v>
      </c>
      <c r="E1142" s="138" t="s">
        <v>3849</v>
      </c>
      <c r="F1142" s="138" t="n">
        <v>2</v>
      </c>
      <c r="G1142" s="139" t="n">
        <v>6200</v>
      </c>
      <c r="H1142" s="21" t="n">
        <f aca="false">ROUND(IF(OR((MID(B1142,SEARCH("R",B1142),3)="R12"),(MID(B1142,SEARCH("R",B1142),3)="R13"),(MID(B1142,SEARCH("R",B1142),3)="R14")),(G1142+90),IF(OR((MID(B1142,SEARCH("R",B1142),3)="R15"),(MID(B1142,SEARCH("R",B1142),3)="R16"),(MID(B1142,SEARCH("R",B1142),3)="R17")),(G1142+190),(G1142+290))),-1)+20</f>
        <v>6510</v>
      </c>
    </row>
    <row r="1143" customFormat="false" ht="15.8" hidden="false" customHeight="false" outlineLevel="0" collapsed="false">
      <c r="A1143" s="136" t="n">
        <v>63600228464177</v>
      </c>
      <c r="B1143" s="137" t="s">
        <v>5149</v>
      </c>
      <c r="C1143" s="138" t="s">
        <v>5128</v>
      </c>
      <c r="D1143" s="138" t="s">
        <v>3848</v>
      </c>
      <c r="E1143" s="138" t="s">
        <v>3849</v>
      </c>
      <c r="F1143" s="138" t="n">
        <v>2</v>
      </c>
      <c r="G1143" s="139" t="n">
        <v>10352</v>
      </c>
      <c r="H1143" s="21" t="n">
        <f aca="false">ROUND(IF(OR((MID(B1143,SEARCH("R",B1143),3)="R12"),(MID(B1143,SEARCH("R",B1143),3)="R13"),(MID(B1143,SEARCH("R",B1143),3)="R14")),(G1143+90),IF(OR((MID(B1143,SEARCH("R",B1143),3)="R15"),(MID(B1143,SEARCH("R",B1143),3)="R16"),(MID(B1143,SEARCH("R",B1143),3)="R17")),(G1143+190),(G1143+290))),-1)+20</f>
        <v>10660</v>
      </c>
    </row>
    <row r="1144" customFormat="false" ht="15.8" hidden="false" customHeight="false" outlineLevel="0" collapsed="false">
      <c r="A1144" s="136" t="n">
        <v>63616626812456</v>
      </c>
      <c r="B1144" s="137" t="s">
        <v>5150</v>
      </c>
      <c r="C1144" s="138" t="s">
        <v>5151</v>
      </c>
      <c r="D1144" s="138" t="s">
        <v>3848</v>
      </c>
      <c r="E1144" s="138" t="s">
        <v>3849</v>
      </c>
      <c r="F1144" s="138" t="n">
        <v>28</v>
      </c>
      <c r="G1144" s="139" t="n">
        <v>10905</v>
      </c>
      <c r="H1144" s="21" t="n">
        <f aca="false">ROUND(IF(OR((MID(B1144,SEARCH("R",B1144),3)="R12"),(MID(B1144,SEARCH("R",B1144),3)="R13"),(MID(B1144,SEARCH("R",B1144),3)="R14")),(G1144+90),IF(OR((MID(B1144,SEARCH("R",B1144),3)="R15"),(MID(B1144,SEARCH("R",B1144),3)="R16"),(MID(B1144,SEARCH("R",B1144),3)="R17")),(G1144+190),(G1144+290))),-1)+20</f>
        <v>11220</v>
      </c>
    </row>
    <row r="1145" customFormat="false" ht="15.8" hidden="false" customHeight="false" outlineLevel="0" collapsed="false">
      <c r="A1145" s="136" t="n">
        <v>63585441599400</v>
      </c>
      <c r="B1145" s="137" t="s">
        <v>5152</v>
      </c>
      <c r="C1145" s="138" t="s">
        <v>5151</v>
      </c>
      <c r="D1145" s="138" t="s">
        <v>3848</v>
      </c>
      <c r="E1145" s="138" t="s">
        <v>3849</v>
      </c>
      <c r="F1145" s="138" t="n">
        <v>22</v>
      </c>
      <c r="G1145" s="139" t="n">
        <v>14918</v>
      </c>
      <c r="H1145" s="21" t="n">
        <f aca="false">ROUND(IF(OR((MID(B1145,SEARCH("R",B1145),3)="R12"),(MID(B1145,SEARCH("R",B1145),3)="R13"),(MID(B1145,SEARCH("R",B1145),3)="R14")),(G1145+90),IF(OR((MID(B1145,SEARCH("R",B1145),3)="R15"),(MID(B1145,SEARCH("R",B1145),3)="R16"),(MID(B1145,SEARCH("R",B1145),3)="R17")),(G1145+190),(G1145+290))),-1)+20</f>
        <v>15230</v>
      </c>
    </row>
    <row r="1146" customFormat="false" ht="15.8" hidden="false" customHeight="false" outlineLevel="0" collapsed="false">
      <c r="A1146" s="136" t="n">
        <v>63648245023801</v>
      </c>
      <c r="B1146" s="137" t="s">
        <v>5153</v>
      </c>
      <c r="C1146" s="138" t="s">
        <v>5151</v>
      </c>
      <c r="D1146" s="138" t="s">
        <v>3848</v>
      </c>
      <c r="E1146" s="138" t="s">
        <v>3849</v>
      </c>
      <c r="F1146" s="138" t="n">
        <v>14</v>
      </c>
      <c r="G1146" s="139" t="n">
        <v>10019</v>
      </c>
      <c r="H1146" s="21" t="n">
        <f aca="false">ROUND(IF(OR((MID(B1146,SEARCH("R",B1146),3)="R12"),(MID(B1146,SEARCH("R",B1146),3)="R13"),(MID(B1146,SEARCH("R",B1146),3)="R14")),(G1146+90),IF(OR((MID(B1146,SEARCH("R",B1146),3)="R15"),(MID(B1146,SEARCH("R",B1146),3)="R16"),(MID(B1146,SEARCH("R",B1146),3)="R17")),(G1146+190),(G1146+290))),-1)+20</f>
        <v>10330</v>
      </c>
    </row>
    <row r="1147" customFormat="false" ht="15.8" hidden="false" customHeight="false" outlineLevel="0" collapsed="false">
      <c r="A1147" s="136" t="n">
        <v>20945814613888</v>
      </c>
      <c r="B1147" s="137" t="s">
        <v>5154</v>
      </c>
      <c r="C1147" s="138" t="s">
        <v>5151</v>
      </c>
      <c r="D1147" s="138" t="s">
        <v>3848</v>
      </c>
      <c r="E1147" s="138" t="s">
        <v>3849</v>
      </c>
      <c r="F1147" s="138" t="n">
        <v>12</v>
      </c>
      <c r="G1147" s="139" t="n">
        <v>12720</v>
      </c>
      <c r="H1147" s="21" t="n">
        <f aca="false">ROUND(IF(OR((MID(B1147,SEARCH("R",B1147),3)="R12"),(MID(B1147,SEARCH("R",B1147),3)="R13"),(MID(B1147,SEARCH("R",B1147),3)="R14")),(G1147+90),IF(OR((MID(B1147,SEARCH("R",B1147),3)="R15"),(MID(B1147,SEARCH("R",B1147),3)="R16"),(MID(B1147,SEARCH("R",B1147),3)="R17")),(G1147+190),(G1147+290))),-1)+20</f>
        <v>13030</v>
      </c>
    </row>
    <row r="1148" customFormat="false" ht="15.8" hidden="false" customHeight="false" outlineLevel="0" collapsed="false">
      <c r="A1148" s="136" t="n">
        <v>63651793565842</v>
      </c>
      <c r="B1148" s="137" t="s">
        <v>5155</v>
      </c>
      <c r="C1148" s="138" t="s">
        <v>5151</v>
      </c>
      <c r="D1148" s="138" t="s">
        <v>3848</v>
      </c>
      <c r="E1148" s="138" t="s">
        <v>3849</v>
      </c>
      <c r="F1148" s="138" t="n">
        <v>12</v>
      </c>
      <c r="G1148" s="139" t="n">
        <v>12320</v>
      </c>
      <c r="H1148" s="21" t="n">
        <f aca="false">ROUND(IF(OR((MID(B1148,SEARCH("R",B1148),3)="R12"),(MID(B1148,SEARCH("R",B1148),3)="R13"),(MID(B1148,SEARCH("R",B1148),3)="R14")),(G1148+90),IF(OR((MID(B1148,SEARCH("R",B1148),3)="R15"),(MID(B1148,SEARCH("R",B1148),3)="R16"),(MID(B1148,SEARCH("R",B1148),3)="R17")),(G1148+190),(G1148+290))),-1)+20</f>
        <v>12630</v>
      </c>
    </row>
    <row r="1149" customFormat="false" ht="15.8" hidden="false" customHeight="false" outlineLevel="0" collapsed="false">
      <c r="A1149" s="136" t="n">
        <v>20695975489617</v>
      </c>
      <c r="B1149" s="137" t="s">
        <v>5156</v>
      </c>
      <c r="C1149" s="138" t="s">
        <v>5151</v>
      </c>
      <c r="D1149" s="138" t="s">
        <v>3848</v>
      </c>
      <c r="E1149" s="138" t="s">
        <v>3849</v>
      </c>
      <c r="F1149" s="138" t="n">
        <v>12</v>
      </c>
      <c r="G1149" s="139" t="n">
        <v>13520</v>
      </c>
      <c r="H1149" s="21" t="n">
        <f aca="false">ROUND(IF(OR((MID(B1149,SEARCH("R",B1149),3)="R12"),(MID(B1149,SEARCH("R",B1149),3)="R13"),(MID(B1149,SEARCH("R",B1149),3)="R14")),(G1149+90),IF(OR((MID(B1149,SEARCH("R",B1149),3)="R15"),(MID(B1149,SEARCH("R",B1149),3)="R16"),(MID(B1149,SEARCH("R",B1149),3)="R17")),(G1149+190),(G1149+290))),-1)+20</f>
        <v>13830</v>
      </c>
    </row>
    <row r="1150" customFormat="false" ht="15.8" hidden="false" customHeight="false" outlineLevel="0" collapsed="false">
      <c r="A1150" s="136" t="n">
        <v>63631816599710</v>
      </c>
      <c r="B1150" s="137" t="s">
        <v>5157</v>
      </c>
      <c r="C1150" s="138" t="s">
        <v>5151</v>
      </c>
      <c r="D1150" s="138" t="s">
        <v>3848</v>
      </c>
      <c r="E1150" s="138" t="s">
        <v>3849</v>
      </c>
      <c r="F1150" s="138" t="n">
        <v>12</v>
      </c>
      <c r="G1150" s="139" t="n">
        <v>15991</v>
      </c>
      <c r="H1150" s="21" t="n">
        <f aca="false">ROUND(IF(OR((MID(B1150,SEARCH("R",B1150),3)="R12"),(MID(B1150,SEARCH("R",B1150),3)="R13"),(MID(B1150,SEARCH("R",B1150),3)="R14")),(G1150+90),IF(OR((MID(B1150,SEARCH("R",B1150),3)="R15"),(MID(B1150,SEARCH("R",B1150),3)="R16"),(MID(B1150,SEARCH("R",B1150),3)="R17")),(G1150+190),(G1150+290))),-1)+20</f>
        <v>16300</v>
      </c>
    </row>
    <row r="1151" customFormat="false" ht="15.8" hidden="false" customHeight="false" outlineLevel="0" collapsed="false">
      <c r="A1151" s="136" t="n">
        <v>63585441598558</v>
      </c>
      <c r="B1151" s="137" t="s">
        <v>5158</v>
      </c>
      <c r="C1151" s="138" t="s">
        <v>5151</v>
      </c>
      <c r="D1151" s="138" t="s">
        <v>3848</v>
      </c>
      <c r="E1151" s="138" t="s">
        <v>3849</v>
      </c>
      <c r="F1151" s="138" t="n">
        <v>11</v>
      </c>
      <c r="G1151" s="139" t="n">
        <v>15197</v>
      </c>
      <c r="H1151" s="21" t="n">
        <f aca="false">ROUND(IF(OR((MID(B1151,SEARCH("R",B1151),3)="R12"),(MID(B1151,SEARCH("R",B1151),3)="R13"),(MID(B1151,SEARCH("R",B1151),3)="R14")),(G1151+90),IF(OR((MID(B1151,SEARCH("R",B1151),3)="R15"),(MID(B1151,SEARCH("R",B1151),3)="R16"),(MID(B1151,SEARCH("R",B1151),3)="R17")),(G1151+190),(G1151+290))),-1)+20</f>
        <v>15510</v>
      </c>
    </row>
    <row r="1152" customFormat="false" ht="15.8" hidden="false" customHeight="false" outlineLevel="0" collapsed="false">
      <c r="A1152" s="136" t="n">
        <v>63648760148359</v>
      </c>
      <c r="B1152" s="137" t="s">
        <v>5159</v>
      </c>
      <c r="C1152" s="138" t="s">
        <v>5151</v>
      </c>
      <c r="D1152" s="138" t="s">
        <v>3848</v>
      </c>
      <c r="E1152" s="138" t="s">
        <v>3849</v>
      </c>
      <c r="F1152" s="138" t="n">
        <v>8</v>
      </c>
      <c r="G1152" s="139" t="n">
        <v>10893</v>
      </c>
      <c r="H1152" s="21" t="n">
        <f aca="false">ROUND(IF(OR((MID(B1152,SEARCH("R",B1152),3)="R12"),(MID(B1152,SEARCH("R",B1152),3)="R13"),(MID(B1152,SEARCH("R",B1152),3)="R14")),(G1152+90),IF(OR((MID(B1152,SEARCH("R",B1152),3)="R15"),(MID(B1152,SEARCH("R",B1152),3)="R16"),(MID(B1152,SEARCH("R",B1152),3)="R17")),(G1152+190),(G1152+290))),-1)+20</f>
        <v>11200</v>
      </c>
    </row>
    <row r="1153" customFormat="false" ht="15.8" hidden="false" customHeight="false" outlineLevel="0" collapsed="false">
      <c r="A1153" s="136" t="n">
        <v>63625351503732</v>
      </c>
      <c r="B1153" s="137" t="s">
        <v>5160</v>
      </c>
      <c r="C1153" s="138" t="s">
        <v>5151</v>
      </c>
      <c r="D1153" s="138" t="s">
        <v>3848</v>
      </c>
      <c r="E1153" s="138" t="s">
        <v>3849</v>
      </c>
      <c r="F1153" s="138" t="n">
        <v>4</v>
      </c>
      <c r="G1153" s="139" t="n">
        <v>15166</v>
      </c>
      <c r="H1153" s="21" t="n">
        <f aca="false">ROUND(IF(OR((MID(B1153,SEARCH("R",B1153),3)="R12"),(MID(B1153,SEARCH("R",B1153),3)="R13"),(MID(B1153,SEARCH("R",B1153),3)="R14")),(G1153+90),IF(OR((MID(B1153,SEARCH("R",B1153),3)="R15"),(MID(B1153,SEARCH("R",B1153),3)="R16"),(MID(B1153,SEARCH("R",B1153),3)="R17")),(G1153+190),(G1153+290))),-1)+20</f>
        <v>15480</v>
      </c>
    </row>
    <row r="1154" customFormat="false" ht="15.8" hidden="false" customHeight="false" outlineLevel="0" collapsed="false">
      <c r="A1154" s="136" t="n">
        <v>63585441600296</v>
      </c>
      <c r="B1154" s="137" t="s">
        <v>5161</v>
      </c>
      <c r="C1154" s="138" t="s">
        <v>5151</v>
      </c>
      <c r="D1154" s="138" t="s">
        <v>3848</v>
      </c>
      <c r="E1154" s="138" t="s">
        <v>3849</v>
      </c>
      <c r="F1154" s="138" t="n">
        <v>1</v>
      </c>
      <c r="G1154" s="139" t="n">
        <v>9100</v>
      </c>
      <c r="H1154" s="21" t="n">
        <f aca="false">ROUND(IF(OR((MID(B1154,SEARCH("R",B1154),3)="R12"),(MID(B1154,SEARCH("R",B1154),3)="R13"),(MID(B1154,SEARCH("R",B1154),3)="R14")),(G1154+90),IF(OR((MID(B1154,SEARCH("R",B1154),3)="R15"),(MID(B1154,SEARCH("R",B1154),3)="R16"),(MID(B1154,SEARCH("R",B1154),3)="R17")),(G1154+190),(G1154+290))),-1)+20</f>
        <v>9410</v>
      </c>
    </row>
    <row r="1155" customFormat="false" ht="15.8" hidden="false" customHeight="false" outlineLevel="0" collapsed="false">
      <c r="A1155" s="136" t="n">
        <v>20056386058399</v>
      </c>
      <c r="B1155" s="137" t="s">
        <v>5162</v>
      </c>
      <c r="C1155" s="138" t="s">
        <v>5163</v>
      </c>
      <c r="D1155" s="138" t="s">
        <v>3848</v>
      </c>
      <c r="E1155" s="138" t="s">
        <v>3849</v>
      </c>
      <c r="F1155" s="138" t="n">
        <v>6</v>
      </c>
      <c r="G1155" s="139" t="n">
        <v>9346</v>
      </c>
      <c r="H1155" s="21" t="n">
        <f aca="false">ROUND(IF(OR((MID(B1155,SEARCH("R",B1155),3)="R12"),(MID(B1155,SEARCH("R",B1155),3)="R13"),(MID(B1155,SEARCH("R",B1155),3)="R14")),(G1155+90),IF(OR((MID(B1155,SEARCH("R",B1155),3)="R15"),(MID(B1155,SEARCH("R",B1155),3)="R16"),(MID(B1155,SEARCH("R",B1155),3)="R17")),(G1155+190),(G1155+290))),-1)+20</f>
        <v>9560</v>
      </c>
    </row>
    <row r="1156" customFormat="false" ht="15.8" hidden="false" customHeight="false" outlineLevel="0" collapsed="false">
      <c r="A1156" s="136" t="n">
        <v>63627586011092</v>
      </c>
      <c r="B1156" s="137" t="s">
        <v>5164</v>
      </c>
      <c r="C1156" s="138" t="s">
        <v>5165</v>
      </c>
      <c r="D1156" s="138" t="s">
        <v>3848</v>
      </c>
      <c r="E1156" s="138" t="s">
        <v>3849</v>
      </c>
      <c r="F1156" s="138" t="n">
        <v>30</v>
      </c>
      <c r="G1156" s="139" t="n">
        <v>7975</v>
      </c>
      <c r="H1156" s="21" t="n">
        <f aca="false">ROUND(IF(OR((MID(B1156,SEARCH("R",B1156),3)="R12"),(MID(B1156,SEARCH("R",B1156),3)="R13"),(MID(B1156,SEARCH("R",B1156),3)="R14")),(G1156+90),IF(OR((MID(B1156,SEARCH("R",B1156),3)="R15"),(MID(B1156,SEARCH("R",B1156),3)="R16"),(MID(B1156,SEARCH("R",B1156),3)="R17")),(G1156+190),(G1156+290))),-1)+20</f>
        <v>8290</v>
      </c>
    </row>
    <row r="1157" customFormat="false" ht="15.8" hidden="false" customHeight="false" outlineLevel="0" collapsed="false">
      <c r="A1157" s="136" t="n">
        <v>63619827177316</v>
      </c>
      <c r="B1157" s="137" t="s">
        <v>5166</v>
      </c>
      <c r="C1157" s="138" t="s">
        <v>5165</v>
      </c>
      <c r="D1157" s="138" t="s">
        <v>3848</v>
      </c>
      <c r="E1157" s="138" t="s">
        <v>3849</v>
      </c>
      <c r="F1157" s="138" t="n">
        <v>30</v>
      </c>
      <c r="G1157" s="139" t="n">
        <v>9093</v>
      </c>
      <c r="H1157" s="21" t="n">
        <f aca="false">ROUND(IF(OR((MID(B1157,SEARCH("R",B1157),3)="R12"),(MID(B1157,SEARCH("R",B1157),3)="R13"),(MID(B1157,SEARCH("R",B1157),3)="R14")),(G1157+90),IF(OR((MID(B1157,SEARCH("R",B1157),3)="R15"),(MID(B1157,SEARCH("R",B1157),3)="R16"),(MID(B1157,SEARCH("R",B1157),3)="R17")),(G1157+190),(G1157+290))),-1)+20</f>
        <v>9400</v>
      </c>
    </row>
    <row r="1158" customFormat="false" ht="15.8" hidden="false" customHeight="false" outlineLevel="0" collapsed="false">
      <c r="A1158" s="136" t="n">
        <v>63620159936634</v>
      </c>
      <c r="B1158" s="137" t="s">
        <v>5167</v>
      </c>
      <c r="C1158" s="138" t="s">
        <v>5165</v>
      </c>
      <c r="D1158" s="138" t="s">
        <v>3848</v>
      </c>
      <c r="E1158" s="138" t="s">
        <v>3849</v>
      </c>
      <c r="F1158" s="138" t="n">
        <v>30</v>
      </c>
      <c r="G1158" s="139" t="n">
        <v>8479</v>
      </c>
      <c r="H1158" s="21" t="n">
        <f aca="false">ROUND(IF(OR((MID(B1158,SEARCH("R",B1158),3)="R12"),(MID(B1158,SEARCH("R",B1158),3)="R13"),(MID(B1158,SEARCH("R",B1158),3)="R14")),(G1158+90),IF(OR((MID(B1158,SEARCH("R",B1158),3)="R15"),(MID(B1158,SEARCH("R",B1158),3)="R16"),(MID(B1158,SEARCH("R",B1158),3)="R17")),(G1158+190),(G1158+290))),-1)+20</f>
        <v>8790</v>
      </c>
    </row>
    <row r="1159" customFormat="false" ht="15.8" hidden="false" customHeight="false" outlineLevel="0" collapsed="false">
      <c r="A1159" s="136" t="n">
        <v>63588288658393</v>
      </c>
      <c r="B1159" s="137" t="s">
        <v>5168</v>
      </c>
      <c r="C1159" s="138" t="s">
        <v>5165</v>
      </c>
      <c r="D1159" s="138" t="s">
        <v>3848</v>
      </c>
      <c r="E1159" s="138" t="s">
        <v>3849</v>
      </c>
      <c r="F1159" s="138" t="n">
        <v>30</v>
      </c>
      <c r="G1159" s="139" t="n">
        <v>8653</v>
      </c>
      <c r="H1159" s="21" t="n">
        <f aca="false">ROUND(IF(OR((MID(B1159,SEARCH("R",B1159),3)="R12"),(MID(B1159,SEARCH("R",B1159),3)="R13"),(MID(B1159,SEARCH("R",B1159),3)="R14")),(G1159+90),IF(OR((MID(B1159,SEARCH("R",B1159),3)="R15"),(MID(B1159,SEARCH("R",B1159),3)="R16"),(MID(B1159,SEARCH("R",B1159),3)="R17")),(G1159+190),(G1159+290))),-1)+20</f>
        <v>8960</v>
      </c>
    </row>
    <row r="1160" customFormat="false" ht="15.8" hidden="false" customHeight="false" outlineLevel="0" collapsed="false">
      <c r="A1160" s="136" t="n">
        <v>63648331219689</v>
      </c>
      <c r="B1160" s="137" t="s">
        <v>5169</v>
      </c>
      <c r="C1160" s="138" t="s">
        <v>5165</v>
      </c>
      <c r="D1160" s="138" t="s">
        <v>3848</v>
      </c>
      <c r="E1160" s="138" t="s">
        <v>3849</v>
      </c>
      <c r="F1160" s="138" t="n">
        <v>30</v>
      </c>
      <c r="G1160" s="139" t="n">
        <v>6927</v>
      </c>
      <c r="H1160" s="21" t="n">
        <f aca="false">ROUND(IF(OR((MID(B1160,SEARCH("R",B1160),3)="R12"),(MID(B1160,SEARCH("R",B1160),3)="R13"),(MID(B1160,SEARCH("R",B1160),3)="R14")),(G1160+90),IF(OR((MID(B1160,SEARCH("R",B1160),3)="R15"),(MID(B1160,SEARCH("R",B1160),3)="R16"),(MID(B1160,SEARCH("R",B1160),3)="R17")),(G1160+190),(G1160+290))),-1)+20</f>
        <v>7240</v>
      </c>
    </row>
    <row r="1161" customFormat="false" ht="15.8" hidden="false" customHeight="false" outlineLevel="0" collapsed="false">
      <c r="A1161" s="136" t="n">
        <v>63596575125475</v>
      </c>
      <c r="B1161" s="137" t="s">
        <v>5170</v>
      </c>
      <c r="C1161" s="138" t="s">
        <v>5165</v>
      </c>
      <c r="D1161" s="138" t="s">
        <v>3848</v>
      </c>
      <c r="E1161" s="138" t="s">
        <v>3849</v>
      </c>
      <c r="F1161" s="138" t="n">
        <v>30</v>
      </c>
      <c r="G1161" s="139" t="n">
        <v>6791</v>
      </c>
      <c r="H1161" s="21" t="n">
        <f aca="false">ROUND(IF(OR((MID(B1161,SEARCH("R",B1161),3)="R12"),(MID(B1161,SEARCH("R",B1161),3)="R13"),(MID(B1161,SEARCH("R",B1161),3)="R14")),(G1161+90),IF(OR((MID(B1161,SEARCH("R",B1161),3)="R15"),(MID(B1161,SEARCH("R",B1161),3)="R16"),(MID(B1161,SEARCH("R",B1161),3)="R17")),(G1161+190),(G1161+290))),-1)+20</f>
        <v>7100</v>
      </c>
    </row>
    <row r="1162" customFormat="false" ht="15.8" hidden="false" customHeight="false" outlineLevel="0" collapsed="false">
      <c r="A1162" s="136" t="n">
        <v>63609447092432</v>
      </c>
      <c r="B1162" s="137" t="s">
        <v>5171</v>
      </c>
      <c r="C1162" s="138" t="s">
        <v>5165</v>
      </c>
      <c r="D1162" s="138" t="s">
        <v>3848</v>
      </c>
      <c r="E1162" s="138" t="s">
        <v>3849</v>
      </c>
      <c r="F1162" s="138" t="n">
        <v>30</v>
      </c>
      <c r="G1162" s="139" t="n">
        <v>7305</v>
      </c>
      <c r="H1162" s="21" t="n">
        <f aca="false">ROUND(IF(OR((MID(B1162,SEARCH("R",B1162),3)="R12"),(MID(B1162,SEARCH("R",B1162),3)="R13"),(MID(B1162,SEARCH("R",B1162),3)="R14")),(G1162+90),IF(OR((MID(B1162,SEARCH("R",B1162),3)="R15"),(MID(B1162,SEARCH("R",B1162),3)="R16"),(MID(B1162,SEARCH("R",B1162),3)="R17")),(G1162+190),(G1162+290))),-1)+20</f>
        <v>7620</v>
      </c>
    </row>
    <row r="1163" customFormat="false" ht="15.8" hidden="false" customHeight="false" outlineLevel="0" collapsed="false">
      <c r="A1163" s="136" t="n">
        <v>63593204609689</v>
      </c>
      <c r="B1163" s="137" t="s">
        <v>5172</v>
      </c>
      <c r="C1163" s="138" t="s">
        <v>5165</v>
      </c>
      <c r="D1163" s="138" t="s">
        <v>3848</v>
      </c>
      <c r="E1163" s="138" t="s">
        <v>3849</v>
      </c>
      <c r="F1163" s="138" t="n">
        <v>30</v>
      </c>
      <c r="G1163" s="139" t="n">
        <v>7205</v>
      </c>
      <c r="H1163" s="21" t="n">
        <f aca="false">ROUND(IF(OR((MID(B1163,SEARCH("R",B1163),3)="R12"),(MID(B1163,SEARCH("R",B1163),3)="R13"),(MID(B1163,SEARCH("R",B1163),3)="R14")),(G1163+90),IF(OR((MID(B1163,SEARCH("R",B1163),3)="R15"),(MID(B1163,SEARCH("R",B1163),3)="R16"),(MID(B1163,SEARCH("R",B1163),3)="R17")),(G1163+190),(G1163+290))),-1)+20</f>
        <v>7520</v>
      </c>
    </row>
    <row r="1164" customFormat="false" ht="15.8" hidden="false" customHeight="false" outlineLevel="0" collapsed="false">
      <c r="A1164" s="136" t="n">
        <v>63600231426268</v>
      </c>
      <c r="B1164" s="137" t="s">
        <v>5173</v>
      </c>
      <c r="C1164" s="138" t="s">
        <v>5165</v>
      </c>
      <c r="D1164" s="138" t="s">
        <v>3848</v>
      </c>
      <c r="E1164" s="138" t="s">
        <v>3849</v>
      </c>
      <c r="F1164" s="138" t="n">
        <v>30</v>
      </c>
      <c r="G1164" s="139" t="n">
        <v>6766</v>
      </c>
      <c r="H1164" s="21" t="n">
        <f aca="false">ROUND(IF(OR((MID(B1164,SEARCH("R",B1164),3)="R12"),(MID(B1164,SEARCH("R",B1164),3)="R13"),(MID(B1164,SEARCH("R",B1164),3)="R14")),(G1164+90),IF(OR((MID(B1164,SEARCH("R",B1164),3)="R15"),(MID(B1164,SEARCH("R",B1164),3)="R16"),(MID(B1164,SEARCH("R",B1164),3)="R17")),(G1164+190),(G1164+290))),-1)+20</f>
        <v>7080</v>
      </c>
    </row>
    <row r="1165" customFormat="false" ht="15.8" hidden="false" customHeight="false" outlineLevel="0" collapsed="false">
      <c r="A1165" s="136" t="n">
        <v>20514677057888</v>
      </c>
      <c r="B1165" s="137" t="s">
        <v>5174</v>
      </c>
      <c r="C1165" s="138" t="s">
        <v>5165</v>
      </c>
      <c r="D1165" s="138" t="s">
        <v>3848</v>
      </c>
      <c r="E1165" s="138" t="s">
        <v>3849</v>
      </c>
      <c r="F1165" s="138" t="n">
        <v>28</v>
      </c>
      <c r="G1165" s="139" t="n">
        <v>12137</v>
      </c>
      <c r="H1165" s="21" t="n">
        <f aca="false">ROUND(IF(OR((MID(B1165,SEARCH("R",B1165),3)="R12"),(MID(B1165,SEARCH("R",B1165),3)="R13"),(MID(B1165,SEARCH("R",B1165),3)="R14")),(G1165+90),IF(OR((MID(B1165,SEARCH("R",B1165),3)="R15"),(MID(B1165,SEARCH("R",B1165),3)="R16"),(MID(B1165,SEARCH("R",B1165),3)="R17")),(G1165+190),(G1165+290))),-1)+20</f>
        <v>12450</v>
      </c>
    </row>
    <row r="1166" customFormat="false" ht="15.8" hidden="false" customHeight="false" outlineLevel="0" collapsed="false">
      <c r="A1166" s="136" t="n">
        <v>63648254618716</v>
      </c>
      <c r="B1166" s="137" t="s">
        <v>5175</v>
      </c>
      <c r="C1166" s="138" t="s">
        <v>5165</v>
      </c>
      <c r="D1166" s="138" t="s">
        <v>3848</v>
      </c>
      <c r="E1166" s="138" t="s">
        <v>3849</v>
      </c>
      <c r="F1166" s="138" t="n">
        <v>20</v>
      </c>
      <c r="G1166" s="139" t="n">
        <v>5940</v>
      </c>
      <c r="H1166" s="21" t="n">
        <f aca="false">ROUND(IF(OR((MID(B1166,SEARCH("R",B1166),3)="R12"),(MID(B1166,SEARCH("R",B1166),3)="R13"),(MID(B1166,SEARCH("R",B1166),3)="R14")),(G1166+90),IF(OR((MID(B1166,SEARCH("R",B1166),3)="R15"),(MID(B1166,SEARCH("R",B1166),3)="R16"),(MID(B1166,SEARCH("R",B1166),3)="R17")),(G1166+190),(G1166+290))),-1)+20</f>
        <v>6250</v>
      </c>
    </row>
    <row r="1167" customFormat="false" ht="15.8" hidden="false" customHeight="false" outlineLevel="0" collapsed="false">
      <c r="A1167" s="136" t="n">
        <v>63651868094429</v>
      </c>
      <c r="B1167" s="137" t="s">
        <v>5176</v>
      </c>
      <c r="C1167" s="138" t="s">
        <v>5165</v>
      </c>
      <c r="D1167" s="138" t="s">
        <v>3848</v>
      </c>
      <c r="E1167" s="138" t="s">
        <v>3849</v>
      </c>
      <c r="F1167" s="138" t="n">
        <v>20</v>
      </c>
      <c r="G1167" s="139" t="n">
        <v>8171</v>
      </c>
      <c r="H1167" s="21" t="n">
        <f aca="false">ROUND(IF(OR((MID(B1167,SEARCH("R",B1167),3)="R12"),(MID(B1167,SEARCH("R",B1167),3)="R13"),(MID(B1167,SEARCH("R",B1167),3)="R14")),(G1167+90),IF(OR((MID(B1167,SEARCH("R",B1167),3)="R15"),(MID(B1167,SEARCH("R",B1167),3)="R16"),(MID(B1167,SEARCH("R",B1167),3)="R17")),(G1167+190),(G1167+290))),-1)+20</f>
        <v>8480</v>
      </c>
    </row>
    <row r="1168" customFormat="false" ht="15.8" hidden="false" customHeight="false" outlineLevel="0" collapsed="false">
      <c r="A1168" s="136" t="n">
        <v>63589671302799</v>
      </c>
      <c r="B1168" s="137" t="s">
        <v>5177</v>
      </c>
      <c r="C1168" s="138" t="s">
        <v>5165</v>
      </c>
      <c r="D1168" s="138" t="s">
        <v>3848</v>
      </c>
      <c r="E1168" s="138" t="s">
        <v>3849</v>
      </c>
      <c r="F1168" s="138" t="n">
        <v>20</v>
      </c>
      <c r="G1168" s="139" t="n">
        <v>5768</v>
      </c>
      <c r="H1168" s="21" t="n">
        <f aca="false">ROUND(IF(OR((MID(B1168,SEARCH("R",B1168),3)="R12"),(MID(B1168,SEARCH("R",B1168),3)="R13"),(MID(B1168,SEARCH("R",B1168),3)="R14")),(G1168+90),IF(OR((MID(B1168,SEARCH("R",B1168),3)="R15"),(MID(B1168,SEARCH("R",B1168),3)="R16"),(MID(B1168,SEARCH("R",B1168),3)="R17")),(G1168+190),(G1168+290))),-1)+20</f>
        <v>6080</v>
      </c>
    </row>
    <row r="1169" customFormat="false" ht="15.8" hidden="false" customHeight="false" outlineLevel="0" collapsed="false">
      <c r="A1169" s="136" t="n">
        <v>63651783547040</v>
      </c>
      <c r="B1169" s="137" t="s">
        <v>5178</v>
      </c>
      <c r="C1169" s="138" t="s">
        <v>5165</v>
      </c>
      <c r="D1169" s="138" t="s">
        <v>3848</v>
      </c>
      <c r="E1169" s="138" t="s">
        <v>3849</v>
      </c>
      <c r="F1169" s="138" t="n">
        <v>20</v>
      </c>
      <c r="G1169" s="139" t="n">
        <v>8228</v>
      </c>
      <c r="H1169" s="21" t="n">
        <f aca="false">ROUND(IF(OR((MID(B1169,SEARCH("R",B1169),3)="R12"),(MID(B1169,SEARCH("R",B1169),3)="R13"),(MID(B1169,SEARCH("R",B1169),3)="R14")),(G1169+90),IF(OR((MID(B1169,SEARCH("R",B1169),3)="R15"),(MID(B1169,SEARCH("R",B1169),3)="R16"),(MID(B1169,SEARCH("R",B1169),3)="R17")),(G1169+190),(G1169+290))),-1)+20</f>
        <v>8540</v>
      </c>
    </row>
    <row r="1170" customFormat="false" ht="15.8" hidden="false" customHeight="false" outlineLevel="0" collapsed="false">
      <c r="A1170" s="136" t="n">
        <v>63619906313921</v>
      </c>
      <c r="B1170" s="137" t="s">
        <v>5179</v>
      </c>
      <c r="C1170" s="138" t="s">
        <v>5165</v>
      </c>
      <c r="D1170" s="138" t="s">
        <v>3848</v>
      </c>
      <c r="E1170" s="138" t="s">
        <v>3849</v>
      </c>
      <c r="F1170" s="138" t="n">
        <v>16</v>
      </c>
      <c r="G1170" s="139" t="n">
        <v>7255</v>
      </c>
      <c r="H1170" s="21" t="n">
        <f aca="false">ROUND(IF(OR((MID(B1170,SEARCH("R",B1170),3)="R12"),(MID(B1170,SEARCH("R",B1170),3)="R13"),(MID(B1170,SEARCH("R",B1170),3)="R14")),(G1170+90),IF(OR((MID(B1170,SEARCH("R",B1170),3)="R15"),(MID(B1170,SEARCH("R",B1170),3)="R16"),(MID(B1170,SEARCH("R",B1170),3)="R17")),(G1170+190),(G1170+290))),-1)+20</f>
        <v>7570</v>
      </c>
    </row>
    <row r="1171" customFormat="false" ht="15.8" hidden="false" customHeight="false" outlineLevel="0" collapsed="false">
      <c r="A1171" s="136" t="n">
        <v>63591382249681</v>
      </c>
      <c r="B1171" s="137" t="s">
        <v>5180</v>
      </c>
      <c r="C1171" s="138" t="s">
        <v>5165</v>
      </c>
      <c r="D1171" s="138" t="s">
        <v>3848</v>
      </c>
      <c r="E1171" s="138" t="s">
        <v>3849</v>
      </c>
      <c r="F1171" s="138" t="n">
        <v>12</v>
      </c>
      <c r="G1171" s="139" t="n">
        <v>8040</v>
      </c>
      <c r="H1171" s="21" t="n">
        <f aca="false">ROUND(IF(OR((MID(B1171,SEARCH("R",B1171),3)="R12"),(MID(B1171,SEARCH("R",B1171),3)="R13"),(MID(B1171,SEARCH("R",B1171),3)="R14")),(G1171+90),IF(OR((MID(B1171,SEARCH("R",B1171),3)="R15"),(MID(B1171,SEARCH("R",B1171),3)="R16"),(MID(B1171,SEARCH("R",B1171),3)="R17")),(G1171+190),(G1171+290))),-1)+20</f>
        <v>8350</v>
      </c>
    </row>
    <row r="1172" customFormat="false" ht="15.8" hidden="false" customHeight="false" outlineLevel="0" collapsed="false">
      <c r="A1172" s="136" t="n">
        <v>63598056238387</v>
      </c>
      <c r="B1172" s="137" t="s">
        <v>5181</v>
      </c>
      <c r="C1172" s="138" t="s">
        <v>5165</v>
      </c>
      <c r="D1172" s="138" t="s">
        <v>3848</v>
      </c>
      <c r="E1172" s="138" t="s">
        <v>3849</v>
      </c>
      <c r="F1172" s="138" t="n">
        <v>12</v>
      </c>
      <c r="G1172" s="139" t="n">
        <v>10200</v>
      </c>
      <c r="H1172" s="21" t="n">
        <f aca="false">ROUND(IF(OR((MID(B1172,SEARCH("R",B1172),3)="R12"),(MID(B1172,SEARCH("R",B1172),3)="R13"),(MID(B1172,SEARCH("R",B1172),3)="R14")),(G1172+90),IF(OR((MID(B1172,SEARCH("R",B1172),3)="R15"),(MID(B1172,SEARCH("R",B1172),3)="R16"),(MID(B1172,SEARCH("R",B1172),3)="R17")),(G1172+190),(G1172+290))),-1)+20</f>
        <v>10510</v>
      </c>
    </row>
    <row r="1173" customFormat="false" ht="15.8" hidden="false" customHeight="false" outlineLevel="0" collapsed="false">
      <c r="A1173" s="136" t="n">
        <v>63593458984758</v>
      </c>
      <c r="B1173" s="137" t="s">
        <v>5182</v>
      </c>
      <c r="C1173" s="138" t="s">
        <v>5165</v>
      </c>
      <c r="D1173" s="138" t="s">
        <v>3848</v>
      </c>
      <c r="E1173" s="138" t="s">
        <v>3849</v>
      </c>
      <c r="F1173" s="138" t="n">
        <v>9</v>
      </c>
      <c r="G1173" s="139" t="n">
        <v>6555</v>
      </c>
      <c r="H1173" s="21" t="n">
        <f aca="false">ROUND(IF(OR((MID(B1173,SEARCH("R",B1173),3)="R12"),(MID(B1173,SEARCH("R",B1173),3)="R13"),(MID(B1173,SEARCH("R",B1173),3)="R14")),(G1173+90),IF(OR((MID(B1173,SEARCH("R",B1173),3)="R15"),(MID(B1173,SEARCH("R",B1173),3)="R16"),(MID(B1173,SEARCH("R",B1173),3)="R17")),(G1173+190),(G1173+290))),-1)+20</f>
        <v>6870</v>
      </c>
    </row>
    <row r="1174" customFormat="false" ht="15.8" hidden="false" customHeight="false" outlineLevel="0" collapsed="false">
      <c r="A1174" s="136" t="n">
        <v>63605049731024</v>
      </c>
      <c r="B1174" s="137" t="s">
        <v>5183</v>
      </c>
      <c r="C1174" s="138" t="s">
        <v>5165</v>
      </c>
      <c r="D1174" s="138" t="s">
        <v>3848</v>
      </c>
      <c r="E1174" s="138" t="s">
        <v>3849</v>
      </c>
      <c r="F1174" s="138" t="n">
        <v>8</v>
      </c>
      <c r="G1174" s="139" t="n">
        <v>8479</v>
      </c>
      <c r="H1174" s="21" t="n">
        <f aca="false">ROUND(IF(OR((MID(B1174,SEARCH("R",B1174),3)="R12"),(MID(B1174,SEARCH("R",B1174),3)="R13"),(MID(B1174,SEARCH("R",B1174),3)="R14")),(G1174+90),IF(OR((MID(B1174,SEARCH("R",B1174),3)="R15"),(MID(B1174,SEARCH("R",B1174),3)="R16"),(MID(B1174,SEARCH("R",B1174),3)="R17")),(G1174+190),(G1174+290))),-1)+20</f>
        <v>8790</v>
      </c>
    </row>
    <row r="1175" customFormat="false" ht="15.8" hidden="false" customHeight="false" outlineLevel="0" collapsed="false">
      <c r="A1175" s="136" t="n">
        <v>20200852670367</v>
      </c>
      <c r="B1175" s="137" t="s">
        <v>5184</v>
      </c>
      <c r="C1175" s="138" t="s">
        <v>5165</v>
      </c>
      <c r="D1175" s="138" t="s">
        <v>3848</v>
      </c>
      <c r="E1175" s="138" t="s">
        <v>3849</v>
      </c>
      <c r="F1175" s="138" t="n">
        <v>8</v>
      </c>
      <c r="G1175" s="139" t="n">
        <v>9065</v>
      </c>
      <c r="H1175" s="21" t="n">
        <f aca="false">ROUND(IF(OR((MID(B1175,SEARCH("R",B1175),3)="R12"),(MID(B1175,SEARCH("R",B1175),3)="R13"),(MID(B1175,SEARCH("R",B1175),3)="R14")),(G1175+90),IF(OR((MID(B1175,SEARCH("R",B1175),3)="R15"),(MID(B1175,SEARCH("R",B1175),3)="R16"),(MID(B1175,SEARCH("R",B1175),3)="R17")),(G1175+190),(G1175+290))),-1)+20</f>
        <v>9380</v>
      </c>
    </row>
    <row r="1176" customFormat="false" ht="15.8" hidden="false" customHeight="false" outlineLevel="0" collapsed="false">
      <c r="A1176" s="136" t="n">
        <v>63623365248941</v>
      </c>
      <c r="B1176" s="137" t="s">
        <v>5185</v>
      </c>
      <c r="C1176" s="138" t="s">
        <v>5165</v>
      </c>
      <c r="D1176" s="138" t="s">
        <v>3848</v>
      </c>
      <c r="E1176" s="138" t="s">
        <v>3849</v>
      </c>
      <c r="F1176" s="138" t="n">
        <v>8</v>
      </c>
      <c r="G1176" s="139" t="n">
        <v>7635</v>
      </c>
      <c r="H1176" s="21" t="n">
        <f aca="false">ROUND(IF(OR((MID(B1176,SEARCH("R",B1176),3)="R12"),(MID(B1176,SEARCH("R",B1176),3)="R13"),(MID(B1176,SEARCH("R",B1176),3)="R14")),(G1176+90),IF(OR((MID(B1176,SEARCH("R",B1176),3)="R15"),(MID(B1176,SEARCH("R",B1176),3)="R16"),(MID(B1176,SEARCH("R",B1176),3)="R17")),(G1176+190),(G1176+290))),-1)+20</f>
        <v>7950</v>
      </c>
    </row>
    <row r="1177" customFormat="false" ht="15.8" hidden="false" customHeight="false" outlineLevel="0" collapsed="false">
      <c r="A1177" s="136" t="n">
        <v>63600281837126</v>
      </c>
      <c r="B1177" s="137" t="s">
        <v>5186</v>
      </c>
      <c r="C1177" s="138" t="s">
        <v>5165</v>
      </c>
      <c r="D1177" s="138" t="s">
        <v>3848</v>
      </c>
      <c r="E1177" s="138" t="s">
        <v>3849</v>
      </c>
      <c r="F1177" s="138" t="n">
        <v>4</v>
      </c>
      <c r="G1177" s="139" t="n">
        <v>6955</v>
      </c>
      <c r="H1177" s="21" t="n">
        <f aca="false">ROUND(IF(OR((MID(B1177,SEARCH("R",B1177),3)="R12"),(MID(B1177,SEARCH("R",B1177),3)="R13"),(MID(B1177,SEARCH("R",B1177),3)="R14")),(G1177+90),IF(OR((MID(B1177,SEARCH("R",B1177),3)="R15"),(MID(B1177,SEARCH("R",B1177),3)="R16"),(MID(B1177,SEARCH("R",B1177),3)="R17")),(G1177+190),(G1177+290))),-1)+20</f>
        <v>7270</v>
      </c>
    </row>
    <row r="1178" customFormat="false" ht="15.8" hidden="false" customHeight="false" outlineLevel="0" collapsed="false">
      <c r="A1178" s="136" t="n">
        <v>63607127991647</v>
      </c>
      <c r="B1178" s="137" t="s">
        <v>5187</v>
      </c>
      <c r="C1178" s="138" t="s">
        <v>5165</v>
      </c>
      <c r="D1178" s="138" t="s">
        <v>3848</v>
      </c>
      <c r="E1178" s="138" t="s">
        <v>3849</v>
      </c>
      <c r="F1178" s="138" t="n">
        <v>2</v>
      </c>
      <c r="G1178" s="139" t="n">
        <v>11847</v>
      </c>
      <c r="H1178" s="21" t="n">
        <f aca="false">ROUND(IF(OR((MID(B1178,SEARCH("R",B1178),3)="R12"),(MID(B1178,SEARCH("R",B1178),3)="R13"),(MID(B1178,SEARCH("R",B1178),3)="R14")),(G1178+90),IF(OR((MID(B1178,SEARCH("R",B1178),3)="R15"),(MID(B1178,SEARCH("R",B1178),3)="R16"),(MID(B1178,SEARCH("R",B1178),3)="R17")),(G1178+190),(G1178+290))),-1)+20</f>
        <v>12160</v>
      </c>
    </row>
    <row r="1179" customFormat="false" ht="15.8" hidden="false" customHeight="false" outlineLevel="0" collapsed="false">
      <c r="A1179" s="136" t="n">
        <v>20892124148396</v>
      </c>
      <c r="B1179" s="137" t="s">
        <v>5188</v>
      </c>
      <c r="C1179" s="138" t="s">
        <v>5189</v>
      </c>
      <c r="D1179" s="138" t="s">
        <v>3848</v>
      </c>
      <c r="E1179" s="138" t="s">
        <v>3849</v>
      </c>
      <c r="F1179" s="138" t="n">
        <v>30</v>
      </c>
      <c r="G1179" s="139" t="n">
        <v>10499</v>
      </c>
      <c r="H1179" s="21" t="n">
        <f aca="false">ROUND(IF(OR((MID(B1179,SEARCH("R",B1179),3)="R12"),(MID(B1179,SEARCH("R",B1179),3)="R13"),(MID(B1179,SEARCH("R",B1179),3)="R14")),(G1179+90),IF(OR((MID(B1179,SEARCH("R",B1179),3)="R15"),(MID(B1179,SEARCH("R",B1179),3)="R16"),(MID(B1179,SEARCH("R",B1179),3)="R17")),(G1179+190),(G1179+290))),-1)+20</f>
        <v>10810</v>
      </c>
    </row>
    <row r="1180" customFormat="false" ht="15.8" hidden="false" customHeight="false" outlineLevel="0" collapsed="false">
      <c r="A1180" s="136" t="n">
        <v>63593458993586</v>
      </c>
      <c r="B1180" s="137" t="s">
        <v>5190</v>
      </c>
      <c r="C1180" s="138" t="s">
        <v>5189</v>
      </c>
      <c r="D1180" s="138" t="s">
        <v>3848</v>
      </c>
      <c r="E1180" s="138" t="s">
        <v>3849</v>
      </c>
      <c r="F1180" s="138" t="n">
        <v>30</v>
      </c>
      <c r="G1180" s="139" t="n">
        <v>7905</v>
      </c>
      <c r="H1180" s="21" t="n">
        <f aca="false">ROUND(IF(OR((MID(B1180,SEARCH("R",B1180),3)="R12"),(MID(B1180,SEARCH("R",B1180),3)="R13"),(MID(B1180,SEARCH("R",B1180),3)="R14")),(G1180+90),IF(OR((MID(B1180,SEARCH("R",B1180),3)="R15"),(MID(B1180,SEARCH("R",B1180),3)="R16"),(MID(B1180,SEARCH("R",B1180),3)="R17")),(G1180+190),(G1180+290))),-1)+20</f>
        <v>8220</v>
      </c>
    </row>
    <row r="1181" customFormat="false" ht="15.8" hidden="false" customHeight="false" outlineLevel="0" collapsed="false">
      <c r="A1181" s="136" t="n">
        <v>63648760544823</v>
      </c>
      <c r="B1181" s="137" t="s">
        <v>5191</v>
      </c>
      <c r="C1181" s="138" t="s">
        <v>5189</v>
      </c>
      <c r="D1181" s="138" t="s">
        <v>3848</v>
      </c>
      <c r="E1181" s="138" t="s">
        <v>3849</v>
      </c>
      <c r="F1181" s="138" t="n">
        <v>28</v>
      </c>
      <c r="G1181" s="139" t="n">
        <v>10137</v>
      </c>
      <c r="H1181" s="21" t="n">
        <f aca="false">ROUND(IF(OR((MID(B1181,SEARCH("R",B1181),3)="R12"),(MID(B1181,SEARCH("R",B1181),3)="R13"),(MID(B1181,SEARCH("R",B1181),3)="R14")),(G1181+90),IF(OR((MID(B1181,SEARCH("R",B1181),3)="R15"),(MID(B1181,SEARCH("R",B1181),3)="R16"),(MID(B1181,SEARCH("R",B1181),3)="R17")),(G1181+190),(G1181+290))),-1)+20</f>
        <v>10450</v>
      </c>
    </row>
    <row r="1182" customFormat="false" ht="15.8" hidden="false" customHeight="false" outlineLevel="0" collapsed="false">
      <c r="A1182" s="136" t="n">
        <v>63629326835190</v>
      </c>
      <c r="B1182" s="137" t="s">
        <v>5192</v>
      </c>
      <c r="C1182" s="138" t="s">
        <v>5189</v>
      </c>
      <c r="D1182" s="138" t="s">
        <v>3848</v>
      </c>
      <c r="E1182" s="138" t="s">
        <v>3849</v>
      </c>
      <c r="F1182" s="138" t="n">
        <v>24</v>
      </c>
      <c r="G1182" s="139" t="n">
        <v>10499</v>
      </c>
      <c r="H1182" s="21" t="n">
        <f aca="false">ROUND(IF(OR((MID(B1182,SEARCH("R",B1182),3)="R12"),(MID(B1182,SEARCH("R",B1182),3)="R13"),(MID(B1182,SEARCH("R",B1182),3)="R14")),(G1182+90),IF(OR((MID(B1182,SEARCH("R",B1182),3)="R15"),(MID(B1182,SEARCH("R",B1182),3)="R16"),(MID(B1182,SEARCH("R",B1182),3)="R17")),(G1182+190),(G1182+290))),-1)+20</f>
        <v>10810</v>
      </c>
    </row>
    <row r="1183" customFormat="false" ht="15.8" hidden="false" customHeight="false" outlineLevel="0" collapsed="false">
      <c r="A1183" s="136" t="n">
        <v>63591575195567</v>
      </c>
      <c r="B1183" s="137" t="s">
        <v>5193</v>
      </c>
      <c r="C1183" s="138" t="s">
        <v>5189</v>
      </c>
      <c r="D1183" s="138" t="s">
        <v>3848</v>
      </c>
      <c r="E1183" s="138" t="s">
        <v>3849</v>
      </c>
      <c r="F1183" s="138" t="n">
        <v>16</v>
      </c>
      <c r="G1183" s="139" t="n">
        <v>10499</v>
      </c>
      <c r="H1183" s="21" t="n">
        <f aca="false">ROUND(IF(OR((MID(B1183,SEARCH("R",B1183),3)="R12"),(MID(B1183,SEARCH("R",B1183),3)="R13"),(MID(B1183,SEARCH("R",B1183),3)="R14")),(G1183+90),IF(OR((MID(B1183,SEARCH("R",B1183),3)="R15"),(MID(B1183,SEARCH("R",B1183),3)="R16"),(MID(B1183,SEARCH("R",B1183),3)="R17")),(G1183+190),(G1183+290))),-1)+20</f>
        <v>10810</v>
      </c>
    </row>
    <row r="1184" customFormat="false" ht="15.8" hidden="false" customHeight="false" outlineLevel="0" collapsed="false">
      <c r="A1184" s="136" t="n">
        <v>63651795922004</v>
      </c>
      <c r="B1184" s="137" t="s">
        <v>5194</v>
      </c>
      <c r="C1184" s="138" t="s">
        <v>5189</v>
      </c>
      <c r="D1184" s="138" t="s">
        <v>3848</v>
      </c>
      <c r="E1184" s="138" t="s">
        <v>3849</v>
      </c>
      <c r="F1184" s="138" t="n">
        <v>16</v>
      </c>
      <c r="G1184" s="139" t="n">
        <v>10136</v>
      </c>
      <c r="H1184" s="21" t="n">
        <f aca="false">ROUND(IF(OR((MID(B1184,SEARCH("R",B1184),3)="R12"),(MID(B1184,SEARCH("R",B1184),3)="R13"),(MID(B1184,SEARCH("R",B1184),3)="R14")),(G1184+90),IF(OR((MID(B1184,SEARCH("R",B1184),3)="R15"),(MID(B1184,SEARCH("R",B1184),3)="R16"),(MID(B1184,SEARCH("R",B1184),3)="R17")),(G1184+190),(G1184+290))),-1)+20</f>
        <v>10450</v>
      </c>
    </row>
    <row r="1185" customFormat="false" ht="15.8" hidden="false" customHeight="false" outlineLevel="0" collapsed="false">
      <c r="A1185" s="136" t="n">
        <v>20536445218994</v>
      </c>
      <c r="B1185" s="137" t="s">
        <v>5195</v>
      </c>
      <c r="C1185" s="138" t="s">
        <v>5189</v>
      </c>
      <c r="D1185" s="138" t="s">
        <v>3848</v>
      </c>
      <c r="E1185" s="138" t="s">
        <v>3849</v>
      </c>
      <c r="F1185" s="138" t="n">
        <v>16</v>
      </c>
      <c r="G1185" s="139" t="n">
        <v>11605</v>
      </c>
      <c r="H1185" s="21" t="n">
        <f aca="false">ROUND(IF(OR((MID(B1185,SEARCH("R",B1185),3)="R12"),(MID(B1185,SEARCH("R",B1185),3)="R13"),(MID(B1185,SEARCH("R",B1185),3)="R14")),(G1185+90),IF(OR((MID(B1185,SEARCH("R",B1185),3)="R15"),(MID(B1185,SEARCH("R",B1185),3)="R16"),(MID(B1185,SEARCH("R",B1185),3)="R17")),(G1185+190),(G1185+290))),-1)+20</f>
        <v>11920</v>
      </c>
    </row>
    <row r="1186" customFormat="false" ht="15.8" hidden="false" customHeight="false" outlineLevel="0" collapsed="false">
      <c r="A1186" s="136" t="n">
        <v>63617828234730</v>
      </c>
      <c r="B1186" s="137" t="s">
        <v>5196</v>
      </c>
      <c r="C1186" s="138" t="s">
        <v>5189</v>
      </c>
      <c r="D1186" s="138" t="s">
        <v>3848</v>
      </c>
      <c r="E1186" s="138" t="s">
        <v>3849</v>
      </c>
      <c r="F1186" s="138" t="n">
        <v>8</v>
      </c>
      <c r="G1186" s="139" t="n">
        <v>8605</v>
      </c>
      <c r="H1186" s="21" t="n">
        <f aca="false">ROUND(IF(OR((MID(B1186,SEARCH("R",B1186),3)="R12"),(MID(B1186,SEARCH("R",B1186),3)="R13"),(MID(B1186,SEARCH("R",B1186),3)="R14")),(G1186+90),IF(OR((MID(B1186,SEARCH("R",B1186),3)="R15"),(MID(B1186,SEARCH("R",B1186),3)="R16"),(MID(B1186,SEARCH("R",B1186),3)="R17")),(G1186+190),(G1186+290))),-1)+20</f>
        <v>8920</v>
      </c>
    </row>
    <row r="1187" customFormat="false" ht="15.8" hidden="false" customHeight="false" outlineLevel="0" collapsed="false">
      <c r="A1187" s="136" t="n">
        <v>63616626664904</v>
      </c>
      <c r="B1187" s="137" t="s">
        <v>5197</v>
      </c>
      <c r="C1187" s="138" t="s">
        <v>5189</v>
      </c>
      <c r="D1187" s="138" t="s">
        <v>3848</v>
      </c>
      <c r="E1187" s="138" t="s">
        <v>3849</v>
      </c>
      <c r="F1187" s="138" t="n">
        <v>8</v>
      </c>
      <c r="G1187" s="139" t="n">
        <v>9705</v>
      </c>
      <c r="H1187" s="21" t="n">
        <f aca="false">ROUND(IF(OR((MID(B1187,SEARCH("R",B1187),3)="R12"),(MID(B1187,SEARCH("R",B1187),3)="R13"),(MID(B1187,SEARCH("R",B1187),3)="R14")),(G1187+90),IF(OR((MID(B1187,SEARCH("R",B1187),3)="R15"),(MID(B1187,SEARCH("R",B1187),3)="R16"),(MID(B1187,SEARCH("R",B1187),3)="R17")),(G1187+190),(G1187+290))),-1)+20</f>
        <v>10020</v>
      </c>
    </row>
    <row r="1188" customFormat="false" ht="15.8" hidden="false" customHeight="false" outlineLevel="0" collapsed="false">
      <c r="A1188" s="136" t="n">
        <v>63589671435054</v>
      </c>
      <c r="B1188" s="137" t="s">
        <v>5198</v>
      </c>
      <c r="C1188" s="138" t="s">
        <v>5189</v>
      </c>
      <c r="D1188" s="138" t="s">
        <v>3848</v>
      </c>
      <c r="E1188" s="138" t="s">
        <v>3849</v>
      </c>
      <c r="F1188" s="138" t="n">
        <v>4</v>
      </c>
      <c r="G1188" s="139" t="n">
        <v>8502</v>
      </c>
      <c r="H1188" s="21" t="n">
        <f aca="false">ROUND(IF(OR((MID(B1188,SEARCH("R",B1188),3)="R12"),(MID(B1188,SEARCH("R",B1188),3)="R13"),(MID(B1188,SEARCH("R",B1188),3)="R14")),(G1188+90),IF(OR((MID(B1188,SEARCH("R",B1188),3)="R15"),(MID(B1188,SEARCH("R",B1188),3)="R16"),(MID(B1188,SEARCH("R",B1188),3)="R17")),(G1188+190),(G1188+290))),-1)+20</f>
        <v>8810</v>
      </c>
    </row>
    <row r="1189" customFormat="false" ht="15.8" hidden="false" customHeight="false" outlineLevel="0" collapsed="false">
      <c r="A1189" s="136" t="n">
        <v>63592335037581</v>
      </c>
      <c r="B1189" s="137" t="s">
        <v>5199</v>
      </c>
      <c r="C1189" s="138" t="s">
        <v>5189</v>
      </c>
      <c r="D1189" s="138" t="s">
        <v>3848</v>
      </c>
      <c r="E1189" s="138" t="s">
        <v>3849</v>
      </c>
      <c r="F1189" s="138" t="n">
        <v>4</v>
      </c>
      <c r="G1189" s="139" t="n">
        <v>9615</v>
      </c>
      <c r="H1189" s="21" t="n">
        <f aca="false">ROUND(IF(OR((MID(B1189,SEARCH("R",B1189),3)="R12"),(MID(B1189,SEARCH("R",B1189),3)="R13"),(MID(B1189,SEARCH("R",B1189),3)="R14")),(G1189+90),IF(OR((MID(B1189,SEARCH("R",B1189),3)="R15"),(MID(B1189,SEARCH("R",B1189),3)="R16"),(MID(B1189,SEARCH("R",B1189),3)="R17")),(G1189+190),(G1189+290))),-1)+20</f>
        <v>9930</v>
      </c>
    </row>
    <row r="1190" customFormat="false" ht="15.8" hidden="false" customHeight="false" outlineLevel="0" collapsed="false">
      <c r="A1190" s="136" t="n">
        <v>63631750814022</v>
      </c>
      <c r="B1190" s="137" t="s">
        <v>5200</v>
      </c>
      <c r="C1190" s="138" t="s">
        <v>5201</v>
      </c>
      <c r="D1190" s="138" t="s">
        <v>3848</v>
      </c>
      <c r="E1190" s="138" t="s">
        <v>3849</v>
      </c>
      <c r="F1190" s="138" t="n">
        <v>19</v>
      </c>
      <c r="G1190" s="139" t="n">
        <v>6450</v>
      </c>
      <c r="H1190" s="21" t="n">
        <f aca="false">ROUND(IF(OR((MID(B1190,SEARCH("R",B1190),3)="R12"),(MID(B1190,SEARCH("R",B1190),3)="R13"),(MID(B1190,SEARCH("R",B1190),3)="R14")),(G1190+90),IF(OR((MID(B1190,SEARCH("R",B1190),3)="R15"),(MID(B1190,SEARCH("R",B1190),3)="R16"),(MID(B1190,SEARCH("R",B1190),3)="R17")),(G1190+190),(G1190+290))),-1)+20</f>
        <v>6760</v>
      </c>
    </row>
    <row r="1191" customFormat="false" ht="15.8" hidden="false" customHeight="false" outlineLevel="0" collapsed="false">
      <c r="A1191" s="136" t="n">
        <v>20484502324683</v>
      </c>
      <c r="B1191" s="137" t="s">
        <v>5202</v>
      </c>
      <c r="C1191" s="138" t="s">
        <v>5201</v>
      </c>
      <c r="D1191" s="138" t="s">
        <v>3848</v>
      </c>
      <c r="E1191" s="138" t="s">
        <v>3849</v>
      </c>
      <c r="F1191" s="138" t="n">
        <v>16</v>
      </c>
      <c r="G1191" s="139" t="n">
        <v>12552</v>
      </c>
      <c r="H1191" s="21" t="n">
        <f aca="false">ROUND(IF(OR((MID(B1191,SEARCH("R",B1191),3)="R12"),(MID(B1191,SEARCH("R",B1191),3)="R13"),(MID(B1191,SEARCH("R",B1191),3)="R14")),(G1191+90),IF(OR((MID(B1191,SEARCH("R",B1191),3)="R15"),(MID(B1191,SEARCH("R",B1191),3)="R16"),(MID(B1191,SEARCH("R",B1191),3)="R17")),(G1191+190),(G1191+290))),-1)+20</f>
        <v>12860</v>
      </c>
    </row>
    <row r="1192" customFormat="false" ht="15.8" hidden="false" customHeight="false" outlineLevel="0" collapsed="false">
      <c r="A1192" s="136" t="n">
        <v>63600552436432</v>
      </c>
      <c r="B1192" s="137" t="s">
        <v>5203</v>
      </c>
      <c r="C1192" s="138" t="s">
        <v>5201</v>
      </c>
      <c r="D1192" s="138" t="s">
        <v>3848</v>
      </c>
      <c r="E1192" s="138" t="s">
        <v>3849</v>
      </c>
      <c r="F1192" s="138" t="n">
        <v>2</v>
      </c>
      <c r="G1192" s="139" t="n">
        <v>16610</v>
      </c>
      <c r="H1192" s="21" t="n">
        <f aca="false">ROUND(IF(OR((MID(B1192,SEARCH("R",B1192),3)="R12"),(MID(B1192,SEARCH("R",B1192),3)="R13"),(MID(B1192,SEARCH("R",B1192),3)="R14")),(G1192+90),IF(OR((MID(B1192,SEARCH("R",B1192),3)="R15"),(MID(B1192,SEARCH("R",B1192),3)="R16"),(MID(B1192,SEARCH("R",B1192),3)="R17")),(G1192+190),(G1192+290))),-1)+20</f>
        <v>16920</v>
      </c>
    </row>
    <row r="1193" customFormat="false" ht="15.8" hidden="false" customHeight="false" outlineLevel="0" collapsed="false">
      <c r="A1193" s="136" t="n">
        <v>63626805489450</v>
      </c>
      <c r="B1193" s="137" t="s">
        <v>5204</v>
      </c>
      <c r="C1193" s="138" t="s">
        <v>5205</v>
      </c>
      <c r="D1193" s="138" t="s">
        <v>3848</v>
      </c>
      <c r="E1193" s="138" t="s">
        <v>3849</v>
      </c>
      <c r="F1193" s="138" t="n">
        <v>8</v>
      </c>
      <c r="G1193" s="139" t="n">
        <v>8118</v>
      </c>
      <c r="H1193" s="21" t="n">
        <f aca="false">ROUND(IF(OR((MID(B1193,SEARCH("R",B1193),3)="R12"),(MID(B1193,SEARCH("R",B1193),3)="R13"),(MID(B1193,SEARCH("R",B1193),3)="R14")),(G1193+90),IF(OR((MID(B1193,SEARCH("R",B1193),3)="R15"),(MID(B1193,SEARCH("R",B1193),3)="R16"),(MID(B1193,SEARCH("R",B1193),3)="R17")),(G1193+190),(G1193+290))),-1)+20</f>
        <v>8330</v>
      </c>
    </row>
    <row r="1194" customFormat="false" ht="15.8" hidden="false" customHeight="false" outlineLevel="0" collapsed="false">
      <c r="A1194" s="136" t="n">
        <v>63592503722902</v>
      </c>
      <c r="B1194" s="137" t="s">
        <v>5206</v>
      </c>
      <c r="C1194" s="138" t="s">
        <v>5205</v>
      </c>
      <c r="D1194" s="138" t="s">
        <v>3848</v>
      </c>
      <c r="E1194" s="138" t="s">
        <v>3849</v>
      </c>
      <c r="F1194" s="138" t="n">
        <v>8</v>
      </c>
      <c r="G1194" s="139" t="n">
        <v>8118</v>
      </c>
      <c r="H1194" s="21" t="n">
        <f aca="false">ROUND(IF(OR((MID(B1194,SEARCH("R",B1194),3)="R12"),(MID(B1194,SEARCH("R",B1194),3)="R13"),(MID(B1194,SEARCH("R",B1194),3)="R14")),(G1194+90),IF(OR((MID(B1194,SEARCH("R",B1194),3)="R15"),(MID(B1194,SEARCH("R",B1194),3)="R16"),(MID(B1194,SEARCH("R",B1194),3)="R17")),(G1194+190),(G1194+290))),-1)+20</f>
        <v>8330</v>
      </c>
    </row>
    <row r="1195" customFormat="false" ht="15.8" hidden="false" customHeight="false" outlineLevel="0" collapsed="false">
      <c r="A1195" s="136" t="n">
        <v>63592504169747</v>
      </c>
      <c r="B1195" s="137" t="s">
        <v>5207</v>
      </c>
      <c r="C1195" s="138" t="s">
        <v>5205</v>
      </c>
      <c r="D1195" s="138" t="s">
        <v>3848</v>
      </c>
      <c r="E1195" s="138" t="s">
        <v>3849</v>
      </c>
      <c r="F1195" s="138" t="n">
        <v>4</v>
      </c>
      <c r="G1195" s="139" t="n">
        <v>8931</v>
      </c>
      <c r="H1195" s="21" t="n">
        <f aca="false">ROUND(IF(OR((MID(B1195,SEARCH("R",B1195),3)="R12"),(MID(B1195,SEARCH("R",B1195),3)="R13"),(MID(B1195,SEARCH("R",B1195),3)="R14")),(G1195+90),IF(OR((MID(B1195,SEARCH("R",B1195),3)="R15"),(MID(B1195,SEARCH("R",B1195),3)="R16"),(MID(B1195,SEARCH("R",B1195),3)="R17")),(G1195+190),(G1195+290))),-1)+20</f>
        <v>9140</v>
      </c>
    </row>
    <row r="1196" customFormat="false" ht="15.8" hidden="false" customHeight="false" outlineLevel="0" collapsed="false">
      <c r="A1196" s="136" t="n">
        <v>63635294224479</v>
      </c>
      <c r="B1196" s="137" t="s">
        <v>5208</v>
      </c>
      <c r="C1196" s="138" t="s">
        <v>5205</v>
      </c>
      <c r="D1196" s="138" t="s">
        <v>3848</v>
      </c>
      <c r="E1196" s="138" t="s">
        <v>3849</v>
      </c>
      <c r="F1196" s="138" t="n">
        <v>4</v>
      </c>
      <c r="G1196" s="139" t="n">
        <v>9623</v>
      </c>
      <c r="H1196" s="21" t="n">
        <f aca="false">ROUND(IF(OR((MID(B1196,SEARCH("R",B1196),3)="R12"),(MID(B1196,SEARCH("R",B1196),3)="R13"),(MID(B1196,SEARCH("R",B1196),3)="R14")),(G1196+90),IF(OR((MID(B1196,SEARCH("R",B1196),3)="R15"),(MID(B1196,SEARCH("R",B1196),3)="R16"),(MID(B1196,SEARCH("R",B1196),3)="R17")),(G1196+190),(G1196+290))),-1)+20</f>
        <v>9830</v>
      </c>
    </row>
    <row r="1197" customFormat="false" ht="15.8" hidden="false" customHeight="false" outlineLevel="0" collapsed="false">
      <c r="A1197" s="136" t="n">
        <v>63627497147857</v>
      </c>
      <c r="B1197" s="137" t="s">
        <v>5209</v>
      </c>
      <c r="C1197" s="138" t="s">
        <v>5205</v>
      </c>
      <c r="D1197" s="138" t="s">
        <v>3848</v>
      </c>
      <c r="E1197" s="138" t="s">
        <v>3849</v>
      </c>
      <c r="F1197" s="138" t="n">
        <v>4</v>
      </c>
      <c r="G1197" s="139" t="n">
        <v>6955</v>
      </c>
      <c r="H1197" s="21" t="n">
        <f aca="false">ROUND(IF(OR((MID(B1197,SEARCH("R",B1197),3)="R12"),(MID(B1197,SEARCH("R",B1197),3)="R13"),(MID(B1197,SEARCH("R",B1197),3)="R14")),(G1197+90),IF(OR((MID(B1197,SEARCH("R",B1197),3)="R15"),(MID(B1197,SEARCH("R",B1197),3)="R16"),(MID(B1197,SEARCH("R",B1197),3)="R17")),(G1197+190),(G1197+290))),-1)+20</f>
        <v>7170</v>
      </c>
    </row>
    <row r="1198" customFormat="false" ht="15.8" hidden="false" customHeight="false" outlineLevel="0" collapsed="false">
      <c r="A1198" s="136" t="n">
        <v>63585441600045</v>
      </c>
      <c r="B1198" s="137" t="s">
        <v>5210</v>
      </c>
      <c r="C1198" s="138" t="s">
        <v>5205</v>
      </c>
      <c r="D1198" s="138" t="s">
        <v>3848</v>
      </c>
      <c r="E1198" s="138" t="s">
        <v>3849</v>
      </c>
      <c r="F1198" s="138" t="n">
        <v>2</v>
      </c>
      <c r="G1198" s="139" t="n">
        <v>7511</v>
      </c>
      <c r="H1198" s="21" t="n">
        <f aca="false">ROUND(IF(OR((MID(B1198,SEARCH("R",B1198),3)="R12"),(MID(B1198,SEARCH("R",B1198),3)="R13"),(MID(B1198,SEARCH("R",B1198),3)="R14")),(G1198+90),IF(OR((MID(B1198,SEARCH("R",B1198),3)="R15"),(MID(B1198,SEARCH("R",B1198),3)="R16"),(MID(B1198,SEARCH("R",B1198),3)="R17")),(G1198+190),(G1198+290))),-1)+20</f>
        <v>7720</v>
      </c>
    </row>
    <row r="1199" customFormat="false" ht="15.8" hidden="false" customHeight="false" outlineLevel="0" collapsed="false">
      <c r="A1199" s="136" t="n">
        <v>63627677080645</v>
      </c>
      <c r="B1199" s="137" t="s">
        <v>5211</v>
      </c>
      <c r="C1199" s="138" t="s">
        <v>5212</v>
      </c>
      <c r="D1199" s="138" t="s">
        <v>3848</v>
      </c>
      <c r="E1199" s="138" t="s">
        <v>3849</v>
      </c>
      <c r="F1199" s="138" t="n">
        <v>30</v>
      </c>
      <c r="G1199" s="139" t="n">
        <v>9879</v>
      </c>
      <c r="H1199" s="21" t="n">
        <f aca="false">ROUND(IF(OR((MID(B1199,SEARCH("R",B1199),3)="R12"),(MID(B1199,SEARCH("R",B1199),3)="R13"),(MID(B1199,SEARCH("R",B1199),3)="R14")),(G1199+90),IF(OR((MID(B1199,SEARCH("R",B1199),3)="R15"),(MID(B1199,SEARCH("R",B1199),3)="R16"),(MID(B1199,SEARCH("R",B1199),3)="R17")),(G1199+190),(G1199+290))),-1)+20</f>
        <v>10190</v>
      </c>
    </row>
    <row r="1200" customFormat="false" ht="15.8" hidden="false" customHeight="false" outlineLevel="0" collapsed="false">
      <c r="A1200" s="136" t="n">
        <v>63592504278314</v>
      </c>
      <c r="B1200" s="137" t="s">
        <v>5213</v>
      </c>
      <c r="C1200" s="138" t="s">
        <v>5212</v>
      </c>
      <c r="D1200" s="138" t="s">
        <v>3848</v>
      </c>
      <c r="E1200" s="138" t="s">
        <v>3849</v>
      </c>
      <c r="F1200" s="138" t="n">
        <v>30</v>
      </c>
      <c r="G1200" s="139" t="n">
        <v>9879</v>
      </c>
      <c r="H1200" s="21" t="n">
        <f aca="false">ROUND(IF(OR((MID(B1200,SEARCH("R",B1200),3)="R12"),(MID(B1200,SEARCH("R",B1200),3)="R13"),(MID(B1200,SEARCH("R",B1200),3)="R14")),(G1200+90),IF(OR((MID(B1200,SEARCH("R",B1200),3)="R15"),(MID(B1200,SEARCH("R",B1200),3)="R16"),(MID(B1200,SEARCH("R",B1200),3)="R17")),(G1200+190),(G1200+290))),-1)+20</f>
        <v>10190</v>
      </c>
    </row>
    <row r="1201" customFormat="false" ht="15.8" hidden="false" customHeight="false" outlineLevel="0" collapsed="false">
      <c r="A1201" s="136" t="n">
        <v>63648331535855</v>
      </c>
      <c r="B1201" s="137" t="s">
        <v>5214</v>
      </c>
      <c r="C1201" s="138" t="s">
        <v>5212</v>
      </c>
      <c r="D1201" s="138" t="s">
        <v>3848</v>
      </c>
      <c r="E1201" s="138" t="s">
        <v>3849</v>
      </c>
      <c r="F1201" s="138" t="n">
        <v>30</v>
      </c>
      <c r="G1201" s="139" t="n">
        <v>8189</v>
      </c>
      <c r="H1201" s="21" t="n">
        <f aca="false">ROUND(IF(OR((MID(B1201,SEARCH("R",B1201),3)="R12"),(MID(B1201,SEARCH("R",B1201),3)="R13"),(MID(B1201,SEARCH("R",B1201),3)="R14")),(G1201+90),IF(OR((MID(B1201,SEARCH("R",B1201),3)="R15"),(MID(B1201,SEARCH("R",B1201),3)="R16"),(MID(B1201,SEARCH("R",B1201),3)="R17")),(G1201+190),(G1201+290))),-1)+20</f>
        <v>8500</v>
      </c>
    </row>
    <row r="1202" customFormat="false" ht="15.8" hidden="false" customHeight="false" outlineLevel="0" collapsed="false">
      <c r="A1202" s="136" t="n">
        <v>63586377194931</v>
      </c>
      <c r="B1202" s="137" t="s">
        <v>5215</v>
      </c>
      <c r="C1202" s="138" t="s">
        <v>5212</v>
      </c>
      <c r="D1202" s="138" t="s">
        <v>3848</v>
      </c>
      <c r="E1202" s="138" t="s">
        <v>3849</v>
      </c>
      <c r="F1202" s="138" t="n">
        <v>26</v>
      </c>
      <c r="G1202" s="139" t="n">
        <v>10659</v>
      </c>
      <c r="H1202" s="21" t="n">
        <f aca="false">ROUND(IF(OR((MID(B1202,SEARCH("R",B1202),3)="R12"),(MID(B1202,SEARCH("R",B1202),3)="R13"),(MID(B1202,SEARCH("R",B1202),3)="R14")),(G1202+90),IF(OR((MID(B1202,SEARCH("R",B1202),3)="R15"),(MID(B1202,SEARCH("R",B1202),3)="R16"),(MID(B1202,SEARCH("R",B1202),3)="R17")),(G1202+190),(G1202+290))),-1)+20</f>
        <v>10970</v>
      </c>
    </row>
    <row r="1203" customFormat="false" ht="15.8" hidden="false" customHeight="false" outlineLevel="0" collapsed="false">
      <c r="A1203" s="136" t="n">
        <v>63593206937084</v>
      </c>
      <c r="B1203" s="137" t="s">
        <v>5216</v>
      </c>
      <c r="C1203" s="138" t="s">
        <v>5212</v>
      </c>
      <c r="D1203" s="138" t="s">
        <v>3848</v>
      </c>
      <c r="E1203" s="138" t="s">
        <v>3849</v>
      </c>
      <c r="F1203" s="138" t="n">
        <v>24</v>
      </c>
      <c r="G1203" s="139" t="n">
        <v>7105</v>
      </c>
      <c r="H1203" s="21" t="n">
        <f aca="false">ROUND(IF(OR((MID(B1203,SEARCH("R",B1203),3)="R12"),(MID(B1203,SEARCH("R",B1203),3)="R13"),(MID(B1203,SEARCH("R",B1203),3)="R14")),(G1203+90),IF(OR((MID(B1203,SEARCH("R",B1203),3)="R15"),(MID(B1203,SEARCH("R",B1203),3)="R16"),(MID(B1203,SEARCH("R",B1203),3)="R17")),(G1203+190),(G1203+290))),-1)+20</f>
        <v>7420</v>
      </c>
    </row>
    <row r="1204" customFormat="false" ht="15.8" hidden="false" customHeight="false" outlineLevel="0" collapsed="false">
      <c r="A1204" s="136" t="n">
        <v>21019799429101</v>
      </c>
      <c r="B1204" s="137" t="s">
        <v>5217</v>
      </c>
      <c r="C1204" s="138" t="s">
        <v>5212</v>
      </c>
      <c r="D1204" s="138" t="s">
        <v>3848</v>
      </c>
      <c r="E1204" s="138" t="s">
        <v>3849</v>
      </c>
      <c r="F1204" s="138" t="n">
        <v>16</v>
      </c>
      <c r="G1204" s="139" t="n">
        <v>9879</v>
      </c>
      <c r="H1204" s="21" t="n">
        <f aca="false">ROUND(IF(OR((MID(B1204,SEARCH("R",B1204),3)="R12"),(MID(B1204,SEARCH("R",B1204),3)="R13"),(MID(B1204,SEARCH("R",B1204),3)="R14")),(G1204+90),IF(OR((MID(B1204,SEARCH("R",B1204),3)="R15"),(MID(B1204,SEARCH("R",B1204),3)="R16"),(MID(B1204,SEARCH("R",B1204),3)="R17")),(G1204+190),(G1204+290))),-1)+20</f>
        <v>10190</v>
      </c>
    </row>
    <row r="1205" customFormat="false" ht="15.8" hidden="false" customHeight="false" outlineLevel="0" collapsed="false">
      <c r="A1205" s="136" t="n">
        <v>63651867690355</v>
      </c>
      <c r="B1205" s="137" t="s">
        <v>5218</v>
      </c>
      <c r="C1205" s="138" t="s">
        <v>5212</v>
      </c>
      <c r="D1205" s="138" t="s">
        <v>3848</v>
      </c>
      <c r="E1205" s="138" t="s">
        <v>3849</v>
      </c>
      <c r="F1205" s="138" t="n">
        <v>12</v>
      </c>
      <c r="G1205" s="139" t="n">
        <v>9768</v>
      </c>
      <c r="H1205" s="21" t="n">
        <f aca="false">ROUND(IF(OR((MID(B1205,SEARCH("R",B1205),3)="R12"),(MID(B1205,SEARCH("R",B1205),3)="R13"),(MID(B1205,SEARCH("R",B1205),3)="R14")),(G1205+90),IF(OR((MID(B1205,SEARCH("R",B1205),3)="R15"),(MID(B1205,SEARCH("R",B1205),3)="R16"),(MID(B1205,SEARCH("R",B1205),3)="R17")),(G1205+190),(G1205+290))),-1)+20</f>
        <v>10080</v>
      </c>
    </row>
    <row r="1206" customFormat="false" ht="15.8" hidden="false" customHeight="false" outlineLevel="0" collapsed="false">
      <c r="A1206" s="136" t="n">
        <v>63651352051423</v>
      </c>
      <c r="B1206" s="137" t="s">
        <v>5219</v>
      </c>
      <c r="C1206" s="138" t="s">
        <v>5212</v>
      </c>
      <c r="D1206" s="138" t="s">
        <v>3848</v>
      </c>
      <c r="E1206" s="138" t="s">
        <v>3849</v>
      </c>
      <c r="F1206" s="138" t="n">
        <v>12</v>
      </c>
      <c r="G1206" s="139" t="n">
        <v>7505</v>
      </c>
      <c r="H1206" s="21" t="n">
        <f aca="false">ROUND(IF(OR((MID(B1206,SEARCH("R",B1206),3)="R12"),(MID(B1206,SEARCH("R",B1206),3)="R13"),(MID(B1206,SEARCH("R",B1206),3)="R14")),(G1206+90),IF(OR((MID(B1206,SEARCH("R",B1206),3)="R15"),(MID(B1206,SEARCH("R",B1206),3)="R16"),(MID(B1206,SEARCH("R",B1206),3)="R17")),(G1206+190),(G1206+290))),-1)+20</f>
        <v>7820</v>
      </c>
    </row>
    <row r="1207" customFormat="false" ht="15.8" hidden="false" customHeight="false" outlineLevel="0" collapsed="false">
      <c r="A1207" s="136" t="n">
        <v>20370188405065</v>
      </c>
      <c r="B1207" s="137" t="s">
        <v>5220</v>
      </c>
      <c r="C1207" s="138" t="s">
        <v>5212</v>
      </c>
      <c r="D1207" s="138" t="s">
        <v>3848</v>
      </c>
      <c r="E1207" s="138" t="s">
        <v>3849</v>
      </c>
      <c r="F1207" s="138" t="n">
        <v>8</v>
      </c>
      <c r="G1207" s="139" t="n">
        <v>10200</v>
      </c>
      <c r="H1207" s="21" t="n">
        <f aca="false">ROUND(IF(OR((MID(B1207,SEARCH("R",B1207),3)="R12"),(MID(B1207,SEARCH("R",B1207),3)="R13"),(MID(B1207,SEARCH("R",B1207),3)="R14")),(G1207+90),IF(OR((MID(B1207,SEARCH("R",B1207),3)="R15"),(MID(B1207,SEARCH("R",B1207),3)="R16"),(MID(B1207,SEARCH("R",B1207),3)="R17")),(G1207+190),(G1207+290))),-1)+20</f>
        <v>10510</v>
      </c>
    </row>
    <row r="1208" customFormat="false" ht="15.8" hidden="false" customHeight="false" outlineLevel="0" collapsed="false">
      <c r="A1208" s="136" t="n">
        <v>63625172957114</v>
      </c>
      <c r="B1208" s="137" t="s">
        <v>5221</v>
      </c>
      <c r="C1208" s="138" t="s">
        <v>5212</v>
      </c>
      <c r="D1208" s="138" t="s">
        <v>3848</v>
      </c>
      <c r="E1208" s="138" t="s">
        <v>3849</v>
      </c>
      <c r="F1208" s="138" t="n">
        <v>8</v>
      </c>
      <c r="G1208" s="139" t="n">
        <v>8416</v>
      </c>
      <c r="H1208" s="21" t="n">
        <f aca="false">ROUND(IF(OR((MID(B1208,SEARCH("R",B1208),3)="R12"),(MID(B1208,SEARCH("R",B1208),3)="R13"),(MID(B1208,SEARCH("R",B1208),3)="R14")),(G1208+90),IF(OR((MID(B1208,SEARCH("R",B1208),3)="R15"),(MID(B1208,SEARCH("R",B1208),3)="R16"),(MID(B1208,SEARCH("R",B1208),3)="R17")),(G1208+190),(G1208+290))),-1)+20</f>
        <v>8730</v>
      </c>
    </row>
    <row r="1209" customFormat="false" ht="15.8" hidden="false" customHeight="false" outlineLevel="0" collapsed="false">
      <c r="A1209" s="136" t="n">
        <v>63651874225608</v>
      </c>
      <c r="B1209" s="137" t="s">
        <v>5222</v>
      </c>
      <c r="C1209" s="138" t="s">
        <v>5212</v>
      </c>
      <c r="D1209" s="138" t="s">
        <v>3848</v>
      </c>
      <c r="E1209" s="138" t="s">
        <v>3849</v>
      </c>
      <c r="F1209" s="138" t="n">
        <v>4</v>
      </c>
      <c r="G1209" s="139" t="n">
        <v>6116</v>
      </c>
      <c r="H1209" s="21" t="n">
        <f aca="false">ROUND(IF(OR((MID(B1209,SEARCH("R",B1209),3)="R12"),(MID(B1209,SEARCH("R",B1209),3)="R13"),(MID(B1209,SEARCH("R",B1209),3)="R14")),(G1209+90),IF(OR((MID(B1209,SEARCH("R",B1209),3)="R15"),(MID(B1209,SEARCH("R",B1209),3)="R16"),(MID(B1209,SEARCH("R",B1209),3)="R17")),(G1209+190),(G1209+290))),-1)+20</f>
        <v>6430</v>
      </c>
    </row>
    <row r="1210" customFormat="false" ht="15.8" hidden="false" customHeight="false" outlineLevel="0" collapsed="false">
      <c r="A1210" s="136" t="n">
        <v>20334544577083</v>
      </c>
      <c r="B1210" s="137" t="s">
        <v>5223</v>
      </c>
      <c r="C1210" s="138" t="s">
        <v>5212</v>
      </c>
      <c r="D1210" s="138" t="s">
        <v>3848</v>
      </c>
      <c r="E1210" s="138" t="s">
        <v>3849</v>
      </c>
      <c r="F1210" s="138" t="n">
        <v>4</v>
      </c>
      <c r="G1210" s="139" t="n">
        <v>10755</v>
      </c>
      <c r="H1210" s="21" t="n">
        <f aca="false">ROUND(IF(OR((MID(B1210,SEARCH("R",B1210),3)="R12"),(MID(B1210,SEARCH("R",B1210),3)="R13"),(MID(B1210,SEARCH("R",B1210),3)="R14")),(G1210+90),IF(OR((MID(B1210,SEARCH("R",B1210),3)="R15"),(MID(B1210,SEARCH("R",B1210),3)="R16"),(MID(B1210,SEARCH("R",B1210),3)="R17")),(G1210+190),(G1210+290))),-1)+20</f>
        <v>11070</v>
      </c>
    </row>
    <row r="1211" customFormat="false" ht="15.8" hidden="false" customHeight="false" outlineLevel="0" collapsed="false">
      <c r="A1211" s="136" t="n">
        <v>63617745243011</v>
      </c>
      <c r="B1211" s="137" t="s">
        <v>5224</v>
      </c>
      <c r="C1211" s="138" t="s">
        <v>5212</v>
      </c>
      <c r="D1211" s="138" t="s">
        <v>3848</v>
      </c>
      <c r="E1211" s="138" t="s">
        <v>3849</v>
      </c>
      <c r="F1211" s="138" t="n">
        <v>4</v>
      </c>
      <c r="G1211" s="139" t="n">
        <v>8505</v>
      </c>
      <c r="H1211" s="21" t="n">
        <f aca="false">ROUND(IF(OR((MID(B1211,SEARCH("R",B1211),3)="R12"),(MID(B1211,SEARCH("R",B1211),3)="R13"),(MID(B1211,SEARCH("R",B1211),3)="R14")),(G1211+90),IF(OR((MID(B1211,SEARCH("R",B1211),3)="R15"),(MID(B1211,SEARCH("R",B1211),3)="R16"),(MID(B1211,SEARCH("R",B1211),3)="R17")),(G1211+190),(G1211+290))),-1)+20</f>
        <v>8820</v>
      </c>
    </row>
    <row r="1212" customFormat="false" ht="15.8" hidden="false" customHeight="false" outlineLevel="0" collapsed="false">
      <c r="A1212" s="136" t="n">
        <v>63627411625726</v>
      </c>
      <c r="B1212" s="137" t="s">
        <v>5225</v>
      </c>
      <c r="C1212" s="138" t="s">
        <v>5212</v>
      </c>
      <c r="D1212" s="138" t="s">
        <v>3848</v>
      </c>
      <c r="E1212" s="138" t="s">
        <v>3849</v>
      </c>
      <c r="F1212" s="138" t="n">
        <v>3</v>
      </c>
      <c r="G1212" s="139" t="n">
        <v>9800</v>
      </c>
      <c r="H1212" s="21" t="n">
        <f aca="false">ROUND(IF(OR((MID(B1212,SEARCH("R",B1212),3)="R12"),(MID(B1212,SEARCH("R",B1212),3)="R13"),(MID(B1212,SEARCH("R",B1212),3)="R14")),(G1212+90),IF(OR((MID(B1212,SEARCH("R",B1212),3)="R15"),(MID(B1212,SEARCH("R",B1212),3)="R16"),(MID(B1212,SEARCH("R",B1212),3)="R17")),(G1212+190),(G1212+290))),-1)+20</f>
        <v>10110</v>
      </c>
    </row>
    <row r="1213" customFormat="false" ht="15.8" hidden="false" customHeight="false" outlineLevel="0" collapsed="false">
      <c r="A1213" s="136" t="n">
        <v>63629326596822</v>
      </c>
      <c r="B1213" s="137" t="s">
        <v>5226</v>
      </c>
      <c r="C1213" s="138" t="s">
        <v>5212</v>
      </c>
      <c r="D1213" s="138" t="s">
        <v>3848</v>
      </c>
      <c r="E1213" s="138" t="s">
        <v>3849</v>
      </c>
      <c r="F1213" s="138" t="n">
        <v>3</v>
      </c>
      <c r="G1213" s="139" t="n">
        <v>11292</v>
      </c>
      <c r="H1213" s="21" t="n">
        <f aca="false">ROUND(IF(OR((MID(B1213,SEARCH("R",B1213),3)="R12"),(MID(B1213,SEARCH("R",B1213),3)="R13"),(MID(B1213,SEARCH("R",B1213),3)="R14")),(G1213+90),IF(OR((MID(B1213,SEARCH("R",B1213),3)="R15"),(MID(B1213,SEARCH("R",B1213),3)="R16"),(MID(B1213,SEARCH("R",B1213),3)="R17")),(G1213+190),(G1213+290))),-1)+20</f>
        <v>11600</v>
      </c>
    </row>
    <row r="1214" customFormat="false" ht="15.8" hidden="false" customHeight="false" outlineLevel="0" collapsed="false">
      <c r="A1214" s="136" t="n">
        <v>63624989825209</v>
      </c>
      <c r="B1214" s="137" t="s">
        <v>5227</v>
      </c>
      <c r="C1214" s="138" t="s">
        <v>5212</v>
      </c>
      <c r="D1214" s="138" t="s">
        <v>3848</v>
      </c>
      <c r="E1214" s="138" t="s">
        <v>3849</v>
      </c>
      <c r="F1214" s="138" t="n">
        <v>2</v>
      </c>
      <c r="G1214" s="139" t="n">
        <v>9254</v>
      </c>
      <c r="H1214" s="21" t="n">
        <f aca="false">ROUND(IF(OR((MID(B1214,SEARCH("R",B1214),3)="R12"),(MID(B1214,SEARCH("R",B1214),3)="R13"),(MID(B1214,SEARCH("R",B1214),3)="R14")),(G1214+90),IF(OR((MID(B1214,SEARCH("R",B1214),3)="R15"),(MID(B1214,SEARCH("R",B1214),3)="R16"),(MID(B1214,SEARCH("R",B1214),3)="R17")),(G1214+190),(G1214+290))),-1)+20</f>
        <v>9560</v>
      </c>
    </row>
    <row r="1215" customFormat="false" ht="15.8" hidden="false" customHeight="false" outlineLevel="0" collapsed="false">
      <c r="A1215" s="136" t="n">
        <v>63585441598137</v>
      </c>
      <c r="B1215" s="137" t="s">
        <v>5228</v>
      </c>
      <c r="C1215" s="138" t="s">
        <v>5229</v>
      </c>
      <c r="D1215" s="138" t="s">
        <v>3848</v>
      </c>
      <c r="E1215" s="138" t="s">
        <v>3849</v>
      </c>
      <c r="F1215" s="138" t="n">
        <v>2</v>
      </c>
      <c r="G1215" s="139" t="n">
        <v>5490</v>
      </c>
      <c r="H1215" s="21" t="n">
        <f aca="false">ROUND(IF(OR((MID(B1215,SEARCH("R",B1215),3)="R12"),(MID(B1215,SEARCH("R",B1215),3)="R13"),(MID(B1215,SEARCH("R",B1215),3)="R14")),(G1215+90),IF(OR((MID(B1215,SEARCH("R",B1215),3)="R15"),(MID(B1215,SEARCH("R",B1215),3)="R16"),(MID(B1215,SEARCH("R",B1215),3)="R17")),(G1215+190),(G1215+290))),-1)+20</f>
        <v>5700</v>
      </c>
    </row>
    <row r="1216" customFormat="false" ht="15.8" hidden="false" customHeight="false" outlineLevel="0" collapsed="false">
      <c r="A1216" s="136" t="n">
        <v>63591390103650</v>
      </c>
      <c r="B1216" s="137" t="s">
        <v>5230</v>
      </c>
      <c r="C1216" s="138" t="s">
        <v>5231</v>
      </c>
      <c r="D1216" s="138" t="s">
        <v>3848</v>
      </c>
      <c r="E1216" s="138" t="s">
        <v>3849</v>
      </c>
      <c r="F1216" s="138" t="n">
        <v>30</v>
      </c>
      <c r="G1216" s="139" t="n">
        <v>8431</v>
      </c>
      <c r="H1216" s="21" t="n">
        <f aca="false">ROUND(IF(OR((MID(B1216,SEARCH("R",B1216),3)="R12"),(MID(B1216,SEARCH("R",B1216),3)="R13"),(MID(B1216,SEARCH("R",B1216),3)="R14")),(G1216+90),IF(OR((MID(B1216,SEARCH("R",B1216),3)="R15"),(MID(B1216,SEARCH("R",B1216),3)="R16"),(MID(B1216,SEARCH("R",B1216),3)="R17")),(G1216+190),(G1216+290))),-1)+20</f>
        <v>8640</v>
      </c>
    </row>
    <row r="1217" customFormat="false" ht="15.8" hidden="false" customHeight="false" outlineLevel="0" collapsed="false">
      <c r="A1217" s="136" t="n">
        <v>63651873989476</v>
      </c>
      <c r="B1217" s="137" t="s">
        <v>5232</v>
      </c>
      <c r="C1217" s="138" t="s">
        <v>5231</v>
      </c>
      <c r="D1217" s="138" t="s">
        <v>3848</v>
      </c>
      <c r="E1217" s="138" t="s">
        <v>3849</v>
      </c>
      <c r="F1217" s="138" t="n">
        <v>12</v>
      </c>
      <c r="G1217" s="139" t="n">
        <v>8238</v>
      </c>
      <c r="H1217" s="21" t="n">
        <f aca="false">ROUND(IF(OR((MID(B1217,SEARCH("R",B1217),3)="R12"),(MID(B1217,SEARCH("R",B1217),3)="R13"),(MID(B1217,SEARCH("R",B1217),3)="R14")),(G1217+90),IF(OR((MID(B1217,SEARCH("R",B1217),3)="R15"),(MID(B1217,SEARCH("R",B1217),3)="R16"),(MID(B1217,SEARCH("R",B1217),3)="R17")),(G1217+190),(G1217+290))),-1)+20</f>
        <v>8450</v>
      </c>
    </row>
    <row r="1218" customFormat="false" ht="15.8" hidden="false" customHeight="false" outlineLevel="0" collapsed="false">
      <c r="A1218" s="136" t="n">
        <v>63616622179975</v>
      </c>
      <c r="B1218" s="137" t="s">
        <v>5233</v>
      </c>
      <c r="C1218" s="138" t="s">
        <v>5231</v>
      </c>
      <c r="D1218" s="138" t="s">
        <v>3848</v>
      </c>
      <c r="E1218" s="138" t="s">
        <v>3849</v>
      </c>
      <c r="F1218" s="138" t="n">
        <v>10</v>
      </c>
      <c r="G1218" s="139" t="n">
        <v>6555</v>
      </c>
      <c r="H1218" s="21" t="n">
        <f aca="false">ROUND(IF(OR((MID(B1218,SEARCH("R",B1218),3)="R12"),(MID(B1218,SEARCH("R",B1218),3)="R13"),(MID(B1218,SEARCH("R",B1218),3)="R14")),(G1218+90),IF(OR((MID(B1218,SEARCH("R",B1218),3)="R15"),(MID(B1218,SEARCH("R",B1218),3)="R16"),(MID(B1218,SEARCH("R",B1218),3)="R17")),(G1218+190),(G1218+290))),-1)+20</f>
        <v>6770</v>
      </c>
    </row>
    <row r="1219" customFormat="false" ht="15.8" hidden="false" customHeight="false" outlineLevel="0" collapsed="false">
      <c r="A1219" s="136" t="n">
        <v>20644327612961</v>
      </c>
      <c r="B1219" s="137" t="s">
        <v>5234</v>
      </c>
      <c r="C1219" s="138" t="s">
        <v>5231</v>
      </c>
      <c r="D1219" s="138" t="s">
        <v>3848</v>
      </c>
      <c r="E1219" s="138" t="s">
        <v>3849</v>
      </c>
      <c r="F1219" s="138" t="n">
        <v>8</v>
      </c>
      <c r="G1219" s="139" t="n">
        <v>7937</v>
      </c>
      <c r="H1219" s="21" t="n">
        <f aca="false">ROUND(IF(OR((MID(B1219,SEARCH("R",B1219),3)="R12"),(MID(B1219,SEARCH("R",B1219),3)="R13"),(MID(B1219,SEARCH("R",B1219),3)="R14")),(G1219+90),IF(OR((MID(B1219,SEARCH("R",B1219),3)="R15"),(MID(B1219,SEARCH("R",B1219),3)="R16"),(MID(B1219,SEARCH("R",B1219),3)="R17")),(G1219+190),(G1219+290))),-1)+20</f>
        <v>8150</v>
      </c>
    </row>
    <row r="1220" customFormat="false" ht="15.8" hidden="false" customHeight="false" outlineLevel="0" collapsed="false">
      <c r="A1220" s="136" t="n">
        <v>63626812169204</v>
      </c>
      <c r="B1220" s="137" t="s">
        <v>5235</v>
      </c>
      <c r="C1220" s="138" t="s">
        <v>5231</v>
      </c>
      <c r="D1220" s="138" t="s">
        <v>3848</v>
      </c>
      <c r="E1220" s="138" t="s">
        <v>3849</v>
      </c>
      <c r="F1220" s="138" t="n">
        <v>8</v>
      </c>
      <c r="G1220" s="139" t="n">
        <v>6791</v>
      </c>
      <c r="H1220" s="21" t="n">
        <f aca="false">ROUND(IF(OR((MID(B1220,SEARCH("R",B1220),3)="R12"),(MID(B1220,SEARCH("R",B1220),3)="R13"),(MID(B1220,SEARCH("R",B1220),3)="R14")),(G1220+90),IF(OR((MID(B1220,SEARCH("R",B1220),3)="R15"),(MID(B1220,SEARCH("R",B1220),3)="R16"),(MID(B1220,SEARCH("R",B1220),3)="R17")),(G1220+190),(G1220+290))),-1)+20</f>
        <v>7000</v>
      </c>
    </row>
    <row r="1221" customFormat="false" ht="15.8" hidden="false" customHeight="false" outlineLevel="0" collapsed="false">
      <c r="A1221" s="136" t="n">
        <v>63651187562961</v>
      </c>
      <c r="B1221" s="137" t="s">
        <v>5236</v>
      </c>
      <c r="C1221" s="138" t="s">
        <v>5231</v>
      </c>
      <c r="D1221" s="138" t="s">
        <v>3848</v>
      </c>
      <c r="E1221" s="138" t="s">
        <v>3849</v>
      </c>
      <c r="F1221" s="138" t="n">
        <v>8</v>
      </c>
      <c r="G1221" s="139" t="n">
        <v>6355</v>
      </c>
      <c r="H1221" s="21" t="n">
        <f aca="false">ROUND(IF(OR((MID(B1221,SEARCH("R",B1221),3)="R12"),(MID(B1221,SEARCH("R",B1221),3)="R13"),(MID(B1221,SEARCH("R",B1221),3)="R14")),(G1221+90),IF(OR((MID(B1221,SEARCH("R",B1221),3)="R15"),(MID(B1221,SEARCH("R",B1221),3)="R16"),(MID(B1221,SEARCH("R",B1221),3)="R17")),(G1221+190),(G1221+290))),-1)+20</f>
        <v>6570</v>
      </c>
    </row>
    <row r="1222" customFormat="false" ht="15.8" hidden="false" customHeight="false" outlineLevel="0" collapsed="false">
      <c r="A1222" s="136" t="n">
        <v>63585441598273</v>
      </c>
      <c r="B1222" s="137" t="s">
        <v>5237</v>
      </c>
      <c r="C1222" s="138" t="s">
        <v>5231</v>
      </c>
      <c r="D1222" s="138" t="s">
        <v>3848</v>
      </c>
      <c r="E1222" s="138" t="s">
        <v>3849</v>
      </c>
      <c r="F1222" s="138" t="n">
        <v>4</v>
      </c>
      <c r="G1222" s="139" t="n">
        <v>7732</v>
      </c>
      <c r="H1222" s="21" t="n">
        <f aca="false">ROUND(IF(OR((MID(B1222,SEARCH("R",B1222),3)="R12"),(MID(B1222,SEARCH("R",B1222),3)="R13"),(MID(B1222,SEARCH("R",B1222),3)="R14")),(G1222+90),IF(OR((MID(B1222,SEARCH("R",B1222),3)="R15"),(MID(B1222,SEARCH("R",B1222),3)="R16"),(MID(B1222,SEARCH("R",B1222),3)="R17")),(G1222+190),(G1222+290))),-1)+20</f>
        <v>7940</v>
      </c>
    </row>
    <row r="1223" customFormat="false" ht="15.8" hidden="false" customHeight="false" outlineLevel="0" collapsed="false">
      <c r="A1223" s="136" t="n">
        <v>63627421679816</v>
      </c>
      <c r="B1223" s="137" t="s">
        <v>5238</v>
      </c>
      <c r="C1223" s="138" t="s">
        <v>5231</v>
      </c>
      <c r="D1223" s="138" t="s">
        <v>3848</v>
      </c>
      <c r="E1223" s="138" t="s">
        <v>3849</v>
      </c>
      <c r="F1223" s="138" t="n">
        <v>4</v>
      </c>
      <c r="G1223" s="139" t="n">
        <v>7233</v>
      </c>
      <c r="H1223" s="21" t="n">
        <f aca="false">ROUND(IF(OR((MID(B1223,SEARCH("R",B1223),3)="R12"),(MID(B1223,SEARCH("R",B1223),3)="R13"),(MID(B1223,SEARCH("R",B1223),3)="R14")),(G1223+90),IF(OR((MID(B1223,SEARCH("R",B1223),3)="R15"),(MID(B1223,SEARCH("R",B1223),3)="R16"),(MID(B1223,SEARCH("R",B1223),3)="R17")),(G1223+190),(G1223+290))),-1)+20</f>
        <v>7440</v>
      </c>
    </row>
    <row r="1224" customFormat="false" ht="15.8" hidden="false" customHeight="false" outlineLevel="0" collapsed="false">
      <c r="A1224" s="136" t="n">
        <v>63596066261128</v>
      </c>
      <c r="B1224" s="137" t="s">
        <v>5239</v>
      </c>
      <c r="C1224" s="138" t="s">
        <v>5231</v>
      </c>
      <c r="D1224" s="138" t="s">
        <v>3848</v>
      </c>
      <c r="E1224" s="138" t="s">
        <v>3849</v>
      </c>
      <c r="F1224" s="138" t="n">
        <v>3</v>
      </c>
      <c r="G1224" s="139" t="n">
        <v>7351</v>
      </c>
      <c r="H1224" s="21" t="n">
        <f aca="false">ROUND(IF(OR((MID(B1224,SEARCH("R",B1224),3)="R12"),(MID(B1224,SEARCH("R",B1224),3)="R13"),(MID(B1224,SEARCH("R",B1224),3)="R14")),(G1224+90),IF(OR((MID(B1224,SEARCH("R",B1224),3)="R15"),(MID(B1224,SEARCH("R",B1224),3)="R16"),(MID(B1224,SEARCH("R",B1224),3)="R17")),(G1224+190),(G1224+290))),-1)+20</f>
        <v>7560</v>
      </c>
    </row>
    <row r="1225" customFormat="false" ht="15.8" hidden="false" customHeight="false" outlineLevel="0" collapsed="false">
      <c r="A1225" s="136" t="n">
        <v>63600215748010</v>
      </c>
      <c r="B1225" s="137" t="s">
        <v>5240</v>
      </c>
      <c r="C1225" s="138" t="s">
        <v>5231</v>
      </c>
      <c r="D1225" s="138" t="s">
        <v>3848</v>
      </c>
      <c r="E1225" s="138" t="s">
        <v>3849</v>
      </c>
      <c r="F1225" s="138" t="n">
        <v>1</v>
      </c>
      <c r="G1225" s="139" t="n">
        <v>5690</v>
      </c>
      <c r="H1225" s="21" t="n">
        <f aca="false">ROUND(IF(OR((MID(B1225,SEARCH("R",B1225),3)="R12"),(MID(B1225,SEARCH("R",B1225),3)="R13"),(MID(B1225,SEARCH("R",B1225),3)="R14")),(G1225+90),IF(OR((MID(B1225,SEARCH("R",B1225),3)="R15"),(MID(B1225,SEARCH("R",B1225),3)="R16"),(MID(B1225,SEARCH("R",B1225),3)="R17")),(G1225+190),(G1225+290))),-1)+20</f>
        <v>5900</v>
      </c>
    </row>
    <row r="1226" customFormat="false" ht="15.8" hidden="false" customHeight="false" outlineLevel="0" collapsed="false">
      <c r="A1226" s="136" t="n">
        <v>63625706328807</v>
      </c>
      <c r="B1226" s="137" t="s">
        <v>5241</v>
      </c>
      <c r="C1226" s="138" t="s">
        <v>5242</v>
      </c>
      <c r="D1226" s="138" t="s">
        <v>3848</v>
      </c>
      <c r="E1226" s="138" t="s">
        <v>3849</v>
      </c>
      <c r="F1226" s="138" t="n">
        <v>4</v>
      </c>
      <c r="G1226" s="139" t="n">
        <v>8440</v>
      </c>
      <c r="H1226" s="21" t="n">
        <f aca="false">ROUND(IF(OR((MID(B1226,SEARCH("R",B1226),3)="R12"),(MID(B1226,SEARCH("R",B1226),3)="R13"),(MID(B1226,SEARCH("R",B1226),3)="R14")),(G1226+90),IF(OR((MID(B1226,SEARCH("R",B1226),3)="R15"),(MID(B1226,SEARCH("R",B1226),3)="R16"),(MID(B1226,SEARCH("R",B1226),3)="R17")),(G1226+190),(G1226+290))),-1)+20</f>
        <v>8650</v>
      </c>
    </row>
    <row r="1227" customFormat="false" ht="15.8" hidden="false" customHeight="false" outlineLevel="0" collapsed="false">
      <c r="A1227" s="136" t="n">
        <v>63593216619854</v>
      </c>
      <c r="B1227" s="137" t="s">
        <v>5243</v>
      </c>
      <c r="C1227" s="138" t="s">
        <v>5244</v>
      </c>
      <c r="D1227" s="138" t="s">
        <v>3848</v>
      </c>
      <c r="E1227" s="138" t="s">
        <v>3849</v>
      </c>
      <c r="F1227" s="138" t="n">
        <v>20</v>
      </c>
      <c r="G1227" s="139" t="n">
        <v>6105</v>
      </c>
      <c r="H1227" s="21" t="n">
        <f aca="false">ROUND(IF(OR((MID(B1227,SEARCH("R",B1227),3)="R12"),(MID(B1227,SEARCH("R",B1227),3)="R13"),(MID(B1227,SEARCH("R",B1227),3)="R14")),(G1227+90),IF(OR((MID(B1227,SEARCH("R",B1227),3)="R15"),(MID(B1227,SEARCH("R",B1227),3)="R16"),(MID(B1227,SEARCH("R",B1227),3)="R17")),(G1227+190),(G1227+290))),-1)+20</f>
        <v>6320</v>
      </c>
    </row>
    <row r="1228" customFormat="false" ht="15.8" hidden="false" customHeight="false" outlineLevel="0" collapsed="false">
      <c r="A1228" s="136" t="n">
        <v>63593459155765</v>
      </c>
      <c r="B1228" s="137" t="s">
        <v>5245</v>
      </c>
      <c r="C1228" s="138" t="s">
        <v>5244</v>
      </c>
      <c r="D1228" s="138" t="s">
        <v>3848</v>
      </c>
      <c r="E1228" s="138" t="s">
        <v>3849</v>
      </c>
      <c r="F1228" s="138" t="n">
        <v>12</v>
      </c>
      <c r="G1228" s="139" t="n">
        <v>6205</v>
      </c>
      <c r="H1228" s="21" t="n">
        <f aca="false">ROUND(IF(OR((MID(B1228,SEARCH("R",B1228),3)="R12"),(MID(B1228,SEARCH("R",B1228),3)="R13"),(MID(B1228,SEARCH("R",B1228),3)="R14")),(G1228+90),IF(OR((MID(B1228,SEARCH("R",B1228),3)="R15"),(MID(B1228,SEARCH("R",B1228),3)="R16"),(MID(B1228,SEARCH("R",B1228),3)="R17")),(G1228+190),(G1228+290))),-1)+20</f>
        <v>6420</v>
      </c>
    </row>
    <row r="1229" customFormat="false" ht="15.8" hidden="false" customHeight="false" outlineLevel="0" collapsed="false">
      <c r="A1229" s="136" t="n">
        <v>63629577953136</v>
      </c>
      <c r="B1229" s="137" t="s">
        <v>5246</v>
      </c>
      <c r="C1229" s="138" t="s">
        <v>5244</v>
      </c>
      <c r="D1229" s="138" t="s">
        <v>3848</v>
      </c>
      <c r="E1229" s="138" t="s">
        <v>3849</v>
      </c>
      <c r="F1229" s="138" t="n">
        <v>8</v>
      </c>
      <c r="G1229" s="139" t="n">
        <v>6805</v>
      </c>
      <c r="H1229" s="21" t="n">
        <f aca="false">ROUND(IF(OR((MID(B1229,SEARCH("R",B1229),3)="R12"),(MID(B1229,SEARCH("R",B1229),3)="R13"),(MID(B1229,SEARCH("R",B1229),3)="R14")),(G1229+90),IF(OR((MID(B1229,SEARCH("R",B1229),3)="R15"),(MID(B1229,SEARCH("R",B1229),3)="R16"),(MID(B1229,SEARCH("R",B1229),3)="R17")),(G1229+190),(G1229+290))),-1)+20</f>
        <v>7020</v>
      </c>
    </row>
    <row r="1230" customFormat="false" ht="15.8" hidden="false" customHeight="false" outlineLevel="0" collapsed="false">
      <c r="A1230" s="136" t="n">
        <v>63619903779831</v>
      </c>
      <c r="B1230" s="137" t="s">
        <v>5247</v>
      </c>
      <c r="C1230" s="138" t="s">
        <v>5244</v>
      </c>
      <c r="D1230" s="138" t="s">
        <v>3848</v>
      </c>
      <c r="E1230" s="138" t="s">
        <v>3849</v>
      </c>
      <c r="F1230" s="138" t="n">
        <v>4</v>
      </c>
      <c r="G1230" s="139" t="n">
        <v>7742</v>
      </c>
      <c r="H1230" s="21" t="n">
        <f aca="false">ROUND(IF(OR((MID(B1230,SEARCH("R",B1230),3)="R12"),(MID(B1230,SEARCH("R",B1230),3)="R13"),(MID(B1230,SEARCH("R",B1230),3)="R14")),(G1230+90),IF(OR((MID(B1230,SEARCH("R",B1230),3)="R15"),(MID(B1230,SEARCH("R",B1230),3)="R16"),(MID(B1230,SEARCH("R",B1230),3)="R17")),(G1230+190),(G1230+290))),-1)+20</f>
        <v>7950</v>
      </c>
    </row>
    <row r="1231" customFormat="false" ht="15.8" hidden="false" customHeight="false" outlineLevel="0" collapsed="false">
      <c r="A1231" s="136" t="n">
        <v>63586376412584</v>
      </c>
      <c r="B1231" s="137" t="s">
        <v>5248</v>
      </c>
      <c r="C1231" s="138" t="s">
        <v>5244</v>
      </c>
      <c r="D1231" s="138" t="s">
        <v>3848</v>
      </c>
      <c r="E1231" s="138" t="s">
        <v>3849</v>
      </c>
      <c r="F1231" s="138" t="n">
        <v>3</v>
      </c>
      <c r="G1231" s="139" t="n">
        <v>7742</v>
      </c>
      <c r="H1231" s="21" t="n">
        <f aca="false">ROUND(IF(OR((MID(B1231,SEARCH("R",B1231),3)="R12"),(MID(B1231,SEARCH("R",B1231),3)="R13"),(MID(B1231,SEARCH("R",B1231),3)="R14")),(G1231+90),IF(OR((MID(B1231,SEARCH("R",B1231),3)="R15"),(MID(B1231,SEARCH("R",B1231),3)="R16"),(MID(B1231,SEARCH("R",B1231),3)="R17")),(G1231+190),(G1231+290))),-1)+20</f>
        <v>7950</v>
      </c>
    </row>
    <row r="1232" customFormat="false" ht="15.8" hidden="false" customHeight="false" outlineLevel="0" collapsed="false">
      <c r="A1232" s="136" t="n">
        <v>63593562347975</v>
      </c>
      <c r="B1232" s="137" t="s">
        <v>5249</v>
      </c>
      <c r="C1232" s="138" t="s">
        <v>5244</v>
      </c>
      <c r="D1232" s="138" t="s">
        <v>3848</v>
      </c>
      <c r="E1232" s="138" t="s">
        <v>3849</v>
      </c>
      <c r="F1232" s="138" t="n">
        <v>1</v>
      </c>
      <c r="G1232" s="139" t="n">
        <v>6005</v>
      </c>
      <c r="H1232" s="21" t="n">
        <f aca="false">ROUND(IF(OR((MID(B1232,SEARCH("R",B1232),3)="R12"),(MID(B1232,SEARCH("R",B1232),3)="R13"),(MID(B1232,SEARCH("R",B1232),3)="R14")),(G1232+90),IF(OR((MID(B1232,SEARCH("R",B1232),3)="R15"),(MID(B1232,SEARCH("R",B1232),3)="R16"),(MID(B1232,SEARCH("R",B1232),3)="R17")),(G1232+190),(G1232+290))),-1)+20</f>
        <v>6220</v>
      </c>
    </row>
    <row r="1233" customFormat="false" ht="15.8" hidden="false" customHeight="false" outlineLevel="0" collapsed="false">
      <c r="A1233" s="136" t="n">
        <v>63590260164194</v>
      </c>
      <c r="B1233" s="137" t="s">
        <v>5250</v>
      </c>
      <c r="C1233" s="138" t="s">
        <v>5251</v>
      </c>
      <c r="D1233" s="138" t="s">
        <v>3848</v>
      </c>
      <c r="E1233" s="138" t="s">
        <v>3849</v>
      </c>
      <c r="F1233" s="138" t="n">
        <v>30</v>
      </c>
      <c r="G1233" s="139" t="n">
        <v>12922</v>
      </c>
      <c r="H1233" s="21" t="n">
        <f aca="false">ROUND(IF(OR((MID(B1233,SEARCH("R",B1233),3)="R12"),(MID(B1233,SEARCH("R",B1233),3)="R13"),(MID(B1233,SEARCH("R",B1233),3)="R14")),(G1233+90),IF(OR((MID(B1233,SEARCH("R",B1233),3)="R15"),(MID(B1233,SEARCH("R",B1233),3)="R16"),(MID(B1233,SEARCH("R",B1233),3)="R17")),(G1233+190),(G1233+290))),-1)+20</f>
        <v>13230</v>
      </c>
    </row>
    <row r="1234" customFormat="false" ht="15.8" hidden="false" customHeight="false" outlineLevel="0" collapsed="false">
      <c r="A1234" s="136" t="n">
        <v>63595609129125</v>
      </c>
      <c r="B1234" s="137" t="s">
        <v>5252</v>
      </c>
      <c r="C1234" s="138" t="s">
        <v>5251</v>
      </c>
      <c r="D1234" s="138" t="s">
        <v>3848</v>
      </c>
      <c r="E1234" s="138" t="s">
        <v>3849</v>
      </c>
      <c r="F1234" s="138" t="n">
        <v>12</v>
      </c>
      <c r="G1234" s="139" t="n">
        <v>10696</v>
      </c>
      <c r="H1234" s="21" t="n">
        <f aca="false">ROUND(IF(OR((MID(B1234,SEARCH("R",B1234),3)="R12"),(MID(B1234,SEARCH("R",B1234),3)="R13"),(MID(B1234,SEARCH("R",B1234),3)="R14")),(G1234+90),IF(OR((MID(B1234,SEARCH("R",B1234),3)="R15"),(MID(B1234,SEARCH("R",B1234),3)="R16"),(MID(B1234,SEARCH("R",B1234),3)="R17")),(G1234+190),(G1234+290))),-1)+20</f>
        <v>11010</v>
      </c>
    </row>
    <row r="1235" customFormat="false" ht="15.8" hidden="false" customHeight="false" outlineLevel="0" collapsed="false">
      <c r="A1235" s="136" t="n">
        <v>63617831150792</v>
      </c>
      <c r="B1235" s="137" t="s">
        <v>5253</v>
      </c>
      <c r="C1235" s="138" t="s">
        <v>5251</v>
      </c>
      <c r="D1235" s="138" t="s">
        <v>3848</v>
      </c>
      <c r="E1235" s="138" t="s">
        <v>3849</v>
      </c>
      <c r="F1235" s="138" t="n">
        <v>8</v>
      </c>
      <c r="G1235" s="139" t="n">
        <v>8805</v>
      </c>
      <c r="H1235" s="21" t="n">
        <f aca="false">ROUND(IF(OR((MID(B1235,SEARCH("R",B1235),3)="R12"),(MID(B1235,SEARCH("R",B1235),3)="R13"),(MID(B1235,SEARCH("R",B1235),3)="R14")),(G1235+90),IF(OR((MID(B1235,SEARCH("R",B1235),3)="R15"),(MID(B1235,SEARCH("R",B1235),3)="R16"),(MID(B1235,SEARCH("R",B1235),3)="R17")),(G1235+190),(G1235+290))),-1)+20</f>
        <v>9120</v>
      </c>
    </row>
    <row r="1236" customFormat="false" ht="15.8" hidden="false" customHeight="false" outlineLevel="0" collapsed="false">
      <c r="A1236" s="136" t="n">
        <v>63602182529585</v>
      </c>
      <c r="B1236" s="137" t="s">
        <v>5254</v>
      </c>
      <c r="C1236" s="138" t="s">
        <v>5251</v>
      </c>
      <c r="D1236" s="138" t="s">
        <v>3848</v>
      </c>
      <c r="E1236" s="138" t="s">
        <v>3849</v>
      </c>
      <c r="F1236" s="138" t="n">
        <v>4</v>
      </c>
      <c r="G1236" s="139" t="n">
        <v>12830</v>
      </c>
      <c r="H1236" s="21" t="n">
        <f aca="false">ROUND(IF(OR((MID(B1236,SEARCH("R",B1236),3)="R12"),(MID(B1236,SEARCH("R",B1236),3)="R13"),(MID(B1236,SEARCH("R",B1236),3)="R14")),(G1236+90),IF(OR((MID(B1236,SEARCH("R",B1236),3)="R15"),(MID(B1236,SEARCH("R",B1236),3)="R16"),(MID(B1236,SEARCH("R",B1236),3)="R17")),(G1236+190),(G1236+290))),-1)+20</f>
        <v>13140</v>
      </c>
    </row>
    <row r="1237" customFormat="false" ht="15.8" hidden="false" customHeight="false" outlineLevel="0" collapsed="false">
      <c r="A1237" s="136" t="n">
        <v>63651867428269</v>
      </c>
      <c r="B1237" s="137" t="s">
        <v>5255</v>
      </c>
      <c r="C1237" s="138" t="s">
        <v>5251</v>
      </c>
      <c r="D1237" s="138" t="s">
        <v>3848</v>
      </c>
      <c r="E1237" s="138" t="s">
        <v>3849</v>
      </c>
      <c r="F1237" s="138" t="n">
        <v>2</v>
      </c>
      <c r="G1237" s="139" t="n">
        <v>11107</v>
      </c>
      <c r="H1237" s="21" t="n">
        <f aca="false">ROUND(IF(OR((MID(B1237,SEARCH("R",B1237),3)="R12"),(MID(B1237,SEARCH("R",B1237),3)="R13"),(MID(B1237,SEARCH("R",B1237),3)="R14")),(G1237+90),IF(OR((MID(B1237,SEARCH("R",B1237),3)="R15"),(MID(B1237,SEARCH("R",B1237),3)="R16"),(MID(B1237,SEARCH("R",B1237),3)="R17")),(G1237+190),(G1237+290))),-1)+20</f>
        <v>11420</v>
      </c>
    </row>
    <row r="1238" customFormat="false" ht="15.8" hidden="false" customHeight="false" outlineLevel="0" collapsed="false">
      <c r="A1238" s="136" t="n">
        <v>63626821710610</v>
      </c>
      <c r="B1238" s="137" t="s">
        <v>5256</v>
      </c>
      <c r="C1238" s="138" t="s">
        <v>5251</v>
      </c>
      <c r="D1238" s="138" t="s">
        <v>3848</v>
      </c>
      <c r="E1238" s="138" t="s">
        <v>3849</v>
      </c>
      <c r="F1238" s="138" t="n">
        <v>2</v>
      </c>
      <c r="G1238" s="139" t="n">
        <v>7383</v>
      </c>
      <c r="H1238" s="21" t="n">
        <f aca="false">ROUND(IF(OR((MID(B1238,SEARCH("R",B1238),3)="R12"),(MID(B1238,SEARCH("R",B1238),3)="R13"),(MID(B1238,SEARCH("R",B1238),3)="R14")),(G1238+90),IF(OR((MID(B1238,SEARCH("R",B1238),3)="R15"),(MID(B1238,SEARCH("R",B1238),3)="R16"),(MID(B1238,SEARCH("R",B1238),3)="R17")),(G1238+190),(G1238+290))),-1)+20</f>
        <v>7690</v>
      </c>
    </row>
    <row r="1239" customFormat="false" ht="15.8" hidden="false" customHeight="false" outlineLevel="0" collapsed="false">
      <c r="A1239" s="136" t="n">
        <v>63585441598229</v>
      </c>
      <c r="B1239" s="137" t="s">
        <v>5257</v>
      </c>
      <c r="C1239" s="138" t="s">
        <v>5258</v>
      </c>
      <c r="D1239" s="138" t="s">
        <v>3848</v>
      </c>
      <c r="E1239" s="138" t="s">
        <v>3849</v>
      </c>
      <c r="F1239" s="138" t="n">
        <v>2</v>
      </c>
      <c r="G1239" s="139" t="n">
        <v>11550</v>
      </c>
      <c r="H1239" s="21" t="n">
        <f aca="false">ROUND(IF(OR((MID(B1239,SEARCH("R",B1239),3)="R12"),(MID(B1239,SEARCH("R",B1239),3)="R13"),(MID(B1239,SEARCH("R",B1239),3)="R14")),(G1239+90),IF(OR((MID(B1239,SEARCH("R",B1239),3)="R15"),(MID(B1239,SEARCH("R",B1239),3)="R16"),(MID(B1239,SEARCH("R",B1239),3)="R17")),(G1239+190),(G1239+290))),-1)+20</f>
        <v>11860</v>
      </c>
    </row>
    <row r="1240" customFormat="false" ht="15.8" hidden="false" customHeight="false" outlineLevel="0" collapsed="false">
      <c r="A1240" s="136" t="n">
        <v>63598645863508</v>
      </c>
      <c r="B1240" s="137" t="s">
        <v>5259</v>
      </c>
      <c r="C1240" s="138" t="s">
        <v>5260</v>
      </c>
      <c r="D1240" s="138" t="s">
        <v>3848</v>
      </c>
      <c r="E1240" s="138" t="s">
        <v>3849</v>
      </c>
      <c r="F1240" s="138" t="n">
        <v>16</v>
      </c>
      <c r="G1240" s="139" t="n">
        <v>17370</v>
      </c>
      <c r="H1240" s="21" t="n">
        <f aca="false">ROUND(IF(OR((MID(B1240,SEARCH("R",B1240),3)="R12"),(MID(B1240,SEARCH("R",B1240),3)="R13"),(MID(B1240,SEARCH("R",B1240),3)="R14")),(G1240+90),IF(OR((MID(B1240,SEARCH("R",B1240),3)="R15"),(MID(B1240,SEARCH("R",B1240),3)="R16"),(MID(B1240,SEARCH("R",B1240),3)="R17")),(G1240+190),(G1240+290))),-1)+20</f>
        <v>17680</v>
      </c>
    </row>
    <row r="1241" customFormat="false" ht="15.8" hidden="false" customHeight="false" outlineLevel="0" collapsed="false">
      <c r="A1241" s="136" t="n">
        <v>63651951950157</v>
      </c>
      <c r="B1241" s="137" t="s">
        <v>5261</v>
      </c>
      <c r="C1241" s="138" t="s">
        <v>5260</v>
      </c>
      <c r="D1241" s="138" t="s">
        <v>3848</v>
      </c>
      <c r="E1241" s="138" t="s">
        <v>3849</v>
      </c>
      <c r="F1241" s="138" t="n">
        <v>4</v>
      </c>
      <c r="G1241" s="139" t="n">
        <v>16388</v>
      </c>
      <c r="H1241" s="21" t="n">
        <f aca="false">ROUND(IF(OR((MID(B1241,SEARCH("R",B1241),3)="R12"),(MID(B1241,SEARCH("R",B1241),3)="R13"),(MID(B1241,SEARCH("R",B1241),3)="R14")),(G1241+90),IF(OR((MID(B1241,SEARCH("R",B1241),3)="R15"),(MID(B1241,SEARCH("R",B1241),3)="R16"),(MID(B1241,SEARCH("R",B1241),3)="R17")),(G1241+190),(G1241+290))),-1)+20</f>
        <v>16700</v>
      </c>
    </row>
    <row r="1242" customFormat="false" ht="15.8" hidden="false" customHeight="false" outlineLevel="0" collapsed="false">
      <c r="A1242" s="136" t="n">
        <v>63607215541635</v>
      </c>
      <c r="B1242" s="137" t="s">
        <v>5262</v>
      </c>
      <c r="C1242" s="138" t="s">
        <v>5260</v>
      </c>
      <c r="D1242" s="138" t="s">
        <v>3848</v>
      </c>
      <c r="E1242" s="138" t="s">
        <v>3849</v>
      </c>
      <c r="F1242" s="138" t="n">
        <v>4</v>
      </c>
      <c r="G1242" s="139" t="n">
        <v>18302</v>
      </c>
      <c r="H1242" s="21" t="n">
        <f aca="false">ROUND(IF(OR((MID(B1242,SEARCH("R",B1242),3)="R12"),(MID(B1242,SEARCH("R",B1242),3)="R13"),(MID(B1242,SEARCH("R",B1242),3)="R14")),(G1242+90),IF(OR((MID(B1242,SEARCH("R",B1242),3)="R15"),(MID(B1242,SEARCH("R",B1242),3)="R16"),(MID(B1242,SEARCH("R",B1242),3)="R17")),(G1242+190),(G1242+290))),-1)+20</f>
        <v>18610</v>
      </c>
    </row>
    <row r="1243" customFormat="false" ht="15.8" hidden="false" customHeight="false" outlineLevel="0" collapsed="false">
      <c r="A1243" s="136" t="n">
        <v>63593818397346</v>
      </c>
      <c r="B1243" s="137" t="s">
        <v>5263</v>
      </c>
      <c r="C1243" s="138" t="s">
        <v>5264</v>
      </c>
      <c r="D1243" s="138" t="s">
        <v>3848</v>
      </c>
      <c r="E1243" s="138" t="s">
        <v>3849</v>
      </c>
      <c r="F1243" s="138" t="n">
        <v>20</v>
      </c>
      <c r="G1243" s="139" t="n">
        <v>17222</v>
      </c>
      <c r="H1243" s="21" t="n">
        <f aca="false">ROUND(IF(OR((MID(B1243,SEARCH("R",B1243),3)="R12"),(MID(B1243,SEARCH("R",B1243),3)="R13"),(MID(B1243,SEARCH("R",B1243),3)="R14")),(G1243+90),IF(OR((MID(B1243,SEARCH("R",B1243),3)="R15"),(MID(B1243,SEARCH("R",B1243),3)="R16"),(MID(B1243,SEARCH("R",B1243),3)="R17")),(G1243+190),(G1243+290))),-1)+20</f>
        <v>17530</v>
      </c>
    </row>
    <row r="1244" customFormat="false" ht="15.8" hidden="false" customHeight="false" outlineLevel="0" collapsed="false">
      <c r="A1244" s="136" t="n">
        <v>63592605036661</v>
      </c>
      <c r="B1244" s="137" t="s">
        <v>5265</v>
      </c>
      <c r="C1244" s="138" t="s">
        <v>5264</v>
      </c>
      <c r="D1244" s="138" t="s">
        <v>3848</v>
      </c>
      <c r="E1244" s="138" t="s">
        <v>3849</v>
      </c>
      <c r="F1244" s="138" t="n">
        <v>8</v>
      </c>
      <c r="G1244" s="139" t="n">
        <v>17045</v>
      </c>
      <c r="H1244" s="21" t="n">
        <f aca="false">ROUND(IF(OR((MID(B1244,SEARCH("R",B1244),3)="R12"),(MID(B1244,SEARCH("R",B1244),3)="R13"),(MID(B1244,SEARCH("R",B1244),3)="R14")),(G1244+90),IF(OR((MID(B1244,SEARCH("R",B1244),3)="R15"),(MID(B1244,SEARCH("R",B1244),3)="R16"),(MID(B1244,SEARCH("R",B1244),3)="R17")),(G1244+190),(G1244+290))),-1)+20</f>
        <v>17360</v>
      </c>
    </row>
    <row r="1245" customFormat="false" ht="15.8" hidden="false" customHeight="false" outlineLevel="0" collapsed="false">
      <c r="A1245" s="136" t="n">
        <v>63585441598171</v>
      </c>
      <c r="B1245" s="137" t="s">
        <v>5266</v>
      </c>
      <c r="C1245" s="138" t="s">
        <v>5264</v>
      </c>
      <c r="D1245" s="138" t="s">
        <v>3848</v>
      </c>
      <c r="E1245" s="138" t="s">
        <v>3849</v>
      </c>
      <c r="F1245" s="138" t="n">
        <v>1</v>
      </c>
      <c r="G1245" s="139" t="n">
        <v>19032</v>
      </c>
      <c r="H1245" s="21" t="n">
        <f aca="false">ROUND(IF(OR((MID(B1245,SEARCH("R",B1245),3)="R12"),(MID(B1245,SEARCH("R",B1245),3)="R13"),(MID(B1245,SEARCH("R",B1245),3)="R14")),(G1245+90),IF(OR((MID(B1245,SEARCH("R",B1245),3)="R15"),(MID(B1245,SEARCH("R",B1245),3)="R16"),(MID(B1245,SEARCH("R",B1245),3)="R17")),(G1245+190),(G1245+290))),-1)+20</f>
        <v>19340</v>
      </c>
    </row>
    <row r="1246" customFormat="false" ht="15.8" hidden="false" customHeight="false" outlineLevel="0" collapsed="false">
      <c r="A1246" s="136" t="n">
        <v>63593730008776</v>
      </c>
      <c r="B1246" s="137" t="s">
        <v>5267</v>
      </c>
      <c r="C1246" s="138" t="s">
        <v>5268</v>
      </c>
      <c r="D1246" s="138" t="s">
        <v>3848</v>
      </c>
      <c r="E1246" s="138" t="s">
        <v>3849</v>
      </c>
      <c r="F1246" s="138" t="n">
        <v>4</v>
      </c>
      <c r="G1246" s="139" t="n">
        <v>20340</v>
      </c>
      <c r="H1246" s="21" t="n">
        <f aca="false">ROUND(IF(OR((MID(B1246,SEARCH("R",B1246),3)="R12"),(MID(B1246,SEARCH("R",B1246),3)="R13"),(MID(B1246,SEARCH("R",B1246),3)="R14")),(G1246+90),IF(OR((MID(B1246,SEARCH("R",B1246),3)="R15"),(MID(B1246,SEARCH("R",B1246),3)="R16"),(MID(B1246,SEARCH("R",B1246),3)="R17")),(G1246+190),(G1246+290))),-1)+20</f>
        <v>20650</v>
      </c>
    </row>
    <row r="1247" customFormat="false" ht="15.8" hidden="false" customHeight="false" outlineLevel="0" collapsed="false">
      <c r="A1247" s="136" t="n">
        <v>20109602421839</v>
      </c>
      <c r="B1247" s="137" t="s">
        <v>5269</v>
      </c>
      <c r="C1247" s="138" t="s">
        <v>5270</v>
      </c>
      <c r="D1247" s="138" t="s">
        <v>3848</v>
      </c>
      <c r="E1247" s="138" t="s">
        <v>3849</v>
      </c>
      <c r="F1247" s="138" t="n">
        <v>30</v>
      </c>
      <c r="G1247" s="139" t="n">
        <v>10965</v>
      </c>
      <c r="H1247" s="21" t="n">
        <f aca="false">ROUND(IF(OR((MID(B1247,SEARCH("R",B1247),3)="R12"),(MID(B1247,SEARCH("R",B1247),3)="R13"),(MID(B1247,SEARCH("R",B1247),3)="R14")),(G1247+90),IF(OR((MID(B1247,SEARCH("R",B1247),3)="R15"),(MID(B1247,SEARCH("R",B1247),3)="R16"),(MID(B1247,SEARCH("R",B1247),3)="R17")),(G1247+190),(G1247+290))),-1)+20</f>
        <v>11280</v>
      </c>
    </row>
    <row r="1248" customFormat="false" ht="15.8" hidden="false" customHeight="false" outlineLevel="0" collapsed="false">
      <c r="A1248" s="136" t="n">
        <v>63651861602044</v>
      </c>
      <c r="B1248" s="137" t="s">
        <v>5271</v>
      </c>
      <c r="C1248" s="138" t="s">
        <v>5270</v>
      </c>
      <c r="D1248" s="138" t="s">
        <v>3848</v>
      </c>
      <c r="E1248" s="138" t="s">
        <v>3849</v>
      </c>
      <c r="F1248" s="138" t="n">
        <v>16</v>
      </c>
      <c r="G1248" s="139" t="n">
        <v>15680</v>
      </c>
      <c r="H1248" s="21" t="n">
        <f aca="false">ROUND(IF(OR((MID(B1248,SEARCH("R",B1248),3)="R12"),(MID(B1248,SEARCH("R",B1248),3)="R13"),(MID(B1248,SEARCH("R",B1248),3)="R14")),(G1248+90),IF(OR((MID(B1248,SEARCH("R",B1248),3)="R15"),(MID(B1248,SEARCH("R",B1248),3)="R16"),(MID(B1248,SEARCH("R",B1248),3)="R17")),(G1248+190),(G1248+290))),-1)+20</f>
        <v>15990</v>
      </c>
    </row>
    <row r="1249" customFormat="false" ht="15.8" hidden="false" customHeight="false" outlineLevel="0" collapsed="false">
      <c r="A1249" s="136" t="n">
        <v>20453254362288</v>
      </c>
      <c r="B1249" s="137" t="s">
        <v>5272</v>
      </c>
      <c r="C1249" s="138" t="s">
        <v>5270</v>
      </c>
      <c r="D1249" s="138" t="s">
        <v>3848</v>
      </c>
      <c r="E1249" s="138" t="s">
        <v>3849</v>
      </c>
      <c r="F1249" s="138" t="n">
        <v>8</v>
      </c>
      <c r="G1249" s="139" t="n">
        <v>14979</v>
      </c>
      <c r="H1249" s="21" t="n">
        <f aca="false">ROUND(IF(OR((MID(B1249,SEARCH("R",B1249),3)="R12"),(MID(B1249,SEARCH("R",B1249),3)="R13"),(MID(B1249,SEARCH("R",B1249),3)="R14")),(G1249+90),IF(OR((MID(B1249,SEARCH("R",B1249),3)="R15"),(MID(B1249,SEARCH("R",B1249),3)="R16"),(MID(B1249,SEARCH("R",B1249),3)="R17")),(G1249+190),(G1249+290))),-1)+20</f>
        <v>15290</v>
      </c>
    </row>
    <row r="1250" customFormat="false" ht="15.8" hidden="false" customHeight="false" outlineLevel="0" collapsed="false">
      <c r="A1250" s="136" t="n">
        <v>20172741370379</v>
      </c>
      <c r="B1250" s="137" t="s">
        <v>5272</v>
      </c>
      <c r="C1250" s="138" t="s">
        <v>5270</v>
      </c>
      <c r="D1250" s="138" t="s">
        <v>3848</v>
      </c>
      <c r="E1250" s="138" t="s">
        <v>3849</v>
      </c>
      <c r="F1250" s="138" t="n">
        <v>4</v>
      </c>
      <c r="G1250" s="139" t="n">
        <v>14705</v>
      </c>
      <c r="H1250" s="21" t="n">
        <f aca="false">ROUND(IF(OR((MID(B1250,SEARCH("R",B1250),3)="R12"),(MID(B1250,SEARCH("R",B1250),3)="R13"),(MID(B1250,SEARCH("R",B1250),3)="R14")),(G1250+90),IF(OR((MID(B1250,SEARCH("R",B1250),3)="R15"),(MID(B1250,SEARCH("R",B1250),3)="R16"),(MID(B1250,SEARCH("R",B1250),3)="R17")),(G1250+190),(G1250+290))),-1)+20</f>
        <v>15020</v>
      </c>
    </row>
    <row r="1251" customFormat="false" ht="15.8" hidden="false" customHeight="false" outlineLevel="0" collapsed="false">
      <c r="A1251" s="136" t="n">
        <v>63648760843300</v>
      </c>
      <c r="B1251" s="137" t="s">
        <v>5273</v>
      </c>
      <c r="C1251" s="138" t="s">
        <v>5270</v>
      </c>
      <c r="D1251" s="138" t="s">
        <v>3848</v>
      </c>
      <c r="E1251" s="138" t="s">
        <v>3849</v>
      </c>
      <c r="F1251" s="138" t="n">
        <v>4</v>
      </c>
      <c r="G1251" s="139" t="n">
        <v>12579</v>
      </c>
      <c r="H1251" s="21" t="n">
        <f aca="false">ROUND(IF(OR((MID(B1251,SEARCH("R",B1251),3)="R12"),(MID(B1251,SEARCH("R",B1251),3)="R13"),(MID(B1251,SEARCH("R",B1251),3)="R14")),(G1251+90),IF(OR((MID(B1251,SEARCH("R",B1251),3)="R15"),(MID(B1251,SEARCH("R",B1251),3)="R16"),(MID(B1251,SEARCH("R",B1251),3)="R17")),(G1251+190),(G1251+290))),-1)+20</f>
        <v>12890</v>
      </c>
    </row>
    <row r="1252" customFormat="false" ht="15.8" hidden="false" customHeight="false" outlineLevel="0" collapsed="false">
      <c r="A1252" s="136" t="n">
        <v>63590000768826</v>
      </c>
      <c r="B1252" s="137" t="s">
        <v>5274</v>
      </c>
      <c r="C1252" s="138" t="s">
        <v>5270</v>
      </c>
      <c r="D1252" s="138" t="s">
        <v>3848</v>
      </c>
      <c r="E1252" s="138" t="s">
        <v>3849</v>
      </c>
      <c r="F1252" s="138" t="n">
        <v>3</v>
      </c>
      <c r="G1252" s="139" t="n">
        <v>16727</v>
      </c>
      <c r="H1252" s="21" t="n">
        <f aca="false">ROUND(IF(OR((MID(B1252,SEARCH("R",B1252),3)="R12"),(MID(B1252,SEARCH("R",B1252),3)="R13"),(MID(B1252,SEARCH("R",B1252),3)="R14")),(G1252+90),IF(OR((MID(B1252,SEARCH("R",B1252),3)="R15"),(MID(B1252,SEARCH("R",B1252),3)="R16"),(MID(B1252,SEARCH("R",B1252),3)="R17")),(G1252+190),(G1252+290))),-1)+20</f>
        <v>17040</v>
      </c>
    </row>
    <row r="1253" customFormat="false" ht="15.8" hidden="false" customHeight="false" outlineLevel="0" collapsed="false">
      <c r="A1253" s="136" t="n">
        <v>63649452622082</v>
      </c>
      <c r="B1253" s="137" t="s">
        <v>5275</v>
      </c>
      <c r="C1253" s="138" t="s">
        <v>5276</v>
      </c>
      <c r="D1253" s="138" t="s">
        <v>3848</v>
      </c>
      <c r="E1253" s="138" t="s">
        <v>3849</v>
      </c>
      <c r="F1253" s="138" t="n">
        <v>30</v>
      </c>
      <c r="G1253" s="139" t="n">
        <v>18239</v>
      </c>
      <c r="H1253" s="21" t="n">
        <f aca="false">ROUND(IF(OR((MID(B1253,SEARCH("R",B1253),3)="R12"),(MID(B1253,SEARCH("R",B1253),3)="R13"),(MID(B1253,SEARCH("R",B1253),3)="R14")),(G1253+90),IF(OR((MID(B1253,SEARCH("R",B1253),3)="R15"),(MID(B1253,SEARCH("R",B1253),3)="R16"),(MID(B1253,SEARCH("R",B1253),3)="R17")),(G1253+190),(G1253+290))),-1)+20</f>
        <v>18550</v>
      </c>
    </row>
    <row r="1254" customFormat="false" ht="15.8" hidden="false" customHeight="false" outlineLevel="0" collapsed="false">
      <c r="A1254" s="136" t="n">
        <v>20936787771200</v>
      </c>
      <c r="B1254" s="137" t="s">
        <v>5277</v>
      </c>
      <c r="C1254" s="138" t="s">
        <v>5276</v>
      </c>
      <c r="D1254" s="138" t="s">
        <v>3848</v>
      </c>
      <c r="E1254" s="138" t="s">
        <v>3849</v>
      </c>
      <c r="F1254" s="138" t="n">
        <v>16</v>
      </c>
      <c r="G1254" s="139" t="n">
        <v>17050</v>
      </c>
      <c r="H1254" s="21" t="n">
        <f aca="false">ROUND(IF(OR((MID(B1254,SEARCH("R",B1254),3)="R12"),(MID(B1254,SEARCH("R",B1254),3)="R13"),(MID(B1254,SEARCH("R",B1254),3)="R14")),(G1254+90),IF(OR((MID(B1254,SEARCH("R",B1254),3)="R15"),(MID(B1254,SEARCH("R",B1254),3)="R16"),(MID(B1254,SEARCH("R",B1254),3)="R17")),(G1254+190),(G1254+290))),-1)+20</f>
        <v>17360</v>
      </c>
    </row>
    <row r="1255" customFormat="false" ht="15.8" hidden="false" customHeight="false" outlineLevel="0" collapsed="false">
      <c r="A1255" s="136" t="n">
        <v>63590260092903</v>
      </c>
      <c r="B1255" s="137" t="s">
        <v>5278</v>
      </c>
      <c r="C1255" s="138" t="s">
        <v>5279</v>
      </c>
      <c r="D1255" s="138" t="s">
        <v>3848</v>
      </c>
      <c r="E1255" s="138" t="s">
        <v>3849</v>
      </c>
      <c r="F1255" s="138" t="n">
        <v>30</v>
      </c>
      <c r="G1255" s="139" t="n">
        <v>11681</v>
      </c>
      <c r="H1255" s="21" t="n">
        <f aca="false">ROUND(IF(OR((MID(B1255,SEARCH("R",B1255),3)="R12"),(MID(B1255,SEARCH("R",B1255),3)="R13"),(MID(B1255,SEARCH("R",B1255),3)="R14")),(G1255+90),IF(OR((MID(B1255,SEARCH("R",B1255),3)="R15"),(MID(B1255,SEARCH("R",B1255),3)="R16"),(MID(B1255,SEARCH("R",B1255),3)="R17")),(G1255+190),(G1255+290))),-1)+20</f>
        <v>11990</v>
      </c>
    </row>
    <row r="1256" customFormat="false" ht="15.8" hidden="false" customHeight="false" outlineLevel="0" collapsed="false">
      <c r="A1256" s="136" t="n">
        <v>63593458854503</v>
      </c>
      <c r="B1256" s="137" t="s">
        <v>5280</v>
      </c>
      <c r="C1256" s="138" t="s">
        <v>5279</v>
      </c>
      <c r="D1256" s="138" t="s">
        <v>3848</v>
      </c>
      <c r="E1256" s="138" t="s">
        <v>3849</v>
      </c>
      <c r="F1256" s="138" t="n">
        <v>30</v>
      </c>
      <c r="G1256" s="139" t="n">
        <v>8305</v>
      </c>
      <c r="H1256" s="21" t="n">
        <f aca="false">ROUND(IF(OR((MID(B1256,SEARCH("R",B1256),3)="R12"),(MID(B1256,SEARCH("R",B1256),3)="R13"),(MID(B1256,SEARCH("R",B1256),3)="R14")),(G1256+90),IF(OR((MID(B1256,SEARCH("R",B1256),3)="R15"),(MID(B1256,SEARCH("R",B1256),3)="R16"),(MID(B1256,SEARCH("R",B1256),3)="R17")),(G1256+190),(G1256+290))),-1)+20</f>
        <v>8620</v>
      </c>
    </row>
    <row r="1257" customFormat="false" ht="15.8" hidden="false" customHeight="false" outlineLevel="0" collapsed="false">
      <c r="A1257" s="136" t="n">
        <v>63623365835523</v>
      </c>
      <c r="B1257" s="137" t="s">
        <v>5281</v>
      </c>
      <c r="C1257" s="138" t="s">
        <v>5279</v>
      </c>
      <c r="D1257" s="138" t="s">
        <v>3848</v>
      </c>
      <c r="E1257" s="138" t="s">
        <v>3849</v>
      </c>
      <c r="F1257" s="138" t="n">
        <v>30</v>
      </c>
      <c r="G1257" s="139" t="n">
        <v>9320</v>
      </c>
      <c r="H1257" s="21" t="n">
        <f aca="false">ROUND(IF(OR((MID(B1257,SEARCH("R",B1257),3)="R12"),(MID(B1257,SEARCH("R",B1257),3)="R13"),(MID(B1257,SEARCH("R",B1257),3)="R14")),(G1257+90),IF(OR((MID(B1257,SEARCH("R",B1257),3)="R15"),(MID(B1257,SEARCH("R",B1257),3)="R16"),(MID(B1257,SEARCH("R",B1257),3)="R17")),(G1257+190),(G1257+290))),-1)+20</f>
        <v>9630</v>
      </c>
    </row>
    <row r="1258" customFormat="false" ht="15.8" hidden="false" customHeight="false" outlineLevel="0" collapsed="false">
      <c r="A1258" s="136" t="n">
        <v>63651795731123</v>
      </c>
      <c r="B1258" s="137" t="s">
        <v>5282</v>
      </c>
      <c r="C1258" s="138" t="s">
        <v>5279</v>
      </c>
      <c r="D1258" s="138" t="s">
        <v>3848</v>
      </c>
      <c r="E1258" s="138" t="s">
        <v>3849</v>
      </c>
      <c r="F1258" s="138" t="n">
        <v>12</v>
      </c>
      <c r="G1258" s="139" t="n">
        <v>11035</v>
      </c>
      <c r="H1258" s="21" t="n">
        <f aca="false">ROUND(IF(OR((MID(B1258,SEARCH("R",B1258),3)="R12"),(MID(B1258,SEARCH("R",B1258),3)="R13"),(MID(B1258,SEARCH("R",B1258),3)="R14")),(G1258+90),IF(OR((MID(B1258,SEARCH("R",B1258),3)="R15"),(MID(B1258,SEARCH("R",B1258),3)="R16"),(MID(B1258,SEARCH("R",B1258),3)="R17")),(G1258+190),(G1258+290))),-1)+20</f>
        <v>11350</v>
      </c>
    </row>
    <row r="1259" customFormat="false" ht="15.8" hidden="false" customHeight="false" outlineLevel="0" collapsed="false">
      <c r="A1259" s="136" t="n">
        <v>63586379248802</v>
      </c>
      <c r="B1259" s="137" t="s">
        <v>5283</v>
      </c>
      <c r="C1259" s="138" t="s">
        <v>5279</v>
      </c>
      <c r="D1259" s="138" t="s">
        <v>3848</v>
      </c>
      <c r="E1259" s="138" t="s">
        <v>3849</v>
      </c>
      <c r="F1259" s="138" t="n">
        <v>10</v>
      </c>
      <c r="G1259" s="139" t="n">
        <v>12317</v>
      </c>
      <c r="H1259" s="21" t="n">
        <f aca="false">ROUND(IF(OR((MID(B1259,SEARCH("R",B1259),3)="R12"),(MID(B1259,SEARCH("R",B1259),3)="R13"),(MID(B1259,SEARCH("R",B1259),3)="R14")),(G1259+90),IF(OR((MID(B1259,SEARCH("R",B1259),3)="R15"),(MID(B1259,SEARCH("R",B1259),3)="R16"),(MID(B1259,SEARCH("R",B1259),3)="R17")),(G1259+190),(G1259+290))),-1)+20</f>
        <v>12630</v>
      </c>
    </row>
    <row r="1260" customFormat="false" ht="15.8" hidden="false" customHeight="false" outlineLevel="0" collapsed="false">
      <c r="A1260" s="136" t="n">
        <v>20960256839320</v>
      </c>
      <c r="B1260" s="137" t="s">
        <v>5284</v>
      </c>
      <c r="C1260" s="138" t="s">
        <v>5279</v>
      </c>
      <c r="D1260" s="138" t="s">
        <v>3848</v>
      </c>
      <c r="E1260" s="138" t="s">
        <v>3849</v>
      </c>
      <c r="F1260" s="138" t="n">
        <v>8</v>
      </c>
      <c r="G1260" s="139" t="n">
        <v>9200</v>
      </c>
      <c r="H1260" s="21" t="n">
        <f aca="false">ROUND(IF(OR((MID(B1260,SEARCH("R",B1260),3)="R12"),(MID(B1260,SEARCH("R",B1260),3)="R13"),(MID(B1260,SEARCH("R",B1260),3)="R14")),(G1260+90),IF(OR((MID(B1260,SEARCH("R",B1260),3)="R15"),(MID(B1260,SEARCH("R",B1260),3)="R16"),(MID(B1260,SEARCH("R",B1260),3)="R17")),(G1260+190),(G1260+290))),-1)+20</f>
        <v>9510</v>
      </c>
    </row>
    <row r="1261" customFormat="false" ht="15.8" hidden="false" customHeight="false" outlineLevel="0" collapsed="false">
      <c r="A1261" s="136" t="n">
        <v>63647119497610</v>
      </c>
      <c r="B1261" s="137" t="s">
        <v>5285</v>
      </c>
      <c r="C1261" s="138" t="s">
        <v>5279</v>
      </c>
      <c r="D1261" s="138" t="s">
        <v>3848</v>
      </c>
      <c r="E1261" s="138" t="s">
        <v>3849</v>
      </c>
      <c r="F1261" s="138" t="n">
        <v>8</v>
      </c>
      <c r="G1261" s="139" t="n">
        <v>14377</v>
      </c>
      <c r="H1261" s="21" t="n">
        <f aca="false">ROUND(IF(OR((MID(B1261,SEARCH("R",B1261),3)="R12"),(MID(B1261,SEARCH("R",B1261),3)="R13"),(MID(B1261,SEARCH("R",B1261),3)="R14")),(G1261+90),IF(OR((MID(B1261,SEARCH("R",B1261),3)="R15"),(MID(B1261,SEARCH("R",B1261),3)="R16"),(MID(B1261,SEARCH("R",B1261),3)="R17")),(G1261+190),(G1261+290))),-1)+20</f>
        <v>14690</v>
      </c>
    </row>
    <row r="1262" customFormat="false" ht="15.8" hidden="false" customHeight="false" outlineLevel="0" collapsed="false">
      <c r="A1262" s="136" t="n">
        <v>63625351480481</v>
      </c>
      <c r="B1262" s="137" t="s">
        <v>5286</v>
      </c>
      <c r="C1262" s="138" t="s">
        <v>5279</v>
      </c>
      <c r="D1262" s="138" t="s">
        <v>3848</v>
      </c>
      <c r="E1262" s="138" t="s">
        <v>3849</v>
      </c>
      <c r="F1262" s="138" t="n">
        <v>2</v>
      </c>
      <c r="G1262" s="139" t="n">
        <v>12971</v>
      </c>
      <c r="H1262" s="21" t="n">
        <f aca="false">ROUND(IF(OR((MID(B1262,SEARCH("R",B1262),3)="R12"),(MID(B1262,SEARCH("R",B1262),3)="R13"),(MID(B1262,SEARCH("R",B1262),3)="R14")),(G1262+90),IF(OR((MID(B1262,SEARCH("R",B1262),3)="R15"),(MID(B1262,SEARCH("R",B1262),3)="R16"),(MID(B1262,SEARCH("R",B1262),3)="R17")),(G1262+190),(G1262+290))),-1)+20</f>
        <v>13280</v>
      </c>
    </row>
    <row r="1263" customFormat="false" ht="15.8" hidden="false" customHeight="false" outlineLevel="0" collapsed="false">
      <c r="A1263" s="136" t="n">
        <v>63585441600957</v>
      </c>
      <c r="B1263" s="137" t="s">
        <v>5287</v>
      </c>
      <c r="C1263" s="138" t="s">
        <v>5279</v>
      </c>
      <c r="D1263" s="138" t="s">
        <v>3848</v>
      </c>
      <c r="E1263" s="138" t="s">
        <v>3849</v>
      </c>
      <c r="F1263" s="138" t="n">
        <v>1</v>
      </c>
      <c r="G1263" s="139" t="n">
        <v>9800</v>
      </c>
      <c r="H1263" s="21" t="n">
        <f aca="false">ROUND(IF(OR((MID(B1263,SEARCH("R",B1263),3)="R12"),(MID(B1263,SEARCH("R",B1263),3)="R13"),(MID(B1263,SEARCH("R",B1263),3)="R14")),(G1263+90),IF(OR((MID(B1263,SEARCH("R",B1263),3)="R15"),(MID(B1263,SEARCH("R",B1263),3)="R16"),(MID(B1263,SEARCH("R",B1263),3)="R17")),(G1263+190),(G1263+290))),-1)+20</f>
        <v>10110</v>
      </c>
    </row>
    <row r="1264" customFormat="false" ht="15.8" hidden="false" customHeight="false" outlineLevel="0" collapsed="false">
      <c r="A1264" s="136" t="n">
        <v>63604615974268</v>
      </c>
      <c r="B1264" s="137" t="s">
        <v>5288</v>
      </c>
      <c r="C1264" s="138" t="s">
        <v>5289</v>
      </c>
      <c r="D1264" s="138" t="s">
        <v>3848</v>
      </c>
      <c r="E1264" s="138" t="s">
        <v>3849</v>
      </c>
      <c r="F1264" s="138" t="n">
        <v>30</v>
      </c>
      <c r="G1264" s="139" t="n">
        <v>9366</v>
      </c>
      <c r="H1264" s="21" t="n">
        <f aca="false">ROUND(IF(OR((MID(B1264,SEARCH("R",B1264),3)="R12"),(MID(B1264,SEARCH("R",B1264),3)="R13"),(MID(B1264,SEARCH("R",B1264),3)="R14")),(G1264+90),IF(OR((MID(B1264,SEARCH("R",B1264),3)="R15"),(MID(B1264,SEARCH("R",B1264),3)="R16"),(MID(B1264,SEARCH("R",B1264),3)="R17")),(G1264+190),(G1264+290))),-1)+20</f>
        <v>9680</v>
      </c>
    </row>
    <row r="1265" customFormat="false" ht="15.8" hidden="false" customHeight="false" outlineLevel="0" collapsed="false">
      <c r="A1265" s="136" t="n">
        <v>63616626921898</v>
      </c>
      <c r="B1265" s="137" t="s">
        <v>5290</v>
      </c>
      <c r="C1265" s="138" t="s">
        <v>5289</v>
      </c>
      <c r="D1265" s="138" t="s">
        <v>3848</v>
      </c>
      <c r="E1265" s="138" t="s">
        <v>3849</v>
      </c>
      <c r="F1265" s="138" t="n">
        <v>30</v>
      </c>
      <c r="G1265" s="139" t="n">
        <v>10905</v>
      </c>
      <c r="H1265" s="21" t="n">
        <f aca="false">ROUND(IF(OR((MID(B1265,SEARCH("R",B1265),3)="R12"),(MID(B1265,SEARCH("R",B1265),3)="R13"),(MID(B1265,SEARCH("R",B1265),3)="R14")),(G1265+90),IF(OR((MID(B1265,SEARCH("R",B1265),3)="R15"),(MID(B1265,SEARCH("R",B1265),3)="R16"),(MID(B1265,SEARCH("R",B1265),3)="R17")),(G1265+190),(G1265+290))),-1)+20</f>
        <v>11220</v>
      </c>
    </row>
    <row r="1266" customFormat="false" ht="15.8" hidden="false" customHeight="false" outlineLevel="0" collapsed="false">
      <c r="A1266" s="136" t="n">
        <v>63651698965093</v>
      </c>
      <c r="B1266" s="137" t="s">
        <v>5291</v>
      </c>
      <c r="C1266" s="138" t="s">
        <v>5289</v>
      </c>
      <c r="D1266" s="138" t="s">
        <v>3848</v>
      </c>
      <c r="E1266" s="138" t="s">
        <v>3849</v>
      </c>
      <c r="F1266" s="138" t="n">
        <v>30</v>
      </c>
      <c r="G1266" s="139" t="n">
        <v>10405</v>
      </c>
      <c r="H1266" s="21" t="n">
        <f aca="false">ROUND(IF(OR((MID(B1266,SEARCH("R",B1266),3)="R12"),(MID(B1266,SEARCH("R",B1266),3)="R13"),(MID(B1266,SEARCH("R",B1266),3)="R14")),(G1266+90),IF(OR((MID(B1266,SEARCH("R",B1266),3)="R15"),(MID(B1266,SEARCH("R",B1266),3)="R16"),(MID(B1266,SEARCH("R",B1266),3)="R17")),(G1266+190),(G1266+290))),-1)+20</f>
        <v>10720</v>
      </c>
    </row>
    <row r="1267" customFormat="false" ht="15.8" hidden="false" customHeight="false" outlineLevel="0" collapsed="false">
      <c r="A1267" s="136" t="n">
        <v>63623366020326</v>
      </c>
      <c r="B1267" s="137" t="s">
        <v>5292</v>
      </c>
      <c r="C1267" s="138" t="s">
        <v>5289</v>
      </c>
      <c r="D1267" s="138" t="s">
        <v>3848</v>
      </c>
      <c r="E1267" s="138" t="s">
        <v>3849</v>
      </c>
      <c r="F1267" s="138" t="n">
        <v>30</v>
      </c>
      <c r="G1267" s="139" t="n">
        <v>9498</v>
      </c>
      <c r="H1267" s="21" t="n">
        <f aca="false">ROUND(IF(OR((MID(B1267,SEARCH("R",B1267),3)="R12"),(MID(B1267,SEARCH("R",B1267),3)="R13"),(MID(B1267,SEARCH("R",B1267),3)="R14")),(G1267+90),IF(OR((MID(B1267,SEARCH("R",B1267),3)="R15"),(MID(B1267,SEARCH("R",B1267),3)="R16"),(MID(B1267,SEARCH("R",B1267),3)="R17")),(G1267+190),(G1267+290))),-1)+20</f>
        <v>9810</v>
      </c>
    </row>
    <row r="1268" customFormat="false" ht="15.8" hidden="false" customHeight="false" outlineLevel="0" collapsed="false">
      <c r="A1268" s="136" t="n">
        <v>63590000855329</v>
      </c>
      <c r="B1268" s="137" t="s">
        <v>5293</v>
      </c>
      <c r="C1268" s="138" t="s">
        <v>5289</v>
      </c>
      <c r="D1268" s="138" t="s">
        <v>3848</v>
      </c>
      <c r="E1268" s="138" t="s">
        <v>3849</v>
      </c>
      <c r="F1268" s="138" t="n">
        <v>20</v>
      </c>
      <c r="G1268" s="139" t="n">
        <v>19191</v>
      </c>
      <c r="H1268" s="21" t="n">
        <f aca="false">ROUND(IF(OR((MID(B1268,SEARCH("R",B1268),3)="R12"),(MID(B1268,SEARCH("R",B1268),3)="R13"),(MID(B1268,SEARCH("R",B1268),3)="R14")),(G1268+90),IF(OR((MID(B1268,SEARCH("R",B1268),3)="R15"),(MID(B1268,SEARCH("R",B1268),3)="R16"),(MID(B1268,SEARCH("R",B1268),3)="R17")),(G1268+190),(G1268+290))),-1)+20</f>
        <v>19500</v>
      </c>
    </row>
    <row r="1269" customFormat="false" ht="15.8" hidden="false" customHeight="false" outlineLevel="0" collapsed="false">
      <c r="A1269" s="136" t="n">
        <v>63586380705271</v>
      </c>
      <c r="B1269" s="137" t="s">
        <v>5294</v>
      </c>
      <c r="C1269" s="138" t="s">
        <v>5289</v>
      </c>
      <c r="D1269" s="138" t="s">
        <v>3848</v>
      </c>
      <c r="E1269" s="138" t="s">
        <v>3849</v>
      </c>
      <c r="F1269" s="138" t="n">
        <v>12</v>
      </c>
      <c r="G1269" s="139" t="n">
        <v>19191</v>
      </c>
      <c r="H1269" s="21" t="n">
        <f aca="false">ROUND(IF(OR((MID(B1269,SEARCH("R",B1269),3)="R12"),(MID(B1269,SEARCH("R",B1269),3)="R13"),(MID(B1269,SEARCH("R",B1269),3)="R14")),(G1269+90),IF(OR((MID(B1269,SEARCH("R",B1269),3)="R15"),(MID(B1269,SEARCH("R",B1269),3)="R16"),(MID(B1269,SEARCH("R",B1269),3)="R17")),(G1269+190),(G1269+290))),-1)+20</f>
        <v>19500</v>
      </c>
    </row>
    <row r="1270" customFormat="false" ht="15.8" hidden="false" customHeight="false" outlineLevel="0" collapsed="false">
      <c r="A1270" s="136" t="n">
        <v>63593459132233</v>
      </c>
      <c r="B1270" s="137" t="s">
        <v>5295</v>
      </c>
      <c r="C1270" s="138" t="s">
        <v>5289</v>
      </c>
      <c r="D1270" s="138" t="s">
        <v>3848</v>
      </c>
      <c r="E1270" s="138" t="s">
        <v>3849</v>
      </c>
      <c r="F1270" s="138" t="n">
        <v>11</v>
      </c>
      <c r="G1270" s="139" t="n">
        <v>9405</v>
      </c>
      <c r="H1270" s="21" t="n">
        <f aca="false">ROUND(IF(OR((MID(B1270,SEARCH("R",B1270),3)="R12"),(MID(B1270,SEARCH("R",B1270),3)="R13"),(MID(B1270,SEARCH("R",B1270),3)="R14")),(G1270+90),IF(OR((MID(B1270,SEARCH("R",B1270),3)="R15"),(MID(B1270,SEARCH("R",B1270),3)="R16"),(MID(B1270,SEARCH("R",B1270),3)="R17")),(G1270+190),(G1270+290))),-1)+20</f>
        <v>9720</v>
      </c>
    </row>
    <row r="1271" customFormat="false" ht="15.8" hidden="false" customHeight="false" outlineLevel="0" collapsed="false">
      <c r="A1271" s="136" t="n">
        <v>63651950326798</v>
      </c>
      <c r="B1271" s="137" t="s">
        <v>5296</v>
      </c>
      <c r="C1271" s="138" t="s">
        <v>5289</v>
      </c>
      <c r="D1271" s="138" t="s">
        <v>3848</v>
      </c>
      <c r="E1271" s="138" t="s">
        <v>3849</v>
      </c>
      <c r="F1271" s="138" t="n">
        <v>8</v>
      </c>
      <c r="G1271" s="139" t="n">
        <v>14325</v>
      </c>
      <c r="H1271" s="21" t="n">
        <f aca="false">ROUND(IF(OR((MID(B1271,SEARCH("R",B1271),3)="R12"),(MID(B1271,SEARCH("R",B1271),3)="R13"),(MID(B1271,SEARCH("R",B1271),3)="R14")),(G1271+90),IF(OR((MID(B1271,SEARCH("R",B1271),3)="R15"),(MID(B1271,SEARCH("R",B1271),3)="R16"),(MID(B1271,SEARCH("R",B1271),3)="R17")),(G1271+190),(G1271+290))),-1)+20</f>
        <v>14640</v>
      </c>
    </row>
    <row r="1272" customFormat="false" ht="15.8" hidden="false" customHeight="false" outlineLevel="0" collapsed="false">
      <c r="A1272" s="136" t="n">
        <v>20568404898581</v>
      </c>
      <c r="B1272" s="137" t="s">
        <v>5297</v>
      </c>
      <c r="C1272" s="138" t="s">
        <v>5289</v>
      </c>
      <c r="D1272" s="138" t="s">
        <v>3848</v>
      </c>
      <c r="E1272" s="138" t="s">
        <v>3849</v>
      </c>
      <c r="F1272" s="138" t="n">
        <v>8</v>
      </c>
      <c r="G1272" s="139" t="n">
        <v>15495</v>
      </c>
      <c r="H1272" s="21" t="n">
        <f aca="false">ROUND(IF(OR((MID(B1272,SEARCH("R",B1272),3)="R12"),(MID(B1272,SEARCH("R",B1272),3)="R13"),(MID(B1272,SEARCH("R",B1272),3)="R14")),(G1272+90),IF(OR((MID(B1272,SEARCH("R",B1272),3)="R15"),(MID(B1272,SEARCH("R",B1272),3)="R16"),(MID(B1272,SEARCH("R",B1272),3)="R17")),(G1272+190),(G1272+290))),-1)+20</f>
        <v>15810</v>
      </c>
    </row>
    <row r="1273" customFormat="false" ht="15.8" hidden="false" customHeight="false" outlineLevel="0" collapsed="false">
      <c r="A1273" s="136" t="n">
        <v>63596734448383</v>
      </c>
      <c r="B1273" s="137" t="s">
        <v>5298</v>
      </c>
      <c r="C1273" s="138" t="s">
        <v>5289</v>
      </c>
      <c r="D1273" s="138" t="s">
        <v>3848</v>
      </c>
      <c r="E1273" s="138" t="s">
        <v>3849</v>
      </c>
      <c r="F1273" s="138" t="n">
        <v>8</v>
      </c>
      <c r="G1273" s="139" t="n">
        <v>14508</v>
      </c>
      <c r="H1273" s="21" t="n">
        <f aca="false">ROUND(IF(OR((MID(B1273,SEARCH("R",B1273),3)="R12"),(MID(B1273,SEARCH("R",B1273),3)="R13"),(MID(B1273,SEARCH("R",B1273),3)="R14")),(G1273+90),IF(OR((MID(B1273,SEARCH("R",B1273),3)="R15"),(MID(B1273,SEARCH("R",B1273),3)="R16"),(MID(B1273,SEARCH("R",B1273),3)="R17")),(G1273+190),(G1273+290))),-1)+20</f>
        <v>14820</v>
      </c>
    </row>
    <row r="1274" customFormat="false" ht="15.8" hidden="false" customHeight="false" outlineLevel="0" collapsed="false">
      <c r="A1274" s="136" t="n">
        <v>63589670720448</v>
      </c>
      <c r="B1274" s="137" t="s">
        <v>5299</v>
      </c>
      <c r="C1274" s="138" t="s">
        <v>5300</v>
      </c>
      <c r="D1274" s="138" t="s">
        <v>3848</v>
      </c>
      <c r="E1274" s="138" t="s">
        <v>3849</v>
      </c>
      <c r="F1274" s="138" t="n">
        <v>30</v>
      </c>
      <c r="G1274" s="139" t="n">
        <v>9443</v>
      </c>
      <c r="H1274" s="21" t="n">
        <f aca="false">ROUND(IF(OR((MID(B1274,SEARCH("R",B1274),3)="R12"),(MID(B1274,SEARCH("R",B1274),3)="R13"),(MID(B1274,SEARCH("R",B1274),3)="R14")),(G1274+90),IF(OR((MID(B1274,SEARCH("R",B1274),3)="R15"),(MID(B1274,SEARCH("R",B1274),3)="R16"),(MID(B1274,SEARCH("R",B1274),3)="R17")),(G1274+190),(G1274+290))),-1)+20</f>
        <v>9750</v>
      </c>
    </row>
    <row r="1275" customFormat="false" ht="15.8" hidden="false" customHeight="false" outlineLevel="0" collapsed="false">
      <c r="A1275" s="136" t="n">
        <v>63616550068486</v>
      </c>
      <c r="B1275" s="137" t="s">
        <v>5301</v>
      </c>
      <c r="C1275" s="138" t="s">
        <v>5300</v>
      </c>
      <c r="D1275" s="138" t="s">
        <v>3848</v>
      </c>
      <c r="E1275" s="138" t="s">
        <v>3849</v>
      </c>
      <c r="F1275" s="138" t="n">
        <v>30</v>
      </c>
      <c r="G1275" s="139" t="n">
        <v>8041</v>
      </c>
      <c r="H1275" s="21" t="n">
        <f aca="false">ROUND(IF(OR((MID(B1275,SEARCH("R",B1275),3)="R12"),(MID(B1275,SEARCH("R",B1275),3)="R13"),(MID(B1275,SEARCH("R",B1275),3)="R14")),(G1275+90),IF(OR((MID(B1275,SEARCH("R",B1275),3)="R15"),(MID(B1275,SEARCH("R",B1275),3)="R16"),(MID(B1275,SEARCH("R",B1275),3)="R17")),(G1275+190),(G1275+290))),-1)+20</f>
        <v>8350</v>
      </c>
    </row>
    <row r="1276" customFormat="false" ht="15.8" hidden="false" customHeight="false" outlineLevel="0" collapsed="false">
      <c r="A1276" s="136" t="n">
        <v>63616620206878</v>
      </c>
      <c r="B1276" s="137" t="s">
        <v>5302</v>
      </c>
      <c r="C1276" s="138" t="s">
        <v>5300</v>
      </c>
      <c r="D1276" s="138" t="s">
        <v>3848</v>
      </c>
      <c r="E1276" s="138" t="s">
        <v>3849</v>
      </c>
      <c r="F1276" s="138" t="n">
        <v>30</v>
      </c>
      <c r="G1276" s="139" t="n">
        <v>7653</v>
      </c>
      <c r="H1276" s="21" t="n">
        <f aca="false">ROUND(IF(OR((MID(B1276,SEARCH("R",B1276),3)="R12"),(MID(B1276,SEARCH("R",B1276),3)="R13"),(MID(B1276,SEARCH("R",B1276),3)="R14")),(G1276+90),IF(OR((MID(B1276,SEARCH("R",B1276),3)="R15"),(MID(B1276,SEARCH("R",B1276),3)="R16"),(MID(B1276,SEARCH("R",B1276),3)="R17")),(G1276+190),(G1276+290))),-1)+20</f>
        <v>7960</v>
      </c>
    </row>
    <row r="1277" customFormat="false" ht="15.8" hidden="false" customHeight="false" outlineLevel="0" collapsed="false">
      <c r="A1277" s="136" t="n">
        <v>63648076664791</v>
      </c>
      <c r="B1277" s="137" t="s">
        <v>5303</v>
      </c>
      <c r="C1277" s="138" t="s">
        <v>5300</v>
      </c>
      <c r="D1277" s="138" t="s">
        <v>3848</v>
      </c>
      <c r="E1277" s="138" t="s">
        <v>3849</v>
      </c>
      <c r="F1277" s="138" t="n">
        <v>20</v>
      </c>
      <c r="G1277" s="139" t="n">
        <v>8022</v>
      </c>
      <c r="H1277" s="21" t="n">
        <f aca="false">ROUND(IF(OR((MID(B1277,SEARCH("R",B1277),3)="R12"),(MID(B1277,SEARCH("R",B1277),3)="R13"),(MID(B1277,SEARCH("R",B1277),3)="R14")),(G1277+90),IF(OR((MID(B1277,SEARCH("R",B1277),3)="R15"),(MID(B1277,SEARCH("R",B1277),3)="R16"),(MID(B1277,SEARCH("R",B1277),3)="R17")),(G1277+190),(G1277+290))),-1)+20</f>
        <v>8330</v>
      </c>
    </row>
    <row r="1278" customFormat="false" ht="15.8" hidden="false" customHeight="false" outlineLevel="0" collapsed="false">
      <c r="A1278" s="136" t="n">
        <v>63593293550760</v>
      </c>
      <c r="B1278" s="137" t="s">
        <v>5304</v>
      </c>
      <c r="C1278" s="138" t="s">
        <v>5300</v>
      </c>
      <c r="D1278" s="138" t="s">
        <v>3848</v>
      </c>
      <c r="E1278" s="138" t="s">
        <v>3849</v>
      </c>
      <c r="F1278" s="138" t="n">
        <v>20</v>
      </c>
      <c r="G1278" s="139" t="n">
        <v>8305</v>
      </c>
      <c r="H1278" s="21" t="n">
        <f aca="false">ROUND(IF(OR((MID(B1278,SEARCH("R",B1278),3)="R12"),(MID(B1278,SEARCH("R",B1278),3)="R13"),(MID(B1278,SEARCH("R",B1278),3)="R14")),(G1278+90),IF(OR((MID(B1278,SEARCH("R",B1278),3)="R15"),(MID(B1278,SEARCH("R",B1278),3)="R16"),(MID(B1278,SEARCH("R",B1278),3)="R17")),(G1278+190),(G1278+290))),-1)+20</f>
        <v>8620</v>
      </c>
    </row>
    <row r="1279" customFormat="false" ht="15.8" hidden="false" customHeight="false" outlineLevel="0" collapsed="false">
      <c r="A1279" s="136" t="n">
        <v>20975965562326</v>
      </c>
      <c r="B1279" s="137" t="s">
        <v>5305</v>
      </c>
      <c r="C1279" s="138" t="s">
        <v>5300</v>
      </c>
      <c r="D1279" s="138" t="s">
        <v>3848</v>
      </c>
      <c r="E1279" s="138" t="s">
        <v>3849</v>
      </c>
      <c r="F1279" s="138" t="n">
        <v>16</v>
      </c>
      <c r="G1279" s="139" t="n">
        <v>10050</v>
      </c>
      <c r="H1279" s="21" t="n">
        <f aca="false">ROUND(IF(OR((MID(B1279,SEARCH("R",B1279),3)="R12"),(MID(B1279,SEARCH("R",B1279),3)="R13"),(MID(B1279,SEARCH("R",B1279),3)="R14")),(G1279+90),IF(OR((MID(B1279,SEARCH("R",B1279),3)="R15"),(MID(B1279,SEARCH("R",B1279),3)="R16"),(MID(B1279,SEARCH("R",B1279),3)="R17")),(G1279+190),(G1279+290))),-1)+20</f>
        <v>10360</v>
      </c>
    </row>
    <row r="1280" customFormat="false" ht="15.8" hidden="false" customHeight="false" outlineLevel="0" collapsed="false">
      <c r="A1280" s="136" t="n">
        <v>63593458585148</v>
      </c>
      <c r="B1280" s="137" t="s">
        <v>5306</v>
      </c>
      <c r="C1280" s="138" t="s">
        <v>5300</v>
      </c>
      <c r="D1280" s="138" t="s">
        <v>3848</v>
      </c>
      <c r="E1280" s="138" t="s">
        <v>3849</v>
      </c>
      <c r="F1280" s="138" t="n">
        <v>16</v>
      </c>
      <c r="G1280" s="139" t="n">
        <v>8590</v>
      </c>
      <c r="H1280" s="21" t="n">
        <f aca="false">ROUND(IF(OR((MID(B1280,SEARCH("R",B1280),3)="R12"),(MID(B1280,SEARCH("R",B1280),3)="R13"),(MID(B1280,SEARCH("R",B1280),3)="R14")),(G1280+90),IF(OR((MID(B1280,SEARCH("R",B1280),3)="R15"),(MID(B1280,SEARCH("R",B1280),3)="R16"),(MID(B1280,SEARCH("R",B1280),3)="R17")),(G1280+190),(G1280+290))),-1)+20</f>
        <v>8900</v>
      </c>
    </row>
    <row r="1281" customFormat="false" ht="15.8" hidden="false" customHeight="false" outlineLevel="0" collapsed="false">
      <c r="A1281" s="136" t="n">
        <v>63648166126919</v>
      </c>
      <c r="B1281" s="137" t="s">
        <v>5307</v>
      </c>
      <c r="C1281" s="138" t="s">
        <v>5300</v>
      </c>
      <c r="D1281" s="138" t="s">
        <v>3848</v>
      </c>
      <c r="E1281" s="138" t="s">
        <v>3849</v>
      </c>
      <c r="F1281" s="138" t="n">
        <v>12</v>
      </c>
      <c r="G1281" s="139" t="n">
        <v>9133</v>
      </c>
      <c r="H1281" s="21" t="n">
        <f aca="false">ROUND(IF(OR((MID(B1281,SEARCH("R",B1281),3)="R12"),(MID(B1281,SEARCH("R",B1281),3)="R13"),(MID(B1281,SEARCH("R",B1281),3)="R14")),(G1281+90),IF(OR((MID(B1281,SEARCH("R",B1281),3)="R15"),(MID(B1281,SEARCH("R",B1281),3)="R16"),(MID(B1281,SEARCH("R",B1281),3)="R17")),(G1281+190),(G1281+290))),-1)+20</f>
        <v>9440</v>
      </c>
    </row>
    <row r="1282" customFormat="false" ht="15.8" hidden="false" customHeight="false" outlineLevel="0" collapsed="false">
      <c r="A1282" s="136" t="n">
        <v>63586377231042</v>
      </c>
      <c r="B1282" s="137" t="s">
        <v>5308</v>
      </c>
      <c r="C1282" s="138" t="s">
        <v>5300</v>
      </c>
      <c r="D1282" s="138" t="s">
        <v>3848</v>
      </c>
      <c r="E1282" s="138" t="s">
        <v>3849</v>
      </c>
      <c r="F1282" s="138" t="n">
        <v>8</v>
      </c>
      <c r="G1282" s="139" t="n">
        <v>10618</v>
      </c>
      <c r="H1282" s="21" t="n">
        <f aca="false">ROUND(IF(OR((MID(B1282,SEARCH("R",B1282),3)="R12"),(MID(B1282,SEARCH("R",B1282),3)="R13"),(MID(B1282,SEARCH("R",B1282),3)="R14")),(G1282+90),IF(OR((MID(B1282,SEARCH("R",B1282),3)="R15"),(MID(B1282,SEARCH("R",B1282),3)="R16"),(MID(B1282,SEARCH("R",B1282),3)="R17")),(G1282+190),(G1282+290))),-1)+20</f>
        <v>10930</v>
      </c>
    </row>
    <row r="1283" customFormat="false" ht="15.8" hidden="false" customHeight="false" outlineLevel="0" collapsed="false">
      <c r="A1283" s="136" t="n">
        <v>20585176815979</v>
      </c>
      <c r="B1283" s="137" t="s">
        <v>5309</v>
      </c>
      <c r="C1283" s="138" t="s">
        <v>5300</v>
      </c>
      <c r="D1283" s="138" t="s">
        <v>3848</v>
      </c>
      <c r="E1283" s="138" t="s">
        <v>3849</v>
      </c>
      <c r="F1283" s="138" t="n">
        <v>8</v>
      </c>
      <c r="G1283" s="139" t="n">
        <v>8403</v>
      </c>
      <c r="H1283" s="21" t="n">
        <f aca="false">ROUND(IF(OR((MID(B1283,SEARCH("R",B1283),3)="R12"),(MID(B1283,SEARCH("R",B1283),3)="R13"),(MID(B1283,SEARCH("R",B1283),3)="R14")),(G1283+90),IF(OR((MID(B1283,SEARCH("R",B1283),3)="R15"),(MID(B1283,SEARCH("R",B1283),3)="R16"),(MID(B1283,SEARCH("R",B1283),3)="R17")),(G1283+190),(G1283+290))),-1)+20</f>
        <v>8710</v>
      </c>
    </row>
    <row r="1284" customFormat="false" ht="15.8" hidden="false" customHeight="false" outlineLevel="0" collapsed="false">
      <c r="A1284" s="136" t="n">
        <v>63626288352687</v>
      </c>
      <c r="B1284" s="137" t="s">
        <v>5310</v>
      </c>
      <c r="C1284" s="138" t="s">
        <v>5300</v>
      </c>
      <c r="D1284" s="138" t="s">
        <v>3848</v>
      </c>
      <c r="E1284" s="138" t="s">
        <v>3849</v>
      </c>
      <c r="F1284" s="138" t="n">
        <v>8</v>
      </c>
      <c r="G1284" s="139" t="n">
        <v>8705</v>
      </c>
      <c r="H1284" s="21" t="n">
        <f aca="false">ROUND(IF(OR((MID(B1284,SEARCH("R",B1284),3)="R12"),(MID(B1284,SEARCH("R",B1284),3)="R13"),(MID(B1284,SEARCH("R",B1284),3)="R14")),(G1284+90),IF(OR((MID(B1284,SEARCH("R",B1284),3)="R15"),(MID(B1284,SEARCH("R",B1284),3)="R16"),(MID(B1284,SEARCH("R",B1284),3)="R17")),(G1284+190),(G1284+290))),-1)+20</f>
        <v>9020</v>
      </c>
    </row>
    <row r="1285" customFormat="false" ht="15.8" hidden="false" customHeight="false" outlineLevel="0" collapsed="false">
      <c r="A1285" s="136" t="n">
        <v>63593720109863</v>
      </c>
      <c r="B1285" s="137" t="s">
        <v>5311</v>
      </c>
      <c r="C1285" s="138" t="s">
        <v>5300</v>
      </c>
      <c r="D1285" s="138" t="s">
        <v>3848</v>
      </c>
      <c r="E1285" s="138" t="s">
        <v>3849</v>
      </c>
      <c r="F1285" s="138" t="n">
        <v>8</v>
      </c>
      <c r="G1285" s="139" t="n">
        <v>8273</v>
      </c>
      <c r="H1285" s="21" t="n">
        <f aca="false">ROUND(IF(OR((MID(B1285,SEARCH("R",B1285),3)="R12"),(MID(B1285,SEARCH("R",B1285),3)="R13"),(MID(B1285,SEARCH("R",B1285),3)="R14")),(G1285+90),IF(OR((MID(B1285,SEARCH("R",B1285),3)="R15"),(MID(B1285,SEARCH("R",B1285),3)="R16"),(MID(B1285,SEARCH("R",B1285),3)="R17")),(G1285+190),(G1285+290))),-1)+20</f>
        <v>8580</v>
      </c>
    </row>
    <row r="1286" customFormat="false" ht="15.8" hidden="false" customHeight="false" outlineLevel="0" collapsed="false">
      <c r="A1286" s="136" t="n">
        <v>63616624875098</v>
      </c>
      <c r="B1286" s="137" t="s">
        <v>5312</v>
      </c>
      <c r="C1286" s="138" t="s">
        <v>5300</v>
      </c>
      <c r="D1286" s="138" t="s">
        <v>3848</v>
      </c>
      <c r="E1286" s="138" t="s">
        <v>3849</v>
      </c>
      <c r="F1286" s="138" t="n">
        <v>4</v>
      </c>
      <c r="G1286" s="139" t="n">
        <v>7305</v>
      </c>
      <c r="H1286" s="21" t="n">
        <f aca="false">ROUND(IF(OR((MID(B1286,SEARCH("R",B1286),3)="R12"),(MID(B1286,SEARCH("R",B1286),3)="R13"),(MID(B1286,SEARCH("R",B1286),3)="R14")),(G1286+90),IF(OR((MID(B1286,SEARCH("R",B1286),3)="R15"),(MID(B1286,SEARCH("R",B1286),3)="R16"),(MID(B1286,SEARCH("R",B1286),3)="R17")),(G1286+190),(G1286+290))),-1)+20</f>
        <v>7620</v>
      </c>
    </row>
    <row r="1287" customFormat="false" ht="15.8" hidden="false" customHeight="false" outlineLevel="0" collapsed="false">
      <c r="A1287" s="136" t="n">
        <v>63593218641891</v>
      </c>
      <c r="B1287" s="137" t="s">
        <v>5313</v>
      </c>
      <c r="C1287" s="138" t="s">
        <v>5300</v>
      </c>
      <c r="D1287" s="138" t="s">
        <v>3848</v>
      </c>
      <c r="E1287" s="138" t="s">
        <v>3849</v>
      </c>
      <c r="F1287" s="138" t="n">
        <v>2</v>
      </c>
      <c r="G1287" s="139" t="n">
        <v>7705</v>
      </c>
      <c r="H1287" s="21" t="n">
        <f aca="false">ROUND(IF(OR((MID(B1287,SEARCH("R",B1287),3)="R12"),(MID(B1287,SEARCH("R",B1287),3)="R13"),(MID(B1287,SEARCH("R",B1287),3)="R14")),(G1287+90),IF(OR((MID(B1287,SEARCH("R",B1287),3)="R15"),(MID(B1287,SEARCH("R",B1287),3)="R16"),(MID(B1287,SEARCH("R",B1287),3)="R17")),(G1287+190),(G1287+290))),-1)+20</f>
        <v>8020</v>
      </c>
    </row>
    <row r="1288" customFormat="false" ht="15.8" hidden="false" customHeight="false" outlineLevel="0" collapsed="false">
      <c r="A1288" s="136" t="n">
        <v>63591486389291</v>
      </c>
      <c r="B1288" s="137" t="s">
        <v>5314</v>
      </c>
      <c r="C1288" s="138" t="s">
        <v>5315</v>
      </c>
      <c r="D1288" s="138" t="s">
        <v>3848</v>
      </c>
      <c r="E1288" s="138" t="s">
        <v>3849</v>
      </c>
      <c r="F1288" s="138" t="n">
        <v>30</v>
      </c>
      <c r="G1288" s="139" t="n">
        <v>8511</v>
      </c>
      <c r="H1288" s="21" t="n">
        <f aca="false">ROUND(IF(OR((MID(B1288,SEARCH("R",B1288),3)="R12"),(MID(B1288,SEARCH("R",B1288),3)="R13"),(MID(B1288,SEARCH("R",B1288),3)="R14")),(G1288+90),IF(OR((MID(B1288,SEARCH("R",B1288),3)="R15"),(MID(B1288,SEARCH("R",B1288),3)="R16"),(MID(B1288,SEARCH("R",B1288),3)="R17")),(G1288+190),(G1288+290))),-1)+20</f>
        <v>8720</v>
      </c>
    </row>
    <row r="1289" customFormat="false" ht="15.8" hidden="false" customHeight="false" outlineLevel="0" collapsed="false">
      <c r="A1289" s="136" t="n">
        <v>63651607801863</v>
      </c>
      <c r="B1289" s="137" t="s">
        <v>5316</v>
      </c>
      <c r="C1289" s="138" t="s">
        <v>5315</v>
      </c>
      <c r="D1289" s="138" t="s">
        <v>3848</v>
      </c>
      <c r="E1289" s="138" t="s">
        <v>3849</v>
      </c>
      <c r="F1289" s="138" t="n">
        <v>30</v>
      </c>
      <c r="G1289" s="139" t="n">
        <v>6572</v>
      </c>
      <c r="H1289" s="21" t="n">
        <f aca="false">ROUND(IF(OR((MID(B1289,SEARCH("R",B1289),3)="R12"),(MID(B1289,SEARCH("R",B1289),3)="R13"),(MID(B1289,SEARCH("R",B1289),3)="R14")),(G1289+90),IF(OR((MID(B1289,SEARCH("R",B1289),3)="R15"),(MID(B1289,SEARCH("R",B1289),3)="R16"),(MID(B1289,SEARCH("R",B1289),3)="R17")),(G1289+190),(G1289+290))),-1)+20</f>
        <v>6780</v>
      </c>
    </row>
    <row r="1290" customFormat="false" ht="15.8" hidden="false" customHeight="false" outlineLevel="0" collapsed="false">
      <c r="A1290" s="136" t="n">
        <v>63593458808923</v>
      </c>
      <c r="B1290" s="137" t="s">
        <v>5317</v>
      </c>
      <c r="C1290" s="138" t="s">
        <v>5315</v>
      </c>
      <c r="D1290" s="138" t="s">
        <v>3848</v>
      </c>
      <c r="E1290" s="138" t="s">
        <v>3849</v>
      </c>
      <c r="F1290" s="138" t="n">
        <v>30</v>
      </c>
      <c r="G1290" s="139" t="n">
        <v>6705</v>
      </c>
      <c r="H1290" s="21" t="n">
        <f aca="false">ROUND(IF(OR((MID(B1290,SEARCH("R",B1290),3)="R12"),(MID(B1290,SEARCH("R",B1290),3)="R13"),(MID(B1290,SEARCH("R",B1290),3)="R14")),(G1290+90),IF(OR((MID(B1290,SEARCH("R",B1290),3)="R15"),(MID(B1290,SEARCH("R",B1290),3)="R16"),(MID(B1290,SEARCH("R",B1290),3)="R17")),(G1290+190),(G1290+290))),-1)+20</f>
        <v>6920</v>
      </c>
    </row>
    <row r="1291" customFormat="false" ht="15.8" hidden="false" customHeight="false" outlineLevel="0" collapsed="false">
      <c r="A1291" s="136" t="n">
        <v>63593550819171</v>
      </c>
      <c r="B1291" s="137" t="s">
        <v>5318</v>
      </c>
      <c r="C1291" s="138" t="s">
        <v>5315</v>
      </c>
      <c r="D1291" s="138" t="s">
        <v>3848</v>
      </c>
      <c r="E1291" s="138" t="s">
        <v>3849</v>
      </c>
      <c r="F1291" s="138" t="n">
        <v>30</v>
      </c>
      <c r="G1291" s="139" t="n">
        <v>6205</v>
      </c>
      <c r="H1291" s="21" t="n">
        <f aca="false">ROUND(IF(OR((MID(B1291,SEARCH("R",B1291),3)="R12"),(MID(B1291,SEARCH("R",B1291),3)="R13"),(MID(B1291,SEARCH("R",B1291),3)="R14")),(G1291+90),IF(OR((MID(B1291,SEARCH("R",B1291),3)="R15"),(MID(B1291,SEARCH("R",B1291),3)="R16"),(MID(B1291,SEARCH("R",B1291),3)="R17")),(G1291+190),(G1291+290))),-1)+20</f>
        <v>6420</v>
      </c>
    </row>
    <row r="1292" customFormat="false" ht="15.8" hidden="false" customHeight="false" outlineLevel="0" collapsed="false">
      <c r="A1292" s="136" t="n">
        <v>63625172650321</v>
      </c>
      <c r="B1292" s="137" t="s">
        <v>5319</v>
      </c>
      <c r="C1292" s="138" t="s">
        <v>5315</v>
      </c>
      <c r="D1292" s="138" t="s">
        <v>3848</v>
      </c>
      <c r="E1292" s="138" t="s">
        <v>3849</v>
      </c>
      <c r="F1292" s="138" t="n">
        <v>30</v>
      </c>
      <c r="G1292" s="139" t="n">
        <v>7148</v>
      </c>
      <c r="H1292" s="21" t="n">
        <f aca="false">ROUND(IF(OR((MID(B1292,SEARCH("R",B1292),3)="R12"),(MID(B1292,SEARCH("R",B1292),3)="R13"),(MID(B1292,SEARCH("R",B1292),3)="R14")),(G1292+90),IF(OR((MID(B1292,SEARCH("R",B1292),3)="R15"),(MID(B1292,SEARCH("R",B1292),3)="R16"),(MID(B1292,SEARCH("R",B1292),3)="R17")),(G1292+190),(G1292+290))),-1)+20</f>
        <v>7360</v>
      </c>
    </row>
    <row r="1293" customFormat="false" ht="15.8" hidden="false" customHeight="false" outlineLevel="0" collapsed="false">
      <c r="A1293" s="136" t="n">
        <v>63625167941492</v>
      </c>
      <c r="B1293" s="137" t="s">
        <v>5320</v>
      </c>
      <c r="C1293" s="138" t="s">
        <v>5315</v>
      </c>
      <c r="D1293" s="138" t="s">
        <v>3848</v>
      </c>
      <c r="E1293" s="138" t="s">
        <v>3849</v>
      </c>
      <c r="F1293" s="138" t="n">
        <v>30</v>
      </c>
      <c r="G1293" s="139" t="n">
        <v>6642</v>
      </c>
      <c r="H1293" s="21" t="n">
        <f aca="false">ROUND(IF(OR((MID(B1293,SEARCH("R",B1293),3)="R12"),(MID(B1293,SEARCH("R",B1293),3)="R13"),(MID(B1293,SEARCH("R",B1293),3)="R14")),(G1293+90),IF(OR((MID(B1293,SEARCH("R",B1293),3)="R15"),(MID(B1293,SEARCH("R",B1293),3)="R16"),(MID(B1293,SEARCH("R",B1293),3)="R17")),(G1293+190),(G1293+290))),-1)+20</f>
        <v>6850</v>
      </c>
    </row>
    <row r="1294" customFormat="false" ht="15.8" hidden="false" customHeight="false" outlineLevel="0" collapsed="false">
      <c r="A1294" s="136" t="n">
        <v>63628194877647</v>
      </c>
      <c r="B1294" s="137" t="s">
        <v>5321</v>
      </c>
      <c r="C1294" s="138" t="s">
        <v>5315</v>
      </c>
      <c r="D1294" s="138" t="s">
        <v>3848</v>
      </c>
      <c r="E1294" s="138" t="s">
        <v>3849</v>
      </c>
      <c r="F1294" s="138" t="n">
        <v>26</v>
      </c>
      <c r="G1294" s="139" t="n">
        <v>6949</v>
      </c>
      <c r="H1294" s="21" t="n">
        <f aca="false">ROUND(IF(OR((MID(B1294,SEARCH("R",B1294),3)="R12"),(MID(B1294,SEARCH("R",B1294),3)="R13"),(MID(B1294,SEARCH("R",B1294),3)="R14")),(G1294+90),IF(OR((MID(B1294,SEARCH("R",B1294),3)="R15"),(MID(B1294,SEARCH("R",B1294),3)="R16"),(MID(B1294,SEARCH("R",B1294),3)="R17")),(G1294+190),(G1294+290))),-1)+20</f>
        <v>7160</v>
      </c>
    </row>
    <row r="1295" customFormat="false" ht="15.8" hidden="false" customHeight="false" outlineLevel="0" collapsed="false">
      <c r="A1295" s="136" t="n">
        <v>63651608646668</v>
      </c>
      <c r="B1295" s="137" t="s">
        <v>5322</v>
      </c>
      <c r="C1295" s="138" t="s">
        <v>5315</v>
      </c>
      <c r="D1295" s="138" t="s">
        <v>3848</v>
      </c>
      <c r="E1295" s="138" t="s">
        <v>3849</v>
      </c>
      <c r="F1295" s="138" t="n">
        <v>24</v>
      </c>
      <c r="G1295" s="139" t="n">
        <v>7061</v>
      </c>
      <c r="H1295" s="21" t="n">
        <f aca="false">ROUND(IF(OR((MID(B1295,SEARCH("R",B1295),3)="R12"),(MID(B1295,SEARCH("R",B1295),3)="R13"),(MID(B1295,SEARCH("R",B1295),3)="R14")),(G1295+90),IF(OR((MID(B1295,SEARCH("R",B1295),3)="R15"),(MID(B1295,SEARCH("R",B1295),3)="R16"),(MID(B1295,SEARCH("R",B1295),3)="R17")),(G1295+190),(G1295+290))),-1)+20</f>
        <v>7270</v>
      </c>
    </row>
    <row r="1296" customFormat="false" ht="15.8" hidden="false" customHeight="false" outlineLevel="0" collapsed="false">
      <c r="A1296" s="136" t="n">
        <v>20076649465961</v>
      </c>
      <c r="B1296" s="137" t="s">
        <v>5323</v>
      </c>
      <c r="C1296" s="138" t="s">
        <v>5315</v>
      </c>
      <c r="D1296" s="138" t="s">
        <v>3848</v>
      </c>
      <c r="E1296" s="138" t="s">
        <v>3849</v>
      </c>
      <c r="F1296" s="138" t="n">
        <v>24</v>
      </c>
      <c r="G1296" s="139" t="n">
        <v>5185</v>
      </c>
      <c r="H1296" s="21" t="n">
        <f aca="false">ROUND(IF(OR((MID(B1296,SEARCH("R",B1296),3)="R12"),(MID(B1296,SEARCH("R",B1296),3)="R13"),(MID(B1296,SEARCH("R",B1296),3)="R14")),(G1296+90),IF(OR((MID(B1296,SEARCH("R",B1296),3)="R15"),(MID(B1296,SEARCH("R",B1296),3)="R16"),(MID(B1296,SEARCH("R",B1296),3)="R17")),(G1296+190),(G1296+290))),-1)+20</f>
        <v>5400</v>
      </c>
    </row>
    <row r="1297" customFormat="false" ht="15.8" hidden="false" customHeight="false" outlineLevel="0" collapsed="false">
      <c r="A1297" s="136" t="n">
        <v>63627087433593</v>
      </c>
      <c r="B1297" s="137" t="s">
        <v>5324</v>
      </c>
      <c r="C1297" s="138" t="s">
        <v>5315</v>
      </c>
      <c r="D1297" s="138" t="s">
        <v>3848</v>
      </c>
      <c r="E1297" s="138" t="s">
        <v>3849</v>
      </c>
      <c r="F1297" s="138" t="n">
        <v>20</v>
      </c>
      <c r="G1297" s="139" t="n">
        <v>5270</v>
      </c>
      <c r="H1297" s="21" t="n">
        <f aca="false">ROUND(IF(OR((MID(B1297,SEARCH("R",B1297),3)="R12"),(MID(B1297,SEARCH("R",B1297),3)="R13"),(MID(B1297,SEARCH("R",B1297),3)="R14")),(G1297+90),IF(OR((MID(B1297,SEARCH("R",B1297),3)="R15"),(MID(B1297,SEARCH("R",B1297),3)="R16"),(MID(B1297,SEARCH("R",B1297),3)="R17")),(G1297+190),(G1297+290))),-1)+20</f>
        <v>5480</v>
      </c>
    </row>
    <row r="1298" customFormat="false" ht="15.8" hidden="false" customHeight="false" outlineLevel="0" collapsed="false">
      <c r="A1298" s="136" t="n">
        <v>20804599505778</v>
      </c>
      <c r="B1298" s="137" t="s">
        <v>5325</v>
      </c>
      <c r="C1298" s="138" t="s">
        <v>5315</v>
      </c>
      <c r="D1298" s="138" t="s">
        <v>3848</v>
      </c>
      <c r="E1298" s="138" t="s">
        <v>3849</v>
      </c>
      <c r="F1298" s="138" t="n">
        <v>16</v>
      </c>
      <c r="G1298" s="139" t="n">
        <v>9230</v>
      </c>
      <c r="H1298" s="21" t="n">
        <f aca="false">ROUND(IF(OR((MID(B1298,SEARCH("R",B1298),3)="R12"),(MID(B1298,SEARCH("R",B1298),3)="R13"),(MID(B1298,SEARCH("R",B1298),3)="R14")),(G1298+90),IF(OR((MID(B1298,SEARCH("R",B1298),3)="R15"),(MID(B1298,SEARCH("R",B1298),3)="R16"),(MID(B1298,SEARCH("R",B1298),3)="R17")),(G1298+190),(G1298+290))),-1)+20</f>
        <v>9440</v>
      </c>
    </row>
    <row r="1299" customFormat="false" ht="15.8" hidden="false" customHeight="false" outlineLevel="0" collapsed="false">
      <c r="A1299" s="136" t="n">
        <v>63593458602727</v>
      </c>
      <c r="B1299" s="137" t="s">
        <v>5326</v>
      </c>
      <c r="C1299" s="138" t="s">
        <v>5315</v>
      </c>
      <c r="D1299" s="138" t="s">
        <v>3848</v>
      </c>
      <c r="E1299" s="138" t="s">
        <v>3849</v>
      </c>
      <c r="F1299" s="138" t="n">
        <v>16</v>
      </c>
      <c r="G1299" s="139" t="n">
        <v>8005</v>
      </c>
      <c r="H1299" s="21" t="n">
        <f aca="false">ROUND(IF(OR((MID(B1299,SEARCH("R",B1299),3)="R12"),(MID(B1299,SEARCH("R",B1299),3)="R13"),(MID(B1299,SEARCH("R",B1299),3)="R14")),(G1299+90),IF(OR((MID(B1299,SEARCH("R",B1299),3)="R15"),(MID(B1299,SEARCH("R",B1299),3)="R16"),(MID(B1299,SEARCH("R",B1299),3)="R17")),(G1299+190),(G1299+290))),-1)+20</f>
        <v>8220</v>
      </c>
    </row>
    <row r="1300" customFormat="false" ht="15.8" hidden="false" customHeight="false" outlineLevel="0" collapsed="false">
      <c r="A1300" s="136" t="n">
        <v>63651879947050</v>
      </c>
      <c r="B1300" s="137" t="s">
        <v>5327</v>
      </c>
      <c r="C1300" s="138" t="s">
        <v>5315</v>
      </c>
      <c r="D1300" s="138" t="s">
        <v>3848</v>
      </c>
      <c r="E1300" s="138" t="s">
        <v>3849</v>
      </c>
      <c r="F1300" s="138" t="n">
        <v>12</v>
      </c>
      <c r="G1300" s="139" t="n">
        <v>8038</v>
      </c>
      <c r="H1300" s="21" t="n">
        <f aca="false">ROUND(IF(OR((MID(B1300,SEARCH("R",B1300),3)="R12"),(MID(B1300,SEARCH("R",B1300),3)="R13"),(MID(B1300,SEARCH("R",B1300),3)="R14")),(G1300+90),IF(OR((MID(B1300,SEARCH("R",B1300),3)="R15"),(MID(B1300,SEARCH("R",B1300),3)="R16"),(MID(B1300,SEARCH("R",B1300),3)="R17")),(G1300+190),(G1300+290))),-1)+20</f>
        <v>8250</v>
      </c>
    </row>
    <row r="1301" customFormat="false" ht="15.8" hidden="false" customHeight="false" outlineLevel="0" collapsed="false">
      <c r="A1301" s="136" t="n">
        <v>63593889984145</v>
      </c>
      <c r="B1301" s="137" t="s">
        <v>5328</v>
      </c>
      <c r="C1301" s="138" t="s">
        <v>5315</v>
      </c>
      <c r="D1301" s="138" t="s">
        <v>3848</v>
      </c>
      <c r="E1301" s="138" t="s">
        <v>3849</v>
      </c>
      <c r="F1301" s="138" t="n">
        <v>6</v>
      </c>
      <c r="G1301" s="139" t="n">
        <v>7010</v>
      </c>
      <c r="H1301" s="21" t="n">
        <f aca="false">ROUND(IF(OR((MID(B1301,SEARCH("R",B1301),3)="R12"),(MID(B1301,SEARCH("R",B1301),3)="R13"),(MID(B1301,SEARCH("R",B1301),3)="R14")),(G1301+90),IF(OR((MID(B1301,SEARCH("R",B1301),3)="R15"),(MID(B1301,SEARCH("R",B1301),3)="R16"),(MID(B1301,SEARCH("R",B1301),3)="R17")),(G1301+190),(G1301+290))),-1)+20</f>
        <v>7220</v>
      </c>
    </row>
    <row r="1302" customFormat="false" ht="15.8" hidden="false" customHeight="false" outlineLevel="0" collapsed="false">
      <c r="A1302" s="136" t="n">
        <v>63643339099515</v>
      </c>
      <c r="B1302" s="137" t="s">
        <v>5329</v>
      </c>
      <c r="C1302" s="138" t="s">
        <v>5315</v>
      </c>
      <c r="D1302" s="138" t="s">
        <v>3848</v>
      </c>
      <c r="E1302" s="138" t="s">
        <v>3849</v>
      </c>
      <c r="F1302" s="138" t="n">
        <v>5</v>
      </c>
      <c r="G1302" s="139" t="n">
        <v>6598</v>
      </c>
      <c r="H1302" s="21" t="n">
        <f aca="false">ROUND(IF(OR((MID(B1302,SEARCH("R",B1302),3)="R12"),(MID(B1302,SEARCH("R",B1302),3)="R13"),(MID(B1302,SEARCH("R",B1302),3)="R14")),(G1302+90),IF(OR((MID(B1302,SEARCH("R",B1302),3)="R15"),(MID(B1302,SEARCH("R",B1302),3)="R16"),(MID(B1302,SEARCH("R",B1302),3)="R17")),(G1302+190),(G1302+290))),-1)+20</f>
        <v>6810</v>
      </c>
    </row>
    <row r="1303" customFormat="false" ht="15.8" hidden="false" customHeight="false" outlineLevel="0" collapsed="false">
      <c r="A1303" s="136" t="n">
        <v>63593898566189</v>
      </c>
      <c r="B1303" s="137" t="s">
        <v>5330</v>
      </c>
      <c r="C1303" s="138" t="s">
        <v>5315</v>
      </c>
      <c r="D1303" s="138" t="s">
        <v>3848</v>
      </c>
      <c r="E1303" s="138" t="s">
        <v>3849</v>
      </c>
      <c r="F1303" s="138" t="n">
        <v>3</v>
      </c>
      <c r="G1303" s="139" t="n">
        <v>6105</v>
      </c>
      <c r="H1303" s="21" t="n">
        <f aca="false">ROUND(IF(OR((MID(B1303,SEARCH("R",B1303),3)="R12"),(MID(B1303,SEARCH("R",B1303),3)="R13"),(MID(B1303,SEARCH("R",B1303),3)="R14")),(G1303+90),IF(OR((MID(B1303,SEARCH("R",B1303),3)="R15"),(MID(B1303,SEARCH("R",B1303),3)="R16"),(MID(B1303,SEARCH("R",B1303),3)="R17")),(G1303+190),(G1303+290))),-1)+20</f>
        <v>6320</v>
      </c>
    </row>
    <row r="1304" customFormat="false" ht="15.8" hidden="false" customHeight="false" outlineLevel="0" collapsed="false">
      <c r="A1304" s="136" t="n">
        <v>20492443961962</v>
      </c>
      <c r="B1304" s="137" t="s">
        <v>5331</v>
      </c>
      <c r="C1304" s="138" t="s">
        <v>5315</v>
      </c>
      <c r="D1304" s="138" t="s">
        <v>3848</v>
      </c>
      <c r="E1304" s="138" t="s">
        <v>3849</v>
      </c>
      <c r="F1304" s="138" t="n">
        <v>2</v>
      </c>
      <c r="G1304" s="139" t="n">
        <v>8440</v>
      </c>
      <c r="H1304" s="21" t="n">
        <f aca="false">ROUND(IF(OR((MID(B1304,SEARCH("R",B1304),3)="R12"),(MID(B1304,SEARCH("R",B1304),3)="R13"),(MID(B1304,SEARCH("R",B1304),3)="R14")),(G1304+90),IF(OR((MID(B1304,SEARCH("R",B1304),3)="R15"),(MID(B1304,SEARCH("R",B1304),3)="R16"),(MID(B1304,SEARCH("R",B1304),3)="R17")),(G1304+190),(G1304+290))),-1)+20</f>
        <v>8650</v>
      </c>
    </row>
    <row r="1305" customFormat="false" ht="15.8" hidden="false" customHeight="false" outlineLevel="0" collapsed="false">
      <c r="A1305" s="136" t="n">
        <v>63627149512699</v>
      </c>
      <c r="B1305" s="137" t="s">
        <v>5332</v>
      </c>
      <c r="C1305" s="138" t="s">
        <v>5333</v>
      </c>
      <c r="D1305" s="138" t="s">
        <v>3848</v>
      </c>
      <c r="E1305" s="138" t="s">
        <v>3849</v>
      </c>
      <c r="F1305" s="138" t="n">
        <v>8</v>
      </c>
      <c r="G1305" s="139" t="n">
        <v>6970</v>
      </c>
      <c r="H1305" s="21" t="n">
        <f aca="false">ROUND(IF(OR((MID(B1305,SEARCH("R",B1305),3)="R12"),(MID(B1305,SEARCH("R",B1305),3)="R13"),(MID(B1305,SEARCH("R",B1305),3)="R14")),(G1305+90),IF(OR((MID(B1305,SEARCH("R",B1305),3)="R15"),(MID(B1305,SEARCH("R",B1305),3)="R16"),(MID(B1305,SEARCH("R",B1305),3)="R17")),(G1305+190),(G1305+290))),-1)+20</f>
        <v>7280</v>
      </c>
    </row>
    <row r="1306" customFormat="false" ht="15.8" hidden="false" customHeight="false" outlineLevel="0" collapsed="false">
      <c r="A1306" s="136" t="n">
        <v>63585441600706</v>
      </c>
      <c r="B1306" s="137" t="s">
        <v>5334</v>
      </c>
      <c r="C1306" s="138" t="s">
        <v>5335</v>
      </c>
      <c r="D1306" s="138" t="s">
        <v>3848</v>
      </c>
      <c r="E1306" s="138" t="s">
        <v>3849</v>
      </c>
      <c r="F1306" s="138" t="n">
        <v>1</v>
      </c>
      <c r="G1306" s="139" t="n">
        <v>7786</v>
      </c>
      <c r="H1306" s="21" t="n">
        <f aca="false">ROUND(IF(OR((MID(B1306,SEARCH("R",B1306),3)="R12"),(MID(B1306,SEARCH("R",B1306),3)="R13"),(MID(B1306,SEARCH("R",B1306),3)="R14")),(G1306+90),IF(OR((MID(B1306,SEARCH("R",B1306),3)="R15"),(MID(B1306,SEARCH("R",B1306),3)="R16"),(MID(B1306,SEARCH("R",B1306),3)="R17")),(G1306+190),(G1306+290))),-1)+20</f>
        <v>8000</v>
      </c>
    </row>
    <row r="1307" customFormat="false" ht="15.8" hidden="false" customHeight="false" outlineLevel="0" collapsed="false">
      <c r="A1307" s="136" t="n">
        <v>63593218973805</v>
      </c>
      <c r="B1307" s="137" t="s">
        <v>5336</v>
      </c>
      <c r="C1307" s="138" t="s">
        <v>5337</v>
      </c>
      <c r="D1307" s="138" t="s">
        <v>3848</v>
      </c>
      <c r="E1307" s="138" t="s">
        <v>3849</v>
      </c>
      <c r="F1307" s="138" t="n">
        <v>30</v>
      </c>
      <c r="G1307" s="139" t="n">
        <v>5805</v>
      </c>
      <c r="H1307" s="21" t="n">
        <f aca="false">ROUND(IF(OR((MID(B1307,SEARCH("R",B1307),3)="R12"),(MID(B1307,SEARCH("R",B1307),3)="R13"),(MID(B1307,SEARCH("R",B1307),3)="R14")),(G1307+90),IF(OR((MID(B1307,SEARCH("R",B1307),3)="R15"),(MID(B1307,SEARCH("R",B1307),3)="R16"),(MID(B1307,SEARCH("R",B1307),3)="R17")),(G1307+190),(G1307+290))),-1)+20</f>
        <v>6020</v>
      </c>
    </row>
    <row r="1308" customFormat="false" ht="15.8" hidden="false" customHeight="false" outlineLevel="0" collapsed="false">
      <c r="A1308" s="136" t="n">
        <v>63651873309800</v>
      </c>
      <c r="B1308" s="137" t="s">
        <v>5338</v>
      </c>
      <c r="C1308" s="138" t="s">
        <v>5337</v>
      </c>
      <c r="D1308" s="138" t="s">
        <v>3848</v>
      </c>
      <c r="E1308" s="138" t="s">
        <v>3849</v>
      </c>
      <c r="F1308" s="138" t="n">
        <v>16</v>
      </c>
      <c r="G1308" s="139" t="n">
        <v>6141</v>
      </c>
      <c r="H1308" s="21" t="n">
        <f aca="false">ROUND(IF(OR((MID(B1308,SEARCH("R",B1308),3)="R12"),(MID(B1308,SEARCH("R",B1308),3)="R13"),(MID(B1308,SEARCH("R",B1308),3)="R14")),(G1308+90),IF(OR((MID(B1308,SEARCH("R",B1308),3)="R15"),(MID(B1308,SEARCH("R",B1308),3)="R16"),(MID(B1308,SEARCH("R",B1308),3)="R17")),(G1308+190),(G1308+290))),-1)+20</f>
        <v>6350</v>
      </c>
    </row>
    <row r="1309" customFormat="false" ht="15.8" hidden="false" customHeight="false" outlineLevel="0" collapsed="false">
      <c r="A1309" s="136" t="n">
        <v>63626995462933</v>
      </c>
      <c r="B1309" s="137" t="s">
        <v>5339</v>
      </c>
      <c r="C1309" s="138" t="s">
        <v>5337</v>
      </c>
      <c r="D1309" s="138" t="s">
        <v>3848</v>
      </c>
      <c r="E1309" s="138" t="s">
        <v>3849</v>
      </c>
      <c r="F1309" s="138" t="n">
        <v>16</v>
      </c>
      <c r="G1309" s="139" t="n">
        <v>6195</v>
      </c>
      <c r="H1309" s="21" t="n">
        <f aca="false">ROUND(IF(OR((MID(B1309,SEARCH("R",B1309),3)="R12"),(MID(B1309,SEARCH("R",B1309),3)="R13"),(MID(B1309,SEARCH("R",B1309),3)="R14")),(G1309+90),IF(OR((MID(B1309,SEARCH("R",B1309),3)="R15"),(MID(B1309,SEARCH("R",B1309),3)="R16"),(MID(B1309,SEARCH("R",B1309),3)="R17")),(G1309+190),(G1309+290))),-1)+20</f>
        <v>6410</v>
      </c>
    </row>
    <row r="1310" customFormat="false" ht="15.8" hidden="false" customHeight="false" outlineLevel="0" collapsed="false">
      <c r="A1310" s="136" t="n">
        <v>63627496987647</v>
      </c>
      <c r="B1310" s="137" t="s">
        <v>5340</v>
      </c>
      <c r="C1310" s="138" t="s">
        <v>5337</v>
      </c>
      <c r="D1310" s="138" t="s">
        <v>3848</v>
      </c>
      <c r="E1310" s="138" t="s">
        <v>3849</v>
      </c>
      <c r="F1310" s="138" t="n">
        <v>12</v>
      </c>
      <c r="G1310" s="139" t="n">
        <v>5995</v>
      </c>
      <c r="H1310" s="21" t="n">
        <f aca="false">ROUND(IF(OR((MID(B1310,SEARCH("R",B1310),3)="R12"),(MID(B1310,SEARCH("R",B1310),3)="R13"),(MID(B1310,SEARCH("R",B1310),3)="R14")),(G1310+90),IF(OR((MID(B1310,SEARCH("R",B1310),3)="R15"),(MID(B1310,SEARCH("R",B1310),3)="R16"),(MID(B1310,SEARCH("R",B1310),3)="R17")),(G1310+190),(G1310+290))),-1)+20</f>
        <v>6210</v>
      </c>
    </row>
    <row r="1311" customFormat="false" ht="15.8" hidden="false" customHeight="false" outlineLevel="0" collapsed="false">
      <c r="A1311" s="136" t="n">
        <v>63593458738483</v>
      </c>
      <c r="B1311" s="137" t="s">
        <v>5341</v>
      </c>
      <c r="C1311" s="138" t="s">
        <v>5337</v>
      </c>
      <c r="D1311" s="138" t="s">
        <v>3848</v>
      </c>
      <c r="E1311" s="138" t="s">
        <v>3849</v>
      </c>
      <c r="F1311" s="138" t="n">
        <v>8</v>
      </c>
      <c r="G1311" s="139" t="n">
        <v>5605</v>
      </c>
      <c r="H1311" s="21" t="n">
        <f aca="false">ROUND(IF(OR((MID(B1311,SEARCH("R",B1311),3)="R12"),(MID(B1311,SEARCH("R",B1311),3)="R13"),(MID(B1311,SEARCH("R",B1311),3)="R14")),(G1311+90),IF(OR((MID(B1311,SEARCH("R",B1311),3)="R15"),(MID(B1311,SEARCH("R",B1311),3)="R16"),(MID(B1311,SEARCH("R",B1311),3)="R17")),(G1311+190),(G1311+290))),-1)+20</f>
        <v>5820</v>
      </c>
    </row>
    <row r="1312" customFormat="false" ht="15.8" hidden="false" customHeight="false" outlineLevel="0" collapsed="false">
      <c r="A1312" s="136" t="n">
        <v>63598744339731</v>
      </c>
      <c r="B1312" s="137" t="s">
        <v>5342</v>
      </c>
      <c r="C1312" s="138" t="s">
        <v>5337</v>
      </c>
      <c r="D1312" s="138" t="s">
        <v>3848</v>
      </c>
      <c r="E1312" s="138" t="s">
        <v>3849</v>
      </c>
      <c r="F1312" s="138" t="n">
        <v>4</v>
      </c>
      <c r="G1312" s="139" t="n">
        <v>5566</v>
      </c>
      <c r="H1312" s="21" t="n">
        <f aca="false">ROUND(IF(OR((MID(B1312,SEARCH("R",B1312),3)="R12"),(MID(B1312,SEARCH("R",B1312),3)="R13"),(MID(B1312,SEARCH("R",B1312),3)="R14")),(G1312+90),IF(OR((MID(B1312,SEARCH("R",B1312),3)="R15"),(MID(B1312,SEARCH("R",B1312),3)="R16"),(MID(B1312,SEARCH("R",B1312),3)="R17")),(G1312+190),(G1312+290))),-1)+20</f>
        <v>5780</v>
      </c>
    </row>
    <row r="1313" customFormat="false" ht="15.8" hidden="false" customHeight="false" outlineLevel="0" collapsed="false">
      <c r="A1313" s="136" t="n">
        <v>63593728085958</v>
      </c>
      <c r="B1313" s="137" t="s">
        <v>5343</v>
      </c>
      <c r="C1313" s="138" t="s">
        <v>5337</v>
      </c>
      <c r="D1313" s="138" t="s">
        <v>3848</v>
      </c>
      <c r="E1313" s="138" t="s">
        <v>3849</v>
      </c>
      <c r="F1313" s="138" t="n">
        <v>2</v>
      </c>
      <c r="G1313" s="139" t="n">
        <v>6090</v>
      </c>
      <c r="H1313" s="21" t="n">
        <f aca="false">ROUND(IF(OR((MID(B1313,SEARCH("R",B1313),3)="R12"),(MID(B1313,SEARCH("R",B1313),3)="R13"),(MID(B1313,SEARCH("R",B1313),3)="R14")),(G1313+90),IF(OR((MID(B1313,SEARCH("R",B1313),3)="R15"),(MID(B1313,SEARCH("R",B1313),3)="R16"),(MID(B1313,SEARCH("R",B1313),3)="R17")),(G1313+190),(G1313+290))),-1)+20</f>
        <v>6300</v>
      </c>
    </row>
    <row r="1314" customFormat="false" ht="15.8" hidden="false" customHeight="false" outlineLevel="0" collapsed="false">
      <c r="A1314" s="136" t="n">
        <v>63639077034188</v>
      </c>
      <c r="B1314" s="137" t="s">
        <v>5344</v>
      </c>
      <c r="C1314" s="138" t="s">
        <v>5345</v>
      </c>
      <c r="D1314" s="138" t="s">
        <v>3848</v>
      </c>
      <c r="E1314" s="138" t="s">
        <v>3849</v>
      </c>
      <c r="F1314" s="138" t="n">
        <v>4</v>
      </c>
      <c r="G1314" s="139" t="n">
        <v>9908</v>
      </c>
      <c r="H1314" s="21" t="n">
        <f aca="false">ROUND(IF(OR((MID(B1314,SEARCH("R",B1314),3)="R12"),(MID(B1314,SEARCH("R",B1314),3)="R13"),(MID(B1314,SEARCH("R",B1314),3)="R14")),(G1314+90),IF(OR((MID(B1314,SEARCH("R",B1314),3)="R15"),(MID(B1314,SEARCH("R",B1314),3)="R16"),(MID(B1314,SEARCH("R",B1314),3)="R17")),(G1314+190),(G1314+290))),-1)+20</f>
        <v>10120</v>
      </c>
    </row>
    <row r="1315" customFormat="false" ht="15.8" hidden="false" customHeight="false" outlineLevel="0" collapsed="false">
      <c r="A1315" s="136" t="n">
        <v>63648079818241</v>
      </c>
      <c r="B1315" s="137" t="s">
        <v>5346</v>
      </c>
      <c r="C1315" s="138" t="s">
        <v>5345</v>
      </c>
      <c r="D1315" s="138" t="s">
        <v>3848</v>
      </c>
      <c r="E1315" s="138" t="s">
        <v>3849</v>
      </c>
      <c r="F1315" s="138" t="n">
        <v>4</v>
      </c>
      <c r="G1315" s="139" t="n">
        <v>8702</v>
      </c>
      <c r="H1315" s="21" t="n">
        <f aca="false">ROUND(IF(OR((MID(B1315,SEARCH("R",B1315),3)="R12"),(MID(B1315,SEARCH("R",B1315),3)="R13"),(MID(B1315,SEARCH("R",B1315),3)="R14")),(G1315+90),IF(OR((MID(B1315,SEARCH("R",B1315),3)="R15"),(MID(B1315,SEARCH("R",B1315),3)="R16"),(MID(B1315,SEARCH("R",B1315),3)="R17")),(G1315+190),(G1315+290))),-1)+20</f>
        <v>8910</v>
      </c>
    </row>
    <row r="1316" customFormat="false" ht="15.8" hidden="false" customHeight="false" outlineLevel="0" collapsed="false">
      <c r="A1316" s="136" t="n">
        <v>63624736415069</v>
      </c>
      <c r="B1316" s="137" t="s">
        <v>5347</v>
      </c>
      <c r="C1316" s="138" t="s">
        <v>5345</v>
      </c>
      <c r="D1316" s="138" t="s">
        <v>3848</v>
      </c>
      <c r="E1316" s="138" t="s">
        <v>3849</v>
      </c>
      <c r="F1316" s="138" t="n">
        <v>1</v>
      </c>
      <c r="G1316" s="139" t="n">
        <v>7105</v>
      </c>
      <c r="H1316" s="21" t="n">
        <f aca="false">ROUND(IF(OR((MID(B1316,SEARCH("R",B1316),3)="R12"),(MID(B1316,SEARCH("R",B1316),3)="R13"),(MID(B1316,SEARCH("R",B1316),3)="R14")),(G1316+90),IF(OR((MID(B1316,SEARCH("R",B1316),3)="R15"),(MID(B1316,SEARCH("R",B1316),3)="R16"),(MID(B1316,SEARCH("R",B1316),3)="R17")),(G1316+190),(G1316+290))),-1)+20</f>
        <v>7320</v>
      </c>
    </row>
    <row r="1317" customFormat="false" ht="15.8" hidden="false" customHeight="false" outlineLevel="0" collapsed="false">
      <c r="A1317" s="136" t="n">
        <v>63617739129065</v>
      </c>
      <c r="B1317" s="137" t="s">
        <v>5348</v>
      </c>
      <c r="C1317" s="138" t="s">
        <v>5349</v>
      </c>
      <c r="D1317" s="138" t="s">
        <v>3848</v>
      </c>
      <c r="E1317" s="138" t="s">
        <v>3849</v>
      </c>
      <c r="F1317" s="138" t="n">
        <v>8</v>
      </c>
      <c r="G1317" s="139" t="n">
        <v>6805</v>
      </c>
      <c r="H1317" s="21" t="n">
        <f aca="false">ROUND(IF(OR((MID(B1317,SEARCH("R",B1317),3)="R12"),(MID(B1317,SEARCH("R",B1317),3)="R13"),(MID(B1317,SEARCH("R",B1317),3)="R14")),(G1317+90),IF(OR((MID(B1317,SEARCH("R",B1317),3)="R15"),(MID(B1317,SEARCH("R",B1317),3)="R16"),(MID(B1317,SEARCH("R",B1317),3)="R17")),(G1317+190),(G1317+290))),-1)+20</f>
        <v>7020</v>
      </c>
    </row>
    <row r="1318" customFormat="false" ht="15.8" hidden="false" customHeight="false" outlineLevel="0" collapsed="false">
      <c r="A1318" s="136" t="n">
        <v>63606499846656</v>
      </c>
      <c r="B1318" s="137" t="s">
        <v>5350</v>
      </c>
      <c r="C1318" s="138" t="s">
        <v>5349</v>
      </c>
      <c r="D1318" s="138" t="s">
        <v>3848</v>
      </c>
      <c r="E1318" s="138" t="s">
        <v>3849</v>
      </c>
      <c r="F1318" s="138" t="n">
        <v>4</v>
      </c>
      <c r="G1318" s="139" t="n">
        <v>7445</v>
      </c>
      <c r="H1318" s="21" t="n">
        <f aca="false">ROUND(IF(OR((MID(B1318,SEARCH("R",B1318),3)="R12"),(MID(B1318,SEARCH("R",B1318),3)="R13"),(MID(B1318,SEARCH("R",B1318),3)="R14")),(G1318+90),IF(OR((MID(B1318,SEARCH("R",B1318),3)="R15"),(MID(B1318,SEARCH("R",B1318),3)="R16"),(MID(B1318,SEARCH("R",B1318),3)="R17")),(G1318+190),(G1318+290))),-1)+20</f>
        <v>7660</v>
      </c>
    </row>
    <row r="1319" customFormat="false" ht="15.8" hidden="false" customHeight="false" outlineLevel="0" collapsed="false">
      <c r="A1319" s="136" t="n">
        <v>63626222794294</v>
      </c>
      <c r="B1319" s="137" t="s">
        <v>5351</v>
      </c>
      <c r="C1319" s="138" t="s">
        <v>5352</v>
      </c>
      <c r="D1319" s="138" t="s">
        <v>3848</v>
      </c>
      <c r="E1319" s="138" t="s">
        <v>3849</v>
      </c>
      <c r="F1319" s="138" t="n">
        <v>2</v>
      </c>
      <c r="G1319" s="139" t="n">
        <v>13247</v>
      </c>
      <c r="H1319" s="21" t="n">
        <f aca="false">ROUND(IF(OR((MID(B1319,SEARCH("R",B1319),3)="R12"),(MID(B1319,SEARCH("R",B1319),3)="R13"),(MID(B1319,SEARCH("R",B1319),3)="R14")),(G1319+90),IF(OR((MID(B1319,SEARCH("R",B1319),3)="R15"),(MID(B1319,SEARCH("R",B1319),3)="R16"),(MID(B1319,SEARCH("R",B1319),3)="R17")),(G1319+190),(G1319+290))),-1)+20</f>
        <v>13560</v>
      </c>
    </row>
    <row r="1320" customFormat="false" ht="15.8" hidden="false" customHeight="false" outlineLevel="0" collapsed="false">
      <c r="A1320" s="136" t="n">
        <v>63593731201674</v>
      </c>
      <c r="B1320" s="137" t="s">
        <v>5353</v>
      </c>
      <c r="C1320" s="138" t="s">
        <v>5354</v>
      </c>
      <c r="D1320" s="138" t="s">
        <v>3848</v>
      </c>
      <c r="E1320" s="138" t="s">
        <v>3849</v>
      </c>
      <c r="F1320" s="138" t="n">
        <v>4</v>
      </c>
      <c r="G1320" s="139" t="n">
        <v>19649</v>
      </c>
      <c r="H1320" s="21" t="n">
        <f aca="false">ROUND(IF(OR((MID(B1320,SEARCH("R",B1320),3)="R12"),(MID(B1320,SEARCH("R",B1320),3)="R13"),(MID(B1320,SEARCH("R",B1320),3)="R14")),(G1320+90),IF(OR((MID(B1320,SEARCH("R",B1320),3)="R15"),(MID(B1320,SEARCH("R",B1320),3)="R16"),(MID(B1320,SEARCH("R",B1320),3)="R17")),(G1320+190),(G1320+290))),-1)+20</f>
        <v>19960</v>
      </c>
    </row>
    <row r="1321" customFormat="false" ht="15.8" hidden="false" customHeight="false" outlineLevel="0" collapsed="false">
      <c r="A1321" s="136" t="n">
        <v>63585441599996</v>
      </c>
      <c r="B1321" s="137" t="s">
        <v>5355</v>
      </c>
      <c r="C1321" s="138" t="s">
        <v>5354</v>
      </c>
      <c r="D1321" s="138" t="s">
        <v>3848</v>
      </c>
      <c r="E1321" s="138" t="s">
        <v>3849</v>
      </c>
      <c r="F1321" s="138" t="n">
        <v>2</v>
      </c>
      <c r="G1321" s="139" t="n">
        <v>30002</v>
      </c>
      <c r="H1321" s="21" t="n">
        <f aca="false">ROUND(IF(OR((MID(B1321,SEARCH("R",B1321),3)="R12"),(MID(B1321,SEARCH("R",B1321),3)="R13"),(MID(B1321,SEARCH("R",B1321),3)="R14")),(G1321+90),IF(OR((MID(B1321,SEARCH("R",B1321),3)="R15"),(MID(B1321,SEARCH("R",B1321),3)="R16"),(MID(B1321,SEARCH("R",B1321),3)="R17")),(G1321+190),(G1321+290))),-1)+20</f>
        <v>30310</v>
      </c>
    </row>
    <row r="1322" customFormat="false" ht="15.8" hidden="false" customHeight="false" outlineLevel="0" collapsed="false">
      <c r="A1322" s="136" t="n">
        <v>63636147172836</v>
      </c>
      <c r="B1322" s="137" t="s">
        <v>5356</v>
      </c>
      <c r="C1322" s="138" t="s">
        <v>5357</v>
      </c>
      <c r="D1322" s="138" t="s">
        <v>3848</v>
      </c>
      <c r="E1322" s="138" t="s">
        <v>3849</v>
      </c>
      <c r="F1322" s="138" t="n">
        <v>8</v>
      </c>
      <c r="G1322" s="139" t="n">
        <v>14202</v>
      </c>
      <c r="H1322" s="21" t="n">
        <f aca="false">ROUND(IF(OR((MID(B1322,SEARCH("R",B1322),3)="R12"),(MID(B1322,SEARCH("R",B1322),3)="R13"),(MID(B1322,SEARCH("R",B1322),3)="R14")),(G1322+90),IF(OR((MID(B1322,SEARCH("R",B1322),3)="R15"),(MID(B1322,SEARCH("R",B1322),3)="R16"),(MID(B1322,SEARCH("R",B1322),3)="R17")),(G1322+190),(G1322+290))),-1)+20</f>
        <v>14510</v>
      </c>
    </row>
    <row r="1323" customFormat="false" ht="15.8" hidden="false" customHeight="false" outlineLevel="0" collapsed="false">
      <c r="A1323" s="136" t="n">
        <v>20755796010906</v>
      </c>
      <c r="B1323" s="137" t="s">
        <v>5358</v>
      </c>
      <c r="C1323" s="138" t="s">
        <v>5357</v>
      </c>
      <c r="D1323" s="138" t="s">
        <v>3848</v>
      </c>
      <c r="E1323" s="138" t="s">
        <v>3849</v>
      </c>
      <c r="F1323" s="138" t="n">
        <v>6</v>
      </c>
      <c r="G1323" s="139" t="n">
        <v>18250</v>
      </c>
      <c r="H1323" s="21" t="n">
        <f aca="false">ROUND(IF(OR((MID(B1323,SEARCH("R",B1323),3)="R12"),(MID(B1323,SEARCH("R",B1323),3)="R13"),(MID(B1323,SEARCH("R",B1323),3)="R14")),(G1323+90),IF(OR((MID(B1323,SEARCH("R",B1323),3)="R15"),(MID(B1323,SEARCH("R",B1323),3)="R16"),(MID(B1323,SEARCH("R",B1323),3)="R17")),(G1323+190),(G1323+290))),-1)+20</f>
        <v>18560</v>
      </c>
    </row>
    <row r="1324" customFormat="false" ht="15.8" hidden="false" customHeight="false" outlineLevel="0" collapsed="false">
      <c r="A1324" s="136" t="n">
        <v>63590275134096</v>
      </c>
      <c r="B1324" s="137" t="s">
        <v>5359</v>
      </c>
      <c r="C1324" s="138" t="s">
        <v>5360</v>
      </c>
      <c r="D1324" s="138" t="s">
        <v>3848</v>
      </c>
      <c r="E1324" s="138" t="s">
        <v>3849</v>
      </c>
      <c r="F1324" s="138" t="n">
        <v>20</v>
      </c>
      <c r="G1324" s="139" t="n">
        <v>14788</v>
      </c>
      <c r="H1324" s="21" t="n">
        <f aca="false">ROUND(IF(OR((MID(B1324,SEARCH("R",B1324),3)="R12"),(MID(B1324,SEARCH("R",B1324),3)="R13"),(MID(B1324,SEARCH("R",B1324),3)="R14")),(G1324+90),IF(OR((MID(B1324,SEARCH("R",B1324),3)="R15"),(MID(B1324,SEARCH("R",B1324),3)="R16"),(MID(B1324,SEARCH("R",B1324),3)="R17")),(G1324+190),(G1324+290))),-1)+20</f>
        <v>15100</v>
      </c>
    </row>
    <row r="1325" customFormat="false" ht="15.8" hidden="false" customHeight="false" outlineLevel="0" collapsed="false">
      <c r="A1325" s="136" t="n">
        <v>63623366237162</v>
      </c>
      <c r="B1325" s="137" t="s">
        <v>5361</v>
      </c>
      <c r="C1325" s="138" t="s">
        <v>5360</v>
      </c>
      <c r="D1325" s="138" t="s">
        <v>3848</v>
      </c>
      <c r="E1325" s="138" t="s">
        <v>3849</v>
      </c>
      <c r="F1325" s="138" t="n">
        <v>11</v>
      </c>
      <c r="G1325" s="139" t="n">
        <v>12900</v>
      </c>
      <c r="H1325" s="21" t="n">
        <f aca="false">ROUND(IF(OR((MID(B1325,SEARCH("R",B1325),3)="R12"),(MID(B1325,SEARCH("R",B1325),3)="R13"),(MID(B1325,SEARCH("R",B1325),3)="R14")),(G1325+90),IF(OR((MID(B1325,SEARCH("R",B1325),3)="R15"),(MID(B1325,SEARCH("R",B1325),3)="R16"),(MID(B1325,SEARCH("R",B1325),3)="R17")),(G1325+190),(G1325+290))),-1)+20</f>
        <v>13210</v>
      </c>
    </row>
    <row r="1326" customFormat="false" ht="15.8" hidden="false" customHeight="false" outlineLevel="0" collapsed="false">
      <c r="A1326" s="136" t="n">
        <v>63593560405685</v>
      </c>
      <c r="B1326" s="137" t="s">
        <v>5362</v>
      </c>
      <c r="C1326" s="138" t="s">
        <v>5360</v>
      </c>
      <c r="D1326" s="138" t="s">
        <v>3848</v>
      </c>
      <c r="E1326" s="138" t="s">
        <v>3849</v>
      </c>
      <c r="F1326" s="138" t="n">
        <v>8</v>
      </c>
      <c r="G1326" s="139" t="n">
        <v>10405</v>
      </c>
      <c r="H1326" s="21" t="n">
        <f aca="false">ROUND(IF(OR((MID(B1326,SEARCH("R",B1326),3)="R12"),(MID(B1326,SEARCH("R",B1326),3)="R13"),(MID(B1326,SEARCH("R",B1326),3)="R14")),(G1326+90),IF(OR((MID(B1326,SEARCH("R",B1326),3)="R15"),(MID(B1326,SEARCH("R",B1326),3)="R16"),(MID(B1326,SEARCH("R",B1326),3)="R17")),(G1326+190),(G1326+290))),-1)+20</f>
        <v>10720</v>
      </c>
    </row>
    <row r="1327" customFormat="false" ht="15.8" hidden="false" customHeight="false" outlineLevel="0" collapsed="false">
      <c r="A1327" s="136" t="n">
        <v>63629503267203</v>
      </c>
      <c r="B1327" s="137" t="s">
        <v>5363</v>
      </c>
      <c r="C1327" s="138" t="s">
        <v>5360</v>
      </c>
      <c r="D1327" s="138" t="s">
        <v>3848</v>
      </c>
      <c r="E1327" s="138" t="s">
        <v>3849</v>
      </c>
      <c r="F1327" s="138" t="n">
        <v>6</v>
      </c>
      <c r="G1327" s="139" t="n">
        <v>18008</v>
      </c>
      <c r="H1327" s="21" t="n">
        <f aca="false">ROUND(IF(OR((MID(B1327,SEARCH("R",B1327),3)="R12"),(MID(B1327,SEARCH("R",B1327),3)="R13"),(MID(B1327,SEARCH("R",B1327),3)="R14")),(G1327+90),IF(OR((MID(B1327,SEARCH("R",B1327),3)="R15"),(MID(B1327,SEARCH("R",B1327),3)="R16"),(MID(B1327,SEARCH("R",B1327),3)="R17")),(G1327+190),(G1327+290))),-1)+20</f>
        <v>18320</v>
      </c>
    </row>
    <row r="1328" customFormat="false" ht="15.8" hidden="false" customHeight="false" outlineLevel="0" collapsed="false">
      <c r="A1328" s="136" t="n">
        <v>63631829164571</v>
      </c>
      <c r="B1328" s="137" t="s">
        <v>5364</v>
      </c>
      <c r="C1328" s="138" t="s">
        <v>5360</v>
      </c>
      <c r="D1328" s="138" t="s">
        <v>3848</v>
      </c>
      <c r="E1328" s="138" t="s">
        <v>3849</v>
      </c>
      <c r="F1328" s="138" t="n">
        <v>4</v>
      </c>
      <c r="G1328" s="139" t="n">
        <v>6600</v>
      </c>
      <c r="H1328" s="21" t="n">
        <f aca="false">ROUND(IF(OR((MID(B1328,SEARCH("R",B1328),3)="R12"),(MID(B1328,SEARCH("R",B1328),3)="R13"),(MID(B1328,SEARCH("R",B1328),3)="R14")),(G1328+90),IF(OR((MID(B1328,SEARCH("R",B1328),3)="R15"),(MID(B1328,SEARCH("R",B1328),3)="R16"),(MID(B1328,SEARCH("R",B1328),3)="R17")),(G1328+190),(G1328+290))),-1)+20</f>
        <v>6910</v>
      </c>
    </row>
    <row r="1329" customFormat="false" ht="15.8" hidden="false" customHeight="false" outlineLevel="0" collapsed="false">
      <c r="A1329" s="136" t="n">
        <v>63590275175729</v>
      </c>
      <c r="B1329" s="137" t="s">
        <v>5365</v>
      </c>
      <c r="C1329" s="138" t="s">
        <v>5366</v>
      </c>
      <c r="D1329" s="138" t="s">
        <v>3848</v>
      </c>
      <c r="E1329" s="138" t="s">
        <v>3849</v>
      </c>
      <c r="F1329" s="138" t="n">
        <v>22</v>
      </c>
      <c r="G1329" s="139" t="n">
        <v>16787</v>
      </c>
      <c r="H1329" s="21" t="n">
        <f aca="false">ROUND(IF(OR((MID(B1329,SEARCH("R",B1329),3)="R12"),(MID(B1329,SEARCH("R",B1329),3)="R13"),(MID(B1329,SEARCH("R",B1329),3)="R14")),(G1329+90),IF(OR((MID(B1329,SEARCH("R",B1329),3)="R15"),(MID(B1329,SEARCH("R",B1329),3)="R16"),(MID(B1329,SEARCH("R",B1329),3)="R17")),(G1329+190),(G1329+290))),-1)+20</f>
        <v>17100</v>
      </c>
    </row>
    <row r="1330" customFormat="false" ht="15.8" hidden="false" customHeight="false" outlineLevel="0" collapsed="false">
      <c r="A1330" s="136" t="n">
        <v>63648333256669</v>
      </c>
      <c r="B1330" s="137" t="s">
        <v>5367</v>
      </c>
      <c r="C1330" s="138" t="s">
        <v>5366</v>
      </c>
      <c r="D1330" s="138" t="s">
        <v>3848</v>
      </c>
      <c r="E1330" s="138" t="s">
        <v>3849</v>
      </c>
      <c r="F1330" s="138" t="n">
        <v>20</v>
      </c>
      <c r="G1330" s="139" t="n">
        <v>12467</v>
      </c>
      <c r="H1330" s="21" t="n">
        <f aca="false">ROUND(IF(OR((MID(B1330,SEARCH("R",B1330),3)="R12"),(MID(B1330,SEARCH("R",B1330),3)="R13"),(MID(B1330,SEARCH("R",B1330),3)="R14")),(G1330+90),IF(OR((MID(B1330,SEARCH("R",B1330),3)="R15"),(MID(B1330,SEARCH("R",B1330),3)="R16"),(MID(B1330,SEARCH("R",B1330),3)="R17")),(G1330+190),(G1330+290))),-1)+20</f>
        <v>12780</v>
      </c>
    </row>
    <row r="1331" customFormat="false" ht="15.8" hidden="false" customHeight="false" outlineLevel="0" collapsed="false">
      <c r="A1331" s="136" t="n">
        <v>63605043963285</v>
      </c>
      <c r="B1331" s="137" t="s">
        <v>5368</v>
      </c>
      <c r="C1331" s="138" t="s">
        <v>5366</v>
      </c>
      <c r="D1331" s="138" t="s">
        <v>3848</v>
      </c>
      <c r="E1331" s="138" t="s">
        <v>3849</v>
      </c>
      <c r="F1331" s="138" t="n">
        <v>8</v>
      </c>
      <c r="G1331" s="139" t="n">
        <v>18727</v>
      </c>
      <c r="H1331" s="21" t="n">
        <f aca="false">ROUND(IF(OR((MID(B1331,SEARCH("R",B1331),3)="R12"),(MID(B1331,SEARCH("R",B1331),3)="R13"),(MID(B1331,SEARCH("R",B1331),3)="R14")),(G1331+90),IF(OR((MID(B1331,SEARCH("R",B1331),3)="R15"),(MID(B1331,SEARCH("R",B1331),3)="R16"),(MID(B1331,SEARCH("R",B1331),3)="R17")),(G1331+190),(G1331+290))),-1)+20</f>
        <v>19040</v>
      </c>
    </row>
    <row r="1332" customFormat="false" ht="15.8" hidden="false" customHeight="false" outlineLevel="0" collapsed="false">
      <c r="A1332" s="136" t="n">
        <v>63598656838938</v>
      </c>
      <c r="B1332" s="137" t="s">
        <v>5369</v>
      </c>
      <c r="C1332" s="138" t="s">
        <v>5366</v>
      </c>
      <c r="D1332" s="138" t="s">
        <v>3848</v>
      </c>
      <c r="E1332" s="138" t="s">
        <v>3849</v>
      </c>
      <c r="F1332" s="138" t="n">
        <v>5</v>
      </c>
      <c r="G1332" s="139" t="n">
        <v>16787</v>
      </c>
      <c r="H1332" s="21" t="n">
        <f aca="false">ROUND(IF(OR((MID(B1332,SEARCH("R",B1332),3)="R12"),(MID(B1332,SEARCH("R",B1332),3)="R13"),(MID(B1332,SEARCH("R",B1332),3)="R14")),(G1332+90),IF(OR((MID(B1332,SEARCH("R",B1332),3)="R15"),(MID(B1332,SEARCH("R",B1332),3)="R16"),(MID(B1332,SEARCH("R",B1332),3)="R17")),(G1332+190),(G1332+290))),-1)+20</f>
        <v>17100</v>
      </c>
    </row>
    <row r="1333" customFormat="false" ht="15.8" hidden="false" customHeight="false" outlineLevel="0" collapsed="false">
      <c r="A1333" s="136" t="n">
        <v>20556339866219</v>
      </c>
      <c r="B1333" s="137" t="s">
        <v>5370</v>
      </c>
      <c r="C1333" s="138" t="s">
        <v>5366</v>
      </c>
      <c r="D1333" s="138" t="s">
        <v>3848</v>
      </c>
      <c r="E1333" s="138" t="s">
        <v>3849</v>
      </c>
      <c r="F1333" s="138" t="n">
        <v>4</v>
      </c>
      <c r="G1333" s="139" t="n">
        <v>16190</v>
      </c>
      <c r="H1333" s="21" t="n">
        <f aca="false">ROUND(IF(OR((MID(B1333,SEARCH("R",B1333),3)="R12"),(MID(B1333,SEARCH("R",B1333),3)="R13"),(MID(B1333,SEARCH("R",B1333),3)="R14")),(G1333+90),IF(OR((MID(B1333,SEARCH("R",B1333),3)="R15"),(MID(B1333,SEARCH("R",B1333),3)="R16"),(MID(B1333,SEARCH("R",B1333),3)="R17")),(G1333+190),(G1333+290))),-1)+20</f>
        <v>16500</v>
      </c>
    </row>
    <row r="1334" customFormat="false" ht="15.8" hidden="false" customHeight="false" outlineLevel="0" collapsed="false">
      <c r="A1334" s="136" t="n">
        <v>20496063720105</v>
      </c>
      <c r="B1334" s="137" t="s">
        <v>5371</v>
      </c>
      <c r="C1334" s="138" t="s">
        <v>5366</v>
      </c>
      <c r="D1334" s="138" t="s">
        <v>3848</v>
      </c>
      <c r="E1334" s="138" t="s">
        <v>3849</v>
      </c>
      <c r="F1334" s="138" t="n">
        <v>4</v>
      </c>
      <c r="G1334" s="139" t="n">
        <v>18028</v>
      </c>
      <c r="H1334" s="21" t="n">
        <f aca="false">ROUND(IF(OR((MID(B1334,SEARCH("R",B1334),3)="R12"),(MID(B1334,SEARCH("R",B1334),3)="R13"),(MID(B1334,SEARCH("R",B1334),3)="R14")),(G1334+90),IF(OR((MID(B1334,SEARCH("R",B1334),3)="R15"),(MID(B1334,SEARCH("R",B1334),3)="R16"),(MID(B1334,SEARCH("R",B1334),3)="R17")),(G1334+190),(G1334+290))),-1)+20</f>
        <v>18340</v>
      </c>
    </row>
    <row r="1335" customFormat="false" ht="15.8" hidden="false" customHeight="false" outlineLevel="0" collapsed="false">
      <c r="A1335" s="136" t="n">
        <v>63585441597967</v>
      </c>
      <c r="B1335" s="137" t="s">
        <v>5372</v>
      </c>
      <c r="C1335" s="138" t="s">
        <v>5366</v>
      </c>
      <c r="D1335" s="138" t="s">
        <v>3848</v>
      </c>
      <c r="E1335" s="138" t="s">
        <v>3849</v>
      </c>
      <c r="F1335" s="138" t="n">
        <v>2</v>
      </c>
      <c r="G1335" s="139" t="n">
        <v>12505</v>
      </c>
      <c r="H1335" s="21" t="n">
        <f aca="false">ROUND(IF(OR((MID(B1335,SEARCH("R",B1335),3)="R12"),(MID(B1335,SEARCH("R",B1335),3)="R13"),(MID(B1335,SEARCH("R",B1335),3)="R14")),(G1335+90),IF(OR((MID(B1335,SEARCH("R",B1335),3)="R15"),(MID(B1335,SEARCH("R",B1335),3)="R16"),(MID(B1335,SEARCH("R",B1335),3)="R17")),(G1335+190),(G1335+290))),-1)+20</f>
        <v>12820</v>
      </c>
    </row>
    <row r="1336" customFormat="false" ht="15.8" hidden="false" customHeight="false" outlineLevel="0" collapsed="false">
      <c r="A1336" s="136" t="n">
        <v>63627585543110</v>
      </c>
      <c r="B1336" s="137" t="s">
        <v>5373</v>
      </c>
      <c r="C1336" s="138" t="s">
        <v>5374</v>
      </c>
      <c r="D1336" s="138" t="s">
        <v>3848</v>
      </c>
      <c r="E1336" s="138" t="s">
        <v>3849</v>
      </c>
      <c r="F1336" s="138" t="n">
        <v>12</v>
      </c>
      <c r="G1336" s="139" t="n">
        <v>16427</v>
      </c>
      <c r="H1336" s="21" t="n">
        <f aca="false">ROUND(IF(OR((MID(B1336,SEARCH("R",B1336),3)="R12"),(MID(B1336,SEARCH("R",B1336),3)="R13"),(MID(B1336,SEARCH("R",B1336),3)="R14")),(G1336+90),IF(OR((MID(B1336,SEARCH("R",B1336),3)="R15"),(MID(B1336,SEARCH("R",B1336),3)="R16"),(MID(B1336,SEARCH("R",B1336),3)="R17")),(G1336+190),(G1336+290))),-1)+20</f>
        <v>16740</v>
      </c>
    </row>
    <row r="1337" customFormat="false" ht="15.8" hidden="false" customHeight="false" outlineLevel="0" collapsed="false">
      <c r="A1337" s="136" t="n">
        <v>63589999334884</v>
      </c>
      <c r="B1337" s="137" t="s">
        <v>5375</v>
      </c>
      <c r="C1337" s="138" t="s">
        <v>5376</v>
      </c>
      <c r="D1337" s="138" t="s">
        <v>3848</v>
      </c>
      <c r="E1337" s="138" t="s">
        <v>3849</v>
      </c>
      <c r="F1337" s="138" t="n">
        <v>30</v>
      </c>
      <c r="G1337" s="139" t="n">
        <v>14555</v>
      </c>
      <c r="H1337" s="21" t="n">
        <f aca="false">ROUND(IF(OR((MID(B1337,SEARCH("R",B1337),3)="R12"),(MID(B1337,SEARCH("R",B1337),3)="R13"),(MID(B1337,SEARCH("R",B1337),3)="R14")),(G1337+90),IF(OR((MID(B1337,SEARCH("R",B1337),3)="R15"),(MID(B1337,SEARCH("R",B1337),3)="R16"),(MID(B1337,SEARCH("R",B1337),3)="R17")),(G1337+190),(G1337+290))),-1)+20</f>
        <v>14870</v>
      </c>
    </row>
    <row r="1338" customFormat="false" ht="15.8" hidden="false" customHeight="false" outlineLevel="0" collapsed="false">
      <c r="A1338" s="136" t="n">
        <v>63592507279302</v>
      </c>
      <c r="B1338" s="137" t="s">
        <v>5377</v>
      </c>
      <c r="C1338" s="138" t="s">
        <v>5376</v>
      </c>
      <c r="D1338" s="138" t="s">
        <v>3848</v>
      </c>
      <c r="E1338" s="138" t="s">
        <v>3849</v>
      </c>
      <c r="F1338" s="138" t="n">
        <v>30</v>
      </c>
      <c r="G1338" s="139" t="n">
        <v>13999</v>
      </c>
      <c r="H1338" s="21" t="n">
        <f aca="false">ROUND(IF(OR((MID(B1338,SEARCH("R",B1338),3)="R12"),(MID(B1338,SEARCH("R",B1338),3)="R13"),(MID(B1338,SEARCH("R",B1338),3)="R14")),(G1338+90),IF(OR((MID(B1338,SEARCH("R",B1338),3)="R15"),(MID(B1338,SEARCH("R",B1338),3)="R16"),(MID(B1338,SEARCH("R",B1338),3)="R17")),(G1338+190),(G1338+290))),-1)+20</f>
        <v>14310</v>
      </c>
    </row>
    <row r="1339" customFormat="false" ht="15.8" hidden="false" customHeight="false" outlineLevel="0" collapsed="false">
      <c r="A1339" s="136" t="n">
        <v>63648247426057</v>
      </c>
      <c r="B1339" s="137" t="s">
        <v>5378</v>
      </c>
      <c r="C1339" s="138" t="s">
        <v>5376</v>
      </c>
      <c r="D1339" s="138" t="s">
        <v>3848</v>
      </c>
      <c r="E1339" s="138" t="s">
        <v>3849</v>
      </c>
      <c r="F1339" s="138" t="n">
        <v>20</v>
      </c>
      <c r="G1339" s="139" t="n">
        <v>11353</v>
      </c>
      <c r="H1339" s="21" t="n">
        <f aca="false">ROUND(IF(OR((MID(B1339,SEARCH("R",B1339),3)="R12"),(MID(B1339,SEARCH("R",B1339),3)="R13"),(MID(B1339,SEARCH("R",B1339),3)="R14")),(G1339+90),IF(OR((MID(B1339,SEARCH("R",B1339),3)="R15"),(MID(B1339,SEARCH("R",B1339),3)="R16"),(MID(B1339,SEARCH("R",B1339),3)="R17")),(G1339+190),(G1339+290))),-1)+20</f>
        <v>11660</v>
      </c>
    </row>
    <row r="1340" customFormat="false" ht="15.8" hidden="false" customHeight="false" outlineLevel="0" collapsed="false">
      <c r="A1340" s="136" t="n">
        <v>63623366848698</v>
      </c>
      <c r="B1340" s="137" t="s">
        <v>5379</v>
      </c>
      <c r="C1340" s="138" t="s">
        <v>5376</v>
      </c>
      <c r="D1340" s="138" t="s">
        <v>3848</v>
      </c>
      <c r="E1340" s="138" t="s">
        <v>3849</v>
      </c>
      <c r="F1340" s="138" t="n">
        <v>12</v>
      </c>
      <c r="G1340" s="139" t="n">
        <v>13050</v>
      </c>
      <c r="H1340" s="21" t="n">
        <f aca="false">ROUND(IF(OR((MID(B1340,SEARCH("R",B1340),3)="R12"),(MID(B1340,SEARCH("R",B1340),3)="R13"),(MID(B1340,SEARCH("R",B1340),3)="R14")),(G1340+90),IF(OR((MID(B1340,SEARCH("R",B1340),3)="R15"),(MID(B1340,SEARCH("R",B1340),3)="R16"),(MID(B1340,SEARCH("R",B1340),3)="R17")),(G1340+190),(G1340+290))),-1)+20</f>
        <v>13360</v>
      </c>
    </row>
    <row r="1341" customFormat="false" ht="15.8" hidden="false" customHeight="false" outlineLevel="0" collapsed="false">
      <c r="A1341" s="136" t="n">
        <v>63593300625906</v>
      </c>
      <c r="B1341" s="137" t="s">
        <v>5380</v>
      </c>
      <c r="C1341" s="138" t="s">
        <v>5376</v>
      </c>
      <c r="D1341" s="138" t="s">
        <v>3848</v>
      </c>
      <c r="E1341" s="138" t="s">
        <v>3849</v>
      </c>
      <c r="F1341" s="138" t="n">
        <v>10</v>
      </c>
      <c r="G1341" s="139" t="n">
        <v>9655</v>
      </c>
      <c r="H1341" s="21" t="n">
        <f aca="false">ROUND(IF(OR((MID(B1341,SEARCH("R",B1341),3)="R12"),(MID(B1341,SEARCH("R",B1341),3)="R13"),(MID(B1341,SEARCH("R",B1341),3)="R14")),(G1341+90),IF(OR((MID(B1341,SEARCH("R",B1341),3)="R15"),(MID(B1341,SEARCH("R",B1341),3)="R16"),(MID(B1341,SEARCH("R",B1341),3)="R17")),(G1341+190),(G1341+290))),-1)+20</f>
        <v>9970</v>
      </c>
    </row>
    <row r="1342" customFormat="false" ht="15.8" hidden="false" customHeight="false" outlineLevel="0" collapsed="false">
      <c r="A1342" s="136" t="n">
        <v>63588784551395</v>
      </c>
      <c r="B1342" s="137" t="s">
        <v>5381</v>
      </c>
      <c r="C1342" s="138" t="s">
        <v>5376</v>
      </c>
      <c r="D1342" s="138" t="s">
        <v>3848</v>
      </c>
      <c r="E1342" s="138" t="s">
        <v>3849</v>
      </c>
      <c r="F1342" s="138" t="n">
        <v>4</v>
      </c>
      <c r="G1342" s="139" t="n">
        <v>15378</v>
      </c>
      <c r="H1342" s="21" t="n">
        <f aca="false">ROUND(IF(OR((MID(B1342,SEARCH("R",B1342),3)="R12"),(MID(B1342,SEARCH("R",B1342),3)="R13"),(MID(B1342,SEARCH("R",B1342),3)="R14")),(G1342+90),IF(OR((MID(B1342,SEARCH("R",B1342),3)="R15"),(MID(B1342,SEARCH("R",B1342),3)="R16"),(MID(B1342,SEARCH("R",B1342),3)="R17")),(G1342+190),(G1342+290))),-1)+20</f>
        <v>15690</v>
      </c>
    </row>
    <row r="1343" customFormat="false" ht="15.8" hidden="false" customHeight="false" outlineLevel="0" collapsed="false">
      <c r="A1343" s="136" t="n">
        <v>63651698491595</v>
      </c>
      <c r="B1343" s="137" t="s">
        <v>5382</v>
      </c>
      <c r="C1343" s="138" t="s">
        <v>5376</v>
      </c>
      <c r="D1343" s="138" t="s">
        <v>3848</v>
      </c>
      <c r="E1343" s="138" t="s">
        <v>3849</v>
      </c>
      <c r="F1343" s="138" t="n">
        <v>2</v>
      </c>
      <c r="G1343" s="139" t="n">
        <v>10305</v>
      </c>
      <c r="H1343" s="21" t="n">
        <f aca="false">ROUND(IF(OR((MID(B1343,SEARCH("R",B1343),3)="R12"),(MID(B1343,SEARCH("R",B1343),3)="R13"),(MID(B1343,SEARCH("R",B1343),3)="R14")),(G1343+90),IF(OR((MID(B1343,SEARCH("R",B1343),3)="R15"),(MID(B1343,SEARCH("R",B1343),3)="R16"),(MID(B1343,SEARCH("R",B1343),3)="R17")),(G1343+190),(G1343+290))),-1)+20</f>
        <v>10620</v>
      </c>
    </row>
    <row r="1344" customFormat="false" ht="15.8" hidden="false" customHeight="false" outlineLevel="0" collapsed="false">
      <c r="A1344" s="136" t="n">
        <v>63595092612543</v>
      </c>
      <c r="B1344" s="137" t="s">
        <v>5383</v>
      </c>
      <c r="C1344" s="138" t="s">
        <v>5376</v>
      </c>
      <c r="D1344" s="138" t="s">
        <v>3848</v>
      </c>
      <c r="E1344" s="138" t="s">
        <v>3849</v>
      </c>
      <c r="F1344" s="138" t="n">
        <v>1</v>
      </c>
      <c r="G1344" s="139" t="n">
        <v>11460</v>
      </c>
      <c r="H1344" s="21" t="n">
        <f aca="false">ROUND(IF(OR((MID(B1344,SEARCH("R",B1344),3)="R12"),(MID(B1344,SEARCH("R",B1344),3)="R13"),(MID(B1344,SEARCH("R",B1344),3)="R14")),(G1344+90),IF(OR((MID(B1344,SEARCH("R",B1344),3)="R15"),(MID(B1344,SEARCH("R",B1344),3)="R16"),(MID(B1344,SEARCH("R",B1344),3)="R17")),(G1344+190),(G1344+290))),-1)+20</f>
        <v>11770</v>
      </c>
    </row>
    <row r="1345" customFormat="false" ht="15.8" hidden="false" customHeight="false" outlineLevel="0" collapsed="false">
      <c r="A1345" s="136" t="n">
        <v>63616028571860</v>
      </c>
      <c r="B1345" s="137" t="s">
        <v>5384</v>
      </c>
      <c r="C1345" s="138" t="s">
        <v>5385</v>
      </c>
      <c r="D1345" s="138" t="s">
        <v>3848</v>
      </c>
      <c r="E1345" s="138" t="s">
        <v>3849</v>
      </c>
      <c r="F1345" s="138" t="n">
        <v>30</v>
      </c>
      <c r="G1345" s="139" t="n">
        <v>12034</v>
      </c>
      <c r="H1345" s="21" t="n">
        <f aca="false">ROUND(IF(OR((MID(B1345,SEARCH("R",B1345),3)="R12"),(MID(B1345,SEARCH("R",B1345),3)="R13"),(MID(B1345,SEARCH("R",B1345),3)="R14")),(G1345+90),IF(OR((MID(B1345,SEARCH("R",B1345),3)="R15"),(MID(B1345,SEARCH("R",B1345),3)="R16"),(MID(B1345,SEARCH("R",B1345),3)="R17")),(G1345+190),(G1345+290))),-1)+20</f>
        <v>12340</v>
      </c>
    </row>
    <row r="1346" customFormat="false" ht="15.8" hidden="false" customHeight="false" outlineLevel="0" collapsed="false">
      <c r="A1346" s="136" t="n">
        <v>63616627201458</v>
      </c>
      <c r="B1346" s="137" t="s">
        <v>5386</v>
      </c>
      <c r="C1346" s="138" t="s">
        <v>5385</v>
      </c>
      <c r="D1346" s="138" t="s">
        <v>3848</v>
      </c>
      <c r="E1346" s="138" t="s">
        <v>3849</v>
      </c>
      <c r="F1346" s="138" t="n">
        <v>29</v>
      </c>
      <c r="G1346" s="139" t="n">
        <v>12505</v>
      </c>
      <c r="H1346" s="21" t="n">
        <f aca="false">ROUND(IF(OR((MID(B1346,SEARCH("R",B1346),3)="R12"),(MID(B1346,SEARCH("R",B1346),3)="R13"),(MID(B1346,SEARCH("R",B1346),3)="R14")),(G1346+90),IF(OR((MID(B1346,SEARCH("R",B1346),3)="R15"),(MID(B1346,SEARCH("R",B1346),3)="R16"),(MID(B1346,SEARCH("R",B1346),3)="R17")),(G1346+190),(G1346+290))),-1)+20</f>
        <v>12820</v>
      </c>
    </row>
    <row r="1347" customFormat="false" ht="15.8" hidden="false" customHeight="false" outlineLevel="0" collapsed="false">
      <c r="A1347" s="136" t="n">
        <v>63593458864066</v>
      </c>
      <c r="B1347" s="137" t="s">
        <v>5387</v>
      </c>
      <c r="C1347" s="138" t="s">
        <v>5385</v>
      </c>
      <c r="D1347" s="138" t="s">
        <v>3848</v>
      </c>
      <c r="E1347" s="138" t="s">
        <v>3849</v>
      </c>
      <c r="F1347" s="138" t="n">
        <v>22</v>
      </c>
      <c r="G1347" s="139" t="n">
        <v>11805</v>
      </c>
      <c r="H1347" s="21" t="n">
        <f aca="false">ROUND(IF(OR((MID(B1347,SEARCH("R",B1347),3)="R12"),(MID(B1347,SEARCH("R",B1347),3)="R13"),(MID(B1347,SEARCH("R",B1347),3)="R14")),(G1347+90),IF(OR((MID(B1347,SEARCH("R",B1347),3)="R15"),(MID(B1347,SEARCH("R",B1347),3)="R16"),(MID(B1347,SEARCH("R",B1347),3)="R17")),(G1347+190),(G1347+290))),-1)+20</f>
        <v>12120</v>
      </c>
    </row>
    <row r="1348" customFormat="false" ht="15.8" hidden="false" customHeight="false" outlineLevel="0" collapsed="false">
      <c r="A1348" s="136" t="n">
        <v>63586381015269</v>
      </c>
      <c r="B1348" s="137" t="s">
        <v>5388</v>
      </c>
      <c r="C1348" s="138" t="s">
        <v>5385</v>
      </c>
      <c r="D1348" s="138" t="s">
        <v>3848</v>
      </c>
      <c r="E1348" s="138" t="s">
        <v>3849</v>
      </c>
      <c r="F1348" s="138" t="n">
        <v>21</v>
      </c>
      <c r="G1348" s="139" t="n">
        <v>14787</v>
      </c>
      <c r="H1348" s="21" t="n">
        <f aca="false">ROUND(IF(OR((MID(B1348,SEARCH("R",B1348),3)="R12"),(MID(B1348,SEARCH("R",B1348),3)="R13"),(MID(B1348,SEARCH("R",B1348),3)="R14")),(G1348+90),IF(OR((MID(B1348,SEARCH("R",B1348),3)="R15"),(MID(B1348,SEARCH("R",B1348),3)="R16"),(MID(B1348,SEARCH("R",B1348),3)="R17")),(G1348+190),(G1348+290))),-1)+20</f>
        <v>15100</v>
      </c>
    </row>
    <row r="1349" customFormat="false" ht="15.8" hidden="false" customHeight="false" outlineLevel="0" collapsed="false">
      <c r="A1349" s="136" t="n">
        <v>63604527893843</v>
      </c>
      <c r="B1349" s="137" t="s">
        <v>5389</v>
      </c>
      <c r="C1349" s="138" t="s">
        <v>5385</v>
      </c>
      <c r="D1349" s="138" t="s">
        <v>3848</v>
      </c>
      <c r="E1349" s="138" t="s">
        <v>3849</v>
      </c>
      <c r="F1349" s="138" t="n">
        <v>20</v>
      </c>
      <c r="G1349" s="139" t="n">
        <v>12827</v>
      </c>
      <c r="H1349" s="21" t="n">
        <f aca="false">ROUND(IF(OR((MID(B1349,SEARCH("R",B1349),3)="R12"),(MID(B1349,SEARCH("R",B1349),3)="R13"),(MID(B1349,SEARCH("R",B1349),3)="R14")),(G1349+90),IF(OR((MID(B1349,SEARCH("R",B1349),3)="R15"),(MID(B1349,SEARCH("R",B1349),3)="R16"),(MID(B1349,SEARCH("R",B1349),3)="R17")),(G1349+190),(G1349+290))),-1)+20</f>
        <v>13140</v>
      </c>
    </row>
    <row r="1350" customFormat="false" ht="15.8" hidden="false" customHeight="false" outlineLevel="0" collapsed="false">
      <c r="A1350" s="136" t="n">
        <v>63586380961610</v>
      </c>
      <c r="B1350" s="137" t="s">
        <v>5390</v>
      </c>
      <c r="C1350" s="138" t="s">
        <v>5385</v>
      </c>
      <c r="D1350" s="138" t="s">
        <v>3848</v>
      </c>
      <c r="E1350" s="138" t="s">
        <v>3849</v>
      </c>
      <c r="F1350" s="138" t="n">
        <v>16</v>
      </c>
      <c r="G1350" s="139" t="n">
        <v>16827</v>
      </c>
      <c r="H1350" s="21" t="n">
        <f aca="false">ROUND(IF(OR((MID(B1350,SEARCH("R",B1350),3)="R12"),(MID(B1350,SEARCH("R",B1350),3)="R13"),(MID(B1350,SEARCH("R",B1350),3)="R14")),(G1350+90),IF(OR((MID(B1350,SEARCH("R",B1350),3)="R15"),(MID(B1350,SEARCH("R",B1350),3)="R16"),(MID(B1350,SEARCH("R",B1350),3)="R17")),(G1350+190),(G1350+290))),-1)+20</f>
        <v>17140</v>
      </c>
    </row>
    <row r="1351" customFormat="false" ht="15.8" hidden="false" customHeight="false" outlineLevel="0" collapsed="false">
      <c r="A1351" s="136" t="n">
        <v>63585441597280</v>
      </c>
      <c r="B1351" s="137" t="s">
        <v>5391</v>
      </c>
      <c r="C1351" s="138" t="s">
        <v>5385</v>
      </c>
      <c r="D1351" s="138" t="s">
        <v>3848</v>
      </c>
      <c r="E1351" s="138" t="s">
        <v>3849</v>
      </c>
      <c r="F1351" s="138" t="n">
        <v>12</v>
      </c>
      <c r="G1351" s="139" t="n">
        <v>14779</v>
      </c>
      <c r="H1351" s="21" t="n">
        <f aca="false">ROUND(IF(OR((MID(B1351,SEARCH("R",B1351),3)="R12"),(MID(B1351,SEARCH("R",B1351),3)="R13"),(MID(B1351,SEARCH("R",B1351),3)="R14")),(G1351+90),IF(OR((MID(B1351,SEARCH("R",B1351),3)="R15"),(MID(B1351,SEARCH("R",B1351),3)="R16"),(MID(B1351,SEARCH("R",B1351),3)="R17")),(G1351+190),(G1351+290))),-1)+20</f>
        <v>15090</v>
      </c>
    </row>
    <row r="1352" customFormat="false" ht="15.8" hidden="false" customHeight="false" outlineLevel="0" collapsed="false">
      <c r="A1352" s="136" t="n">
        <v>63589397614925</v>
      </c>
      <c r="B1352" s="137" t="s">
        <v>5392</v>
      </c>
      <c r="C1352" s="138" t="s">
        <v>5385</v>
      </c>
      <c r="D1352" s="138" t="s">
        <v>3848</v>
      </c>
      <c r="E1352" s="138" t="s">
        <v>3849</v>
      </c>
      <c r="F1352" s="138" t="n">
        <v>12</v>
      </c>
      <c r="G1352" s="139" t="n">
        <v>9544</v>
      </c>
      <c r="H1352" s="21" t="n">
        <f aca="false">ROUND(IF(OR((MID(B1352,SEARCH("R",B1352),3)="R12"),(MID(B1352,SEARCH("R",B1352),3)="R13"),(MID(B1352,SEARCH("R",B1352),3)="R14")),(G1352+90),IF(OR((MID(B1352,SEARCH("R",B1352),3)="R15"),(MID(B1352,SEARCH("R",B1352),3)="R16"),(MID(B1352,SEARCH("R",B1352),3)="R17")),(G1352+190),(G1352+290))),-1)+20</f>
        <v>9850</v>
      </c>
    </row>
    <row r="1353" customFormat="false" ht="15.8" hidden="false" customHeight="false" outlineLevel="0" collapsed="false">
      <c r="A1353" s="136" t="n">
        <v>63585441597760</v>
      </c>
      <c r="B1353" s="137" t="s">
        <v>5393</v>
      </c>
      <c r="C1353" s="138" t="s">
        <v>5385</v>
      </c>
      <c r="D1353" s="138" t="s">
        <v>3848</v>
      </c>
      <c r="E1353" s="138" t="s">
        <v>3849</v>
      </c>
      <c r="F1353" s="138" t="n">
        <v>12</v>
      </c>
      <c r="G1353" s="139" t="n">
        <v>13300</v>
      </c>
      <c r="H1353" s="21" t="n">
        <f aca="false">ROUND(IF(OR((MID(B1353,SEARCH("R",B1353),3)="R12"),(MID(B1353,SEARCH("R",B1353),3)="R13"),(MID(B1353,SEARCH("R",B1353),3)="R14")),(G1353+90),IF(OR((MID(B1353,SEARCH("R",B1353),3)="R15"),(MID(B1353,SEARCH("R",B1353),3)="R16"),(MID(B1353,SEARCH("R",B1353),3)="R17")),(G1353+190),(G1353+290))),-1)+20</f>
        <v>13610</v>
      </c>
    </row>
    <row r="1354" customFormat="false" ht="15.8" hidden="false" customHeight="false" outlineLevel="0" collapsed="false">
      <c r="A1354" s="136" t="n">
        <v>63631750083195</v>
      </c>
      <c r="B1354" s="137" t="s">
        <v>5394</v>
      </c>
      <c r="C1354" s="138" t="s">
        <v>5385</v>
      </c>
      <c r="D1354" s="138" t="s">
        <v>3848</v>
      </c>
      <c r="E1354" s="138" t="s">
        <v>3849</v>
      </c>
      <c r="F1354" s="138" t="n">
        <v>10</v>
      </c>
      <c r="G1354" s="139" t="n">
        <v>6800</v>
      </c>
      <c r="H1354" s="21" t="n">
        <f aca="false">ROUND(IF(OR((MID(B1354,SEARCH("R",B1354),3)="R12"),(MID(B1354,SEARCH("R",B1354),3)="R13"),(MID(B1354,SEARCH("R",B1354),3)="R14")),(G1354+90),IF(OR((MID(B1354,SEARCH("R",B1354),3)="R15"),(MID(B1354,SEARCH("R",B1354),3)="R16"),(MID(B1354,SEARCH("R",B1354),3)="R17")),(G1354+190),(G1354+290))),-1)+20</f>
        <v>7110</v>
      </c>
    </row>
    <row r="1355" customFormat="false" ht="15.8" hidden="false" customHeight="false" outlineLevel="0" collapsed="false">
      <c r="A1355" s="136" t="n">
        <v>63651950178793</v>
      </c>
      <c r="B1355" s="137" t="s">
        <v>5395</v>
      </c>
      <c r="C1355" s="138" t="s">
        <v>5385</v>
      </c>
      <c r="D1355" s="138" t="s">
        <v>3848</v>
      </c>
      <c r="E1355" s="138" t="s">
        <v>3849</v>
      </c>
      <c r="F1355" s="138" t="n">
        <v>8</v>
      </c>
      <c r="G1355" s="139" t="n">
        <v>13791</v>
      </c>
      <c r="H1355" s="21" t="n">
        <f aca="false">ROUND(IF(OR((MID(B1355,SEARCH("R",B1355),3)="R12"),(MID(B1355,SEARCH("R",B1355),3)="R13"),(MID(B1355,SEARCH("R",B1355),3)="R14")),(G1355+90),IF(OR((MID(B1355,SEARCH("R",B1355),3)="R15"),(MID(B1355,SEARCH("R",B1355),3)="R16"),(MID(B1355,SEARCH("R",B1355),3)="R17")),(G1355+190),(G1355+290))),-1)+20</f>
        <v>14100</v>
      </c>
    </row>
    <row r="1356" customFormat="false" ht="15.8" hidden="false" customHeight="false" outlineLevel="0" collapsed="false">
      <c r="A1356" s="136" t="n">
        <v>63627160186728</v>
      </c>
      <c r="B1356" s="137" t="s">
        <v>5396</v>
      </c>
      <c r="C1356" s="138" t="s">
        <v>5385</v>
      </c>
      <c r="D1356" s="138" t="s">
        <v>3848</v>
      </c>
      <c r="E1356" s="138" t="s">
        <v>3849</v>
      </c>
      <c r="F1356" s="138" t="n">
        <v>4</v>
      </c>
      <c r="G1356" s="139" t="n">
        <v>13627</v>
      </c>
      <c r="H1356" s="21" t="n">
        <f aca="false">ROUND(IF(OR((MID(B1356,SEARCH("R",B1356),3)="R12"),(MID(B1356,SEARCH("R",B1356),3)="R13"),(MID(B1356,SEARCH("R",B1356),3)="R14")),(G1356+90),IF(OR((MID(B1356,SEARCH("R",B1356),3)="R15"),(MID(B1356,SEARCH("R",B1356),3)="R16"),(MID(B1356,SEARCH("R",B1356),3)="R17")),(G1356+190),(G1356+290))),-1)+20</f>
        <v>13940</v>
      </c>
    </row>
    <row r="1357" customFormat="false" ht="15.8" hidden="false" customHeight="false" outlineLevel="0" collapsed="false">
      <c r="A1357" s="136" t="n">
        <v>63592503137486</v>
      </c>
      <c r="B1357" s="137" t="s">
        <v>5397</v>
      </c>
      <c r="C1357" s="138" t="s">
        <v>5398</v>
      </c>
      <c r="D1357" s="138" t="s">
        <v>3848</v>
      </c>
      <c r="E1357" s="138" t="s">
        <v>3849</v>
      </c>
      <c r="F1357" s="138" t="n">
        <v>30</v>
      </c>
      <c r="G1357" s="139" t="n">
        <v>19165</v>
      </c>
      <c r="H1357" s="21" t="n">
        <f aca="false">ROUND(IF(OR((MID(B1357,SEARCH("R",B1357),3)="R12"),(MID(B1357,SEARCH("R",B1357),3)="R13"),(MID(B1357,SEARCH("R",B1357),3)="R14")),(G1357+90),IF(OR((MID(B1357,SEARCH("R",B1357),3)="R15"),(MID(B1357,SEARCH("R",B1357),3)="R16"),(MID(B1357,SEARCH("R",B1357),3)="R17")),(G1357+190),(G1357+290))),-1)+20</f>
        <v>19480</v>
      </c>
    </row>
    <row r="1358" customFormat="false" ht="15.8" hidden="false" customHeight="false" outlineLevel="0" collapsed="false">
      <c r="A1358" s="136" t="n">
        <v>63586381230403</v>
      </c>
      <c r="B1358" s="137" t="s">
        <v>5399</v>
      </c>
      <c r="C1358" s="138" t="s">
        <v>5398</v>
      </c>
      <c r="D1358" s="138" t="s">
        <v>3848</v>
      </c>
      <c r="E1358" s="138" t="s">
        <v>3849</v>
      </c>
      <c r="F1358" s="138" t="n">
        <v>16</v>
      </c>
      <c r="G1358" s="139" t="n">
        <v>19165</v>
      </c>
      <c r="H1358" s="21" t="n">
        <f aca="false">ROUND(IF(OR((MID(B1358,SEARCH("R",B1358),3)="R12"),(MID(B1358,SEARCH("R",B1358),3)="R13"),(MID(B1358,SEARCH("R",B1358),3)="R14")),(G1358+90),IF(OR((MID(B1358,SEARCH("R",B1358),3)="R15"),(MID(B1358,SEARCH("R",B1358),3)="R16"),(MID(B1358,SEARCH("R",B1358),3)="R17")),(G1358+190),(G1358+290))),-1)+20</f>
        <v>19480</v>
      </c>
    </row>
    <row r="1359" customFormat="false" ht="15.8" hidden="false" customHeight="false" outlineLevel="0" collapsed="false">
      <c r="A1359" s="136" t="n">
        <v>63631750208653</v>
      </c>
      <c r="B1359" s="137" t="s">
        <v>5400</v>
      </c>
      <c r="C1359" s="138" t="s">
        <v>5398</v>
      </c>
      <c r="D1359" s="138" t="s">
        <v>3848</v>
      </c>
      <c r="E1359" s="138" t="s">
        <v>3849</v>
      </c>
      <c r="F1359" s="138" t="n">
        <v>16</v>
      </c>
      <c r="G1359" s="139" t="n">
        <v>8800</v>
      </c>
      <c r="H1359" s="21" t="n">
        <f aca="false">ROUND(IF(OR((MID(B1359,SEARCH("R",B1359),3)="R12"),(MID(B1359,SEARCH("R",B1359),3)="R13"),(MID(B1359,SEARCH("R",B1359),3)="R14")),(G1359+90),IF(OR((MID(B1359,SEARCH("R",B1359),3)="R15"),(MID(B1359,SEARCH("R",B1359),3)="R16"),(MID(B1359,SEARCH("R",B1359),3)="R17")),(G1359+190),(G1359+290))),-1)+20</f>
        <v>9110</v>
      </c>
    </row>
    <row r="1360" customFormat="false" ht="15.8" hidden="false" customHeight="false" outlineLevel="0" collapsed="false">
      <c r="A1360" s="136" t="n">
        <v>63647991750492</v>
      </c>
      <c r="B1360" s="137" t="s">
        <v>5401</v>
      </c>
      <c r="C1360" s="138" t="s">
        <v>5398</v>
      </c>
      <c r="D1360" s="138" t="s">
        <v>3848</v>
      </c>
      <c r="E1360" s="138" t="s">
        <v>3849</v>
      </c>
      <c r="F1360" s="138" t="n">
        <v>12</v>
      </c>
      <c r="G1360" s="139" t="n">
        <v>19556</v>
      </c>
      <c r="H1360" s="21" t="n">
        <f aca="false">ROUND(IF(OR((MID(B1360,SEARCH("R",B1360),3)="R12"),(MID(B1360,SEARCH("R",B1360),3)="R13"),(MID(B1360,SEARCH("R",B1360),3)="R14")),(G1360+90),IF(OR((MID(B1360,SEARCH("R",B1360),3)="R15"),(MID(B1360,SEARCH("R",B1360),3)="R16"),(MID(B1360,SEARCH("R",B1360),3)="R17")),(G1360+190),(G1360+290))),-1)+20</f>
        <v>19870</v>
      </c>
    </row>
    <row r="1361" customFormat="false" ht="15.8" hidden="false" customHeight="false" outlineLevel="0" collapsed="false">
      <c r="A1361" s="136" t="n">
        <v>63651700225083</v>
      </c>
      <c r="B1361" s="137" t="s">
        <v>5402</v>
      </c>
      <c r="C1361" s="138" t="s">
        <v>5398</v>
      </c>
      <c r="D1361" s="138" t="s">
        <v>3848</v>
      </c>
      <c r="E1361" s="138" t="s">
        <v>3849</v>
      </c>
      <c r="F1361" s="138" t="n">
        <v>8</v>
      </c>
      <c r="G1361" s="139" t="n">
        <v>15905</v>
      </c>
      <c r="H1361" s="21" t="n">
        <f aca="false">ROUND(IF(OR((MID(B1361,SEARCH("R",B1361),3)="R12"),(MID(B1361,SEARCH("R",B1361),3)="R13"),(MID(B1361,SEARCH("R",B1361),3)="R14")),(G1361+90),IF(OR((MID(B1361,SEARCH("R",B1361),3)="R15"),(MID(B1361,SEARCH("R",B1361),3)="R16"),(MID(B1361,SEARCH("R",B1361),3)="R17")),(G1361+190),(G1361+290))),-1)+20</f>
        <v>16220</v>
      </c>
    </row>
    <row r="1362" customFormat="false" ht="15.8" hidden="false" customHeight="false" outlineLevel="0" collapsed="false">
      <c r="A1362" s="136" t="n">
        <v>63594246766295</v>
      </c>
      <c r="B1362" s="137" t="s">
        <v>5403</v>
      </c>
      <c r="C1362" s="138" t="s">
        <v>5398</v>
      </c>
      <c r="D1362" s="138" t="s">
        <v>3848</v>
      </c>
      <c r="E1362" s="138" t="s">
        <v>3849</v>
      </c>
      <c r="F1362" s="138" t="n">
        <v>2</v>
      </c>
      <c r="G1362" s="139" t="n">
        <v>16435</v>
      </c>
      <c r="H1362" s="21" t="n">
        <f aca="false">ROUND(IF(OR((MID(B1362,SEARCH("R",B1362),3)="R12"),(MID(B1362,SEARCH("R",B1362),3)="R13"),(MID(B1362,SEARCH("R",B1362),3)="R14")),(G1362+90),IF(OR((MID(B1362,SEARCH("R",B1362),3)="R15"),(MID(B1362,SEARCH("R",B1362),3)="R16"),(MID(B1362,SEARCH("R",B1362),3)="R17")),(G1362+190),(G1362+290))),-1)+20</f>
        <v>16750</v>
      </c>
    </row>
    <row r="1363" customFormat="false" ht="15.8" hidden="false" customHeight="false" outlineLevel="0" collapsed="false">
      <c r="A1363" s="136" t="n">
        <v>63585441600881</v>
      </c>
      <c r="B1363" s="137" t="s">
        <v>5404</v>
      </c>
      <c r="C1363" s="138" t="s">
        <v>5405</v>
      </c>
      <c r="D1363" s="138" t="s">
        <v>3848</v>
      </c>
      <c r="E1363" s="138" t="s">
        <v>3849</v>
      </c>
      <c r="F1363" s="138" t="n">
        <v>8</v>
      </c>
      <c r="G1363" s="139" t="n">
        <v>14102</v>
      </c>
      <c r="H1363" s="21" t="n">
        <f aca="false">ROUND(IF(OR((MID(B1363,SEARCH("R",B1363),3)="R12"),(MID(B1363,SEARCH("R",B1363),3)="R13"),(MID(B1363,SEARCH("R",B1363),3)="R14")),(G1363+90),IF(OR((MID(B1363,SEARCH("R",B1363),3)="R15"),(MID(B1363,SEARCH("R",B1363),3)="R16"),(MID(B1363,SEARCH("R",B1363),3)="R17")),(G1363+190),(G1363+290))),-1)+20</f>
        <v>14410</v>
      </c>
    </row>
    <row r="1364" customFormat="false" ht="15.8" hidden="false" customHeight="false" outlineLevel="0" collapsed="false">
      <c r="A1364" s="136" t="n">
        <v>63585441597930</v>
      </c>
      <c r="B1364" s="137" t="s">
        <v>5406</v>
      </c>
      <c r="C1364" s="138" t="s">
        <v>5405</v>
      </c>
      <c r="D1364" s="138" t="s">
        <v>3848</v>
      </c>
      <c r="E1364" s="138" t="s">
        <v>3849</v>
      </c>
      <c r="F1364" s="138" t="n">
        <v>4</v>
      </c>
      <c r="G1364" s="139" t="n">
        <v>13659</v>
      </c>
      <c r="H1364" s="21" t="n">
        <f aca="false">ROUND(IF(OR((MID(B1364,SEARCH("R",B1364),3)="R12"),(MID(B1364,SEARCH("R",B1364),3)="R13"),(MID(B1364,SEARCH("R",B1364),3)="R14")),(G1364+90),IF(OR((MID(B1364,SEARCH("R",B1364),3)="R15"),(MID(B1364,SEARCH("R",B1364),3)="R16"),(MID(B1364,SEARCH("R",B1364),3)="R17")),(G1364+190),(G1364+290))),-1)+20</f>
        <v>13970</v>
      </c>
    </row>
    <row r="1365" customFormat="false" ht="15.8" hidden="false" customHeight="false" outlineLevel="0" collapsed="false">
      <c r="A1365" s="136" t="n">
        <v>63598485331104</v>
      </c>
      <c r="B1365" s="137" t="s">
        <v>5407</v>
      </c>
      <c r="C1365" s="138" t="s">
        <v>5405</v>
      </c>
      <c r="D1365" s="138" t="s">
        <v>3848</v>
      </c>
      <c r="E1365" s="138" t="s">
        <v>3849</v>
      </c>
      <c r="F1365" s="138" t="n">
        <v>2</v>
      </c>
      <c r="G1365" s="139" t="n">
        <v>18030</v>
      </c>
      <c r="H1365" s="21" t="n">
        <f aca="false">ROUND(IF(OR((MID(B1365,SEARCH("R",B1365),3)="R12"),(MID(B1365,SEARCH("R",B1365),3)="R13"),(MID(B1365,SEARCH("R",B1365),3)="R14")),(G1365+90),IF(OR((MID(B1365,SEARCH("R",B1365),3)="R15"),(MID(B1365,SEARCH("R",B1365),3)="R16"),(MID(B1365,SEARCH("R",B1365),3)="R17")),(G1365+190),(G1365+290))),-1)+20</f>
        <v>18340</v>
      </c>
    </row>
    <row r="1366" customFormat="false" ht="15.8" hidden="false" customHeight="false" outlineLevel="0" collapsed="false">
      <c r="A1366" s="136" t="n">
        <v>63585441600762</v>
      </c>
      <c r="B1366" s="137" t="s">
        <v>5408</v>
      </c>
      <c r="C1366" s="138" t="s">
        <v>5405</v>
      </c>
      <c r="D1366" s="138" t="s">
        <v>3848</v>
      </c>
      <c r="E1366" s="138" t="s">
        <v>3849</v>
      </c>
      <c r="F1366" s="138" t="n">
        <v>2</v>
      </c>
      <c r="G1366" s="139" t="n">
        <v>11800</v>
      </c>
      <c r="H1366" s="21" t="n">
        <f aca="false">ROUND(IF(OR((MID(B1366,SEARCH("R",B1366),3)="R12"),(MID(B1366,SEARCH("R",B1366),3)="R13"),(MID(B1366,SEARCH("R",B1366),3)="R14")),(G1366+90),IF(OR((MID(B1366,SEARCH("R",B1366),3)="R15"),(MID(B1366,SEARCH("R",B1366),3)="R16"),(MID(B1366,SEARCH("R",B1366),3)="R17")),(G1366+190),(G1366+290))),-1)+20</f>
        <v>12110</v>
      </c>
    </row>
    <row r="1367" customFormat="false" ht="15.8" hidden="false" customHeight="false" outlineLevel="0" collapsed="false">
      <c r="A1367" s="136" t="n">
        <v>63588720813827</v>
      </c>
      <c r="B1367" s="137" t="s">
        <v>5409</v>
      </c>
      <c r="C1367" s="138" t="s">
        <v>5410</v>
      </c>
      <c r="D1367" s="138" t="s">
        <v>3848</v>
      </c>
      <c r="E1367" s="138" t="s">
        <v>3849</v>
      </c>
      <c r="F1367" s="138" t="n">
        <v>4</v>
      </c>
      <c r="G1367" s="139" t="n">
        <v>12739</v>
      </c>
      <c r="H1367" s="21" t="n">
        <f aca="false">ROUND(IF(OR((MID(B1367,SEARCH("R",B1367),3)="R12"),(MID(B1367,SEARCH("R",B1367),3)="R13"),(MID(B1367,SEARCH("R",B1367),3)="R14")),(G1367+90),IF(OR((MID(B1367,SEARCH("R",B1367),3)="R15"),(MID(B1367,SEARCH("R",B1367),3)="R16"),(MID(B1367,SEARCH("R",B1367),3)="R17")),(G1367+190),(G1367+290))),-1)+20</f>
        <v>13050</v>
      </c>
    </row>
    <row r="1368" customFormat="false" ht="15.8" hidden="false" customHeight="false" outlineLevel="0" collapsed="false">
      <c r="A1368" s="136" t="n">
        <v>63593458610868</v>
      </c>
      <c r="B1368" s="137" t="s">
        <v>5411</v>
      </c>
      <c r="C1368" s="138" t="s">
        <v>5410</v>
      </c>
      <c r="D1368" s="138" t="s">
        <v>3848</v>
      </c>
      <c r="E1368" s="138" t="s">
        <v>3849</v>
      </c>
      <c r="F1368" s="138" t="n">
        <v>4</v>
      </c>
      <c r="G1368" s="139" t="n">
        <v>11385</v>
      </c>
      <c r="H1368" s="21" t="n">
        <f aca="false">ROUND(IF(OR((MID(B1368,SEARCH("R",B1368),3)="R12"),(MID(B1368,SEARCH("R",B1368),3)="R13"),(MID(B1368,SEARCH("R",B1368),3)="R14")),(G1368+90),IF(OR((MID(B1368,SEARCH("R",B1368),3)="R15"),(MID(B1368,SEARCH("R",B1368),3)="R16"),(MID(B1368,SEARCH("R",B1368),3)="R17")),(G1368+190),(G1368+290))),-1)+20</f>
        <v>11700</v>
      </c>
    </row>
    <row r="1369" customFormat="false" ht="15.8" hidden="false" customHeight="false" outlineLevel="0" collapsed="false">
      <c r="A1369" s="136" t="n">
        <v>63585441598029</v>
      </c>
      <c r="B1369" s="137" t="s">
        <v>5412</v>
      </c>
      <c r="C1369" s="138" t="s">
        <v>5410</v>
      </c>
      <c r="D1369" s="138" t="s">
        <v>3848</v>
      </c>
      <c r="E1369" s="138" t="s">
        <v>3849</v>
      </c>
      <c r="F1369" s="138" t="n">
        <v>2</v>
      </c>
      <c r="G1369" s="139" t="n">
        <v>11970</v>
      </c>
      <c r="H1369" s="21" t="n">
        <f aca="false">ROUND(IF(OR((MID(B1369,SEARCH("R",B1369),3)="R12"),(MID(B1369,SEARCH("R",B1369),3)="R13"),(MID(B1369,SEARCH("R",B1369),3)="R14")),(G1369+90),IF(OR((MID(B1369,SEARCH("R",B1369),3)="R15"),(MID(B1369,SEARCH("R",B1369),3)="R16"),(MID(B1369,SEARCH("R",B1369),3)="R17")),(G1369+190),(G1369+290))),-1)+20</f>
        <v>12280</v>
      </c>
    </row>
    <row r="1370" customFormat="false" ht="15.8" hidden="false" customHeight="false" outlineLevel="0" collapsed="false">
      <c r="A1370" s="136" t="n">
        <v>63586381056411</v>
      </c>
      <c r="B1370" s="137" t="s">
        <v>5413</v>
      </c>
      <c r="C1370" s="138" t="s">
        <v>5414</v>
      </c>
      <c r="D1370" s="138" t="s">
        <v>3848</v>
      </c>
      <c r="E1370" s="138" t="s">
        <v>3849</v>
      </c>
      <c r="F1370" s="138" t="n">
        <v>30</v>
      </c>
      <c r="G1370" s="139" t="n">
        <v>14368</v>
      </c>
      <c r="H1370" s="21" t="n">
        <f aca="false">ROUND(IF(OR((MID(B1370,SEARCH("R",B1370),3)="R12"),(MID(B1370,SEARCH("R",B1370),3)="R13"),(MID(B1370,SEARCH("R",B1370),3)="R14")),(G1370+90),IF(OR((MID(B1370,SEARCH("R",B1370),3)="R15"),(MID(B1370,SEARCH("R",B1370),3)="R16"),(MID(B1370,SEARCH("R",B1370),3)="R17")),(G1370+190),(G1370+290))),-1)+20</f>
        <v>14680</v>
      </c>
    </row>
    <row r="1371" customFormat="false" ht="15.8" hidden="false" customHeight="false" outlineLevel="0" collapsed="false">
      <c r="A1371" s="136" t="n">
        <v>63648329342448</v>
      </c>
      <c r="B1371" s="137" t="s">
        <v>5415</v>
      </c>
      <c r="C1371" s="138" t="s">
        <v>5414</v>
      </c>
      <c r="D1371" s="138" t="s">
        <v>3848</v>
      </c>
      <c r="E1371" s="138" t="s">
        <v>3849</v>
      </c>
      <c r="F1371" s="138" t="n">
        <v>30</v>
      </c>
      <c r="G1371" s="139" t="n">
        <v>11078</v>
      </c>
      <c r="H1371" s="21" t="n">
        <f aca="false">ROUND(IF(OR((MID(B1371,SEARCH("R",B1371),3)="R12"),(MID(B1371,SEARCH("R",B1371),3)="R13"),(MID(B1371,SEARCH("R",B1371),3)="R14")),(G1371+90),IF(OR((MID(B1371,SEARCH("R",B1371),3)="R15"),(MID(B1371,SEARCH("R",B1371),3)="R16"),(MID(B1371,SEARCH("R",B1371),3)="R17")),(G1371+190),(G1371+290))),-1)+20</f>
        <v>11390</v>
      </c>
    </row>
    <row r="1372" customFormat="false" ht="15.8" hidden="false" customHeight="false" outlineLevel="0" collapsed="false">
      <c r="A1372" s="136" t="n">
        <v>63616627320541</v>
      </c>
      <c r="B1372" s="137" t="s">
        <v>5416</v>
      </c>
      <c r="C1372" s="138" t="s">
        <v>5414</v>
      </c>
      <c r="D1372" s="138" t="s">
        <v>3848</v>
      </c>
      <c r="E1372" s="138" t="s">
        <v>3849</v>
      </c>
      <c r="F1372" s="138" t="n">
        <v>30</v>
      </c>
      <c r="G1372" s="139" t="n">
        <v>11905</v>
      </c>
      <c r="H1372" s="21" t="n">
        <f aca="false">ROUND(IF(OR((MID(B1372,SEARCH("R",B1372),3)="R12"),(MID(B1372,SEARCH("R",B1372),3)="R13"),(MID(B1372,SEARCH("R",B1372),3)="R14")),(G1372+90),IF(OR((MID(B1372,SEARCH("R",B1372),3)="R15"),(MID(B1372,SEARCH("R",B1372),3)="R16"),(MID(B1372,SEARCH("R",B1372),3)="R17")),(G1372+190),(G1372+290))),-1)+20</f>
        <v>12220</v>
      </c>
    </row>
    <row r="1373" customFormat="false" ht="15.8" hidden="false" customHeight="false" outlineLevel="0" collapsed="false">
      <c r="A1373" s="136" t="n">
        <v>20732604959296</v>
      </c>
      <c r="B1373" s="137" t="s">
        <v>5417</v>
      </c>
      <c r="C1373" s="138" t="s">
        <v>5414</v>
      </c>
      <c r="D1373" s="138" t="s">
        <v>3848</v>
      </c>
      <c r="E1373" s="138" t="s">
        <v>3849</v>
      </c>
      <c r="F1373" s="138" t="n">
        <v>22</v>
      </c>
      <c r="G1373" s="139" t="n">
        <v>14900</v>
      </c>
      <c r="H1373" s="21" t="n">
        <f aca="false">ROUND(IF(OR((MID(B1373,SEARCH("R",B1373),3)="R12"),(MID(B1373,SEARCH("R",B1373),3)="R13"),(MID(B1373,SEARCH("R",B1373),3)="R14")),(G1373+90),IF(OR((MID(B1373,SEARCH("R",B1373),3)="R15"),(MID(B1373,SEARCH("R",B1373),3)="R16"),(MID(B1373,SEARCH("R",B1373),3)="R17")),(G1373+190),(G1373+290))),-1)+20</f>
        <v>15210</v>
      </c>
    </row>
    <row r="1374" customFormat="false" ht="15.8" hidden="false" customHeight="false" outlineLevel="0" collapsed="false">
      <c r="A1374" s="136" t="n">
        <v>63651949441679</v>
      </c>
      <c r="B1374" s="137" t="s">
        <v>5418</v>
      </c>
      <c r="C1374" s="138" t="s">
        <v>5414</v>
      </c>
      <c r="D1374" s="138" t="s">
        <v>3848</v>
      </c>
      <c r="E1374" s="138" t="s">
        <v>3849</v>
      </c>
      <c r="F1374" s="138" t="n">
        <v>20</v>
      </c>
      <c r="G1374" s="139" t="n">
        <v>13562</v>
      </c>
      <c r="H1374" s="21" t="n">
        <f aca="false">ROUND(IF(OR((MID(B1374,SEARCH("R",B1374),3)="R12"),(MID(B1374,SEARCH("R",B1374),3)="R13"),(MID(B1374,SEARCH("R",B1374),3)="R14")),(G1374+90),IF(OR((MID(B1374,SEARCH("R",B1374),3)="R15"),(MID(B1374,SEARCH("R",B1374),3)="R16"),(MID(B1374,SEARCH("R",B1374),3)="R17")),(G1374+190),(G1374+290))),-1)+20</f>
        <v>13870</v>
      </c>
    </row>
    <row r="1375" customFormat="false" ht="15.8" hidden="false" customHeight="false" outlineLevel="0" collapsed="false">
      <c r="A1375" s="136" t="n">
        <v>63623367111347</v>
      </c>
      <c r="B1375" s="137" t="s">
        <v>5419</v>
      </c>
      <c r="C1375" s="138" t="s">
        <v>5414</v>
      </c>
      <c r="D1375" s="138" t="s">
        <v>3848</v>
      </c>
      <c r="E1375" s="138" t="s">
        <v>3849</v>
      </c>
      <c r="F1375" s="138" t="n">
        <v>20</v>
      </c>
      <c r="G1375" s="139" t="n">
        <v>12027</v>
      </c>
      <c r="H1375" s="21" t="n">
        <f aca="false">ROUND(IF(OR((MID(B1375,SEARCH("R",B1375),3)="R12"),(MID(B1375,SEARCH("R",B1375),3)="R13"),(MID(B1375,SEARCH("R",B1375),3)="R14")),(G1375+90),IF(OR((MID(B1375,SEARCH("R",B1375),3)="R15"),(MID(B1375,SEARCH("R",B1375),3)="R16"),(MID(B1375,SEARCH("R",B1375),3)="R17")),(G1375+190),(G1375+290))),-1)+20</f>
        <v>12340</v>
      </c>
    </row>
    <row r="1376" customFormat="false" ht="15.8" hidden="false" customHeight="false" outlineLevel="0" collapsed="false">
      <c r="A1376" s="136" t="n">
        <v>63619824355300</v>
      </c>
      <c r="B1376" s="137" t="s">
        <v>5420</v>
      </c>
      <c r="C1376" s="138" t="s">
        <v>5414</v>
      </c>
      <c r="D1376" s="138" t="s">
        <v>3848</v>
      </c>
      <c r="E1376" s="138" t="s">
        <v>3849</v>
      </c>
      <c r="F1376" s="138" t="n">
        <v>16</v>
      </c>
      <c r="G1376" s="139" t="n">
        <v>15051</v>
      </c>
      <c r="H1376" s="21" t="n">
        <f aca="false">ROUND(IF(OR((MID(B1376,SEARCH("R",B1376),3)="R12"),(MID(B1376,SEARCH("R",B1376),3)="R13"),(MID(B1376,SEARCH("R",B1376),3)="R14")),(G1376+90),IF(OR((MID(B1376,SEARCH("R",B1376),3)="R15"),(MID(B1376,SEARCH("R",B1376),3)="R16"),(MID(B1376,SEARCH("R",B1376),3)="R17")),(G1376+190),(G1376+290))),-1)+20</f>
        <v>15360</v>
      </c>
    </row>
    <row r="1377" customFormat="false" ht="15.8" hidden="false" customHeight="false" outlineLevel="0" collapsed="false">
      <c r="A1377" s="136" t="n">
        <v>63590001045946</v>
      </c>
      <c r="B1377" s="137" t="s">
        <v>5421</v>
      </c>
      <c r="C1377" s="138" t="s">
        <v>5414</v>
      </c>
      <c r="D1377" s="138" t="s">
        <v>3848</v>
      </c>
      <c r="E1377" s="138" t="s">
        <v>3849</v>
      </c>
      <c r="F1377" s="138" t="n">
        <v>16</v>
      </c>
      <c r="G1377" s="139" t="n">
        <v>14368</v>
      </c>
      <c r="H1377" s="21" t="n">
        <f aca="false">ROUND(IF(OR((MID(B1377,SEARCH("R",B1377),3)="R12"),(MID(B1377,SEARCH("R",B1377),3)="R13"),(MID(B1377,SEARCH("R",B1377),3)="R14")),(G1377+90),IF(OR((MID(B1377,SEARCH("R",B1377),3)="R15"),(MID(B1377,SEARCH("R",B1377),3)="R16"),(MID(B1377,SEARCH("R",B1377),3)="R17")),(G1377+190),(G1377+290))),-1)+20</f>
        <v>14680</v>
      </c>
    </row>
    <row r="1378" customFormat="false" ht="15.8" hidden="false" customHeight="false" outlineLevel="0" collapsed="false">
      <c r="A1378" s="136" t="n">
        <v>63648164698128</v>
      </c>
      <c r="B1378" s="137" t="s">
        <v>5422</v>
      </c>
      <c r="C1378" s="138" t="s">
        <v>5414</v>
      </c>
      <c r="D1378" s="138" t="s">
        <v>3848</v>
      </c>
      <c r="E1378" s="138" t="s">
        <v>3849</v>
      </c>
      <c r="F1378" s="138" t="n">
        <v>12</v>
      </c>
      <c r="G1378" s="139" t="n">
        <v>16339</v>
      </c>
      <c r="H1378" s="21" t="n">
        <f aca="false">ROUND(IF(OR((MID(B1378,SEARCH("R",B1378),3)="R12"),(MID(B1378,SEARCH("R",B1378),3)="R13"),(MID(B1378,SEARCH("R",B1378),3)="R14")),(G1378+90),IF(OR((MID(B1378,SEARCH("R",B1378),3)="R15"),(MID(B1378,SEARCH("R",B1378),3)="R16"),(MID(B1378,SEARCH("R",B1378),3)="R17")),(G1378+190),(G1378+290))),-1)+20</f>
        <v>16650</v>
      </c>
    </row>
    <row r="1379" customFormat="false" ht="15.8" hidden="false" customHeight="false" outlineLevel="0" collapsed="false">
      <c r="A1379" s="136" t="n">
        <v>63647118464478</v>
      </c>
      <c r="B1379" s="137" t="s">
        <v>5423</v>
      </c>
      <c r="C1379" s="138" t="s">
        <v>5414</v>
      </c>
      <c r="D1379" s="138" t="s">
        <v>3848</v>
      </c>
      <c r="E1379" s="138" t="s">
        <v>3849</v>
      </c>
      <c r="F1379" s="138" t="n">
        <v>12</v>
      </c>
      <c r="G1379" s="139" t="n">
        <v>16339</v>
      </c>
      <c r="H1379" s="21" t="n">
        <f aca="false">ROUND(IF(OR((MID(B1379,SEARCH("R",B1379),3)="R12"),(MID(B1379,SEARCH("R",B1379),3)="R13"),(MID(B1379,SEARCH("R",B1379),3)="R14")),(G1379+90),IF(OR((MID(B1379,SEARCH("R",B1379),3)="R15"),(MID(B1379,SEARCH("R",B1379),3)="R16"),(MID(B1379,SEARCH("R",B1379),3)="R17")),(G1379+190),(G1379+290))),-1)+20</f>
        <v>16650</v>
      </c>
    </row>
    <row r="1380" customFormat="false" ht="15.8" hidden="false" customHeight="false" outlineLevel="0" collapsed="false">
      <c r="A1380" s="136" t="n">
        <v>63647119010818</v>
      </c>
      <c r="B1380" s="137" t="s">
        <v>5424</v>
      </c>
      <c r="C1380" s="138" t="s">
        <v>5414</v>
      </c>
      <c r="D1380" s="138" t="s">
        <v>3848</v>
      </c>
      <c r="E1380" s="138" t="s">
        <v>3849</v>
      </c>
      <c r="F1380" s="138" t="n">
        <v>8</v>
      </c>
      <c r="G1380" s="139" t="n">
        <v>16339</v>
      </c>
      <c r="H1380" s="21" t="n">
        <f aca="false">ROUND(IF(OR((MID(B1380,SEARCH("R",B1380),3)="R12"),(MID(B1380,SEARCH("R",B1380),3)="R13"),(MID(B1380,SEARCH("R",B1380),3)="R14")),(G1380+90),IF(OR((MID(B1380,SEARCH("R",B1380),3)="R15"),(MID(B1380,SEARCH("R",B1380),3)="R16"),(MID(B1380,SEARCH("R",B1380),3)="R17")),(G1380+190),(G1380+290))),-1)+20</f>
        <v>16650</v>
      </c>
    </row>
    <row r="1381" customFormat="false" ht="15.8" hidden="false" customHeight="false" outlineLevel="0" collapsed="false">
      <c r="A1381" s="136" t="n">
        <v>63651186475727</v>
      </c>
      <c r="B1381" s="137" t="s">
        <v>5425</v>
      </c>
      <c r="C1381" s="138" t="s">
        <v>5414</v>
      </c>
      <c r="D1381" s="138" t="s">
        <v>3848</v>
      </c>
      <c r="E1381" s="138" t="s">
        <v>3849</v>
      </c>
      <c r="F1381" s="138" t="n">
        <v>4</v>
      </c>
      <c r="G1381" s="139" t="n">
        <v>10405</v>
      </c>
      <c r="H1381" s="21" t="n">
        <f aca="false">ROUND(IF(OR((MID(B1381,SEARCH("R",B1381),3)="R12"),(MID(B1381,SEARCH("R",B1381),3)="R13"),(MID(B1381,SEARCH("R",B1381),3)="R14")),(G1381+90),IF(OR((MID(B1381,SEARCH("R",B1381),3)="R15"),(MID(B1381,SEARCH("R",B1381),3)="R16"),(MID(B1381,SEARCH("R",B1381),3)="R17")),(G1381+190),(G1381+290))),-1)+20</f>
        <v>10720</v>
      </c>
    </row>
    <row r="1382" customFormat="false" ht="15.8" hidden="false" customHeight="false" outlineLevel="0" collapsed="false">
      <c r="A1382" s="136" t="n">
        <v>63631829812270</v>
      </c>
      <c r="B1382" s="137" t="s">
        <v>5426</v>
      </c>
      <c r="C1382" s="138" t="s">
        <v>5414</v>
      </c>
      <c r="D1382" s="138" t="s">
        <v>3848</v>
      </c>
      <c r="E1382" s="138" t="s">
        <v>3849</v>
      </c>
      <c r="F1382" s="138" t="n">
        <v>2</v>
      </c>
      <c r="G1382" s="139" t="n">
        <v>7000</v>
      </c>
      <c r="H1382" s="21" t="n">
        <f aca="false">ROUND(IF(OR((MID(B1382,SEARCH("R",B1382),3)="R12"),(MID(B1382,SEARCH("R",B1382),3)="R13"),(MID(B1382,SEARCH("R",B1382),3)="R14")),(G1382+90),IF(OR((MID(B1382,SEARCH("R",B1382),3)="R15"),(MID(B1382,SEARCH("R",B1382),3)="R16"),(MID(B1382,SEARCH("R",B1382),3)="R17")),(G1382+190),(G1382+290))),-1)+20</f>
        <v>7310</v>
      </c>
    </row>
    <row r="1383" customFormat="false" ht="15.8" hidden="false" customHeight="false" outlineLevel="0" collapsed="false">
      <c r="A1383" s="136" t="n">
        <v>63631750948215</v>
      </c>
      <c r="B1383" s="137" t="s">
        <v>5427</v>
      </c>
      <c r="C1383" s="138" t="s">
        <v>5428</v>
      </c>
      <c r="D1383" s="138" t="s">
        <v>3848</v>
      </c>
      <c r="E1383" s="138" t="s">
        <v>3849</v>
      </c>
      <c r="F1383" s="138" t="n">
        <v>30</v>
      </c>
      <c r="G1383" s="139" t="n">
        <v>8950</v>
      </c>
      <c r="H1383" s="21" t="n">
        <f aca="false">ROUND(IF(OR((MID(B1383,SEARCH("R",B1383),3)="R12"),(MID(B1383,SEARCH("R",B1383),3)="R13"),(MID(B1383,SEARCH("R",B1383),3)="R14")),(G1383+90),IF(OR((MID(B1383,SEARCH("R",B1383),3)="R15"),(MID(B1383,SEARCH("R",B1383),3)="R16"),(MID(B1383,SEARCH("R",B1383),3)="R17")),(G1383+190),(G1383+290))),-1)+20</f>
        <v>9260</v>
      </c>
    </row>
    <row r="1384" customFormat="false" ht="15.8" hidden="false" customHeight="false" outlineLevel="0" collapsed="false">
      <c r="A1384" s="136" t="n">
        <v>63590788290894</v>
      </c>
      <c r="B1384" s="137" t="s">
        <v>5429</v>
      </c>
      <c r="C1384" s="138" t="s">
        <v>5428</v>
      </c>
      <c r="D1384" s="138" t="s">
        <v>3848</v>
      </c>
      <c r="E1384" s="138" t="s">
        <v>3849</v>
      </c>
      <c r="F1384" s="138" t="n">
        <v>18</v>
      </c>
      <c r="G1384" s="139" t="n">
        <v>16286</v>
      </c>
      <c r="H1384" s="21" t="n">
        <f aca="false">ROUND(IF(OR((MID(B1384,SEARCH("R",B1384),3)="R12"),(MID(B1384,SEARCH("R",B1384),3)="R13"),(MID(B1384,SEARCH("R",B1384),3)="R14")),(G1384+90),IF(OR((MID(B1384,SEARCH("R",B1384),3)="R15"),(MID(B1384,SEARCH("R",B1384),3)="R16"),(MID(B1384,SEARCH("R",B1384),3)="R17")),(G1384+190),(G1384+290))),-1)+20</f>
        <v>16600</v>
      </c>
    </row>
    <row r="1385" customFormat="false" ht="15.8" hidden="false" customHeight="false" outlineLevel="0" collapsed="false">
      <c r="A1385" s="136" t="n">
        <v>63601668847421</v>
      </c>
      <c r="B1385" s="137" t="s">
        <v>5430</v>
      </c>
      <c r="C1385" s="138" t="s">
        <v>5428</v>
      </c>
      <c r="D1385" s="138" t="s">
        <v>3848</v>
      </c>
      <c r="E1385" s="138" t="s">
        <v>3849</v>
      </c>
      <c r="F1385" s="138" t="n">
        <v>16</v>
      </c>
      <c r="G1385" s="139" t="n">
        <v>17354</v>
      </c>
      <c r="H1385" s="21" t="n">
        <f aca="false">ROUND(IF(OR((MID(B1385,SEARCH("R",B1385),3)="R12"),(MID(B1385,SEARCH("R",B1385),3)="R13"),(MID(B1385,SEARCH("R",B1385),3)="R14")),(G1385+90),IF(OR((MID(B1385,SEARCH("R",B1385),3)="R15"),(MID(B1385,SEARCH("R",B1385),3)="R16"),(MID(B1385,SEARCH("R",B1385),3)="R17")),(G1385+190),(G1385+290))),-1)+20</f>
        <v>17660</v>
      </c>
    </row>
    <row r="1386" customFormat="false" ht="15.8" hidden="false" customHeight="false" outlineLevel="0" collapsed="false">
      <c r="A1386" s="136" t="n">
        <v>63625787776622</v>
      </c>
      <c r="B1386" s="137" t="s">
        <v>5431</v>
      </c>
      <c r="C1386" s="138" t="s">
        <v>5428</v>
      </c>
      <c r="D1386" s="138" t="s">
        <v>3848</v>
      </c>
      <c r="E1386" s="138" t="s">
        <v>3849</v>
      </c>
      <c r="F1386" s="138" t="n">
        <v>14</v>
      </c>
      <c r="G1386" s="139" t="n">
        <v>18164</v>
      </c>
      <c r="H1386" s="21" t="n">
        <f aca="false">ROUND(IF(OR((MID(B1386,SEARCH("R",B1386),3)="R12"),(MID(B1386,SEARCH("R",B1386),3)="R13"),(MID(B1386,SEARCH("R",B1386),3)="R14")),(G1386+90),IF(OR((MID(B1386,SEARCH("R",B1386),3)="R15"),(MID(B1386,SEARCH("R",B1386),3)="R16"),(MID(B1386,SEARCH("R",B1386),3)="R17")),(G1386+190),(G1386+290))),-1)+20</f>
        <v>18470</v>
      </c>
    </row>
    <row r="1387" customFormat="false" ht="15.8" hidden="false" customHeight="false" outlineLevel="0" collapsed="false">
      <c r="A1387" s="136" t="n">
        <v>63651883264004</v>
      </c>
      <c r="B1387" s="137" t="s">
        <v>5432</v>
      </c>
      <c r="C1387" s="138" t="s">
        <v>5428</v>
      </c>
      <c r="D1387" s="138" t="s">
        <v>3848</v>
      </c>
      <c r="E1387" s="138" t="s">
        <v>3849</v>
      </c>
      <c r="F1387" s="138" t="n">
        <v>12</v>
      </c>
      <c r="G1387" s="139" t="n">
        <v>16514</v>
      </c>
      <c r="H1387" s="21" t="n">
        <f aca="false">ROUND(IF(OR((MID(B1387,SEARCH("R",B1387),3)="R12"),(MID(B1387,SEARCH("R",B1387),3)="R13"),(MID(B1387,SEARCH("R",B1387),3)="R14")),(G1387+90),IF(OR((MID(B1387,SEARCH("R",B1387),3)="R15"),(MID(B1387,SEARCH("R",B1387),3)="R16"),(MID(B1387,SEARCH("R",B1387),3)="R17")),(G1387+190),(G1387+290))),-1)+20</f>
        <v>16820</v>
      </c>
    </row>
    <row r="1388" customFormat="false" ht="15.8" hidden="false" customHeight="false" outlineLevel="0" collapsed="false">
      <c r="A1388" s="136" t="n">
        <v>63623367383950</v>
      </c>
      <c r="B1388" s="137" t="s">
        <v>5433</v>
      </c>
      <c r="C1388" s="138" t="s">
        <v>5428</v>
      </c>
      <c r="D1388" s="138" t="s">
        <v>3848</v>
      </c>
      <c r="E1388" s="138" t="s">
        <v>3849</v>
      </c>
      <c r="F1388" s="138" t="n">
        <v>12</v>
      </c>
      <c r="G1388" s="139" t="n">
        <v>14336</v>
      </c>
      <c r="H1388" s="21" t="n">
        <f aca="false">ROUND(IF(OR((MID(B1388,SEARCH("R",B1388),3)="R12"),(MID(B1388,SEARCH("R",B1388),3)="R13"),(MID(B1388,SEARCH("R",B1388),3)="R14")),(G1388+90),IF(OR((MID(B1388,SEARCH("R",B1388),3)="R15"),(MID(B1388,SEARCH("R",B1388),3)="R16"),(MID(B1388,SEARCH("R",B1388),3)="R17")),(G1388+190),(G1388+290))),-1)+20</f>
        <v>14650</v>
      </c>
    </row>
    <row r="1389" customFormat="false" ht="15.8" hidden="false" customHeight="false" outlineLevel="0" collapsed="false">
      <c r="A1389" s="136" t="n">
        <v>63595354633532</v>
      </c>
      <c r="B1389" s="137" t="s">
        <v>5434</v>
      </c>
      <c r="C1389" s="138" t="s">
        <v>5428</v>
      </c>
      <c r="D1389" s="138" t="s">
        <v>3848</v>
      </c>
      <c r="E1389" s="138" t="s">
        <v>3849</v>
      </c>
      <c r="F1389" s="138" t="n">
        <v>4</v>
      </c>
      <c r="G1389" s="139" t="n">
        <v>17491</v>
      </c>
      <c r="H1389" s="21" t="n">
        <f aca="false">ROUND(IF(OR((MID(B1389,SEARCH("R",B1389),3)="R12"),(MID(B1389,SEARCH("R",B1389),3)="R13"),(MID(B1389,SEARCH("R",B1389),3)="R14")),(G1389+90),IF(OR((MID(B1389,SEARCH("R",B1389),3)="R15"),(MID(B1389,SEARCH("R",B1389),3)="R16"),(MID(B1389,SEARCH("R",B1389),3)="R17")),(G1389+190),(G1389+290))),-1)+20</f>
        <v>17800</v>
      </c>
    </row>
    <row r="1390" customFormat="false" ht="15.8" hidden="false" customHeight="false" outlineLevel="0" collapsed="false">
      <c r="A1390" s="136" t="n">
        <v>21080874080481</v>
      </c>
      <c r="B1390" s="137" t="s">
        <v>5435</v>
      </c>
      <c r="C1390" s="138" t="s">
        <v>5428</v>
      </c>
      <c r="D1390" s="138" t="s">
        <v>3848</v>
      </c>
      <c r="E1390" s="138" t="s">
        <v>3849</v>
      </c>
      <c r="F1390" s="138" t="n">
        <v>4</v>
      </c>
      <c r="G1390" s="139" t="n">
        <v>17420</v>
      </c>
      <c r="H1390" s="21" t="n">
        <f aca="false">ROUND(IF(OR((MID(B1390,SEARCH("R",B1390),3)="R12"),(MID(B1390,SEARCH("R",B1390),3)="R13"),(MID(B1390,SEARCH("R",B1390),3)="R14")),(G1390+90),IF(OR((MID(B1390,SEARCH("R",B1390),3)="R15"),(MID(B1390,SEARCH("R",B1390),3)="R16"),(MID(B1390,SEARCH("R",B1390),3)="R17")),(G1390+190),(G1390+290))),-1)+20</f>
        <v>17730</v>
      </c>
    </row>
    <row r="1391" customFormat="false" ht="15.8" hidden="false" customHeight="false" outlineLevel="0" collapsed="false">
      <c r="A1391" s="136" t="n">
        <v>63597369503683</v>
      </c>
      <c r="B1391" s="137" t="s">
        <v>5436</v>
      </c>
      <c r="C1391" s="138" t="s">
        <v>5428</v>
      </c>
      <c r="D1391" s="138" t="s">
        <v>3848</v>
      </c>
      <c r="E1391" s="138" t="s">
        <v>3849</v>
      </c>
      <c r="F1391" s="138" t="n">
        <v>3</v>
      </c>
      <c r="G1391" s="139" t="n">
        <v>17491</v>
      </c>
      <c r="H1391" s="21" t="n">
        <f aca="false">ROUND(IF(OR((MID(B1391,SEARCH("R",B1391),3)="R12"),(MID(B1391,SEARCH("R",B1391),3)="R13"),(MID(B1391,SEARCH("R",B1391),3)="R14")),(G1391+90),IF(OR((MID(B1391,SEARCH("R",B1391),3)="R15"),(MID(B1391,SEARCH("R",B1391),3)="R16"),(MID(B1391,SEARCH("R",B1391),3)="R17")),(G1391+190),(G1391+290))),-1)+20</f>
        <v>17800</v>
      </c>
    </row>
    <row r="1392" customFormat="false" ht="15.8" hidden="false" customHeight="false" outlineLevel="0" collapsed="false">
      <c r="A1392" s="136" t="n">
        <v>63595720574723</v>
      </c>
      <c r="B1392" s="137" t="s">
        <v>5437</v>
      </c>
      <c r="C1392" s="138" t="s">
        <v>5428</v>
      </c>
      <c r="D1392" s="138" t="s">
        <v>3848</v>
      </c>
      <c r="E1392" s="138" t="s">
        <v>3849</v>
      </c>
      <c r="F1392" s="138" t="n">
        <v>3</v>
      </c>
      <c r="G1392" s="139" t="n">
        <v>20105</v>
      </c>
      <c r="H1392" s="21" t="n">
        <f aca="false">ROUND(IF(OR((MID(B1392,SEARCH("R",B1392),3)="R12"),(MID(B1392,SEARCH("R",B1392),3)="R13"),(MID(B1392,SEARCH("R",B1392),3)="R14")),(G1392+90),IF(OR((MID(B1392,SEARCH("R",B1392),3)="R15"),(MID(B1392,SEARCH("R",B1392),3)="R16"),(MID(B1392,SEARCH("R",B1392),3)="R17")),(G1392+190),(G1392+290))),-1)+20</f>
        <v>20420</v>
      </c>
    </row>
    <row r="1393" customFormat="false" ht="15.8" hidden="false" customHeight="false" outlineLevel="0" collapsed="false">
      <c r="A1393" s="136" t="n">
        <v>63602191222761</v>
      </c>
      <c r="B1393" s="137" t="s">
        <v>5438</v>
      </c>
      <c r="C1393" s="138" t="s">
        <v>5428</v>
      </c>
      <c r="D1393" s="138" t="s">
        <v>3848</v>
      </c>
      <c r="E1393" s="138" t="s">
        <v>3849</v>
      </c>
      <c r="F1393" s="138" t="n">
        <v>2</v>
      </c>
      <c r="G1393" s="139" t="n">
        <v>21257</v>
      </c>
      <c r="H1393" s="21" t="n">
        <f aca="false">ROUND(IF(OR((MID(B1393,SEARCH("R",B1393),3)="R12"),(MID(B1393,SEARCH("R",B1393),3)="R13"),(MID(B1393,SEARCH("R",B1393),3)="R14")),(G1393+90),IF(OR((MID(B1393,SEARCH("R",B1393),3)="R15"),(MID(B1393,SEARCH("R",B1393),3)="R16"),(MID(B1393,SEARCH("R",B1393),3)="R17")),(G1393+190),(G1393+290))),-1)+20</f>
        <v>21570</v>
      </c>
    </row>
    <row r="1394" customFormat="false" ht="15.8" hidden="false" customHeight="false" outlineLevel="0" collapsed="false">
      <c r="A1394" s="136" t="n">
        <v>63590275195032</v>
      </c>
      <c r="B1394" s="137" t="s">
        <v>5439</v>
      </c>
      <c r="C1394" s="138" t="s">
        <v>5440</v>
      </c>
      <c r="D1394" s="138" t="s">
        <v>3848</v>
      </c>
      <c r="E1394" s="138" t="s">
        <v>3849</v>
      </c>
      <c r="F1394" s="138" t="n">
        <v>30</v>
      </c>
      <c r="G1394" s="139" t="n">
        <v>16512</v>
      </c>
      <c r="H1394" s="21" t="n">
        <f aca="false">ROUND(IF(OR((MID(B1394,SEARCH("R",B1394),3)="R12"),(MID(B1394,SEARCH("R",B1394),3)="R13"),(MID(B1394,SEARCH("R",B1394),3)="R14")),(G1394+90),IF(OR((MID(B1394,SEARCH("R",B1394),3)="R15"),(MID(B1394,SEARCH("R",B1394),3)="R16"),(MID(B1394,SEARCH("R",B1394),3)="R17")),(G1394+190),(G1394+290))),-1)+20</f>
        <v>16820</v>
      </c>
    </row>
    <row r="1395" customFormat="false" ht="15.8" hidden="false" customHeight="false" outlineLevel="0" collapsed="false">
      <c r="A1395" s="136" t="n">
        <v>63585441598863</v>
      </c>
      <c r="B1395" s="137" t="s">
        <v>5441</v>
      </c>
      <c r="C1395" s="138" t="s">
        <v>5440</v>
      </c>
      <c r="D1395" s="138" t="s">
        <v>3848</v>
      </c>
      <c r="E1395" s="138" t="s">
        <v>3849</v>
      </c>
      <c r="F1395" s="138" t="n">
        <v>30</v>
      </c>
      <c r="G1395" s="139" t="n">
        <v>16512</v>
      </c>
      <c r="H1395" s="21" t="n">
        <f aca="false">ROUND(IF(OR((MID(B1395,SEARCH("R",B1395),3)="R12"),(MID(B1395,SEARCH("R",B1395),3)="R13"),(MID(B1395,SEARCH("R",B1395),3)="R14")),(G1395+90),IF(OR((MID(B1395,SEARCH("R",B1395),3)="R15"),(MID(B1395,SEARCH("R",B1395),3)="R16"),(MID(B1395,SEARCH("R",B1395),3)="R17")),(G1395+190),(G1395+290))),-1)+20</f>
        <v>16820</v>
      </c>
    </row>
    <row r="1396" customFormat="false" ht="15.8" hidden="false" customHeight="false" outlineLevel="0" collapsed="false">
      <c r="A1396" s="136" t="n">
        <v>63597364302801</v>
      </c>
      <c r="B1396" s="137" t="s">
        <v>5442</v>
      </c>
      <c r="C1396" s="138" t="s">
        <v>5440</v>
      </c>
      <c r="D1396" s="138" t="s">
        <v>3848</v>
      </c>
      <c r="E1396" s="138" t="s">
        <v>3849</v>
      </c>
      <c r="F1396" s="138" t="n">
        <v>30</v>
      </c>
      <c r="G1396" s="139" t="n">
        <v>12191</v>
      </c>
      <c r="H1396" s="21" t="n">
        <f aca="false">ROUND(IF(OR((MID(B1396,SEARCH("R",B1396),3)="R12"),(MID(B1396,SEARCH("R",B1396),3)="R13"),(MID(B1396,SEARCH("R",B1396),3)="R14")),(G1396+90),IF(OR((MID(B1396,SEARCH("R",B1396),3)="R15"),(MID(B1396,SEARCH("R",B1396),3)="R16"),(MID(B1396,SEARCH("R",B1396),3)="R17")),(G1396+190),(G1396+290))),-1)+20</f>
        <v>12500</v>
      </c>
    </row>
    <row r="1397" customFormat="false" ht="15.8" hidden="false" customHeight="false" outlineLevel="0" collapsed="false">
      <c r="A1397" s="136" t="n">
        <v>63623367618614</v>
      </c>
      <c r="B1397" s="137" t="s">
        <v>5443</v>
      </c>
      <c r="C1397" s="138" t="s">
        <v>5440</v>
      </c>
      <c r="D1397" s="138" t="s">
        <v>3848</v>
      </c>
      <c r="E1397" s="138" t="s">
        <v>3849</v>
      </c>
      <c r="F1397" s="138" t="n">
        <v>28</v>
      </c>
      <c r="G1397" s="139" t="n">
        <v>14554</v>
      </c>
      <c r="H1397" s="21" t="n">
        <f aca="false">ROUND(IF(OR((MID(B1397,SEARCH("R",B1397),3)="R12"),(MID(B1397,SEARCH("R",B1397),3)="R13"),(MID(B1397,SEARCH("R",B1397),3)="R14")),(G1397+90),IF(OR((MID(B1397,SEARCH("R",B1397),3)="R15"),(MID(B1397,SEARCH("R",B1397),3)="R16"),(MID(B1397,SEARCH("R",B1397),3)="R17")),(G1397+190),(G1397+290))),-1)+20</f>
        <v>14860</v>
      </c>
    </row>
    <row r="1398" customFormat="false" ht="15.8" hidden="false" customHeight="false" outlineLevel="0" collapsed="false">
      <c r="A1398" s="136" t="n">
        <v>20039465958745</v>
      </c>
      <c r="B1398" s="137" t="s">
        <v>5444</v>
      </c>
      <c r="C1398" s="138" t="s">
        <v>5440</v>
      </c>
      <c r="D1398" s="138" t="s">
        <v>3848</v>
      </c>
      <c r="E1398" s="138" t="s">
        <v>3849</v>
      </c>
      <c r="F1398" s="138" t="n">
        <v>16</v>
      </c>
      <c r="G1398" s="139" t="n">
        <v>16025</v>
      </c>
      <c r="H1398" s="21" t="n">
        <f aca="false">ROUND(IF(OR((MID(B1398,SEARCH("R",B1398),3)="R12"),(MID(B1398,SEARCH("R",B1398),3)="R13"),(MID(B1398,SEARCH("R",B1398),3)="R14")),(G1398+90),IF(OR((MID(B1398,SEARCH("R",B1398),3)="R15"),(MID(B1398,SEARCH("R",B1398),3)="R16"),(MID(B1398,SEARCH("R",B1398),3)="R17")),(G1398+190),(G1398+290))),-1)+20</f>
        <v>16340</v>
      </c>
    </row>
    <row r="1399" customFormat="false" ht="15.8" hidden="false" customHeight="false" outlineLevel="0" collapsed="false">
      <c r="A1399" s="136" t="n">
        <v>63647032649943</v>
      </c>
      <c r="B1399" s="137" t="s">
        <v>5445</v>
      </c>
      <c r="C1399" s="138" t="s">
        <v>5440</v>
      </c>
      <c r="D1399" s="138" t="s">
        <v>3848</v>
      </c>
      <c r="E1399" s="138" t="s">
        <v>3849</v>
      </c>
      <c r="F1399" s="138" t="n">
        <v>4</v>
      </c>
      <c r="G1399" s="139" t="n">
        <v>23132</v>
      </c>
      <c r="H1399" s="21" t="n">
        <f aca="false">ROUND(IF(OR((MID(B1399,SEARCH("R",B1399),3)="R12"),(MID(B1399,SEARCH("R",B1399),3)="R13"),(MID(B1399,SEARCH("R",B1399),3)="R14")),(G1399+90),IF(OR((MID(B1399,SEARCH("R",B1399),3)="R15"),(MID(B1399,SEARCH("R",B1399),3)="R16"),(MID(B1399,SEARCH("R",B1399),3)="R17")),(G1399+190),(G1399+290))),-1)+20</f>
        <v>23440</v>
      </c>
    </row>
    <row r="1400" customFormat="false" ht="15.8" hidden="false" customHeight="false" outlineLevel="0" collapsed="false">
      <c r="A1400" s="136" t="n">
        <v>63625359061716</v>
      </c>
      <c r="B1400" s="137" t="s">
        <v>5446</v>
      </c>
      <c r="C1400" s="138" t="s">
        <v>5447</v>
      </c>
      <c r="D1400" s="138" t="s">
        <v>3848</v>
      </c>
      <c r="E1400" s="138" t="s">
        <v>3849</v>
      </c>
      <c r="F1400" s="138" t="n">
        <v>2</v>
      </c>
      <c r="G1400" s="139" t="n">
        <v>20200</v>
      </c>
      <c r="H1400" s="21" t="n">
        <f aca="false">ROUND(IF(OR((MID(B1400,SEARCH("R",B1400),3)="R12"),(MID(B1400,SEARCH("R",B1400),3)="R13"),(MID(B1400,SEARCH("R",B1400),3)="R14")),(G1400+90),IF(OR((MID(B1400,SEARCH("R",B1400),3)="R15"),(MID(B1400,SEARCH("R",B1400),3)="R16"),(MID(B1400,SEARCH("R",B1400),3)="R17")),(G1400+190),(G1400+290))),-1)+20</f>
        <v>20510</v>
      </c>
    </row>
    <row r="1401" customFormat="false" ht="15.8" hidden="false" customHeight="false" outlineLevel="0" collapsed="false">
      <c r="A1401" s="136" t="n">
        <v>63585441597275</v>
      </c>
      <c r="B1401" s="137" t="s">
        <v>5448</v>
      </c>
      <c r="C1401" s="138" t="s">
        <v>5449</v>
      </c>
      <c r="D1401" s="138" t="s">
        <v>3848</v>
      </c>
      <c r="E1401" s="138" t="s">
        <v>3849</v>
      </c>
      <c r="F1401" s="138" t="n">
        <v>2</v>
      </c>
      <c r="G1401" s="139" t="n">
        <v>7243</v>
      </c>
      <c r="H1401" s="21" t="n">
        <f aca="false">ROUND(IF(OR((MID(B1401,SEARCH("R",B1401),3)="R12"),(MID(B1401,SEARCH("R",B1401),3)="R13"),(MID(B1401,SEARCH("R",B1401),3)="R14")),(G1401+90),IF(OR((MID(B1401,SEARCH("R",B1401),3)="R15"),(MID(B1401,SEARCH("R",B1401),3)="R16"),(MID(B1401,SEARCH("R",B1401),3)="R17")),(G1401+190),(G1401+290))),-1)+20</f>
        <v>7450</v>
      </c>
    </row>
    <row r="1402" customFormat="false" ht="15.8" hidden="false" customHeight="false" outlineLevel="0" collapsed="false">
      <c r="A1402" s="136" t="n">
        <v>63585441597933</v>
      </c>
      <c r="B1402" s="137" t="s">
        <v>5450</v>
      </c>
      <c r="C1402" s="138" t="s">
        <v>5449</v>
      </c>
      <c r="D1402" s="138" t="s">
        <v>3848</v>
      </c>
      <c r="E1402" s="138" t="s">
        <v>3849</v>
      </c>
      <c r="F1402" s="138" t="n">
        <v>1</v>
      </c>
      <c r="G1402" s="139" t="n">
        <v>7877</v>
      </c>
      <c r="H1402" s="21" t="n">
        <f aca="false">ROUND(IF(OR((MID(B1402,SEARCH("R",B1402),3)="R12"),(MID(B1402,SEARCH("R",B1402),3)="R13"),(MID(B1402,SEARCH("R",B1402),3)="R14")),(G1402+90),IF(OR((MID(B1402,SEARCH("R",B1402),3)="R15"),(MID(B1402,SEARCH("R",B1402),3)="R16"),(MID(B1402,SEARCH("R",B1402),3)="R17")),(G1402+190),(G1402+290))),-1)+20</f>
        <v>8090</v>
      </c>
    </row>
    <row r="1403" customFormat="false" ht="15.8" hidden="false" customHeight="false" outlineLevel="0" collapsed="false">
      <c r="A1403" s="136" t="n">
        <v>63586379297210</v>
      </c>
      <c r="B1403" s="137" t="s">
        <v>5451</v>
      </c>
      <c r="C1403" s="138" t="s">
        <v>5452</v>
      </c>
      <c r="D1403" s="138" t="s">
        <v>3848</v>
      </c>
      <c r="E1403" s="138" t="s">
        <v>3849</v>
      </c>
      <c r="F1403" s="138" t="n">
        <v>24</v>
      </c>
      <c r="G1403" s="139" t="n">
        <v>13673</v>
      </c>
      <c r="H1403" s="21" t="n">
        <f aca="false">ROUND(IF(OR((MID(B1403,SEARCH("R",B1403),3)="R12"),(MID(B1403,SEARCH("R",B1403),3)="R13"),(MID(B1403,SEARCH("R",B1403),3)="R14")),(G1403+90),IF(OR((MID(B1403,SEARCH("R",B1403),3)="R15"),(MID(B1403,SEARCH("R",B1403),3)="R16"),(MID(B1403,SEARCH("R",B1403),3)="R17")),(G1403+190),(G1403+290))),-1)+20</f>
        <v>13980</v>
      </c>
    </row>
    <row r="1404" customFormat="false" ht="15.8" hidden="false" customHeight="false" outlineLevel="0" collapsed="false">
      <c r="A1404" s="136" t="n">
        <v>63586380659098</v>
      </c>
      <c r="B1404" s="137" t="s">
        <v>5453</v>
      </c>
      <c r="C1404" s="138" t="s">
        <v>5452</v>
      </c>
      <c r="D1404" s="138" t="s">
        <v>3848</v>
      </c>
      <c r="E1404" s="138" t="s">
        <v>3849</v>
      </c>
      <c r="F1404" s="138" t="n">
        <v>24</v>
      </c>
      <c r="G1404" s="139" t="n">
        <v>13701</v>
      </c>
      <c r="H1404" s="21" t="n">
        <f aca="false">ROUND(IF(OR((MID(B1404,SEARCH("R",B1404),3)="R12"),(MID(B1404,SEARCH("R",B1404),3)="R13"),(MID(B1404,SEARCH("R",B1404),3)="R14")),(G1404+90),IF(OR((MID(B1404,SEARCH("R",B1404),3)="R15"),(MID(B1404,SEARCH("R",B1404),3)="R16"),(MID(B1404,SEARCH("R",B1404),3)="R17")),(G1404+190),(G1404+290))),-1)+20</f>
        <v>14010</v>
      </c>
    </row>
    <row r="1405" customFormat="false" ht="15.8" hidden="false" customHeight="false" outlineLevel="0" collapsed="false">
      <c r="A1405" s="136" t="n">
        <v>20786695206843</v>
      </c>
      <c r="B1405" s="137" t="s">
        <v>5454</v>
      </c>
      <c r="C1405" s="138" t="s">
        <v>5452</v>
      </c>
      <c r="D1405" s="138" t="s">
        <v>3848</v>
      </c>
      <c r="E1405" s="138" t="s">
        <v>3849</v>
      </c>
      <c r="F1405" s="138" t="n">
        <v>4</v>
      </c>
      <c r="G1405" s="139" t="n">
        <v>13410</v>
      </c>
      <c r="H1405" s="21" t="n">
        <f aca="false">ROUND(IF(OR((MID(B1405,SEARCH("R",B1405),3)="R12"),(MID(B1405,SEARCH("R",B1405),3)="R13"),(MID(B1405,SEARCH("R",B1405),3)="R14")),(G1405+90),IF(OR((MID(B1405,SEARCH("R",B1405),3)="R15"),(MID(B1405,SEARCH("R",B1405),3)="R16"),(MID(B1405,SEARCH("R",B1405),3)="R17")),(G1405+190),(G1405+290))),-1)+20</f>
        <v>13720</v>
      </c>
    </row>
    <row r="1406" customFormat="false" ht="15.8" hidden="false" customHeight="false" outlineLevel="0" collapsed="false">
      <c r="A1406" s="136" t="n">
        <v>63651610367905</v>
      </c>
      <c r="B1406" s="137" t="s">
        <v>5455</v>
      </c>
      <c r="C1406" s="138" t="s">
        <v>5456</v>
      </c>
      <c r="D1406" s="138" t="s">
        <v>3848</v>
      </c>
      <c r="E1406" s="138" t="s">
        <v>3849</v>
      </c>
      <c r="F1406" s="138" t="n">
        <v>16</v>
      </c>
      <c r="G1406" s="139" t="n">
        <v>12063</v>
      </c>
      <c r="H1406" s="21" t="n">
        <f aca="false">ROUND(IF(OR((MID(B1406,SEARCH("R",B1406),3)="R12"),(MID(B1406,SEARCH("R",B1406),3)="R13"),(MID(B1406,SEARCH("R",B1406),3)="R14")),(G1406+90),IF(OR((MID(B1406,SEARCH("R",B1406),3)="R15"),(MID(B1406,SEARCH("R",B1406),3)="R16"),(MID(B1406,SEARCH("R",B1406),3)="R17")),(G1406+190),(G1406+290))),-1)+20</f>
        <v>12370</v>
      </c>
    </row>
    <row r="1407" customFormat="false" ht="15.8" hidden="false" customHeight="false" outlineLevel="0" collapsed="false">
      <c r="A1407" s="136" t="n">
        <v>63616628028116</v>
      </c>
      <c r="B1407" s="137" t="s">
        <v>5457</v>
      </c>
      <c r="C1407" s="138" t="s">
        <v>5456</v>
      </c>
      <c r="D1407" s="138" t="s">
        <v>3848</v>
      </c>
      <c r="E1407" s="138" t="s">
        <v>3849</v>
      </c>
      <c r="F1407" s="138" t="n">
        <v>16</v>
      </c>
      <c r="G1407" s="139" t="n">
        <v>12905</v>
      </c>
      <c r="H1407" s="21" t="n">
        <f aca="false">ROUND(IF(OR((MID(B1407,SEARCH("R",B1407),3)="R12"),(MID(B1407,SEARCH("R",B1407),3)="R13"),(MID(B1407,SEARCH("R",B1407),3)="R14")),(G1407+90),IF(OR((MID(B1407,SEARCH("R",B1407),3)="R15"),(MID(B1407,SEARCH("R",B1407),3)="R16"),(MID(B1407,SEARCH("R",B1407),3)="R17")),(G1407+190),(G1407+290))),-1)+20</f>
        <v>13220</v>
      </c>
    </row>
    <row r="1408" customFormat="false" ht="15.8" hidden="false" customHeight="false" outlineLevel="0" collapsed="false">
      <c r="A1408" s="136" t="n">
        <v>20215847221881</v>
      </c>
      <c r="B1408" s="137" t="s">
        <v>5458</v>
      </c>
      <c r="C1408" s="138" t="s">
        <v>5456</v>
      </c>
      <c r="D1408" s="138" t="s">
        <v>3848</v>
      </c>
      <c r="E1408" s="138" t="s">
        <v>3849</v>
      </c>
      <c r="F1408" s="138" t="n">
        <v>8</v>
      </c>
      <c r="G1408" s="139" t="n">
        <v>16092</v>
      </c>
      <c r="H1408" s="21" t="n">
        <f aca="false">ROUND(IF(OR((MID(B1408,SEARCH("R",B1408),3)="R12"),(MID(B1408,SEARCH("R",B1408),3)="R13"),(MID(B1408,SEARCH("R",B1408),3)="R14")),(G1408+90),IF(OR((MID(B1408,SEARCH("R",B1408),3)="R15"),(MID(B1408,SEARCH("R",B1408),3)="R16"),(MID(B1408,SEARCH("R",B1408),3)="R17")),(G1408+190),(G1408+290))),-1)+20</f>
        <v>16400</v>
      </c>
    </row>
    <row r="1409" customFormat="false" ht="15.8" hidden="false" customHeight="false" outlineLevel="0" collapsed="false">
      <c r="A1409" s="136" t="n">
        <v>63601517757818</v>
      </c>
      <c r="B1409" s="137" t="s">
        <v>5459</v>
      </c>
      <c r="C1409" s="138" t="s">
        <v>5456</v>
      </c>
      <c r="D1409" s="138" t="s">
        <v>3848</v>
      </c>
      <c r="E1409" s="138" t="s">
        <v>3849</v>
      </c>
      <c r="F1409" s="138" t="n">
        <v>6</v>
      </c>
      <c r="G1409" s="139" t="n">
        <v>7300</v>
      </c>
      <c r="H1409" s="21" t="n">
        <f aca="false">ROUND(IF(OR((MID(B1409,SEARCH("R",B1409),3)="R12"),(MID(B1409,SEARCH("R",B1409),3)="R13"),(MID(B1409,SEARCH("R",B1409),3)="R14")),(G1409+90),IF(OR((MID(B1409,SEARCH("R",B1409),3)="R15"),(MID(B1409,SEARCH("R",B1409),3)="R16"),(MID(B1409,SEARCH("R",B1409),3)="R17")),(G1409+190),(G1409+290))),-1)+20</f>
        <v>7610</v>
      </c>
    </row>
    <row r="1410" customFormat="false" ht="15.8" hidden="false" customHeight="false" outlineLevel="0" collapsed="false">
      <c r="A1410" s="136" t="n">
        <v>63623368321060</v>
      </c>
      <c r="B1410" s="137" t="s">
        <v>5460</v>
      </c>
      <c r="C1410" s="138" t="s">
        <v>5456</v>
      </c>
      <c r="D1410" s="138" t="s">
        <v>3848</v>
      </c>
      <c r="E1410" s="138" t="s">
        <v>3849</v>
      </c>
      <c r="F1410" s="138" t="n">
        <v>1</v>
      </c>
      <c r="G1410" s="139" t="n">
        <v>12224</v>
      </c>
      <c r="H1410" s="21" t="n">
        <f aca="false">ROUND(IF(OR((MID(B1410,SEARCH("R",B1410),3)="R12"),(MID(B1410,SEARCH("R",B1410),3)="R13"),(MID(B1410,SEARCH("R",B1410),3)="R14")),(G1410+90),IF(OR((MID(B1410,SEARCH("R",B1410),3)="R15"),(MID(B1410,SEARCH("R",B1410),3)="R16"),(MID(B1410,SEARCH("R",B1410),3)="R17")),(G1410+190),(G1410+290))),-1)+20</f>
        <v>12530</v>
      </c>
    </row>
    <row r="1411" customFormat="false" ht="15.8" hidden="false" customHeight="false" outlineLevel="0" collapsed="false">
      <c r="A1411" s="136" t="n">
        <v>63648244193824</v>
      </c>
      <c r="B1411" s="137" t="s">
        <v>5461</v>
      </c>
      <c r="C1411" s="138" t="s">
        <v>5462</v>
      </c>
      <c r="D1411" s="138" t="s">
        <v>3848</v>
      </c>
      <c r="E1411" s="138" t="s">
        <v>3849</v>
      </c>
      <c r="F1411" s="138" t="n">
        <v>20</v>
      </c>
      <c r="G1411" s="139" t="n">
        <v>10843</v>
      </c>
      <c r="H1411" s="21" t="n">
        <f aca="false">ROUND(IF(OR((MID(B1411,SEARCH("R",B1411),3)="R12"),(MID(B1411,SEARCH("R",B1411),3)="R13"),(MID(B1411,SEARCH("R",B1411),3)="R14")),(G1411+90),IF(OR((MID(B1411,SEARCH("R",B1411),3)="R15"),(MID(B1411,SEARCH("R",B1411),3)="R16"),(MID(B1411,SEARCH("R",B1411),3)="R17")),(G1411+190),(G1411+290))),-1)+20</f>
        <v>11150</v>
      </c>
    </row>
    <row r="1412" customFormat="false" ht="15.8" hidden="false" customHeight="false" outlineLevel="0" collapsed="false">
      <c r="A1412" s="136" t="n">
        <v>63648772506325</v>
      </c>
      <c r="B1412" s="137" t="s">
        <v>5463</v>
      </c>
      <c r="C1412" s="138" t="s">
        <v>5462</v>
      </c>
      <c r="D1412" s="138" t="s">
        <v>3848</v>
      </c>
      <c r="E1412" s="138" t="s">
        <v>3849</v>
      </c>
      <c r="F1412" s="138" t="n">
        <v>20</v>
      </c>
      <c r="G1412" s="139" t="n">
        <v>11289</v>
      </c>
      <c r="H1412" s="21" t="n">
        <f aca="false">ROUND(IF(OR((MID(B1412,SEARCH("R",B1412),3)="R12"),(MID(B1412,SEARCH("R",B1412),3)="R13"),(MID(B1412,SEARCH("R",B1412),3)="R14")),(G1412+90),IF(OR((MID(B1412,SEARCH("R",B1412),3)="R15"),(MID(B1412,SEARCH("R",B1412),3)="R16"),(MID(B1412,SEARCH("R",B1412),3)="R17")),(G1412+190),(G1412+290))),-1)+20</f>
        <v>11600</v>
      </c>
    </row>
    <row r="1413" customFormat="false" ht="15.8" hidden="false" customHeight="false" outlineLevel="0" collapsed="false">
      <c r="A1413" s="136" t="n">
        <v>63626805881184</v>
      </c>
      <c r="B1413" s="137" t="s">
        <v>5464</v>
      </c>
      <c r="C1413" s="138" t="s">
        <v>5462</v>
      </c>
      <c r="D1413" s="138" t="s">
        <v>3848</v>
      </c>
      <c r="E1413" s="138" t="s">
        <v>3849</v>
      </c>
      <c r="F1413" s="138" t="n">
        <v>16</v>
      </c>
      <c r="G1413" s="139" t="n">
        <v>16863</v>
      </c>
      <c r="H1413" s="21" t="n">
        <f aca="false">ROUND(IF(OR((MID(B1413,SEARCH("R",B1413),3)="R12"),(MID(B1413,SEARCH("R",B1413),3)="R13"),(MID(B1413,SEARCH("R",B1413),3)="R14")),(G1413+90),IF(OR((MID(B1413,SEARCH("R",B1413),3)="R15"),(MID(B1413,SEARCH("R",B1413),3)="R16"),(MID(B1413,SEARCH("R",B1413),3)="R17")),(G1413+190),(G1413+290))),-1)+20</f>
        <v>17170</v>
      </c>
    </row>
    <row r="1414" customFormat="false" ht="15.8" hidden="false" customHeight="false" outlineLevel="0" collapsed="false">
      <c r="A1414" s="136" t="n">
        <v>63651610904702</v>
      </c>
      <c r="B1414" s="137" t="s">
        <v>5465</v>
      </c>
      <c r="C1414" s="138" t="s">
        <v>5462</v>
      </c>
      <c r="D1414" s="138" t="s">
        <v>3848</v>
      </c>
      <c r="E1414" s="138" t="s">
        <v>3849</v>
      </c>
      <c r="F1414" s="138" t="n">
        <v>16</v>
      </c>
      <c r="G1414" s="139" t="n">
        <v>10869</v>
      </c>
      <c r="H1414" s="21" t="n">
        <f aca="false">ROUND(IF(OR((MID(B1414,SEARCH("R",B1414),3)="R12"),(MID(B1414,SEARCH("R",B1414),3)="R13"),(MID(B1414,SEARCH("R",B1414),3)="R14")),(G1414+90),IF(OR((MID(B1414,SEARCH("R",B1414),3)="R15"),(MID(B1414,SEARCH("R",B1414),3)="R16"),(MID(B1414,SEARCH("R",B1414),3)="R17")),(G1414+190),(G1414+290))),-1)+20</f>
        <v>11180</v>
      </c>
    </row>
    <row r="1415" customFormat="false" ht="15.8" hidden="false" customHeight="false" outlineLevel="0" collapsed="false">
      <c r="A1415" s="136" t="n">
        <v>63632257937959</v>
      </c>
      <c r="B1415" s="137" t="s">
        <v>5466</v>
      </c>
      <c r="C1415" s="138" t="s">
        <v>5462</v>
      </c>
      <c r="D1415" s="138" t="s">
        <v>3848</v>
      </c>
      <c r="E1415" s="138" t="s">
        <v>3849</v>
      </c>
      <c r="F1415" s="138" t="n">
        <v>4</v>
      </c>
      <c r="G1415" s="139" t="n">
        <v>14810</v>
      </c>
      <c r="H1415" s="21" t="n">
        <f aca="false">ROUND(IF(OR((MID(B1415,SEARCH("R",B1415),3)="R12"),(MID(B1415,SEARCH("R",B1415),3)="R13"),(MID(B1415,SEARCH("R",B1415),3)="R14")),(G1415+90),IF(OR((MID(B1415,SEARCH("R",B1415),3)="R15"),(MID(B1415,SEARCH("R",B1415),3)="R16"),(MID(B1415,SEARCH("R",B1415),3)="R17")),(G1415+190),(G1415+290))),-1)+20</f>
        <v>15120</v>
      </c>
    </row>
    <row r="1416" customFormat="false" ht="15.8" hidden="false" customHeight="false" outlineLevel="0" collapsed="false">
      <c r="A1416" s="136" t="n">
        <v>63631830166722</v>
      </c>
      <c r="B1416" s="137" t="s">
        <v>5467</v>
      </c>
      <c r="C1416" s="138" t="s">
        <v>5462</v>
      </c>
      <c r="D1416" s="138" t="s">
        <v>3848</v>
      </c>
      <c r="E1416" s="138" t="s">
        <v>3849</v>
      </c>
      <c r="F1416" s="138" t="n">
        <v>4</v>
      </c>
      <c r="G1416" s="139" t="n">
        <v>7500</v>
      </c>
      <c r="H1416" s="21" t="n">
        <f aca="false">ROUND(IF(OR((MID(B1416,SEARCH("R",B1416),3)="R12"),(MID(B1416,SEARCH("R",B1416),3)="R13"),(MID(B1416,SEARCH("R",B1416),3)="R14")),(G1416+90),IF(OR((MID(B1416,SEARCH("R",B1416),3)="R15"),(MID(B1416,SEARCH("R",B1416),3)="R16"),(MID(B1416,SEARCH("R",B1416),3)="R17")),(G1416+190),(G1416+290))),-1)+20</f>
        <v>7810</v>
      </c>
    </row>
    <row r="1417" customFormat="false" ht="15.8" hidden="false" customHeight="false" outlineLevel="0" collapsed="false">
      <c r="A1417" s="136" t="n">
        <v>63626288739286</v>
      </c>
      <c r="B1417" s="137" t="s">
        <v>5468</v>
      </c>
      <c r="C1417" s="138" t="s">
        <v>5462</v>
      </c>
      <c r="D1417" s="138" t="s">
        <v>3848</v>
      </c>
      <c r="E1417" s="138" t="s">
        <v>3849</v>
      </c>
      <c r="F1417" s="138" t="n">
        <v>4</v>
      </c>
      <c r="G1417" s="139" t="n">
        <v>10405</v>
      </c>
      <c r="H1417" s="21" t="n">
        <f aca="false">ROUND(IF(OR((MID(B1417,SEARCH("R",B1417),3)="R12"),(MID(B1417,SEARCH("R",B1417),3)="R13"),(MID(B1417,SEARCH("R",B1417),3)="R14")),(G1417+90),IF(OR((MID(B1417,SEARCH("R",B1417),3)="R15"),(MID(B1417,SEARCH("R",B1417),3)="R16"),(MID(B1417,SEARCH("R",B1417),3)="R17")),(G1417+190),(G1417+290))),-1)+20</f>
        <v>10720</v>
      </c>
    </row>
    <row r="1418" customFormat="false" ht="15.8" hidden="false" customHeight="false" outlineLevel="0" collapsed="false">
      <c r="A1418" s="136" t="n">
        <v>63651352829117</v>
      </c>
      <c r="B1418" s="137" t="s">
        <v>5469</v>
      </c>
      <c r="C1418" s="138" t="s">
        <v>5470</v>
      </c>
      <c r="D1418" s="138" t="s">
        <v>3848</v>
      </c>
      <c r="E1418" s="138" t="s">
        <v>3849</v>
      </c>
      <c r="F1418" s="138" t="n">
        <v>4</v>
      </c>
      <c r="G1418" s="139" t="n">
        <v>6205</v>
      </c>
      <c r="H1418" s="21" t="n">
        <f aca="false">ROUND(IF(OR((MID(B1418,SEARCH("R",B1418),3)="R12"),(MID(B1418,SEARCH("R",B1418),3)="R13"),(MID(B1418,SEARCH("R",B1418),3)="R14")),(G1418+90),IF(OR((MID(B1418,SEARCH("R",B1418),3)="R15"),(MID(B1418,SEARCH("R",B1418),3)="R16"),(MID(B1418,SEARCH("R",B1418),3)="R17")),(G1418+190),(G1418+290))),-1)+20</f>
        <v>6420</v>
      </c>
    </row>
    <row r="1419" customFormat="false" ht="15.8" hidden="false" customHeight="false" outlineLevel="0" collapsed="false">
      <c r="A1419" s="136" t="n">
        <v>63624736636609</v>
      </c>
      <c r="B1419" s="137" t="s">
        <v>5471</v>
      </c>
      <c r="C1419" s="138" t="s">
        <v>5472</v>
      </c>
      <c r="D1419" s="138" t="s">
        <v>3848</v>
      </c>
      <c r="E1419" s="138" t="s">
        <v>3849</v>
      </c>
      <c r="F1419" s="138" t="n">
        <v>8</v>
      </c>
      <c r="G1419" s="139" t="n">
        <v>7855</v>
      </c>
      <c r="H1419" s="21" t="n">
        <f aca="false">ROUND(IF(OR((MID(B1419,SEARCH("R",B1419),3)="R12"),(MID(B1419,SEARCH("R",B1419),3)="R13"),(MID(B1419,SEARCH("R",B1419),3)="R14")),(G1419+90),IF(OR((MID(B1419,SEARCH("R",B1419),3)="R15"),(MID(B1419,SEARCH("R",B1419),3)="R16"),(MID(B1419,SEARCH("R",B1419),3)="R17")),(G1419+190),(G1419+290))),-1)+20</f>
        <v>8170</v>
      </c>
    </row>
    <row r="1420" customFormat="false" ht="15.8" hidden="false" customHeight="false" outlineLevel="0" collapsed="false">
      <c r="A1420" s="136" t="n">
        <v>63627497038468</v>
      </c>
      <c r="B1420" s="137" t="s">
        <v>5473</v>
      </c>
      <c r="C1420" s="138" t="s">
        <v>5472</v>
      </c>
      <c r="D1420" s="138" t="s">
        <v>3848</v>
      </c>
      <c r="E1420" s="138" t="s">
        <v>3849</v>
      </c>
      <c r="F1420" s="138" t="n">
        <v>4</v>
      </c>
      <c r="G1420" s="139" t="n">
        <v>10790</v>
      </c>
      <c r="H1420" s="21" t="n">
        <f aca="false">ROUND(IF(OR((MID(B1420,SEARCH("R",B1420),3)="R12"),(MID(B1420,SEARCH("R",B1420),3)="R13"),(MID(B1420,SEARCH("R",B1420),3)="R14")),(G1420+90),IF(OR((MID(B1420,SEARCH("R",B1420),3)="R15"),(MID(B1420,SEARCH("R",B1420),3)="R16"),(MID(B1420,SEARCH("R",B1420),3)="R17")),(G1420+190),(G1420+290))),-1)+20</f>
        <v>11100</v>
      </c>
    </row>
    <row r="1421" customFormat="false" ht="15.8" hidden="false" customHeight="false" outlineLevel="0" collapsed="false">
      <c r="A1421" s="136" t="n">
        <v>63627437416762</v>
      </c>
      <c r="B1421" s="137" t="s">
        <v>5474</v>
      </c>
      <c r="C1421" s="138" t="s">
        <v>5475</v>
      </c>
      <c r="D1421" s="138" t="s">
        <v>3848</v>
      </c>
      <c r="E1421" s="138" t="s">
        <v>3849</v>
      </c>
      <c r="F1421" s="138" t="n">
        <v>1</v>
      </c>
      <c r="G1421" s="139" t="n">
        <v>13300</v>
      </c>
      <c r="H1421" s="21" t="n">
        <f aca="false">ROUND(IF(OR((MID(B1421,SEARCH("R",B1421),3)="R12"),(MID(B1421,SEARCH("R",B1421),3)="R13"),(MID(B1421,SEARCH("R",B1421),3)="R14")),(G1421+90),IF(OR((MID(B1421,SEARCH("R",B1421),3)="R15"),(MID(B1421,SEARCH("R",B1421),3)="R16"),(MID(B1421,SEARCH("R",B1421),3)="R17")),(G1421+190),(G1421+290))),-1)+20</f>
        <v>13610</v>
      </c>
    </row>
    <row r="1422" customFormat="false" ht="15.8" hidden="false" customHeight="false" outlineLevel="0" collapsed="false">
      <c r="A1422" s="136" t="n">
        <v>63651352603392</v>
      </c>
      <c r="B1422" s="137" t="s">
        <v>5476</v>
      </c>
      <c r="C1422" s="138" t="s">
        <v>5477</v>
      </c>
      <c r="D1422" s="138" t="s">
        <v>3848</v>
      </c>
      <c r="E1422" s="138" t="s">
        <v>3849</v>
      </c>
      <c r="F1422" s="138" t="n">
        <v>12</v>
      </c>
      <c r="G1422" s="139" t="n">
        <v>5805</v>
      </c>
      <c r="H1422" s="21" t="n">
        <f aca="false">ROUND(IF(OR((MID(B1422,SEARCH("R",B1422),3)="R12"),(MID(B1422,SEARCH("R",B1422),3)="R13"),(MID(B1422,SEARCH("R",B1422),3)="R14")),(G1422+90),IF(OR((MID(B1422,SEARCH("R",B1422),3)="R15"),(MID(B1422,SEARCH("R",B1422),3)="R16"),(MID(B1422,SEARCH("R",B1422),3)="R17")),(G1422+190),(G1422+290))),-1)+20</f>
        <v>6020</v>
      </c>
    </row>
    <row r="1423" customFormat="false" ht="15.8" hidden="false" customHeight="false" outlineLevel="0" collapsed="false">
      <c r="A1423" s="136" t="n">
        <v>63644007347273</v>
      </c>
      <c r="B1423" s="137" t="s">
        <v>5478</v>
      </c>
      <c r="C1423" s="138" t="s">
        <v>5479</v>
      </c>
      <c r="D1423" s="138" t="s">
        <v>3848</v>
      </c>
      <c r="E1423" s="138" t="s">
        <v>3849</v>
      </c>
      <c r="F1423" s="138" t="n">
        <v>4</v>
      </c>
      <c r="G1423" s="139" t="n">
        <v>11535</v>
      </c>
      <c r="H1423" s="21" t="n">
        <f aca="false">ROUND(IF(OR((MID(B1423,SEARCH("R",B1423),3)="R12"),(MID(B1423,SEARCH("R",B1423),3)="R13"),(MID(B1423,SEARCH("R",B1423),3)="R14")),(G1423+90),IF(OR((MID(B1423,SEARCH("R",B1423),3)="R15"),(MID(B1423,SEARCH("R",B1423),3)="R16"),(MID(B1423,SEARCH("R",B1423),3)="R17")),(G1423+190),(G1423+290))),-1)+20</f>
        <v>11750</v>
      </c>
    </row>
    <row r="1424" customFormat="false" ht="15.8" hidden="false" customHeight="false" outlineLevel="0" collapsed="false">
      <c r="A1424" s="136" t="n">
        <v>63585441600922</v>
      </c>
      <c r="B1424" s="137" t="s">
        <v>5480</v>
      </c>
      <c r="C1424" s="138" t="s">
        <v>5481</v>
      </c>
      <c r="D1424" s="138" t="s">
        <v>3848</v>
      </c>
      <c r="E1424" s="138" t="s">
        <v>3849</v>
      </c>
      <c r="F1424" s="138" t="n">
        <v>2</v>
      </c>
      <c r="G1424" s="139" t="n">
        <v>15478</v>
      </c>
      <c r="H1424" s="21" t="n">
        <f aca="false">ROUND(IF(OR((MID(B1424,SEARCH("R",B1424),3)="R12"),(MID(B1424,SEARCH("R",B1424),3)="R13"),(MID(B1424,SEARCH("R",B1424),3)="R14")),(G1424+90),IF(OR((MID(B1424,SEARCH("R",B1424),3)="R15"),(MID(B1424,SEARCH("R",B1424),3)="R16"),(MID(B1424,SEARCH("R",B1424),3)="R17")),(G1424+190),(G1424+290))),-1)+20</f>
        <v>15790</v>
      </c>
    </row>
    <row r="1425" customFormat="false" ht="15.8" hidden="false" customHeight="false" outlineLevel="0" collapsed="false">
      <c r="A1425" s="136" t="n">
        <v>63636063819535</v>
      </c>
      <c r="B1425" s="137" t="s">
        <v>5482</v>
      </c>
      <c r="C1425" s="138" t="s">
        <v>5483</v>
      </c>
      <c r="D1425" s="138" t="s">
        <v>3848</v>
      </c>
      <c r="E1425" s="138" t="s">
        <v>3849</v>
      </c>
      <c r="F1425" s="138" t="n">
        <v>2</v>
      </c>
      <c r="G1425" s="139" t="n">
        <v>17621</v>
      </c>
      <c r="H1425" s="21" t="n">
        <f aca="false">ROUND(IF(OR((MID(B1425,SEARCH("R",B1425),3)="R12"),(MID(B1425,SEARCH("R",B1425),3)="R13"),(MID(B1425,SEARCH("R",B1425),3)="R14")),(G1425+90),IF(OR((MID(B1425,SEARCH("R",B1425),3)="R15"),(MID(B1425,SEARCH("R",B1425),3)="R16"),(MID(B1425,SEARCH("R",B1425),3)="R17")),(G1425+190),(G1425+290))),-1)+20</f>
        <v>17930</v>
      </c>
    </row>
    <row r="1426" customFormat="false" ht="15.8" hidden="false" customHeight="false" outlineLevel="0" collapsed="false">
      <c r="A1426" s="136" t="n">
        <v>63593739084195</v>
      </c>
      <c r="B1426" s="137" t="s">
        <v>5484</v>
      </c>
      <c r="C1426" s="138" t="s">
        <v>5485</v>
      </c>
      <c r="D1426" s="138" t="s">
        <v>3848</v>
      </c>
      <c r="E1426" s="138" t="s">
        <v>3849</v>
      </c>
      <c r="F1426" s="138" t="n">
        <v>4</v>
      </c>
      <c r="G1426" s="139" t="n">
        <v>14738</v>
      </c>
      <c r="H1426" s="21" t="n">
        <f aca="false">ROUND(IF(OR((MID(B1426,SEARCH("R",B1426),3)="R12"),(MID(B1426,SEARCH("R",B1426),3)="R13"),(MID(B1426,SEARCH("R",B1426),3)="R14")),(G1426+90),IF(OR((MID(B1426,SEARCH("R",B1426),3)="R15"),(MID(B1426,SEARCH("R",B1426),3)="R16"),(MID(B1426,SEARCH("R",B1426),3)="R17")),(G1426+190),(G1426+290))),-1)+20</f>
        <v>15050</v>
      </c>
    </row>
    <row r="1427" customFormat="false" ht="15.8" hidden="false" customHeight="false" outlineLevel="0" collapsed="false">
      <c r="A1427" s="136" t="n">
        <v>63585441601053</v>
      </c>
      <c r="B1427" s="137" t="s">
        <v>5486</v>
      </c>
      <c r="C1427" s="138" t="s">
        <v>5487</v>
      </c>
      <c r="D1427" s="138" t="s">
        <v>3848</v>
      </c>
      <c r="E1427" s="138" t="s">
        <v>3849</v>
      </c>
      <c r="F1427" s="138" t="n">
        <v>1</v>
      </c>
      <c r="G1427" s="139" t="n">
        <v>13300</v>
      </c>
      <c r="H1427" s="21" t="n">
        <f aca="false">ROUND(IF(OR((MID(B1427,SEARCH("R",B1427),3)="R12"),(MID(B1427,SEARCH("R",B1427),3)="R13"),(MID(B1427,SEARCH("R",B1427),3)="R14")),(G1427+90),IF(OR((MID(B1427,SEARCH("R",B1427),3)="R15"),(MID(B1427,SEARCH("R",B1427),3)="R16"),(MID(B1427,SEARCH("R",B1427),3)="R17")),(G1427+190),(G1427+290))),-1)+20</f>
        <v>13610</v>
      </c>
    </row>
    <row r="1428" customFormat="false" ht="15.8" hidden="false" customHeight="false" outlineLevel="0" collapsed="false">
      <c r="A1428" s="136" t="n">
        <v>63585441601040</v>
      </c>
      <c r="B1428" s="137" t="s">
        <v>5488</v>
      </c>
      <c r="C1428" s="138" t="s">
        <v>5489</v>
      </c>
      <c r="D1428" s="138" t="s">
        <v>3848</v>
      </c>
      <c r="E1428" s="138" t="s">
        <v>3849</v>
      </c>
      <c r="F1428" s="138" t="n">
        <v>12</v>
      </c>
      <c r="G1428" s="139" t="n">
        <v>18486</v>
      </c>
      <c r="H1428" s="21" t="n">
        <f aca="false">ROUND(IF(OR((MID(B1428,SEARCH("R",B1428),3)="R12"),(MID(B1428,SEARCH("R",B1428),3)="R13"),(MID(B1428,SEARCH("R",B1428),3)="R14")),(G1428+90),IF(OR((MID(B1428,SEARCH("R",B1428),3)="R15"),(MID(B1428,SEARCH("R",B1428),3)="R16"),(MID(B1428,SEARCH("R",B1428),3)="R17")),(G1428+190),(G1428+290))),-1)+20</f>
        <v>18800</v>
      </c>
    </row>
    <row r="1429" customFormat="false" ht="15.8" hidden="false" customHeight="false" outlineLevel="0" collapsed="false">
      <c r="A1429" s="136" t="n">
        <v>63585441600359</v>
      </c>
      <c r="B1429" s="137" t="s">
        <v>5490</v>
      </c>
      <c r="C1429" s="138" t="s">
        <v>5489</v>
      </c>
      <c r="D1429" s="138" t="s">
        <v>3848</v>
      </c>
      <c r="E1429" s="138" t="s">
        <v>3849</v>
      </c>
      <c r="F1429" s="138" t="n">
        <v>4</v>
      </c>
      <c r="G1429" s="139" t="n">
        <v>12505</v>
      </c>
      <c r="H1429" s="21" t="n">
        <f aca="false">ROUND(IF(OR((MID(B1429,SEARCH("R",B1429),3)="R12"),(MID(B1429,SEARCH("R",B1429),3)="R13"),(MID(B1429,SEARCH("R",B1429),3)="R14")),(G1429+90),IF(OR((MID(B1429,SEARCH("R",B1429),3)="R15"),(MID(B1429,SEARCH("R",B1429),3)="R16"),(MID(B1429,SEARCH("R",B1429),3)="R17")),(G1429+190),(G1429+290))),-1)+20</f>
        <v>12820</v>
      </c>
    </row>
    <row r="1430" customFormat="false" ht="15.8" hidden="false" customHeight="false" outlineLevel="0" collapsed="false">
      <c r="A1430" s="136" t="n">
        <v>63594755772237</v>
      </c>
      <c r="B1430" s="137" t="s">
        <v>5491</v>
      </c>
      <c r="C1430" s="138" t="s">
        <v>5492</v>
      </c>
      <c r="D1430" s="138" t="s">
        <v>3848</v>
      </c>
      <c r="E1430" s="138" t="s">
        <v>3849</v>
      </c>
      <c r="F1430" s="138" t="n">
        <v>20</v>
      </c>
      <c r="G1430" s="139" t="n">
        <v>14405</v>
      </c>
      <c r="H1430" s="21" t="n">
        <f aca="false">ROUND(IF(OR((MID(B1430,SEARCH("R",B1430),3)="R12"),(MID(B1430,SEARCH("R",B1430),3)="R13"),(MID(B1430,SEARCH("R",B1430),3)="R14")),(G1430+90),IF(OR((MID(B1430,SEARCH("R",B1430),3)="R15"),(MID(B1430,SEARCH("R",B1430),3)="R16"),(MID(B1430,SEARCH("R",B1430),3)="R17")),(G1430+190),(G1430+290))),-1)+20</f>
        <v>14720</v>
      </c>
    </row>
    <row r="1431" customFormat="false" ht="15.8" hidden="false" customHeight="false" outlineLevel="0" collapsed="false">
      <c r="A1431" s="136" t="n">
        <v>63595619382201</v>
      </c>
      <c r="B1431" s="137" t="s">
        <v>5493</v>
      </c>
      <c r="C1431" s="138" t="s">
        <v>5492</v>
      </c>
      <c r="D1431" s="138" t="s">
        <v>3848</v>
      </c>
      <c r="E1431" s="138" t="s">
        <v>3849</v>
      </c>
      <c r="F1431" s="138" t="n">
        <v>8</v>
      </c>
      <c r="G1431" s="139" t="n">
        <v>27167</v>
      </c>
      <c r="H1431" s="21" t="n">
        <f aca="false">ROUND(IF(OR((MID(B1431,SEARCH("R",B1431),3)="R12"),(MID(B1431,SEARCH("R",B1431),3)="R13"),(MID(B1431,SEARCH("R",B1431),3)="R14")),(G1431+90),IF(OR((MID(B1431,SEARCH("R",B1431),3)="R15"),(MID(B1431,SEARCH("R",B1431),3)="R16"),(MID(B1431,SEARCH("R",B1431),3)="R17")),(G1431+190),(G1431+290))),-1)+20</f>
        <v>27480</v>
      </c>
    </row>
    <row r="1432" customFormat="false" ht="15.8" hidden="false" customHeight="false" outlineLevel="0" collapsed="false">
      <c r="A1432" s="136" t="n">
        <v>63619900699932</v>
      </c>
      <c r="B1432" s="137" t="s">
        <v>5494</v>
      </c>
      <c r="C1432" s="138" t="s">
        <v>5492</v>
      </c>
      <c r="D1432" s="138" t="s">
        <v>3848</v>
      </c>
      <c r="E1432" s="138" t="s">
        <v>3849</v>
      </c>
      <c r="F1432" s="138" t="n">
        <v>4</v>
      </c>
      <c r="G1432" s="139" t="n">
        <v>21338</v>
      </c>
      <c r="H1432" s="21" t="n">
        <f aca="false">ROUND(IF(OR((MID(B1432,SEARCH("R",B1432),3)="R12"),(MID(B1432,SEARCH("R",B1432),3)="R13"),(MID(B1432,SEARCH("R",B1432),3)="R14")),(G1432+90),IF(OR((MID(B1432,SEARCH("R",B1432),3)="R15"),(MID(B1432,SEARCH("R",B1432),3)="R16"),(MID(B1432,SEARCH("R",B1432),3)="R17")),(G1432+190),(G1432+290))),-1)+20</f>
        <v>21650</v>
      </c>
    </row>
    <row r="1433" customFormat="false" ht="15.8" hidden="false" customHeight="false" outlineLevel="0" collapsed="false">
      <c r="A1433" s="136" t="n">
        <v>63624664983397</v>
      </c>
      <c r="B1433" s="137" t="s">
        <v>5495</v>
      </c>
      <c r="C1433" s="138" t="s">
        <v>5496</v>
      </c>
      <c r="D1433" s="138" t="s">
        <v>3848</v>
      </c>
      <c r="E1433" s="138" t="s">
        <v>3849</v>
      </c>
      <c r="F1433" s="138" t="n">
        <v>4</v>
      </c>
      <c r="G1433" s="139" t="n">
        <v>21416</v>
      </c>
      <c r="H1433" s="21" t="n">
        <f aca="false">ROUND(IF(OR((MID(B1433,SEARCH("R",B1433),3)="R12"),(MID(B1433,SEARCH("R",B1433),3)="R13"),(MID(B1433,SEARCH("R",B1433),3)="R14")),(G1433+90),IF(OR((MID(B1433,SEARCH("R",B1433),3)="R15"),(MID(B1433,SEARCH("R",B1433),3)="R16"),(MID(B1433,SEARCH("R",B1433),3)="R17")),(G1433+190),(G1433+290))),-1)+20</f>
        <v>21730</v>
      </c>
    </row>
    <row r="1434" customFormat="false" ht="15.8" hidden="false" customHeight="false" outlineLevel="0" collapsed="false">
      <c r="A1434" s="136" t="n">
        <v>63585441597508</v>
      </c>
      <c r="B1434" s="137" t="s">
        <v>5497</v>
      </c>
      <c r="C1434" s="138" t="s">
        <v>5498</v>
      </c>
      <c r="D1434" s="138" t="s">
        <v>3848</v>
      </c>
      <c r="E1434" s="138" t="s">
        <v>3849</v>
      </c>
      <c r="F1434" s="138" t="n">
        <v>8</v>
      </c>
      <c r="G1434" s="139" t="n">
        <v>17172</v>
      </c>
      <c r="H1434" s="21" t="n">
        <f aca="false">ROUND(IF(OR((MID(B1434,SEARCH("R",B1434),3)="R12"),(MID(B1434,SEARCH("R",B1434),3)="R13"),(MID(B1434,SEARCH("R",B1434),3)="R14")),(G1434+90),IF(OR((MID(B1434,SEARCH("R",B1434),3)="R15"),(MID(B1434,SEARCH("R",B1434),3)="R16"),(MID(B1434,SEARCH("R",B1434),3)="R17")),(G1434+190),(G1434+290))),-1)+20</f>
        <v>17480</v>
      </c>
    </row>
    <row r="1435" customFormat="false" ht="15.8" hidden="false" customHeight="false" outlineLevel="0" collapsed="false">
      <c r="A1435" s="136" t="n">
        <v>63616718003740</v>
      </c>
      <c r="B1435" s="137" t="s">
        <v>5499</v>
      </c>
      <c r="C1435" s="138" t="s">
        <v>5498</v>
      </c>
      <c r="D1435" s="138" t="s">
        <v>3848</v>
      </c>
      <c r="E1435" s="138" t="s">
        <v>3849</v>
      </c>
      <c r="F1435" s="138" t="n">
        <v>4</v>
      </c>
      <c r="G1435" s="139" t="n">
        <v>19632</v>
      </c>
      <c r="H1435" s="21" t="n">
        <f aca="false">ROUND(IF(OR((MID(B1435,SEARCH("R",B1435),3)="R12"),(MID(B1435,SEARCH("R",B1435),3)="R13"),(MID(B1435,SEARCH("R",B1435),3)="R14")),(G1435+90),IF(OR((MID(B1435,SEARCH("R",B1435),3)="R15"),(MID(B1435,SEARCH("R",B1435),3)="R16"),(MID(B1435,SEARCH("R",B1435),3)="R17")),(G1435+190),(G1435+290))),-1)+20</f>
        <v>19940</v>
      </c>
    </row>
    <row r="1436" customFormat="false" ht="15.8" hidden="false" customHeight="false" outlineLevel="0" collapsed="false">
      <c r="A1436" s="136" t="n">
        <v>63630527928363</v>
      </c>
      <c r="B1436" s="137" t="s">
        <v>5500</v>
      </c>
      <c r="C1436" s="138" t="s">
        <v>5501</v>
      </c>
      <c r="D1436" s="138" t="s">
        <v>3848</v>
      </c>
      <c r="E1436" s="138" t="s">
        <v>3849</v>
      </c>
      <c r="F1436" s="138" t="n">
        <v>12</v>
      </c>
      <c r="G1436" s="139" t="n">
        <v>19152</v>
      </c>
      <c r="H1436" s="21" t="n">
        <f aca="false">ROUND(IF(OR((MID(B1436,SEARCH("R",B1436),3)="R12"),(MID(B1436,SEARCH("R",B1436),3)="R13"),(MID(B1436,SEARCH("R",B1436),3)="R14")),(G1436+90),IF(OR((MID(B1436,SEARCH("R",B1436),3)="R15"),(MID(B1436,SEARCH("R",B1436),3)="R16"),(MID(B1436,SEARCH("R",B1436),3)="R17")),(G1436+190),(G1436+290))),-1)+20</f>
        <v>19460</v>
      </c>
    </row>
    <row r="1437" customFormat="false" ht="15.8" hidden="false" customHeight="false" outlineLevel="0" collapsed="false">
      <c r="A1437" s="136" t="n">
        <v>20925323414526</v>
      </c>
      <c r="B1437" s="137" t="s">
        <v>5502</v>
      </c>
      <c r="C1437" s="138" t="s">
        <v>5503</v>
      </c>
      <c r="D1437" s="138" t="s">
        <v>3848</v>
      </c>
      <c r="E1437" s="138" t="s">
        <v>3849</v>
      </c>
      <c r="F1437" s="138" t="n">
        <v>4</v>
      </c>
      <c r="G1437" s="139" t="n">
        <v>20124</v>
      </c>
      <c r="H1437" s="21" t="n">
        <f aca="false">ROUND(IF(OR((MID(B1437,SEARCH("R",B1437),3)="R12"),(MID(B1437,SEARCH("R",B1437),3)="R13"),(MID(B1437,SEARCH("R",B1437),3)="R14")),(G1437+90),IF(OR((MID(B1437,SEARCH("R",B1437),3)="R15"),(MID(B1437,SEARCH("R",B1437),3)="R16"),(MID(B1437,SEARCH("R",B1437),3)="R17")),(G1437+190),(G1437+290))),-1)+20</f>
        <v>20430</v>
      </c>
    </row>
    <row r="1438" customFormat="false" ht="15.8" hidden="false" customHeight="false" outlineLevel="0" collapsed="false">
      <c r="A1438" s="136" t="n">
        <v>63649187668534</v>
      </c>
      <c r="B1438" s="137" t="s">
        <v>5504</v>
      </c>
      <c r="C1438" s="138" t="s">
        <v>5503</v>
      </c>
      <c r="D1438" s="138" t="s">
        <v>3848</v>
      </c>
      <c r="E1438" s="138" t="s">
        <v>3849</v>
      </c>
      <c r="F1438" s="138" t="n">
        <v>4</v>
      </c>
      <c r="G1438" s="139" t="n">
        <v>31910</v>
      </c>
      <c r="H1438" s="21" t="n">
        <f aca="false">ROUND(IF(OR((MID(B1438,SEARCH("R",B1438),3)="R12"),(MID(B1438,SEARCH("R",B1438),3)="R13"),(MID(B1438,SEARCH("R",B1438),3)="R14")),(G1438+90),IF(OR((MID(B1438,SEARCH("R",B1438),3)="R15"),(MID(B1438,SEARCH("R",B1438),3)="R16"),(MID(B1438,SEARCH("R",B1438),3)="R17")),(G1438+190),(G1438+290))),-1)+20</f>
        <v>32220</v>
      </c>
    </row>
    <row r="1439" customFormat="false" ht="15.8" hidden="false" customHeight="false" outlineLevel="0" collapsed="false">
      <c r="A1439" s="136" t="n">
        <v>63591142569057</v>
      </c>
      <c r="B1439" s="137" t="s">
        <v>5505</v>
      </c>
      <c r="C1439" s="138" t="s">
        <v>5503</v>
      </c>
      <c r="D1439" s="138" t="s">
        <v>3848</v>
      </c>
      <c r="E1439" s="138" t="s">
        <v>3849</v>
      </c>
      <c r="F1439" s="138" t="n">
        <v>2</v>
      </c>
      <c r="G1439" s="139" t="n">
        <v>23311</v>
      </c>
      <c r="H1439" s="21" t="n">
        <f aca="false">ROUND(IF(OR((MID(B1439,SEARCH("R",B1439),3)="R12"),(MID(B1439,SEARCH("R",B1439),3)="R13"),(MID(B1439,SEARCH("R",B1439),3)="R14")),(G1439+90),IF(OR((MID(B1439,SEARCH("R",B1439),3)="R15"),(MID(B1439,SEARCH("R",B1439),3)="R16"),(MID(B1439,SEARCH("R",B1439),3)="R17")),(G1439+190),(G1439+290))),-1)+20</f>
        <v>23620</v>
      </c>
    </row>
    <row r="1440" customFormat="false" ht="15.8" hidden="false" customHeight="false" outlineLevel="0" collapsed="false">
      <c r="A1440" s="136" t="n">
        <v>63585441601179</v>
      </c>
      <c r="B1440" s="137" t="s">
        <v>5506</v>
      </c>
      <c r="C1440" s="138" t="s">
        <v>5507</v>
      </c>
      <c r="D1440" s="138" t="s">
        <v>3848</v>
      </c>
      <c r="E1440" s="138" t="s">
        <v>3849</v>
      </c>
      <c r="F1440" s="138" t="n">
        <v>30</v>
      </c>
      <c r="G1440" s="139" t="n">
        <v>12831</v>
      </c>
      <c r="H1440" s="21" t="n">
        <f aca="false">ROUND(IF(OR((MID(B1440,SEARCH("R",B1440),3)="R12"),(MID(B1440,SEARCH("R",B1440),3)="R13"),(MID(B1440,SEARCH("R",B1440),3)="R14")),(G1440+90),IF(OR((MID(B1440,SEARCH("R",B1440),3)="R15"),(MID(B1440,SEARCH("R",B1440),3)="R16"),(MID(B1440,SEARCH("R",B1440),3)="R17")),(G1440+190),(G1440+290))),-1)+20</f>
        <v>13140</v>
      </c>
    </row>
    <row r="1441" customFormat="false" ht="15.8" hidden="false" customHeight="false" outlineLevel="0" collapsed="false">
      <c r="A1441" s="136" t="n">
        <v>63592509898110</v>
      </c>
      <c r="B1441" s="137" t="s">
        <v>5508</v>
      </c>
      <c r="C1441" s="138" t="s">
        <v>5507</v>
      </c>
      <c r="D1441" s="138" t="s">
        <v>3848</v>
      </c>
      <c r="E1441" s="138" t="s">
        <v>3849</v>
      </c>
      <c r="F1441" s="138" t="n">
        <v>18</v>
      </c>
      <c r="G1441" s="139" t="n">
        <v>8705</v>
      </c>
      <c r="H1441" s="21" t="n">
        <f aca="false">ROUND(IF(OR((MID(B1441,SEARCH("R",B1441),3)="R12"),(MID(B1441,SEARCH("R",B1441),3)="R13"),(MID(B1441,SEARCH("R",B1441),3)="R14")),(G1441+90),IF(OR((MID(B1441,SEARCH("R",B1441),3)="R15"),(MID(B1441,SEARCH("R",B1441),3)="R16"),(MID(B1441,SEARCH("R",B1441),3)="R17")),(G1441+190),(G1441+290))),-1)+20</f>
        <v>9020</v>
      </c>
    </row>
    <row r="1442" customFormat="false" ht="15.8" hidden="false" customHeight="false" outlineLevel="0" collapsed="false">
      <c r="A1442" s="136" t="n">
        <v>63585441598386</v>
      </c>
      <c r="B1442" s="137" t="s">
        <v>5509</v>
      </c>
      <c r="C1442" s="138" t="s">
        <v>5507</v>
      </c>
      <c r="D1442" s="138" t="s">
        <v>3848</v>
      </c>
      <c r="E1442" s="138" t="s">
        <v>3849</v>
      </c>
      <c r="F1442" s="138" t="n">
        <v>10</v>
      </c>
      <c r="G1442" s="139" t="n">
        <v>15554</v>
      </c>
      <c r="H1442" s="21" t="n">
        <f aca="false">ROUND(IF(OR((MID(B1442,SEARCH("R",B1442),3)="R12"),(MID(B1442,SEARCH("R",B1442),3)="R13"),(MID(B1442,SEARCH("R",B1442),3)="R14")),(G1442+90),IF(OR((MID(B1442,SEARCH("R",B1442),3)="R15"),(MID(B1442,SEARCH("R",B1442),3)="R16"),(MID(B1442,SEARCH("R",B1442),3)="R17")),(G1442+190),(G1442+290))),-1)+20</f>
        <v>15860</v>
      </c>
    </row>
    <row r="1443" customFormat="false" ht="15.8" hidden="false" customHeight="false" outlineLevel="0" collapsed="false">
      <c r="A1443" s="136" t="n">
        <v>63585441600316</v>
      </c>
      <c r="B1443" s="137" t="s">
        <v>5510</v>
      </c>
      <c r="C1443" s="138" t="s">
        <v>5507</v>
      </c>
      <c r="D1443" s="138" t="s">
        <v>3848</v>
      </c>
      <c r="E1443" s="138" t="s">
        <v>3849</v>
      </c>
      <c r="F1443" s="138" t="n">
        <v>9</v>
      </c>
      <c r="G1443" s="139" t="n">
        <v>15991</v>
      </c>
      <c r="H1443" s="21" t="n">
        <f aca="false">ROUND(IF(OR((MID(B1443,SEARCH("R",B1443),3)="R12"),(MID(B1443,SEARCH("R",B1443),3)="R13"),(MID(B1443,SEARCH("R",B1443),3)="R14")),(G1443+90),IF(OR((MID(B1443,SEARCH("R",B1443),3)="R15"),(MID(B1443,SEARCH("R",B1443),3)="R16"),(MID(B1443,SEARCH("R",B1443),3)="R17")),(G1443+190),(G1443+290))),-1)+20</f>
        <v>16300</v>
      </c>
    </row>
    <row r="1444" customFormat="false" ht="15.8" hidden="false" customHeight="false" outlineLevel="0" collapsed="false">
      <c r="A1444" s="136" t="n">
        <v>63585441600628</v>
      </c>
      <c r="B1444" s="137" t="s">
        <v>5511</v>
      </c>
      <c r="C1444" s="138" t="s">
        <v>5507</v>
      </c>
      <c r="D1444" s="138" t="s">
        <v>3848</v>
      </c>
      <c r="E1444" s="138" t="s">
        <v>3849</v>
      </c>
      <c r="F1444" s="138" t="n">
        <v>8</v>
      </c>
      <c r="G1444" s="139" t="n">
        <v>11305</v>
      </c>
      <c r="H1444" s="21" t="n">
        <f aca="false">ROUND(IF(OR((MID(B1444,SEARCH("R",B1444),3)="R12"),(MID(B1444,SEARCH("R",B1444),3)="R13"),(MID(B1444,SEARCH("R",B1444),3)="R14")),(G1444+90),IF(OR((MID(B1444,SEARCH("R",B1444),3)="R15"),(MID(B1444,SEARCH("R",B1444),3)="R16"),(MID(B1444,SEARCH("R",B1444),3)="R17")),(G1444+190),(G1444+290))),-1)+20</f>
        <v>11620</v>
      </c>
    </row>
    <row r="1445" customFormat="false" ht="15.8" hidden="false" customHeight="false" outlineLevel="0" collapsed="false">
      <c r="A1445" s="136" t="n">
        <v>63585441599961</v>
      </c>
      <c r="B1445" s="137" t="s">
        <v>5512</v>
      </c>
      <c r="C1445" s="138" t="s">
        <v>5507</v>
      </c>
      <c r="D1445" s="138" t="s">
        <v>3848</v>
      </c>
      <c r="E1445" s="138" t="s">
        <v>3849</v>
      </c>
      <c r="F1445" s="138" t="n">
        <v>6</v>
      </c>
      <c r="G1445" s="139" t="n">
        <v>17677</v>
      </c>
      <c r="H1445" s="21" t="n">
        <f aca="false">ROUND(IF(OR((MID(B1445,SEARCH("R",B1445),3)="R12"),(MID(B1445,SEARCH("R",B1445),3)="R13"),(MID(B1445,SEARCH("R",B1445),3)="R14")),(G1445+90),IF(OR((MID(B1445,SEARCH("R",B1445),3)="R15"),(MID(B1445,SEARCH("R",B1445),3)="R16"),(MID(B1445,SEARCH("R",B1445),3)="R17")),(G1445+190),(G1445+290))),-1)+20</f>
        <v>17990</v>
      </c>
    </row>
    <row r="1446" customFormat="false" ht="15.8" hidden="false" customHeight="false" outlineLevel="0" collapsed="false">
      <c r="A1446" s="136" t="n">
        <v>63648762335405</v>
      </c>
      <c r="B1446" s="137" t="s">
        <v>5513</v>
      </c>
      <c r="C1446" s="138" t="s">
        <v>5507</v>
      </c>
      <c r="D1446" s="138" t="s">
        <v>3848</v>
      </c>
      <c r="E1446" s="138" t="s">
        <v>3849</v>
      </c>
      <c r="F1446" s="138" t="n">
        <v>6</v>
      </c>
      <c r="G1446" s="139" t="n">
        <v>10976</v>
      </c>
      <c r="H1446" s="21" t="n">
        <f aca="false">ROUND(IF(OR((MID(B1446,SEARCH("R",B1446),3)="R12"),(MID(B1446,SEARCH("R",B1446),3)="R13"),(MID(B1446,SEARCH("R",B1446),3)="R14")),(G1446+90),IF(OR((MID(B1446,SEARCH("R",B1446),3)="R15"),(MID(B1446,SEARCH("R",B1446),3)="R16"),(MID(B1446,SEARCH("R",B1446),3)="R17")),(G1446+190),(G1446+290))),-1)+20</f>
        <v>11290</v>
      </c>
    </row>
    <row r="1447" customFormat="false" ht="15.8" hidden="false" customHeight="false" outlineLevel="0" collapsed="false">
      <c r="A1447" s="136" t="n">
        <v>63605736993301</v>
      </c>
      <c r="B1447" s="137" t="s">
        <v>5514</v>
      </c>
      <c r="C1447" s="138" t="s">
        <v>5507</v>
      </c>
      <c r="D1447" s="138" t="s">
        <v>3848</v>
      </c>
      <c r="E1447" s="138" t="s">
        <v>3849</v>
      </c>
      <c r="F1447" s="138" t="n">
        <v>4</v>
      </c>
      <c r="G1447" s="139" t="n">
        <v>14696</v>
      </c>
      <c r="H1447" s="21" t="n">
        <f aca="false">ROUND(IF(OR((MID(B1447,SEARCH("R",B1447),3)="R12"),(MID(B1447,SEARCH("R",B1447),3)="R13"),(MID(B1447,SEARCH("R",B1447),3)="R14")),(G1447+90),IF(OR((MID(B1447,SEARCH("R",B1447),3)="R15"),(MID(B1447,SEARCH("R",B1447),3)="R16"),(MID(B1447,SEARCH("R",B1447),3)="R17")),(G1447+190),(G1447+290))),-1)+20</f>
        <v>15010</v>
      </c>
    </row>
    <row r="1448" customFormat="false" ht="15.8" hidden="false" customHeight="false" outlineLevel="0" collapsed="false">
      <c r="A1448" s="136" t="n">
        <v>63585441599381</v>
      </c>
      <c r="B1448" s="137" t="s">
        <v>5515</v>
      </c>
      <c r="C1448" s="138" t="s">
        <v>5507</v>
      </c>
      <c r="D1448" s="138" t="s">
        <v>3848</v>
      </c>
      <c r="E1448" s="138" t="s">
        <v>3849</v>
      </c>
      <c r="F1448" s="138" t="n">
        <v>4</v>
      </c>
      <c r="G1448" s="139" t="n">
        <v>12821</v>
      </c>
      <c r="H1448" s="21" t="n">
        <f aca="false">ROUND(IF(OR((MID(B1448,SEARCH("R",B1448),3)="R12"),(MID(B1448,SEARCH("R",B1448),3)="R13"),(MID(B1448,SEARCH("R",B1448),3)="R14")),(G1448+90),IF(OR((MID(B1448,SEARCH("R",B1448),3)="R15"),(MID(B1448,SEARCH("R",B1448),3)="R16"),(MID(B1448,SEARCH("R",B1448),3)="R17")),(G1448+190),(G1448+290))),-1)+20</f>
        <v>13130</v>
      </c>
    </row>
    <row r="1449" customFormat="false" ht="15.8" hidden="false" customHeight="false" outlineLevel="0" collapsed="false">
      <c r="A1449" s="136" t="n">
        <v>63585441600237</v>
      </c>
      <c r="B1449" s="137" t="s">
        <v>5516</v>
      </c>
      <c r="C1449" s="138" t="s">
        <v>5507</v>
      </c>
      <c r="D1449" s="138" t="s">
        <v>3848</v>
      </c>
      <c r="E1449" s="138" t="s">
        <v>3849</v>
      </c>
      <c r="F1449" s="138" t="n">
        <v>1</v>
      </c>
      <c r="G1449" s="139" t="n">
        <v>13050</v>
      </c>
      <c r="H1449" s="21" t="n">
        <f aca="false">ROUND(IF(OR((MID(B1449,SEARCH("R",B1449),3)="R12"),(MID(B1449,SEARCH("R",B1449),3)="R13"),(MID(B1449,SEARCH("R",B1449),3)="R14")),(G1449+90),IF(OR((MID(B1449,SEARCH("R",B1449),3)="R15"),(MID(B1449,SEARCH("R",B1449),3)="R16"),(MID(B1449,SEARCH("R",B1449),3)="R17")),(G1449+190),(G1449+290))),-1)+20</f>
        <v>13360</v>
      </c>
    </row>
    <row r="1450" customFormat="false" ht="15.8" hidden="false" customHeight="false" outlineLevel="0" collapsed="false">
      <c r="A1450" s="136" t="n">
        <v>63610078283307</v>
      </c>
      <c r="B1450" s="137" t="s">
        <v>5517</v>
      </c>
      <c r="C1450" s="138" t="s">
        <v>5518</v>
      </c>
      <c r="D1450" s="138" t="s">
        <v>3848</v>
      </c>
      <c r="E1450" s="138" t="s">
        <v>3849</v>
      </c>
      <c r="F1450" s="138" t="n">
        <v>16</v>
      </c>
      <c r="G1450" s="139" t="n">
        <v>20178</v>
      </c>
      <c r="H1450" s="21" t="n">
        <f aca="false">ROUND(IF(OR((MID(B1450,SEARCH("R",B1450),3)="R12"),(MID(B1450,SEARCH("R",B1450),3)="R13"),(MID(B1450,SEARCH("R",B1450),3)="R14")),(G1450+90),IF(OR((MID(B1450,SEARCH("R",B1450),3)="R15"),(MID(B1450,SEARCH("R",B1450),3)="R16"),(MID(B1450,SEARCH("R",B1450),3)="R17")),(G1450+190),(G1450+290))),-1)+20</f>
        <v>20490</v>
      </c>
    </row>
    <row r="1451" customFormat="false" ht="15.8" hidden="false" customHeight="false" outlineLevel="0" collapsed="false">
      <c r="A1451" s="136" t="n">
        <v>63651949279002</v>
      </c>
      <c r="B1451" s="137" t="s">
        <v>5519</v>
      </c>
      <c r="C1451" s="138" t="s">
        <v>5518</v>
      </c>
      <c r="D1451" s="138" t="s">
        <v>3848</v>
      </c>
      <c r="E1451" s="138" t="s">
        <v>3849</v>
      </c>
      <c r="F1451" s="138" t="n">
        <v>12</v>
      </c>
      <c r="G1451" s="139" t="n">
        <v>18637</v>
      </c>
      <c r="H1451" s="21" t="n">
        <f aca="false">ROUND(IF(OR((MID(B1451,SEARCH("R",B1451),3)="R12"),(MID(B1451,SEARCH("R",B1451),3)="R13"),(MID(B1451,SEARCH("R",B1451),3)="R14")),(G1451+90),IF(OR((MID(B1451,SEARCH("R",B1451),3)="R15"),(MID(B1451,SEARCH("R",B1451),3)="R16"),(MID(B1451,SEARCH("R",B1451),3)="R17")),(G1451+190),(G1451+290))),-1)+20</f>
        <v>18950</v>
      </c>
    </row>
    <row r="1452" customFormat="false" ht="15.8" hidden="false" customHeight="false" outlineLevel="0" collapsed="false">
      <c r="A1452" s="136" t="n">
        <v>63593559524595</v>
      </c>
      <c r="B1452" s="137" t="s">
        <v>5520</v>
      </c>
      <c r="C1452" s="138" t="s">
        <v>5518</v>
      </c>
      <c r="D1452" s="138" t="s">
        <v>3848</v>
      </c>
      <c r="E1452" s="138" t="s">
        <v>3849</v>
      </c>
      <c r="F1452" s="138" t="n">
        <v>7</v>
      </c>
      <c r="G1452" s="139" t="n">
        <v>19749</v>
      </c>
      <c r="H1452" s="21" t="n">
        <f aca="false">ROUND(IF(OR((MID(B1452,SEARCH("R",B1452),3)="R12"),(MID(B1452,SEARCH("R",B1452),3)="R13"),(MID(B1452,SEARCH("R",B1452),3)="R14")),(G1452+90),IF(OR((MID(B1452,SEARCH("R",B1452),3)="R15"),(MID(B1452,SEARCH("R",B1452),3)="R16"),(MID(B1452,SEARCH("R",B1452),3)="R17")),(G1452+190),(G1452+290))),-1)+20</f>
        <v>20060</v>
      </c>
    </row>
    <row r="1453" customFormat="false" ht="15.8" hidden="false" customHeight="false" outlineLevel="0" collapsed="false">
      <c r="A1453" s="136" t="n">
        <v>63632511018774</v>
      </c>
      <c r="B1453" s="137" t="s">
        <v>5521</v>
      </c>
      <c r="C1453" s="138" t="s">
        <v>5522</v>
      </c>
      <c r="D1453" s="138" t="s">
        <v>3848</v>
      </c>
      <c r="E1453" s="138" t="s">
        <v>3849</v>
      </c>
      <c r="F1453" s="138" t="n">
        <v>4</v>
      </c>
      <c r="G1453" s="139" t="n">
        <v>28998</v>
      </c>
      <c r="H1453" s="21" t="n">
        <f aca="false">ROUND(IF(OR((MID(B1453,SEARCH("R",B1453),3)="R12"),(MID(B1453,SEARCH("R",B1453),3)="R13"),(MID(B1453,SEARCH("R",B1453),3)="R14")),(G1453+90),IF(OR((MID(B1453,SEARCH("R",B1453),3)="R15"),(MID(B1453,SEARCH("R",B1453),3)="R16"),(MID(B1453,SEARCH("R",B1453),3)="R17")),(G1453+190),(G1453+290))),-1)+20</f>
        <v>29310</v>
      </c>
    </row>
    <row r="1454" customFormat="false" ht="15.8" hidden="false" customHeight="false" outlineLevel="0" collapsed="false">
      <c r="A1454" s="136" t="n">
        <v>63591142665639</v>
      </c>
      <c r="B1454" s="137" t="s">
        <v>5523</v>
      </c>
      <c r="C1454" s="138" t="s">
        <v>5522</v>
      </c>
      <c r="D1454" s="138" t="s">
        <v>3848</v>
      </c>
      <c r="E1454" s="138" t="s">
        <v>3849</v>
      </c>
      <c r="F1454" s="138" t="n">
        <v>3</v>
      </c>
      <c r="G1454" s="139" t="n">
        <v>21294</v>
      </c>
      <c r="H1454" s="21" t="n">
        <f aca="false">ROUND(IF(OR((MID(B1454,SEARCH("R",B1454),3)="R12"),(MID(B1454,SEARCH("R",B1454),3)="R13"),(MID(B1454,SEARCH("R",B1454),3)="R14")),(G1454+90),IF(OR((MID(B1454,SEARCH("R",B1454),3)="R15"),(MID(B1454,SEARCH("R",B1454),3)="R16"),(MID(B1454,SEARCH("R",B1454),3)="R17")),(G1454+190),(G1454+290))),-1)+20</f>
        <v>21600</v>
      </c>
    </row>
    <row r="1455" customFormat="false" ht="15.8" hidden="false" customHeight="false" outlineLevel="0" collapsed="false">
      <c r="A1455" s="136" t="n">
        <v>63649357775628</v>
      </c>
      <c r="B1455" s="137" t="s">
        <v>5524</v>
      </c>
      <c r="C1455" s="138" t="s">
        <v>5525</v>
      </c>
      <c r="D1455" s="138" t="s">
        <v>3848</v>
      </c>
      <c r="E1455" s="138" t="s">
        <v>3849</v>
      </c>
      <c r="F1455" s="138" t="n">
        <v>12</v>
      </c>
      <c r="G1455" s="139" t="n">
        <v>15085</v>
      </c>
      <c r="H1455" s="21" t="n">
        <f aca="false">ROUND(IF(OR((MID(B1455,SEARCH("R",B1455),3)="R12"),(MID(B1455,SEARCH("R",B1455),3)="R13"),(MID(B1455,SEARCH("R",B1455),3)="R14")),(G1455+90),IF(OR((MID(B1455,SEARCH("R",B1455),3)="R15"),(MID(B1455,SEARCH("R",B1455),3)="R16"),(MID(B1455,SEARCH("R",B1455),3)="R17")),(G1455+190),(G1455+290))),-1)+20</f>
        <v>15400</v>
      </c>
    </row>
    <row r="1456" customFormat="false" ht="15.8" hidden="false" customHeight="false" outlineLevel="0" collapsed="false">
      <c r="A1456" s="136" t="n">
        <v>20603495727143</v>
      </c>
      <c r="B1456" s="137" t="s">
        <v>5526</v>
      </c>
      <c r="C1456" s="138" t="s">
        <v>5525</v>
      </c>
      <c r="D1456" s="138" t="s">
        <v>3848</v>
      </c>
      <c r="E1456" s="138" t="s">
        <v>3849</v>
      </c>
      <c r="F1456" s="138" t="n">
        <v>8</v>
      </c>
      <c r="G1456" s="139" t="n">
        <v>20375</v>
      </c>
      <c r="H1456" s="21" t="n">
        <f aca="false">ROUND(IF(OR((MID(B1456,SEARCH("R",B1456),3)="R12"),(MID(B1456,SEARCH("R",B1456),3)="R13"),(MID(B1456,SEARCH("R",B1456),3)="R14")),(G1456+90),IF(OR((MID(B1456,SEARCH("R",B1456),3)="R15"),(MID(B1456,SEARCH("R",B1456),3)="R16"),(MID(B1456,SEARCH("R",B1456),3)="R17")),(G1456+190),(G1456+290))),-1)+20</f>
        <v>20690</v>
      </c>
    </row>
    <row r="1457" customFormat="false" ht="15.8" hidden="false" customHeight="false" outlineLevel="0" collapsed="false">
      <c r="A1457" s="136" t="n">
        <v>63593458791516</v>
      </c>
      <c r="B1457" s="137" t="s">
        <v>5527</v>
      </c>
      <c r="C1457" s="138" t="s">
        <v>5525</v>
      </c>
      <c r="D1457" s="138" t="s">
        <v>3848</v>
      </c>
      <c r="E1457" s="138" t="s">
        <v>3849</v>
      </c>
      <c r="F1457" s="138" t="n">
        <v>8</v>
      </c>
      <c r="G1457" s="139" t="n">
        <v>13805</v>
      </c>
      <c r="H1457" s="21" t="n">
        <f aca="false">ROUND(IF(OR((MID(B1457,SEARCH("R",B1457),3)="R12"),(MID(B1457,SEARCH("R",B1457),3)="R13"),(MID(B1457,SEARCH("R",B1457),3)="R14")),(G1457+90),IF(OR((MID(B1457,SEARCH("R",B1457),3)="R15"),(MID(B1457,SEARCH("R",B1457),3)="R16"),(MID(B1457,SEARCH("R",B1457),3)="R17")),(G1457+190),(G1457+290))),-1)+20</f>
        <v>14120</v>
      </c>
    </row>
    <row r="1458" customFormat="false" ht="15.8" hidden="false" customHeight="false" outlineLevel="0" collapsed="false">
      <c r="A1458" s="136" t="n">
        <v>63585441597452</v>
      </c>
      <c r="B1458" s="137" t="s">
        <v>5528</v>
      </c>
      <c r="C1458" s="138" t="s">
        <v>5529</v>
      </c>
      <c r="D1458" s="138" t="s">
        <v>3848</v>
      </c>
      <c r="E1458" s="138" t="s">
        <v>3849</v>
      </c>
      <c r="F1458" s="138" t="n">
        <v>24</v>
      </c>
      <c r="G1458" s="139" t="n">
        <v>9800</v>
      </c>
      <c r="H1458" s="21" t="n">
        <f aca="false">ROUND(IF(OR((MID(B1458,SEARCH("R",B1458),3)="R12"),(MID(B1458,SEARCH("R",B1458),3)="R13"),(MID(B1458,SEARCH("R",B1458),3)="R14")),(G1458+90),IF(OR((MID(B1458,SEARCH("R",B1458),3)="R15"),(MID(B1458,SEARCH("R",B1458),3)="R16"),(MID(B1458,SEARCH("R",B1458),3)="R17")),(G1458+190),(G1458+290))),-1)+20</f>
        <v>10110</v>
      </c>
    </row>
    <row r="1459" customFormat="false" ht="15.8" hidden="false" customHeight="false" outlineLevel="0" collapsed="false">
      <c r="A1459" s="136" t="n">
        <v>63635293901606</v>
      </c>
      <c r="B1459" s="137" t="s">
        <v>5530</v>
      </c>
      <c r="C1459" s="138" t="s">
        <v>5529</v>
      </c>
      <c r="D1459" s="138" t="s">
        <v>3848</v>
      </c>
      <c r="E1459" s="138" t="s">
        <v>3849</v>
      </c>
      <c r="F1459" s="138" t="n">
        <v>2</v>
      </c>
      <c r="G1459" s="139" t="n">
        <v>6050</v>
      </c>
      <c r="H1459" s="21" t="n">
        <f aca="false">ROUND(IF(OR((MID(B1459,SEARCH("R",B1459),3)="R12"),(MID(B1459,SEARCH("R",B1459),3)="R13"),(MID(B1459,SEARCH("R",B1459),3)="R14")),(G1459+90),IF(OR((MID(B1459,SEARCH("R",B1459),3)="R15"),(MID(B1459,SEARCH("R",B1459),3)="R16"),(MID(B1459,SEARCH("R",B1459),3)="R17")),(G1459+190),(G1459+290))),-1)+20</f>
        <v>6360</v>
      </c>
    </row>
    <row r="1460" customFormat="false" ht="15.8" hidden="false" customHeight="false" outlineLevel="0" collapsed="false">
      <c r="A1460" s="136" t="n">
        <v>20395670437657</v>
      </c>
      <c r="B1460" s="137" t="s">
        <v>5531</v>
      </c>
      <c r="C1460" s="138" t="s">
        <v>5532</v>
      </c>
      <c r="D1460" s="138" t="s">
        <v>3848</v>
      </c>
      <c r="E1460" s="138" t="s">
        <v>3849</v>
      </c>
      <c r="F1460" s="138" t="n">
        <v>30</v>
      </c>
      <c r="G1460" s="139" t="n">
        <v>11520</v>
      </c>
      <c r="H1460" s="21" t="n">
        <f aca="false">ROUND(IF(OR((MID(B1460,SEARCH("R",B1460),3)="R12"),(MID(B1460,SEARCH("R",B1460),3)="R13"),(MID(B1460,SEARCH("R",B1460),3)="R14")),(G1460+90),IF(OR((MID(B1460,SEARCH("R",B1460),3)="R15"),(MID(B1460,SEARCH("R",B1460),3)="R16"),(MID(B1460,SEARCH("R",B1460),3)="R17")),(G1460+190),(G1460+290))),-1)+20</f>
        <v>11830</v>
      </c>
    </row>
    <row r="1461" customFormat="false" ht="15.8" hidden="false" customHeight="false" outlineLevel="0" collapsed="false">
      <c r="A1461" s="136" t="n">
        <v>63616629289886</v>
      </c>
      <c r="B1461" s="137" t="s">
        <v>5533</v>
      </c>
      <c r="C1461" s="138" t="s">
        <v>5532</v>
      </c>
      <c r="D1461" s="138" t="s">
        <v>3848</v>
      </c>
      <c r="E1461" s="138" t="s">
        <v>3849</v>
      </c>
      <c r="F1461" s="138" t="n">
        <v>30</v>
      </c>
      <c r="G1461" s="139" t="n">
        <v>12505</v>
      </c>
      <c r="H1461" s="21" t="n">
        <f aca="false">ROUND(IF(OR((MID(B1461,SEARCH("R",B1461),3)="R12"),(MID(B1461,SEARCH("R",B1461),3)="R13"),(MID(B1461,SEARCH("R",B1461),3)="R14")),(G1461+90),IF(OR((MID(B1461,SEARCH("R",B1461),3)="R15"),(MID(B1461,SEARCH("R",B1461),3)="R16"),(MID(B1461,SEARCH("R",B1461),3)="R17")),(G1461+190),(G1461+290))),-1)+20</f>
        <v>12820</v>
      </c>
    </row>
    <row r="1462" customFormat="false" ht="15.8" hidden="false" customHeight="false" outlineLevel="0" collapsed="false">
      <c r="A1462" s="136" t="n">
        <v>63623369989866</v>
      </c>
      <c r="B1462" s="137" t="s">
        <v>5534</v>
      </c>
      <c r="C1462" s="138" t="s">
        <v>5532</v>
      </c>
      <c r="D1462" s="138" t="s">
        <v>3848</v>
      </c>
      <c r="E1462" s="138" t="s">
        <v>3849</v>
      </c>
      <c r="F1462" s="138" t="n">
        <v>30</v>
      </c>
      <c r="G1462" s="139" t="n">
        <v>11459</v>
      </c>
      <c r="H1462" s="21" t="n">
        <f aca="false">ROUND(IF(OR((MID(B1462,SEARCH("R",B1462),3)="R12"),(MID(B1462,SEARCH("R",B1462),3)="R13"),(MID(B1462,SEARCH("R",B1462),3)="R14")),(G1462+90),IF(OR((MID(B1462,SEARCH("R",B1462),3)="R15"),(MID(B1462,SEARCH("R",B1462),3)="R16"),(MID(B1462,SEARCH("R",B1462),3)="R17")),(G1462+190),(G1462+290))),-1)+20</f>
        <v>11770</v>
      </c>
    </row>
    <row r="1463" customFormat="false" ht="15.8" hidden="false" customHeight="false" outlineLevel="0" collapsed="false">
      <c r="A1463" s="136" t="n">
        <v>63648332821579</v>
      </c>
      <c r="B1463" s="137" t="s">
        <v>5535</v>
      </c>
      <c r="C1463" s="138" t="s">
        <v>5532</v>
      </c>
      <c r="D1463" s="138" t="s">
        <v>3848</v>
      </c>
      <c r="E1463" s="138" t="s">
        <v>3849</v>
      </c>
      <c r="F1463" s="138" t="n">
        <v>27</v>
      </c>
      <c r="G1463" s="139" t="n">
        <v>11731</v>
      </c>
      <c r="H1463" s="21" t="n">
        <f aca="false">ROUND(IF(OR((MID(B1463,SEARCH("R",B1463),3)="R12"),(MID(B1463,SEARCH("R",B1463),3)="R13"),(MID(B1463,SEARCH("R",B1463),3)="R14")),(G1463+90),IF(OR((MID(B1463,SEARCH("R",B1463),3)="R15"),(MID(B1463,SEARCH("R",B1463),3)="R16"),(MID(B1463,SEARCH("R",B1463),3)="R17")),(G1463+190),(G1463+290))),-1)+20</f>
        <v>12040</v>
      </c>
    </row>
    <row r="1464" customFormat="false" ht="15.8" hidden="false" customHeight="false" outlineLevel="0" collapsed="false">
      <c r="A1464" s="136" t="n">
        <v>63593890555897</v>
      </c>
      <c r="B1464" s="137" t="s">
        <v>5536</v>
      </c>
      <c r="C1464" s="138" t="s">
        <v>5532</v>
      </c>
      <c r="D1464" s="138" t="s">
        <v>3848</v>
      </c>
      <c r="E1464" s="138" t="s">
        <v>3849</v>
      </c>
      <c r="F1464" s="138" t="n">
        <v>26</v>
      </c>
      <c r="G1464" s="139" t="n">
        <v>13495</v>
      </c>
      <c r="H1464" s="21" t="n">
        <f aca="false">ROUND(IF(OR((MID(B1464,SEARCH("R",B1464),3)="R12"),(MID(B1464,SEARCH("R",B1464),3)="R13"),(MID(B1464,SEARCH("R",B1464),3)="R14")),(G1464+90),IF(OR((MID(B1464,SEARCH("R",B1464),3)="R15"),(MID(B1464,SEARCH("R",B1464),3)="R16"),(MID(B1464,SEARCH("R",B1464),3)="R17")),(G1464+190),(G1464+290))),-1)+20</f>
        <v>13810</v>
      </c>
    </row>
    <row r="1465" customFormat="false" ht="15.8" hidden="false" customHeight="false" outlineLevel="0" collapsed="false">
      <c r="A1465" s="136" t="n">
        <v>63631830381278</v>
      </c>
      <c r="B1465" s="137" t="s">
        <v>5537</v>
      </c>
      <c r="C1465" s="138" t="s">
        <v>5532</v>
      </c>
      <c r="D1465" s="138" t="s">
        <v>3848</v>
      </c>
      <c r="E1465" s="138" t="s">
        <v>3849</v>
      </c>
      <c r="F1465" s="138" t="n">
        <v>23</v>
      </c>
      <c r="G1465" s="139" t="n">
        <v>7900</v>
      </c>
      <c r="H1465" s="21" t="n">
        <f aca="false">ROUND(IF(OR((MID(B1465,SEARCH("R",B1465),3)="R12"),(MID(B1465,SEARCH("R",B1465),3)="R13"),(MID(B1465,SEARCH("R",B1465),3)="R14")),(G1465+90),IF(OR((MID(B1465,SEARCH("R",B1465),3)="R15"),(MID(B1465,SEARCH("R",B1465),3)="R16"),(MID(B1465,SEARCH("R",B1465),3)="R17")),(G1465+190),(G1465+290))),-1)+20</f>
        <v>8210</v>
      </c>
    </row>
    <row r="1466" customFormat="false" ht="15.8" hidden="false" customHeight="false" outlineLevel="0" collapsed="false">
      <c r="A1466" s="136" t="n">
        <v>63651352469654</v>
      </c>
      <c r="B1466" s="137" t="s">
        <v>5538</v>
      </c>
      <c r="C1466" s="138" t="s">
        <v>5532</v>
      </c>
      <c r="D1466" s="138" t="s">
        <v>3848</v>
      </c>
      <c r="E1466" s="138" t="s">
        <v>3849</v>
      </c>
      <c r="F1466" s="138" t="n">
        <v>20</v>
      </c>
      <c r="G1466" s="139" t="n">
        <v>12205</v>
      </c>
      <c r="H1466" s="21" t="n">
        <f aca="false">ROUND(IF(OR((MID(B1466,SEARCH("R",B1466),3)="R12"),(MID(B1466,SEARCH("R",B1466),3)="R13"),(MID(B1466,SEARCH("R",B1466),3)="R14")),(G1466+90),IF(OR((MID(B1466,SEARCH("R",B1466),3)="R15"),(MID(B1466,SEARCH("R",B1466),3)="R16"),(MID(B1466,SEARCH("R",B1466),3)="R17")),(G1466+190),(G1466+290))),-1)+20</f>
        <v>12520</v>
      </c>
    </row>
    <row r="1467" customFormat="false" ht="15.8" hidden="false" customHeight="false" outlineLevel="0" collapsed="false">
      <c r="A1467" s="136" t="n">
        <v>63646768045106</v>
      </c>
      <c r="B1467" s="137" t="s">
        <v>5539</v>
      </c>
      <c r="C1467" s="138" t="s">
        <v>5532</v>
      </c>
      <c r="D1467" s="138" t="s">
        <v>3848</v>
      </c>
      <c r="E1467" s="138" t="s">
        <v>3849</v>
      </c>
      <c r="F1467" s="138" t="n">
        <v>12</v>
      </c>
      <c r="G1467" s="139" t="n">
        <v>15144</v>
      </c>
      <c r="H1467" s="21" t="n">
        <f aca="false">ROUND(IF(OR((MID(B1467,SEARCH("R",B1467),3)="R12"),(MID(B1467,SEARCH("R",B1467),3)="R13"),(MID(B1467,SEARCH("R",B1467),3)="R14")),(G1467+90),IF(OR((MID(B1467,SEARCH("R",B1467),3)="R15"),(MID(B1467,SEARCH("R",B1467),3)="R16"),(MID(B1467,SEARCH("R",B1467),3)="R17")),(G1467+190),(G1467+290))),-1)+20</f>
        <v>15450</v>
      </c>
    </row>
    <row r="1468" customFormat="false" ht="15.8" hidden="false" customHeight="false" outlineLevel="0" collapsed="false">
      <c r="A1468" s="136" t="n">
        <v>63590001101870</v>
      </c>
      <c r="B1468" s="137" t="s">
        <v>5540</v>
      </c>
      <c r="C1468" s="138" t="s">
        <v>5532</v>
      </c>
      <c r="D1468" s="138" t="s">
        <v>3848</v>
      </c>
      <c r="E1468" s="138" t="s">
        <v>3849</v>
      </c>
      <c r="F1468" s="138" t="n">
        <v>9</v>
      </c>
      <c r="G1468" s="139" t="n">
        <v>20358</v>
      </c>
      <c r="H1468" s="21" t="n">
        <f aca="false">ROUND(IF(OR((MID(B1468,SEARCH("R",B1468),3)="R12"),(MID(B1468,SEARCH("R",B1468),3)="R13"),(MID(B1468,SEARCH("R",B1468),3)="R14")),(G1468+90),IF(OR((MID(B1468,SEARCH("R",B1468),3)="R15"),(MID(B1468,SEARCH("R",B1468),3)="R16"),(MID(B1468,SEARCH("R",B1468),3)="R17")),(G1468+190),(G1468+290))),-1)+20</f>
        <v>20670</v>
      </c>
    </row>
    <row r="1469" customFormat="false" ht="15.8" hidden="false" customHeight="false" outlineLevel="0" collapsed="false">
      <c r="A1469" s="136" t="n">
        <v>63625351628705</v>
      </c>
      <c r="B1469" s="137" t="s">
        <v>5541</v>
      </c>
      <c r="C1469" s="138" t="s">
        <v>5532</v>
      </c>
      <c r="D1469" s="138" t="s">
        <v>3848</v>
      </c>
      <c r="E1469" s="138" t="s">
        <v>3849</v>
      </c>
      <c r="F1469" s="138" t="n">
        <v>4</v>
      </c>
      <c r="G1469" s="139" t="n">
        <v>16251</v>
      </c>
      <c r="H1469" s="21" t="n">
        <f aca="false">ROUND(IF(OR((MID(B1469,SEARCH("R",B1469),3)="R12"),(MID(B1469,SEARCH("R",B1469),3)="R13"),(MID(B1469,SEARCH("R",B1469),3)="R14")),(G1469+90),IF(OR((MID(B1469,SEARCH("R",B1469),3)="R15"),(MID(B1469,SEARCH("R",B1469),3)="R16"),(MID(B1469,SEARCH("R",B1469),3)="R17")),(G1469+190),(G1469+290))),-1)+20</f>
        <v>16560</v>
      </c>
    </row>
    <row r="1470" customFormat="false" ht="15.8" hidden="false" customHeight="false" outlineLevel="0" collapsed="false">
      <c r="A1470" s="136" t="n">
        <v>20876527407969</v>
      </c>
      <c r="B1470" s="137" t="s">
        <v>5542</v>
      </c>
      <c r="C1470" s="138" t="s">
        <v>5532</v>
      </c>
      <c r="D1470" s="138" t="s">
        <v>3848</v>
      </c>
      <c r="E1470" s="138" t="s">
        <v>3849</v>
      </c>
      <c r="F1470" s="138" t="n">
        <v>4</v>
      </c>
      <c r="G1470" s="139" t="n">
        <v>16380</v>
      </c>
      <c r="H1470" s="21" t="n">
        <f aca="false">ROUND(IF(OR((MID(B1470,SEARCH("R",B1470),3)="R12"),(MID(B1470,SEARCH("R",B1470),3)="R13"),(MID(B1470,SEARCH("R",B1470),3)="R14")),(G1470+90),IF(OR((MID(B1470,SEARCH("R",B1470),3)="R15"),(MID(B1470,SEARCH("R",B1470),3)="R16"),(MID(B1470,SEARCH("R",B1470),3)="R17")),(G1470+190),(G1470+290))),-1)+20</f>
        <v>16690</v>
      </c>
    </row>
    <row r="1471" customFormat="false" ht="15.8" hidden="false" customHeight="false" outlineLevel="0" collapsed="false">
      <c r="A1471" s="136" t="n">
        <v>63586378890804</v>
      </c>
      <c r="B1471" s="137" t="s">
        <v>5543</v>
      </c>
      <c r="C1471" s="138" t="s">
        <v>5544</v>
      </c>
      <c r="D1471" s="138" t="s">
        <v>3848</v>
      </c>
      <c r="E1471" s="138" t="s">
        <v>3849</v>
      </c>
      <c r="F1471" s="138" t="n">
        <v>30</v>
      </c>
      <c r="G1471" s="139" t="n">
        <v>9823</v>
      </c>
      <c r="H1471" s="21" t="n">
        <f aca="false">ROUND(IF(OR((MID(B1471,SEARCH("R",B1471),3)="R12"),(MID(B1471,SEARCH("R",B1471),3)="R13"),(MID(B1471,SEARCH("R",B1471),3)="R14")),(G1471+90),IF(OR((MID(B1471,SEARCH("R",B1471),3)="R15"),(MID(B1471,SEARCH("R",B1471),3)="R16"),(MID(B1471,SEARCH("R",B1471),3)="R17")),(G1471+190),(G1471+290))),-1)+20</f>
        <v>10130</v>
      </c>
    </row>
    <row r="1472" customFormat="false" ht="15.8" hidden="false" customHeight="false" outlineLevel="0" collapsed="false">
      <c r="A1472" s="136" t="n">
        <v>63603478624115</v>
      </c>
      <c r="B1472" s="137" t="s">
        <v>5545</v>
      </c>
      <c r="C1472" s="138" t="s">
        <v>5544</v>
      </c>
      <c r="D1472" s="138" t="s">
        <v>3848</v>
      </c>
      <c r="E1472" s="138" t="s">
        <v>3849</v>
      </c>
      <c r="F1472" s="138" t="n">
        <v>30</v>
      </c>
      <c r="G1472" s="139" t="n">
        <v>8487</v>
      </c>
      <c r="H1472" s="21" t="n">
        <f aca="false">ROUND(IF(OR((MID(B1472,SEARCH("R",B1472),3)="R12"),(MID(B1472,SEARCH("R",B1472),3)="R13"),(MID(B1472,SEARCH("R",B1472),3)="R14")),(G1472+90),IF(OR((MID(B1472,SEARCH("R",B1472),3)="R15"),(MID(B1472,SEARCH("R",B1472),3)="R16"),(MID(B1472,SEARCH("R",B1472),3)="R17")),(G1472+190),(G1472+290))),-1)+20</f>
        <v>8800</v>
      </c>
    </row>
    <row r="1473" customFormat="false" ht="15.8" hidden="false" customHeight="false" outlineLevel="0" collapsed="false">
      <c r="A1473" s="136" t="n">
        <v>63648246821930</v>
      </c>
      <c r="B1473" s="137" t="s">
        <v>5546</v>
      </c>
      <c r="C1473" s="138" t="s">
        <v>5544</v>
      </c>
      <c r="D1473" s="138" t="s">
        <v>3848</v>
      </c>
      <c r="E1473" s="138" t="s">
        <v>3849</v>
      </c>
      <c r="F1473" s="138" t="n">
        <v>30</v>
      </c>
      <c r="G1473" s="139" t="n">
        <v>8467</v>
      </c>
      <c r="H1473" s="21" t="n">
        <f aca="false">ROUND(IF(OR((MID(B1473,SEARCH("R",B1473),3)="R12"),(MID(B1473,SEARCH("R",B1473),3)="R13"),(MID(B1473,SEARCH("R",B1473),3)="R14")),(G1473+90),IF(OR((MID(B1473,SEARCH("R",B1473),3)="R15"),(MID(B1473,SEARCH("R",B1473),3)="R16"),(MID(B1473,SEARCH("R",B1473),3)="R17")),(G1473+190),(G1473+290))),-1)+20</f>
        <v>8780</v>
      </c>
    </row>
    <row r="1474" customFormat="false" ht="15.8" hidden="false" customHeight="false" outlineLevel="0" collapsed="false">
      <c r="A1474" s="136" t="n">
        <v>63623878423785</v>
      </c>
      <c r="B1474" s="137" t="s">
        <v>5547</v>
      </c>
      <c r="C1474" s="138" t="s">
        <v>5544</v>
      </c>
      <c r="D1474" s="138" t="s">
        <v>3848</v>
      </c>
      <c r="E1474" s="138" t="s">
        <v>3849</v>
      </c>
      <c r="F1474" s="138" t="n">
        <v>30</v>
      </c>
      <c r="G1474" s="139" t="n">
        <v>8805</v>
      </c>
      <c r="H1474" s="21" t="n">
        <f aca="false">ROUND(IF(OR((MID(B1474,SEARCH("R",B1474),3)="R12"),(MID(B1474,SEARCH("R",B1474),3)="R13"),(MID(B1474,SEARCH("R",B1474),3)="R14")),(G1474+90),IF(OR((MID(B1474,SEARCH("R",B1474),3)="R15"),(MID(B1474,SEARCH("R",B1474),3)="R16"),(MID(B1474,SEARCH("R",B1474),3)="R17")),(G1474+190),(G1474+290))),-1)+20</f>
        <v>9120</v>
      </c>
    </row>
    <row r="1475" customFormat="false" ht="15.8" hidden="false" customHeight="false" outlineLevel="0" collapsed="false">
      <c r="A1475" s="136" t="n">
        <v>63593898407903</v>
      </c>
      <c r="B1475" s="137" t="s">
        <v>5548</v>
      </c>
      <c r="C1475" s="138" t="s">
        <v>5544</v>
      </c>
      <c r="D1475" s="138" t="s">
        <v>3848</v>
      </c>
      <c r="E1475" s="138" t="s">
        <v>3849</v>
      </c>
      <c r="F1475" s="138" t="n">
        <v>30</v>
      </c>
      <c r="G1475" s="139" t="n">
        <v>8205</v>
      </c>
      <c r="H1475" s="21" t="n">
        <f aca="false">ROUND(IF(OR((MID(B1475,SEARCH("R",B1475),3)="R12"),(MID(B1475,SEARCH("R",B1475),3)="R13"),(MID(B1475,SEARCH("R",B1475),3)="R14")),(G1475+90),IF(OR((MID(B1475,SEARCH("R",B1475),3)="R15"),(MID(B1475,SEARCH("R",B1475),3)="R16"),(MID(B1475,SEARCH("R",B1475),3)="R17")),(G1475+190),(G1475+290))),-1)+20</f>
        <v>8520</v>
      </c>
    </row>
    <row r="1476" customFormat="false" ht="15.8" hidden="false" customHeight="false" outlineLevel="0" collapsed="false">
      <c r="A1476" s="136" t="n">
        <v>63616626539211</v>
      </c>
      <c r="B1476" s="137" t="s">
        <v>5549</v>
      </c>
      <c r="C1476" s="138" t="s">
        <v>5544</v>
      </c>
      <c r="D1476" s="138" t="s">
        <v>3848</v>
      </c>
      <c r="E1476" s="138" t="s">
        <v>3849</v>
      </c>
      <c r="F1476" s="138" t="n">
        <v>30</v>
      </c>
      <c r="G1476" s="139" t="n">
        <v>9105</v>
      </c>
      <c r="H1476" s="21" t="n">
        <f aca="false">ROUND(IF(OR((MID(B1476,SEARCH("R",B1476),3)="R12"),(MID(B1476,SEARCH("R",B1476),3)="R13"),(MID(B1476,SEARCH("R",B1476),3)="R14")),(G1476+90),IF(OR((MID(B1476,SEARCH("R",B1476),3)="R15"),(MID(B1476,SEARCH("R",B1476),3)="R16"),(MID(B1476,SEARCH("R",B1476),3)="R17")),(G1476+190),(G1476+290))),-1)+20</f>
        <v>9420</v>
      </c>
    </row>
    <row r="1477" customFormat="false" ht="15.8" hidden="false" customHeight="false" outlineLevel="0" collapsed="false">
      <c r="A1477" s="136" t="n">
        <v>20246970733962</v>
      </c>
      <c r="B1477" s="137" t="s">
        <v>5550</v>
      </c>
      <c r="C1477" s="138" t="s">
        <v>5544</v>
      </c>
      <c r="D1477" s="138" t="s">
        <v>3848</v>
      </c>
      <c r="E1477" s="138" t="s">
        <v>3849</v>
      </c>
      <c r="F1477" s="138" t="n">
        <v>30</v>
      </c>
      <c r="G1477" s="139" t="n">
        <v>6353</v>
      </c>
      <c r="H1477" s="21" t="n">
        <f aca="false">ROUND(IF(OR((MID(B1477,SEARCH("R",B1477),3)="R12"),(MID(B1477,SEARCH("R",B1477),3)="R13"),(MID(B1477,SEARCH("R",B1477),3)="R14")),(G1477+90),IF(OR((MID(B1477,SEARCH("R",B1477),3)="R15"),(MID(B1477,SEARCH("R",B1477),3)="R16"),(MID(B1477,SEARCH("R",B1477),3)="R17")),(G1477+190),(G1477+290))),-1)+20</f>
        <v>6660</v>
      </c>
    </row>
    <row r="1478" customFormat="false" ht="15.8" hidden="false" customHeight="false" outlineLevel="0" collapsed="false">
      <c r="A1478" s="136" t="n">
        <v>63627586090456</v>
      </c>
      <c r="B1478" s="137" t="s">
        <v>5551</v>
      </c>
      <c r="C1478" s="138" t="s">
        <v>5544</v>
      </c>
      <c r="D1478" s="138" t="s">
        <v>3848</v>
      </c>
      <c r="E1478" s="138" t="s">
        <v>3849</v>
      </c>
      <c r="F1478" s="138" t="n">
        <v>30</v>
      </c>
      <c r="G1478" s="139" t="n">
        <v>8144</v>
      </c>
      <c r="H1478" s="21" t="n">
        <f aca="false">ROUND(IF(OR((MID(B1478,SEARCH("R",B1478),3)="R12"),(MID(B1478,SEARCH("R",B1478),3)="R13"),(MID(B1478,SEARCH("R",B1478),3)="R14")),(G1478+90),IF(OR((MID(B1478,SEARCH("R",B1478),3)="R15"),(MID(B1478,SEARCH("R",B1478),3)="R16"),(MID(B1478,SEARCH("R",B1478),3)="R17")),(G1478+190),(G1478+290))),-1)+20</f>
        <v>8450</v>
      </c>
    </row>
    <row r="1479" customFormat="false" ht="15.8" hidden="false" customHeight="false" outlineLevel="0" collapsed="false">
      <c r="A1479" s="136" t="n">
        <v>63625168923235</v>
      </c>
      <c r="B1479" s="137" t="s">
        <v>5552</v>
      </c>
      <c r="C1479" s="138" t="s">
        <v>5544</v>
      </c>
      <c r="D1479" s="138" t="s">
        <v>3848</v>
      </c>
      <c r="E1479" s="138" t="s">
        <v>3849</v>
      </c>
      <c r="F1479" s="138" t="n">
        <v>16</v>
      </c>
      <c r="G1479" s="139" t="n">
        <v>9559</v>
      </c>
      <c r="H1479" s="21" t="n">
        <f aca="false">ROUND(IF(OR((MID(B1479,SEARCH("R",B1479),3)="R12"),(MID(B1479,SEARCH("R",B1479),3)="R13"),(MID(B1479,SEARCH("R",B1479),3)="R14")),(G1479+90),IF(OR((MID(B1479,SEARCH("R",B1479),3)="R15"),(MID(B1479,SEARCH("R",B1479),3)="R16"),(MID(B1479,SEARCH("R",B1479),3)="R17")),(G1479+190),(G1479+290))),-1)+20</f>
        <v>9870</v>
      </c>
    </row>
    <row r="1480" customFormat="false" ht="15.8" hidden="false" customHeight="false" outlineLevel="0" collapsed="false">
      <c r="A1480" s="136" t="n">
        <v>63651867247796</v>
      </c>
      <c r="B1480" s="137" t="s">
        <v>5553</v>
      </c>
      <c r="C1480" s="138" t="s">
        <v>5544</v>
      </c>
      <c r="D1480" s="138" t="s">
        <v>3848</v>
      </c>
      <c r="E1480" s="138" t="s">
        <v>3849</v>
      </c>
      <c r="F1480" s="138" t="n">
        <v>12</v>
      </c>
      <c r="G1480" s="139" t="n">
        <v>11651</v>
      </c>
      <c r="H1480" s="21" t="n">
        <f aca="false">ROUND(IF(OR((MID(B1480,SEARCH("R",B1480),3)="R12"),(MID(B1480,SEARCH("R",B1480),3)="R13"),(MID(B1480,SEARCH("R",B1480),3)="R14")),(G1480+90),IF(OR((MID(B1480,SEARCH("R",B1480),3)="R15"),(MID(B1480,SEARCH("R",B1480),3)="R16"),(MID(B1480,SEARCH("R",B1480),3)="R17")),(G1480+190),(G1480+290))),-1)+20</f>
        <v>11960</v>
      </c>
    </row>
    <row r="1481" customFormat="false" ht="15.8" hidden="false" customHeight="false" outlineLevel="0" collapsed="false">
      <c r="A1481" s="136" t="n">
        <v>63607128088023</v>
      </c>
      <c r="B1481" s="137" t="s">
        <v>5554</v>
      </c>
      <c r="C1481" s="138" t="s">
        <v>5544</v>
      </c>
      <c r="D1481" s="138" t="s">
        <v>3848</v>
      </c>
      <c r="E1481" s="138" t="s">
        <v>3849</v>
      </c>
      <c r="F1481" s="138" t="n">
        <v>4</v>
      </c>
      <c r="G1481" s="139" t="n">
        <v>9525</v>
      </c>
      <c r="H1481" s="21" t="n">
        <f aca="false">ROUND(IF(OR((MID(B1481,SEARCH("R",B1481),3)="R12"),(MID(B1481,SEARCH("R",B1481),3)="R13"),(MID(B1481,SEARCH("R",B1481),3)="R14")),(G1481+90),IF(OR((MID(B1481,SEARCH("R",B1481),3)="R15"),(MID(B1481,SEARCH("R",B1481),3)="R16"),(MID(B1481,SEARCH("R",B1481),3)="R17")),(G1481+190),(G1481+290))),-1)+20</f>
        <v>9840</v>
      </c>
    </row>
    <row r="1482" customFormat="false" ht="15.8" hidden="false" customHeight="false" outlineLevel="0" collapsed="false">
      <c r="A1482" s="136" t="n">
        <v>63605984851118</v>
      </c>
      <c r="B1482" s="137" t="s">
        <v>5555</v>
      </c>
      <c r="C1482" s="138" t="s">
        <v>5544</v>
      </c>
      <c r="D1482" s="138" t="s">
        <v>3848</v>
      </c>
      <c r="E1482" s="138" t="s">
        <v>3849</v>
      </c>
      <c r="F1482" s="138" t="n">
        <v>1</v>
      </c>
      <c r="G1482" s="139" t="n">
        <v>11343</v>
      </c>
      <c r="H1482" s="21" t="n">
        <f aca="false">ROUND(IF(OR((MID(B1482,SEARCH("R",B1482),3)="R12"),(MID(B1482,SEARCH("R",B1482),3)="R13"),(MID(B1482,SEARCH("R",B1482),3)="R14")),(G1482+90),IF(OR((MID(B1482,SEARCH("R",B1482),3)="R15"),(MID(B1482,SEARCH("R",B1482),3)="R16"),(MID(B1482,SEARCH("R",B1482),3)="R17")),(G1482+190),(G1482+290))),-1)+20</f>
        <v>11650</v>
      </c>
    </row>
    <row r="1483" customFormat="false" ht="15.8" hidden="false" customHeight="false" outlineLevel="0" collapsed="false">
      <c r="A1483" s="136" t="n">
        <v>63595524550573</v>
      </c>
      <c r="B1483" s="137" t="s">
        <v>5556</v>
      </c>
      <c r="C1483" s="138" t="s">
        <v>5557</v>
      </c>
      <c r="D1483" s="138" t="s">
        <v>3848</v>
      </c>
      <c r="E1483" s="138" t="s">
        <v>3849</v>
      </c>
      <c r="F1483" s="138" t="n">
        <v>16</v>
      </c>
      <c r="G1483" s="139" t="n">
        <v>8992</v>
      </c>
      <c r="H1483" s="21" t="n">
        <f aca="false">ROUND(IF(OR((MID(B1483,SEARCH("R",B1483),3)="R12"),(MID(B1483,SEARCH("R",B1483),3)="R13"),(MID(B1483,SEARCH("R",B1483),3)="R14")),(G1483+90),IF(OR((MID(B1483,SEARCH("R",B1483),3)="R15"),(MID(B1483,SEARCH("R",B1483),3)="R16"),(MID(B1483,SEARCH("R",B1483),3)="R17")),(G1483+190),(G1483+290))),-1)+20</f>
        <v>9200</v>
      </c>
    </row>
    <row r="1484" customFormat="false" ht="15.8" hidden="false" customHeight="false" outlineLevel="0" collapsed="false">
      <c r="A1484" s="136" t="n">
        <v>63648080090843</v>
      </c>
      <c r="B1484" s="137" t="s">
        <v>5558</v>
      </c>
      <c r="C1484" s="138" t="s">
        <v>5557</v>
      </c>
      <c r="D1484" s="138" t="s">
        <v>3848</v>
      </c>
      <c r="E1484" s="138" t="s">
        <v>3849</v>
      </c>
      <c r="F1484" s="138" t="n">
        <v>4</v>
      </c>
      <c r="G1484" s="139" t="n">
        <v>9716</v>
      </c>
      <c r="H1484" s="21" t="n">
        <f aca="false">ROUND(IF(OR((MID(B1484,SEARCH("R",B1484),3)="R12"),(MID(B1484,SEARCH("R",B1484),3)="R13"),(MID(B1484,SEARCH("R",B1484),3)="R14")),(G1484+90),IF(OR((MID(B1484,SEARCH("R",B1484),3)="R15"),(MID(B1484,SEARCH("R",B1484),3)="R16"),(MID(B1484,SEARCH("R",B1484),3)="R17")),(G1484+190),(G1484+290))),-1)+20</f>
        <v>9930</v>
      </c>
    </row>
    <row r="1485" customFormat="false" ht="15.8" hidden="false" customHeight="false" outlineLevel="0" collapsed="false">
      <c r="A1485" s="136" t="n">
        <v>63593897914558</v>
      </c>
      <c r="B1485" s="137" t="s">
        <v>5559</v>
      </c>
      <c r="C1485" s="138" t="s">
        <v>5557</v>
      </c>
      <c r="D1485" s="138" t="s">
        <v>3848</v>
      </c>
      <c r="E1485" s="138" t="s">
        <v>3849</v>
      </c>
      <c r="F1485" s="138" t="n">
        <v>3</v>
      </c>
      <c r="G1485" s="139" t="n">
        <v>7905</v>
      </c>
      <c r="H1485" s="21" t="n">
        <f aca="false">ROUND(IF(OR((MID(B1485,SEARCH("R",B1485),3)="R12"),(MID(B1485,SEARCH("R",B1485),3)="R13"),(MID(B1485,SEARCH("R",B1485),3)="R14")),(G1485+90),IF(OR((MID(B1485,SEARCH("R",B1485),3)="R15"),(MID(B1485,SEARCH("R",B1485),3)="R16"),(MID(B1485,SEARCH("R",B1485),3)="R17")),(G1485+190),(G1485+290))),-1)+20</f>
        <v>8120</v>
      </c>
    </row>
    <row r="1486" customFormat="false" ht="15.8" hidden="false" customHeight="false" outlineLevel="0" collapsed="false">
      <c r="A1486" s="136" t="n">
        <v>20767808604992</v>
      </c>
      <c r="B1486" s="137" t="s">
        <v>5560</v>
      </c>
      <c r="C1486" s="138" t="s">
        <v>5561</v>
      </c>
      <c r="D1486" s="138" t="s">
        <v>3848</v>
      </c>
      <c r="E1486" s="138" t="s">
        <v>3849</v>
      </c>
      <c r="F1486" s="138" t="n">
        <v>4</v>
      </c>
      <c r="G1486" s="139" t="n">
        <v>8680</v>
      </c>
      <c r="H1486" s="21" t="n">
        <f aca="false">ROUND(IF(OR((MID(B1486,SEARCH("R",B1486),3)="R12"),(MID(B1486,SEARCH("R",B1486),3)="R13"),(MID(B1486,SEARCH("R",B1486),3)="R14")),(G1486+90),IF(OR((MID(B1486,SEARCH("R",B1486),3)="R15"),(MID(B1486,SEARCH("R",B1486),3)="R16"),(MID(B1486,SEARCH("R",B1486),3)="R17")),(G1486+190),(G1486+290))),-1)+20</f>
        <v>8890</v>
      </c>
    </row>
    <row r="1487" customFormat="false" ht="15.8" hidden="false" customHeight="false" outlineLevel="0" collapsed="false">
      <c r="A1487" s="136" t="n">
        <v>63591469196655</v>
      </c>
      <c r="B1487" s="137" t="s">
        <v>5562</v>
      </c>
      <c r="C1487" s="138" t="s">
        <v>5561</v>
      </c>
      <c r="D1487" s="138" t="s">
        <v>3848</v>
      </c>
      <c r="E1487" s="138" t="s">
        <v>3849</v>
      </c>
      <c r="F1487" s="138" t="n">
        <v>3</v>
      </c>
      <c r="G1487" s="139" t="n">
        <v>8900</v>
      </c>
      <c r="H1487" s="21" t="n">
        <f aca="false">ROUND(IF(OR((MID(B1487,SEARCH("R",B1487),3)="R12"),(MID(B1487,SEARCH("R",B1487),3)="R13"),(MID(B1487,SEARCH("R",B1487),3)="R14")),(G1487+90),IF(OR((MID(B1487,SEARCH("R",B1487),3)="R15"),(MID(B1487,SEARCH("R",B1487),3)="R16"),(MID(B1487,SEARCH("R",B1487),3)="R17")),(G1487+190),(G1487+290))),-1)+20</f>
        <v>9110</v>
      </c>
    </row>
    <row r="1488" customFormat="false" ht="15.8" hidden="false" customHeight="false" outlineLevel="0" collapsed="false">
      <c r="A1488" s="136" t="n">
        <v>63616967379539</v>
      </c>
      <c r="B1488" s="137" t="s">
        <v>5563</v>
      </c>
      <c r="C1488" s="138" t="s">
        <v>5564</v>
      </c>
      <c r="D1488" s="138" t="s">
        <v>3848</v>
      </c>
      <c r="E1488" s="138" t="s">
        <v>3849</v>
      </c>
      <c r="F1488" s="138" t="n">
        <v>4</v>
      </c>
      <c r="G1488" s="139" t="n">
        <v>18117</v>
      </c>
      <c r="H1488" s="21" t="n">
        <f aca="false">ROUND(IF(OR((MID(B1488,SEARCH("R",B1488),3)="R12"),(MID(B1488,SEARCH("R",B1488),3)="R13"),(MID(B1488,SEARCH("R",B1488),3)="R14")),(G1488+90),IF(OR((MID(B1488,SEARCH("R",B1488),3)="R15"),(MID(B1488,SEARCH("R",B1488),3)="R16"),(MID(B1488,SEARCH("R",B1488),3)="R17")),(G1488+190),(G1488+290))),-1)+20</f>
        <v>18430</v>
      </c>
    </row>
    <row r="1489" customFormat="false" ht="15.8" hidden="false" customHeight="false" outlineLevel="0" collapsed="false">
      <c r="A1489" s="136" t="n">
        <v>63585441600805</v>
      </c>
      <c r="B1489" s="137" t="s">
        <v>5565</v>
      </c>
      <c r="C1489" s="138" t="s">
        <v>5564</v>
      </c>
      <c r="D1489" s="138" t="s">
        <v>3848</v>
      </c>
      <c r="E1489" s="138" t="s">
        <v>3849</v>
      </c>
      <c r="F1489" s="138" t="n">
        <v>4</v>
      </c>
      <c r="G1489" s="139" t="n">
        <v>19360</v>
      </c>
      <c r="H1489" s="21" t="n">
        <f aca="false">ROUND(IF(OR((MID(B1489,SEARCH("R",B1489),3)="R12"),(MID(B1489,SEARCH("R",B1489),3)="R13"),(MID(B1489,SEARCH("R",B1489),3)="R14")),(G1489+90),IF(OR((MID(B1489,SEARCH("R",B1489),3)="R15"),(MID(B1489,SEARCH("R",B1489),3)="R16"),(MID(B1489,SEARCH("R",B1489),3)="R17")),(G1489+190),(G1489+290))),-1)+20</f>
        <v>19670</v>
      </c>
    </row>
    <row r="1490" customFormat="false" ht="15.8" hidden="false" customHeight="false" outlineLevel="0" collapsed="false">
      <c r="A1490" s="136" t="n">
        <v>63585441599413</v>
      </c>
      <c r="B1490" s="137" t="s">
        <v>5566</v>
      </c>
      <c r="C1490" s="138" t="s">
        <v>5567</v>
      </c>
      <c r="D1490" s="138" t="s">
        <v>3848</v>
      </c>
      <c r="E1490" s="138" t="s">
        <v>3849</v>
      </c>
      <c r="F1490" s="138" t="n">
        <v>1</v>
      </c>
      <c r="G1490" s="139" t="n">
        <v>22555</v>
      </c>
      <c r="H1490" s="21" t="n">
        <f aca="false">ROUND(IF(OR((MID(B1490,SEARCH("R",B1490),3)="R12"),(MID(B1490,SEARCH("R",B1490),3)="R13"),(MID(B1490,SEARCH("R",B1490),3)="R14")),(G1490+90),IF(OR((MID(B1490,SEARCH("R",B1490),3)="R15"),(MID(B1490,SEARCH("R",B1490),3)="R16"),(MID(B1490,SEARCH("R",B1490),3)="R17")),(G1490+190),(G1490+290))),-1)+20</f>
        <v>22870</v>
      </c>
    </row>
    <row r="1491" customFormat="false" ht="15.8" hidden="false" customHeight="false" outlineLevel="0" collapsed="false">
      <c r="A1491" s="136" t="n">
        <v>63587079431029</v>
      </c>
      <c r="B1491" s="137" t="s">
        <v>5568</v>
      </c>
      <c r="C1491" s="138" t="s">
        <v>5569</v>
      </c>
      <c r="D1491" s="138" t="s">
        <v>3848</v>
      </c>
      <c r="E1491" s="138" t="s">
        <v>3849</v>
      </c>
      <c r="F1491" s="138" t="n">
        <v>12</v>
      </c>
      <c r="G1491" s="139" t="n">
        <v>18643</v>
      </c>
      <c r="H1491" s="21" t="n">
        <f aca="false">ROUND(IF(OR((MID(B1491,SEARCH("R",B1491),3)="R12"),(MID(B1491,SEARCH("R",B1491),3)="R13"),(MID(B1491,SEARCH("R",B1491),3)="R14")),(G1491+90),IF(OR((MID(B1491,SEARCH("R",B1491),3)="R15"),(MID(B1491,SEARCH("R",B1491),3)="R16"),(MID(B1491,SEARCH("R",B1491),3)="R17")),(G1491+190),(G1491+290))),-1)+20</f>
        <v>18950</v>
      </c>
    </row>
    <row r="1492" customFormat="false" ht="15.8" hidden="false" customHeight="false" outlineLevel="0" collapsed="false">
      <c r="A1492" s="136" t="n">
        <v>63600282494983</v>
      </c>
      <c r="B1492" s="137" t="s">
        <v>5570</v>
      </c>
      <c r="C1492" s="138" t="s">
        <v>5569</v>
      </c>
      <c r="D1492" s="138" t="s">
        <v>3848</v>
      </c>
      <c r="E1492" s="138" t="s">
        <v>3849</v>
      </c>
      <c r="F1492" s="138" t="n">
        <v>4</v>
      </c>
      <c r="G1492" s="139" t="n">
        <v>15550</v>
      </c>
      <c r="H1492" s="21" t="n">
        <f aca="false">ROUND(IF(OR((MID(B1492,SEARCH("R",B1492),3)="R12"),(MID(B1492,SEARCH("R",B1492),3)="R13"),(MID(B1492,SEARCH("R",B1492),3)="R14")),(G1492+90),IF(OR((MID(B1492,SEARCH("R",B1492),3)="R15"),(MID(B1492,SEARCH("R",B1492),3)="R16"),(MID(B1492,SEARCH("R",B1492),3)="R17")),(G1492+190),(G1492+290))),-1)+20</f>
        <v>15860</v>
      </c>
    </row>
    <row r="1493" customFormat="false" ht="15.8" hidden="false" customHeight="false" outlineLevel="0" collapsed="false">
      <c r="A1493" s="136" t="n">
        <v>63618351777462</v>
      </c>
      <c r="B1493" s="137" t="s">
        <v>5571</v>
      </c>
      <c r="C1493" s="138" t="s">
        <v>5569</v>
      </c>
      <c r="D1493" s="138" t="s">
        <v>3848</v>
      </c>
      <c r="E1493" s="138" t="s">
        <v>3849</v>
      </c>
      <c r="F1493" s="138" t="n">
        <v>4</v>
      </c>
      <c r="G1493" s="139" t="n">
        <v>14155</v>
      </c>
      <c r="H1493" s="21" t="n">
        <f aca="false">ROUND(IF(OR((MID(B1493,SEARCH("R",B1493),3)="R12"),(MID(B1493,SEARCH("R",B1493),3)="R13"),(MID(B1493,SEARCH("R",B1493),3)="R14")),(G1493+90),IF(OR((MID(B1493,SEARCH("R",B1493),3)="R15"),(MID(B1493,SEARCH("R",B1493),3)="R16"),(MID(B1493,SEARCH("R",B1493),3)="R17")),(G1493+190),(G1493+290))),-1)+20</f>
        <v>14470</v>
      </c>
    </row>
    <row r="1494" customFormat="false" ht="15.8" hidden="false" customHeight="false" outlineLevel="0" collapsed="false">
      <c r="A1494" s="136" t="n">
        <v>63593912231196</v>
      </c>
      <c r="B1494" s="137" t="s">
        <v>5572</v>
      </c>
      <c r="C1494" s="138" t="s">
        <v>5573</v>
      </c>
      <c r="D1494" s="138" t="s">
        <v>3848</v>
      </c>
      <c r="E1494" s="138" t="s">
        <v>3849</v>
      </c>
      <c r="F1494" s="138" t="n">
        <v>4</v>
      </c>
      <c r="G1494" s="139" t="n">
        <v>19296</v>
      </c>
      <c r="H1494" s="21" t="n">
        <f aca="false">ROUND(IF(OR((MID(B1494,SEARCH("R",B1494),3)="R12"),(MID(B1494,SEARCH("R",B1494),3)="R13"),(MID(B1494,SEARCH("R",B1494),3)="R14")),(G1494+90),IF(OR((MID(B1494,SEARCH("R",B1494),3)="R15"),(MID(B1494,SEARCH("R",B1494),3)="R16"),(MID(B1494,SEARCH("R",B1494),3)="R17")),(G1494+190),(G1494+290))),-1)+20</f>
        <v>19610</v>
      </c>
    </row>
    <row r="1495" customFormat="false" ht="15.8" hidden="false" customHeight="false" outlineLevel="0" collapsed="false">
      <c r="A1495" s="136" t="n">
        <v>63585441600343</v>
      </c>
      <c r="B1495" s="137" t="s">
        <v>5574</v>
      </c>
      <c r="C1495" s="138" t="s">
        <v>5573</v>
      </c>
      <c r="D1495" s="138" t="s">
        <v>3848</v>
      </c>
      <c r="E1495" s="138" t="s">
        <v>3849</v>
      </c>
      <c r="F1495" s="138" t="n">
        <v>1</v>
      </c>
      <c r="G1495" s="139" t="n">
        <v>23200</v>
      </c>
      <c r="H1495" s="21" t="n">
        <f aca="false">ROUND(IF(OR((MID(B1495,SEARCH("R",B1495),3)="R12"),(MID(B1495,SEARCH("R",B1495),3)="R13"),(MID(B1495,SEARCH("R",B1495),3)="R14")),(G1495+90),IF(OR((MID(B1495,SEARCH("R",B1495),3)="R15"),(MID(B1495,SEARCH("R",B1495),3)="R16"),(MID(B1495,SEARCH("R",B1495),3)="R17")),(G1495+190),(G1495+290))),-1)+20</f>
        <v>23510</v>
      </c>
    </row>
    <row r="1496" customFormat="false" ht="15.8" hidden="false" customHeight="false" outlineLevel="0" collapsed="false">
      <c r="A1496" s="136" t="n">
        <v>63631751067141</v>
      </c>
      <c r="B1496" s="137" t="s">
        <v>5575</v>
      </c>
      <c r="C1496" s="138" t="s">
        <v>5576</v>
      </c>
      <c r="D1496" s="138" t="s">
        <v>3848</v>
      </c>
      <c r="E1496" s="138" t="s">
        <v>3849</v>
      </c>
      <c r="F1496" s="138" t="n">
        <v>30</v>
      </c>
      <c r="G1496" s="139" t="n">
        <v>8450</v>
      </c>
      <c r="H1496" s="21" t="n">
        <f aca="false">ROUND(IF(OR((MID(B1496,SEARCH("R",B1496),3)="R12"),(MID(B1496,SEARCH("R",B1496),3)="R13"),(MID(B1496,SEARCH("R",B1496),3)="R14")),(G1496+90),IF(OR((MID(B1496,SEARCH("R",B1496),3)="R15"),(MID(B1496,SEARCH("R",B1496),3)="R16"),(MID(B1496,SEARCH("R",B1496),3)="R17")),(G1496+190),(G1496+290))),-1)+20</f>
        <v>8760</v>
      </c>
    </row>
    <row r="1497" customFormat="false" ht="15.8" hidden="false" customHeight="false" outlineLevel="0" collapsed="false">
      <c r="A1497" s="136" t="n">
        <v>63623780692371</v>
      </c>
      <c r="B1497" s="137" t="s">
        <v>5577</v>
      </c>
      <c r="C1497" s="138" t="s">
        <v>5576</v>
      </c>
      <c r="D1497" s="138" t="s">
        <v>3848</v>
      </c>
      <c r="E1497" s="138" t="s">
        <v>3849</v>
      </c>
      <c r="F1497" s="138" t="n">
        <v>30</v>
      </c>
      <c r="G1497" s="139" t="n">
        <v>15766</v>
      </c>
      <c r="H1497" s="21" t="n">
        <f aca="false">ROUND(IF(OR((MID(B1497,SEARCH("R",B1497),3)="R12"),(MID(B1497,SEARCH("R",B1497),3)="R13"),(MID(B1497,SEARCH("R",B1497),3)="R14")),(G1497+90),IF(OR((MID(B1497,SEARCH("R",B1497),3)="R15"),(MID(B1497,SEARCH("R",B1497),3)="R16"),(MID(B1497,SEARCH("R",B1497),3)="R17")),(G1497+190),(G1497+290))),-1)+20</f>
        <v>16080</v>
      </c>
    </row>
    <row r="1498" customFormat="false" ht="15.8" hidden="false" customHeight="false" outlineLevel="0" collapsed="false">
      <c r="A1498" s="136" t="n">
        <v>63586381142712</v>
      </c>
      <c r="B1498" s="137" t="s">
        <v>5578</v>
      </c>
      <c r="C1498" s="138" t="s">
        <v>5576</v>
      </c>
      <c r="D1498" s="138" t="s">
        <v>3848</v>
      </c>
      <c r="E1498" s="138" t="s">
        <v>3849</v>
      </c>
      <c r="F1498" s="138" t="n">
        <v>26</v>
      </c>
      <c r="G1498" s="139" t="n">
        <v>16571</v>
      </c>
      <c r="H1498" s="21" t="n">
        <f aca="false">ROUND(IF(OR((MID(B1498,SEARCH("R",B1498),3)="R12"),(MID(B1498,SEARCH("R",B1498),3)="R13"),(MID(B1498,SEARCH("R",B1498),3)="R14")),(G1498+90),IF(OR((MID(B1498,SEARCH("R",B1498),3)="R15"),(MID(B1498,SEARCH("R",B1498),3)="R16"),(MID(B1498,SEARCH("R",B1498),3)="R17")),(G1498+190),(G1498+290))),-1)+20</f>
        <v>16880</v>
      </c>
    </row>
    <row r="1499" customFormat="false" ht="15.8" hidden="false" customHeight="false" outlineLevel="0" collapsed="false">
      <c r="A1499" s="136" t="n">
        <v>63585441601101</v>
      </c>
      <c r="B1499" s="137" t="s">
        <v>5579</v>
      </c>
      <c r="C1499" s="138" t="s">
        <v>5576</v>
      </c>
      <c r="D1499" s="138" t="s">
        <v>3848</v>
      </c>
      <c r="E1499" s="138" t="s">
        <v>3849</v>
      </c>
      <c r="F1499" s="138" t="n">
        <v>19</v>
      </c>
      <c r="G1499" s="139" t="n">
        <v>16427</v>
      </c>
      <c r="H1499" s="21" t="n">
        <f aca="false">ROUND(IF(OR((MID(B1499,SEARCH("R",B1499),3)="R12"),(MID(B1499,SEARCH("R",B1499),3)="R13"),(MID(B1499,SEARCH("R",B1499),3)="R14")),(G1499+90),IF(OR((MID(B1499,SEARCH("R",B1499),3)="R15"),(MID(B1499,SEARCH("R",B1499),3)="R16"),(MID(B1499,SEARCH("R",B1499),3)="R17")),(G1499+190),(G1499+290))),-1)+20</f>
        <v>16740</v>
      </c>
    </row>
    <row r="1500" customFormat="false" ht="15.8" hidden="false" customHeight="false" outlineLevel="0" collapsed="false">
      <c r="A1500" s="136" t="n">
        <v>63593458958335</v>
      </c>
      <c r="B1500" s="137" t="s">
        <v>5580</v>
      </c>
      <c r="C1500" s="138" t="s">
        <v>5576</v>
      </c>
      <c r="D1500" s="138" t="s">
        <v>3848</v>
      </c>
      <c r="E1500" s="138" t="s">
        <v>3849</v>
      </c>
      <c r="F1500" s="138" t="n">
        <v>13</v>
      </c>
      <c r="G1500" s="139" t="n">
        <v>13755</v>
      </c>
      <c r="H1500" s="21" t="n">
        <f aca="false">ROUND(IF(OR((MID(B1500,SEARCH("R",B1500),3)="R12"),(MID(B1500,SEARCH("R",B1500),3)="R13"),(MID(B1500,SEARCH("R",B1500),3)="R14")),(G1500+90),IF(OR((MID(B1500,SEARCH("R",B1500),3)="R15"),(MID(B1500,SEARCH("R",B1500),3)="R16"),(MID(B1500,SEARCH("R",B1500),3)="R17")),(G1500+190),(G1500+290))),-1)+20</f>
        <v>14070</v>
      </c>
    </row>
    <row r="1501" customFormat="false" ht="15.8" hidden="false" customHeight="false" outlineLevel="0" collapsed="false">
      <c r="A1501" s="136" t="n">
        <v>63585441599440</v>
      </c>
      <c r="B1501" s="137" t="s">
        <v>5581</v>
      </c>
      <c r="C1501" s="138" t="s">
        <v>5576</v>
      </c>
      <c r="D1501" s="138" t="s">
        <v>3848</v>
      </c>
      <c r="E1501" s="138" t="s">
        <v>3849</v>
      </c>
      <c r="F1501" s="138" t="n">
        <v>12</v>
      </c>
      <c r="G1501" s="139" t="n">
        <v>10007</v>
      </c>
      <c r="H1501" s="21" t="n">
        <f aca="false">ROUND(IF(OR((MID(B1501,SEARCH("R",B1501),3)="R12"),(MID(B1501,SEARCH("R",B1501),3)="R13"),(MID(B1501,SEARCH("R",B1501),3)="R14")),(G1501+90),IF(OR((MID(B1501,SEARCH("R",B1501),3)="R15"),(MID(B1501,SEARCH("R",B1501),3)="R16"),(MID(B1501,SEARCH("R",B1501),3)="R17")),(G1501+190),(G1501+290))),-1)+20</f>
        <v>10320</v>
      </c>
    </row>
    <row r="1502" customFormat="false" ht="15.8" hidden="false" customHeight="false" outlineLevel="0" collapsed="false">
      <c r="A1502" s="136" t="n">
        <v>63648165022684</v>
      </c>
      <c r="B1502" s="137" t="s">
        <v>5582</v>
      </c>
      <c r="C1502" s="138" t="s">
        <v>5576</v>
      </c>
      <c r="D1502" s="138" t="s">
        <v>3848</v>
      </c>
      <c r="E1502" s="138" t="s">
        <v>3849</v>
      </c>
      <c r="F1502" s="138" t="n">
        <v>10</v>
      </c>
      <c r="G1502" s="139" t="n">
        <v>18346</v>
      </c>
      <c r="H1502" s="21" t="n">
        <f aca="false">ROUND(IF(OR((MID(B1502,SEARCH("R",B1502),3)="R12"),(MID(B1502,SEARCH("R",B1502),3)="R13"),(MID(B1502,SEARCH("R",B1502),3)="R14")),(G1502+90),IF(OR((MID(B1502,SEARCH("R",B1502),3)="R15"),(MID(B1502,SEARCH("R",B1502),3)="R16"),(MID(B1502,SEARCH("R",B1502),3)="R17")),(G1502+190),(G1502+290))),-1)+20</f>
        <v>18660</v>
      </c>
    </row>
    <row r="1503" customFormat="false" ht="15.8" hidden="false" customHeight="false" outlineLevel="0" collapsed="false">
      <c r="A1503" s="136" t="n">
        <v>63648247274443</v>
      </c>
      <c r="B1503" s="137" t="s">
        <v>5583</v>
      </c>
      <c r="C1503" s="138" t="s">
        <v>5576</v>
      </c>
      <c r="D1503" s="138" t="s">
        <v>3848</v>
      </c>
      <c r="E1503" s="138" t="s">
        <v>3849</v>
      </c>
      <c r="F1503" s="138" t="n">
        <v>8</v>
      </c>
      <c r="G1503" s="139" t="n">
        <v>13636</v>
      </c>
      <c r="H1503" s="21" t="n">
        <f aca="false">ROUND(IF(OR((MID(B1503,SEARCH("R",B1503),3)="R12"),(MID(B1503,SEARCH("R",B1503),3)="R13"),(MID(B1503,SEARCH("R",B1503),3)="R14")),(G1503+90),IF(OR((MID(B1503,SEARCH("R",B1503),3)="R15"),(MID(B1503,SEARCH("R",B1503),3)="R16"),(MID(B1503,SEARCH("R",B1503),3)="R17")),(G1503+190),(G1503+290))),-1)+20</f>
        <v>13950</v>
      </c>
    </row>
    <row r="1504" customFormat="false" ht="15.8" hidden="false" customHeight="false" outlineLevel="0" collapsed="false">
      <c r="A1504" s="136" t="n">
        <v>63618356311971</v>
      </c>
      <c r="B1504" s="137" t="s">
        <v>5584</v>
      </c>
      <c r="C1504" s="138" t="s">
        <v>5576</v>
      </c>
      <c r="D1504" s="138" t="s">
        <v>3848</v>
      </c>
      <c r="E1504" s="138" t="s">
        <v>3849</v>
      </c>
      <c r="F1504" s="138" t="n">
        <v>8</v>
      </c>
      <c r="G1504" s="139" t="n">
        <v>18110</v>
      </c>
      <c r="H1504" s="21" t="n">
        <f aca="false">ROUND(IF(OR((MID(B1504,SEARCH("R",B1504),3)="R12"),(MID(B1504,SEARCH("R",B1504),3)="R13"),(MID(B1504,SEARCH("R",B1504),3)="R14")),(G1504+90),IF(OR((MID(B1504,SEARCH("R",B1504),3)="R15"),(MID(B1504,SEARCH("R",B1504),3)="R16"),(MID(B1504,SEARCH("R",B1504),3)="R17")),(G1504+190),(G1504+290))),-1)+20</f>
        <v>18420</v>
      </c>
    </row>
    <row r="1505" customFormat="false" ht="15.8" hidden="false" customHeight="false" outlineLevel="0" collapsed="false">
      <c r="A1505" s="136" t="n">
        <v>63599081752980</v>
      </c>
      <c r="B1505" s="137" t="s">
        <v>5585</v>
      </c>
      <c r="C1505" s="138" t="s">
        <v>5576</v>
      </c>
      <c r="D1505" s="138" t="s">
        <v>3848</v>
      </c>
      <c r="E1505" s="138" t="s">
        <v>3849</v>
      </c>
      <c r="F1505" s="138" t="n">
        <v>6</v>
      </c>
      <c r="G1505" s="139" t="n">
        <v>18346</v>
      </c>
      <c r="H1505" s="21" t="n">
        <f aca="false">ROUND(IF(OR((MID(B1505,SEARCH("R",B1505),3)="R12"),(MID(B1505,SEARCH("R",B1505),3)="R13"),(MID(B1505,SEARCH("R",B1505),3)="R14")),(G1505+90),IF(OR((MID(B1505,SEARCH("R",B1505),3)="R15"),(MID(B1505,SEARCH("R",B1505),3)="R16"),(MID(B1505,SEARCH("R",B1505),3)="R17")),(G1505+190),(G1505+290))),-1)+20</f>
        <v>18660</v>
      </c>
    </row>
    <row r="1506" customFormat="false" ht="15.8" hidden="false" customHeight="false" outlineLevel="0" collapsed="false">
      <c r="A1506" s="136" t="n">
        <v>63648244432705</v>
      </c>
      <c r="B1506" s="137" t="s">
        <v>5586</v>
      </c>
      <c r="C1506" s="138" t="s">
        <v>5587</v>
      </c>
      <c r="D1506" s="138" t="s">
        <v>3848</v>
      </c>
      <c r="E1506" s="138" t="s">
        <v>3849</v>
      </c>
      <c r="F1506" s="138" t="n">
        <v>20</v>
      </c>
      <c r="G1506" s="139" t="n">
        <v>12578</v>
      </c>
      <c r="H1506" s="21" t="n">
        <f aca="false">ROUND(IF(OR((MID(B1506,SEARCH("R",B1506),3)="R12"),(MID(B1506,SEARCH("R",B1506),3)="R13"),(MID(B1506,SEARCH("R",B1506),3)="R14")),(G1506+90),IF(OR((MID(B1506,SEARCH("R",B1506),3)="R15"),(MID(B1506,SEARCH("R",B1506),3)="R16"),(MID(B1506,SEARCH("R",B1506),3)="R17")),(G1506+190),(G1506+290))),-1)+20</f>
        <v>12890</v>
      </c>
    </row>
    <row r="1507" customFormat="false" ht="15.8" hidden="false" customHeight="false" outlineLevel="0" collapsed="false">
      <c r="A1507" s="136" t="n">
        <v>63590275216753</v>
      </c>
      <c r="B1507" s="137" t="s">
        <v>5588</v>
      </c>
      <c r="C1507" s="138" t="s">
        <v>5587</v>
      </c>
      <c r="D1507" s="138" t="s">
        <v>3848</v>
      </c>
      <c r="E1507" s="138" t="s">
        <v>3849</v>
      </c>
      <c r="F1507" s="138" t="n">
        <v>12</v>
      </c>
      <c r="G1507" s="139" t="n">
        <v>15896</v>
      </c>
      <c r="H1507" s="21" t="n">
        <f aca="false">ROUND(IF(OR((MID(B1507,SEARCH("R",B1507),3)="R12"),(MID(B1507,SEARCH("R",B1507),3)="R13"),(MID(B1507,SEARCH("R",B1507),3)="R14")),(G1507+90),IF(OR((MID(B1507,SEARCH("R",B1507),3)="R15"),(MID(B1507,SEARCH("R",B1507),3)="R16"),(MID(B1507,SEARCH("R",B1507),3)="R17")),(G1507+190),(G1507+290))),-1)+20</f>
        <v>16210</v>
      </c>
    </row>
    <row r="1508" customFormat="false" ht="15.8" hidden="false" customHeight="false" outlineLevel="0" collapsed="false">
      <c r="A1508" s="136" t="n">
        <v>63593193695047</v>
      </c>
      <c r="B1508" s="137" t="s">
        <v>5589</v>
      </c>
      <c r="C1508" s="138" t="s">
        <v>5587</v>
      </c>
      <c r="D1508" s="138" t="s">
        <v>3848</v>
      </c>
      <c r="E1508" s="138" t="s">
        <v>3849</v>
      </c>
      <c r="F1508" s="138" t="n">
        <v>12</v>
      </c>
      <c r="G1508" s="139" t="n">
        <v>12505</v>
      </c>
      <c r="H1508" s="21" t="n">
        <f aca="false">ROUND(IF(OR((MID(B1508,SEARCH("R",B1508),3)="R12"),(MID(B1508,SEARCH("R",B1508),3)="R13"),(MID(B1508,SEARCH("R",B1508),3)="R14")),(G1508+90),IF(OR((MID(B1508,SEARCH("R",B1508),3)="R15"),(MID(B1508,SEARCH("R",B1508),3)="R16"),(MID(B1508,SEARCH("R",B1508),3)="R17")),(G1508+190),(G1508+290))),-1)+20</f>
        <v>12820</v>
      </c>
    </row>
    <row r="1509" customFormat="false" ht="15.8" hidden="false" customHeight="false" outlineLevel="0" collapsed="false">
      <c r="A1509" s="136" t="n">
        <v>63651782808940</v>
      </c>
      <c r="B1509" s="137" t="s">
        <v>5590</v>
      </c>
      <c r="C1509" s="138" t="s">
        <v>5587</v>
      </c>
      <c r="D1509" s="138" t="s">
        <v>3848</v>
      </c>
      <c r="E1509" s="138" t="s">
        <v>3849</v>
      </c>
      <c r="F1509" s="138" t="n">
        <v>8</v>
      </c>
      <c r="G1509" s="139" t="n">
        <v>17594</v>
      </c>
      <c r="H1509" s="21" t="n">
        <f aca="false">ROUND(IF(OR((MID(B1509,SEARCH("R",B1509),3)="R12"),(MID(B1509,SEARCH("R",B1509),3)="R13"),(MID(B1509,SEARCH("R",B1509),3)="R14")),(G1509+90),IF(OR((MID(B1509,SEARCH("R",B1509),3)="R15"),(MID(B1509,SEARCH("R",B1509),3)="R16"),(MID(B1509,SEARCH("R",B1509),3)="R17")),(G1509+190),(G1509+290))),-1)+20</f>
        <v>17900</v>
      </c>
    </row>
    <row r="1510" customFormat="false" ht="15.8" hidden="false" customHeight="false" outlineLevel="0" collapsed="false">
      <c r="A1510" s="136" t="n">
        <v>63626288964061</v>
      </c>
      <c r="B1510" s="137" t="s">
        <v>5591</v>
      </c>
      <c r="C1510" s="138" t="s">
        <v>5587</v>
      </c>
      <c r="D1510" s="138" t="s">
        <v>3848</v>
      </c>
      <c r="E1510" s="138" t="s">
        <v>3849</v>
      </c>
      <c r="F1510" s="138" t="n">
        <v>7</v>
      </c>
      <c r="G1510" s="139" t="n">
        <v>12605</v>
      </c>
      <c r="H1510" s="21" t="n">
        <f aca="false">ROUND(IF(OR((MID(B1510,SEARCH("R",B1510),3)="R12"),(MID(B1510,SEARCH("R",B1510),3)="R13"),(MID(B1510,SEARCH("R",B1510),3)="R14")),(G1510+90),IF(OR((MID(B1510,SEARCH("R",B1510),3)="R15"),(MID(B1510,SEARCH("R",B1510),3)="R16"),(MID(B1510,SEARCH("R",B1510),3)="R17")),(G1510+190),(G1510+290))),-1)+20</f>
        <v>12920</v>
      </c>
    </row>
    <row r="1511" customFormat="false" ht="15.8" hidden="false" customHeight="false" outlineLevel="0" collapsed="false">
      <c r="A1511" s="136" t="n">
        <v>63619824249439</v>
      </c>
      <c r="B1511" s="137" t="s">
        <v>5592</v>
      </c>
      <c r="C1511" s="138" t="s">
        <v>5587</v>
      </c>
      <c r="D1511" s="138" t="s">
        <v>3848</v>
      </c>
      <c r="E1511" s="138" t="s">
        <v>3849</v>
      </c>
      <c r="F1511" s="138" t="n">
        <v>4</v>
      </c>
      <c r="G1511" s="139" t="n">
        <v>15896</v>
      </c>
      <c r="H1511" s="21" t="n">
        <f aca="false">ROUND(IF(OR((MID(B1511,SEARCH("R",B1511),3)="R12"),(MID(B1511,SEARCH("R",B1511),3)="R13"),(MID(B1511,SEARCH("R",B1511),3)="R14")),(G1511+90),IF(OR((MID(B1511,SEARCH("R",B1511),3)="R15"),(MID(B1511,SEARCH("R",B1511),3)="R16"),(MID(B1511,SEARCH("R",B1511),3)="R17")),(G1511+190),(G1511+290))),-1)+20</f>
        <v>16210</v>
      </c>
    </row>
    <row r="1512" customFormat="false" ht="15.8" hidden="false" customHeight="false" outlineLevel="0" collapsed="false">
      <c r="A1512" s="136" t="n">
        <v>21068105828022</v>
      </c>
      <c r="B1512" s="137" t="s">
        <v>5593</v>
      </c>
      <c r="C1512" s="138" t="s">
        <v>5587</v>
      </c>
      <c r="D1512" s="138" t="s">
        <v>3848</v>
      </c>
      <c r="E1512" s="138" t="s">
        <v>3849</v>
      </c>
      <c r="F1512" s="138" t="n">
        <v>4</v>
      </c>
      <c r="G1512" s="139" t="n">
        <v>17475</v>
      </c>
      <c r="H1512" s="21" t="n">
        <f aca="false">ROUND(IF(OR((MID(B1512,SEARCH("R",B1512),3)="R12"),(MID(B1512,SEARCH("R",B1512),3)="R13"),(MID(B1512,SEARCH("R",B1512),3)="R14")),(G1512+90),IF(OR((MID(B1512,SEARCH("R",B1512),3)="R15"),(MID(B1512,SEARCH("R",B1512),3)="R16"),(MID(B1512,SEARCH("R",B1512),3)="R17")),(G1512+190),(G1512+290))),-1)+20</f>
        <v>17790</v>
      </c>
    </row>
    <row r="1513" customFormat="false" ht="15.8" hidden="false" customHeight="false" outlineLevel="0" collapsed="false">
      <c r="A1513" s="136" t="n">
        <v>63589670014517</v>
      </c>
      <c r="B1513" s="137" t="s">
        <v>5594</v>
      </c>
      <c r="C1513" s="138" t="s">
        <v>5595</v>
      </c>
      <c r="D1513" s="138" t="s">
        <v>3848</v>
      </c>
      <c r="E1513" s="138" t="s">
        <v>3849</v>
      </c>
      <c r="F1513" s="138" t="n">
        <v>30</v>
      </c>
      <c r="G1513" s="139" t="n">
        <v>18510</v>
      </c>
      <c r="H1513" s="21" t="n">
        <f aca="false">ROUND(IF(OR((MID(B1513,SEARCH("R",B1513),3)="R12"),(MID(B1513,SEARCH("R",B1513),3)="R13"),(MID(B1513,SEARCH("R",B1513),3)="R14")),(G1513+90),IF(OR((MID(B1513,SEARCH("R",B1513),3)="R15"),(MID(B1513,SEARCH("R",B1513),3)="R16"),(MID(B1513,SEARCH("R",B1513),3)="R17")),(G1513+190),(G1513+290))),-1)+20</f>
        <v>18820</v>
      </c>
    </row>
    <row r="1514" customFormat="false" ht="15.8" hidden="false" customHeight="false" outlineLevel="0" collapsed="false">
      <c r="A1514" s="136" t="n">
        <v>63593459181078</v>
      </c>
      <c r="B1514" s="137" t="s">
        <v>5596</v>
      </c>
      <c r="C1514" s="138" t="s">
        <v>5595</v>
      </c>
      <c r="D1514" s="138" t="s">
        <v>3848</v>
      </c>
      <c r="E1514" s="138" t="s">
        <v>3849</v>
      </c>
      <c r="F1514" s="138" t="n">
        <v>26</v>
      </c>
      <c r="G1514" s="139" t="n">
        <v>14205</v>
      </c>
      <c r="H1514" s="21" t="n">
        <f aca="false">ROUND(IF(OR((MID(B1514,SEARCH("R",B1514),3)="R12"),(MID(B1514,SEARCH("R",B1514),3)="R13"),(MID(B1514,SEARCH("R",B1514),3)="R14")),(G1514+90),IF(OR((MID(B1514,SEARCH("R",B1514),3)="R15"),(MID(B1514,SEARCH("R",B1514),3)="R16"),(MID(B1514,SEARCH("R",B1514),3)="R17")),(G1514+190),(G1514+290))),-1)+20</f>
        <v>14520</v>
      </c>
    </row>
    <row r="1515" customFormat="false" ht="15.8" hidden="false" customHeight="false" outlineLevel="0" collapsed="false">
      <c r="A1515" s="136" t="n">
        <v>63586381179932</v>
      </c>
      <c r="B1515" s="137" t="s">
        <v>5597</v>
      </c>
      <c r="C1515" s="138" t="s">
        <v>5595</v>
      </c>
      <c r="D1515" s="138" t="s">
        <v>3848</v>
      </c>
      <c r="E1515" s="138" t="s">
        <v>3849</v>
      </c>
      <c r="F1515" s="138" t="n">
        <v>17</v>
      </c>
      <c r="G1515" s="139" t="n">
        <v>18510</v>
      </c>
      <c r="H1515" s="21" t="n">
        <f aca="false">ROUND(IF(OR((MID(B1515,SEARCH("R",B1515),3)="R12"),(MID(B1515,SEARCH("R",B1515),3)="R13"),(MID(B1515,SEARCH("R",B1515),3)="R14")),(G1515+90),IF(OR((MID(B1515,SEARCH("R",B1515),3)="R15"),(MID(B1515,SEARCH("R",B1515),3)="R16"),(MID(B1515,SEARCH("R",B1515),3)="R17")),(G1515+190),(G1515+290))),-1)+20</f>
        <v>18820</v>
      </c>
    </row>
    <row r="1516" customFormat="false" ht="15.8" hidden="false" customHeight="false" outlineLevel="0" collapsed="false">
      <c r="A1516" s="136" t="n">
        <v>21080245497256</v>
      </c>
      <c r="B1516" s="137" t="s">
        <v>5598</v>
      </c>
      <c r="C1516" s="138" t="s">
        <v>5595</v>
      </c>
      <c r="D1516" s="138" t="s">
        <v>3848</v>
      </c>
      <c r="E1516" s="138" t="s">
        <v>3849</v>
      </c>
      <c r="F1516" s="138" t="n">
        <v>4</v>
      </c>
      <c r="G1516" s="139" t="n">
        <v>18265</v>
      </c>
      <c r="H1516" s="21" t="n">
        <f aca="false">ROUND(IF(OR((MID(B1516,SEARCH("R",B1516),3)="R12"),(MID(B1516,SEARCH("R",B1516),3)="R13"),(MID(B1516,SEARCH("R",B1516),3)="R14")),(G1516+90),IF(OR((MID(B1516,SEARCH("R",B1516),3)="R15"),(MID(B1516,SEARCH("R",B1516),3)="R16"),(MID(B1516,SEARCH("R",B1516),3)="R17")),(G1516+190),(G1516+290))),-1)+20</f>
        <v>18580</v>
      </c>
    </row>
    <row r="1517" customFormat="false" ht="15.8" hidden="false" customHeight="false" outlineLevel="0" collapsed="false">
      <c r="A1517" s="136" t="n">
        <v>63625184209306</v>
      </c>
      <c r="B1517" s="137" t="s">
        <v>5599</v>
      </c>
      <c r="C1517" s="138" t="s">
        <v>5595</v>
      </c>
      <c r="D1517" s="138" t="s">
        <v>3848</v>
      </c>
      <c r="E1517" s="138" t="s">
        <v>3849</v>
      </c>
      <c r="F1517" s="138" t="n">
        <v>4</v>
      </c>
      <c r="G1517" s="139" t="n">
        <v>17714</v>
      </c>
      <c r="H1517" s="21" t="n">
        <f aca="false">ROUND(IF(OR((MID(B1517,SEARCH("R",B1517),3)="R12"),(MID(B1517,SEARCH("R",B1517),3)="R13"),(MID(B1517,SEARCH("R",B1517),3)="R14")),(G1517+90),IF(OR((MID(B1517,SEARCH("R",B1517),3)="R15"),(MID(B1517,SEARCH("R",B1517),3)="R16"),(MID(B1517,SEARCH("R",B1517),3)="R17")),(G1517+190),(G1517+290))),-1)+20</f>
        <v>18020</v>
      </c>
    </row>
    <row r="1518" customFormat="false" ht="15.8" hidden="false" customHeight="false" outlineLevel="0" collapsed="false">
      <c r="A1518" s="136" t="n">
        <v>63647118660935</v>
      </c>
      <c r="B1518" s="137" t="s">
        <v>5600</v>
      </c>
      <c r="C1518" s="138" t="s">
        <v>5595</v>
      </c>
      <c r="D1518" s="138" t="s">
        <v>3848</v>
      </c>
      <c r="E1518" s="138" t="s">
        <v>3849</v>
      </c>
      <c r="F1518" s="138" t="n">
        <v>4</v>
      </c>
      <c r="G1518" s="139" t="n">
        <v>17714</v>
      </c>
      <c r="H1518" s="21" t="n">
        <f aca="false">ROUND(IF(OR((MID(B1518,SEARCH("R",B1518),3)="R12"),(MID(B1518,SEARCH("R",B1518),3)="R13"),(MID(B1518,SEARCH("R",B1518),3)="R14")),(G1518+90),IF(OR((MID(B1518,SEARCH("R",B1518),3)="R15"),(MID(B1518,SEARCH("R",B1518),3)="R16"),(MID(B1518,SEARCH("R",B1518),3)="R17")),(G1518+190),(G1518+290))),-1)+20</f>
        <v>18020</v>
      </c>
    </row>
    <row r="1519" customFormat="false" ht="15.8" hidden="false" customHeight="false" outlineLevel="0" collapsed="false">
      <c r="A1519" s="136" t="n">
        <v>63590257108095</v>
      </c>
      <c r="B1519" s="137" t="s">
        <v>5601</v>
      </c>
      <c r="C1519" s="138" t="s">
        <v>5602</v>
      </c>
      <c r="D1519" s="138" t="s">
        <v>3848</v>
      </c>
      <c r="E1519" s="138" t="s">
        <v>3849</v>
      </c>
      <c r="F1519" s="138" t="n">
        <v>12</v>
      </c>
      <c r="G1519" s="139" t="n">
        <v>19376</v>
      </c>
      <c r="H1519" s="21" t="n">
        <f aca="false">ROUND(IF(OR((MID(B1519,SEARCH("R",B1519),3)="R12"),(MID(B1519,SEARCH("R",B1519),3)="R13"),(MID(B1519,SEARCH("R",B1519),3)="R14")),(G1519+90),IF(OR((MID(B1519,SEARCH("R",B1519),3)="R15"),(MID(B1519,SEARCH("R",B1519),3)="R16"),(MID(B1519,SEARCH("R",B1519),3)="R17")),(G1519+190),(G1519+290))),-1)+20</f>
        <v>19690</v>
      </c>
    </row>
    <row r="1520" customFormat="false" ht="15.8" hidden="false" customHeight="false" outlineLevel="0" collapsed="false">
      <c r="A1520" s="136" t="n">
        <v>63631751749170</v>
      </c>
      <c r="B1520" s="137" t="s">
        <v>5603</v>
      </c>
      <c r="C1520" s="138" t="s">
        <v>5602</v>
      </c>
      <c r="D1520" s="138" t="s">
        <v>3848</v>
      </c>
      <c r="E1520" s="138" t="s">
        <v>3849</v>
      </c>
      <c r="F1520" s="138" t="n">
        <v>12</v>
      </c>
      <c r="G1520" s="139" t="n">
        <v>9300</v>
      </c>
      <c r="H1520" s="21" t="n">
        <f aca="false">ROUND(IF(OR((MID(B1520,SEARCH("R",B1520),3)="R12"),(MID(B1520,SEARCH("R",B1520),3)="R13"),(MID(B1520,SEARCH("R",B1520),3)="R14")),(G1520+90),IF(OR((MID(B1520,SEARCH("R",B1520),3)="R15"),(MID(B1520,SEARCH("R",B1520),3)="R16"),(MID(B1520,SEARCH("R",B1520),3)="R17")),(G1520+190),(G1520+290))),-1)+20</f>
        <v>9610</v>
      </c>
    </row>
    <row r="1521" customFormat="false" ht="15.8" hidden="false" customHeight="false" outlineLevel="0" collapsed="false">
      <c r="A1521" s="136" t="n">
        <v>63604786786424</v>
      </c>
      <c r="B1521" s="137" t="s">
        <v>5604</v>
      </c>
      <c r="C1521" s="138" t="s">
        <v>5605</v>
      </c>
      <c r="D1521" s="138" t="s">
        <v>3848</v>
      </c>
      <c r="E1521" s="138" t="s">
        <v>3849</v>
      </c>
      <c r="F1521" s="138" t="n">
        <v>4</v>
      </c>
      <c r="G1521" s="139" t="n">
        <v>19920</v>
      </c>
      <c r="H1521" s="21" t="n">
        <f aca="false">ROUND(IF(OR((MID(B1521,SEARCH("R",B1521),3)="R12"),(MID(B1521,SEARCH("R",B1521),3)="R13"),(MID(B1521,SEARCH("R",B1521),3)="R14")),(G1521+90),IF(OR((MID(B1521,SEARCH("R",B1521),3)="R15"),(MID(B1521,SEARCH("R",B1521),3)="R16"),(MID(B1521,SEARCH("R",B1521),3)="R17")),(G1521+190),(G1521+290))),-1)+20</f>
        <v>20230</v>
      </c>
    </row>
    <row r="1522" customFormat="false" ht="15.8" hidden="false" customHeight="false" outlineLevel="0" collapsed="false">
      <c r="A1522" s="136" t="n">
        <v>63616702777741</v>
      </c>
      <c r="B1522" s="137" t="s">
        <v>5606</v>
      </c>
      <c r="C1522" s="138" t="s">
        <v>5605</v>
      </c>
      <c r="D1522" s="138" t="s">
        <v>3848</v>
      </c>
      <c r="E1522" s="138" t="s">
        <v>3849</v>
      </c>
      <c r="F1522" s="138" t="n">
        <v>4</v>
      </c>
      <c r="G1522" s="139" t="n">
        <v>15155</v>
      </c>
      <c r="H1522" s="21" t="n">
        <f aca="false">ROUND(IF(OR((MID(B1522,SEARCH("R",B1522),3)="R12"),(MID(B1522,SEARCH("R",B1522),3)="R13"),(MID(B1522,SEARCH("R",B1522),3)="R14")),(G1522+90),IF(OR((MID(B1522,SEARCH("R",B1522),3)="R15"),(MID(B1522,SEARCH("R",B1522),3)="R16"),(MID(B1522,SEARCH("R",B1522),3)="R17")),(G1522+190),(G1522+290))),-1)+20</f>
        <v>15470</v>
      </c>
    </row>
    <row r="1523" customFormat="false" ht="15.8" hidden="false" customHeight="false" outlineLevel="0" collapsed="false">
      <c r="A1523" s="136" t="n">
        <v>63592345065803</v>
      </c>
      <c r="B1523" s="137" t="s">
        <v>5607</v>
      </c>
      <c r="C1523" s="138" t="s">
        <v>5605</v>
      </c>
      <c r="D1523" s="138" t="s">
        <v>3848</v>
      </c>
      <c r="E1523" s="138" t="s">
        <v>3849</v>
      </c>
      <c r="F1523" s="138" t="n">
        <v>1</v>
      </c>
      <c r="G1523" s="139" t="n">
        <v>16302</v>
      </c>
      <c r="H1523" s="21" t="n">
        <f aca="false">ROUND(IF(OR((MID(B1523,SEARCH("R",B1523),3)="R12"),(MID(B1523,SEARCH("R",B1523),3)="R13"),(MID(B1523,SEARCH("R",B1523),3)="R14")),(G1523+90),IF(OR((MID(B1523,SEARCH("R",B1523),3)="R15"),(MID(B1523,SEARCH("R",B1523),3)="R16"),(MID(B1523,SEARCH("R",B1523),3)="R17")),(G1523+190),(G1523+290))),-1)+20</f>
        <v>16610</v>
      </c>
    </row>
    <row r="1524" customFormat="false" ht="15.8" hidden="false" customHeight="false" outlineLevel="0" collapsed="false">
      <c r="A1524" s="136" t="n">
        <v>63625964295794</v>
      </c>
      <c r="B1524" s="137" t="s">
        <v>5608</v>
      </c>
      <c r="C1524" s="138" t="s">
        <v>5609</v>
      </c>
      <c r="D1524" s="138" t="s">
        <v>3848</v>
      </c>
      <c r="E1524" s="138" t="s">
        <v>3849</v>
      </c>
      <c r="F1524" s="138" t="n">
        <v>4</v>
      </c>
      <c r="G1524" s="139" t="n">
        <v>17919</v>
      </c>
      <c r="H1524" s="21" t="n">
        <f aca="false">ROUND(IF(OR((MID(B1524,SEARCH("R",B1524),3)="R12"),(MID(B1524,SEARCH("R",B1524),3)="R13"),(MID(B1524,SEARCH("R",B1524),3)="R14")),(G1524+90),IF(OR((MID(B1524,SEARCH("R",B1524),3)="R15"),(MID(B1524,SEARCH("R",B1524),3)="R16"),(MID(B1524,SEARCH("R",B1524),3)="R17")),(G1524+190),(G1524+290))),-1)+20</f>
        <v>18230</v>
      </c>
    </row>
    <row r="1525" customFormat="false" ht="15.8" hidden="false" customHeight="false" outlineLevel="0" collapsed="false">
      <c r="A1525" s="136" t="n">
        <v>63651875980593</v>
      </c>
      <c r="B1525" s="137" t="s">
        <v>5610</v>
      </c>
      <c r="C1525" s="138" t="s">
        <v>5609</v>
      </c>
      <c r="D1525" s="138" t="s">
        <v>3848</v>
      </c>
      <c r="E1525" s="138" t="s">
        <v>3849</v>
      </c>
      <c r="F1525" s="138" t="n">
        <v>2</v>
      </c>
      <c r="G1525" s="139" t="n">
        <v>16460</v>
      </c>
      <c r="H1525" s="21" t="n">
        <f aca="false">ROUND(IF(OR((MID(B1525,SEARCH("R",B1525),3)="R12"),(MID(B1525,SEARCH("R",B1525),3)="R13"),(MID(B1525,SEARCH("R",B1525),3)="R14")),(G1525+90),IF(OR((MID(B1525,SEARCH("R",B1525),3)="R15"),(MID(B1525,SEARCH("R",B1525),3)="R16"),(MID(B1525,SEARCH("R",B1525),3)="R17")),(G1525+190),(G1525+290))),-1)+20</f>
        <v>16770</v>
      </c>
    </row>
    <row r="1526" customFormat="false" ht="15.8" hidden="false" customHeight="false" outlineLevel="0" collapsed="false">
      <c r="A1526" s="136" t="n">
        <v>63644003956187</v>
      </c>
      <c r="B1526" s="137" t="s">
        <v>5611</v>
      </c>
      <c r="C1526" s="138" t="s">
        <v>5612</v>
      </c>
      <c r="D1526" s="138" t="s">
        <v>3848</v>
      </c>
      <c r="E1526" s="138" t="s">
        <v>3849</v>
      </c>
      <c r="F1526" s="138" t="n">
        <v>12</v>
      </c>
      <c r="G1526" s="139" t="n">
        <v>19535</v>
      </c>
      <c r="H1526" s="21" t="n">
        <f aca="false">ROUND(IF(OR((MID(B1526,SEARCH("R",B1526),3)="R12"),(MID(B1526,SEARCH("R",B1526),3)="R13"),(MID(B1526,SEARCH("R",B1526),3)="R14")),(G1526+90),IF(OR((MID(B1526,SEARCH("R",B1526),3)="R15"),(MID(B1526,SEARCH("R",B1526),3)="R16"),(MID(B1526,SEARCH("R",B1526),3)="R17")),(G1526+190),(G1526+290))),-1)+20</f>
        <v>19850</v>
      </c>
    </row>
    <row r="1527" customFormat="false" ht="15.8" hidden="false" customHeight="false" outlineLevel="0" collapsed="false">
      <c r="A1527" s="136" t="n">
        <v>63639676580458</v>
      </c>
      <c r="B1527" s="137" t="s">
        <v>5613</v>
      </c>
      <c r="C1527" s="138" t="s">
        <v>5614</v>
      </c>
      <c r="D1527" s="138" t="s">
        <v>3848</v>
      </c>
      <c r="E1527" s="138" t="s">
        <v>3849</v>
      </c>
      <c r="F1527" s="138" t="n">
        <v>30</v>
      </c>
      <c r="G1527" s="139" t="n">
        <v>4925</v>
      </c>
      <c r="H1527" s="21" t="n">
        <f aca="false">ROUND(IF(OR((MID(B1527,SEARCH("R",B1527),3)="R12"),(MID(B1527,SEARCH("R",B1527),3)="R13"),(MID(B1527,SEARCH("R",B1527),3)="R14")),(G1527+90),IF(OR((MID(B1527,SEARCH("R",B1527),3)="R15"),(MID(B1527,SEARCH("R",B1527),3)="R16"),(MID(B1527,SEARCH("R",B1527),3)="R17")),(G1527+190),(G1527+290))),-1)+20</f>
        <v>5140</v>
      </c>
    </row>
    <row r="1528" customFormat="false" ht="15.8" hidden="false" customHeight="false" outlineLevel="0" collapsed="false">
      <c r="A1528" s="136" t="n">
        <v>63590001144809</v>
      </c>
      <c r="B1528" s="137" t="s">
        <v>5615</v>
      </c>
      <c r="C1528" s="138" t="s">
        <v>5616</v>
      </c>
      <c r="D1528" s="138" t="s">
        <v>3848</v>
      </c>
      <c r="E1528" s="138" t="s">
        <v>3849</v>
      </c>
      <c r="F1528" s="138" t="n">
        <v>30</v>
      </c>
      <c r="G1528" s="139" t="n">
        <v>18866</v>
      </c>
      <c r="H1528" s="21" t="n">
        <f aca="false">ROUND(IF(OR((MID(B1528,SEARCH("R",B1528),3)="R12"),(MID(B1528,SEARCH("R",B1528),3)="R13"),(MID(B1528,SEARCH("R",B1528),3)="R14")),(G1528+90),IF(OR((MID(B1528,SEARCH("R",B1528),3)="R15"),(MID(B1528,SEARCH("R",B1528),3)="R16"),(MID(B1528,SEARCH("R",B1528),3)="R17")),(G1528+190),(G1528+290))),-1)+20</f>
        <v>19180</v>
      </c>
    </row>
    <row r="1529" customFormat="false" ht="15.8" hidden="false" customHeight="false" outlineLevel="0" collapsed="false">
      <c r="A1529" s="136" t="n">
        <v>63626289343733</v>
      </c>
      <c r="B1529" s="137" t="s">
        <v>5617</v>
      </c>
      <c r="C1529" s="138" t="s">
        <v>5616</v>
      </c>
      <c r="D1529" s="138" t="s">
        <v>3848</v>
      </c>
      <c r="E1529" s="138" t="s">
        <v>3849</v>
      </c>
      <c r="F1529" s="138" t="n">
        <v>22</v>
      </c>
      <c r="G1529" s="139" t="n">
        <v>14555</v>
      </c>
      <c r="H1529" s="21" t="n">
        <f aca="false">ROUND(IF(OR((MID(B1529,SEARCH("R",B1529),3)="R12"),(MID(B1529,SEARCH("R",B1529),3)="R13"),(MID(B1529,SEARCH("R",B1529),3)="R14")),(G1529+90),IF(OR((MID(B1529,SEARCH("R",B1529),3)="R15"),(MID(B1529,SEARCH("R",B1529),3)="R16"),(MID(B1529,SEARCH("R",B1529),3)="R17")),(G1529+190),(G1529+290))),-1)+20</f>
        <v>14870</v>
      </c>
    </row>
    <row r="1530" customFormat="false" ht="15.8" hidden="false" customHeight="false" outlineLevel="0" collapsed="false">
      <c r="A1530" s="136" t="n">
        <v>63596336942698</v>
      </c>
      <c r="B1530" s="137" t="s">
        <v>5618</v>
      </c>
      <c r="C1530" s="138" t="s">
        <v>5616</v>
      </c>
      <c r="D1530" s="138" t="s">
        <v>3848</v>
      </c>
      <c r="E1530" s="138" t="s">
        <v>3849</v>
      </c>
      <c r="F1530" s="138" t="n">
        <v>19</v>
      </c>
      <c r="G1530" s="139" t="n">
        <v>20262</v>
      </c>
      <c r="H1530" s="21" t="n">
        <f aca="false">ROUND(IF(OR((MID(B1530,SEARCH("R",B1530),3)="R12"),(MID(B1530,SEARCH("R",B1530),3)="R13"),(MID(B1530,SEARCH("R",B1530),3)="R14")),(G1530+90),IF(OR((MID(B1530,SEARCH("R",B1530),3)="R15"),(MID(B1530,SEARCH("R",B1530),3)="R16"),(MID(B1530,SEARCH("R",B1530),3)="R17")),(G1530+190),(G1530+290))),-1)+20</f>
        <v>20570</v>
      </c>
    </row>
    <row r="1531" customFormat="false" ht="15.8" hidden="false" customHeight="false" outlineLevel="0" collapsed="false">
      <c r="A1531" s="136" t="n">
        <v>63617746816670</v>
      </c>
      <c r="B1531" s="137" t="s">
        <v>5619</v>
      </c>
      <c r="C1531" s="138" t="s">
        <v>5616</v>
      </c>
      <c r="D1531" s="138" t="s">
        <v>3848</v>
      </c>
      <c r="E1531" s="138" t="s">
        <v>3849</v>
      </c>
      <c r="F1531" s="138" t="n">
        <v>16</v>
      </c>
      <c r="G1531" s="139" t="n">
        <v>14105</v>
      </c>
      <c r="H1531" s="21" t="n">
        <f aca="false">ROUND(IF(OR((MID(B1531,SEARCH("R",B1531),3)="R12"),(MID(B1531,SEARCH("R",B1531),3)="R13"),(MID(B1531,SEARCH("R",B1531),3)="R14")),(G1531+90),IF(OR((MID(B1531,SEARCH("R",B1531),3)="R15"),(MID(B1531,SEARCH("R",B1531),3)="R16"),(MID(B1531,SEARCH("R",B1531),3)="R17")),(G1531+190),(G1531+290))),-1)+20</f>
        <v>14420</v>
      </c>
    </row>
    <row r="1532" customFormat="false" ht="15.8" hidden="false" customHeight="false" outlineLevel="0" collapsed="false">
      <c r="A1532" s="136" t="n">
        <v>63616623137373</v>
      </c>
      <c r="B1532" s="137" t="s">
        <v>5620</v>
      </c>
      <c r="C1532" s="138" t="s">
        <v>5616</v>
      </c>
      <c r="D1532" s="138" t="s">
        <v>3848</v>
      </c>
      <c r="E1532" s="138" t="s">
        <v>3849</v>
      </c>
      <c r="F1532" s="138" t="n">
        <v>16</v>
      </c>
      <c r="G1532" s="139" t="n">
        <v>15137</v>
      </c>
      <c r="H1532" s="21" t="n">
        <f aca="false">ROUND(IF(OR((MID(B1532,SEARCH("R",B1532),3)="R12"),(MID(B1532,SEARCH("R",B1532),3)="R13"),(MID(B1532,SEARCH("R",B1532),3)="R14")),(G1532+90),IF(OR((MID(B1532,SEARCH("R",B1532),3)="R15"),(MID(B1532,SEARCH("R",B1532),3)="R16"),(MID(B1532,SEARCH("R",B1532),3)="R17")),(G1532+190),(G1532+290))),-1)+20</f>
        <v>15450</v>
      </c>
    </row>
    <row r="1533" customFormat="false" ht="15.8" hidden="false" customHeight="false" outlineLevel="0" collapsed="false">
      <c r="A1533" s="136" t="n">
        <v>63647117805229</v>
      </c>
      <c r="B1533" s="137" t="s">
        <v>5621</v>
      </c>
      <c r="C1533" s="138" t="s">
        <v>5616</v>
      </c>
      <c r="D1533" s="138" t="s">
        <v>3848</v>
      </c>
      <c r="E1533" s="138" t="s">
        <v>3849</v>
      </c>
      <c r="F1533" s="138" t="n">
        <v>12</v>
      </c>
      <c r="G1533" s="139" t="n">
        <v>23732</v>
      </c>
      <c r="H1533" s="21" t="n">
        <f aca="false">ROUND(IF(OR((MID(B1533,SEARCH("R",B1533),3)="R12"),(MID(B1533,SEARCH("R",B1533),3)="R13"),(MID(B1533,SEARCH("R",B1533),3)="R14")),(G1533+90),IF(OR((MID(B1533,SEARCH("R",B1533),3)="R15"),(MID(B1533,SEARCH("R",B1533),3)="R16"),(MID(B1533,SEARCH("R",B1533),3)="R17")),(G1533+190),(G1533+290))),-1)+20</f>
        <v>24040</v>
      </c>
    </row>
    <row r="1534" customFormat="false" ht="15.8" hidden="false" customHeight="false" outlineLevel="0" collapsed="false">
      <c r="A1534" s="136" t="n">
        <v>63590275232998</v>
      </c>
      <c r="B1534" s="137" t="s">
        <v>5622</v>
      </c>
      <c r="C1534" s="138" t="s">
        <v>5623</v>
      </c>
      <c r="D1534" s="138" t="s">
        <v>3848</v>
      </c>
      <c r="E1534" s="138" t="s">
        <v>3849</v>
      </c>
      <c r="F1534" s="138" t="n">
        <v>8</v>
      </c>
      <c r="G1534" s="139" t="n">
        <v>15780</v>
      </c>
      <c r="H1534" s="21" t="n">
        <f aca="false">ROUND(IF(OR((MID(B1534,SEARCH("R",B1534),3)="R12"),(MID(B1534,SEARCH("R",B1534),3)="R13"),(MID(B1534,SEARCH("R",B1534),3)="R14")),(G1534+90),IF(OR((MID(B1534,SEARCH("R",B1534),3)="R15"),(MID(B1534,SEARCH("R",B1534),3)="R16"),(MID(B1534,SEARCH("R",B1534),3)="R17")),(G1534+190),(G1534+290))),-1)+20</f>
        <v>16090</v>
      </c>
    </row>
    <row r="1535" customFormat="false" ht="15.8" hidden="false" customHeight="false" outlineLevel="0" collapsed="false">
      <c r="A1535" s="136" t="n">
        <v>63590275242111</v>
      </c>
      <c r="B1535" s="137" t="s">
        <v>5624</v>
      </c>
      <c r="C1535" s="138" t="s">
        <v>5623</v>
      </c>
      <c r="D1535" s="138" t="s">
        <v>3848</v>
      </c>
      <c r="E1535" s="138" t="s">
        <v>3849</v>
      </c>
      <c r="F1535" s="138" t="n">
        <v>8</v>
      </c>
      <c r="G1535" s="139" t="n">
        <v>18874</v>
      </c>
      <c r="H1535" s="21" t="n">
        <f aca="false">ROUND(IF(OR((MID(B1535,SEARCH("R",B1535),3)="R12"),(MID(B1535,SEARCH("R",B1535),3)="R13"),(MID(B1535,SEARCH("R",B1535),3)="R14")),(G1535+90),IF(OR((MID(B1535,SEARCH("R",B1535),3)="R15"),(MID(B1535,SEARCH("R",B1535),3)="R16"),(MID(B1535,SEARCH("R",B1535),3)="R17")),(G1535+190),(G1535+290))),-1)+20</f>
        <v>19180</v>
      </c>
    </row>
    <row r="1536" customFormat="false" ht="15.8" hidden="false" customHeight="false" outlineLevel="0" collapsed="false">
      <c r="A1536" s="136" t="n">
        <v>63602191242622</v>
      </c>
      <c r="B1536" s="137" t="s">
        <v>5625</v>
      </c>
      <c r="C1536" s="138" t="s">
        <v>5623</v>
      </c>
      <c r="D1536" s="138" t="s">
        <v>3848</v>
      </c>
      <c r="E1536" s="138" t="s">
        <v>3849</v>
      </c>
      <c r="F1536" s="138" t="n">
        <v>2</v>
      </c>
      <c r="G1536" s="139" t="n">
        <v>20897</v>
      </c>
      <c r="H1536" s="21" t="n">
        <f aca="false">ROUND(IF(OR((MID(B1536,SEARCH("R",B1536),3)="R12"),(MID(B1536,SEARCH("R",B1536),3)="R13"),(MID(B1536,SEARCH("R",B1536),3)="R14")),(G1536+90),IF(OR((MID(B1536,SEARCH("R",B1536),3)="R15"),(MID(B1536,SEARCH("R",B1536),3)="R16"),(MID(B1536,SEARCH("R",B1536),3)="R17")),(G1536+190),(G1536+290))),-1)+20</f>
        <v>21210</v>
      </c>
    </row>
    <row r="1537" customFormat="false" ht="15.8" hidden="false" customHeight="false" outlineLevel="0" collapsed="false">
      <c r="A1537" s="136" t="n">
        <v>63623879202452</v>
      </c>
      <c r="B1537" s="137" t="s">
        <v>5626</v>
      </c>
      <c r="C1537" s="138" t="s">
        <v>5627</v>
      </c>
      <c r="D1537" s="138" t="s">
        <v>3848</v>
      </c>
      <c r="E1537" s="138" t="s">
        <v>3849</v>
      </c>
      <c r="F1537" s="138" t="n">
        <v>2</v>
      </c>
      <c r="G1537" s="139" t="n">
        <v>19595</v>
      </c>
      <c r="H1537" s="21" t="n">
        <f aca="false">ROUND(IF(OR((MID(B1537,SEARCH("R",B1537),3)="R12"),(MID(B1537,SEARCH("R",B1537),3)="R13"),(MID(B1537,SEARCH("R",B1537),3)="R14")),(G1537+90),IF(OR((MID(B1537,SEARCH("R",B1537),3)="R15"),(MID(B1537,SEARCH("R",B1537),3)="R16"),(MID(B1537,SEARCH("R",B1537),3)="R17")),(G1537+190),(G1537+290))),-1)+20</f>
        <v>19910</v>
      </c>
    </row>
    <row r="1538" customFormat="false" ht="15.8" hidden="false" customHeight="false" outlineLevel="0" collapsed="false">
      <c r="A1538" s="136" t="n">
        <v>63604783623028</v>
      </c>
      <c r="B1538" s="137" t="s">
        <v>5628</v>
      </c>
      <c r="C1538" s="138" t="s">
        <v>5629</v>
      </c>
      <c r="D1538" s="138" t="s">
        <v>3848</v>
      </c>
      <c r="E1538" s="138" t="s">
        <v>3849</v>
      </c>
      <c r="F1538" s="138" t="n">
        <v>16</v>
      </c>
      <c r="G1538" s="139" t="n">
        <v>18805</v>
      </c>
      <c r="H1538" s="21" t="n">
        <f aca="false">ROUND(IF(OR((MID(B1538,SEARCH("R",B1538),3)="R12"),(MID(B1538,SEARCH("R",B1538),3)="R13"),(MID(B1538,SEARCH("R",B1538),3)="R14")),(G1538+90),IF(OR((MID(B1538,SEARCH("R",B1538),3)="R15"),(MID(B1538,SEARCH("R",B1538),3)="R16"),(MID(B1538,SEARCH("R",B1538),3)="R17")),(G1538+190),(G1538+290))),-1)+20</f>
        <v>19120</v>
      </c>
    </row>
    <row r="1539" customFormat="false" ht="15.8" hidden="false" customHeight="false" outlineLevel="0" collapsed="false">
      <c r="A1539" s="136" t="n">
        <v>63599929921775</v>
      </c>
      <c r="B1539" s="137" t="s">
        <v>5630</v>
      </c>
      <c r="C1539" s="138" t="s">
        <v>5631</v>
      </c>
      <c r="D1539" s="138" t="s">
        <v>3848</v>
      </c>
      <c r="E1539" s="138" t="s">
        <v>3849</v>
      </c>
      <c r="F1539" s="138" t="n">
        <v>7</v>
      </c>
      <c r="G1539" s="139" t="n">
        <v>23372</v>
      </c>
      <c r="H1539" s="21" t="n">
        <f aca="false">ROUND(IF(OR((MID(B1539,SEARCH("R",B1539),3)="R12"),(MID(B1539,SEARCH("R",B1539),3)="R13"),(MID(B1539,SEARCH("R",B1539),3)="R14")),(G1539+90),IF(OR((MID(B1539,SEARCH("R",B1539),3)="R15"),(MID(B1539,SEARCH("R",B1539),3)="R16"),(MID(B1539,SEARCH("R",B1539),3)="R17")),(G1539+190),(G1539+290))),-1)+20</f>
        <v>23680</v>
      </c>
    </row>
    <row r="1540" customFormat="false" ht="15.8" hidden="false" customHeight="false" outlineLevel="0" collapsed="false">
      <c r="A1540" s="136" t="n">
        <v>63591143096093</v>
      </c>
      <c r="B1540" s="137" t="s">
        <v>5632</v>
      </c>
      <c r="C1540" s="138" t="s">
        <v>5633</v>
      </c>
      <c r="D1540" s="138" t="s">
        <v>3848</v>
      </c>
      <c r="E1540" s="138" t="s">
        <v>3849</v>
      </c>
      <c r="F1540" s="138" t="n">
        <v>8</v>
      </c>
      <c r="G1540" s="139" t="n">
        <v>21117</v>
      </c>
      <c r="H1540" s="21" t="n">
        <f aca="false">ROUND(IF(OR((MID(B1540,SEARCH("R",B1540),3)="R12"),(MID(B1540,SEARCH("R",B1540),3)="R13"),(MID(B1540,SEARCH("R",B1540),3)="R14")),(G1540+90),IF(OR((MID(B1540,SEARCH("R",B1540),3)="R15"),(MID(B1540,SEARCH("R",B1540),3)="R16"),(MID(B1540,SEARCH("R",B1540),3)="R17")),(G1540+190),(G1540+290))),-1)+20</f>
        <v>21430</v>
      </c>
    </row>
    <row r="1541" customFormat="false" ht="15.8" hidden="false" customHeight="false" outlineLevel="0" collapsed="false">
      <c r="A1541" s="136" t="n">
        <v>63605301425836</v>
      </c>
      <c r="B1541" s="137" t="s">
        <v>5634</v>
      </c>
      <c r="C1541" s="138" t="s">
        <v>5635</v>
      </c>
      <c r="D1541" s="138" t="s">
        <v>3848</v>
      </c>
      <c r="E1541" s="138" t="s">
        <v>3849</v>
      </c>
      <c r="F1541" s="138" t="n">
        <v>30</v>
      </c>
      <c r="G1541" s="139" t="n">
        <v>6031</v>
      </c>
      <c r="H1541" s="21" t="n">
        <f aca="false">ROUND(IF(OR((MID(B1541,SEARCH("R",B1541),3)="R12"),(MID(B1541,SEARCH("R",B1541),3)="R13"),(MID(B1541,SEARCH("R",B1541),3)="R14")),(G1541+90),IF(OR((MID(B1541,SEARCH("R",B1541),3)="R15"),(MID(B1541,SEARCH("R",B1541),3)="R16"),(MID(B1541,SEARCH("R",B1541),3)="R17")),(G1541+190),(G1541+290))),-1)+20</f>
        <v>6240</v>
      </c>
    </row>
    <row r="1542" customFormat="false" ht="15.8" hidden="false" customHeight="false" outlineLevel="0" collapsed="false">
      <c r="A1542" s="136" t="n">
        <v>63587079471069</v>
      </c>
      <c r="B1542" s="137" t="s">
        <v>5636</v>
      </c>
      <c r="C1542" s="138" t="s">
        <v>5637</v>
      </c>
      <c r="D1542" s="138" t="s">
        <v>3848</v>
      </c>
      <c r="E1542" s="138" t="s">
        <v>3849</v>
      </c>
      <c r="F1542" s="138" t="n">
        <v>2</v>
      </c>
      <c r="G1542" s="139" t="n">
        <v>18450</v>
      </c>
      <c r="H1542" s="21" t="n">
        <f aca="false">ROUND(IF(OR((MID(B1542,SEARCH("R",B1542),3)="R12"),(MID(B1542,SEARCH("R",B1542),3)="R13"),(MID(B1542,SEARCH("R",B1542),3)="R14")),(G1542+90),IF(OR((MID(B1542,SEARCH("R",B1542),3)="R15"),(MID(B1542,SEARCH("R",B1542),3)="R16"),(MID(B1542,SEARCH("R",B1542),3)="R17")),(G1542+190),(G1542+290))),-1)+20</f>
        <v>18760</v>
      </c>
    </row>
    <row r="1543" customFormat="false" ht="15.8" hidden="false" customHeight="false" outlineLevel="0" collapsed="false">
      <c r="A1543" s="136" t="n">
        <v>63633477776222</v>
      </c>
      <c r="B1543" s="137" t="s">
        <v>5638</v>
      </c>
      <c r="C1543" s="138" t="s">
        <v>5639</v>
      </c>
      <c r="D1543" s="138" t="s">
        <v>3848</v>
      </c>
      <c r="E1543" s="138" t="s">
        <v>3849</v>
      </c>
      <c r="F1543" s="138" t="n">
        <v>1</v>
      </c>
      <c r="G1543" s="139" t="n">
        <v>8300</v>
      </c>
      <c r="H1543" s="21" t="n">
        <f aca="false">ROUND(IF(OR((MID(B1543,SEARCH("R",B1543),3)="R12"),(MID(B1543,SEARCH("R",B1543),3)="R13"),(MID(B1543,SEARCH("R",B1543),3)="R14")),(G1543+90),IF(OR((MID(B1543,SEARCH("R",B1543),3)="R15"),(MID(B1543,SEARCH("R",B1543),3)="R16"),(MID(B1543,SEARCH("R",B1543),3)="R17")),(G1543+190),(G1543+290))),-1)+20</f>
        <v>8510</v>
      </c>
    </row>
    <row r="1544" customFormat="false" ht="15.8" hidden="false" customHeight="false" outlineLevel="0" collapsed="false">
      <c r="A1544" s="136" t="n">
        <v>63627438396879</v>
      </c>
      <c r="B1544" s="137" t="s">
        <v>5640</v>
      </c>
      <c r="C1544" s="138" t="s">
        <v>5641</v>
      </c>
      <c r="D1544" s="138" t="s">
        <v>3848</v>
      </c>
      <c r="E1544" s="138" t="s">
        <v>3849</v>
      </c>
      <c r="F1544" s="138" t="n">
        <v>2</v>
      </c>
      <c r="G1544" s="139" t="n">
        <v>16300</v>
      </c>
      <c r="H1544" s="21" t="n">
        <f aca="false">ROUND(IF(OR((MID(B1544,SEARCH("R",B1544),3)="R12"),(MID(B1544,SEARCH("R",B1544),3)="R13"),(MID(B1544,SEARCH("R",B1544),3)="R14")),(G1544+90),IF(OR((MID(B1544,SEARCH("R",B1544),3)="R15"),(MID(B1544,SEARCH("R",B1544),3)="R16"),(MID(B1544,SEARCH("R",B1544),3)="R17")),(G1544+190),(G1544+290))),-1)+20</f>
        <v>16510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B0F0"/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66" colorId="64" zoomScale="100" zoomScaleNormal="100" zoomScalePageLayoutView="100" workbookViewId="0">
      <selection pane="topLeft" activeCell="B84" activeCellId="0" sqref="B84"/>
    </sheetView>
  </sheetViews>
  <sheetFormatPr defaultRowHeight="13.8" zeroHeight="false" outlineLevelRow="0" outlineLevelCol="0"/>
  <cols>
    <col collapsed="false" customWidth="true" hidden="false" outlineLevel="0" max="1" min="1" style="1" width="17.13"/>
    <col collapsed="false" customWidth="true" hidden="false" outlineLevel="0" max="2" min="2" style="1" width="77.71"/>
    <col collapsed="false" customWidth="true" hidden="false" outlineLevel="0" max="3" min="3" style="1" width="13.6"/>
    <col collapsed="false" customWidth="true" hidden="false" outlineLevel="0" max="4" min="4" style="1" width="9.07"/>
    <col collapsed="false" customWidth="true" hidden="false" outlineLevel="0" max="5" min="5" style="1" width="6.16"/>
    <col collapsed="false" customWidth="true" hidden="false" outlineLevel="0" max="6" min="6" style="1" width="9.06"/>
    <col collapsed="false" customWidth="true" hidden="false" outlineLevel="0" max="7" min="7" style="2" width="11.99"/>
    <col collapsed="false" customWidth="true" hidden="false" outlineLevel="0" max="8" min="8" style="129" width="11.99"/>
    <col collapsed="false" customWidth="false" hidden="false" outlineLevel="0" max="1023" min="9" style="1" width="11.52"/>
    <col collapsed="false" customWidth="false" hidden="false" outlineLevel="0" max="1025" min="1024" style="130" width="11.52"/>
  </cols>
  <sheetData>
    <row r="1" customFormat="false" ht="39.75" hidden="false" customHeight="false" outlineLevel="0" collapsed="false">
      <c r="A1" s="131" t="s">
        <v>39</v>
      </c>
      <c r="B1" s="132" t="s">
        <v>3839</v>
      </c>
      <c r="C1" s="133" t="s">
        <v>3840</v>
      </c>
      <c r="D1" s="132" t="s">
        <v>3841</v>
      </c>
      <c r="E1" s="132" t="s">
        <v>3842</v>
      </c>
      <c r="F1" s="133" t="s">
        <v>3843</v>
      </c>
      <c r="G1" s="134" t="s">
        <v>3844</v>
      </c>
      <c r="H1" s="134" t="s">
        <v>3845</v>
      </c>
      <c r="I1" s="75"/>
      <c r="J1" s="75"/>
      <c r="K1" s="75"/>
      <c r="L1" s="75"/>
      <c r="AMJ1" s="135"/>
    </row>
    <row r="2" customFormat="false" ht="15.8" hidden="false" customHeight="false" outlineLevel="0" collapsed="false">
      <c r="A2" s="136" t="n">
        <v>63585441598191</v>
      </c>
      <c r="B2" s="137" t="s">
        <v>5642</v>
      </c>
      <c r="C2" s="138" t="s">
        <v>5643</v>
      </c>
      <c r="D2" s="138" t="s">
        <v>5644</v>
      </c>
      <c r="E2" s="138" t="s">
        <v>3849</v>
      </c>
      <c r="F2" s="138" t="n">
        <v>15</v>
      </c>
      <c r="G2" s="139" t="n">
        <v>3536</v>
      </c>
      <c r="H2" s="52" t="n">
        <f aca="false">ROUND(IF(OR((MID(B2,SEARCH("R",B2),3)="R12"),(MID(B2,SEARCH("R",B2),3)="R13"),(MID(B2,SEARCH("R",B2),3)="R14")),(G2+90),IF(OR((MID(B2,SEARCH("R",B2),3)="R15"),(MID(B2,SEARCH("R",B2),3)="R16"),(MID(B2,SEARCH("R",B2),3)="R17")),(G2+190),(G2+290))),-1)+20</f>
        <v>3650</v>
      </c>
    </row>
    <row r="3" customFormat="false" ht="15.8" hidden="false" customHeight="false" outlineLevel="0" collapsed="false">
      <c r="A3" s="136" t="n">
        <v>63585441600342</v>
      </c>
      <c r="B3" s="137" t="s">
        <v>5645</v>
      </c>
      <c r="C3" s="138" t="s">
        <v>5643</v>
      </c>
      <c r="D3" s="138" t="s">
        <v>5644</v>
      </c>
      <c r="E3" s="138" t="s">
        <v>3849</v>
      </c>
      <c r="F3" s="138" t="n">
        <v>4</v>
      </c>
      <c r="G3" s="139" t="n">
        <v>3450</v>
      </c>
      <c r="H3" s="52" t="n">
        <f aca="false">ROUND(IF(OR((MID(B3,SEARCH("R",B3),3)="R12"),(MID(B3,SEARCH("R",B3),3)="R13"),(MID(B3,SEARCH("R",B3),3)="R14")),(G3+90),IF(OR((MID(B3,SEARCH("R",B3),3)="R15"),(MID(B3,SEARCH("R",B3),3)="R16"),(MID(B3,SEARCH("R",B3),3)="R17")),(G3+190),(G3+290))),-1)+20</f>
        <v>3560</v>
      </c>
    </row>
    <row r="4" customFormat="false" ht="15.8" hidden="false" customHeight="false" outlineLevel="0" collapsed="false">
      <c r="A4" s="136" t="n">
        <v>63605029923785</v>
      </c>
      <c r="B4" s="137" t="s">
        <v>5646</v>
      </c>
      <c r="C4" s="138" t="s">
        <v>5643</v>
      </c>
      <c r="D4" s="138" t="s">
        <v>5644</v>
      </c>
      <c r="E4" s="138" t="s">
        <v>5647</v>
      </c>
      <c r="F4" s="138" t="n">
        <v>2</v>
      </c>
      <c r="G4" s="139" t="n">
        <v>2808</v>
      </c>
      <c r="H4" s="52" t="n">
        <f aca="false">ROUND(IF(OR((MID(B4,SEARCH("R",B4),3)="R12"),(MID(B4,SEARCH("R",B4),3)="R13"),(MID(B4,SEARCH("R",B4),3)="R14")),(G4+90),IF(OR((MID(B4,SEARCH("R",B4),3)="R15"),(MID(B4,SEARCH("R",B4),3)="R16"),(MID(B4,SEARCH("R",B4),3)="R17")),(G4+190),(G4+290))),-1)+20</f>
        <v>2920</v>
      </c>
    </row>
    <row r="5" customFormat="false" ht="15.8" hidden="false" customHeight="false" outlineLevel="0" collapsed="false">
      <c r="A5" s="136" t="n">
        <v>63636070373155</v>
      </c>
      <c r="B5" s="137" t="s">
        <v>5648</v>
      </c>
      <c r="C5" s="138" t="s">
        <v>5643</v>
      </c>
      <c r="D5" s="138" t="s">
        <v>5644</v>
      </c>
      <c r="E5" s="138" t="s">
        <v>5647</v>
      </c>
      <c r="F5" s="138" t="n">
        <v>2</v>
      </c>
      <c r="G5" s="139" t="n">
        <v>2800</v>
      </c>
      <c r="H5" s="52" t="n">
        <f aca="false">ROUND(IF(OR((MID(B5,SEARCH("R",B5),3)="R12"),(MID(B5,SEARCH("R",B5),3)="R13"),(MID(B5,SEARCH("R",B5),3)="R14")),(G5+90),IF(OR((MID(B5,SEARCH("R",B5),3)="R15"),(MID(B5,SEARCH("R",B5),3)="R16"),(MID(B5,SEARCH("R",B5),3)="R17")),(G5+190),(G5+290))),-1)+20</f>
        <v>2910</v>
      </c>
    </row>
    <row r="6" customFormat="false" ht="15.8" hidden="false" customHeight="false" outlineLevel="0" collapsed="false">
      <c r="A6" s="136" t="n">
        <v>63633649131958</v>
      </c>
      <c r="B6" s="137" t="s">
        <v>5649</v>
      </c>
      <c r="C6" s="138" t="s">
        <v>3853</v>
      </c>
      <c r="D6" s="138" t="s">
        <v>5644</v>
      </c>
      <c r="E6" s="138" t="s">
        <v>3849</v>
      </c>
      <c r="F6" s="138" t="n">
        <v>4</v>
      </c>
      <c r="G6" s="139" t="n">
        <v>2450</v>
      </c>
      <c r="H6" s="52" t="n">
        <f aca="false">ROUND(IF(OR((MID(B6,SEARCH("R",B6),3)="R12"),(MID(B6,SEARCH("R",B6),3)="R13"),(MID(B6,SEARCH("R",B6),3)="R14")),(G6+90),IF(OR((MID(B6,SEARCH("R",B6),3)="R15"),(MID(B6,SEARCH("R",B6),3)="R16"),(MID(B6,SEARCH("R",B6),3)="R17")),(G6+190),(G6+290))),-1)+20</f>
        <v>2560</v>
      </c>
    </row>
    <row r="7" customFormat="false" ht="15.8" hidden="false" customHeight="false" outlineLevel="0" collapsed="false">
      <c r="A7" s="136" t="n">
        <v>63600884936502</v>
      </c>
      <c r="B7" s="137" t="s">
        <v>5650</v>
      </c>
      <c r="C7" s="138" t="s">
        <v>3853</v>
      </c>
      <c r="D7" s="138" t="s">
        <v>5644</v>
      </c>
      <c r="E7" s="138" t="s">
        <v>5647</v>
      </c>
      <c r="F7" s="138" t="n">
        <v>1</v>
      </c>
      <c r="G7" s="139" t="n">
        <v>2597</v>
      </c>
      <c r="H7" s="52" t="n">
        <f aca="false">ROUND(IF(OR((MID(B7,SEARCH("R",B7),3)="R12"),(MID(B7,SEARCH("R",B7),3)="R13"),(MID(B7,SEARCH("R",B7),3)="R14")),(G7+90),IF(OR((MID(B7,SEARCH("R",B7),3)="R15"),(MID(B7,SEARCH("R",B7),3)="R16"),(MID(B7,SEARCH("R",B7),3)="R17")),(G7+190),(G7+290))),-1)+20</f>
        <v>2710</v>
      </c>
    </row>
    <row r="8" customFormat="false" ht="15.8" hidden="false" customHeight="false" outlineLevel="0" collapsed="false">
      <c r="A8" s="136" t="n">
        <v>63585441598535</v>
      </c>
      <c r="B8" s="137" t="s">
        <v>5651</v>
      </c>
      <c r="C8" s="138" t="s">
        <v>5652</v>
      </c>
      <c r="D8" s="138" t="s">
        <v>5644</v>
      </c>
      <c r="E8" s="138" t="s">
        <v>3849</v>
      </c>
      <c r="F8" s="138" t="n">
        <v>1</v>
      </c>
      <c r="G8" s="139" t="n">
        <v>3280</v>
      </c>
      <c r="H8" s="52" t="n">
        <f aca="false">ROUND(IF(OR((MID(B8,SEARCH("R",B8),3)="R12"),(MID(B8,SEARCH("R",B8),3)="R13"),(MID(B8,SEARCH("R",B8),3)="R14")),(G8+90),IF(OR((MID(B8,SEARCH("R",B8),3)="R15"),(MID(B8,SEARCH("R",B8),3)="R16"),(MID(B8,SEARCH("R",B8),3)="R17")),(G8+190),(G8+290))),-1)+20</f>
        <v>3490</v>
      </c>
    </row>
    <row r="9" customFormat="false" ht="15.8" hidden="false" customHeight="false" outlineLevel="0" collapsed="false">
      <c r="A9" s="136" t="n">
        <v>63585441600574</v>
      </c>
      <c r="B9" s="137" t="s">
        <v>5653</v>
      </c>
      <c r="C9" s="138" t="s">
        <v>3860</v>
      </c>
      <c r="D9" s="138" t="s">
        <v>5644</v>
      </c>
      <c r="E9" s="138" t="s">
        <v>3849</v>
      </c>
      <c r="F9" s="138" t="n">
        <v>1</v>
      </c>
      <c r="G9" s="139" t="n">
        <v>2250</v>
      </c>
      <c r="H9" s="52" t="n">
        <f aca="false">ROUND(IF(OR((MID(B9,SEARCH("R",B9),3)="R12"),(MID(B9,SEARCH("R",B9),3)="R13"),(MID(B9,SEARCH("R",B9),3)="R14")),(G9+90),IF(OR((MID(B9,SEARCH("R",B9),3)="R15"),(MID(B9,SEARCH("R",B9),3)="R16"),(MID(B9,SEARCH("R",B9),3)="R17")),(G9+190),(G9+290))),-1)+20</f>
        <v>2360</v>
      </c>
    </row>
    <row r="10" customFormat="false" ht="15.8" hidden="false" customHeight="false" outlineLevel="0" collapsed="false">
      <c r="A10" s="136" t="n">
        <v>63602954953699</v>
      </c>
      <c r="B10" s="137" t="s">
        <v>5654</v>
      </c>
      <c r="C10" s="138" t="s">
        <v>3886</v>
      </c>
      <c r="D10" s="138" t="s">
        <v>5644</v>
      </c>
      <c r="E10" s="138" t="s">
        <v>5647</v>
      </c>
      <c r="F10" s="138" t="n">
        <v>4</v>
      </c>
      <c r="G10" s="139" t="n">
        <v>2754</v>
      </c>
      <c r="H10" s="52" t="n">
        <f aca="false">ROUND(IF(OR((MID(B10,SEARCH("R",B10),3)="R12"),(MID(B10,SEARCH("R",B10),3)="R13"),(MID(B10,SEARCH("R",B10),3)="R14")),(G10+90),IF(OR((MID(B10,SEARCH("R",B10),3)="R15"),(MID(B10,SEARCH("R",B10),3)="R16"),(MID(B10,SEARCH("R",B10),3)="R17")),(G10+190),(G10+290))),-1)+20</f>
        <v>2860</v>
      </c>
    </row>
    <row r="11" customFormat="false" ht="15.8" hidden="false" customHeight="false" outlineLevel="0" collapsed="false">
      <c r="A11" s="136" t="n">
        <v>63638651894749</v>
      </c>
      <c r="B11" s="137" t="s">
        <v>5655</v>
      </c>
      <c r="C11" s="138" t="s">
        <v>3886</v>
      </c>
      <c r="D11" s="138" t="s">
        <v>5644</v>
      </c>
      <c r="E11" s="138" t="s">
        <v>5647</v>
      </c>
      <c r="F11" s="138" t="n">
        <v>2</v>
      </c>
      <c r="G11" s="139" t="n">
        <v>2583</v>
      </c>
      <c r="H11" s="52" t="n">
        <f aca="false">ROUND(IF(OR((MID(B11,SEARCH("R",B11),3)="R12"),(MID(B11,SEARCH("R",B11),3)="R13"),(MID(B11,SEARCH("R",B11),3)="R14")),(G11+90),IF(OR((MID(B11,SEARCH("R",B11),3)="R15"),(MID(B11,SEARCH("R",B11),3)="R16"),(MID(B11,SEARCH("R",B11),3)="R17")),(G11+190),(G11+290))),-1)+20</f>
        <v>2690</v>
      </c>
    </row>
    <row r="12" customFormat="false" ht="15.8" hidden="false" customHeight="false" outlineLevel="0" collapsed="false">
      <c r="A12" s="136" t="n">
        <v>63621998243186</v>
      </c>
      <c r="B12" s="137" t="s">
        <v>5656</v>
      </c>
      <c r="C12" s="138" t="s">
        <v>3886</v>
      </c>
      <c r="D12" s="138" t="s">
        <v>5644</v>
      </c>
      <c r="E12" s="138" t="s">
        <v>3849</v>
      </c>
      <c r="F12" s="138" t="n">
        <v>1</v>
      </c>
      <c r="G12" s="139" t="n">
        <v>2260</v>
      </c>
      <c r="H12" s="52" t="n">
        <f aca="false">ROUND(IF(OR((MID(B12,SEARCH("R",B12),3)="R12"),(MID(B12,SEARCH("R",B12),3)="R13"),(MID(B12,SEARCH("R",B12),3)="R14")),(G12+90),IF(OR((MID(B12,SEARCH("R",B12),3)="R15"),(MID(B12,SEARCH("R",B12),3)="R16"),(MID(B12,SEARCH("R",B12),3)="R17")),(G12+190),(G12+290))),-1)+20</f>
        <v>2370</v>
      </c>
    </row>
    <row r="13" customFormat="false" ht="15.8" hidden="false" customHeight="false" outlineLevel="0" collapsed="false">
      <c r="A13" s="136" t="n">
        <v>63585441599552</v>
      </c>
      <c r="B13" s="137" t="s">
        <v>5657</v>
      </c>
      <c r="C13" s="138" t="s">
        <v>3886</v>
      </c>
      <c r="D13" s="138" t="s">
        <v>5644</v>
      </c>
      <c r="E13" s="138" t="s">
        <v>3849</v>
      </c>
      <c r="F13" s="138" t="n">
        <v>1</v>
      </c>
      <c r="G13" s="139" t="n">
        <v>2180</v>
      </c>
      <c r="H13" s="52" t="n">
        <f aca="false">ROUND(IF(OR((MID(B13,SEARCH("R",B13),3)="R12"),(MID(B13,SEARCH("R",B13),3)="R13"),(MID(B13,SEARCH("R",B13),3)="R14")),(G13+90),IF(OR((MID(B13,SEARCH("R",B13),3)="R15"),(MID(B13,SEARCH("R",B13),3)="R16"),(MID(B13,SEARCH("R",B13),3)="R17")),(G13+190),(G13+290))),-1)+20</f>
        <v>2290</v>
      </c>
    </row>
    <row r="14" customFormat="false" ht="15.8" hidden="false" customHeight="false" outlineLevel="0" collapsed="false">
      <c r="A14" s="136" t="n">
        <v>63585441600991</v>
      </c>
      <c r="B14" s="137" t="s">
        <v>5658</v>
      </c>
      <c r="C14" s="138" t="s">
        <v>3899</v>
      </c>
      <c r="D14" s="138" t="s">
        <v>5644</v>
      </c>
      <c r="E14" s="138" t="s">
        <v>5647</v>
      </c>
      <c r="F14" s="138" t="n">
        <v>7</v>
      </c>
      <c r="G14" s="139" t="n">
        <v>3300</v>
      </c>
      <c r="H14" s="52" t="n">
        <f aca="false">ROUND(IF(OR((MID(B14,SEARCH("R",B14),3)="R12"),(MID(B14,SEARCH("R",B14),3)="R13"),(MID(B14,SEARCH("R",B14),3)="R14")),(G14+90),IF(OR((MID(B14,SEARCH("R",B14),3)="R15"),(MID(B14,SEARCH("R",B14),3)="R16"),(MID(B14,SEARCH("R",B14),3)="R17")),(G14+190),(G14+290))),-1)+20</f>
        <v>3510</v>
      </c>
    </row>
    <row r="15" customFormat="false" ht="15.8" hidden="false" customHeight="false" outlineLevel="0" collapsed="false">
      <c r="A15" s="136" t="n">
        <v>63585441600285</v>
      </c>
      <c r="B15" s="137" t="s">
        <v>5659</v>
      </c>
      <c r="C15" s="138" t="s">
        <v>3899</v>
      </c>
      <c r="D15" s="138" t="s">
        <v>5644</v>
      </c>
      <c r="E15" s="138" t="s">
        <v>5647</v>
      </c>
      <c r="F15" s="138" t="n">
        <v>3</v>
      </c>
      <c r="G15" s="139" t="n">
        <v>4460</v>
      </c>
      <c r="H15" s="52" t="n">
        <f aca="false">ROUND(IF(OR((MID(B15,SEARCH("R",B15),3)="R12"),(MID(B15,SEARCH("R",B15),3)="R13"),(MID(B15,SEARCH("R",B15),3)="R14")),(G15+90),IF(OR((MID(B15,SEARCH("R",B15),3)="R15"),(MID(B15,SEARCH("R",B15),3)="R16"),(MID(B15,SEARCH("R",B15),3)="R17")),(G15+190),(G15+290))),-1)+20</f>
        <v>4670</v>
      </c>
    </row>
    <row r="16" customFormat="false" ht="15.8" hidden="false" customHeight="false" outlineLevel="0" collapsed="false">
      <c r="A16" s="136" t="n">
        <v>63585441600338</v>
      </c>
      <c r="B16" s="137" t="s">
        <v>5660</v>
      </c>
      <c r="C16" s="138" t="s">
        <v>3899</v>
      </c>
      <c r="D16" s="138" t="s">
        <v>5644</v>
      </c>
      <c r="E16" s="138" t="s">
        <v>5647</v>
      </c>
      <c r="F16" s="138" t="n">
        <v>1</v>
      </c>
      <c r="G16" s="139" t="n">
        <v>3250</v>
      </c>
      <c r="H16" s="52" t="n">
        <f aca="false">ROUND(IF(OR((MID(B16,SEARCH("R",B16),3)="R12"),(MID(B16,SEARCH("R",B16),3)="R13"),(MID(B16,SEARCH("R",B16),3)="R14")),(G16+90),IF(OR((MID(B16,SEARCH("R",B16),3)="R15"),(MID(B16,SEARCH("R",B16),3)="R16"),(MID(B16,SEARCH("R",B16),3)="R17")),(G16+190),(G16+290))),-1)+20</f>
        <v>3460</v>
      </c>
    </row>
    <row r="17" customFormat="false" ht="15.8" hidden="false" customHeight="false" outlineLevel="0" collapsed="false">
      <c r="A17" s="136" t="n">
        <v>63585441598666</v>
      </c>
      <c r="B17" s="137" t="s">
        <v>5661</v>
      </c>
      <c r="C17" s="138" t="s">
        <v>3899</v>
      </c>
      <c r="D17" s="138" t="s">
        <v>5644</v>
      </c>
      <c r="E17" s="138" t="s">
        <v>3849</v>
      </c>
      <c r="F17" s="138" t="n">
        <v>1</v>
      </c>
      <c r="G17" s="139" t="n">
        <v>2300</v>
      </c>
      <c r="H17" s="52" t="n">
        <f aca="false">ROUND(IF(OR((MID(B17,SEARCH("R",B17),3)="R12"),(MID(B17,SEARCH("R",B17),3)="R13"),(MID(B17,SEARCH("R",B17),3)="R14")),(G17+90),IF(OR((MID(B17,SEARCH("R",B17),3)="R15"),(MID(B17,SEARCH("R",B17),3)="R16"),(MID(B17,SEARCH("R",B17),3)="R17")),(G17+190),(G17+290))),-1)+20</f>
        <v>2510</v>
      </c>
    </row>
    <row r="18" customFormat="false" ht="15.8" hidden="false" customHeight="false" outlineLevel="0" collapsed="false">
      <c r="A18" s="136" t="n">
        <v>63585441598444</v>
      </c>
      <c r="B18" s="137" t="s">
        <v>5662</v>
      </c>
      <c r="C18" s="138" t="s">
        <v>3904</v>
      </c>
      <c r="D18" s="138" t="s">
        <v>5644</v>
      </c>
      <c r="E18" s="138" t="s">
        <v>5647</v>
      </c>
      <c r="F18" s="138" t="n">
        <v>30</v>
      </c>
      <c r="G18" s="139" t="n">
        <v>2350</v>
      </c>
      <c r="H18" s="52" t="n">
        <f aca="false">ROUND(IF(OR((MID(B18,SEARCH("R",B18),3)="R12"),(MID(B18,SEARCH("R",B18),3)="R13"),(MID(B18,SEARCH("R",B18),3)="R14")),(G18+90),IF(OR((MID(B18,SEARCH("R",B18),3)="R15"),(MID(B18,SEARCH("R",B18),3)="R16"),(MID(B18,SEARCH("R",B18),3)="R17")),(G18+190),(G18+290))),-1)+20</f>
        <v>2460</v>
      </c>
    </row>
    <row r="19" customFormat="false" ht="15.8" hidden="false" customHeight="false" outlineLevel="0" collapsed="false">
      <c r="A19" s="136" t="n">
        <v>63600289231556</v>
      </c>
      <c r="B19" s="137" t="s">
        <v>5663</v>
      </c>
      <c r="C19" s="138" t="s">
        <v>3904</v>
      </c>
      <c r="D19" s="138" t="s">
        <v>5644</v>
      </c>
      <c r="E19" s="138" t="s">
        <v>5647</v>
      </c>
      <c r="F19" s="138" t="n">
        <v>26</v>
      </c>
      <c r="G19" s="139" t="n">
        <v>2141</v>
      </c>
      <c r="H19" s="52" t="n">
        <f aca="false">ROUND(IF(OR((MID(B19,SEARCH("R",B19),3)="R12"),(MID(B19,SEARCH("R",B19),3)="R13"),(MID(B19,SEARCH("R",B19),3)="R14")),(G19+90),IF(OR((MID(B19,SEARCH("R",B19),3)="R15"),(MID(B19,SEARCH("R",B19),3)="R16"),(MID(B19,SEARCH("R",B19),3)="R17")),(G19+190),(G19+290))),-1)+20</f>
        <v>2250</v>
      </c>
    </row>
    <row r="20" customFormat="false" ht="15.8" hidden="false" customHeight="false" outlineLevel="0" collapsed="false">
      <c r="A20" s="136" t="n">
        <v>63602002453839</v>
      </c>
      <c r="B20" s="137" t="s">
        <v>5664</v>
      </c>
      <c r="C20" s="138" t="s">
        <v>3904</v>
      </c>
      <c r="D20" s="138" t="s">
        <v>5644</v>
      </c>
      <c r="E20" s="138" t="s">
        <v>5647</v>
      </c>
      <c r="F20" s="138" t="n">
        <v>19</v>
      </c>
      <c r="G20" s="139" t="n">
        <v>2582</v>
      </c>
      <c r="H20" s="52" t="n">
        <f aca="false">ROUND(IF(OR((MID(B20,SEARCH("R",B20),3)="R12"),(MID(B20,SEARCH("R",B20),3)="R13"),(MID(B20,SEARCH("R",B20),3)="R14")),(G20+90),IF(OR((MID(B20,SEARCH("R",B20),3)="R15"),(MID(B20,SEARCH("R",B20),3)="R16"),(MID(B20,SEARCH("R",B20),3)="R17")),(G20+190),(G20+290))),-1)+20</f>
        <v>2690</v>
      </c>
    </row>
    <row r="21" customFormat="false" ht="15.8" hidden="false" customHeight="false" outlineLevel="0" collapsed="false">
      <c r="A21" s="136" t="n">
        <v>63585441600770</v>
      </c>
      <c r="B21" s="137" t="s">
        <v>5665</v>
      </c>
      <c r="C21" s="138" t="s">
        <v>3904</v>
      </c>
      <c r="D21" s="138" t="s">
        <v>5644</v>
      </c>
      <c r="E21" s="138" t="s">
        <v>5647</v>
      </c>
      <c r="F21" s="138" t="n">
        <v>4</v>
      </c>
      <c r="G21" s="139" t="n">
        <v>3625</v>
      </c>
      <c r="H21" s="52" t="n">
        <f aca="false">ROUND(IF(OR((MID(B21,SEARCH("R",B21),3)="R12"),(MID(B21,SEARCH("R",B21),3)="R13"),(MID(B21,SEARCH("R",B21),3)="R14")),(G21+90),IF(OR((MID(B21,SEARCH("R",B21),3)="R15"),(MID(B21,SEARCH("R",B21),3)="R16"),(MID(B21,SEARCH("R",B21),3)="R17")),(G21+190),(G21+290))),-1)+20</f>
        <v>3740</v>
      </c>
    </row>
    <row r="22" customFormat="false" ht="15.8" hidden="false" customHeight="false" outlineLevel="0" collapsed="false">
      <c r="A22" s="136" t="n">
        <v>63636831595725</v>
      </c>
      <c r="B22" s="137" t="s">
        <v>5666</v>
      </c>
      <c r="C22" s="138" t="s">
        <v>3904</v>
      </c>
      <c r="D22" s="138" t="s">
        <v>5644</v>
      </c>
      <c r="E22" s="138" t="s">
        <v>5647</v>
      </c>
      <c r="F22" s="138" t="n">
        <v>2</v>
      </c>
      <c r="G22" s="139" t="n">
        <v>2666</v>
      </c>
      <c r="H22" s="52" t="n">
        <f aca="false">ROUND(IF(OR((MID(B22,SEARCH("R",B22),3)="R12"),(MID(B22,SEARCH("R",B22),3)="R13"),(MID(B22,SEARCH("R",B22),3)="R14")),(G22+90),IF(OR((MID(B22,SEARCH("R",B22),3)="R15"),(MID(B22,SEARCH("R",B22),3)="R16"),(MID(B22,SEARCH("R",B22),3)="R17")),(G22+190),(G22+290))),-1)+20</f>
        <v>2780</v>
      </c>
    </row>
    <row r="23" customFormat="false" ht="15.8" hidden="false" customHeight="false" outlineLevel="0" collapsed="false">
      <c r="A23" s="136" t="n">
        <v>63602184182170</v>
      </c>
      <c r="B23" s="137" t="s">
        <v>5667</v>
      </c>
      <c r="C23" s="138" t="s">
        <v>3904</v>
      </c>
      <c r="D23" s="138" t="s">
        <v>5644</v>
      </c>
      <c r="E23" s="138" t="s">
        <v>3849</v>
      </c>
      <c r="F23" s="138" t="n">
        <v>2</v>
      </c>
      <c r="G23" s="139" t="n">
        <v>2500</v>
      </c>
      <c r="H23" s="52" t="n">
        <f aca="false">ROUND(IF(OR((MID(B23,SEARCH("R",B23),3)="R12"),(MID(B23,SEARCH("R",B23),3)="R13"),(MID(B23,SEARCH("R",B23),3)="R14")),(G23+90),IF(OR((MID(B23,SEARCH("R",B23),3)="R15"),(MID(B23,SEARCH("R",B23),3)="R16"),(MID(B23,SEARCH("R",B23),3)="R17")),(G23+190),(G23+290))),-1)+20</f>
        <v>2610</v>
      </c>
    </row>
    <row r="24" customFormat="false" ht="15.8" hidden="false" customHeight="false" outlineLevel="0" collapsed="false">
      <c r="A24" s="136" t="n">
        <v>63585441598143</v>
      </c>
      <c r="B24" s="137" t="s">
        <v>5668</v>
      </c>
      <c r="C24" s="138" t="s">
        <v>3904</v>
      </c>
      <c r="D24" s="138" t="s">
        <v>5644</v>
      </c>
      <c r="E24" s="138" t="s">
        <v>3849</v>
      </c>
      <c r="F24" s="138" t="n">
        <v>1</v>
      </c>
      <c r="G24" s="139" t="n">
        <v>2650</v>
      </c>
      <c r="H24" s="52" t="n">
        <f aca="false">ROUND(IF(OR((MID(B24,SEARCH("R",B24),3)="R12"),(MID(B24,SEARCH("R",B24),3)="R13"),(MID(B24,SEARCH("R",B24),3)="R14")),(G24+90),IF(OR((MID(B24,SEARCH("R",B24),3)="R15"),(MID(B24,SEARCH("R",B24),3)="R16"),(MID(B24,SEARCH("R",B24),3)="R17")),(G24+190),(G24+290))),-1)+20</f>
        <v>2760</v>
      </c>
    </row>
    <row r="25" customFormat="false" ht="15.8" hidden="false" customHeight="false" outlineLevel="0" collapsed="false">
      <c r="A25" s="136" t="n">
        <v>63586473109177</v>
      </c>
      <c r="B25" s="137" t="s">
        <v>5669</v>
      </c>
      <c r="C25" s="138" t="s">
        <v>3916</v>
      </c>
      <c r="D25" s="138" t="s">
        <v>5644</v>
      </c>
      <c r="E25" s="138" t="s">
        <v>3849</v>
      </c>
      <c r="F25" s="138" t="n">
        <v>6</v>
      </c>
      <c r="G25" s="139" t="n">
        <v>2650</v>
      </c>
      <c r="H25" s="52" t="n">
        <f aca="false">ROUND(IF(OR((MID(B25,SEARCH("R",B25),3)="R12"),(MID(B25,SEARCH("R",B25),3)="R13"),(MID(B25,SEARCH("R",B25),3)="R14")),(G25+90),IF(OR((MID(B25,SEARCH("R",B25),3)="R15"),(MID(B25,SEARCH("R",B25),3)="R16"),(MID(B25,SEARCH("R",B25),3)="R17")),(G25+190),(G25+290))),-1)+20</f>
        <v>2760</v>
      </c>
    </row>
    <row r="26" customFormat="false" ht="15.8" hidden="false" customHeight="false" outlineLevel="0" collapsed="false">
      <c r="A26" s="136" t="n">
        <v>63585441599262</v>
      </c>
      <c r="B26" s="137" t="s">
        <v>5670</v>
      </c>
      <c r="C26" s="138" t="s">
        <v>3934</v>
      </c>
      <c r="D26" s="138" t="s">
        <v>5644</v>
      </c>
      <c r="E26" s="138" t="s">
        <v>5647</v>
      </c>
      <c r="F26" s="138" t="n">
        <v>10</v>
      </c>
      <c r="G26" s="139" t="n">
        <v>4836</v>
      </c>
      <c r="H26" s="52" t="n">
        <f aca="false">ROUND(IF(OR((MID(B26,SEARCH("R",B26),3)="R12"),(MID(B26,SEARCH("R",B26),3)="R13"),(MID(B26,SEARCH("R",B26),3)="R14")),(G26+90),IF(OR((MID(B26,SEARCH("R",B26),3)="R15"),(MID(B26,SEARCH("R",B26),3)="R16"),(MID(B26,SEARCH("R",B26),3)="R17")),(G26+190),(G26+290))),-1)+20</f>
        <v>4950</v>
      </c>
    </row>
    <row r="27" customFormat="false" ht="15.8" hidden="false" customHeight="false" outlineLevel="0" collapsed="false">
      <c r="A27" s="136" t="n">
        <v>63633728010711</v>
      </c>
      <c r="B27" s="137" t="s">
        <v>5671</v>
      </c>
      <c r="C27" s="138" t="s">
        <v>3934</v>
      </c>
      <c r="D27" s="138" t="s">
        <v>5644</v>
      </c>
      <c r="E27" s="138" t="s">
        <v>3849</v>
      </c>
      <c r="F27" s="138" t="n">
        <v>7</v>
      </c>
      <c r="G27" s="139" t="n">
        <v>3930</v>
      </c>
      <c r="H27" s="52" t="n">
        <f aca="false">ROUND(IF(OR((MID(B27,SEARCH("R",B27),3)="R12"),(MID(B27,SEARCH("R",B27),3)="R13"),(MID(B27,SEARCH("R",B27),3)="R14")),(G27+90),IF(OR((MID(B27,SEARCH("R",B27),3)="R15"),(MID(B27,SEARCH("R",B27),3)="R16"),(MID(B27,SEARCH("R",B27),3)="R17")),(G27+190),(G27+290))),-1)+20</f>
        <v>4040</v>
      </c>
    </row>
    <row r="28" customFormat="false" ht="15.8" hidden="false" customHeight="false" outlineLevel="0" collapsed="false">
      <c r="A28" s="136" t="n">
        <v>63585441597968</v>
      </c>
      <c r="B28" s="137" t="s">
        <v>5672</v>
      </c>
      <c r="C28" s="138" t="s">
        <v>3934</v>
      </c>
      <c r="D28" s="138" t="s">
        <v>5644</v>
      </c>
      <c r="E28" s="138" t="s">
        <v>5647</v>
      </c>
      <c r="F28" s="138" t="n">
        <v>2</v>
      </c>
      <c r="G28" s="139" t="n">
        <v>4200</v>
      </c>
      <c r="H28" s="52" t="n">
        <f aca="false">ROUND(IF(OR((MID(B28,SEARCH("R",B28),3)="R12"),(MID(B28,SEARCH("R",B28),3)="R13"),(MID(B28,SEARCH("R",B28),3)="R14")),(G28+90),IF(OR((MID(B28,SEARCH("R",B28),3)="R15"),(MID(B28,SEARCH("R",B28),3)="R16"),(MID(B28,SEARCH("R",B28),3)="R17")),(G28+190),(G28+290))),-1)+20</f>
        <v>4310</v>
      </c>
    </row>
    <row r="29" customFormat="false" ht="15.8" hidden="false" customHeight="false" outlineLevel="0" collapsed="false">
      <c r="A29" s="136" t="n">
        <v>63645031165294</v>
      </c>
      <c r="B29" s="137" t="s">
        <v>5673</v>
      </c>
      <c r="C29" s="138" t="s">
        <v>3945</v>
      </c>
      <c r="D29" s="138" t="s">
        <v>5644</v>
      </c>
      <c r="E29" s="138" t="s">
        <v>3849</v>
      </c>
      <c r="F29" s="138" t="n">
        <v>4</v>
      </c>
      <c r="G29" s="139" t="n">
        <v>4850</v>
      </c>
      <c r="H29" s="52" t="n">
        <f aca="false">ROUND(IF(OR((MID(B29,SEARCH("R",B29),3)="R12"),(MID(B29,SEARCH("R",B29),3)="R13"),(MID(B29,SEARCH("R",B29),3)="R14")),(G29+90),IF(OR((MID(B29,SEARCH("R",B29),3)="R15"),(MID(B29,SEARCH("R",B29),3)="R16"),(MID(B29,SEARCH("R",B29),3)="R17")),(G29+190),(G29+290))),-1)+20</f>
        <v>5060</v>
      </c>
    </row>
    <row r="30" customFormat="false" ht="15.8" hidden="false" customHeight="false" outlineLevel="0" collapsed="false">
      <c r="A30" s="136" t="n">
        <v>63585441599833</v>
      </c>
      <c r="B30" s="137" t="s">
        <v>5674</v>
      </c>
      <c r="C30" s="138" t="s">
        <v>3945</v>
      </c>
      <c r="D30" s="138" t="s">
        <v>5644</v>
      </c>
      <c r="E30" s="138" t="s">
        <v>5647</v>
      </c>
      <c r="F30" s="138" t="n">
        <v>1</v>
      </c>
      <c r="G30" s="139" t="n">
        <v>4550</v>
      </c>
      <c r="H30" s="52" t="n">
        <f aca="false">ROUND(IF(OR((MID(B30,SEARCH("R",B30),3)="R12"),(MID(B30,SEARCH("R",B30),3)="R13"),(MID(B30,SEARCH("R",B30),3)="R14")),(G30+90),IF(OR((MID(B30,SEARCH("R",B30),3)="R15"),(MID(B30,SEARCH("R",B30),3)="R16"),(MID(B30,SEARCH("R",B30),3)="R17")),(G30+190),(G30+290))),-1)+20</f>
        <v>4760</v>
      </c>
    </row>
    <row r="31" customFormat="false" ht="15.8" hidden="false" customHeight="false" outlineLevel="0" collapsed="false">
      <c r="A31" s="136" t="n">
        <v>63585441598490</v>
      </c>
      <c r="B31" s="137" t="s">
        <v>5675</v>
      </c>
      <c r="C31" s="138" t="s">
        <v>3945</v>
      </c>
      <c r="D31" s="138" t="s">
        <v>5644</v>
      </c>
      <c r="E31" s="138" t="s">
        <v>5647</v>
      </c>
      <c r="F31" s="138" t="n">
        <v>1</v>
      </c>
      <c r="G31" s="139" t="n">
        <v>3800</v>
      </c>
      <c r="H31" s="52" t="n">
        <f aca="false">ROUND(IF(OR((MID(B31,SEARCH("R",B31),3)="R12"),(MID(B31,SEARCH("R",B31),3)="R13"),(MID(B31,SEARCH("R",B31),3)="R14")),(G31+90),IF(OR((MID(B31,SEARCH("R",B31),3)="R15"),(MID(B31,SEARCH("R",B31),3)="R16"),(MID(B31,SEARCH("R",B31),3)="R17")),(G31+190),(G31+290))),-1)+20</f>
        <v>4010</v>
      </c>
    </row>
    <row r="32" customFormat="false" ht="15.8" hidden="false" customHeight="false" outlineLevel="0" collapsed="false">
      <c r="A32" s="136" t="n">
        <v>63585441599709</v>
      </c>
      <c r="B32" s="137" t="s">
        <v>5676</v>
      </c>
      <c r="C32" s="138" t="s">
        <v>3950</v>
      </c>
      <c r="D32" s="138" t="s">
        <v>5644</v>
      </c>
      <c r="E32" s="138" t="s">
        <v>3849</v>
      </c>
      <c r="F32" s="138" t="n">
        <v>1</v>
      </c>
      <c r="G32" s="139" t="n">
        <v>4289</v>
      </c>
      <c r="H32" s="52" t="n">
        <f aca="false">ROUND(IF(OR((MID(B32,SEARCH("R",B32),3)="R12"),(MID(B32,SEARCH("R",B32),3)="R13"),(MID(B32,SEARCH("R",B32),3)="R14")),(G32+90),IF(OR((MID(B32,SEARCH("R",B32),3)="R15"),(MID(B32,SEARCH("R",B32),3)="R16"),(MID(B32,SEARCH("R",B32),3)="R17")),(G32+190),(G32+290))),-1)+20</f>
        <v>4500</v>
      </c>
    </row>
    <row r="33" customFormat="false" ht="15.8" hidden="false" customHeight="false" outlineLevel="0" collapsed="false">
      <c r="A33" s="136" t="n">
        <v>63602967754025</v>
      </c>
      <c r="B33" s="137" t="s">
        <v>5677</v>
      </c>
      <c r="C33" s="138" t="s">
        <v>3957</v>
      </c>
      <c r="D33" s="138" t="s">
        <v>5644</v>
      </c>
      <c r="E33" s="138" t="s">
        <v>5647</v>
      </c>
      <c r="F33" s="138" t="n">
        <v>4</v>
      </c>
      <c r="G33" s="139" t="n">
        <v>3437</v>
      </c>
      <c r="H33" s="52" t="n">
        <f aca="false">ROUND(IF(OR((MID(B33,SEARCH("R",B33),3)="R12"),(MID(B33,SEARCH("R",B33),3)="R13"),(MID(B33,SEARCH("R",B33),3)="R14")),(G33+90),IF(OR((MID(B33,SEARCH("R",B33),3)="R15"),(MID(B33,SEARCH("R",B33),3)="R16"),(MID(B33,SEARCH("R",B33),3)="R17")),(G33+190),(G33+290))),-1)+20</f>
        <v>3550</v>
      </c>
    </row>
    <row r="34" customFormat="false" ht="15.8" hidden="false" customHeight="false" outlineLevel="0" collapsed="false">
      <c r="A34" s="136" t="n">
        <v>63585441598402</v>
      </c>
      <c r="B34" s="137" t="s">
        <v>5678</v>
      </c>
      <c r="C34" s="138" t="s">
        <v>3957</v>
      </c>
      <c r="D34" s="138" t="s">
        <v>5644</v>
      </c>
      <c r="E34" s="138" t="s">
        <v>5647</v>
      </c>
      <c r="F34" s="138" t="n">
        <v>4</v>
      </c>
      <c r="G34" s="139" t="n">
        <v>3868</v>
      </c>
      <c r="H34" s="52" t="n">
        <f aca="false">ROUND(IF(OR((MID(B34,SEARCH("R",B34),3)="R12"),(MID(B34,SEARCH("R",B34),3)="R13"),(MID(B34,SEARCH("R",B34),3)="R14")),(G34+90),IF(OR((MID(B34,SEARCH("R",B34),3)="R15"),(MID(B34,SEARCH("R",B34),3)="R16"),(MID(B34,SEARCH("R",B34),3)="R17")),(G34+190),(G34+290))),-1)+20</f>
        <v>3980</v>
      </c>
    </row>
    <row r="35" customFormat="false" ht="15.8" hidden="false" customHeight="false" outlineLevel="0" collapsed="false">
      <c r="A35" s="136" t="n">
        <v>63585441599688</v>
      </c>
      <c r="B35" s="137" t="s">
        <v>5679</v>
      </c>
      <c r="C35" s="138" t="s">
        <v>3957</v>
      </c>
      <c r="D35" s="138" t="s">
        <v>5644</v>
      </c>
      <c r="E35" s="138" t="s">
        <v>5647</v>
      </c>
      <c r="F35" s="138" t="n">
        <v>2</v>
      </c>
      <c r="G35" s="139" t="n">
        <v>2650</v>
      </c>
      <c r="H35" s="52" t="n">
        <f aca="false">ROUND(IF(OR((MID(B35,SEARCH("R",B35),3)="R12"),(MID(B35,SEARCH("R",B35),3)="R13"),(MID(B35,SEARCH("R",B35),3)="R14")),(G35+90),IF(OR((MID(B35,SEARCH("R",B35),3)="R15"),(MID(B35,SEARCH("R",B35),3)="R16"),(MID(B35,SEARCH("R",B35),3)="R17")),(G35+190),(G35+290))),-1)+20</f>
        <v>2760</v>
      </c>
    </row>
    <row r="36" customFormat="false" ht="15.8" hidden="false" customHeight="false" outlineLevel="0" collapsed="false">
      <c r="A36" s="136" t="n">
        <v>63585441597556</v>
      </c>
      <c r="B36" s="137" t="s">
        <v>5680</v>
      </c>
      <c r="C36" s="138" t="s">
        <v>3957</v>
      </c>
      <c r="D36" s="138" t="s">
        <v>5644</v>
      </c>
      <c r="E36" s="138" t="s">
        <v>3849</v>
      </c>
      <c r="F36" s="138" t="n">
        <v>2</v>
      </c>
      <c r="G36" s="139" t="n">
        <v>3000</v>
      </c>
      <c r="H36" s="52" t="n">
        <f aca="false">ROUND(IF(OR((MID(B36,SEARCH("R",B36),3)="R12"),(MID(B36,SEARCH("R",B36),3)="R13"),(MID(B36,SEARCH("R",B36),3)="R14")),(G36+90),IF(OR((MID(B36,SEARCH("R",B36),3)="R15"),(MID(B36,SEARCH("R",B36),3)="R16"),(MID(B36,SEARCH("R",B36),3)="R17")),(G36+190),(G36+290))),-1)+20</f>
        <v>3110</v>
      </c>
    </row>
    <row r="37" customFormat="false" ht="15.8" hidden="false" customHeight="false" outlineLevel="0" collapsed="false">
      <c r="A37" s="136" t="n">
        <v>63585441598474</v>
      </c>
      <c r="B37" s="137" t="s">
        <v>5681</v>
      </c>
      <c r="C37" s="138" t="s">
        <v>3957</v>
      </c>
      <c r="D37" s="138" t="s">
        <v>5644</v>
      </c>
      <c r="E37" s="138" t="s">
        <v>3849</v>
      </c>
      <c r="F37" s="138" t="n">
        <v>1</v>
      </c>
      <c r="G37" s="139" t="n">
        <v>2800</v>
      </c>
      <c r="H37" s="52" t="n">
        <f aca="false">ROUND(IF(OR((MID(B37,SEARCH("R",B37),3)="R12"),(MID(B37,SEARCH("R",B37),3)="R13"),(MID(B37,SEARCH("R",B37),3)="R14")),(G37+90),IF(OR((MID(B37,SEARCH("R",B37),3)="R15"),(MID(B37,SEARCH("R",B37),3)="R16"),(MID(B37,SEARCH("R",B37),3)="R17")),(G37+190),(G37+290))),-1)+20</f>
        <v>2910</v>
      </c>
    </row>
    <row r="38" customFormat="false" ht="15.8" hidden="false" customHeight="false" outlineLevel="0" collapsed="false">
      <c r="A38" s="136" t="n">
        <v>63585441597533</v>
      </c>
      <c r="B38" s="137" t="s">
        <v>5682</v>
      </c>
      <c r="C38" s="138" t="s">
        <v>3957</v>
      </c>
      <c r="D38" s="138" t="s">
        <v>5644</v>
      </c>
      <c r="E38" s="138" t="s">
        <v>3849</v>
      </c>
      <c r="F38" s="138" t="n">
        <v>1</v>
      </c>
      <c r="G38" s="139" t="n">
        <v>3981</v>
      </c>
      <c r="H38" s="52" t="n">
        <f aca="false">ROUND(IF(OR((MID(B38,SEARCH("R",B38),3)="R12"),(MID(B38,SEARCH("R",B38),3)="R13"),(MID(B38,SEARCH("R",B38),3)="R14")),(G38+90),IF(OR((MID(B38,SEARCH("R",B38),3)="R15"),(MID(B38,SEARCH("R",B38),3)="R16"),(MID(B38,SEARCH("R",B38),3)="R17")),(G38+190),(G38+290))),-1)+20</f>
        <v>4090</v>
      </c>
    </row>
    <row r="39" customFormat="false" ht="15.8" hidden="false" customHeight="false" outlineLevel="0" collapsed="false">
      <c r="A39" s="136" t="n">
        <v>63645048436375</v>
      </c>
      <c r="B39" s="137" t="s">
        <v>5683</v>
      </c>
      <c r="C39" s="138" t="s">
        <v>3973</v>
      </c>
      <c r="D39" s="138" t="s">
        <v>5644</v>
      </c>
      <c r="E39" s="138" t="s">
        <v>5647</v>
      </c>
      <c r="F39" s="138" t="n">
        <v>6</v>
      </c>
      <c r="G39" s="139" t="n">
        <v>4050</v>
      </c>
      <c r="H39" s="52" t="n">
        <f aca="false">ROUND(IF(OR((MID(B39,SEARCH("R",B39),3)="R12"),(MID(B39,SEARCH("R",B39),3)="R13"),(MID(B39,SEARCH("R",B39),3)="R14")),(G39+90),IF(OR((MID(B39,SEARCH("R",B39),3)="R15"),(MID(B39,SEARCH("R",B39),3)="R16"),(MID(B39,SEARCH("R",B39),3)="R17")),(G39+190),(G39+290))),-1)+20</f>
        <v>4260</v>
      </c>
    </row>
    <row r="40" customFormat="false" ht="15.8" hidden="false" customHeight="false" outlineLevel="0" collapsed="false">
      <c r="A40" s="136" t="n">
        <v>63612298153825</v>
      </c>
      <c r="B40" s="137" t="s">
        <v>5684</v>
      </c>
      <c r="C40" s="138" t="s">
        <v>3973</v>
      </c>
      <c r="D40" s="138" t="s">
        <v>5644</v>
      </c>
      <c r="E40" s="138" t="s">
        <v>5647</v>
      </c>
      <c r="F40" s="138" t="n">
        <v>3</v>
      </c>
      <c r="G40" s="139" t="n">
        <v>2727</v>
      </c>
      <c r="H40" s="52" t="n">
        <f aca="false">ROUND(IF(OR((MID(B40,SEARCH("R",B40),3)="R12"),(MID(B40,SEARCH("R",B40),3)="R13"),(MID(B40,SEARCH("R",B40),3)="R14")),(G40+90),IF(OR((MID(B40,SEARCH("R",B40),3)="R15"),(MID(B40,SEARCH("R",B40),3)="R16"),(MID(B40,SEARCH("R",B40),3)="R17")),(G40+190),(G40+290))),-1)+20</f>
        <v>2940</v>
      </c>
    </row>
    <row r="41" customFormat="false" ht="15.8" hidden="false" customHeight="false" outlineLevel="0" collapsed="false">
      <c r="A41" s="136" t="n">
        <v>63634773001855</v>
      </c>
      <c r="B41" s="137" t="s">
        <v>5685</v>
      </c>
      <c r="C41" s="138" t="s">
        <v>3973</v>
      </c>
      <c r="D41" s="138" t="s">
        <v>5644</v>
      </c>
      <c r="E41" s="138" t="s">
        <v>5647</v>
      </c>
      <c r="F41" s="138" t="n">
        <v>3</v>
      </c>
      <c r="G41" s="139" t="n">
        <v>2600</v>
      </c>
      <c r="H41" s="52" t="n">
        <f aca="false">ROUND(IF(OR((MID(B41,SEARCH("R",B41),3)="R12"),(MID(B41,SEARCH("R",B41),3)="R13"),(MID(B41,SEARCH("R",B41),3)="R14")),(G41+90),IF(OR((MID(B41,SEARCH("R",B41),3)="R15"),(MID(B41,SEARCH("R",B41),3)="R16"),(MID(B41,SEARCH("R",B41),3)="R17")),(G41+190),(G41+290))),-1)+20</f>
        <v>2810</v>
      </c>
    </row>
    <row r="42" customFormat="false" ht="15.8" hidden="false" customHeight="false" outlineLevel="0" collapsed="false">
      <c r="A42" s="136" t="n">
        <v>63607559208742</v>
      </c>
      <c r="B42" s="137" t="s">
        <v>5686</v>
      </c>
      <c r="C42" s="138" t="s">
        <v>3973</v>
      </c>
      <c r="D42" s="138" t="s">
        <v>5644</v>
      </c>
      <c r="E42" s="138" t="s">
        <v>5647</v>
      </c>
      <c r="F42" s="138" t="n">
        <v>2</v>
      </c>
      <c r="G42" s="139" t="n">
        <v>2630</v>
      </c>
      <c r="H42" s="52" t="n">
        <f aca="false">ROUND(IF(OR((MID(B42,SEARCH("R",B42),3)="R12"),(MID(B42,SEARCH("R",B42),3)="R13"),(MID(B42,SEARCH("R",B42),3)="R14")),(G42+90),IF(OR((MID(B42,SEARCH("R",B42),3)="R15"),(MID(B42,SEARCH("R",B42),3)="R16"),(MID(B42,SEARCH("R",B42),3)="R17")),(G42+190),(G42+290))),-1)+20</f>
        <v>2840</v>
      </c>
    </row>
    <row r="43" customFormat="false" ht="15.8" hidden="false" customHeight="false" outlineLevel="0" collapsed="false">
      <c r="A43" s="136" t="n">
        <v>63633556619265</v>
      </c>
      <c r="B43" s="137" t="s">
        <v>5687</v>
      </c>
      <c r="C43" s="138" t="s">
        <v>3973</v>
      </c>
      <c r="D43" s="138" t="s">
        <v>5644</v>
      </c>
      <c r="E43" s="138" t="s">
        <v>5647</v>
      </c>
      <c r="F43" s="138" t="n">
        <v>1</v>
      </c>
      <c r="G43" s="139" t="n">
        <v>2866</v>
      </c>
      <c r="H43" s="52" t="n">
        <f aca="false">ROUND(IF(OR((MID(B43,SEARCH("R",B43),3)="R12"),(MID(B43,SEARCH("R",B43),3)="R13"),(MID(B43,SEARCH("R",B43),3)="R14")),(G43+90),IF(OR((MID(B43,SEARCH("R",B43),3)="R15"),(MID(B43,SEARCH("R",B43),3)="R16"),(MID(B43,SEARCH("R",B43),3)="R17")),(G43+190),(G43+290))),-1)+20</f>
        <v>3080</v>
      </c>
    </row>
    <row r="44" customFormat="false" ht="15.8" hidden="false" customHeight="false" outlineLevel="0" collapsed="false">
      <c r="A44" s="136" t="n">
        <v>63609624358059</v>
      </c>
      <c r="B44" s="137" t="s">
        <v>5688</v>
      </c>
      <c r="C44" s="138" t="s">
        <v>3973</v>
      </c>
      <c r="D44" s="138" t="s">
        <v>5644</v>
      </c>
      <c r="E44" s="138" t="s">
        <v>5647</v>
      </c>
      <c r="F44" s="138" t="n">
        <v>1</v>
      </c>
      <c r="G44" s="139" t="n">
        <v>3334</v>
      </c>
      <c r="H44" s="52" t="n">
        <f aca="false">ROUND(IF(OR((MID(B44,SEARCH("R",B44),3)="R12"),(MID(B44,SEARCH("R",B44),3)="R13"),(MID(B44,SEARCH("R",B44),3)="R14")),(G44+90),IF(OR((MID(B44,SEARCH("R",B44),3)="R15"),(MID(B44,SEARCH("R",B44),3)="R16"),(MID(B44,SEARCH("R",B44),3)="R17")),(G44+190),(G44+290))),-1)+20</f>
        <v>3540</v>
      </c>
    </row>
    <row r="45" customFormat="false" ht="15.8" hidden="false" customHeight="false" outlineLevel="0" collapsed="false">
      <c r="A45" s="136" t="n">
        <v>63633650549052</v>
      </c>
      <c r="B45" s="137" t="s">
        <v>5689</v>
      </c>
      <c r="C45" s="138" t="s">
        <v>3973</v>
      </c>
      <c r="D45" s="138" t="s">
        <v>5644</v>
      </c>
      <c r="E45" s="138" t="s">
        <v>3849</v>
      </c>
      <c r="F45" s="138" t="n">
        <v>1</v>
      </c>
      <c r="G45" s="139" t="n">
        <v>3150</v>
      </c>
      <c r="H45" s="52" t="n">
        <f aca="false">ROUND(IF(OR((MID(B45,SEARCH("R",B45),3)="R12"),(MID(B45,SEARCH("R",B45),3)="R13"),(MID(B45,SEARCH("R",B45),3)="R14")),(G45+90),IF(OR((MID(B45,SEARCH("R",B45),3)="R15"),(MID(B45,SEARCH("R",B45),3)="R16"),(MID(B45,SEARCH("R",B45),3)="R17")),(G45+190),(G45+290))),-1)+20</f>
        <v>3360</v>
      </c>
    </row>
    <row r="46" customFormat="false" ht="15.8" hidden="false" customHeight="false" outlineLevel="0" collapsed="false">
      <c r="A46" s="136" t="n">
        <v>63631996588166</v>
      </c>
      <c r="B46" s="137" t="s">
        <v>5690</v>
      </c>
      <c r="C46" s="138" t="s">
        <v>3973</v>
      </c>
      <c r="D46" s="138" t="s">
        <v>5644</v>
      </c>
      <c r="E46" s="138" t="s">
        <v>5647</v>
      </c>
      <c r="F46" s="138" t="n">
        <v>1</v>
      </c>
      <c r="G46" s="139" t="n">
        <v>3393</v>
      </c>
      <c r="H46" s="52" t="n">
        <f aca="false">ROUND(IF(OR((MID(B46,SEARCH("R",B46),3)="R12"),(MID(B46,SEARCH("R",B46),3)="R13"),(MID(B46,SEARCH("R",B46),3)="R14")),(G46+90),IF(OR((MID(B46,SEARCH("R",B46),3)="R15"),(MID(B46,SEARCH("R",B46),3)="R16"),(MID(B46,SEARCH("R",B46),3)="R17")),(G46+190),(G46+290))),-1)+20</f>
        <v>3600</v>
      </c>
    </row>
    <row r="47" customFormat="false" ht="15.8" hidden="false" customHeight="false" outlineLevel="0" collapsed="false">
      <c r="A47" s="136" t="n">
        <v>63600969079083</v>
      </c>
      <c r="B47" s="137" t="s">
        <v>5691</v>
      </c>
      <c r="C47" s="138" t="s">
        <v>3984</v>
      </c>
      <c r="D47" s="138" t="s">
        <v>5644</v>
      </c>
      <c r="E47" s="138" t="s">
        <v>5647</v>
      </c>
      <c r="F47" s="138" t="n">
        <v>30</v>
      </c>
      <c r="G47" s="139" t="n">
        <v>2850</v>
      </c>
      <c r="H47" s="52" t="n">
        <f aca="false">ROUND(IF(OR((MID(B47,SEARCH("R",B47),3)="R12"),(MID(B47,SEARCH("R",B47),3)="R13"),(MID(B47,SEARCH("R",B47),3)="R14")),(G47+90),IF(OR((MID(B47,SEARCH("R",B47),3)="R15"),(MID(B47,SEARCH("R",B47),3)="R16"),(MID(B47,SEARCH("R",B47),3)="R17")),(G47+190),(G47+290))),-1)+20</f>
        <v>2960</v>
      </c>
    </row>
    <row r="48" customFormat="false" ht="15.8" hidden="false" customHeight="false" outlineLevel="0" collapsed="false">
      <c r="A48" s="136" t="n">
        <v>63585441597485</v>
      </c>
      <c r="B48" s="137" t="s">
        <v>5692</v>
      </c>
      <c r="C48" s="138" t="s">
        <v>3984</v>
      </c>
      <c r="D48" s="138" t="s">
        <v>5644</v>
      </c>
      <c r="E48" s="138" t="s">
        <v>5647</v>
      </c>
      <c r="F48" s="138" t="n">
        <v>11</v>
      </c>
      <c r="G48" s="139" t="n">
        <v>3725</v>
      </c>
      <c r="H48" s="52" t="n">
        <f aca="false">ROUND(IF(OR((MID(B48,SEARCH("R",B48),3)="R12"),(MID(B48,SEARCH("R",B48),3)="R13"),(MID(B48,SEARCH("R",B48),3)="R14")),(G48+90),IF(OR((MID(B48,SEARCH("R",B48),3)="R15"),(MID(B48,SEARCH("R",B48),3)="R16"),(MID(B48,SEARCH("R",B48),3)="R17")),(G48+190),(G48+290))),-1)+20</f>
        <v>3840</v>
      </c>
    </row>
    <row r="49" customFormat="false" ht="15.8" hidden="false" customHeight="false" outlineLevel="0" collapsed="false">
      <c r="A49" s="136" t="n">
        <v>63585441598969</v>
      </c>
      <c r="B49" s="137" t="s">
        <v>5693</v>
      </c>
      <c r="C49" s="138" t="s">
        <v>3984</v>
      </c>
      <c r="D49" s="138" t="s">
        <v>5644</v>
      </c>
      <c r="E49" s="138" t="s">
        <v>3849</v>
      </c>
      <c r="F49" s="138" t="n">
        <v>8</v>
      </c>
      <c r="G49" s="139" t="n">
        <v>4320</v>
      </c>
      <c r="H49" s="52" t="n">
        <f aca="false">ROUND(IF(OR((MID(B49,SEARCH("R",B49),3)="R12"),(MID(B49,SEARCH("R",B49),3)="R13"),(MID(B49,SEARCH("R",B49),3)="R14")),(G49+90),IF(OR((MID(B49,SEARCH("R",B49),3)="R15"),(MID(B49,SEARCH("R",B49),3)="R16"),(MID(B49,SEARCH("R",B49),3)="R17")),(G49+190),(G49+290))),-1)+20</f>
        <v>4430</v>
      </c>
    </row>
    <row r="50" customFormat="false" ht="15.8" hidden="false" customHeight="false" outlineLevel="0" collapsed="false">
      <c r="A50" s="136" t="n">
        <v>63585441601180</v>
      </c>
      <c r="B50" s="137" t="s">
        <v>5694</v>
      </c>
      <c r="C50" s="138" t="s">
        <v>3984</v>
      </c>
      <c r="D50" s="138" t="s">
        <v>5644</v>
      </c>
      <c r="E50" s="138" t="s">
        <v>5647</v>
      </c>
      <c r="F50" s="138" t="n">
        <v>7</v>
      </c>
      <c r="G50" s="139" t="n">
        <v>2630</v>
      </c>
      <c r="H50" s="52" t="n">
        <f aca="false">ROUND(IF(OR((MID(B50,SEARCH("R",B50),3)="R12"),(MID(B50,SEARCH("R",B50),3)="R13"),(MID(B50,SEARCH("R",B50),3)="R14")),(G50+90),IF(OR((MID(B50,SEARCH("R",B50),3)="R15"),(MID(B50,SEARCH("R",B50),3)="R16"),(MID(B50,SEARCH("R",B50),3)="R17")),(G50+190),(G50+290))),-1)+20</f>
        <v>2740</v>
      </c>
    </row>
    <row r="51" customFormat="false" ht="15.8" hidden="false" customHeight="false" outlineLevel="0" collapsed="false">
      <c r="A51" s="136" t="n">
        <v>63602184919016</v>
      </c>
      <c r="B51" s="137" t="s">
        <v>5695</v>
      </c>
      <c r="C51" s="138" t="s">
        <v>3984</v>
      </c>
      <c r="D51" s="138" t="s">
        <v>5644</v>
      </c>
      <c r="E51" s="138" t="s">
        <v>3849</v>
      </c>
      <c r="F51" s="138" t="n">
        <v>4</v>
      </c>
      <c r="G51" s="139" t="n">
        <v>2800</v>
      </c>
      <c r="H51" s="52" t="n">
        <f aca="false">ROUND(IF(OR((MID(B51,SEARCH("R",B51),3)="R12"),(MID(B51,SEARCH("R",B51),3)="R13"),(MID(B51,SEARCH("R",B51),3)="R14")),(G51+90),IF(OR((MID(B51,SEARCH("R",B51),3)="R15"),(MID(B51,SEARCH("R",B51),3)="R16"),(MID(B51,SEARCH("R",B51),3)="R17")),(G51+190),(G51+290))),-1)+20</f>
        <v>2910</v>
      </c>
    </row>
    <row r="52" customFormat="false" ht="15.8" hidden="false" customHeight="false" outlineLevel="0" collapsed="false">
      <c r="A52" s="136" t="n">
        <v>63610071805027</v>
      </c>
      <c r="B52" s="137" t="s">
        <v>5696</v>
      </c>
      <c r="C52" s="138" t="s">
        <v>3984</v>
      </c>
      <c r="D52" s="138" t="s">
        <v>5644</v>
      </c>
      <c r="E52" s="138" t="s">
        <v>5647</v>
      </c>
      <c r="F52" s="138" t="n">
        <v>3</v>
      </c>
      <c r="G52" s="139" t="n">
        <v>2392</v>
      </c>
      <c r="H52" s="52" t="n">
        <f aca="false">ROUND(IF(OR((MID(B52,SEARCH("R",B52),3)="R12"),(MID(B52,SEARCH("R",B52),3)="R13"),(MID(B52,SEARCH("R",B52),3)="R14")),(G52+90),IF(OR((MID(B52,SEARCH("R",B52),3)="R15"),(MID(B52,SEARCH("R",B52),3)="R16"),(MID(B52,SEARCH("R",B52),3)="R17")),(G52+190),(G52+290))),-1)+20</f>
        <v>2500</v>
      </c>
    </row>
    <row r="53" customFormat="false" ht="15.8" hidden="false" customHeight="false" outlineLevel="0" collapsed="false">
      <c r="A53" s="136" t="n">
        <v>63635448286528</v>
      </c>
      <c r="B53" s="137" t="s">
        <v>5697</v>
      </c>
      <c r="C53" s="138" t="s">
        <v>3984</v>
      </c>
      <c r="D53" s="138" t="s">
        <v>5644</v>
      </c>
      <c r="E53" s="138" t="s">
        <v>5647</v>
      </c>
      <c r="F53" s="138" t="n">
        <v>3</v>
      </c>
      <c r="G53" s="139" t="n">
        <v>2800</v>
      </c>
      <c r="H53" s="52" t="n">
        <f aca="false">ROUND(IF(OR((MID(B53,SEARCH("R",B53),3)="R12"),(MID(B53,SEARCH("R",B53),3)="R13"),(MID(B53,SEARCH("R",B53),3)="R14")),(G53+90),IF(OR((MID(B53,SEARCH("R",B53),3)="R15"),(MID(B53,SEARCH("R",B53),3)="R16"),(MID(B53,SEARCH("R",B53),3)="R17")),(G53+190),(G53+290))),-1)+20</f>
        <v>2910</v>
      </c>
    </row>
    <row r="54" customFormat="false" ht="15.8" hidden="false" customHeight="false" outlineLevel="0" collapsed="false">
      <c r="A54" s="136" t="n">
        <v>63585441598934</v>
      </c>
      <c r="B54" s="137" t="s">
        <v>5698</v>
      </c>
      <c r="C54" s="138" t="s">
        <v>3984</v>
      </c>
      <c r="D54" s="138" t="s">
        <v>5644</v>
      </c>
      <c r="E54" s="138" t="s">
        <v>5647</v>
      </c>
      <c r="F54" s="138" t="n">
        <v>2</v>
      </c>
      <c r="G54" s="139" t="n">
        <v>3625</v>
      </c>
      <c r="H54" s="52" t="n">
        <f aca="false">ROUND(IF(OR((MID(B54,SEARCH("R",B54),3)="R12"),(MID(B54,SEARCH("R",B54),3)="R13"),(MID(B54,SEARCH("R",B54),3)="R14")),(G54+90),IF(OR((MID(B54,SEARCH("R",B54),3)="R15"),(MID(B54,SEARCH("R",B54),3)="R16"),(MID(B54,SEARCH("R",B54),3)="R17")),(G54+190),(G54+290))),-1)+20</f>
        <v>3740</v>
      </c>
    </row>
    <row r="55" customFormat="false" ht="15.8" hidden="false" customHeight="false" outlineLevel="0" collapsed="false">
      <c r="A55" s="136" t="n">
        <v>63633556723519</v>
      </c>
      <c r="B55" s="137" t="s">
        <v>5699</v>
      </c>
      <c r="C55" s="138" t="s">
        <v>3984</v>
      </c>
      <c r="D55" s="138" t="s">
        <v>5644</v>
      </c>
      <c r="E55" s="138" t="s">
        <v>5647</v>
      </c>
      <c r="F55" s="138" t="n">
        <v>1</v>
      </c>
      <c r="G55" s="139" t="n">
        <v>2459</v>
      </c>
      <c r="H55" s="52" t="n">
        <f aca="false">ROUND(IF(OR((MID(B55,SEARCH("R",B55),3)="R12"),(MID(B55,SEARCH("R",B55),3)="R13"),(MID(B55,SEARCH("R",B55),3)="R14")),(G55+90),IF(OR((MID(B55,SEARCH("R",B55),3)="R15"),(MID(B55,SEARCH("R",B55),3)="R16"),(MID(B55,SEARCH("R",B55),3)="R17")),(G55+190),(G55+290))),-1)+20</f>
        <v>2570</v>
      </c>
    </row>
    <row r="56" customFormat="false" ht="15.8" hidden="false" customHeight="false" outlineLevel="0" collapsed="false">
      <c r="A56" s="136" t="n">
        <v>63616483353570</v>
      </c>
      <c r="B56" s="137" t="s">
        <v>5700</v>
      </c>
      <c r="C56" s="138" t="s">
        <v>3984</v>
      </c>
      <c r="D56" s="138" t="s">
        <v>5644</v>
      </c>
      <c r="E56" s="138" t="s">
        <v>5647</v>
      </c>
      <c r="F56" s="138" t="n">
        <v>1</v>
      </c>
      <c r="G56" s="139" t="n">
        <v>3310</v>
      </c>
      <c r="H56" s="52" t="n">
        <f aca="false">ROUND(IF(OR((MID(B56,SEARCH("R",B56),3)="R12"),(MID(B56,SEARCH("R",B56),3)="R13"),(MID(B56,SEARCH("R",B56),3)="R14")),(G56+90),IF(OR((MID(B56,SEARCH("R",B56),3)="R15"),(MID(B56,SEARCH("R",B56),3)="R16"),(MID(B56,SEARCH("R",B56),3)="R17")),(G56+190),(G56+290))),-1)+20</f>
        <v>3420</v>
      </c>
    </row>
    <row r="57" customFormat="false" ht="15.8" hidden="false" customHeight="false" outlineLevel="0" collapsed="false">
      <c r="A57" s="136" t="n">
        <v>63585441597423</v>
      </c>
      <c r="B57" s="137" t="s">
        <v>5701</v>
      </c>
      <c r="C57" s="138" t="s">
        <v>3984</v>
      </c>
      <c r="D57" s="138" t="s">
        <v>5644</v>
      </c>
      <c r="E57" s="138" t="s">
        <v>5647</v>
      </c>
      <c r="F57" s="138" t="n">
        <v>1</v>
      </c>
      <c r="G57" s="139" t="n">
        <v>2096</v>
      </c>
      <c r="H57" s="52" t="n">
        <f aca="false">ROUND(IF(OR((MID(B57,SEARCH("R",B57),3)="R12"),(MID(B57,SEARCH("R",B57),3)="R13"),(MID(B57,SEARCH("R",B57),3)="R14")),(G57+90),IF(OR((MID(B57,SEARCH("R",B57),3)="R15"),(MID(B57,SEARCH("R",B57),3)="R16"),(MID(B57,SEARCH("R",B57),3)="R17")),(G57+190),(G57+290))),-1)+20</f>
        <v>2210</v>
      </c>
    </row>
    <row r="58" customFormat="false" ht="15.8" hidden="false" customHeight="false" outlineLevel="0" collapsed="false">
      <c r="A58" s="136" t="n">
        <v>63602611120432</v>
      </c>
      <c r="B58" s="137" t="s">
        <v>5702</v>
      </c>
      <c r="C58" s="138" t="s">
        <v>3996</v>
      </c>
      <c r="D58" s="138" t="s">
        <v>5644</v>
      </c>
      <c r="E58" s="138" t="s">
        <v>3849</v>
      </c>
      <c r="F58" s="138" t="n">
        <v>30</v>
      </c>
      <c r="G58" s="139" t="n">
        <v>2950</v>
      </c>
      <c r="H58" s="52" t="n">
        <f aca="false">ROUND(IF(OR((MID(B58,SEARCH("R",B58),3)="R12"),(MID(B58,SEARCH("R",B58),3)="R13"),(MID(B58,SEARCH("R",B58),3)="R14")),(G58+90),IF(OR((MID(B58,SEARCH("R",B58),3)="R15"),(MID(B58,SEARCH("R",B58),3)="R16"),(MID(B58,SEARCH("R",B58),3)="R17")),(G58+190),(G58+290))),-1)+20</f>
        <v>3160</v>
      </c>
    </row>
    <row r="59" customFormat="false" ht="15.8" hidden="false" customHeight="false" outlineLevel="0" collapsed="false">
      <c r="A59" s="136" t="n">
        <v>63631996731485</v>
      </c>
      <c r="B59" s="137" t="s">
        <v>5703</v>
      </c>
      <c r="C59" s="138" t="s">
        <v>3996</v>
      </c>
      <c r="D59" s="138" t="s">
        <v>5644</v>
      </c>
      <c r="E59" s="138" t="s">
        <v>3849</v>
      </c>
      <c r="F59" s="138" t="n">
        <v>30</v>
      </c>
      <c r="G59" s="139" t="n">
        <v>3145</v>
      </c>
      <c r="H59" s="52" t="n">
        <f aca="false">ROUND(IF(OR((MID(B59,SEARCH("R",B59),3)="R12"),(MID(B59,SEARCH("R",B59),3)="R13"),(MID(B59,SEARCH("R",B59),3)="R14")),(G59+90),IF(OR((MID(B59,SEARCH("R",B59),3)="R15"),(MID(B59,SEARCH("R",B59),3)="R16"),(MID(B59,SEARCH("R",B59),3)="R17")),(G59+190),(G59+290))),-1)+20</f>
        <v>3360</v>
      </c>
    </row>
    <row r="60" customFormat="false" ht="15.8" hidden="false" customHeight="false" outlineLevel="0" collapsed="false">
      <c r="A60" s="136" t="n">
        <v>63620779936001</v>
      </c>
      <c r="B60" s="137" t="s">
        <v>5704</v>
      </c>
      <c r="C60" s="138" t="s">
        <v>3996</v>
      </c>
      <c r="D60" s="138" t="s">
        <v>5644</v>
      </c>
      <c r="E60" s="138" t="s">
        <v>3849</v>
      </c>
      <c r="F60" s="138" t="n">
        <v>18</v>
      </c>
      <c r="G60" s="139" t="n">
        <v>3145</v>
      </c>
      <c r="H60" s="52" t="n">
        <f aca="false">ROUND(IF(OR((MID(B60,SEARCH("R",B60),3)="R12"),(MID(B60,SEARCH("R",B60),3)="R13"),(MID(B60,SEARCH("R",B60),3)="R14")),(G60+90),IF(OR((MID(B60,SEARCH("R",B60),3)="R15"),(MID(B60,SEARCH("R",B60),3)="R16"),(MID(B60,SEARCH("R",B60),3)="R17")),(G60+190),(G60+290))),-1)+20</f>
        <v>3360</v>
      </c>
    </row>
    <row r="61" customFormat="false" ht="15.8" hidden="false" customHeight="false" outlineLevel="0" collapsed="false">
      <c r="A61" s="136" t="n">
        <v>63633468078128</v>
      </c>
      <c r="B61" s="137" t="s">
        <v>5705</v>
      </c>
      <c r="C61" s="138" t="s">
        <v>3996</v>
      </c>
      <c r="D61" s="138" t="s">
        <v>5644</v>
      </c>
      <c r="E61" s="138" t="s">
        <v>3849</v>
      </c>
      <c r="F61" s="138" t="n">
        <v>9</v>
      </c>
      <c r="G61" s="139" t="n">
        <v>2925</v>
      </c>
      <c r="H61" s="52" t="n">
        <f aca="false">ROUND(IF(OR((MID(B61,SEARCH("R",B61),3)="R12"),(MID(B61,SEARCH("R",B61),3)="R13"),(MID(B61,SEARCH("R",B61),3)="R14")),(G61+90),IF(OR((MID(B61,SEARCH("R",B61),3)="R15"),(MID(B61,SEARCH("R",B61),3)="R16"),(MID(B61,SEARCH("R",B61),3)="R17")),(G61+190),(G61+290))),-1)+20</f>
        <v>3140</v>
      </c>
    </row>
    <row r="62" customFormat="false" ht="15.8" hidden="false" customHeight="false" outlineLevel="0" collapsed="false">
      <c r="A62" s="136" t="n">
        <v>63585441597882</v>
      </c>
      <c r="B62" s="137" t="s">
        <v>5706</v>
      </c>
      <c r="C62" s="138" t="s">
        <v>3996</v>
      </c>
      <c r="D62" s="138" t="s">
        <v>5644</v>
      </c>
      <c r="E62" s="138" t="s">
        <v>3849</v>
      </c>
      <c r="F62" s="138" t="n">
        <v>3</v>
      </c>
      <c r="G62" s="139" t="n">
        <v>3000</v>
      </c>
      <c r="H62" s="52" t="n">
        <f aca="false">ROUND(IF(OR((MID(B62,SEARCH("R",B62),3)="R12"),(MID(B62,SEARCH("R",B62),3)="R13"),(MID(B62,SEARCH("R",B62),3)="R14")),(G62+90),IF(OR((MID(B62,SEARCH("R",B62),3)="R15"),(MID(B62,SEARCH("R",B62),3)="R16"),(MID(B62,SEARCH("R",B62),3)="R17")),(G62+190),(G62+290))),-1)+20</f>
        <v>3210</v>
      </c>
    </row>
    <row r="63" customFormat="false" ht="15.8" hidden="false" customHeight="false" outlineLevel="0" collapsed="false">
      <c r="A63" s="136" t="n">
        <v>63632424665598</v>
      </c>
      <c r="B63" s="137" t="s">
        <v>5707</v>
      </c>
      <c r="C63" s="138" t="s">
        <v>3996</v>
      </c>
      <c r="D63" s="138" t="s">
        <v>5644</v>
      </c>
      <c r="E63" s="138" t="s">
        <v>5647</v>
      </c>
      <c r="F63" s="138" t="n">
        <v>3</v>
      </c>
      <c r="G63" s="139" t="n">
        <v>3087</v>
      </c>
      <c r="H63" s="52" t="n">
        <f aca="false">ROUND(IF(OR((MID(B63,SEARCH("R",B63),3)="R12"),(MID(B63,SEARCH("R",B63),3)="R13"),(MID(B63,SEARCH("R",B63),3)="R14")),(G63+90),IF(OR((MID(B63,SEARCH("R",B63),3)="R15"),(MID(B63,SEARCH("R",B63),3)="R16"),(MID(B63,SEARCH("R",B63),3)="R17")),(G63+190),(G63+290))),-1)+20</f>
        <v>3300</v>
      </c>
    </row>
    <row r="64" customFormat="false" ht="15.8" hidden="false" customHeight="false" outlineLevel="0" collapsed="false">
      <c r="A64" s="136" t="n">
        <v>63585441598536</v>
      </c>
      <c r="B64" s="137" t="s">
        <v>5708</v>
      </c>
      <c r="C64" s="138" t="s">
        <v>3996</v>
      </c>
      <c r="D64" s="138" t="s">
        <v>5644</v>
      </c>
      <c r="E64" s="138" t="s">
        <v>3849</v>
      </c>
      <c r="F64" s="138" t="n">
        <v>2</v>
      </c>
      <c r="G64" s="139" t="n">
        <v>3944</v>
      </c>
      <c r="H64" s="52" t="n">
        <f aca="false">ROUND(IF(OR((MID(B64,SEARCH("R",B64),3)="R12"),(MID(B64,SEARCH("R",B64),3)="R13"),(MID(B64,SEARCH("R",B64),3)="R14")),(G64+90),IF(OR((MID(B64,SEARCH("R",B64),3)="R15"),(MID(B64,SEARCH("R",B64),3)="R16"),(MID(B64,SEARCH("R",B64),3)="R17")),(G64+190),(G64+290))),-1)+20</f>
        <v>4150</v>
      </c>
    </row>
    <row r="65" customFormat="false" ht="15.8" hidden="false" customHeight="false" outlineLevel="0" collapsed="false">
      <c r="A65" s="136" t="n">
        <v>63585441600551</v>
      </c>
      <c r="B65" s="137" t="s">
        <v>5709</v>
      </c>
      <c r="C65" s="138" t="s">
        <v>3996</v>
      </c>
      <c r="D65" s="138" t="s">
        <v>5644</v>
      </c>
      <c r="E65" s="138" t="s">
        <v>5647</v>
      </c>
      <c r="F65" s="138" t="n">
        <v>1</v>
      </c>
      <c r="G65" s="139" t="n">
        <v>3950</v>
      </c>
      <c r="H65" s="52" t="n">
        <f aca="false">ROUND(IF(OR((MID(B65,SEARCH("R",B65),3)="R12"),(MID(B65,SEARCH("R",B65),3)="R13"),(MID(B65,SEARCH("R",B65),3)="R14")),(G65+90),IF(OR((MID(B65,SEARCH("R",B65),3)="R15"),(MID(B65,SEARCH("R",B65),3)="R16"),(MID(B65,SEARCH("R",B65),3)="R17")),(G65+190),(G65+290))),-1)+20</f>
        <v>4160</v>
      </c>
    </row>
    <row r="66" customFormat="false" ht="15.8" hidden="false" customHeight="false" outlineLevel="0" collapsed="false">
      <c r="A66" s="136" t="n">
        <v>63636832310144</v>
      </c>
      <c r="B66" s="137" t="s">
        <v>5710</v>
      </c>
      <c r="C66" s="138" t="s">
        <v>3996</v>
      </c>
      <c r="D66" s="138" t="s">
        <v>5644</v>
      </c>
      <c r="E66" s="138" t="s">
        <v>5647</v>
      </c>
      <c r="F66" s="138" t="n">
        <v>1</v>
      </c>
      <c r="G66" s="139" t="n">
        <v>3520</v>
      </c>
      <c r="H66" s="52" t="n">
        <f aca="false">ROUND(IF(OR((MID(B66,SEARCH("R",B66),3)="R12"),(MID(B66,SEARCH("R",B66),3)="R13"),(MID(B66,SEARCH("R",B66),3)="R14")),(G66+90),IF(OR((MID(B66,SEARCH("R",B66),3)="R15"),(MID(B66,SEARCH("R",B66),3)="R16"),(MID(B66,SEARCH("R",B66),3)="R17")),(G66+190),(G66+290))),-1)+20</f>
        <v>3730</v>
      </c>
    </row>
    <row r="67" customFormat="false" ht="15.8" hidden="false" customHeight="false" outlineLevel="0" collapsed="false">
      <c r="A67" s="136" t="n">
        <v>63600885231672</v>
      </c>
      <c r="B67" s="137" t="s">
        <v>5711</v>
      </c>
      <c r="C67" s="138" t="s">
        <v>4012</v>
      </c>
      <c r="D67" s="138" t="s">
        <v>5644</v>
      </c>
      <c r="E67" s="138" t="s">
        <v>5647</v>
      </c>
      <c r="F67" s="138" t="n">
        <v>30</v>
      </c>
      <c r="G67" s="139" t="n">
        <v>2562</v>
      </c>
      <c r="H67" s="52" t="n">
        <f aca="false">ROUND(IF(OR((MID(B67,SEARCH("R",B67),3)="R12"),(MID(B67,SEARCH("R",B67),3)="R13"),(MID(B67,SEARCH("R",B67),3)="R14")),(G67+90),IF(OR((MID(B67,SEARCH("R",B67),3)="R15"),(MID(B67,SEARCH("R",B67),3)="R16"),(MID(B67,SEARCH("R",B67),3)="R17")),(G67+190),(G67+290))),-1)+20</f>
        <v>2670</v>
      </c>
    </row>
    <row r="68" customFormat="false" ht="15.8" hidden="false" customHeight="false" outlineLevel="0" collapsed="false">
      <c r="A68" s="136" t="n">
        <v>63610748660124</v>
      </c>
      <c r="B68" s="137" t="s">
        <v>5712</v>
      </c>
      <c r="C68" s="138" t="s">
        <v>4012</v>
      </c>
      <c r="D68" s="138" t="s">
        <v>5644</v>
      </c>
      <c r="E68" s="138" t="s">
        <v>5647</v>
      </c>
      <c r="F68" s="138" t="n">
        <v>30</v>
      </c>
      <c r="G68" s="139" t="n">
        <v>2450</v>
      </c>
      <c r="H68" s="52" t="n">
        <f aca="false">ROUND(IF(OR((MID(B68,SEARCH("R",B68),3)="R12"),(MID(B68,SEARCH("R",B68),3)="R13"),(MID(B68,SEARCH("R",B68),3)="R14")),(G68+90),IF(OR((MID(B68,SEARCH("R",B68),3)="R15"),(MID(B68,SEARCH("R",B68),3)="R16"),(MID(B68,SEARCH("R",B68),3)="R17")),(G68+190),(G68+290))),-1)+20</f>
        <v>2560</v>
      </c>
    </row>
    <row r="69" customFormat="false" ht="15.8" hidden="false" customHeight="false" outlineLevel="0" collapsed="false">
      <c r="A69" s="136" t="n">
        <v>63616270516803</v>
      </c>
      <c r="B69" s="137" t="s">
        <v>5713</v>
      </c>
      <c r="C69" s="138" t="s">
        <v>4012</v>
      </c>
      <c r="D69" s="138" t="s">
        <v>5644</v>
      </c>
      <c r="E69" s="138" t="s">
        <v>5647</v>
      </c>
      <c r="F69" s="138" t="n">
        <v>30</v>
      </c>
      <c r="G69" s="139" t="n">
        <v>3056</v>
      </c>
      <c r="H69" s="52" t="n">
        <f aca="false">ROUND(IF(OR((MID(B69,SEARCH("R",B69),3)="R12"),(MID(B69,SEARCH("R",B69),3)="R13"),(MID(B69,SEARCH("R",B69),3)="R14")),(G69+90),IF(OR((MID(B69,SEARCH("R",B69),3)="R15"),(MID(B69,SEARCH("R",B69),3)="R16"),(MID(B69,SEARCH("R",B69),3)="R17")),(G69+190),(G69+290))),-1)+20</f>
        <v>3170</v>
      </c>
    </row>
    <row r="70" customFormat="false" ht="15.8" hidden="false" customHeight="false" outlineLevel="0" collapsed="false">
      <c r="A70" s="136" t="n">
        <v>63612289441029</v>
      </c>
      <c r="B70" s="137" t="s">
        <v>5714</v>
      </c>
      <c r="C70" s="138" t="s">
        <v>4012</v>
      </c>
      <c r="D70" s="138" t="s">
        <v>5644</v>
      </c>
      <c r="E70" s="138" t="s">
        <v>5647</v>
      </c>
      <c r="F70" s="138" t="n">
        <v>26</v>
      </c>
      <c r="G70" s="139" t="n">
        <v>3427</v>
      </c>
      <c r="H70" s="52" t="n">
        <f aca="false">ROUND(IF(OR((MID(B70,SEARCH("R",B70),3)="R12"),(MID(B70,SEARCH("R",B70),3)="R13"),(MID(B70,SEARCH("R",B70),3)="R14")),(G70+90),IF(OR((MID(B70,SEARCH("R",B70),3)="R15"),(MID(B70,SEARCH("R",B70),3)="R16"),(MID(B70,SEARCH("R",B70),3)="R17")),(G70+190),(G70+290))),-1)+20</f>
        <v>3540</v>
      </c>
    </row>
    <row r="71" customFormat="false" ht="15.8" hidden="false" customHeight="false" outlineLevel="0" collapsed="false">
      <c r="A71" s="136" t="n">
        <v>63585441600807</v>
      </c>
      <c r="B71" s="137" t="s">
        <v>5715</v>
      </c>
      <c r="C71" s="138" t="s">
        <v>4012</v>
      </c>
      <c r="D71" s="138" t="s">
        <v>5644</v>
      </c>
      <c r="E71" s="138" t="s">
        <v>3849</v>
      </c>
      <c r="F71" s="138" t="n">
        <v>20</v>
      </c>
      <c r="G71" s="139" t="n">
        <v>2960</v>
      </c>
      <c r="H71" s="52" t="n">
        <f aca="false">ROUND(IF(OR((MID(B71,SEARCH("R",B71),3)="R12"),(MID(B71,SEARCH("R",B71),3)="R13"),(MID(B71,SEARCH("R",B71),3)="R14")),(G71+90),IF(OR((MID(B71,SEARCH("R",B71),3)="R15"),(MID(B71,SEARCH("R",B71),3)="R16"),(MID(B71,SEARCH("R",B71),3)="R17")),(G71+190),(G71+290))),-1)+20</f>
        <v>3070</v>
      </c>
    </row>
    <row r="72" customFormat="false" ht="15.8" hidden="false" customHeight="false" outlineLevel="0" collapsed="false">
      <c r="A72" s="136" t="n">
        <v>63585441599929</v>
      </c>
      <c r="B72" s="137" t="s">
        <v>5716</v>
      </c>
      <c r="C72" s="138" t="s">
        <v>4012</v>
      </c>
      <c r="D72" s="138" t="s">
        <v>5644</v>
      </c>
      <c r="E72" s="138" t="s">
        <v>5647</v>
      </c>
      <c r="F72" s="138" t="n">
        <v>18</v>
      </c>
      <c r="G72" s="139" t="n">
        <v>2770</v>
      </c>
      <c r="H72" s="52" t="n">
        <f aca="false">ROUND(IF(OR((MID(B72,SEARCH("R",B72),3)="R12"),(MID(B72,SEARCH("R",B72),3)="R13"),(MID(B72,SEARCH("R",B72),3)="R14")),(G72+90),IF(OR((MID(B72,SEARCH("R",B72),3)="R15"),(MID(B72,SEARCH("R",B72),3)="R16"),(MID(B72,SEARCH("R",B72),3)="R17")),(G72+190),(G72+290))),-1)+20</f>
        <v>2880</v>
      </c>
    </row>
    <row r="73" customFormat="false" ht="15.8" hidden="false" customHeight="false" outlineLevel="0" collapsed="false">
      <c r="A73" s="136" t="n">
        <v>63585441600502</v>
      </c>
      <c r="B73" s="137" t="s">
        <v>5717</v>
      </c>
      <c r="C73" s="138" t="s">
        <v>4012</v>
      </c>
      <c r="D73" s="138" t="s">
        <v>5644</v>
      </c>
      <c r="E73" s="138" t="s">
        <v>5647</v>
      </c>
      <c r="F73" s="138" t="n">
        <v>4</v>
      </c>
      <c r="G73" s="139" t="n">
        <v>3800</v>
      </c>
      <c r="H73" s="52" t="n">
        <f aca="false">ROUND(IF(OR((MID(B73,SEARCH("R",B73),3)="R12"),(MID(B73,SEARCH("R",B73),3)="R13"),(MID(B73,SEARCH("R",B73),3)="R14")),(G73+90),IF(OR((MID(B73,SEARCH("R",B73),3)="R15"),(MID(B73,SEARCH("R",B73),3)="R16"),(MID(B73,SEARCH("R",B73),3)="R17")),(G73+190),(G73+290))),-1)+20</f>
        <v>3910</v>
      </c>
    </row>
    <row r="74" customFormat="false" ht="15.8" hidden="false" customHeight="false" outlineLevel="0" collapsed="false">
      <c r="A74" s="136" t="n">
        <v>63635296794518</v>
      </c>
      <c r="B74" s="137" t="s">
        <v>5718</v>
      </c>
      <c r="C74" s="138" t="s">
        <v>4012</v>
      </c>
      <c r="D74" s="138" t="s">
        <v>5644</v>
      </c>
      <c r="E74" s="138" t="s">
        <v>5647</v>
      </c>
      <c r="F74" s="138" t="n">
        <v>2</v>
      </c>
      <c r="G74" s="139" t="n">
        <v>2814</v>
      </c>
      <c r="H74" s="52" t="n">
        <f aca="false">ROUND(IF(OR((MID(B74,SEARCH("R",B74),3)="R12"),(MID(B74,SEARCH("R",B74),3)="R13"),(MID(B74,SEARCH("R",B74),3)="R14")),(G74+90),IF(OR((MID(B74,SEARCH("R",B74),3)="R15"),(MID(B74,SEARCH("R",B74),3)="R16"),(MID(B74,SEARCH("R",B74),3)="R17")),(G74+190),(G74+290))),-1)+20</f>
        <v>2920</v>
      </c>
    </row>
    <row r="75" customFormat="false" ht="15.8" hidden="false" customHeight="false" outlineLevel="0" collapsed="false">
      <c r="A75" s="136" t="n">
        <v>20447092621033</v>
      </c>
      <c r="B75" s="137" t="s">
        <v>5719</v>
      </c>
      <c r="C75" s="138" t="s">
        <v>4012</v>
      </c>
      <c r="D75" s="138" t="s">
        <v>5644</v>
      </c>
      <c r="E75" s="138" t="s">
        <v>5647</v>
      </c>
      <c r="F75" s="138" t="n">
        <v>1</v>
      </c>
      <c r="G75" s="139" t="n">
        <v>3035</v>
      </c>
      <c r="H75" s="52" t="n">
        <f aca="false">ROUND(IF(OR((MID(B75,SEARCH("R",B75),3)="R12"),(MID(B75,SEARCH("R",B75),3)="R13"),(MID(B75,SEARCH("R",B75),3)="R14")),(G75+90),IF(OR((MID(B75,SEARCH("R",B75),3)="R15"),(MID(B75,SEARCH("R",B75),3)="R16"),(MID(B75,SEARCH("R",B75),3)="R17")),(G75+190),(G75+290))),-1)+20</f>
        <v>3150</v>
      </c>
    </row>
    <row r="76" customFormat="false" ht="15.8" hidden="false" customHeight="false" outlineLevel="0" collapsed="false">
      <c r="A76" s="136" t="n">
        <v>63585441598511</v>
      </c>
      <c r="B76" s="137" t="s">
        <v>5720</v>
      </c>
      <c r="C76" s="138" t="s">
        <v>4012</v>
      </c>
      <c r="D76" s="138" t="s">
        <v>5644</v>
      </c>
      <c r="E76" s="138" t="s">
        <v>3849</v>
      </c>
      <c r="F76" s="138" t="n">
        <v>1</v>
      </c>
      <c r="G76" s="139" t="n">
        <v>2623</v>
      </c>
      <c r="H76" s="52" t="n">
        <f aca="false">ROUND(IF(OR((MID(B76,SEARCH("R",B76),3)="R12"),(MID(B76,SEARCH("R",B76),3)="R13"),(MID(B76,SEARCH("R",B76),3)="R14")),(G76+90),IF(OR((MID(B76,SEARCH("R",B76),3)="R15"),(MID(B76,SEARCH("R",B76),3)="R16"),(MID(B76,SEARCH("R",B76),3)="R17")),(G76+190),(G76+290))),-1)+20</f>
        <v>2730</v>
      </c>
    </row>
    <row r="77" customFormat="false" ht="15.8" hidden="false" customHeight="false" outlineLevel="0" collapsed="false">
      <c r="A77" s="136" t="n">
        <v>63610569928221</v>
      </c>
      <c r="B77" s="137" t="s">
        <v>5721</v>
      </c>
      <c r="C77" s="138" t="s">
        <v>4018</v>
      </c>
      <c r="D77" s="138" t="s">
        <v>5644</v>
      </c>
      <c r="E77" s="138" t="s">
        <v>3849</v>
      </c>
      <c r="F77" s="138" t="n">
        <v>30</v>
      </c>
      <c r="G77" s="139" t="n">
        <v>2505</v>
      </c>
      <c r="H77" s="52" t="n">
        <f aca="false">ROUND(IF(OR((MID(B77,SEARCH("R",B77),3)="R12"),(MID(B77,SEARCH("R",B77),3)="R13"),(MID(B77,SEARCH("R",B77),3)="R14")),(G77+90),IF(OR((MID(B77,SEARCH("R",B77),3)="R15"),(MID(B77,SEARCH("R",B77),3)="R16"),(MID(B77,SEARCH("R",B77),3)="R17")),(G77+190),(G77+290))),-1)+20</f>
        <v>2720</v>
      </c>
    </row>
    <row r="78" customFormat="false" ht="15.8" hidden="false" customHeight="false" outlineLevel="0" collapsed="false">
      <c r="A78" s="136" t="n">
        <v>63649290377604</v>
      </c>
      <c r="B78" s="137" t="s">
        <v>5722</v>
      </c>
      <c r="C78" s="138" t="s">
        <v>4018</v>
      </c>
      <c r="D78" s="138" t="s">
        <v>5644</v>
      </c>
      <c r="E78" s="138" t="s">
        <v>5647</v>
      </c>
      <c r="F78" s="138" t="n">
        <v>30</v>
      </c>
      <c r="G78" s="139" t="n">
        <v>2950</v>
      </c>
      <c r="H78" s="52" t="n">
        <f aca="false">ROUND(IF(OR((MID(B78,SEARCH("R",B78),3)="R12"),(MID(B78,SEARCH("R",B78),3)="R13"),(MID(B78,SEARCH("R",B78),3)="R14")),(G78+90),IF(OR((MID(B78,SEARCH("R",B78),3)="R15"),(MID(B78,SEARCH("R",B78),3)="R16"),(MID(B78,SEARCH("R",B78),3)="R17")),(G78+190),(G78+290))),-1)+20</f>
        <v>3160</v>
      </c>
    </row>
    <row r="79" customFormat="false" ht="15.8" hidden="false" customHeight="false" outlineLevel="0" collapsed="false">
      <c r="A79" s="136" t="n">
        <v>20791312099932</v>
      </c>
      <c r="B79" s="137" t="s">
        <v>5723</v>
      </c>
      <c r="C79" s="138" t="s">
        <v>4018</v>
      </c>
      <c r="D79" s="138" t="s">
        <v>5644</v>
      </c>
      <c r="E79" s="138" t="s">
        <v>5647</v>
      </c>
      <c r="F79" s="138" t="n">
        <v>30</v>
      </c>
      <c r="G79" s="139" t="n">
        <v>2715</v>
      </c>
      <c r="H79" s="52" t="n">
        <f aca="false">ROUND(IF(OR((MID(B79,SEARCH("R",B79),3)="R12"),(MID(B79,SEARCH("R",B79),3)="R13"),(MID(B79,SEARCH("R",B79),3)="R14")),(G79+90),IF(OR((MID(B79,SEARCH("R",B79),3)="R15"),(MID(B79,SEARCH("R",B79),3)="R16"),(MID(B79,SEARCH("R",B79),3)="R17")),(G79+190),(G79+290))),-1)+20</f>
        <v>2930</v>
      </c>
    </row>
    <row r="80" customFormat="false" ht="15.8" hidden="false" customHeight="false" outlineLevel="0" collapsed="false">
      <c r="A80" s="136" t="n">
        <v>63585441599532</v>
      </c>
      <c r="B80" s="137" t="s">
        <v>5724</v>
      </c>
      <c r="C80" s="138" t="s">
        <v>4018</v>
      </c>
      <c r="D80" s="138" t="s">
        <v>5644</v>
      </c>
      <c r="E80" s="138" t="s">
        <v>5647</v>
      </c>
      <c r="F80" s="138" t="n">
        <v>9</v>
      </c>
      <c r="G80" s="139" t="n">
        <v>5365</v>
      </c>
      <c r="H80" s="52" t="n">
        <f aca="false">ROUND(IF(OR((MID(B80,SEARCH("R",B80),3)="R12"),(MID(B80,SEARCH("R",B80),3)="R13"),(MID(B80,SEARCH("R",B80),3)="R14")),(G80+90),IF(OR((MID(B80,SEARCH("R",B80),3)="R15"),(MID(B80,SEARCH("R",B80),3)="R16"),(MID(B80,SEARCH("R",B80),3)="R17")),(G80+190),(G80+290))),-1)+20</f>
        <v>5580</v>
      </c>
    </row>
    <row r="81" customFormat="false" ht="15.8" hidden="false" customHeight="false" outlineLevel="0" collapsed="false">
      <c r="A81" s="136" t="n">
        <v>63585441597901</v>
      </c>
      <c r="B81" s="137" t="s">
        <v>5725</v>
      </c>
      <c r="C81" s="138" t="s">
        <v>4018</v>
      </c>
      <c r="D81" s="138" t="s">
        <v>5644</v>
      </c>
      <c r="E81" s="138" t="s">
        <v>5647</v>
      </c>
      <c r="F81" s="138" t="n">
        <v>3</v>
      </c>
      <c r="G81" s="139" t="n">
        <v>4300</v>
      </c>
      <c r="H81" s="52" t="n">
        <f aca="false">ROUND(IF(OR((MID(B81,SEARCH("R",B81),3)="R12"),(MID(B81,SEARCH("R",B81),3)="R13"),(MID(B81,SEARCH("R",B81),3)="R14")),(G81+90),IF(OR((MID(B81,SEARCH("R",B81),3)="R15"),(MID(B81,SEARCH("R",B81),3)="R16"),(MID(B81,SEARCH("R",B81),3)="R17")),(G81+190),(G81+290))),-1)+20</f>
        <v>4510</v>
      </c>
    </row>
    <row r="82" customFormat="false" ht="15.8" hidden="false" customHeight="false" outlineLevel="0" collapsed="false">
      <c r="A82" s="136" t="n">
        <v>63614281897963</v>
      </c>
      <c r="B82" s="137" t="s">
        <v>5726</v>
      </c>
      <c r="C82" s="138" t="s">
        <v>4018</v>
      </c>
      <c r="D82" s="138" t="s">
        <v>5644</v>
      </c>
      <c r="E82" s="138" t="s">
        <v>5647</v>
      </c>
      <c r="F82" s="138" t="n">
        <v>2</v>
      </c>
      <c r="G82" s="139" t="n">
        <v>3580</v>
      </c>
      <c r="H82" s="52" t="n">
        <f aca="false">ROUND(IF(OR((MID(B82,SEARCH("R",B82),3)="R12"),(MID(B82,SEARCH("R",B82),3)="R13"),(MID(B82,SEARCH("R",B82),3)="R14")),(G82+90),IF(OR((MID(B82,SEARCH("R",B82),3)="R15"),(MID(B82,SEARCH("R",B82),3)="R16"),(MID(B82,SEARCH("R",B82),3)="R17")),(G82+190),(G82+290))),-1)+20</f>
        <v>3790</v>
      </c>
    </row>
    <row r="83" customFormat="false" ht="15.8" hidden="false" customHeight="false" outlineLevel="0" collapsed="false">
      <c r="A83" s="136" t="n">
        <v>63585441598339</v>
      </c>
      <c r="B83" s="137" t="s">
        <v>5727</v>
      </c>
      <c r="C83" s="138" t="s">
        <v>4018</v>
      </c>
      <c r="D83" s="138" t="s">
        <v>5644</v>
      </c>
      <c r="E83" s="138" t="s">
        <v>5647</v>
      </c>
      <c r="F83" s="138" t="n">
        <v>1</v>
      </c>
      <c r="G83" s="139" t="n">
        <v>4996</v>
      </c>
      <c r="H83" s="52" t="n">
        <f aca="false">ROUND(IF(OR((MID(B83,SEARCH("R",B83),3)="R12"),(MID(B83,SEARCH("R",B83),3)="R13"),(MID(B83,SEARCH("R",B83),3)="R14")),(G83+90),IF(OR((MID(B83,SEARCH("R",B83),3)="R15"),(MID(B83,SEARCH("R",B83),3)="R16"),(MID(B83,SEARCH("R",B83),3)="R17")),(G83+190),(G83+290))),-1)+20</f>
        <v>5210</v>
      </c>
    </row>
    <row r="84" customFormat="false" ht="15.8" hidden="false" customHeight="false" outlineLevel="0" collapsed="false">
      <c r="A84" s="136" t="n">
        <v>63617479474453</v>
      </c>
      <c r="B84" s="137" t="s">
        <v>5728</v>
      </c>
      <c r="C84" s="138" t="s">
        <v>4044</v>
      </c>
      <c r="D84" s="138" t="s">
        <v>5644</v>
      </c>
      <c r="E84" s="138" t="s">
        <v>5647</v>
      </c>
      <c r="F84" s="138" t="n">
        <v>8</v>
      </c>
      <c r="G84" s="139" t="n">
        <v>4133</v>
      </c>
      <c r="H84" s="52" t="n">
        <f aca="false">ROUND(IF(OR((MID(B84,SEARCH("R",B84),3)="R12"),(MID(B84,SEARCH("R",B84),3)="R13"),(MID(B84,SEARCH("R",B84),3)="R14")),(G84+90),IF(OR((MID(B84,SEARCH("R",B84),3)="R15"),(MID(B84,SEARCH("R",B84),3)="R16"),(MID(B84,SEARCH("R",B84),3)="R17")),(G84+190),(G84+290))),-1)+20</f>
        <v>4340</v>
      </c>
    </row>
    <row r="85" customFormat="false" ht="15.8" hidden="false" customHeight="false" outlineLevel="0" collapsed="false">
      <c r="A85" s="136" t="n">
        <v>20458273965415</v>
      </c>
      <c r="B85" s="137" t="s">
        <v>5729</v>
      </c>
      <c r="C85" s="138" t="s">
        <v>4044</v>
      </c>
      <c r="D85" s="138" t="s">
        <v>5644</v>
      </c>
      <c r="E85" s="138" t="s">
        <v>3849</v>
      </c>
      <c r="F85" s="138" t="n">
        <v>4</v>
      </c>
      <c r="G85" s="139" t="n">
        <v>2781</v>
      </c>
      <c r="H85" s="52" t="n">
        <f aca="false">ROUND(IF(OR((MID(B85,SEARCH("R",B85),3)="R12"),(MID(B85,SEARCH("R",B85),3)="R13"),(MID(B85,SEARCH("R",B85),3)="R14")),(G85+90),IF(OR((MID(B85,SEARCH("R",B85),3)="R15"),(MID(B85,SEARCH("R",B85),3)="R16"),(MID(B85,SEARCH("R",B85),3)="R17")),(G85+190),(G85+290))),-1)+20</f>
        <v>2990</v>
      </c>
    </row>
    <row r="86" customFormat="false" ht="15.8" hidden="false" customHeight="false" outlineLevel="0" collapsed="false">
      <c r="A86" s="136" t="n">
        <v>63585441597254</v>
      </c>
      <c r="B86" s="137" t="s">
        <v>5730</v>
      </c>
      <c r="C86" s="138" t="s">
        <v>4044</v>
      </c>
      <c r="D86" s="138" t="s">
        <v>5644</v>
      </c>
      <c r="E86" s="138" t="s">
        <v>5647</v>
      </c>
      <c r="F86" s="138" t="n">
        <v>3</v>
      </c>
      <c r="G86" s="139" t="n">
        <v>4140</v>
      </c>
      <c r="H86" s="52" t="n">
        <f aca="false">ROUND(IF(OR((MID(B86,SEARCH("R",B86),3)="R12"),(MID(B86,SEARCH("R",B86),3)="R13"),(MID(B86,SEARCH("R",B86),3)="R14")),(G86+90),IF(OR((MID(B86,SEARCH("R",B86),3)="R15"),(MID(B86,SEARCH("R",B86),3)="R16"),(MID(B86,SEARCH("R",B86),3)="R17")),(G86+190),(G86+290))),-1)+20</f>
        <v>4350</v>
      </c>
    </row>
    <row r="87" customFormat="false" ht="15.8" hidden="false" customHeight="false" outlineLevel="0" collapsed="false">
      <c r="A87" s="136" t="n">
        <v>63602967512987</v>
      </c>
      <c r="B87" s="137" t="s">
        <v>5731</v>
      </c>
      <c r="C87" s="138" t="s">
        <v>4058</v>
      </c>
      <c r="D87" s="138" t="s">
        <v>5644</v>
      </c>
      <c r="E87" s="138" t="s">
        <v>5647</v>
      </c>
      <c r="F87" s="138" t="n">
        <v>6</v>
      </c>
      <c r="G87" s="139" t="n">
        <v>4206</v>
      </c>
      <c r="H87" s="52" t="n">
        <f aca="false">ROUND(IF(OR((MID(B87,SEARCH("R",B87),3)="R12"),(MID(B87,SEARCH("R",B87),3)="R13"),(MID(B87,SEARCH("R",B87),3)="R14")),(G87+90),IF(OR((MID(B87,SEARCH("R",B87),3)="R15"),(MID(B87,SEARCH("R",B87),3)="R16"),(MID(B87,SEARCH("R",B87),3)="R17")),(G87+190),(G87+290))),-1)+20</f>
        <v>4420</v>
      </c>
    </row>
    <row r="88" customFormat="false" ht="15.8" hidden="false" customHeight="false" outlineLevel="0" collapsed="false">
      <c r="A88" s="136" t="n">
        <v>63648081126357</v>
      </c>
      <c r="B88" s="137" t="s">
        <v>5732</v>
      </c>
      <c r="C88" s="138" t="s">
        <v>4058</v>
      </c>
      <c r="D88" s="138" t="s">
        <v>5644</v>
      </c>
      <c r="E88" s="138" t="s">
        <v>5647</v>
      </c>
      <c r="F88" s="138" t="n">
        <v>4</v>
      </c>
      <c r="G88" s="139" t="n">
        <v>3700</v>
      </c>
      <c r="H88" s="52" t="n">
        <f aca="false">ROUND(IF(OR((MID(B88,SEARCH("R",B88),3)="R12"),(MID(B88,SEARCH("R",B88),3)="R13"),(MID(B88,SEARCH("R",B88),3)="R14")),(G88+90),IF(OR((MID(B88,SEARCH("R",B88),3)="R15"),(MID(B88,SEARCH("R",B88),3)="R16"),(MID(B88,SEARCH("R",B88),3)="R17")),(G88+190),(G88+290))),-1)+20</f>
        <v>3910</v>
      </c>
    </row>
    <row r="89" customFormat="false" ht="15.8" hidden="false" customHeight="false" outlineLevel="0" collapsed="false">
      <c r="A89" s="136" t="n">
        <v>63616090891080</v>
      </c>
      <c r="B89" s="137" t="s">
        <v>5733</v>
      </c>
      <c r="C89" s="138" t="s">
        <v>4058</v>
      </c>
      <c r="D89" s="138" t="s">
        <v>5644</v>
      </c>
      <c r="E89" s="138" t="s">
        <v>3849</v>
      </c>
      <c r="F89" s="138" t="n">
        <v>4</v>
      </c>
      <c r="G89" s="139" t="n">
        <v>4040</v>
      </c>
      <c r="H89" s="52" t="n">
        <f aca="false">ROUND(IF(OR((MID(B89,SEARCH("R",B89),3)="R12"),(MID(B89,SEARCH("R",B89),3)="R13"),(MID(B89,SEARCH("R",B89),3)="R14")),(G89+90),IF(OR((MID(B89,SEARCH("R",B89),3)="R15"),(MID(B89,SEARCH("R",B89),3)="R16"),(MID(B89,SEARCH("R",B89),3)="R17")),(G89+190),(G89+290))),-1)+20</f>
        <v>4250</v>
      </c>
    </row>
    <row r="90" customFormat="false" ht="15.8" hidden="false" customHeight="false" outlineLevel="0" collapsed="false">
      <c r="A90" s="136" t="n">
        <v>63587073687546</v>
      </c>
      <c r="B90" s="137" t="s">
        <v>5734</v>
      </c>
      <c r="C90" s="138" t="s">
        <v>4058</v>
      </c>
      <c r="D90" s="138" t="s">
        <v>5644</v>
      </c>
      <c r="E90" s="138" t="s">
        <v>5647</v>
      </c>
      <c r="F90" s="138" t="n">
        <v>1</v>
      </c>
      <c r="G90" s="139" t="n">
        <v>4500</v>
      </c>
      <c r="H90" s="52" t="n">
        <f aca="false">ROUND(IF(OR((MID(B90,SEARCH("R",B90),3)="R12"),(MID(B90,SEARCH("R",B90),3)="R13"),(MID(B90,SEARCH("R",B90),3)="R14")),(G90+90),IF(OR((MID(B90,SEARCH("R",B90),3)="R15"),(MID(B90,SEARCH("R",B90),3)="R16"),(MID(B90,SEARCH("R",B90),3)="R17")),(G90+190),(G90+290))),-1)+20</f>
        <v>4710</v>
      </c>
    </row>
    <row r="91" customFormat="false" ht="15.8" hidden="false" customHeight="false" outlineLevel="0" collapsed="false">
      <c r="A91" s="136" t="n">
        <v>63602185414445</v>
      </c>
      <c r="B91" s="137" t="s">
        <v>5735</v>
      </c>
      <c r="C91" s="138" t="s">
        <v>4058</v>
      </c>
      <c r="D91" s="138" t="s">
        <v>5644</v>
      </c>
      <c r="E91" s="138" t="s">
        <v>3849</v>
      </c>
      <c r="F91" s="138" t="n">
        <v>1</v>
      </c>
      <c r="G91" s="139" t="n">
        <v>3920</v>
      </c>
      <c r="H91" s="52" t="n">
        <f aca="false">ROUND(IF(OR((MID(B91,SEARCH("R",B91),3)="R12"),(MID(B91,SEARCH("R",B91),3)="R13"),(MID(B91,SEARCH("R",B91),3)="R14")),(G91+90),IF(OR((MID(B91,SEARCH("R",B91),3)="R15"),(MID(B91,SEARCH("R",B91),3)="R16"),(MID(B91,SEARCH("R",B91),3)="R17")),(G91+190),(G91+290))),-1)+20</f>
        <v>4130</v>
      </c>
    </row>
    <row r="92" customFormat="false" ht="15.8" hidden="false" customHeight="false" outlineLevel="0" collapsed="false">
      <c r="A92" s="136" t="n">
        <v>63585441600030</v>
      </c>
      <c r="B92" s="137" t="s">
        <v>5736</v>
      </c>
      <c r="C92" s="138" t="s">
        <v>4070</v>
      </c>
      <c r="D92" s="138" t="s">
        <v>5644</v>
      </c>
      <c r="E92" s="138" t="s">
        <v>5647</v>
      </c>
      <c r="F92" s="138" t="n">
        <v>2</v>
      </c>
      <c r="G92" s="139" t="n">
        <v>8830</v>
      </c>
      <c r="H92" s="52" t="n">
        <f aca="false">ROUND(IF(OR((MID(B92,SEARCH("R",B92),3)="R12"),(MID(B92,SEARCH("R",B92),3)="R13"),(MID(B92,SEARCH("R",B92),3)="R14")),(G92+90),IF(OR((MID(B92,SEARCH("R",B92),3)="R15"),(MID(B92,SEARCH("R",B92),3)="R16"),(MID(B92,SEARCH("R",B92),3)="R17")),(G92+190),(G92+290))),-1)+20</f>
        <v>9040</v>
      </c>
    </row>
    <row r="93" customFormat="false" ht="15.8" hidden="false" customHeight="false" outlineLevel="0" collapsed="false">
      <c r="A93" s="136" t="n">
        <v>63644101278692</v>
      </c>
      <c r="B93" s="137" t="s">
        <v>5737</v>
      </c>
      <c r="C93" s="138" t="s">
        <v>4070</v>
      </c>
      <c r="D93" s="138" t="s">
        <v>5644</v>
      </c>
      <c r="E93" s="138" t="s">
        <v>3849</v>
      </c>
      <c r="F93" s="138" t="n">
        <v>1</v>
      </c>
      <c r="G93" s="139" t="n">
        <v>4281</v>
      </c>
      <c r="H93" s="52" t="n">
        <f aca="false">ROUND(IF(OR((MID(B93,SEARCH("R",B93),3)="R12"),(MID(B93,SEARCH("R",B93),3)="R13"),(MID(B93,SEARCH("R",B93),3)="R14")),(G93+90),IF(OR((MID(B93,SEARCH("R",B93),3)="R15"),(MID(B93,SEARCH("R",B93),3)="R16"),(MID(B93,SEARCH("R",B93),3)="R17")),(G93+190),(G93+290))),-1)+20</f>
        <v>4490</v>
      </c>
    </row>
    <row r="94" customFormat="false" ht="15.8" hidden="false" customHeight="false" outlineLevel="0" collapsed="false">
      <c r="A94" s="136" t="n">
        <v>63585441597534</v>
      </c>
      <c r="B94" s="137" t="s">
        <v>5738</v>
      </c>
      <c r="C94" s="138" t="s">
        <v>4070</v>
      </c>
      <c r="D94" s="138" t="s">
        <v>5644</v>
      </c>
      <c r="E94" s="138" t="s">
        <v>3849</v>
      </c>
      <c r="F94" s="138" t="n">
        <v>1</v>
      </c>
      <c r="G94" s="139" t="n">
        <v>6905</v>
      </c>
      <c r="H94" s="52" t="n">
        <f aca="false">ROUND(IF(OR((MID(B94,SEARCH("R",B94),3)="R12"),(MID(B94,SEARCH("R",B94),3)="R13"),(MID(B94,SEARCH("R",B94),3)="R14")),(G94+90),IF(OR((MID(B94,SEARCH("R",B94),3)="R15"),(MID(B94,SEARCH("R",B94),3)="R16"),(MID(B94,SEARCH("R",B94),3)="R17")),(G94+190),(G94+290))),-1)+20</f>
        <v>7120</v>
      </c>
    </row>
    <row r="95" customFormat="false" ht="15.8" hidden="false" customHeight="false" outlineLevel="0" collapsed="false">
      <c r="A95" s="136" t="n">
        <v>63612298274115</v>
      </c>
      <c r="B95" s="137" t="s">
        <v>5739</v>
      </c>
      <c r="C95" s="138" t="s">
        <v>4078</v>
      </c>
      <c r="D95" s="138" t="s">
        <v>5644</v>
      </c>
      <c r="E95" s="138" t="s">
        <v>5647</v>
      </c>
      <c r="F95" s="138" t="n">
        <v>17</v>
      </c>
      <c r="G95" s="139" t="n">
        <v>2828</v>
      </c>
      <c r="H95" s="52" t="n">
        <f aca="false">ROUND(IF(OR((MID(B95,SEARCH("R",B95),3)="R12"),(MID(B95,SEARCH("R",B95),3)="R13"),(MID(B95,SEARCH("R",B95),3)="R14")),(G95+90),IF(OR((MID(B95,SEARCH("R",B95),3)="R15"),(MID(B95,SEARCH("R",B95),3)="R16"),(MID(B95,SEARCH("R",B95),3)="R17")),(G95+190),(G95+290))),-1)+20</f>
        <v>3040</v>
      </c>
    </row>
    <row r="96" customFormat="false" ht="15.8" hidden="false" customHeight="false" outlineLevel="0" collapsed="false">
      <c r="A96" s="136" t="n">
        <v>63612289650467</v>
      </c>
      <c r="B96" s="137" t="s">
        <v>5740</v>
      </c>
      <c r="C96" s="138" t="s">
        <v>4078</v>
      </c>
      <c r="D96" s="138" t="s">
        <v>5644</v>
      </c>
      <c r="E96" s="138" t="s">
        <v>5647</v>
      </c>
      <c r="F96" s="138" t="n">
        <v>2</v>
      </c>
      <c r="G96" s="139" t="n">
        <v>3249</v>
      </c>
      <c r="H96" s="52" t="n">
        <f aca="false">ROUND(IF(OR((MID(B96,SEARCH("R",B96),3)="R12"),(MID(B96,SEARCH("R",B96),3)="R13"),(MID(B96,SEARCH("R",B96),3)="R14")),(G96+90),IF(OR((MID(B96,SEARCH("R",B96),3)="R15"),(MID(B96,SEARCH("R",B96),3)="R16"),(MID(B96,SEARCH("R",B96),3)="R17")),(G96+190),(G96+290))),-1)+20</f>
        <v>3460</v>
      </c>
    </row>
    <row r="97" customFormat="false" ht="15.8" hidden="false" customHeight="false" outlineLevel="0" collapsed="false">
      <c r="A97" s="136" t="n">
        <v>63585441601172</v>
      </c>
      <c r="B97" s="137" t="s">
        <v>5741</v>
      </c>
      <c r="C97" s="138" t="s">
        <v>4078</v>
      </c>
      <c r="D97" s="138" t="s">
        <v>5644</v>
      </c>
      <c r="E97" s="138" t="s">
        <v>3849</v>
      </c>
      <c r="F97" s="138" t="n">
        <v>1</v>
      </c>
      <c r="G97" s="139" t="n">
        <v>4525</v>
      </c>
      <c r="H97" s="52" t="n">
        <f aca="false">ROUND(IF(OR((MID(B97,SEARCH("R",B97),3)="R12"),(MID(B97,SEARCH("R",B97),3)="R13"),(MID(B97,SEARCH("R",B97),3)="R14")),(G97+90),IF(OR((MID(B97,SEARCH("R",B97),3)="R15"),(MID(B97,SEARCH("R",B97),3)="R16"),(MID(B97,SEARCH("R",B97),3)="R17")),(G97+190),(G97+290))),-1)+20</f>
        <v>4740</v>
      </c>
    </row>
    <row r="98" customFormat="false" ht="15.8" hidden="false" customHeight="false" outlineLevel="0" collapsed="false">
      <c r="A98" s="136" t="n">
        <v>63585441597719</v>
      </c>
      <c r="B98" s="137" t="s">
        <v>5742</v>
      </c>
      <c r="C98" s="138" t="s">
        <v>4088</v>
      </c>
      <c r="D98" s="138" t="s">
        <v>5644</v>
      </c>
      <c r="E98" s="138" t="s">
        <v>5647</v>
      </c>
      <c r="F98" s="138" t="n">
        <v>24</v>
      </c>
      <c r="G98" s="139" t="n">
        <v>5333</v>
      </c>
      <c r="H98" s="52" t="n">
        <f aca="false">ROUND(IF(OR((MID(B98,SEARCH("R",B98),3)="R12"),(MID(B98,SEARCH("R",B98),3)="R13"),(MID(B98,SEARCH("R",B98),3)="R14")),(G98+90),IF(OR((MID(B98,SEARCH("R",B98),3)="R15"),(MID(B98,SEARCH("R",B98),3)="R16"),(MID(B98,SEARCH("R",B98),3)="R17")),(G98+190),(G98+290))),-1)+20</f>
        <v>5540</v>
      </c>
    </row>
    <row r="99" customFormat="false" ht="15.8" hidden="false" customHeight="false" outlineLevel="0" collapsed="false">
      <c r="A99" s="136" t="n">
        <v>63585441597627</v>
      </c>
      <c r="B99" s="137" t="s">
        <v>5743</v>
      </c>
      <c r="C99" s="138" t="s">
        <v>4088</v>
      </c>
      <c r="D99" s="138" t="s">
        <v>5644</v>
      </c>
      <c r="E99" s="138" t="s">
        <v>3849</v>
      </c>
      <c r="F99" s="138" t="n">
        <v>4</v>
      </c>
      <c r="G99" s="139" t="n">
        <v>6215</v>
      </c>
      <c r="H99" s="52" t="n">
        <f aca="false">ROUND(IF(OR((MID(B99,SEARCH("R",B99),3)="R12"),(MID(B99,SEARCH("R",B99),3)="R13"),(MID(B99,SEARCH("R",B99),3)="R14")),(G99+90),IF(OR((MID(B99,SEARCH("R",B99),3)="R15"),(MID(B99,SEARCH("R",B99),3)="R16"),(MID(B99,SEARCH("R",B99),3)="R17")),(G99+190),(G99+290))),-1)+20</f>
        <v>6430</v>
      </c>
    </row>
    <row r="100" customFormat="false" ht="15.8" hidden="false" customHeight="false" outlineLevel="0" collapsed="false">
      <c r="A100" s="136" t="n">
        <v>63585441597913</v>
      </c>
      <c r="B100" s="137" t="s">
        <v>5744</v>
      </c>
      <c r="C100" s="138" t="s">
        <v>4088</v>
      </c>
      <c r="D100" s="138" t="s">
        <v>5644</v>
      </c>
      <c r="E100" s="138" t="s">
        <v>3849</v>
      </c>
      <c r="F100" s="138" t="n">
        <v>2</v>
      </c>
      <c r="G100" s="139" t="n">
        <v>4800</v>
      </c>
      <c r="H100" s="52" t="n">
        <f aca="false">ROUND(IF(OR((MID(B100,SEARCH("R",B100),3)="R12"),(MID(B100,SEARCH("R",B100),3)="R13"),(MID(B100,SEARCH("R",B100),3)="R14")),(G100+90),IF(OR((MID(B100,SEARCH("R",B100),3)="R15"),(MID(B100,SEARCH("R",B100),3)="R16"),(MID(B100,SEARCH("R",B100),3)="R17")),(G100+190),(G100+290))),-1)+20</f>
        <v>5010</v>
      </c>
    </row>
    <row r="101" customFormat="false" ht="15.8" hidden="false" customHeight="false" outlineLevel="0" collapsed="false">
      <c r="A101" s="136" t="n">
        <v>63585441600258</v>
      </c>
      <c r="B101" s="137" t="s">
        <v>5745</v>
      </c>
      <c r="C101" s="138" t="s">
        <v>4090</v>
      </c>
      <c r="D101" s="138" t="s">
        <v>5644</v>
      </c>
      <c r="E101" s="138" t="s">
        <v>3849</v>
      </c>
      <c r="F101" s="138" t="n">
        <v>2</v>
      </c>
      <c r="G101" s="139" t="n">
        <v>3139</v>
      </c>
      <c r="H101" s="52" t="n">
        <f aca="false">ROUND(IF(OR((MID(B101,SEARCH("R",B101),3)="R12"),(MID(B101,SEARCH("R",B101),3)="R13"),(MID(B101,SEARCH("R",B101),3)="R14")),(G101+90),IF(OR((MID(B101,SEARCH("R",B101),3)="R15"),(MID(B101,SEARCH("R",B101),3)="R16"),(MID(B101,SEARCH("R",B101),3)="R17")),(G101+190),(G101+290))),-1)+20</f>
        <v>3250</v>
      </c>
    </row>
    <row r="102" customFormat="false" ht="15.8" hidden="false" customHeight="false" outlineLevel="0" collapsed="false">
      <c r="A102" s="136" t="n">
        <v>63585441597588</v>
      </c>
      <c r="B102" s="137" t="s">
        <v>5746</v>
      </c>
      <c r="C102" s="138" t="s">
        <v>4092</v>
      </c>
      <c r="D102" s="138" t="s">
        <v>5644</v>
      </c>
      <c r="E102" s="138" t="s">
        <v>5647</v>
      </c>
      <c r="F102" s="138" t="n">
        <v>30</v>
      </c>
      <c r="G102" s="139" t="n">
        <v>2900</v>
      </c>
      <c r="H102" s="52" t="n">
        <f aca="false">ROUND(IF(OR((MID(B102,SEARCH("R",B102),3)="R12"),(MID(B102,SEARCH("R",B102),3)="R13"),(MID(B102,SEARCH("R",B102),3)="R14")),(G102+90),IF(OR((MID(B102,SEARCH("R",B102),3)="R15"),(MID(B102,SEARCH("R",B102),3)="R16"),(MID(B102,SEARCH("R",B102),3)="R17")),(G102+190),(G102+290))),-1)+20</f>
        <v>3110</v>
      </c>
    </row>
    <row r="103" customFormat="false" ht="15.8" hidden="false" customHeight="false" outlineLevel="0" collapsed="false">
      <c r="A103" s="136" t="n">
        <v>63632424948514</v>
      </c>
      <c r="B103" s="137" t="s">
        <v>5747</v>
      </c>
      <c r="C103" s="138" t="s">
        <v>4092</v>
      </c>
      <c r="D103" s="138" t="s">
        <v>5644</v>
      </c>
      <c r="E103" s="138" t="s">
        <v>3849</v>
      </c>
      <c r="F103" s="138" t="n">
        <v>30</v>
      </c>
      <c r="G103" s="139" t="n">
        <v>3080</v>
      </c>
      <c r="H103" s="52" t="n">
        <f aca="false">ROUND(IF(OR((MID(B103,SEARCH("R",B103),3)="R12"),(MID(B103,SEARCH("R",B103),3)="R13"),(MID(B103,SEARCH("R",B103),3)="R14")),(G103+90),IF(OR((MID(B103,SEARCH("R",B103),3)="R15"),(MID(B103,SEARCH("R",B103),3)="R16"),(MID(B103,SEARCH("R",B103),3)="R17")),(G103+190),(G103+290))),-1)+20</f>
        <v>3290</v>
      </c>
    </row>
    <row r="104" customFormat="false" ht="15.8" hidden="false" customHeight="false" outlineLevel="0" collapsed="false">
      <c r="A104" s="136" t="n">
        <v>63599936972402</v>
      </c>
      <c r="B104" s="137" t="s">
        <v>5748</v>
      </c>
      <c r="C104" s="138" t="s">
        <v>4092</v>
      </c>
      <c r="D104" s="138" t="s">
        <v>5644</v>
      </c>
      <c r="E104" s="138" t="s">
        <v>5647</v>
      </c>
      <c r="F104" s="138" t="n">
        <v>25</v>
      </c>
      <c r="G104" s="139" t="n">
        <v>2603</v>
      </c>
      <c r="H104" s="52" t="n">
        <f aca="false">ROUND(IF(OR((MID(B104,SEARCH("R",B104),3)="R12"),(MID(B104,SEARCH("R",B104),3)="R13"),(MID(B104,SEARCH("R",B104),3)="R14")),(G104+90),IF(OR((MID(B104,SEARCH("R",B104),3)="R15"),(MID(B104,SEARCH("R",B104),3)="R16"),(MID(B104,SEARCH("R",B104),3)="R17")),(G104+190),(G104+290))),-1)+20</f>
        <v>2810</v>
      </c>
    </row>
    <row r="105" customFormat="false" ht="15.8" hidden="false" customHeight="false" outlineLevel="0" collapsed="false">
      <c r="A105" s="136" t="n">
        <v>63610750096072</v>
      </c>
      <c r="B105" s="137" t="s">
        <v>5749</v>
      </c>
      <c r="C105" s="138" t="s">
        <v>4092</v>
      </c>
      <c r="D105" s="138" t="s">
        <v>5644</v>
      </c>
      <c r="E105" s="138" t="s">
        <v>5647</v>
      </c>
      <c r="F105" s="138" t="n">
        <v>7</v>
      </c>
      <c r="G105" s="139" t="n">
        <v>2550</v>
      </c>
      <c r="H105" s="52" t="n">
        <f aca="false">ROUND(IF(OR((MID(B105,SEARCH("R",B105),3)="R12"),(MID(B105,SEARCH("R",B105),3)="R13"),(MID(B105,SEARCH("R",B105),3)="R14")),(G105+90),IF(OR((MID(B105,SEARCH("R",B105),3)="R15"),(MID(B105,SEARCH("R",B105),3)="R16"),(MID(B105,SEARCH("R",B105),3)="R17")),(G105+190),(G105+290))),-1)+20</f>
        <v>2760</v>
      </c>
    </row>
    <row r="106" customFormat="false" ht="15.8" hidden="false" customHeight="false" outlineLevel="0" collapsed="false">
      <c r="A106" s="136" t="n">
        <v>63651944225873</v>
      </c>
      <c r="B106" s="137" t="s">
        <v>5750</v>
      </c>
      <c r="C106" s="138" t="s">
        <v>4092</v>
      </c>
      <c r="D106" s="138" t="s">
        <v>5644</v>
      </c>
      <c r="E106" s="138" t="s">
        <v>5647</v>
      </c>
      <c r="F106" s="138" t="n">
        <v>4</v>
      </c>
      <c r="G106" s="139" t="n">
        <v>3000</v>
      </c>
      <c r="H106" s="52" t="n">
        <f aca="false">ROUND(IF(OR((MID(B106,SEARCH("R",B106),3)="R12"),(MID(B106,SEARCH("R",B106),3)="R13"),(MID(B106,SEARCH("R",B106),3)="R14")),(G106+90),IF(OR((MID(B106,SEARCH("R",B106),3)="R15"),(MID(B106,SEARCH("R",B106),3)="R16"),(MID(B106,SEARCH("R",B106),3)="R17")),(G106+190),(G106+290))),-1)+20</f>
        <v>3210</v>
      </c>
    </row>
    <row r="107" customFormat="false" ht="15.8" hidden="false" customHeight="false" outlineLevel="0" collapsed="false">
      <c r="A107" s="136" t="n">
        <v>63585441600903</v>
      </c>
      <c r="B107" s="137" t="s">
        <v>5751</v>
      </c>
      <c r="C107" s="138" t="s">
        <v>4092</v>
      </c>
      <c r="D107" s="138" t="s">
        <v>5644</v>
      </c>
      <c r="E107" s="138" t="s">
        <v>3849</v>
      </c>
      <c r="F107" s="138" t="n">
        <v>4</v>
      </c>
      <c r="G107" s="139" t="n">
        <v>3749</v>
      </c>
      <c r="H107" s="52" t="n">
        <f aca="false">ROUND(IF(OR((MID(B107,SEARCH("R",B107),3)="R12"),(MID(B107,SEARCH("R",B107),3)="R13"),(MID(B107,SEARCH("R",B107),3)="R14")),(G107+90),IF(OR((MID(B107,SEARCH("R",B107),3)="R15"),(MID(B107,SEARCH("R",B107),3)="R16"),(MID(B107,SEARCH("R",B107),3)="R17")),(G107+190),(G107+290))),-1)+20</f>
        <v>3960</v>
      </c>
    </row>
    <row r="108" customFormat="false" ht="15.8" hidden="false" customHeight="false" outlineLevel="0" collapsed="false">
      <c r="A108" s="136" t="n">
        <v>63602186117995</v>
      </c>
      <c r="B108" s="137" t="s">
        <v>5752</v>
      </c>
      <c r="C108" s="138" t="s">
        <v>4092</v>
      </c>
      <c r="D108" s="138" t="s">
        <v>5644</v>
      </c>
      <c r="E108" s="138" t="s">
        <v>3849</v>
      </c>
      <c r="F108" s="138" t="n">
        <v>3</v>
      </c>
      <c r="G108" s="139" t="n">
        <v>3060</v>
      </c>
      <c r="H108" s="52" t="n">
        <f aca="false">ROUND(IF(OR((MID(B108,SEARCH("R",B108),3)="R12"),(MID(B108,SEARCH("R",B108),3)="R13"),(MID(B108,SEARCH("R",B108),3)="R14")),(G108+90),IF(OR((MID(B108,SEARCH("R",B108),3)="R15"),(MID(B108,SEARCH("R",B108),3)="R16"),(MID(B108,SEARCH("R",B108),3)="R17")),(G108+190),(G108+290))),-1)+20</f>
        <v>3270</v>
      </c>
    </row>
    <row r="109" customFormat="false" ht="15.8" hidden="false" customHeight="false" outlineLevel="0" collapsed="false">
      <c r="A109" s="136" t="n">
        <v>63585441598772</v>
      </c>
      <c r="B109" s="137" t="s">
        <v>5753</v>
      </c>
      <c r="C109" s="138" t="s">
        <v>4092</v>
      </c>
      <c r="D109" s="138" t="s">
        <v>5644</v>
      </c>
      <c r="E109" s="138" t="s">
        <v>5647</v>
      </c>
      <c r="F109" s="138" t="n">
        <v>2</v>
      </c>
      <c r="G109" s="139" t="n">
        <v>2552</v>
      </c>
      <c r="H109" s="52" t="n">
        <f aca="false">ROUND(IF(OR((MID(B109,SEARCH("R",B109),3)="R12"),(MID(B109,SEARCH("R",B109),3)="R13"),(MID(B109,SEARCH("R",B109),3)="R14")),(G109+90),IF(OR((MID(B109,SEARCH("R",B109),3)="R15"),(MID(B109,SEARCH("R",B109),3)="R16"),(MID(B109,SEARCH("R",B109),3)="R17")),(G109+190),(G109+290))),-1)+20</f>
        <v>2760</v>
      </c>
    </row>
    <row r="110" customFormat="false" ht="15.8" hidden="false" customHeight="false" outlineLevel="0" collapsed="false">
      <c r="A110" s="136" t="n">
        <v>63634773362619</v>
      </c>
      <c r="B110" s="137" t="s">
        <v>5754</v>
      </c>
      <c r="C110" s="138" t="s">
        <v>4092</v>
      </c>
      <c r="D110" s="138" t="s">
        <v>5644</v>
      </c>
      <c r="E110" s="138" t="s">
        <v>5647</v>
      </c>
      <c r="F110" s="138" t="n">
        <v>2</v>
      </c>
      <c r="G110" s="139" t="n">
        <v>5235</v>
      </c>
      <c r="H110" s="52" t="n">
        <f aca="false">ROUND(IF(OR((MID(B110,SEARCH("R",B110),3)="R12"),(MID(B110,SEARCH("R",B110),3)="R13"),(MID(B110,SEARCH("R",B110),3)="R14")),(G110+90),IF(OR((MID(B110,SEARCH("R",B110),3)="R15"),(MID(B110,SEARCH("R",B110),3)="R16"),(MID(B110,SEARCH("R",B110),3)="R17")),(G110+190),(G110+290))),-1)+20</f>
        <v>5450</v>
      </c>
    </row>
    <row r="111" customFormat="false" ht="15.8" hidden="false" customHeight="false" outlineLevel="0" collapsed="false">
      <c r="A111" s="136" t="n">
        <v>63585441600495</v>
      </c>
      <c r="B111" s="137" t="s">
        <v>5755</v>
      </c>
      <c r="C111" s="138" t="s">
        <v>4092</v>
      </c>
      <c r="D111" s="138" t="s">
        <v>5644</v>
      </c>
      <c r="E111" s="138" t="s">
        <v>3849</v>
      </c>
      <c r="F111" s="138" t="n">
        <v>2</v>
      </c>
      <c r="G111" s="139" t="n">
        <v>3970</v>
      </c>
      <c r="H111" s="52" t="n">
        <f aca="false">ROUND(IF(OR((MID(B111,SEARCH("R",B111),3)="R12"),(MID(B111,SEARCH("R",B111),3)="R13"),(MID(B111,SEARCH("R",B111),3)="R14")),(G111+90),IF(OR((MID(B111,SEARCH("R",B111),3)="R15"),(MID(B111,SEARCH("R",B111),3)="R16"),(MID(B111,SEARCH("R",B111),3)="R17")),(G111+190),(G111+290))),-1)+20</f>
        <v>4180</v>
      </c>
    </row>
    <row r="112" customFormat="false" ht="15.8" hidden="false" customHeight="false" outlineLevel="0" collapsed="false">
      <c r="A112" s="136" t="n">
        <v>63635359365904</v>
      </c>
      <c r="B112" s="137" t="s">
        <v>5756</v>
      </c>
      <c r="C112" s="138" t="s">
        <v>4092</v>
      </c>
      <c r="D112" s="138" t="s">
        <v>5644</v>
      </c>
      <c r="E112" s="138" t="s">
        <v>3849</v>
      </c>
      <c r="F112" s="138" t="n">
        <v>2</v>
      </c>
      <c r="G112" s="139" t="n">
        <v>3637</v>
      </c>
      <c r="H112" s="52" t="n">
        <f aca="false">ROUND(IF(OR((MID(B112,SEARCH("R",B112),3)="R12"),(MID(B112,SEARCH("R",B112),3)="R13"),(MID(B112,SEARCH("R",B112),3)="R14")),(G112+90),IF(OR((MID(B112,SEARCH("R",B112),3)="R15"),(MID(B112,SEARCH("R",B112),3)="R16"),(MID(B112,SEARCH("R",B112),3)="R17")),(G112+190),(G112+290))),-1)+20</f>
        <v>3850</v>
      </c>
    </row>
    <row r="113" customFormat="false" ht="15.8" hidden="false" customHeight="false" outlineLevel="0" collapsed="false">
      <c r="A113" s="136" t="n">
        <v>63620586896724</v>
      </c>
      <c r="B113" s="137" t="s">
        <v>5747</v>
      </c>
      <c r="C113" s="138" t="s">
        <v>4092</v>
      </c>
      <c r="D113" s="138" t="s">
        <v>5644</v>
      </c>
      <c r="E113" s="138" t="s">
        <v>3849</v>
      </c>
      <c r="F113" s="138" t="n">
        <v>2</v>
      </c>
      <c r="G113" s="139" t="n">
        <v>3197</v>
      </c>
      <c r="H113" s="52" t="n">
        <f aca="false">ROUND(IF(OR((MID(B113,SEARCH("R",B113),3)="R12"),(MID(B113,SEARCH("R",B113),3)="R13"),(MID(B113,SEARCH("R",B113),3)="R14")),(G113+90),IF(OR((MID(B113,SEARCH("R",B113),3)="R15"),(MID(B113,SEARCH("R",B113),3)="R16"),(MID(B113,SEARCH("R",B113),3)="R17")),(G113+190),(G113+290))),-1)+20</f>
        <v>3410</v>
      </c>
    </row>
    <row r="114" customFormat="false" ht="15.8" hidden="false" customHeight="false" outlineLevel="0" collapsed="false">
      <c r="A114" s="136" t="n">
        <v>63600277154051</v>
      </c>
      <c r="B114" s="137" t="s">
        <v>5757</v>
      </c>
      <c r="C114" s="138" t="s">
        <v>4092</v>
      </c>
      <c r="D114" s="138" t="s">
        <v>5644</v>
      </c>
      <c r="E114" s="138" t="s">
        <v>5647</v>
      </c>
      <c r="F114" s="138" t="n">
        <v>1</v>
      </c>
      <c r="G114" s="139" t="n">
        <v>3158</v>
      </c>
      <c r="H114" s="52" t="n">
        <f aca="false">ROUND(IF(OR((MID(B114,SEARCH("R",B114),3)="R12"),(MID(B114,SEARCH("R",B114),3)="R13"),(MID(B114,SEARCH("R",B114),3)="R14")),(G114+90),IF(OR((MID(B114,SEARCH("R",B114),3)="R15"),(MID(B114,SEARCH("R",B114),3)="R16"),(MID(B114,SEARCH("R",B114),3)="R17")),(G114+190),(G114+290))),-1)+20</f>
        <v>3370</v>
      </c>
    </row>
    <row r="115" customFormat="false" ht="15.8" hidden="false" customHeight="false" outlineLevel="0" collapsed="false">
      <c r="A115" s="136" t="n">
        <v>63636823400318</v>
      </c>
      <c r="B115" s="137" t="s">
        <v>5758</v>
      </c>
      <c r="C115" s="138" t="s">
        <v>4092</v>
      </c>
      <c r="D115" s="138" t="s">
        <v>5644</v>
      </c>
      <c r="E115" s="138" t="s">
        <v>3849</v>
      </c>
      <c r="F115" s="138" t="n">
        <v>1</v>
      </c>
      <c r="G115" s="139" t="n">
        <v>3140</v>
      </c>
      <c r="H115" s="52" t="n">
        <f aca="false">ROUND(IF(OR((MID(B115,SEARCH("R",B115),3)="R12"),(MID(B115,SEARCH("R",B115),3)="R13"),(MID(B115,SEARCH("R",B115),3)="R14")),(G115+90),IF(OR((MID(B115,SEARCH("R",B115),3)="R15"),(MID(B115,SEARCH("R",B115),3)="R16"),(MID(B115,SEARCH("R",B115),3)="R17")),(G115+190),(G115+290))),-1)+20</f>
        <v>3350</v>
      </c>
    </row>
    <row r="116" customFormat="false" ht="15.8" hidden="false" customHeight="false" outlineLevel="0" collapsed="false">
      <c r="A116" s="136" t="n">
        <v>63585441600629</v>
      </c>
      <c r="B116" s="137" t="s">
        <v>5759</v>
      </c>
      <c r="C116" s="138" t="s">
        <v>4112</v>
      </c>
      <c r="D116" s="138" t="s">
        <v>5644</v>
      </c>
      <c r="E116" s="138" t="s">
        <v>5647</v>
      </c>
      <c r="F116" s="138" t="n">
        <v>30</v>
      </c>
      <c r="G116" s="139" t="n">
        <v>5559</v>
      </c>
      <c r="H116" s="52" t="n">
        <f aca="false">ROUND(IF(OR((MID(B116,SEARCH("R",B116),3)="R12"),(MID(B116,SEARCH("R",B116),3)="R13"),(MID(B116,SEARCH("R",B116),3)="R14")),(G116+90),IF(OR((MID(B116,SEARCH("R",B116),3)="R15"),(MID(B116,SEARCH("R",B116),3)="R16"),(MID(B116,SEARCH("R",B116),3)="R17")),(G116+190),(G116+290))),-1)+20</f>
        <v>5770</v>
      </c>
    </row>
    <row r="117" customFormat="false" ht="15.8" hidden="false" customHeight="false" outlineLevel="0" collapsed="false">
      <c r="A117" s="136" t="n">
        <v>63585441600583</v>
      </c>
      <c r="B117" s="137" t="s">
        <v>5760</v>
      </c>
      <c r="C117" s="138" t="s">
        <v>4112</v>
      </c>
      <c r="D117" s="138" t="s">
        <v>5644</v>
      </c>
      <c r="E117" s="138" t="s">
        <v>3849</v>
      </c>
      <c r="F117" s="138" t="n">
        <v>30</v>
      </c>
      <c r="G117" s="139" t="n">
        <v>4040</v>
      </c>
      <c r="H117" s="52" t="n">
        <f aca="false">ROUND(IF(OR((MID(B117,SEARCH("R",B117),3)="R12"),(MID(B117,SEARCH("R",B117),3)="R13"),(MID(B117,SEARCH("R",B117),3)="R14")),(G117+90),IF(OR((MID(B117,SEARCH("R",B117),3)="R15"),(MID(B117,SEARCH("R",B117),3)="R16"),(MID(B117,SEARCH("R",B117),3)="R17")),(G117+190),(G117+290))),-1)+20</f>
        <v>4250</v>
      </c>
    </row>
    <row r="118" customFormat="false" ht="15.8" hidden="false" customHeight="false" outlineLevel="0" collapsed="false">
      <c r="A118" s="136" t="n">
        <v>63643417254706</v>
      </c>
      <c r="B118" s="137" t="s">
        <v>5761</v>
      </c>
      <c r="C118" s="138" t="s">
        <v>4114</v>
      </c>
      <c r="D118" s="138" t="s">
        <v>5644</v>
      </c>
      <c r="E118" s="138" t="s">
        <v>3849</v>
      </c>
      <c r="F118" s="138" t="n">
        <v>2</v>
      </c>
      <c r="G118" s="139" t="n">
        <v>4800</v>
      </c>
      <c r="H118" s="52" t="n">
        <f aca="false">ROUND(IF(OR((MID(B118,SEARCH("R",B118),3)="R12"),(MID(B118,SEARCH("R",B118),3)="R13"),(MID(B118,SEARCH("R",B118),3)="R14")),(G118+90),IF(OR((MID(B118,SEARCH("R",B118),3)="R15"),(MID(B118,SEARCH("R",B118),3)="R16"),(MID(B118,SEARCH("R",B118),3)="R17")),(G118+190),(G118+290))),-1)+20</f>
        <v>5010</v>
      </c>
    </row>
    <row r="119" customFormat="false" ht="15.8" hidden="false" customHeight="false" outlineLevel="0" collapsed="false">
      <c r="A119" s="136" t="n">
        <v>63585441598570</v>
      </c>
      <c r="B119" s="137" t="s">
        <v>5762</v>
      </c>
      <c r="C119" s="138" t="s">
        <v>4121</v>
      </c>
      <c r="D119" s="138" t="s">
        <v>5644</v>
      </c>
      <c r="E119" s="138" t="s">
        <v>5647</v>
      </c>
      <c r="F119" s="138" t="n">
        <v>30</v>
      </c>
      <c r="G119" s="139" t="n">
        <v>5203</v>
      </c>
      <c r="H119" s="52" t="n">
        <f aca="false">ROUND(IF(OR((MID(B119,SEARCH("R",B119),3)="R12"),(MID(B119,SEARCH("R",B119),3)="R13"),(MID(B119,SEARCH("R",B119),3)="R14")),(G119+90),IF(OR((MID(B119,SEARCH("R",B119),3)="R15"),(MID(B119,SEARCH("R",B119),3)="R16"),(MID(B119,SEARCH("R",B119),3)="R17")),(G119+190),(G119+290))),-1)+20</f>
        <v>5410</v>
      </c>
    </row>
    <row r="120" customFormat="false" ht="15.8" hidden="false" customHeight="false" outlineLevel="0" collapsed="false">
      <c r="A120" s="136" t="n">
        <v>63602955183412</v>
      </c>
      <c r="B120" s="137" t="s">
        <v>5763</v>
      </c>
      <c r="C120" s="138" t="s">
        <v>4121</v>
      </c>
      <c r="D120" s="138" t="s">
        <v>5644</v>
      </c>
      <c r="E120" s="138" t="s">
        <v>5647</v>
      </c>
      <c r="F120" s="138" t="n">
        <v>30</v>
      </c>
      <c r="G120" s="139" t="n">
        <v>4038</v>
      </c>
      <c r="H120" s="52" t="n">
        <f aca="false">ROUND(IF(OR((MID(B120,SEARCH("R",B120),3)="R12"),(MID(B120,SEARCH("R",B120),3)="R13"),(MID(B120,SEARCH("R",B120),3)="R14")),(G120+90),IF(OR((MID(B120,SEARCH("R",B120),3)="R15"),(MID(B120,SEARCH("R",B120),3)="R16"),(MID(B120,SEARCH("R",B120),3)="R17")),(G120+190),(G120+290))),-1)+20</f>
        <v>4250</v>
      </c>
    </row>
    <row r="121" customFormat="false" ht="15.8" hidden="false" customHeight="false" outlineLevel="0" collapsed="false">
      <c r="A121" s="136" t="n">
        <v>63585961307547</v>
      </c>
      <c r="B121" s="137" t="s">
        <v>5764</v>
      </c>
      <c r="C121" s="138" t="s">
        <v>4121</v>
      </c>
      <c r="D121" s="138" t="s">
        <v>5644</v>
      </c>
      <c r="E121" s="138" t="s">
        <v>5647</v>
      </c>
      <c r="F121" s="138" t="n">
        <v>30</v>
      </c>
      <c r="G121" s="139" t="n">
        <v>3900</v>
      </c>
      <c r="H121" s="52" t="n">
        <f aca="false">ROUND(IF(OR((MID(B121,SEARCH("R",B121),3)="R12"),(MID(B121,SEARCH("R",B121),3)="R13"),(MID(B121,SEARCH("R",B121),3)="R14")),(G121+90),IF(OR((MID(B121,SEARCH("R",B121),3)="R15"),(MID(B121,SEARCH("R",B121),3)="R16"),(MID(B121,SEARCH("R",B121),3)="R17")),(G121+190),(G121+290))),-1)+20</f>
        <v>4110</v>
      </c>
    </row>
    <row r="122" customFormat="false" ht="15.8" hidden="false" customHeight="false" outlineLevel="0" collapsed="false">
      <c r="A122" s="136" t="n">
        <v>63645660216369</v>
      </c>
      <c r="B122" s="137" t="s">
        <v>5765</v>
      </c>
      <c r="C122" s="138" t="s">
        <v>4121</v>
      </c>
      <c r="D122" s="138" t="s">
        <v>5644</v>
      </c>
      <c r="E122" s="138" t="s">
        <v>5647</v>
      </c>
      <c r="F122" s="138" t="n">
        <v>2</v>
      </c>
      <c r="G122" s="139" t="n">
        <v>7185</v>
      </c>
      <c r="H122" s="52" t="n">
        <f aca="false">ROUND(IF(OR((MID(B122,SEARCH("R",B122),3)="R12"),(MID(B122,SEARCH("R",B122),3)="R13"),(MID(B122,SEARCH("R",B122),3)="R14")),(G122+90),IF(OR((MID(B122,SEARCH("R",B122),3)="R15"),(MID(B122,SEARCH("R",B122),3)="R16"),(MID(B122,SEARCH("R",B122),3)="R17")),(G122+190),(G122+290))),-1)+20</f>
        <v>7400</v>
      </c>
    </row>
    <row r="123" customFormat="false" ht="15.8" hidden="false" customHeight="false" outlineLevel="0" collapsed="false">
      <c r="A123" s="136" t="n">
        <v>63614811264461</v>
      </c>
      <c r="B123" s="137" t="s">
        <v>5766</v>
      </c>
      <c r="C123" s="138" t="s">
        <v>4121</v>
      </c>
      <c r="D123" s="138" t="s">
        <v>5644</v>
      </c>
      <c r="E123" s="138" t="s">
        <v>3849</v>
      </c>
      <c r="F123" s="138" t="n">
        <v>2</v>
      </c>
      <c r="G123" s="139" t="n">
        <v>6521</v>
      </c>
      <c r="H123" s="52" t="n">
        <f aca="false">ROUND(IF(OR((MID(B123,SEARCH("R",B123),3)="R12"),(MID(B123,SEARCH("R",B123),3)="R13"),(MID(B123,SEARCH("R",B123),3)="R14")),(G123+90),IF(OR((MID(B123,SEARCH("R",B123),3)="R15"),(MID(B123,SEARCH("R",B123),3)="R16"),(MID(B123,SEARCH("R",B123),3)="R17")),(G123+190),(G123+290))),-1)+20</f>
        <v>6730</v>
      </c>
    </row>
    <row r="124" customFormat="false" ht="15.8" hidden="false" customHeight="false" outlineLevel="0" collapsed="false">
      <c r="A124" s="136" t="n">
        <v>63647399173377</v>
      </c>
      <c r="B124" s="137" t="s">
        <v>5767</v>
      </c>
      <c r="C124" s="138" t="s">
        <v>4134</v>
      </c>
      <c r="D124" s="138" t="s">
        <v>5644</v>
      </c>
      <c r="E124" s="138" t="s">
        <v>3849</v>
      </c>
      <c r="F124" s="138" t="n">
        <v>1</v>
      </c>
      <c r="G124" s="139" t="n">
        <v>6800</v>
      </c>
      <c r="H124" s="52" t="n">
        <f aca="false">ROUND(IF(OR((MID(B124,SEARCH("R",B124),3)="R12"),(MID(B124,SEARCH("R",B124),3)="R13"),(MID(B124,SEARCH("R",B124),3)="R14")),(G124+90),IF(OR((MID(B124,SEARCH("R",B124),3)="R15"),(MID(B124,SEARCH("R",B124),3)="R16"),(MID(B124,SEARCH("R",B124),3)="R17")),(G124+190),(G124+290))),-1)+20</f>
        <v>7010</v>
      </c>
    </row>
    <row r="125" customFormat="false" ht="15.8" hidden="false" customHeight="false" outlineLevel="0" collapsed="false">
      <c r="A125" s="136" t="n">
        <v>63585441601035</v>
      </c>
      <c r="B125" s="137" t="s">
        <v>5768</v>
      </c>
      <c r="C125" s="138" t="s">
        <v>4144</v>
      </c>
      <c r="D125" s="138" t="s">
        <v>5644</v>
      </c>
      <c r="E125" s="138" t="s">
        <v>3849</v>
      </c>
      <c r="F125" s="138" t="n">
        <v>8</v>
      </c>
      <c r="G125" s="139" t="n">
        <v>9895</v>
      </c>
      <c r="H125" s="52" t="n">
        <f aca="false">ROUND(IF(OR((MID(B125,SEARCH("R",B125),3)="R12"),(MID(B125,SEARCH("R",B125),3)="R13"),(MID(B125,SEARCH("R",B125),3)="R14")),(G125+90),IF(OR((MID(B125,SEARCH("R",B125),3)="R15"),(MID(B125,SEARCH("R",B125),3)="R16"),(MID(B125,SEARCH("R",B125),3)="R17")),(G125+190),(G125+290))),-1)+20</f>
        <v>10110</v>
      </c>
    </row>
    <row r="126" customFormat="false" ht="15.8" hidden="false" customHeight="false" outlineLevel="0" collapsed="false">
      <c r="A126" s="136" t="n">
        <v>63643241385973</v>
      </c>
      <c r="B126" s="137" t="s">
        <v>5769</v>
      </c>
      <c r="C126" s="138" t="s">
        <v>4144</v>
      </c>
      <c r="D126" s="138" t="s">
        <v>5644</v>
      </c>
      <c r="E126" s="138" t="s">
        <v>5647</v>
      </c>
      <c r="F126" s="138" t="n">
        <v>8</v>
      </c>
      <c r="G126" s="139" t="n">
        <v>8100</v>
      </c>
      <c r="H126" s="52" t="n">
        <f aca="false">ROUND(IF(OR((MID(B126,SEARCH("R",B126),3)="R12"),(MID(B126,SEARCH("R",B126),3)="R13"),(MID(B126,SEARCH("R",B126),3)="R14")),(G126+90),IF(OR((MID(B126,SEARCH("R",B126),3)="R15"),(MID(B126,SEARCH("R",B126),3)="R16"),(MID(B126,SEARCH("R",B126),3)="R17")),(G126+190),(G126+290))),-1)+20</f>
        <v>8310</v>
      </c>
    </row>
    <row r="127" customFormat="false" ht="15.8" hidden="false" customHeight="false" outlineLevel="0" collapsed="false">
      <c r="A127" s="136" t="n">
        <v>63585441600756</v>
      </c>
      <c r="B127" s="137" t="s">
        <v>5770</v>
      </c>
      <c r="C127" s="138" t="s">
        <v>4144</v>
      </c>
      <c r="D127" s="138" t="s">
        <v>5644</v>
      </c>
      <c r="E127" s="138" t="s">
        <v>3849</v>
      </c>
      <c r="F127" s="138" t="n">
        <v>3</v>
      </c>
      <c r="G127" s="139" t="n">
        <v>7300</v>
      </c>
      <c r="H127" s="52" t="n">
        <f aca="false">ROUND(IF(OR((MID(B127,SEARCH("R",B127),3)="R12"),(MID(B127,SEARCH("R",B127),3)="R13"),(MID(B127,SEARCH("R",B127),3)="R14")),(G127+90),IF(OR((MID(B127,SEARCH("R",B127),3)="R15"),(MID(B127,SEARCH("R",B127),3)="R16"),(MID(B127,SEARCH("R",B127),3)="R17")),(G127+190),(G127+290))),-1)+20</f>
        <v>7510</v>
      </c>
    </row>
    <row r="128" customFormat="false" ht="15.8" hidden="false" customHeight="false" outlineLevel="0" collapsed="false">
      <c r="A128" s="136" t="n">
        <v>63602186259282</v>
      </c>
      <c r="B128" s="137" t="s">
        <v>5771</v>
      </c>
      <c r="C128" s="138" t="s">
        <v>4144</v>
      </c>
      <c r="D128" s="138" t="s">
        <v>5644</v>
      </c>
      <c r="E128" s="138" t="s">
        <v>3849</v>
      </c>
      <c r="F128" s="138" t="n">
        <v>1</v>
      </c>
      <c r="G128" s="139" t="n">
        <v>5700</v>
      </c>
      <c r="H128" s="52" t="n">
        <f aca="false">ROUND(IF(OR((MID(B128,SEARCH("R",B128),3)="R12"),(MID(B128,SEARCH("R",B128),3)="R13"),(MID(B128,SEARCH("R",B128),3)="R14")),(G128+90),IF(OR((MID(B128,SEARCH("R",B128),3)="R15"),(MID(B128,SEARCH("R",B128),3)="R16"),(MID(B128,SEARCH("R",B128),3)="R17")),(G128+190),(G128+290))),-1)+20</f>
        <v>5910</v>
      </c>
    </row>
    <row r="129" customFormat="false" ht="15.8" hidden="false" customHeight="false" outlineLevel="0" collapsed="false">
      <c r="A129" s="136" t="n">
        <v>63600187268404</v>
      </c>
      <c r="B129" s="137" t="s">
        <v>5772</v>
      </c>
      <c r="C129" s="138" t="s">
        <v>4157</v>
      </c>
      <c r="D129" s="138" t="s">
        <v>5644</v>
      </c>
      <c r="E129" s="138" t="s">
        <v>5647</v>
      </c>
      <c r="F129" s="138" t="n">
        <v>30</v>
      </c>
      <c r="G129" s="139" t="n">
        <v>4567</v>
      </c>
      <c r="H129" s="52" t="n">
        <f aca="false">ROUND(IF(OR((MID(B129,SEARCH("R",B129),3)="R12"),(MID(B129,SEARCH("R",B129),3)="R13"),(MID(B129,SEARCH("R",B129),3)="R14")),(G129+90),IF(OR((MID(B129,SEARCH("R",B129),3)="R15"),(MID(B129,SEARCH("R",B129),3)="R16"),(MID(B129,SEARCH("R",B129),3)="R17")),(G129+190),(G129+290))),-1)+20</f>
        <v>4780</v>
      </c>
    </row>
    <row r="130" customFormat="false" ht="15.8" hidden="false" customHeight="false" outlineLevel="0" collapsed="false">
      <c r="A130" s="136" t="n">
        <v>63605030023853</v>
      </c>
      <c r="B130" s="137" t="s">
        <v>5773</v>
      </c>
      <c r="C130" s="138" t="s">
        <v>4157</v>
      </c>
      <c r="D130" s="138" t="s">
        <v>5644</v>
      </c>
      <c r="E130" s="138" t="s">
        <v>5647</v>
      </c>
      <c r="F130" s="138" t="n">
        <v>30</v>
      </c>
      <c r="G130" s="139" t="n">
        <v>3738</v>
      </c>
      <c r="H130" s="52" t="n">
        <f aca="false">ROUND(IF(OR((MID(B130,SEARCH("R",B130),3)="R12"),(MID(B130,SEARCH("R",B130),3)="R13"),(MID(B130,SEARCH("R",B130),3)="R14")),(G130+90),IF(OR((MID(B130,SEARCH("R",B130),3)="R15"),(MID(B130,SEARCH("R",B130),3)="R16"),(MID(B130,SEARCH("R",B130),3)="R17")),(G130+190),(G130+290))),-1)+20</f>
        <v>3950</v>
      </c>
    </row>
    <row r="131" customFormat="false" ht="15.8" hidden="false" customHeight="false" outlineLevel="0" collapsed="false">
      <c r="A131" s="136" t="n">
        <v>63638652107557</v>
      </c>
      <c r="B131" s="137" t="s">
        <v>5774</v>
      </c>
      <c r="C131" s="138" t="s">
        <v>4157</v>
      </c>
      <c r="D131" s="138" t="s">
        <v>5644</v>
      </c>
      <c r="E131" s="138" t="s">
        <v>5647</v>
      </c>
      <c r="F131" s="138" t="n">
        <v>12</v>
      </c>
      <c r="G131" s="139" t="n">
        <v>4271</v>
      </c>
      <c r="H131" s="52" t="n">
        <f aca="false">ROUND(IF(OR((MID(B131,SEARCH("R",B131),3)="R12"),(MID(B131,SEARCH("R",B131),3)="R13"),(MID(B131,SEARCH("R",B131),3)="R14")),(G131+90),IF(OR((MID(B131,SEARCH("R",B131),3)="R15"),(MID(B131,SEARCH("R",B131),3)="R16"),(MID(B131,SEARCH("R",B131),3)="R17")),(G131+190),(G131+290))),-1)+20</f>
        <v>4480</v>
      </c>
    </row>
    <row r="132" customFormat="false" ht="15.8" hidden="false" customHeight="false" outlineLevel="0" collapsed="false">
      <c r="A132" s="136" t="n">
        <v>63585441600407</v>
      </c>
      <c r="B132" s="137" t="s">
        <v>5775</v>
      </c>
      <c r="C132" s="138" t="s">
        <v>4157</v>
      </c>
      <c r="D132" s="138" t="s">
        <v>5644</v>
      </c>
      <c r="E132" s="138" t="s">
        <v>5647</v>
      </c>
      <c r="F132" s="138" t="n">
        <v>10</v>
      </c>
      <c r="G132" s="139" t="n">
        <v>6264</v>
      </c>
      <c r="H132" s="52" t="n">
        <f aca="false">ROUND(IF(OR((MID(B132,SEARCH("R",B132),3)="R12"),(MID(B132,SEARCH("R",B132),3)="R13"),(MID(B132,SEARCH("R",B132),3)="R14")),(G132+90),IF(OR((MID(B132,SEARCH("R",B132),3)="R15"),(MID(B132,SEARCH("R",B132),3)="R16"),(MID(B132,SEARCH("R",B132),3)="R17")),(G132+190),(G132+290))),-1)+20</f>
        <v>6470</v>
      </c>
    </row>
    <row r="133" customFormat="false" ht="15.8" hidden="false" customHeight="false" outlineLevel="0" collapsed="false">
      <c r="A133" s="136" t="n">
        <v>63634773031403</v>
      </c>
      <c r="B133" s="137" t="s">
        <v>5776</v>
      </c>
      <c r="C133" s="138" t="s">
        <v>4157</v>
      </c>
      <c r="D133" s="138" t="s">
        <v>5644</v>
      </c>
      <c r="E133" s="138" t="s">
        <v>5647</v>
      </c>
      <c r="F133" s="138" t="n">
        <v>10</v>
      </c>
      <c r="G133" s="139" t="n">
        <v>7850</v>
      </c>
      <c r="H133" s="52" t="n">
        <f aca="false">ROUND(IF(OR((MID(B133,SEARCH("R",B133),3)="R12"),(MID(B133,SEARCH("R",B133),3)="R13"),(MID(B133,SEARCH("R",B133),3)="R14")),(G133+90),IF(OR((MID(B133,SEARCH("R",B133),3)="R15"),(MID(B133,SEARCH("R",B133),3)="R16"),(MID(B133,SEARCH("R",B133),3)="R17")),(G133+190),(G133+290))),-1)+20</f>
        <v>8060</v>
      </c>
    </row>
    <row r="134" customFormat="false" ht="15.8" hidden="false" customHeight="false" outlineLevel="0" collapsed="false">
      <c r="A134" s="136" t="n">
        <v>63585441600845</v>
      </c>
      <c r="B134" s="137" t="s">
        <v>5777</v>
      </c>
      <c r="C134" s="138" t="s">
        <v>4157</v>
      </c>
      <c r="D134" s="138" t="s">
        <v>5644</v>
      </c>
      <c r="E134" s="138" t="s">
        <v>3849</v>
      </c>
      <c r="F134" s="138" t="n">
        <v>4</v>
      </c>
      <c r="G134" s="139" t="n">
        <v>6359</v>
      </c>
      <c r="H134" s="52" t="n">
        <f aca="false">ROUND(IF(OR((MID(B134,SEARCH("R",B134),3)="R12"),(MID(B134,SEARCH("R",B134),3)="R13"),(MID(B134,SEARCH("R",B134),3)="R14")),(G134+90),IF(OR((MID(B134,SEARCH("R",B134),3)="R15"),(MID(B134,SEARCH("R",B134),3)="R16"),(MID(B134,SEARCH("R",B134),3)="R17")),(G134+190),(G134+290))),-1)+20</f>
        <v>6570</v>
      </c>
    </row>
    <row r="135" customFormat="false" ht="15.8" hidden="false" customHeight="false" outlineLevel="0" collapsed="false">
      <c r="A135" s="136" t="n">
        <v>63643401570052</v>
      </c>
      <c r="B135" s="137" t="s">
        <v>5778</v>
      </c>
      <c r="C135" s="138" t="s">
        <v>4157</v>
      </c>
      <c r="D135" s="138" t="s">
        <v>5644</v>
      </c>
      <c r="E135" s="138" t="s">
        <v>5647</v>
      </c>
      <c r="F135" s="138" t="n">
        <v>2</v>
      </c>
      <c r="G135" s="139" t="n">
        <v>4629</v>
      </c>
      <c r="H135" s="52" t="n">
        <f aca="false">ROUND(IF(OR((MID(B135,SEARCH("R",B135),3)="R12"),(MID(B135,SEARCH("R",B135),3)="R13"),(MID(B135,SEARCH("R",B135),3)="R14")),(G135+90),IF(OR((MID(B135,SEARCH("R",B135),3)="R15"),(MID(B135,SEARCH("R",B135),3)="R16"),(MID(B135,SEARCH("R",B135),3)="R17")),(G135+190),(G135+290))),-1)+20</f>
        <v>4840</v>
      </c>
    </row>
    <row r="136" customFormat="false" ht="15.8" hidden="false" customHeight="false" outlineLevel="0" collapsed="false">
      <c r="A136" s="136" t="n">
        <v>63585441597404</v>
      </c>
      <c r="B136" s="137" t="s">
        <v>5779</v>
      </c>
      <c r="C136" s="138" t="s">
        <v>4157</v>
      </c>
      <c r="D136" s="138" t="s">
        <v>5644</v>
      </c>
      <c r="E136" s="138" t="s">
        <v>3849</v>
      </c>
      <c r="F136" s="138" t="n">
        <v>1</v>
      </c>
      <c r="G136" s="139" t="n">
        <v>6750</v>
      </c>
      <c r="H136" s="52" t="n">
        <f aca="false">ROUND(IF(OR((MID(B136,SEARCH("R",B136),3)="R12"),(MID(B136,SEARCH("R",B136),3)="R13"),(MID(B136,SEARCH("R",B136),3)="R14")),(G136+90),IF(OR((MID(B136,SEARCH("R",B136),3)="R15"),(MID(B136,SEARCH("R",B136),3)="R16"),(MID(B136,SEARCH("R",B136),3)="R17")),(G136+190),(G136+290))),-1)+20</f>
        <v>6960</v>
      </c>
    </row>
    <row r="137" customFormat="false" ht="15.8" hidden="false" customHeight="false" outlineLevel="0" collapsed="false">
      <c r="A137" s="136" t="n">
        <v>63585441597944</v>
      </c>
      <c r="B137" s="137" t="s">
        <v>5780</v>
      </c>
      <c r="C137" s="138" t="s">
        <v>4157</v>
      </c>
      <c r="D137" s="138" t="s">
        <v>5644</v>
      </c>
      <c r="E137" s="138" t="s">
        <v>3849</v>
      </c>
      <c r="F137" s="138" t="n">
        <v>1</v>
      </c>
      <c r="G137" s="139" t="n">
        <v>3740</v>
      </c>
      <c r="H137" s="52" t="n">
        <f aca="false">ROUND(IF(OR((MID(B137,SEARCH("R",B137),3)="R12"),(MID(B137,SEARCH("R",B137),3)="R13"),(MID(B137,SEARCH("R",B137),3)="R14")),(G137+90),IF(OR((MID(B137,SEARCH("R",B137),3)="R15"),(MID(B137,SEARCH("R",B137),3)="R16"),(MID(B137,SEARCH("R",B137),3)="R17")),(G137+190),(G137+290))),-1)+20</f>
        <v>3950</v>
      </c>
    </row>
    <row r="138" customFormat="false" ht="15.8" hidden="false" customHeight="false" outlineLevel="0" collapsed="false">
      <c r="A138" s="136" t="n">
        <v>63631917765541</v>
      </c>
      <c r="B138" s="137" t="s">
        <v>5781</v>
      </c>
      <c r="C138" s="138" t="s">
        <v>4157</v>
      </c>
      <c r="D138" s="138" t="s">
        <v>5644</v>
      </c>
      <c r="E138" s="138" t="s">
        <v>3849</v>
      </c>
      <c r="F138" s="138" t="n">
        <v>1</v>
      </c>
      <c r="G138" s="139" t="n">
        <v>4437</v>
      </c>
      <c r="H138" s="52" t="n">
        <f aca="false">ROUND(IF(OR((MID(B138,SEARCH("R",B138),3)="R12"),(MID(B138,SEARCH("R",B138),3)="R13"),(MID(B138,SEARCH("R",B138),3)="R14")),(G138+90),IF(OR((MID(B138,SEARCH("R",B138),3)="R15"),(MID(B138,SEARCH("R",B138),3)="R16"),(MID(B138,SEARCH("R",B138),3)="R17")),(G138+190),(G138+290))),-1)+20</f>
        <v>4650</v>
      </c>
    </row>
    <row r="139" customFormat="false" ht="15.8" hidden="false" customHeight="false" outlineLevel="0" collapsed="false">
      <c r="A139" s="136" t="n">
        <v>63585441599965</v>
      </c>
      <c r="B139" s="137" t="s">
        <v>5782</v>
      </c>
      <c r="C139" s="138" t="s">
        <v>4195</v>
      </c>
      <c r="D139" s="138" t="s">
        <v>5644</v>
      </c>
      <c r="E139" s="138" t="s">
        <v>5647</v>
      </c>
      <c r="F139" s="138" t="n">
        <v>30</v>
      </c>
      <c r="G139" s="139" t="n">
        <v>2950</v>
      </c>
      <c r="H139" s="52" t="n">
        <f aca="false">ROUND(IF(OR((MID(B139,SEARCH("R",B139),3)="R12"),(MID(B139,SEARCH("R",B139),3)="R13"),(MID(B139,SEARCH("R",B139),3)="R14")),(G139+90),IF(OR((MID(B139,SEARCH("R",B139),3)="R15"),(MID(B139,SEARCH("R",B139),3)="R16"),(MID(B139,SEARCH("R",B139),3)="R17")),(G139+190),(G139+290))),-1)+20</f>
        <v>3160</v>
      </c>
    </row>
    <row r="140" customFormat="false" ht="15.8" hidden="false" customHeight="false" outlineLevel="0" collapsed="false">
      <c r="A140" s="136" t="n">
        <v>63585441598186</v>
      </c>
      <c r="B140" s="137" t="s">
        <v>5783</v>
      </c>
      <c r="C140" s="138" t="s">
        <v>4195</v>
      </c>
      <c r="D140" s="138" t="s">
        <v>5644</v>
      </c>
      <c r="E140" s="138" t="s">
        <v>5647</v>
      </c>
      <c r="F140" s="138" t="n">
        <v>4</v>
      </c>
      <c r="G140" s="139" t="n">
        <v>5005</v>
      </c>
      <c r="H140" s="52" t="n">
        <f aca="false">ROUND(IF(OR((MID(B140,SEARCH("R",B140),3)="R12"),(MID(B140,SEARCH("R",B140),3)="R13"),(MID(B140,SEARCH("R",B140),3)="R14")),(G140+90),IF(OR((MID(B140,SEARCH("R",B140),3)="R15"),(MID(B140,SEARCH("R",B140),3)="R16"),(MID(B140,SEARCH("R",B140),3)="R17")),(G140+190),(G140+290))),-1)+20</f>
        <v>5220</v>
      </c>
    </row>
    <row r="141" customFormat="false" ht="15.8" hidden="false" customHeight="false" outlineLevel="0" collapsed="false">
      <c r="A141" s="136" t="n">
        <v>63585441601121</v>
      </c>
      <c r="B141" s="137" t="s">
        <v>5784</v>
      </c>
      <c r="C141" s="138" t="s">
        <v>4195</v>
      </c>
      <c r="D141" s="138" t="s">
        <v>5644</v>
      </c>
      <c r="E141" s="138" t="s">
        <v>3849</v>
      </c>
      <c r="F141" s="138" t="n">
        <v>1</v>
      </c>
      <c r="G141" s="139" t="n">
        <v>3466</v>
      </c>
      <c r="H141" s="52" t="n">
        <f aca="false">ROUND(IF(OR((MID(B141,SEARCH("R",B141),3)="R12"),(MID(B141,SEARCH("R",B141),3)="R13"),(MID(B141,SEARCH("R",B141),3)="R14")),(G141+90),IF(OR((MID(B141,SEARCH("R",B141),3)="R15"),(MID(B141,SEARCH("R",B141),3)="R16"),(MID(B141,SEARCH("R",B141),3)="R17")),(G141+190),(G141+290))),-1)+20</f>
        <v>3680</v>
      </c>
    </row>
    <row r="142" customFormat="false" ht="15.8" hidden="false" customHeight="false" outlineLevel="0" collapsed="false">
      <c r="A142" s="136" t="n">
        <v>63585441597367</v>
      </c>
      <c r="B142" s="137" t="s">
        <v>5785</v>
      </c>
      <c r="C142" s="138" t="s">
        <v>4202</v>
      </c>
      <c r="D142" s="138" t="s">
        <v>5644</v>
      </c>
      <c r="E142" s="138" t="s">
        <v>3849</v>
      </c>
      <c r="F142" s="138" t="n">
        <v>26</v>
      </c>
      <c r="G142" s="139" t="n">
        <v>6035</v>
      </c>
      <c r="H142" s="52" t="n">
        <f aca="false">ROUND(IF(OR((MID(B142,SEARCH("R",B142),3)="R12"),(MID(B142,SEARCH("R",B142),3)="R13"),(MID(B142,SEARCH("R",B142),3)="R14")),(G142+90),IF(OR((MID(B142,SEARCH("R",B142),3)="R15"),(MID(B142,SEARCH("R",B142),3)="R16"),(MID(B142,SEARCH("R",B142),3)="R17")),(G142+190),(G142+290))),-1)+20</f>
        <v>6250</v>
      </c>
    </row>
    <row r="143" customFormat="false" ht="15.8" hidden="false" customHeight="false" outlineLevel="0" collapsed="false">
      <c r="A143" s="136" t="n">
        <v>63613084245670</v>
      </c>
      <c r="B143" s="137" t="s">
        <v>5786</v>
      </c>
      <c r="C143" s="138" t="s">
        <v>4202</v>
      </c>
      <c r="D143" s="138" t="s">
        <v>5644</v>
      </c>
      <c r="E143" s="138" t="s">
        <v>5647</v>
      </c>
      <c r="F143" s="138" t="n">
        <v>15</v>
      </c>
      <c r="G143" s="139" t="n">
        <v>3771</v>
      </c>
      <c r="H143" s="52" t="n">
        <f aca="false">ROUND(IF(OR((MID(B143,SEARCH("R",B143),3)="R12"),(MID(B143,SEARCH("R",B143),3)="R13"),(MID(B143,SEARCH("R",B143),3)="R14")),(G143+90),IF(OR((MID(B143,SEARCH("R",B143),3)="R15"),(MID(B143,SEARCH("R",B143),3)="R16"),(MID(B143,SEARCH("R",B143),3)="R17")),(G143+190),(G143+290))),-1)+20</f>
        <v>3980</v>
      </c>
    </row>
    <row r="144" customFormat="false" ht="15.8" hidden="false" customHeight="false" outlineLevel="0" collapsed="false">
      <c r="A144" s="136" t="n">
        <v>63585441600905</v>
      </c>
      <c r="B144" s="137" t="s">
        <v>5787</v>
      </c>
      <c r="C144" s="138" t="s">
        <v>4202</v>
      </c>
      <c r="D144" s="138" t="s">
        <v>5644</v>
      </c>
      <c r="E144" s="138" t="s">
        <v>5647</v>
      </c>
      <c r="F144" s="138" t="n">
        <v>5</v>
      </c>
      <c r="G144" s="139" t="n">
        <v>4150</v>
      </c>
      <c r="H144" s="52" t="n">
        <f aca="false">ROUND(IF(OR((MID(B144,SEARCH("R",B144),3)="R12"),(MID(B144,SEARCH("R",B144),3)="R13"),(MID(B144,SEARCH("R",B144),3)="R14")),(G144+90),IF(OR((MID(B144,SEARCH("R",B144),3)="R15"),(MID(B144,SEARCH("R",B144),3)="R16"),(MID(B144,SEARCH("R",B144),3)="R17")),(G144+190),(G144+290))),-1)+20</f>
        <v>4360</v>
      </c>
    </row>
    <row r="145" customFormat="false" ht="15.8" hidden="false" customHeight="false" outlineLevel="0" collapsed="false">
      <c r="A145" s="136" t="n">
        <v>63610511584751</v>
      </c>
      <c r="B145" s="137" t="s">
        <v>5788</v>
      </c>
      <c r="C145" s="138" t="s">
        <v>4202</v>
      </c>
      <c r="D145" s="138" t="s">
        <v>5644</v>
      </c>
      <c r="E145" s="138" t="s">
        <v>3849</v>
      </c>
      <c r="F145" s="138" t="n">
        <v>2</v>
      </c>
      <c r="G145" s="139" t="n">
        <v>6896</v>
      </c>
      <c r="H145" s="52" t="n">
        <f aca="false">ROUND(IF(OR((MID(B145,SEARCH("R",B145),3)="R12"),(MID(B145,SEARCH("R",B145),3)="R13"),(MID(B145,SEARCH("R",B145),3)="R14")),(G145+90),IF(OR((MID(B145,SEARCH("R",B145),3)="R15"),(MID(B145,SEARCH("R",B145),3)="R16"),(MID(B145,SEARCH("R",B145),3)="R17")),(G145+190),(G145+290))),-1)+20</f>
        <v>7110</v>
      </c>
    </row>
    <row r="146" customFormat="false" ht="15.8" hidden="false" customHeight="false" outlineLevel="0" collapsed="false">
      <c r="A146" s="136" t="n">
        <v>63585441597973</v>
      </c>
      <c r="B146" s="137" t="s">
        <v>5789</v>
      </c>
      <c r="C146" s="138" t="s">
        <v>4202</v>
      </c>
      <c r="D146" s="138" t="s">
        <v>5644</v>
      </c>
      <c r="E146" s="138" t="s">
        <v>5647</v>
      </c>
      <c r="F146" s="138" t="n">
        <v>2</v>
      </c>
      <c r="G146" s="139" t="n">
        <v>5198</v>
      </c>
      <c r="H146" s="52" t="n">
        <f aca="false">ROUND(IF(OR((MID(B146,SEARCH("R",B146),3)="R12"),(MID(B146,SEARCH("R",B146),3)="R13"),(MID(B146,SEARCH("R",B146),3)="R14")),(G146+90),IF(OR((MID(B146,SEARCH("R",B146),3)="R15"),(MID(B146,SEARCH("R",B146),3)="R16"),(MID(B146,SEARCH("R",B146),3)="R17")),(G146+190),(G146+290))),-1)+20</f>
        <v>5410</v>
      </c>
    </row>
    <row r="147" customFormat="false" ht="15.8" hidden="false" customHeight="false" outlineLevel="0" collapsed="false">
      <c r="A147" s="136" t="n">
        <v>63634773328586</v>
      </c>
      <c r="B147" s="137" t="s">
        <v>5790</v>
      </c>
      <c r="C147" s="138" t="s">
        <v>4202</v>
      </c>
      <c r="D147" s="138" t="s">
        <v>5644</v>
      </c>
      <c r="E147" s="138" t="s">
        <v>5647</v>
      </c>
      <c r="F147" s="138" t="n">
        <v>2</v>
      </c>
      <c r="G147" s="139" t="n">
        <v>3350</v>
      </c>
      <c r="H147" s="52" t="n">
        <f aca="false">ROUND(IF(OR((MID(B147,SEARCH("R",B147),3)="R12"),(MID(B147,SEARCH("R",B147),3)="R13"),(MID(B147,SEARCH("R",B147),3)="R14")),(G147+90),IF(OR((MID(B147,SEARCH("R",B147),3)="R15"),(MID(B147,SEARCH("R",B147),3)="R16"),(MID(B147,SEARCH("R",B147),3)="R17")),(G147+190),(G147+290))),-1)+20</f>
        <v>3560</v>
      </c>
    </row>
    <row r="148" customFormat="false" ht="15.8" hidden="false" customHeight="false" outlineLevel="0" collapsed="false">
      <c r="A148" s="136" t="n">
        <v>63634328917727</v>
      </c>
      <c r="B148" s="137" t="s">
        <v>5791</v>
      </c>
      <c r="C148" s="138" t="s">
        <v>4202</v>
      </c>
      <c r="D148" s="138" t="s">
        <v>5644</v>
      </c>
      <c r="E148" s="138" t="s">
        <v>5647</v>
      </c>
      <c r="F148" s="138" t="n">
        <v>1</v>
      </c>
      <c r="G148" s="139" t="n">
        <v>3350</v>
      </c>
      <c r="H148" s="52" t="n">
        <f aca="false">ROUND(IF(OR((MID(B148,SEARCH("R",B148),3)="R12"),(MID(B148,SEARCH("R",B148),3)="R13"),(MID(B148,SEARCH("R",B148),3)="R14")),(G148+90),IF(OR((MID(B148,SEARCH("R",B148),3)="R15"),(MID(B148,SEARCH("R",B148),3)="R16"),(MID(B148,SEARCH("R",B148),3)="R17")),(G148+190),(G148+290))),-1)+20</f>
        <v>3560</v>
      </c>
    </row>
    <row r="149" customFormat="false" ht="15.8" hidden="false" customHeight="false" outlineLevel="0" collapsed="false">
      <c r="A149" s="136" t="n">
        <v>63631917896937</v>
      </c>
      <c r="B149" s="137" t="s">
        <v>5792</v>
      </c>
      <c r="C149" s="138" t="s">
        <v>4202</v>
      </c>
      <c r="D149" s="138" t="s">
        <v>5644</v>
      </c>
      <c r="E149" s="138" t="s">
        <v>3849</v>
      </c>
      <c r="F149" s="138" t="n">
        <v>1</v>
      </c>
      <c r="G149" s="139" t="n">
        <v>4476</v>
      </c>
      <c r="H149" s="52" t="n">
        <f aca="false">ROUND(IF(OR((MID(B149,SEARCH("R",B149),3)="R12"),(MID(B149,SEARCH("R",B149),3)="R13"),(MID(B149,SEARCH("R",B149),3)="R14")),(G149+90),IF(OR((MID(B149,SEARCH("R",B149),3)="R15"),(MID(B149,SEARCH("R",B149),3)="R16"),(MID(B149,SEARCH("R",B149),3)="R17")),(G149+190),(G149+290))),-1)+20</f>
        <v>4690</v>
      </c>
    </row>
    <row r="150" customFormat="false" ht="15.8" hidden="false" customHeight="false" outlineLevel="0" collapsed="false">
      <c r="A150" s="136" t="n">
        <v>63585441601030</v>
      </c>
      <c r="B150" s="137" t="s">
        <v>5793</v>
      </c>
      <c r="C150" s="138" t="s">
        <v>4215</v>
      </c>
      <c r="D150" s="138" t="s">
        <v>5644</v>
      </c>
      <c r="E150" s="138" t="s">
        <v>5647</v>
      </c>
      <c r="F150" s="138" t="n">
        <v>27</v>
      </c>
      <c r="G150" s="139" t="n">
        <v>4877</v>
      </c>
      <c r="H150" s="52" t="n">
        <f aca="false">ROUND(IF(OR((MID(B150,SEARCH("R",B150),3)="R12"),(MID(B150,SEARCH("R",B150),3)="R13"),(MID(B150,SEARCH("R",B150),3)="R14")),(G150+90),IF(OR((MID(B150,SEARCH("R",B150),3)="R15"),(MID(B150,SEARCH("R",B150),3)="R16"),(MID(B150,SEARCH("R",B150),3)="R17")),(G150+190),(G150+290))),-1)+20</f>
        <v>5090</v>
      </c>
    </row>
    <row r="151" customFormat="false" ht="15.8" hidden="false" customHeight="false" outlineLevel="0" collapsed="false">
      <c r="A151" s="136" t="n">
        <v>63610564565345</v>
      </c>
      <c r="B151" s="137" t="s">
        <v>5794</v>
      </c>
      <c r="C151" s="138" t="s">
        <v>4215</v>
      </c>
      <c r="D151" s="138" t="s">
        <v>5644</v>
      </c>
      <c r="E151" s="138" t="s">
        <v>3849</v>
      </c>
      <c r="F151" s="138" t="n">
        <v>10</v>
      </c>
      <c r="G151" s="139" t="n">
        <v>3480</v>
      </c>
      <c r="H151" s="52" t="n">
        <f aca="false">ROUND(IF(OR((MID(B151,SEARCH("R",B151),3)="R12"),(MID(B151,SEARCH("R",B151),3)="R13"),(MID(B151,SEARCH("R",B151),3)="R14")),(G151+90),IF(OR((MID(B151,SEARCH("R",B151),3)="R15"),(MID(B151,SEARCH("R",B151),3)="R16"),(MID(B151,SEARCH("R",B151),3)="R17")),(G151+190),(G151+290))),-1)+20</f>
        <v>3690</v>
      </c>
    </row>
    <row r="152" customFormat="false" ht="15.8" hidden="false" customHeight="false" outlineLevel="0" collapsed="false">
      <c r="A152" s="136" t="n">
        <v>63602611242958</v>
      </c>
      <c r="B152" s="137" t="s">
        <v>5795</v>
      </c>
      <c r="C152" s="138" t="s">
        <v>4215</v>
      </c>
      <c r="D152" s="138" t="s">
        <v>5644</v>
      </c>
      <c r="E152" s="138" t="s">
        <v>3849</v>
      </c>
      <c r="F152" s="138" t="n">
        <v>10</v>
      </c>
      <c r="G152" s="139" t="n">
        <v>3450</v>
      </c>
      <c r="H152" s="52" t="n">
        <f aca="false">ROUND(IF(OR((MID(B152,SEARCH("R",B152),3)="R12"),(MID(B152,SEARCH("R",B152),3)="R13"),(MID(B152,SEARCH("R",B152),3)="R14")),(G152+90),IF(OR((MID(B152,SEARCH("R",B152),3)="R15"),(MID(B152,SEARCH("R",B152),3)="R16"),(MID(B152,SEARCH("R",B152),3)="R17")),(G152+190),(G152+290))),-1)+20</f>
        <v>3660</v>
      </c>
    </row>
    <row r="153" customFormat="false" ht="15.8" hidden="false" customHeight="false" outlineLevel="0" collapsed="false">
      <c r="A153" s="136" t="n">
        <v>63585441599463</v>
      </c>
      <c r="B153" s="137" t="s">
        <v>5796</v>
      </c>
      <c r="C153" s="138" t="s">
        <v>4215</v>
      </c>
      <c r="D153" s="138" t="s">
        <v>5644</v>
      </c>
      <c r="E153" s="138" t="s">
        <v>5647</v>
      </c>
      <c r="F153" s="138" t="n">
        <v>9</v>
      </c>
      <c r="G153" s="139" t="n">
        <v>3200</v>
      </c>
      <c r="H153" s="52" t="n">
        <f aca="false">ROUND(IF(OR((MID(B153,SEARCH("R",B153),3)="R12"),(MID(B153,SEARCH("R",B153),3)="R13"),(MID(B153,SEARCH("R",B153),3)="R14")),(G153+90),IF(OR((MID(B153,SEARCH("R",B153),3)="R15"),(MID(B153,SEARCH("R",B153),3)="R16"),(MID(B153,SEARCH("R",B153),3)="R17")),(G153+190),(G153+290))),-1)+20</f>
        <v>3410</v>
      </c>
    </row>
    <row r="154" customFormat="false" ht="15.8" hidden="false" customHeight="false" outlineLevel="0" collapsed="false">
      <c r="A154" s="136" t="n">
        <v>63600885001786</v>
      </c>
      <c r="B154" s="137" t="s">
        <v>5797</v>
      </c>
      <c r="C154" s="138" t="s">
        <v>4215</v>
      </c>
      <c r="D154" s="138" t="s">
        <v>5644</v>
      </c>
      <c r="E154" s="138" t="s">
        <v>5647</v>
      </c>
      <c r="F154" s="138" t="n">
        <v>6</v>
      </c>
      <c r="G154" s="139" t="n">
        <v>3548</v>
      </c>
      <c r="H154" s="52" t="n">
        <f aca="false">ROUND(IF(OR((MID(B154,SEARCH("R",B154),3)="R12"),(MID(B154,SEARCH("R",B154),3)="R13"),(MID(B154,SEARCH("R",B154),3)="R14")),(G154+90),IF(OR((MID(B154,SEARCH("R",B154),3)="R15"),(MID(B154,SEARCH("R",B154),3)="R16"),(MID(B154,SEARCH("R",B154),3)="R17")),(G154+190),(G154+290))),-1)+20</f>
        <v>3760</v>
      </c>
    </row>
    <row r="155" customFormat="false" ht="15.8" hidden="false" customHeight="false" outlineLevel="0" collapsed="false">
      <c r="A155" s="136" t="n">
        <v>63585441600652</v>
      </c>
      <c r="B155" s="137" t="s">
        <v>5798</v>
      </c>
      <c r="C155" s="138" t="s">
        <v>4215</v>
      </c>
      <c r="D155" s="138" t="s">
        <v>5644</v>
      </c>
      <c r="E155" s="138" t="s">
        <v>3849</v>
      </c>
      <c r="F155" s="138" t="n">
        <v>4</v>
      </c>
      <c r="G155" s="139" t="n">
        <v>4690</v>
      </c>
      <c r="H155" s="52" t="n">
        <f aca="false">ROUND(IF(OR((MID(B155,SEARCH("R",B155),3)="R12"),(MID(B155,SEARCH("R",B155),3)="R13"),(MID(B155,SEARCH("R",B155),3)="R14")),(G155+90),IF(OR((MID(B155,SEARCH("R",B155),3)="R15"),(MID(B155,SEARCH("R",B155),3)="R16"),(MID(B155,SEARCH("R",B155),3)="R17")),(G155+190),(G155+290))),-1)+20</f>
        <v>4900</v>
      </c>
    </row>
    <row r="156" customFormat="false" ht="15.8" hidden="false" customHeight="false" outlineLevel="0" collapsed="false">
      <c r="A156" s="136" t="n">
        <v>63585441600607</v>
      </c>
      <c r="B156" s="137" t="s">
        <v>5799</v>
      </c>
      <c r="C156" s="138" t="s">
        <v>4215</v>
      </c>
      <c r="D156" s="138" t="s">
        <v>5644</v>
      </c>
      <c r="E156" s="138" t="s">
        <v>3849</v>
      </c>
      <c r="F156" s="138" t="n">
        <v>4</v>
      </c>
      <c r="G156" s="139" t="n">
        <v>3500</v>
      </c>
      <c r="H156" s="52" t="n">
        <f aca="false">ROUND(IF(OR((MID(B156,SEARCH("R",B156),3)="R12"),(MID(B156,SEARCH("R",B156),3)="R13"),(MID(B156,SEARCH("R",B156),3)="R14")),(G156+90),IF(OR((MID(B156,SEARCH("R",B156),3)="R15"),(MID(B156,SEARCH("R",B156),3)="R16"),(MID(B156,SEARCH("R",B156),3)="R17")),(G156+190),(G156+290))),-1)+20</f>
        <v>3710</v>
      </c>
    </row>
    <row r="157" customFormat="false" ht="15.8" hidden="false" customHeight="false" outlineLevel="0" collapsed="false">
      <c r="A157" s="136" t="n">
        <v>63585441599312</v>
      </c>
      <c r="B157" s="137" t="s">
        <v>5800</v>
      </c>
      <c r="C157" s="138" t="s">
        <v>4215</v>
      </c>
      <c r="D157" s="138" t="s">
        <v>5644</v>
      </c>
      <c r="E157" s="138" t="s">
        <v>5647</v>
      </c>
      <c r="F157" s="138" t="n">
        <v>2</v>
      </c>
      <c r="G157" s="139" t="n">
        <v>4193</v>
      </c>
      <c r="H157" s="52" t="n">
        <f aca="false">ROUND(IF(OR((MID(B157,SEARCH("R",B157),3)="R12"),(MID(B157,SEARCH("R",B157),3)="R13"),(MID(B157,SEARCH("R",B157),3)="R14")),(G157+90),IF(OR((MID(B157,SEARCH("R",B157),3)="R15"),(MID(B157,SEARCH("R",B157),3)="R16"),(MID(B157,SEARCH("R",B157),3)="R17")),(G157+190),(G157+290))),-1)+20</f>
        <v>4400</v>
      </c>
    </row>
    <row r="158" customFormat="false" ht="15.8" hidden="false" customHeight="false" outlineLevel="0" collapsed="false">
      <c r="A158" s="136" t="n">
        <v>63636836965267</v>
      </c>
      <c r="B158" s="137" t="s">
        <v>5801</v>
      </c>
      <c r="C158" s="138" t="s">
        <v>4215</v>
      </c>
      <c r="D158" s="138" t="s">
        <v>5644</v>
      </c>
      <c r="E158" s="138" t="s">
        <v>5647</v>
      </c>
      <c r="F158" s="138" t="n">
        <v>2</v>
      </c>
      <c r="G158" s="139" t="n">
        <v>3532</v>
      </c>
      <c r="H158" s="52" t="n">
        <f aca="false">ROUND(IF(OR((MID(B158,SEARCH("R",B158),3)="R12"),(MID(B158,SEARCH("R",B158),3)="R13"),(MID(B158,SEARCH("R",B158),3)="R14")),(G158+90),IF(OR((MID(B158,SEARCH("R",B158),3)="R15"),(MID(B158,SEARCH("R",B158),3)="R16"),(MID(B158,SEARCH("R",B158),3)="R17")),(G158+190),(G158+290))),-1)+20</f>
        <v>3740</v>
      </c>
    </row>
    <row r="159" customFormat="false" ht="15.8" hidden="false" customHeight="false" outlineLevel="0" collapsed="false">
      <c r="A159" s="136" t="n">
        <v>63635542089522</v>
      </c>
      <c r="B159" s="137" t="s">
        <v>5802</v>
      </c>
      <c r="C159" s="138" t="s">
        <v>4215</v>
      </c>
      <c r="D159" s="138" t="s">
        <v>5644</v>
      </c>
      <c r="E159" s="138" t="s">
        <v>5647</v>
      </c>
      <c r="F159" s="138" t="n">
        <v>2</v>
      </c>
      <c r="G159" s="139" t="n">
        <v>3090</v>
      </c>
      <c r="H159" s="52" t="n">
        <f aca="false">ROUND(IF(OR((MID(B159,SEARCH("R",B159),3)="R12"),(MID(B159,SEARCH("R",B159),3)="R13"),(MID(B159,SEARCH("R",B159),3)="R14")),(G159+90),IF(OR((MID(B159,SEARCH("R",B159),3)="R15"),(MID(B159,SEARCH("R",B159),3)="R16"),(MID(B159,SEARCH("R",B159),3)="R17")),(G159+190),(G159+290))),-1)+20</f>
        <v>3300</v>
      </c>
    </row>
    <row r="160" customFormat="false" ht="15.8" hidden="false" customHeight="false" outlineLevel="0" collapsed="false">
      <c r="A160" s="136" t="n">
        <v>63643403865817</v>
      </c>
      <c r="B160" s="137" t="s">
        <v>5803</v>
      </c>
      <c r="C160" s="138" t="s">
        <v>4215</v>
      </c>
      <c r="D160" s="138" t="s">
        <v>5644</v>
      </c>
      <c r="E160" s="138" t="s">
        <v>5647</v>
      </c>
      <c r="F160" s="138" t="n">
        <v>2</v>
      </c>
      <c r="G160" s="139" t="n">
        <v>3665</v>
      </c>
      <c r="H160" s="52" t="n">
        <f aca="false">ROUND(IF(OR((MID(B160,SEARCH("R",B160),3)="R12"),(MID(B160,SEARCH("R",B160),3)="R13"),(MID(B160,SEARCH("R",B160),3)="R14")),(G160+90),IF(OR((MID(B160,SEARCH("R",B160),3)="R15"),(MID(B160,SEARCH("R",B160),3)="R16"),(MID(B160,SEARCH("R",B160),3)="R17")),(G160+190),(G160+290))),-1)+20</f>
        <v>3880</v>
      </c>
    </row>
    <row r="161" customFormat="false" ht="15.8" hidden="false" customHeight="false" outlineLevel="0" collapsed="false">
      <c r="A161" s="136" t="n">
        <v>63585441597724</v>
      </c>
      <c r="B161" s="137" t="s">
        <v>5804</v>
      </c>
      <c r="C161" s="138" t="s">
        <v>4215</v>
      </c>
      <c r="D161" s="138" t="s">
        <v>5644</v>
      </c>
      <c r="E161" s="138" t="s">
        <v>5647</v>
      </c>
      <c r="F161" s="138" t="n">
        <v>1</v>
      </c>
      <c r="G161" s="139" t="n">
        <v>4826</v>
      </c>
      <c r="H161" s="52" t="n">
        <f aca="false">ROUND(IF(OR((MID(B161,SEARCH("R",B161),3)="R12"),(MID(B161,SEARCH("R",B161),3)="R13"),(MID(B161,SEARCH("R",B161),3)="R14")),(G161+90),IF(OR((MID(B161,SEARCH("R",B161),3)="R15"),(MID(B161,SEARCH("R",B161),3)="R16"),(MID(B161,SEARCH("R",B161),3)="R17")),(G161+190),(G161+290))),-1)+20</f>
        <v>5040</v>
      </c>
    </row>
    <row r="162" customFormat="false" ht="15.8" hidden="false" customHeight="false" outlineLevel="0" collapsed="false">
      <c r="A162" s="136" t="n">
        <v>63585441598902</v>
      </c>
      <c r="B162" s="137" t="s">
        <v>5805</v>
      </c>
      <c r="C162" s="138" t="s">
        <v>4215</v>
      </c>
      <c r="D162" s="138" t="s">
        <v>5644</v>
      </c>
      <c r="E162" s="138" t="s">
        <v>5647</v>
      </c>
      <c r="F162" s="138" t="n">
        <v>1</v>
      </c>
      <c r="G162" s="139" t="n">
        <v>4746</v>
      </c>
      <c r="H162" s="52" t="n">
        <f aca="false">ROUND(IF(OR((MID(B162,SEARCH("R",B162),3)="R12"),(MID(B162,SEARCH("R",B162),3)="R13"),(MID(B162,SEARCH("R",B162),3)="R14")),(G162+90),IF(OR((MID(B162,SEARCH("R",B162),3)="R15"),(MID(B162,SEARCH("R",B162),3)="R16"),(MID(B162,SEARCH("R",B162),3)="R17")),(G162+190),(G162+290))),-1)+20</f>
        <v>4960</v>
      </c>
    </row>
    <row r="163" customFormat="false" ht="15.8" hidden="false" customHeight="false" outlineLevel="0" collapsed="false">
      <c r="A163" s="136" t="n">
        <v>63585441598746</v>
      </c>
      <c r="B163" s="137" t="s">
        <v>5806</v>
      </c>
      <c r="C163" s="138" t="s">
        <v>4215</v>
      </c>
      <c r="D163" s="138" t="s">
        <v>5644</v>
      </c>
      <c r="E163" s="138" t="s">
        <v>5647</v>
      </c>
      <c r="F163" s="138" t="n">
        <v>1</v>
      </c>
      <c r="G163" s="139" t="n">
        <v>4355</v>
      </c>
      <c r="H163" s="52" t="n">
        <f aca="false">ROUND(IF(OR((MID(B163,SEARCH("R",B163),3)="R12"),(MID(B163,SEARCH("R",B163),3)="R13"),(MID(B163,SEARCH("R",B163),3)="R14")),(G163+90),IF(OR((MID(B163,SEARCH("R",B163),3)="R15"),(MID(B163,SEARCH("R",B163),3)="R16"),(MID(B163,SEARCH("R",B163),3)="R17")),(G163+190),(G163+290))),-1)+20</f>
        <v>4570</v>
      </c>
    </row>
    <row r="164" customFormat="false" ht="15.8" hidden="false" customHeight="false" outlineLevel="0" collapsed="false">
      <c r="A164" s="136" t="n">
        <v>63651101737691</v>
      </c>
      <c r="B164" s="137" t="s">
        <v>5807</v>
      </c>
      <c r="C164" s="138" t="s">
        <v>4228</v>
      </c>
      <c r="D164" s="138" t="s">
        <v>5644</v>
      </c>
      <c r="E164" s="138" t="s">
        <v>3849</v>
      </c>
      <c r="F164" s="138" t="n">
        <v>30</v>
      </c>
      <c r="G164" s="139" t="n">
        <v>4430</v>
      </c>
      <c r="H164" s="52" t="n">
        <f aca="false">ROUND(IF(OR((MID(B164,SEARCH("R",B164),3)="R12"),(MID(B164,SEARCH("R",B164),3)="R13"),(MID(B164,SEARCH("R",B164),3)="R14")),(G164+90),IF(OR((MID(B164,SEARCH("R",B164),3)="R15"),(MID(B164,SEARCH("R",B164),3)="R16"),(MID(B164,SEARCH("R",B164),3)="R17")),(G164+190),(G164+290))),-1)+20</f>
        <v>4640</v>
      </c>
    </row>
    <row r="165" customFormat="false" ht="15.8" hidden="false" customHeight="false" outlineLevel="0" collapsed="false">
      <c r="A165" s="136" t="n">
        <v>63602370706382</v>
      </c>
      <c r="B165" s="137" t="s">
        <v>5808</v>
      </c>
      <c r="C165" s="138" t="s">
        <v>4228</v>
      </c>
      <c r="D165" s="138" t="s">
        <v>5644</v>
      </c>
      <c r="E165" s="138" t="s">
        <v>3849</v>
      </c>
      <c r="F165" s="138" t="n">
        <v>24</v>
      </c>
      <c r="G165" s="139" t="n">
        <v>4590</v>
      </c>
      <c r="H165" s="52" t="n">
        <f aca="false">ROUND(IF(OR((MID(B165,SEARCH("R",B165),3)="R12"),(MID(B165,SEARCH("R",B165),3)="R13"),(MID(B165,SEARCH("R",B165),3)="R14")),(G165+90),IF(OR((MID(B165,SEARCH("R",B165),3)="R15"),(MID(B165,SEARCH("R",B165),3)="R16"),(MID(B165,SEARCH("R",B165),3)="R17")),(G165+190),(G165+290))),-1)+20</f>
        <v>4800</v>
      </c>
    </row>
    <row r="166" customFormat="false" ht="15.8" hidden="false" customHeight="false" outlineLevel="0" collapsed="false">
      <c r="A166" s="136" t="n">
        <v>20077892278284</v>
      </c>
      <c r="B166" s="137" t="s">
        <v>5809</v>
      </c>
      <c r="C166" s="138" t="s">
        <v>4228</v>
      </c>
      <c r="D166" s="138" t="s">
        <v>5644</v>
      </c>
      <c r="E166" s="138" t="s">
        <v>5647</v>
      </c>
      <c r="F166" s="138" t="n">
        <v>9</v>
      </c>
      <c r="G166" s="139" t="n">
        <v>8075</v>
      </c>
      <c r="H166" s="52" t="n">
        <f aca="false">ROUND(IF(OR((MID(B166,SEARCH("R",B166),3)="R12"),(MID(B166,SEARCH("R",B166),3)="R13"),(MID(B166,SEARCH("R",B166),3)="R14")),(G166+90),IF(OR((MID(B166,SEARCH("R",B166),3)="R15"),(MID(B166,SEARCH("R",B166),3)="R16"),(MID(B166,SEARCH("R",B166),3)="R17")),(G166+190),(G166+290))),-1)+20</f>
        <v>8290</v>
      </c>
    </row>
    <row r="167" customFormat="false" ht="15.8" hidden="false" customHeight="false" outlineLevel="0" collapsed="false">
      <c r="A167" s="136" t="n">
        <v>63634686159691</v>
      </c>
      <c r="B167" s="137" t="s">
        <v>5810</v>
      </c>
      <c r="C167" s="138" t="s">
        <v>4228</v>
      </c>
      <c r="D167" s="138" t="s">
        <v>5644</v>
      </c>
      <c r="E167" s="138" t="s">
        <v>5647</v>
      </c>
      <c r="F167" s="138" t="n">
        <v>8</v>
      </c>
      <c r="G167" s="139" t="n">
        <v>4200</v>
      </c>
      <c r="H167" s="52" t="n">
        <f aca="false">ROUND(IF(OR((MID(B167,SEARCH("R",B167),3)="R12"),(MID(B167,SEARCH("R",B167),3)="R13"),(MID(B167,SEARCH("R",B167),3)="R14")),(G167+90),IF(OR((MID(B167,SEARCH("R",B167),3)="R15"),(MID(B167,SEARCH("R",B167),3)="R16"),(MID(B167,SEARCH("R",B167),3)="R17")),(G167+190),(G167+290))),-1)+20</f>
        <v>4410</v>
      </c>
    </row>
    <row r="168" customFormat="false" ht="15.8" hidden="false" customHeight="false" outlineLevel="0" collapsed="false">
      <c r="A168" s="136" t="n">
        <v>63645049422897</v>
      </c>
      <c r="B168" s="137" t="s">
        <v>5811</v>
      </c>
      <c r="C168" s="138" t="s">
        <v>4228</v>
      </c>
      <c r="D168" s="138" t="s">
        <v>5644</v>
      </c>
      <c r="E168" s="138" t="s">
        <v>3849</v>
      </c>
      <c r="F168" s="138" t="n">
        <v>4</v>
      </c>
      <c r="G168" s="139" t="n">
        <v>5600</v>
      </c>
      <c r="H168" s="52" t="n">
        <f aca="false">ROUND(IF(OR((MID(B168,SEARCH("R",B168),3)="R12"),(MID(B168,SEARCH("R",B168),3)="R13"),(MID(B168,SEARCH("R",B168),3)="R14")),(G168+90),IF(OR((MID(B168,SEARCH("R",B168),3)="R15"),(MID(B168,SEARCH("R",B168),3)="R16"),(MID(B168,SEARCH("R",B168),3)="R17")),(G168+190),(G168+290))),-1)+20</f>
        <v>5810</v>
      </c>
    </row>
    <row r="169" customFormat="false" ht="15.8" hidden="false" customHeight="false" outlineLevel="0" collapsed="false">
      <c r="A169" s="136" t="n">
        <v>63638397744388</v>
      </c>
      <c r="B169" s="137" t="s">
        <v>5812</v>
      </c>
      <c r="C169" s="138" t="s">
        <v>4228</v>
      </c>
      <c r="D169" s="138" t="s">
        <v>5644</v>
      </c>
      <c r="E169" s="138" t="s">
        <v>5647</v>
      </c>
      <c r="F169" s="138" t="n">
        <v>4</v>
      </c>
      <c r="G169" s="139" t="n">
        <v>6402</v>
      </c>
      <c r="H169" s="52" t="n">
        <f aca="false">ROUND(IF(OR((MID(B169,SEARCH("R",B169),3)="R12"),(MID(B169,SEARCH("R",B169),3)="R13"),(MID(B169,SEARCH("R",B169),3)="R14")),(G169+90),IF(OR((MID(B169,SEARCH("R",B169),3)="R15"),(MID(B169,SEARCH("R",B169),3)="R16"),(MID(B169,SEARCH("R",B169),3)="R17")),(G169+190),(G169+290))),-1)+20</f>
        <v>6610</v>
      </c>
    </row>
    <row r="170" customFormat="false" ht="15.8" hidden="false" customHeight="false" outlineLevel="0" collapsed="false">
      <c r="A170" s="136" t="n">
        <v>63646956626725</v>
      </c>
      <c r="B170" s="137" t="s">
        <v>5813</v>
      </c>
      <c r="C170" s="138" t="s">
        <v>4228</v>
      </c>
      <c r="D170" s="138" t="s">
        <v>5644</v>
      </c>
      <c r="E170" s="138" t="s">
        <v>3849</v>
      </c>
      <c r="F170" s="138" t="n">
        <v>4</v>
      </c>
      <c r="G170" s="139" t="n">
        <v>4747</v>
      </c>
      <c r="H170" s="52" t="n">
        <f aca="false">ROUND(IF(OR((MID(B170,SEARCH("R",B170),3)="R12"),(MID(B170,SEARCH("R",B170),3)="R13"),(MID(B170,SEARCH("R",B170),3)="R14")),(G170+90),IF(OR((MID(B170,SEARCH("R",B170),3)="R15"),(MID(B170,SEARCH("R",B170),3)="R16"),(MID(B170,SEARCH("R",B170),3)="R17")),(G170+190),(G170+290))),-1)+20</f>
        <v>4960</v>
      </c>
    </row>
    <row r="171" customFormat="false" ht="15.8" hidden="false" customHeight="false" outlineLevel="0" collapsed="false">
      <c r="A171" s="136" t="n">
        <v>63635448494802</v>
      </c>
      <c r="B171" s="137" t="s">
        <v>5814</v>
      </c>
      <c r="C171" s="138" t="s">
        <v>4228</v>
      </c>
      <c r="D171" s="138" t="s">
        <v>5644</v>
      </c>
      <c r="E171" s="138" t="s">
        <v>5647</v>
      </c>
      <c r="F171" s="138" t="n">
        <v>4</v>
      </c>
      <c r="G171" s="139" t="n">
        <v>4775</v>
      </c>
      <c r="H171" s="52" t="n">
        <f aca="false">ROUND(IF(OR((MID(B171,SEARCH("R",B171),3)="R12"),(MID(B171,SEARCH("R",B171),3)="R13"),(MID(B171,SEARCH("R",B171),3)="R14")),(G171+90),IF(OR((MID(B171,SEARCH("R",B171),3)="R15"),(MID(B171,SEARCH("R",B171),3)="R16"),(MID(B171,SEARCH("R",B171),3)="R17")),(G171+190),(G171+290))),-1)+20</f>
        <v>4990</v>
      </c>
    </row>
    <row r="172" customFormat="false" ht="15.8" hidden="false" customHeight="false" outlineLevel="0" collapsed="false">
      <c r="A172" s="136" t="n">
        <v>63592611670695</v>
      </c>
      <c r="B172" s="137" t="s">
        <v>5815</v>
      </c>
      <c r="C172" s="138" t="s">
        <v>4228</v>
      </c>
      <c r="D172" s="138" t="s">
        <v>5644</v>
      </c>
      <c r="E172" s="138" t="s">
        <v>3849</v>
      </c>
      <c r="F172" s="138" t="n">
        <v>3</v>
      </c>
      <c r="G172" s="139" t="n">
        <v>4429</v>
      </c>
      <c r="H172" s="52" t="n">
        <f aca="false">ROUND(IF(OR((MID(B172,SEARCH("R",B172),3)="R12"),(MID(B172,SEARCH("R",B172),3)="R13"),(MID(B172,SEARCH("R",B172),3)="R14")),(G172+90),IF(OR((MID(B172,SEARCH("R",B172),3)="R15"),(MID(B172,SEARCH("R",B172),3)="R16"),(MID(B172,SEARCH("R",B172),3)="R17")),(G172+190),(G172+290))),-1)+20</f>
        <v>4640</v>
      </c>
    </row>
    <row r="173" customFormat="false" ht="15.8" hidden="false" customHeight="false" outlineLevel="0" collapsed="false">
      <c r="A173" s="136" t="n">
        <v>63585441600965</v>
      </c>
      <c r="B173" s="137" t="s">
        <v>5816</v>
      </c>
      <c r="C173" s="138" t="s">
        <v>4228</v>
      </c>
      <c r="D173" s="138" t="s">
        <v>5644</v>
      </c>
      <c r="E173" s="138" t="s">
        <v>5647</v>
      </c>
      <c r="F173" s="138" t="n">
        <v>2</v>
      </c>
      <c r="G173" s="139" t="n">
        <v>6220</v>
      </c>
      <c r="H173" s="52" t="n">
        <f aca="false">ROUND(IF(OR((MID(B173,SEARCH("R",B173),3)="R12"),(MID(B173,SEARCH("R",B173),3)="R13"),(MID(B173,SEARCH("R",B173),3)="R14")),(G173+90),IF(OR((MID(B173,SEARCH("R",B173),3)="R15"),(MID(B173,SEARCH("R",B173),3)="R16"),(MID(B173,SEARCH("R",B173),3)="R17")),(G173+190),(G173+290))),-1)+20</f>
        <v>6430</v>
      </c>
    </row>
    <row r="174" customFormat="false" ht="15.8" hidden="false" customHeight="false" outlineLevel="0" collapsed="false">
      <c r="A174" s="136" t="n">
        <v>63585441598494</v>
      </c>
      <c r="B174" s="137" t="s">
        <v>5817</v>
      </c>
      <c r="C174" s="138" t="s">
        <v>4228</v>
      </c>
      <c r="D174" s="138" t="s">
        <v>5644</v>
      </c>
      <c r="E174" s="138" t="s">
        <v>5647</v>
      </c>
      <c r="F174" s="138" t="n">
        <v>2</v>
      </c>
      <c r="G174" s="139" t="n">
        <v>6045</v>
      </c>
      <c r="H174" s="52" t="n">
        <f aca="false">ROUND(IF(OR((MID(B174,SEARCH("R",B174),3)="R12"),(MID(B174,SEARCH("R",B174),3)="R13"),(MID(B174,SEARCH("R",B174),3)="R14")),(G174+90),IF(OR((MID(B174,SEARCH("R",B174),3)="R15"),(MID(B174,SEARCH("R",B174),3)="R16"),(MID(B174,SEARCH("R",B174),3)="R17")),(G174+190),(G174+290))),-1)+20</f>
        <v>6260</v>
      </c>
    </row>
    <row r="175" customFormat="false" ht="15.8" hidden="false" customHeight="false" outlineLevel="0" collapsed="false">
      <c r="A175" s="136" t="n">
        <v>63640118598091</v>
      </c>
      <c r="B175" s="137" t="s">
        <v>5818</v>
      </c>
      <c r="C175" s="138" t="s">
        <v>4228</v>
      </c>
      <c r="D175" s="138" t="s">
        <v>5644</v>
      </c>
      <c r="E175" s="138" t="s">
        <v>5647</v>
      </c>
      <c r="F175" s="138" t="n">
        <v>2</v>
      </c>
      <c r="G175" s="139" t="n">
        <v>4449</v>
      </c>
      <c r="H175" s="52" t="n">
        <f aca="false">ROUND(IF(OR((MID(B175,SEARCH("R",B175),3)="R12"),(MID(B175,SEARCH("R",B175),3)="R13"),(MID(B175,SEARCH("R",B175),3)="R14")),(G175+90),IF(OR((MID(B175,SEARCH("R",B175),3)="R15"),(MID(B175,SEARCH("R",B175),3)="R16"),(MID(B175,SEARCH("R",B175),3)="R17")),(G175+190),(G175+290))),-1)+20</f>
        <v>4660</v>
      </c>
    </row>
    <row r="176" customFormat="false" ht="15.8" hidden="false" customHeight="false" outlineLevel="0" collapsed="false">
      <c r="A176" s="136" t="n">
        <v>63585441598469</v>
      </c>
      <c r="B176" s="137" t="s">
        <v>5819</v>
      </c>
      <c r="C176" s="138" t="s">
        <v>4228</v>
      </c>
      <c r="D176" s="138" t="s">
        <v>5644</v>
      </c>
      <c r="E176" s="138" t="s">
        <v>5647</v>
      </c>
      <c r="F176" s="138" t="n">
        <v>2</v>
      </c>
      <c r="G176" s="139" t="n">
        <v>7250</v>
      </c>
      <c r="H176" s="52" t="n">
        <f aca="false">ROUND(IF(OR((MID(B176,SEARCH("R",B176),3)="R12"),(MID(B176,SEARCH("R",B176),3)="R13"),(MID(B176,SEARCH("R",B176),3)="R14")),(G176+90),IF(OR((MID(B176,SEARCH("R",B176),3)="R15"),(MID(B176,SEARCH("R",B176),3)="R16"),(MID(B176,SEARCH("R",B176),3)="R17")),(G176+190),(G176+290))),-1)+20</f>
        <v>7460</v>
      </c>
    </row>
    <row r="177" customFormat="false" ht="15.8" hidden="false" customHeight="false" outlineLevel="0" collapsed="false">
      <c r="A177" s="136" t="n">
        <v>63620754147892</v>
      </c>
      <c r="B177" s="137" t="s">
        <v>5820</v>
      </c>
      <c r="C177" s="138" t="s">
        <v>4228</v>
      </c>
      <c r="D177" s="138" t="s">
        <v>5644</v>
      </c>
      <c r="E177" s="138" t="s">
        <v>3849</v>
      </c>
      <c r="F177" s="138" t="n">
        <v>2</v>
      </c>
      <c r="G177" s="139" t="n">
        <v>6650</v>
      </c>
      <c r="H177" s="52" t="n">
        <f aca="false">ROUND(IF(OR((MID(B177,SEARCH("R",B177),3)="R12"),(MID(B177,SEARCH("R",B177),3)="R13"),(MID(B177,SEARCH("R",B177),3)="R14")),(G177+90),IF(OR((MID(B177,SEARCH("R",B177),3)="R15"),(MID(B177,SEARCH("R",B177),3)="R16"),(MID(B177,SEARCH("R",B177),3)="R17")),(G177+190),(G177+290))),-1)+20</f>
        <v>6860</v>
      </c>
    </row>
    <row r="178" customFormat="false" ht="15.8" hidden="false" customHeight="false" outlineLevel="0" collapsed="false">
      <c r="A178" s="136" t="n">
        <v>63638311490195</v>
      </c>
      <c r="B178" s="137" t="s">
        <v>5821</v>
      </c>
      <c r="C178" s="138" t="s">
        <v>4228</v>
      </c>
      <c r="D178" s="138" t="s">
        <v>5644</v>
      </c>
      <c r="E178" s="138" t="s">
        <v>5647</v>
      </c>
      <c r="F178" s="138" t="n">
        <v>1</v>
      </c>
      <c r="G178" s="139" t="n">
        <v>4800</v>
      </c>
      <c r="H178" s="52" t="n">
        <f aca="false">ROUND(IF(OR((MID(B178,SEARCH("R",B178),3)="R12"),(MID(B178,SEARCH("R",B178),3)="R13"),(MID(B178,SEARCH("R",B178),3)="R14")),(G178+90),IF(OR((MID(B178,SEARCH("R",B178),3)="R15"),(MID(B178,SEARCH("R",B178),3)="R16"),(MID(B178,SEARCH("R",B178),3)="R17")),(G178+190),(G178+290))),-1)+20</f>
        <v>5010</v>
      </c>
    </row>
    <row r="179" customFormat="false" ht="15.8" hidden="false" customHeight="false" outlineLevel="0" collapsed="false">
      <c r="A179" s="136" t="n">
        <v>63605127004130</v>
      </c>
      <c r="B179" s="137" t="s">
        <v>5822</v>
      </c>
      <c r="C179" s="138" t="s">
        <v>4238</v>
      </c>
      <c r="D179" s="138" t="s">
        <v>5644</v>
      </c>
      <c r="E179" s="138" t="s">
        <v>3849</v>
      </c>
      <c r="F179" s="138" t="n">
        <v>6</v>
      </c>
      <c r="G179" s="139" t="n">
        <v>4100</v>
      </c>
      <c r="H179" s="52" t="n">
        <f aca="false">ROUND(IF(OR((MID(B179,SEARCH("R",B179),3)="R12"),(MID(B179,SEARCH("R",B179),3)="R13"),(MID(B179,SEARCH("R",B179),3)="R14")),(G179+90),IF(OR((MID(B179,SEARCH("R",B179),3)="R15"),(MID(B179,SEARCH("R",B179),3)="R16"),(MID(B179,SEARCH("R",B179),3)="R17")),(G179+190),(G179+290))),-1)+20</f>
        <v>4310</v>
      </c>
    </row>
    <row r="180" customFormat="false" ht="15.8" hidden="false" customHeight="false" outlineLevel="0" collapsed="false">
      <c r="A180" s="136" t="n">
        <v>63646956382282</v>
      </c>
      <c r="B180" s="137" t="s">
        <v>5823</v>
      </c>
      <c r="C180" s="138" t="s">
        <v>4238</v>
      </c>
      <c r="D180" s="138" t="s">
        <v>5644</v>
      </c>
      <c r="E180" s="138" t="s">
        <v>3849</v>
      </c>
      <c r="F180" s="138" t="n">
        <v>4</v>
      </c>
      <c r="G180" s="139" t="n">
        <v>4220</v>
      </c>
      <c r="H180" s="52" t="n">
        <f aca="false">ROUND(IF(OR((MID(B180,SEARCH("R",B180),3)="R12"),(MID(B180,SEARCH("R",B180),3)="R13"),(MID(B180,SEARCH("R",B180),3)="R14")),(G180+90),IF(OR((MID(B180,SEARCH("R",B180),3)="R15"),(MID(B180,SEARCH("R",B180),3)="R16"),(MID(B180,SEARCH("R",B180),3)="R17")),(G180+190),(G180+290))),-1)+20</f>
        <v>4430</v>
      </c>
    </row>
    <row r="181" customFormat="false" ht="15.8" hidden="false" customHeight="false" outlineLevel="0" collapsed="false">
      <c r="A181" s="136" t="n">
        <v>63585441598377</v>
      </c>
      <c r="B181" s="137" t="s">
        <v>5824</v>
      </c>
      <c r="C181" s="138" t="s">
        <v>4238</v>
      </c>
      <c r="D181" s="138" t="s">
        <v>5644</v>
      </c>
      <c r="E181" s="138" t="s">
        <v>3849</v>
      </c>
      <c r="F181" s="138" t="n">
        <v>1</v>
      </c>
      <c r="G181" s="139" t="n">
        <v>4650</v>
      </c>
      <c r="H181" s="52" t="n">
        <f aca="false">ROUND(IF(OR((MID(B181,SEARCH("R",B181),3)="R12"),(MID(B181,SEARCH("R",B181),3)="R13"),(MID(B181,SEARCH("R",B181),3)="R14")),(G181+90),IF(OR((MID(B181,SEARCH("R",B181),3)="R15"),(MID(B181,SEARCH("R",B181),3)="R16"),(MID(B181,SEARCH("R",B181),3)="R17")),(G181+190),(G181+290))),-1)+20</f>
        <v>4860</v>
      </c>
    </row>
    <row r="182" customFormat="false" ht="15.8" hidden="false" customHeight="false" outlineLevel="0" collapsed="false">
      <c r="A182" s="136" t="n">
        <v>63606936400554</v>
      </c>
      <c r="B182" s="137" t="s">
        <v>5825</v>
      </c>
      <c r="C182" s="138" t="s">
        <v>4238</v>
      </c>
      <c r="D182" s="138" t="s">
        <v>5644</v>
      </c>
      <c r="E182" s="138" t="s">
        <v>5647</v>
      </c>
      <c r="F182" s="138" t="n">
        <v>1</v>
      </c>
      <c r="G182" s="139" t="n">
        <v>3719</v>
      </c>
      <c r="H182" s="52" t="n">
        <f aca="false">ROUND(IF(OR((MID(B182,SEARCH("R",B182),3)="R12"),(MID(B182,SEARCH("R",B182),3)="R13"),(MID(B182,SEARCH("R",B182),3)="R14")),(G182+90),IF(OR((MID(B182,SEARCH("R",B182),3)="R15"),(MID(B182,SEARCH("R",B182),3)="R16"),(MID(B182,SEARCH("R",B182),3)="R17")),(G182+190),(G182+290))),-1)+20</f>
        <v>3930</v>
      </c>
    </row>
    <row r="183" customFormat="false" ht="15.8" hidden="false" customHeight="false" outlineLevel="0" collapsed="false">
      <c r="A183" s="136" t="n">
        <v>63637949832308</v>
      </c>
      <c r="B183" s="137" t="s">
        <v>5826</v>
      </c>
      <c r="C183" s="138" t="s">
        <v>4256</v>
      </c>
      <c r="D183" s="138" t="s">
        <v>5644</v>
      </c>
      <c r="E183" s="138" t="s">
        <v>5647</v>
      </c>
      <c r="F183" s="138" t="n">
        <v>30</v>
      </c>
      <c r="G183" s="139" t="n">
        <v>7925</v>
      </c>
      <c r="H183" s="52" t="n">
        <f aca="false">ROUND(IF(OR((MID(B183,SEARCH("R",B183),3)="R12"),(MID(B183,SEARCH("R",B183),3)="R13"),(MID(B183,SEARCH("R",B183),3)="R14")),(G183+90),IF(OR((MID(B183,SEARCH("R",B183),3)="R15"),(MID(B183,SEARCH("R",B183),3)="R16"),(MID(B183,SEARCH("R",B183),3)="R17")),(G183+190),(G183+290))),-1)+20</f>
        <v>8140</v>
      </c>
    </row>
    <row r="184" customFormat="false" ht="15.8" hidden="false" customHeight="false" outlineLevel="0" collapsed="false">
      <c r="A184" s="136" t="n">
        <v>63616026797195</v>
      </c>
      <c r="B184" s="137" t="s">
        <v>5827</v>
      </c>
      <c r="C184" s="138" t="s">
        <v>4256</v>
      </c>
      <c r="D184" s="138" t="s">
        <v>5644</v>
      </c>
      <c r="E184" s="138" t="s">
        <v>5647</v>
      </c>
      <c r="F184" s="138" t="n">
        <v>9</v>
      </c>
      <c r="G184" s="139" t="n">
        <v>6200</v>
      </c>
      <c r="H184" s="52" t="n">
        <f aca="false">ROUND(IF(OR((MID(B184,SEARCH("R",B184),3)="R12"),(MID(B184,SEARCH("R",B184),3)="R13"),(MID(B184,SEARCH("R",B184),3)="R14")),(G184+90),IF(OR((MID(B184,SEARCH("R",B184),3)="R15"),(MID(B184,SEARCH("R",B184),3)="R16"),(MID(B184,SEARCH("R",B184),3)="R17")),(G184+190),(G184+290))),-1)+20</f>
        <v>6410</v>
      </c>
    </row>
    <row r="185" customFormat="false" ht="15.8" hidden="false" customHeight="false" outlineLevel="0" collapsed="false">
      <c r="A185" s="136" t="n">
        <v>63594490856696</v>
      </c>
      <c r="B185" s="137" t="s">
        <v>5828</v>
      </c>
      <c r="C185" s="138" t="s">
        <v>4256</v>
      </c>
      <c r="D185" s="138" t="s">
        <v>5644</v>
      </c>
      <c r="E185" s="138" t="s">
        <v>5647</v>
      </c>
      <c r="F185" s="138" t="n">
        <v>3</v>
      </c>
      <c r="G185" s="139" t="n">
        <v>4400</v>
      </c>
      <c r="H185" s="52" t="n">
        <f aca="false">ROUND(IF(OR((MID(B185,SEARCH("R",B185),3)="R12"),(MID(B185,SEARCH("R",B185),3)="R13"),(MID(B185,SEARCH("R",B185),3)="R14")),(G185+90),IF(OR((MID(B185,SEARCH("R",B185),3)="R15"),(MID(B185,SEARCH("R",B185),3)="R16"),(MID(B185,SEARCH("R",B185),3)="R17")),(G185+190),(G185+290))),-1)+20</f>
        <v>4610</v>
      </c>
    </row>
    <row r="186" customFormat="false" ht="15.8" hidden="false" customHeight="false" outlineLevel="0" collapsed="false">
      <c r="A186" s="136" t="n">
        <v>63615505984227</v>
      </c>
      <c r="B186" s="137" t="s">
        <v>5829</v>
      </c>
      <c r="C186" s="138" t="s">
        <v>4256</v>
      </c>
      <c r="D186" s="138" t="s">
        <v>5644</v>
      </c>
      <c r="E186" s="138" t="s">
        <v>5647</v>
      </c>
      <c r="F186" s="138" t="n">
        <v>2</v>
      </c>
      <c r="G186" s="139" t="n">
        <v>7100</v>
      </c>
      <c r="H186" s="52" t="n">
        <f aca="false">ROUND(IF(OR((MID(B186,SEARCH("R",B186),3)="R12"),(MID(B186,SEARCH("R",B186),3)="R13"),(MID(B186,SEARCH("R",B186),3)="R14")),(G186+90),IF(OR((MID(B186,SEARCH("R",B186),3)="R15"),(MID(B186,SEARCH("R",B186),3)="R16"),(MID(B186,SEARCH("R",B186),3)="R17")),(G186+190),(G186+290))),-1)+20</f>
        <v>7310</v>
      </c>
    </row>
    <row r="187" customFormat="false" ht="15.8" hidden="false" customHeight="false" outlineLevel="0" collapsed="false">
      <c r="A187" s="136" t="n">
        <v>63585441599747</v>
      </c>
      <c r="B187" s="137" t="s">
        <v>5830</v>
      </c>
      <c r="C187" s="138" t="s">
        <v>4256</v>
      </c>
      <c r="D187" s="138" t="s">
        <v>5644</v>
      </c>
      <c r="E187" s="138" t="s">
        <v>5647</v>
      </c>
      <c r="F187" s="138" t="n">
        <v>1</v>
      </c>
      <c r="G187" s="139" t="n">
        <v>6404</v>
      </c>
      <c r="H187" s="52" t="n">
        <f aca="false">ROUND(IF(OR((MID(B187,SEARCH("R",B187),3)="R12"),(MID(B187,SEARCH("R",B187),3)="R13"),(MID(B187,SEARCH("R",B187),3)="R14")),(G187+90),IF(OR((MID(B187,SEARCH("R",B187),3)="R15"),(MID(B187,SEARCH("R",B187),3)="R16"),(MID(B187,SEARCH("R",B187),3)="R17")),(G187+190),(G187+290))),-1)+20</f>
        <v>6610</v>
      </c>
    </row>
    <row r="188" customFormat="false" ht="15.8" hidden="false" customHeight="false" outlineLevel="0" collapsed="false">
      <c r="A188" s="136" t="n">
        <v>63617735112993</v>
      </c>
      <c r="B188" s="137" t="s">
        <v>5831</v>
      </c>
      <c r="C188" s="138" t="s">
        <v>5832</v>
      </c>
      <c r="D188" s="138" t="s">
        <v>5644</v>
      </c>
      <c r="E188" s="138" t="s">
        <v>5647</v>
      </c>
      <c r="F188" s="138" t="n">
        <v>10</v>
      </c>
      <c r="G188" s="139" t="n">
        <v>6050</v>
      </c>
      <c r="H188" s="52" t="n">
        <f aca="false">ROUND(IF(OR((MID(B188,SEARCH("R",B188),3)="R12"),(MID(B188,SEARCH("R",B188),3)="R13"),(MID(B188,SEARCH("R",B188),3)="R14")),(G188+90),IF(OR((MID(B188,SEARCH("R",B188),3)="R15"),(MID(B188,SEARCH("R",B188),3)="R16"),(MID(B188,SEARCH("R",B188),3)="R17")),(G188+190),(G188+290))),-1)+20</f>
        <v>6260</v>
      </c>
    </row>
    <row r="189" customFormat="false" ht="15.8" hidden="false" customHeight="false" outlineLevel="0" collapsed="false">
      <c r="A189" s="136" t="n">
        <v>63585441600444</v>
      </c>
      <c r="B189" s="137" t="s">
        <v>5833</v>
      </c>
      <c r="C189" s="138" t="s">
        <v>4265</v>
      </c>
      <c r="D189" s="138" t="s">
        <v>5644</v>
      </c>
      <c r="E189" s="138" t="s">
        <v>3849</v>
      </c>
      <c r="F189" s="138" t="n">
        <v>6</v>
      </c>
      <c r="G189" s="139" t="n">
        <v>8350</v>
      </c>
      <c r="H189" s="52" t="n">
        <f aca="false">ROUND(IF(OR((MID(B189,SEARCH("R",B189),3)="R12"),(MID(B189,SEARCH("R",B189),3)="R13"),(MID(B189,SEARCH("R",B189),3)="R14")),(G189+90),IF(OR((MID(B189,SEARCH("R",B189),3)="R15"),(MID(B189,SEARCH("R",B189),3)="R16"),(MID(B189,SEARCH("R",B189),3)="R17")),(G189+190),(G189+290))),-1)+20</f>
        <v>8560</v>
      </c>
    </row>
    <row r="190" customFormat="false" ht="15.8" hidden="false" customHeight="false" outlineLevel="0" collapsed="false">
      <c r="A190" s="136" t="n">
        <v>63602370401166</v>
      </c>
      <c r="B190" s="137" t="s">
        <v>5834</v>
      </c>
      <c r="C190" s="138" t="s">
        <v>4265</v>
      </c>
      <c r="D190" s="138" t="s">
        <v>5644</v>
      </c>
      <c r="E190" s="138" t="s">
        <v>3849</v>
      </c>
      <c r="F190" s="138" t="n">
        <v>2</v>
      </c>
      <c r="G190" s="139" t="n">
        <v>6550</v>
      </c>
      <c r="H190" s="52" t="n">
        <f aca="false">ROUND(IF(OR((MID(B190,SEARCH("R",B190),3)="R12"),(MID(B190,SEARCH("R",B190),3)="R13"),(MID(B190,SEARCH("R",B190),3)="R14")),(G190+90),IF(OR((MID(B190,SEARCH("R",B190),3)="R15"),(MID(B190,SEARCH("R",B190),3)="R16"),(MID(B190,SEARCH("R",B190),3)="R17")),(G190+190),(G190+290))),-1)+20</f>
        <v>6760</v>
      </c>
    </row>
    <row r="191" customFormat="false" ht="15.8" hidden="false" customHeight="false" outlineLevel="0" collapsed="false">
      <c r="A191" s="136" t="n">
        <v>63651702739530</v>
      </c>
      <c r="B191" s="137" t="s">
        <v>5835</v>
      </c>
      <c r="C191" s="138" t="s">
        <v>4273</v>
      </c>
      <c r="D191" s="138" t="s">
        <v>5644</v>
      </c>
      <c r="E191" s="138" t="s">
        <v>5647</v>
      </c>
      <c r="F191" s="138" t="n">
        <v>4</v>
      </c>
      <c r="G191" s="139" t="n">
        <v>5533</v>
      </c>
      <c r="H191" s="52" t="n">
        <f aca="false">ROUND(IF(OR((MID(B191,SEARCH("R",B191),3)="R12"),(MID(B191,SEARCH("R",B191),3)="R13"),(MID(B191,SEARCH("R",B191),3)="R14")),(G191+90),IF(OR((MID(B191,SEARCH("R",B191),3)="R15"),(MID(B191,SEARCH("R",B191),3)="R16"),(MID(B191,SEARCH("R",B191),3)="R17")),(G191+190),(G191+290))),-1)+20</f>
        <v>5740</v>
      </c>
    </row>
    <row r="192" customFormat="false" ht="15.8" hidden="false" customHeight="false" outlineLevel="0" collapsed="false">
      <c r="A192" s="136" t="n">
        <v>63634146371766</v>
      </c>
      <c r="B192" s="137" t="s">
        <v>5836</v>
      </c>
      <c r="C192" s="138" t="s">
        <v>4273</v>
      </c>
      <c r="D192" s="138" t="s">
        <v>5644</v>
      </c>
      <c r="E192" s="138" t="s">
        <v>5647</v>
      </c>
      <c r="F192" s="138" t="n">
        <v>4</v>
      </c>
      <c r="G192" s="139" t="n">
        <v>10800</v>
      </c>
      <c r="H192" s="52" t="n">
        <f aca="false">ROUND(IF(OR((MID(B192,SEARCH("R",B192),3)="R12"),(MID(B192,SEARCH("R",B192),3)="R13"),(MID(B192,SEARCH("R",B192),3)="R14")),(G192+90),IF(OR((MID(B192,SEARCH("R",B192),3)="R15"),(MID(B192,SEARCH("R",B192),3)="R16"),(MID(B192,SEARCH("R",B192),3)="R17")),(G192+190),(G192+290))),-1)+20</f>
        <v>11010</v>
      </c>
    </row>
    <row r="193" customFormat="false" ht="15.8" hidden="false" customHeight="false" outlineLevel="0" collapsed="false">
      <c r="A193" s="136" t="n">
        <v>63585441598563</v>
      </c>
      <c r="B193" s="137" t="s">
        <v>5837</v>
      </c>
      <c r="C193" s="138" t="s">
        <v>4273</v>
      </c>
      <c r="D193" s="138" t="s">
        <v>5644</v>
      </c>
      <c r="E193" s="138" t="s">
        <v>5647</v>
      </c>
      <c r="F193" s="138" t="n">
        <v>3</v>
      </c>
      <c r="G193" s="139" t="n">
        <v>8826</v>
      </c>
      <c r="H193" s="52" t="n">
        <f aca="false">ROUND(IF(OR((MID(B193,SEARCH("R",B193),3)="R12"),(MID(B193,SEARCH("R",B193),3)="R13"),(MID(B193,SEARCH("R",B193),3)="R14")),(G193+90),IF(OR((MID(B193,SEARCH("R",B193),3)="R15"),(MID(B193,SEARCH("R",B193),3)="R16"),(MID(B193,SEARCH("R",B193),3)="R17")),(G193+190),(G193+290))),-1)+20</f>
        <v>9040</v>
      </c>
    </row>
    <row r="194" customFormat="false" ht="15.8" hidden="false" customHeight="false" outlineLevel="0" collapsed="false">
      <c r="A194" s="136" t="n">
        <v>63585441599389</v>
      </c>
      <c r="B194" s="137" t="s">
        <v>5838</v>
      </c>
      <c r="C194" s="138" t="s">
        <v>4273</v>
      </c>
      <c r="D194" s="138" t="s">
        <v>5644</v>
      </c>
      <c r="E194" s="138" t="s">
        <v>3849</v>
      </c>
      <c r="F194" s="138" t="n">
        <v>2</v>
      </c>
      <c r="G194" s="139" t="n">
        <v>8800</v>
      </c>
      <c r="H194" s="52" t="n">
        <f aca="false">ROUND(IF(OR((MID(B194,SEARCH("R",B194),3)="R12"),(MID(B194,SEARCH("R",B194),3)="R13"),(MID(B194,SEARCH("R",B194),3)="R14")),(G194+90),IF(OR((MID(B194,SEARCH("R",B194),3)="R15"),(MID(B194,SEARCH("R",B194),3)="R16"),(MID(B194,SEARCH("R",B194),3)="R17")),(G194+190),(G194+290))),-1)+20</f>
        <v>9010</v>
      </c>
    </row>
    <row r="195" customFormat="false" ht="15.8" hidden="false" customHeight="false" outlineLevel="0" collapsed="false">
      <c r="A195" s="136" t="n">
        <v>63602611604413</v>
      </c>
      <c r="B195" s="137" t="s">
        <v>5839</v>
      </c>
      <c r="C195" s="138" t="s">
        <v>4273</v>
      </c>
      <c r="D195" s="138" t="s">
        <v>5644</v>
      </c>
      <c r="E195" s="138" t="s">
        <v>3849</v>
      </c>
      <c r="F195" s="138" t="n">
        <v>1</v>
      </c>
      <c r="G195" s="139" t="n">
        <v>5600</v>
      </c>
      <c r="H195" s="52" t="n">
        <f aca="false">ROUND(IF(OR((MID(B195,SEARCH("R",B195),3)="R12"),(MID(B195,SEARCH("R",B195),3)="R13"),(MID(B195,SEARCH("R",B195),3)="R14")),(G195+90),IF(OR((MID(B195,SEARCH("R",B195),3)="R15"),(MID(B195,SEARCH("R",B195),3)="R16"),(MID(B195,SEARCH("R",B195),3)="R17")),(G195+190),(G195+290))),-1)+20</f>
        <v>5810</v>
      </c>
    </row>
    <row r="196" customFormat="false" ht="15.8" hidden="false" customHeight="false" outlineLevel="0" collapsed="false">
      <c r="A196" s="136" t="n">
        <v>63585441597990</v>
      </c>
      <c r="B196" s="137" t="s">
        <v>5840</v>
      </c>
      <c r="C196" s="138" t="s">
        <v>4287</v>
      </c>
      <c r="D196" s="138" t="s">
        <v>5644</v>
      </c>
      <c r="E196" s="138" t="s">
        <v>5647</v>
      </c>
      <c r="F196" s="138" t="n">
        <v>30</v>
      </c>
      <c r="G196" s="139" t="n">
        <v>3250</v>
      </c>
      <c r="H196" s="52" t="n">
        <f aca="false">ROUND(IF(OR((MID(B196,SEARCH("R",B196),3)="R12"),(MID(B196,SEARCH("R",B196),3)="R13"),(MID(B196,SEARCH("R",B196),3)="R14")),(G196+90),IF(OR((MID(B196,SEARCH("R",B196),3)="R15"),(MID(B196,SEARCH("R",B196),3)="R16"),(MID(B196,SEARCH("R",B196),3)="R17")),(G196+190),(G196+290))),-1)+20</f>
        <v>3460</v>
      </c>
    </row>
    <row r="197" customFormat="false" ht="15.8" hidden="false" customHeight="false" outlineLevel="0" collapsed="false">
      <c r="A197" s="136" t="n">
        <v>63585441598910</v>
      </c>
      <c r="B197" s="137" t="s">
        <v>5841</v>
      </c>
      <c r="C197" s="138" t="s">
        <v>4287</v>
      </c>
      <c r="D197" s="138" t="s">
        <v>5644</v>
      </c>
      <c r="E197" s="138" t="s">
        <v>3849</v>
      </c>
      <c r="F197" s="138" t="n">
        <v>16</v>
      </c>
      <c r="G197" s="139" t="n">
        <v>5090</v>
      </c>
      <c r="H197" s="52" t="n">
        <f aca="false">ROUND(IF(OR((MID(B197,SEARCH("R",B197),3)="R12"),(MID(B197,SEARCH("R",B197),3)="R13"),(MID(B197,SEARCH("R",B197),3)="R14")),(G197+90),IF(OR((MID(B197,SEARCH("R",B197),3)="R15"),(MID(B197,SEARCH("R",B197),3)="R16"),(MID(B197,SEARCH("R",B197),3)="R17")),(G197+190),(G197+290))),-1)+20</f>
        <v>5300</v>
      </c>
    </row>
    <row r="198" customFormat="false" ht="15.8" hidden="false" customHeight="false" outlineLevel="0" collapsed="false">
      <c r="A198" s="136" t="n">
        <v>63602611798454</v>
      </c>
      <c r="B198" s="137" t="s">
        <v>5842</v>
      </c>
      <c r="C198" s="138" t="s">
        <v>4287</v>
      </c>
      <c r="D198" s="138" t="s">
        <v>5644</v>
      </c>
      <c r="E198" s="138" t="s">
        <v>3849</v>
      </c>
      <c r="F198" s="138" t="n">
        <v>15</v>
      </c>
      <c r="G198" s="139" t="n">
        <v>4920</v>
      </c>
      <c r="H198" s="52" t="n">
        <f aca="false">ROUND(IF(OR((MID(B198,SEARCH("R",B198),3)="R12"),(MID(B198,SEARCH("R",B198),3)="R13"),(MID(B198,SEARCH("R",B198),3)="R14")),(G198+90),IF(OR((MID(B198,SEARCH("R",B198),3)="R15"),(MID(B198,SEARCH("R",B198),3)="R16"),(MID(B198,SEARCH("R",B198),3)="R17")),(G198+190),(G198+290))),-1)+20</f>
        <v>5130</v>
      </c>
    </row>
    <row r="199" customFormat="false" ht="15.8" hidden="false" customHeight="false" outlineLevel="0" collapsed="false">
      <c r="A199" s="136" t="n">
        <v>63585441599752</v>
      </c>
      <c r="B199" s="137" t="s">
        <v>5843</v>
      </c>
      <c r="C199" s="138" t="s">
        <v>4287</v>
      </c>
      <c r="D199" s="138" t="s">
        <v>5644</v>
      </c>
      <c r="E199" s="138" t="s">
        <v>5647</v>
      </c>
      <c r="F199" s="138" t="n">
        <v>11</v>
      </c>
      <c r="G199" s="139" t="n">
        <v>5792</v>
      </c>
      <c r="H199" s="52" t="n">
        <f aca="false">ROUND(IF(OR((MID(B199,SEARCH("R",B199),3)="R12"),(MID(B199,SEARCH("R",B199),3)="R13"),(MID(B199,SEARCH("R",B199),3)="R14")),(G199+90),IF(OR((MID(B199,SEARCH("R",B199),3)="R15"),(MID(B199,SEARCH("R",B199),3)="R16"),(MID(B199,SEARCH("R",B199),3)="R17")),(G199+190),(G199+290))),-1)+20</f>
        <v>6000</v>
      </c>
    </row>
    <row r="200" customFormat="false" ht="15.8" hidden="false" customHeight="false" outlineLevel="0" collapsed="false">
      <c r="A200" s="136" t="n">
        <v>63605310091636</v>
      </c>
      <c r="B200" s="137" t="s">
        <v>5844</v>
      </c>
      <c r="C200" s="138" t="s">
        <v>4287</v>
      </c>
      <c r="D200" s="138" t="s">
        <v>5644</v>
      </c>
      <c r="E200" s="138" t="s">
        <v>3849</v>
      </c>
      <c r="F200" s="138" t="n">
        <v>4</v>
      </c>
      <c r="G200" s="139" t="n">
        <v>4630</v>
      </c>
      <c r="H200" s="52" t="n">
        <f aca="false">ROUND(IF(OR((MID(B200,SEARCH("R",B200),3)="R12"),(MID(B200,SEARCH("R",B200),3)="R13"),(MID(B200,SEARCH("R",B200),3)="R14")),(G200+90),IF(OR((MID(B200,SEARCH("R",B200),3)="R15"),(MID(B200,SEARCH("R",B200),3)="R16"),(MID(B200,SEARCH("R",B200),3)="R17")),(G200+190),(G200+290))),-1)+20</f>
        <v>4840</v>
      </c>
    </row>
    <row r="201" customFormat="false" ht="15.8" hidden="false" customHeight="false" outlineLevel="0" collapsed="false">
      <c r="A201" s="136" t="n">
        <v>63585441600446</v>
      </c>
      <c r="B201" s="137" t="s">
        <v>5845</v>
      </c>
      <c r="C201" s="138" t="s">
        <v>4287</v>
      </c>
      <c r="D201" s="138" t="s">
        <v>5644</v>
      </c>
      <c r="E201" s="138" t="s">
        <v>3849</v>
      </c>
      <c r="F201" s="138" t="n">
        <v>3</v>
      </c>
      <c r="G201" s="139" t="n">
        <v>6050</v>
      </c>
      <c r="H201" s="52" t="n">
        <f aca="false">ROUND(IF(OR((MID(B201,SEARCH("R",B201),3)="R12"),(MID(B201,SEARCH("R",B201),3)="R13"),(MID(B201,SEARCH("R",B201),3)="R14")),(G201+90),IF(OR((MID(B201,SEARCH("R",B201),3)="R15"),(MID(B201,SEARCH("R",B201),3)="R16"),(MID(B201,SEARCH("R",B201),3)="R17")),(G201+190),(G201+290))),-1)+20</f>
        <v>6260</v>
      </c>
    </row>
    <row r="202" customFormat="false" ht="15.8" hidden="false" customHeight="false" outlineLevel="0" collapsed="false">
      <c r="A202" s="136" t="n">
        <v>63585441600744</v>
      </c>
      <c r="B202" s="137" t="s">
        <v>5846</v>
      </c>
      <c r="C202" s="138" t="s">
        <v>4287</v>
      </c>
      <c r="D202" s="138" t="s">
        <v>5644</v>
      </c>
      <c r="E202" s="138" t="s">
        <v>5647</v>
      </c>
      <c r="F202" s="138" t="n">
        <v>2</v>
      </c>
      <c r="G202" s="139" t="n">
        <v>6200</v>
      </c>
      <c r="H202" s="52" t="n">
        <f aca="false">ROUND(IF(OR((MID(B202,SEARCH("R",B202),3)="R12"),(MID(B202,SEARCH("R",B202),3)="R13"),(MID(B202,SEARCH("R",B202),3)="R14")),(G202+90),IF(OR((MID(B202,SEARCH("R",B202),3)="R15"),(MID(B202,SEARCH("R",B202),3)="R16"),(MID(B202,SEARCH("R",B202),3)="R17")),(G202+190),(G202+290))),-1)+20</f>
        <v>6410</v>
      </c>
    </row>
    <row r="203" customFormat="false" ht="15.8" hidden="false" customHeight="false" outlineLevel="0" collapsed="false">
      <c r="A203" s="136" t="n">
        <v>63585441597305</v>
      </c>
      <c r="B203" s="137" t="s">
        <v>5847</v>
      </c>
      <c r="C203" s="138" t="s">
        <v>4287</v>
      </c>
      <c r="D203" s="138" t="s">
        <v>5644</v>
      </c>
      <c r="E203" s="138" t="s">
        <v>3849</v>
      </c>
      <c r="F203" s="138" t="n">
        <v>1</v>
      </c>
      <c r="G203" s="139" t="n">
        <v>4300</v>
      </c>
      <c r="H203" s="52" t="n">
        <f aca="false">ROUND(IF(OR((MID(B203,SEARCH("R",B203),3)="R12"),(MID(B203,SEARCH("R",B203),3)="R13"),(MID(B203,SEARCH("R",B203),3)="R14")),(G203+90),IF(OR((MID(B203,SEARCH("R",B203),3)="R15"),(MID(B203,SEARCH("R",B203),3)="R16"),(MID(B203,SEARCH("R",B203),3)="R17")),(G203+190),(G203+290))),-1)+20</f>
        <v>4510</v>
      </c>
    </row>
    <row r="204" customFormat="false" ht="15.8" hidden="false" customHeight="false" outlineLevel="0" collapsed="false">
      <c r="A204" s="136" t="n">
        <v>63585441600020</v>
      </c>
      <c r="B204" s="137" t="s">
        <v>5848</v>
      </c>
      <c r="C204" s="138" t="s">
        <v>4287</v>
      </c>
      <c r="D204" s="138" t="s">
        <v>5644</v>
      </c>
      <c r="E204" s="138" t="s">
        <v>3849</v>
      </c>
      <c r="F204" s="138" t="n">
        <v>1</v>
      </c>
      <c r="G204" s="139" t="n">
        <v>5300</v>
      </c>
      <c r="H204" s="52" t="n">
        <f aca="false">ROUND(IF(OR((MID(B204,SEARCH("R",B204),3)="R12"),(MID(B204,SEARCH("R",B204),3)="R13"),(MID(B204,SEARCH("R",B204),3)="R14")),(G204+90),IF(OR((MID(B204,SEARCH("R",B204),3)="R15"),(MID(B204,SEARCH("R",B204),3)="R16"),(MID(B204,SEARCH("R",B204),3)="R17")),(G204+190),(G204+290))),-1)+20</f>
        <v>5510</v>
      </c>
    </row>
    <row r="205" customFormat="false" ht="15.8" hidden="false" customHeight="false" outlineLevel="0" collapsed="false">
      <c r="A205" s="136" t="n">
        <v>63600885621389</v>
      </c>
      <c r="B205" s="137" t="s">
        <v>5849</v>
      </c>
      <c r="C205" s="138" t="s">
        <v>4287</v>
      </c>
      <c r="D205" s="138" t="s">
        <v>5644</v>
      </c>
      <c r="E205" s="138" t="s">
        <v>5647</v>
      </c>
      <c r="F205" s="138" t="n">
        <v>1</v>
      </c>
      <c r="G205" s="139" t="n">
        <v>5388</v>
      </c>
      <c r="H205" s="52" t="n">
        <f aca="false">ROUND(IF(OR((MID(B205,SEARCH("R",B205),3)="R12"),(MID(B205,SEARCH("R",B205),3)="R13"),(MID(B205,SEARCH("R",B205),3)="R14")),(G205+90),IF(OR((MID(B205,SEARCH("R",B205),3)="R15"),(MID(B205,SEARCH("R",B205),3)="R16"),(MID(B205,SEARCH("R",B205),3)="R17")),(G205+190),(G205+290))),-1)+20</f>
        <v>5600</v>
      </c>
    </row>
    <row r="206" customFormat="false" ht="15.8" hidden="false" customHeight="false" outlineLevel="0" collapsed="false">
      <c r="A206" s="136" t="n">
        <v>63600886472342</v>
      </c>
      <c r="B206" s="137" t="s">
        <v>5850</v>
      </c>
      <c r="C206" s="138" t="s">
        <v>4287</v>
      </c>
      <c r="D206" s="138" t="s">
        <v>5644</v>
      </c>
      <c r="E206" s="138" t="s">
        <v>5647</v>
      </c>
      <c r="F206" s="138" t="n">
        <v>1</v>
      </c>
      <c r="G206" s="139" t="n">
        <v>4193</v>
      </c>
      <c r="H206" s="52" t="n">
        <f aca="false">ROUND(IF(OR((MID(B206,SEARCH("R",B206),3)="R12"),(MID(B206,SEARCH("R",B206),3)="R13"),(MID(B206,SEARCH("R",B206),3)="R14")),(G206+90),IF(OR((MID(B206,SEARCH("R",B206),3)="R15"),(MID(B206,SEARCH("R",B206),3)="R16"),(MID(B206,SEARCH("R",B206),3)="R17")),(G206+190),(G206+290))),-1)+20</f>
        <v>4400</v>
      </c>
    </row>
    <row r="207" customFormat="false" ht="15.8" hidden="false" customHeight="false" outlineLevel="0" collapsed="false">
      <c r="A207" s="136" t="n">
        <v>63634684476653</v>
      </c>
      <c r="B207" s="137" t="s">
        <v>5851</v>
      </c>
      <c r="C207" s="138" t="s">
        <v>4287</v>
      </c>
      <c r="D207" s="138" t="s">
        <v>5644</v>
      </c>
      <c r="E207" s="138" t="s">
        <v>5647</v>
      </c>
      <c r="F207" s="138" t="n">
        <v>1</v>
      </c>
      <c r="G207" s="139" t="n">
        <v>3400</v>
      </c>
      <c r="H207" s="52" t="n">
        <f aca="false">ROUND(IF(OR((MID(B207,SEARCH("R",B207),3)="R12"),(MID(B207,SEARCH("R",B207),3)="R13"),(MID(B207,SEARCH("R",B207),3)="R14")),(G207+90),IF(OR((MID(B207,SEARCH("R",B207),3)="R15"),(MID(B207,SEARCH("R",B207),3)="R16"),(MID(B207,SEARCH("R",B207),3)="R17")),(G207+190),(G207+290))),-1)+20</f>
        <v>3610</v>
      </c>
    </row>
    <row r="208" customFormat="false" ht="15.8" hidden="false" customHeight="false" outlineLevel="0" collapsed="false">
      <c r="A208" s="136" t="n">
        <v>63585441599125</v>
      </c>
      <c r="B208" s="137" t="s">
        <v>5852</v>
      </c>
      <c r="C208" s="138" t="s">
        <v>4299</v>
      </c>
      <c r="D208" s="138" t="s">
        <v>5644</v>
      </c>
      <c r="E208" s="138" t="s">
        <v>5647</v>
      </c>
      <c r="F208" s="138" t="n">
        <v>4</v>
      </c>
      <c r="G208" s="139" t="n">
        <v>9450</v>
      </c>
      <c r="H208" s="52" t="n">
        <f aca="false">ROUND(IF(OR((MID(B208,SEARCH("R",B208),3)="R12"),(MID(B208,SEARCH("R",B208),3)="R13"),(MID(B208,SEARCH("R",B208),3)="R14")),(G208+90),IF(OR((MID(B208,SEARCH("R",B208),3)="R15"),(MID(B208,SEARCH("R",B208),3)="R16"),(MID(B208,SEARCH("R",B208),3)="R17")),(G208+190),(G208+290))),-1)+20</f>
        <v>9660</v>
      </c>
    </row>
    <row r="209" customFormat="false" ht="15.8" hidden="false" customHeight="false" outlineLevel="0" collapsed="false">
      <c r="A209" s="136" t="n">
        <v>63608671864350</v>
      </c>
      <c r="B209" s="137" t="s">
        <v>5853</v>
      </c>
      <c r="C209" s="138" t="s">
        <v>4299</v>
      </c>
      <c r="D209" s="138" t="s">
        <v>5644</v>
      </c>
      <c r="E209" s="138" t="s">
        <v>5647</v>
      </c>
      <c r="F209" s="138" t="n">
        <v>3</v>
      </c>
      <c r="G209" s="139" t="n">
        <v>5720</v>
      </c>
      <c r="H209" s="52" t="n">
        <f aca="false">ROUND(IF(OR((MID(B209,SEARCH("R",B209),3)="R12"),(MID(B209,SEARCH("R",B209),3)="R13"),(MID(B209,SEARCH("R",B209),3)="R14")),(G209+90),IF(OR((MID(B209,SEARCH("R",B209),3)="R15"),(MID(B209,SEARCH("R",B209),3)="R16"),(MID(B209,SEARCH("R",B209),3)="R17")),(G209+190),(G209+290))),-1)+20</f>
        <v>5930</v>
      </c>
    </row>
    <row r="210" customFormat="false" ht="15.8" hidden="false" customHeight="false" outlineLevel="0" collapsed="false">
      <c r="A210" s="136" t="n">
        <v>63604597970928</v>
      </c>
      <c r="B210" s="137" t="s">
        <v>5854</v>
      </c>
      <c r="C210" s="138" t="s">
        <v>4299</v>
      </c>
      <c r="D210" s="138" t="s">
        <v>5644</v>
      </c>
      <c r="E210" s="138" t="s">
        <v>5647</v>
      </c>
      <c r="F210" s="138" t="n">
        <v>2</v>
      </c>
      <c r="G210" s="139" t="n">
        <v>5450</v>
      </c>
      <c r="H210" s="52" t="n">
        <f aca="false">ROUND(IF(OR((MID(B210,SEARCH("R",B210),3)="R12"),(MID(B210,SEARCH("R",B210),3)="R13"),(MID(B210,SEARCH("R",B210),3)="R14")),(G210+90),IF(OR((MID(B210,SEARCH("R",B210),3)="R15"),(MID(B210,SEARCH("R",B210),3)="R16"),(MID(B210,SEARCH("R",B210),3)="R17")),(G210+190),(G210+290))),-1)+20</f>
        <v>5660</v>
      </c>
    </row>
    <row r="211" customFormat="false" ht="15.8" hidden="false" customHeight="false" outlineLevel="0" collapsed="false">
      <c r="A211" s="136" t="n">
        <v>63585441600527</v>
      </c>
      <c r="B211" s="137" t="s">
        <v>5855</v>
      </c>
      <c r="C211" s="138" t="s">
        <v>4299</v>
      </c>
      <c r="D211" s="138" t="s">
        <v>5644</v>
      </c>
      <c r="E211" s="138" t="s">
        <v>3849</v>
      </c>
      <c r="F211" s="138" t="n">
        <v>1</v>
      </c>
      <c r="G211" s="139" t="n">
        <v>8935</v>
      </c>
      <c r="H211" s="52" t="n">
        <f aca="false">ROUND(IF(OR((MID(B211,SEARCH("R",B211),3)="R12"),(MID(B211,SEARCH("R",B211),3)="R13"),(MID(B211,SEARCH("R",B211),3)="R14")),(G211+90),IF(OR((MID(B211,SEARCH("R",B211),3)="R15"),(MID(B211,SEARCH("R",B211),3)="R16"),(MID(B211,SEARCH("R",B211),3)="R17")),(G211+190),(G211+290))),-1)+20</f>
        <v>9150</v>
      </c>
    </row>
    <row r="212" customFormat="false" ht="15.8" hidden="false" customHeight="false" outlineLevel="0" collapsed="false">
      <c r="A212" s="136" t="n">
        <v>63602370011966</v>
      </c>
      <c r="B212" s="137" t="s">
        <v>5856</v>
      </c>
      <c r="C212" s="138" t="s">
        <v>4317</v>
      </c>
      <c r="D212" s="138" t="s">
        <v>5644</v>
      </c>
      <c r="E212" s="138" t="s">
        <v>5647</v>
      </c>
      <c r="F212" s="138" t="n">
        <v>30</v>
      </c>
      <c r="G212" s="139" t="n">
        <v>7600</v>
      </c>
      <c r="H212" s="52" t="n">
        <f aca="false">ROUND(IF(OR((MID(B212,SEARCH("R",B212),3)="R12"),(MID(B212,SEARCH("R",B212),3)="R13"),(MID(B212,SEARCH("R",B212),3)="R14")),(G212+90),IF(OR((MID(B212,SEARCH("R",B212),3)="R15"),(MID(B212,SEARCH("R",B212),3)="R16"),(MID(B212,SEARCH("R",B212),3)="R17")),(G212+190),(G212+290))),-1)+20</f>
        <v>7910</v>
      </c>
    </row>
    <row r="213" customFormat="false" ht="15.8" hidden="false" customHeight="false" outlineLevel="0" collapsed="false">
      <c r="A213" s="136" t="n">
        <v>63638393066195</v>
      </c>
      <c r="B213" s="137" t="s">
        <v>5857</v>
      </c>
      <c r="C213" s="138" t="s">
        <v>4317</v>
      </c>
      <c r="D213" s="138" t="s">
        <v>5644</v>
      </c>
      <c r="E213" s="138" t="s">
        <v>5647</v>
      </c>
      <c r="F213" s="138" t="n">
        <v>20</v>
      </c>
      <c r="G213" s="139" t="n">
        <v>9800</v>
      </c>
      <c r="H213" s="52" t="n">
        <f aca="false">ROUND(IF(OR((MID(B213,SEARCH("R",B213),3)="R12"),(MID(B213,SEARCH("R",B213),3)="R13"),(MID(B213,SEARCH("R",B213),3)="R14")),(G213+90),IF(OR((MID(B213,SEARCH("R",B213),3)="R15"),(MID(B213,SEARCH("R",B213),3)="R16"),(MID(B213,SEARCH("R",B213),3)="R17")),(G213+190),(G213+290))),-1)+20</f>
        <v>10110</v>
      </c>
    </row>
    <row r="214" customFormat="false" ht="15.8" hidden="false" customHeight="false" outlineLevel="0" collapsed="false">
      <c r="A214" s="136" t="n">
        <v>63612651618463</v>
      </c>
      <c r="B214" s="137" t="s">
        <v>5858</v>
      </c>
      <c r="C214" s="138" t="s">
        <v>4317</v>
      </c>
      <c r="D214" s="138" t="s">
        <v>5644</v>
      </c>
      <c r="E214" s="138" t="s">
        <v>5647</v>
      </c>
      <c r="F214" s="138" t="n">
        <v>20</v>
      </c>
      <c r="G214" s="139" t="n">
        <v>9512</v>
      </c>
      <c r="H214" s="52" t="n">
        <f aca="false">ROUND(IF(OR((MID(B214,SEARCH("R",B214),3)="R12"),(MID(B214,SEARCH("R",B214),3)="R13"),(MID(B214,SEARCH("R",B214),3)="R14")),(G214+90),IF(OR((MID(B214,SEARCH("R",B214),3)="R15"),(MID(B214,SEARCH("R",B214),3)="R16"),(MID(B214,SEARCH("R",B214),3)="R17")),(G214+190),(G214+290))),-1)+20</f>
        <v>9820</v>
      </c>
    </row>
    <row r="215" customFormat="false" ht="15.8" hidden="false" customHeight="false" outlineLevel="0" collapsed="false">
      <c r="A215" s="136" t="n">
        <v>63633647613156</v>
      </c>
      <c r="B215" s="137" t="s">
        <v>5859</v>
      </c>
      <c r="C215" s="138" t="s">
        <v>4317</v>
      </c>
      <c r="D215" s="138" t="s">
        <v>5644</v>
      </c>
      <c r="E215" s="138" t="s">
        <v>5647</v>
      </c>
      <c r="F215" s="138" t="n">
        <v>12</v>
      </c>
      <c r="G215" s="139" t="n">
        <v>11224</v>
      </c>
      <c r="H215" s="52" t="n">
        <f aca="false">ROUND(IF(OR((MID(B215,SEARCH("R",B215),3)="R12"),(MID(B215,SEARCH("R",B215),3)="R13"),(MID(B215,SEARCH("R",B215),3)="R14")),(G215+90),IF(OR((MID(B215,SEARCH("R",B215),3)="R15"),(MID(B215,SEARCH("R",B215),3)="R16"),(MID(B215,SEARCH("R",B215),3)="R17")),(G215+190),(G215+290))),-1)+20</f>
        <v>11530</v>
      </c>
    </row>
    <row r="216" customFormat="false" ht="15.8" hidden="false" customHeight="false" outlineLevel="0" collapsed="false">
      <c r="A216" s="136" t="n">
        <v>63613089564469</v>
      </c>
      <c r="B216" s="137" t="s">
        <v>5860</v>
      </c>
      <c r="C216" s="138" t="s">
        <v>4317</v>
      </c>
      <c r="D216" s="138" t="s">
        <v>5644</v>
      </c>
      <c r="E216" s="138" t="s">
        <v>5647</v>
      </c>
      <c r="F216" s="138" t="n">
        <v>12</v>
      </c>
      <c r="G216" s="139" t="n">
        <v>7304</v>
      </c>
      <c r="H216" s="52" t="n">
        <f aca="false">ROUND(IF(OR((MID(B216,SEARCH("R",B216),3)="R12"),(MID(B216,SEARCH("R",B216),3)="R13"),(MID(B216,SEARCH("R",B216),3)="R14")),(G216+90),IF(OR((MID(B216,SEARCH("R",B216),3)="R15"),(MID(B216,SEARCH("R",B216),3)="R16"),(MID(B216,SEARCH("R",B216),3)="R17")),(G216+190),(G216+290))),-1)+20</f>
        <v>7610</v>
      </c>
    </row>
    <row r="217" customFormat="false" ht="15.8" hidden="false" customHeight="false" outlineLevel="0" collapsed="false">
      <c r="A217" s="136" t="n">
        <v>63585441599251</v>
      </c>
      <c r="B217" s="137" t="s">
        <v>5861</v>
      </c>
      <c r="C217" s="138" t="s">
        <v>4317</v>
      </c>
      <c r="D217" s="138" t="s">
        <v>5644</v>
      </c>
      <c r="E217" s="138" t="s">
        <v>3849</v>
      </c>
      <c r="F217" s="138" t="n">
        <v>12</v>
      </c>
      <c r="G217" s="139" t="n">
        <v>7600</v>
      </c>
      <c r="H217" s="52" t="n">
        <f aca="false">ROUND(IF(OR((MID(B217,SEARCH("R",B217),3)="R12"),(MID(B217,SEARCH("R",B217),3)="R13"),(MID(B217,SEARCH("R",B217),3)="R14")),(G217+90),IF(OR((MID(B217,SEARCH("R",B217),3)="R15"),(MID(B217,SEARCH("R",B217),3)="R16"),(MID(B217,SEARCH("R",B217),3)="R17")),(G217+190),(G217+290))),-1)+20</f>
        <v>7910</v>
      </c>
    </row>
    <row r="218" customFormat="false" ht="15.8" hidden="false" customHeight="false" outlineLevel="0" collapsed="false">
      <c r="A218" s="136" t="n">
        <v>63585441598362</v>
      </c>
      <c r="B218" s="137" t="s">
        <v>5862</v>
      </c>
      <c r="C218" s="138" t="s">
        <v>4317</v>
      </c>
      <c r="D218" s="138" t="s">
        <v>5644</v>
      </c>
      <c r="E218" s="138" t="s">
        <v>3849</v>
      </c>
      <c r="F218" s="138" t="n">
        <v>7</v>
      </c>
      <c r="G218" s="139" t="n">
        <v>11193</v>
      </c>
      <c r="H218" s="52" t="n">
        <f aca="false">ROUND(IF(OR((MID(B218,SEARCH("R",B218),3)="R12"),(MID(B218,SEARCH("R",B218),3)="R13"),(MID(B218,SEARCH("R",B218),3)="R14")),(G218+90),IF(OR((MID(B218,SEARCH("R",B218),3)="R15"),(MID(B218,SEARCH("R",B218),3)="R16"),(MID(B218,SEARCH("R",B218),3)="R17")),(G218+190),(G218+290))),-1)+20</f>
        <v>11500</v>
      </c>
    </row>
    <row r="219" customFormat="false" ht="15.8" hidden="false" customHeight="false" outlineLevel="0" collapsed="false">
      <c r="A219" s="136" t="n">
        <v>63585441600992</v>
      </c>
      <c r="B219" s="137" t="s">
        <v>5863</v>
      </c>
      <c r="C219" s="138" t="s">
        <v>4317</v>
      </c>
      <c r="D219" s="138" t="s">
        <v>5644</v>
      </c>
      <c r="E219" s="138" t="s">
        <v>5647</v>
      </c>
      <c r="F219" s="138" t="n">
        <v>4</v>
      </c>
      <c r="G219" s="139" t="n">
        <v>12050</v>
      </c>
      <c r="H219" s="52" t="n">
        <f aca="false">ROUND(IF(OR((MID(B219,SEARCH("R",B219),3)="R12"),(MID(B219,SEARCH("R",B219),3)="R13"),(MID(B219,SEARCH("R",B219),3)="R14")),(G219+90),IF(OR((MID(B219,SEARCH("R",B219),3)="R15"),(MID(B219,SEARCH("R",B219),3)="R16"),(MID(B219,SEARCH("R",B219),3)="R17")),(G219+190),(G219+290))),-1)+20</f>
        <v>12360</v>
      </c>
    </row>
    <row r="220" customFormat="false" ht="15.8" hidden="false" customHeight="false" outlineLevel="0" collapsed="false">
      <c r="A220" s="136" t="n">
        <v>63634770062113</v>
      </c>
      <c r="B220" s="137" t="s">
        <v>5864</v>
      </c>
      <c r="C220" s="138" t="s">
        <v>4317</v>
      </c>
      <c r="D220" s="138" t="s">
        <v>5644</v>
      </c>
      <c r="E220" s="138" t="s">
        <v>5647</v>
      </c>
      <c r="F220" s="138" t="n">
        <v>4</v>
      </c>
      <c r="G220" s="139" t="n">
        <v>4500</v>
      </c>
      <c r="H220" s="52" t="n">
        <f aca="false">ROUND(IF(OR((MID(B220,SEARCH("R",B220),3)="R12"),(MID(B220,SEARCH("R",B220),3)="R13"),(MID(B220,SEARCH("R",B220),3)="R14")),(G220+90),IF(OR((MID(B220,SEARCH("R",B220),3)="R15"),(MID(B220,SEARCH("R",B220),3)="R16"),(MID(B220,SEARCH("R",B220),3)="R17")),(G220+190),(G220+290))),-1)+20</f>
        <v>4810</v>
      </c>
    </row>
    <row r="221" customFormat="false" ht="15.8" hidden="false" customHeight="false" outlineLevel="0" collapsed="false">
      <c r="A221" s="136" t="n">
        <v>63585441601034</v>
      </c>
      <c r="B221" s="137" t="s">
        <v>5865</v>
      </c>
      <c r="C221" s="138" t="s">
        <v>4326</v>
      </c>
      <c r="D221" s="138" t="s">
        <v>5644</v>
      </c>
      <c r="E221" s="138" t="s">
        <v>3849</v>
      </c>
      <c r="F221" s="138" t="n">
        <v>30</v>
      </c>
      <c r="G221" s="139" t="n">
        <v>6848</v>
      </c>
      <c r="H221" s="52" t="n">
        <f aca="false">ROUND(IF(OR((MID(B221,SEARCH("R",B221),3)="R12"),(MID(B221,SEARCH("R",B221),3)="R13"),(MID(B221,SEARCH("R",B221),3)="R14")),(G221+90),IF(OR((MID(B221,SEARCH("R",B221),3)="R15"),(MID(B221,SEARCH("R",B221),3)="R16"),(MID(B221,SEARCH("R",B221),3)="R17")),(G221+190),(G221+290))),-1)+20</f>
        <v>7060</v>
      </c>
    </row>
    <row r="222" customFormat="false" ht="15.8" hidden="false" customHeight="false" outlineLevel="0" collapsed="false">
      <c r="A222" s="136" t="n">
        <v>63634846387753</v>
      </c>
      <c r="B222" s="137" t="s">
        <v>5866</v>
      </c>
      <c r="C222" s="138" t="s">
        <v>4326</v>
      </c>
      <c r="D222" s="138" t="s">
        <v>5644</v>
      </c>
      <c r="E222" s="138" t="s">
        <v>5647</v>
      </c>
      <c r="F222" s="138" t="n">
        <v>30</v>
      </c>
      <c r="G222" s="139" t="n">
        <v>4260</v>
      </c>
      <c r="H222" s="52" t="n">
        <f aca="false">ROUND(IF(OR((MID(B222,SEARCH("R",B222),3)="R12"),(MID(B222,SEARCH("R",B222),3)="R13"),(MID(B222,SEARCH("R",B222),3)="R14")),(G222+90),IF(OR((MID(B222,SEARCH("R",B222),3)="R15"),(MID(B222,SEARCH("R",B222),3)="R16"),(MID(B222,SEARCH("R",B222),3)="R17")),(G222+190),(G222+290))),-1)+20</f>
        <v>4470</v>
      </c>
    </row>
    <row r="223" customFormat="false" ht="15.8" hidden="false" customHeight="false" outlineLevel="0" collapsed="false">
      <c r="A223" s="136" t="n">
        <v>63612298363167</v>
      </c>
      <c r="B223" s="137" t="s">
        <v>5867</v>
      </c>
      <c r="C223" s="138" t="s">
        <v>4326</v>
      </c>
      <c r="D223" s="138" t="s">
        <v>5644</v>
      </c>
      <c r="E223" s="138" t="s">
        <v>5647</v>
      </c>
      <c r="F223" s="138" t="n">
        <v>22</v>
      </c>
      <c r="G223" s="139" t="n">
        <v>4671</v>
      </c>
      <c r="H223" s="52" t="n">
        <f aca="false">ROUND(IF(OR((MID(B223,SEARCH("R",B223),3)="R12"),(MID(B223,SEARCH("R",B223),3)="R13"),(MID(B223,SEARCH("R",B223),3)="R14")),(G223+90),IF(OR((MID(B223,SEARCH("R",B223),3)="R15"),(MID(B223,SEARCH("R",B223),3)="R16"),(MID(B223,SEARCH("R",B223),3)="R17")),(G223+190),(G223+290))),-1)+20</f>
        <v>4880</v>
      </c>
    </row>
    <row r="224" customFormat="false" ht="15.8" hidden="false" customHeight="false" outlineLevel="0" collapsed="false">
      <c r="A224" s="136" t="n">
        <v>63585441599893</v>
      </c>
      <c r="B224" s="137" t="s">
        <v>5868</v>
      </c>
      <c r="C224" s="138" t="s">
        <v>4326</v>
      </c>
      <c r="D224" s="138" t="s">
        <v>5644</v>
      </c>
      <c r="E224" s="138" t="s">
        <v>5647</v>
      </c>
      <c r="F224" s="138" t="n">
        <v>16</v>
      </c>
      <c r="G224" s="139" t="n">
        <v>6679</v>
      </c>
      <c r="H224" s="52" t="n">
        <f aca="false">ROUND(IF(OR((MID(B224,SEARCH("R",B224),3)="R12"),(MID(B224,SEARCH("R",B224),3)="R13"),(MID(B224,SEARCH("R",B224),3)="R14")),(G224+90),IF(OR((MID(B224,SEARCH("R",B224),3)="R15"),(MID(B224,SEARCH("R",B224),3)="R16"),(MID(B224,SEARCH("R",B224),3)="R17")),(G224+190),(G224+290))),-1)+20</f>
        <v>6890</v>
      </c>
    </row>
    <row r="225" customFormat="false" ht="15.8" hidden="false" customHeight="false" outlineLevel="0" collapsed="false">
      <c r="A225" s="136" t="n">
        <v>63651792113223</v>
      </c>
      <c r="B225" s="137" t="s">
        <v>5869</v>
      </c>
      <c r="C225" s="138" t="s">
        <v>4326</v>
      </c>
      <c r="D225" s="138" t="s">
        <v>5644</v>
      </c>
      <c r="E225" s="138" t="s">
        <v>3849</v>
      </c>
      <c r="F225" s="138" t="n">
        <v>16</v>
      </c>
      <c r="G225" s="139" t="n">
        <v>5800</v>
      </c>
      <c r="H225" s="52" t="n">
        <f aca="false">ROUND(IF(OR((MID(B225,SEARCH("R",B225),3)="R12"),(MID(B225,SEARCH("R",B225),3)="R13"),(MID(B225,SEARCH("R",B225),3)="R14")),(G225+90),IF(OR((MID(B225,SEARCH("R",B225),3)="R15"),(MID(B225,SEARCH("R",B225),3)="R16"),(MID(B225,SEARCH("R",B225),3)="R17")),(G225+190),(G225+290))),-1)+20</f>
        <v>6010</v>
      </c>
    </row>
    <row r="226" customFormat="false" ht="15.8" hidden="false" customHeight="false" outlineLevel="0" collapsed="false">
      <c r="A226" s="136" t="n">
        <v>63646871825097</v>
      </c>
      <c r="B226" s="137" t="s">
        <v>5870</v>
      </c>
      <c r="C226" s="138" t="s">
        <v>4326</v>
      </c>
      <c r="D226" s="138" t="s">
        <v>5644</v>
      </c>
      <c r="E226" s="138" t="s">
        <v>3849</v>
      </c>
      <c r="F226" s="138" t="n">
        <v>4</v>
      </c>
      <c r="G226" s="139" t="n">
        <v>4353</v>
      </c>
      <c r="H226" s="52" t="n">
        <f aca="false">ROUND(IF(OR((MID(B226,SEARCH("R",B226),3)="R12"),(MID(B226,SEARCH("R",B226),3)="R13"),(MID(B226,SEARCH("R",B226),3)="R14")),(G226+90),IF(OR((MID(B226,SEARCH("R",B226),3)="R15"),(MID(B226,SEARCH("R",B226),3)="R16"),(MID(B226,SEARCH("R",B226),3)="R17")),(G226+190),(G226+290))),-1)+20</f>
        <v>4560</v>
      </c>
    </row>
    <row r="227" customFormat="false" ht="15.8" hidden="false" customHeight="false" outlineLevel="0" collapsed="false">
      <c r="A227" s="136" t="n">
        <v>63621997179509</v>
      </c>
      <c r="B227" s="137" t="s">
        <v>5871</v>
      </c>
      <c r="C227" s="138" t="s">
        <v>4326</v>
      </c>
      <c r="D227" s="138" t="s">
        <v>5644</v>
      </c>
      <c r="E227" s="138" t="s">
        <v>5647</v>
      </c>
      <c r="F227" s="138" t="n">
        <v>4</v>
      </c>
      <c r="G227" s="139" t="n">
        <v>4241</v>
      </c>
      <c r="H227" s="52" t="n">
        <f aca="false">ROUND(IF(OR((MID(B227,SEARCH("R",B227),3)="R12"),(MID(B227,SEARCH("R",B227),3)="R13"),(MID(B227,SEARCH("R",B227),3)="R14")),(G227+90),IF(OR((MID(B227,SEARCH("R",B227),3)="R15"),(MID(B227,SEARCH("R",B227),3)="R16"),(MID(B227,SEARCH("R",B227),3)="R17")),(G227+190),(G227+290))),-1)+20</f>
        <v>4450</v>
      </c>
    </row>
    <row r="228" customFormat="false" ht="15.8" hidden="false" customHeight="false" outlineLevel="0" collapsed="false">
      <c r="A228" s="136" t="n">
        <v>63645067020483</v>
      </c>
      <c r="B228" s="137" t="s">
        <v>5872</v>
      </c>
      <c r="C228" s="138" t="s">
        <v>4326</v>
      </c>
      <c r="D228" s="138" t="s">
        <v>5644</v>
      </c>
      <c r="E228" s="138" t="s">
        <v>3849</v>
      </c>
      <c r="F228" s="138" t="n">
        <v>4</v>
      </c>
      <c r="G228" s="139" t="n">
        <v>4900</v>
      </c>
      <c r="H228" s="52" t="n">
        <f aca="false">ROUND(IF(OR((MID(B228,SEARCH("R",B228),3)="R12"),(MID(B228,SEARCH("R",B228),3)="R13"),(MID(B228,SEARCH("R",B228),3)="R14")),(G228+90),IF(OR((MID(B228,SEARCH("R",B228),3)="R15"),(MID(B228,SEARCH("R",B228),3)="R16"),(MID(B228,SEARCH("R",B228),3)="R17")),(G228+190),(G228+290))),-1)+20</f>
        <v>5110</v>
      </c>
    </row>
    <row r="229" customFormat="false" ht="15.8" hidden="false" customHeight="false" outlineLevel="0" collapsed="false">
      <c r="A229" s="136" t="n">
        <v>63585441600270</v>
      </c>
      <c r="B229" s="137" t="s">
        <v>5873</v>
      </c>
      <c r="C229" s="138" t="s">
        <v>4326</v>
      </c>
      <c r="D229" s="138" t="s">
        <v>5644</v>
      </c>
      <c r="E229" s="138" t="s">
        <v>3849</v>
      </c>
      <c r="F229" s="138" t="n">
        <v>4</v>
      </c>
      <c r="G229" s="139" t="n">
        <v>7150</v>
      </c>
      <c r="H229" s="52" t="n">
        <f aca="false">ROUND(IF(OR((MID(B229,SEARCH("R",B229),3)="R12"),(MID(B229,SEARCH("R",B229),3)="R13"),(MID(B229,SEARCH("R",B229),3)="R14")),(G229+90),IF(OR((MID(B229,SEARCH("R",B229),3)="R15"),(MID(B229,SEARCH("R",B229),3)="R16"),(MID(B229,SEARCH("R",B229),3)="R17")),(G229+190),(G229+290))),-1)+20</f>
        <v>7360</v>
      </c>
    </row>
    <row r="230" customFormat="false" ht="15.8" hidden="false" customHeight="false" outlineLevel="0" collapsed="false">
      <c r="A230" s="136" t="n">
        <v>63600885065633</v>
      </c>
      <c r="B230" s="137" t="s">
        <v>5874</v>
      </c>
      <c r="C230" s="138" t="s">
        <v>4326</v>
      </c>
      <c r="D230" s="138" t="s">
        <v>5644</v>
      </c>
      <c r="E230" s="138" t="s">
        <v>5647</v>
      </c>
      <c r="F230" s="138" t="n">
        <v>2</v>
      </c>
      <c r="G230" s="139" t="n">
        <v>5334</v>
      </c>
      <c r="H230" s="52" t="n">
        <f aca="false">ROUND(IF(OR((MID(B230,SEARCH("R",B230),3)="R12"),(MID(B230,SEARCH("R",B230),3)="R13"),(MID(B230,SEARCH("R",B230),3)="R14")),(G230+90),IF(OR((MID(B230,SEARCH("R",B230),3)="R15"),(MID(B230,SEARCH("R",B230),3)="R16"),(MID(B230,SEARCH("R",B230),3)="R17")),(G230+190),(G230+290))),-1)+20</f>
        <v>5540</v>
      </c>
    </row>
    <row r="231" customFormat="false" ht="15.8" hidden="false" customHeight="false" outlineLevel="0" collapsed="false">
      <c r="A231" s="136" t="n">
        <v>63609970223562</v>
      </c>
      <c r="B231" s="137" t="s">
        <v>5875</v>
      </c>
      <c r="C231" s="138" t="s">
        <v>4326</v>
      </c>
      <c r="D231" s="138" t="s">
        <v>5644</v>
      </c>
      <c r="E231" s="138" t="s">
        <v>3849</v>
      </c>
      <c r="F231" s="138" t="n">
        <v>2</v>
      </c>
      <c r="G231" s="139" t="n">
        <v>5000</v>
      </c>
      <c r="H231" s="52" t="n">
        <f aca="false">ROUND(IF(OR((MID(B231,SEARCH("R",B231),3)="R12"),(MID(B231,SEARCH("R",B231),3)="R13"),(MID(B231,SEARCH("R",B231),3)="R14")),(G231+90),IF(OR((MID(B231,SEARCH("R",B231),3)="R15"),(MID(B231,SEARCH("R",B231),3)="R16"),(MID(B231,SEARCH("R",B231),3)="R17")),(G231+190),(G231+290))),-1)+20</f>
        <v>5210</v>
      </c>
    </row>
    <row r="232" customFormat="false" ht="15.8" hidden="false" customHeight="false" outlineLevel="0" collapsed="false">
      <c r="A232" s="136" t="n">
        <v>63607199225677</v>
      </c>
      <c r="B232" s="137" t="s">
        <v>5876</v>
      </c>
      <c r="C232" s="138" t="s">
        <v>4326</v>
      </c>
      <c r="D232" s="138" t="s">
        <v>5644</v>
      </c>
      <c r="E232" s="138" t="s">
        <v>5647</v>
      </c>
      <c r="F232" s="138" t="n">
        <v>1</v>
      </c>
      <c r="G232" s="139" t="n">
        <v>6750</v>
      </c>
      <c r="H232" s="52" t="n">
        <f aca="false">ROUND(IF(OR((MID(B232,SEARCH("R",B232),3)="R12"),(MID(B232,SEARCH("R",B232),3)="R13"),(MID(B232,SEARCH("R",B232),3)="R14")),(G232+90),IF(OR((MID(B232,SEARCH("R",B232),3)="R15"),(MID(B232,SEARCH("R",B232),3)="R16"),(MID(B232,SEARCH("R",B232),3)="R17")),(G232+190),(G232+290))),-1)+20</f>
        <v>6960</v>
      </c>
    </row>
    <row r="233" customFormat="false" ht="15.8" hidden="false" customHeight="false" outlineLevel="0" collapsed="false">
      <c r="A233" s="136" t="n">
        <v>63644702782003</v>
      </c>
      <c r="B233" s="137" t="s">
        <v>5877</v>
      </c>
      <c r="C233" s="138" t="s">
        <v>4340</v>
      </c>
      <c r="D233" s="138" t="s">
        <v>5644</v>
      </c>
      <c r="E233" s="138" t="s">
        <v>3849</v>
      </c>
      <c r="F233" s="138" t="n">
        <v>30</v>
      </c>
      <c r="G233" s="139" t="n">
        <v>6857</v>
      </c>
      <c r="H233" s="52" t="n">
        <f aca="false">ROUND(IF(OR((MID(B233,SEARCH("R",B233),3)="R12"),(MID(B233,SEARCH("R",B233),3)="R13"),(MID(B233,SEARCH("R",B233),3)="R14")),(G233+90),IF(OR((MID(B233,SEARCH("R",B233),3)="R15"),(MID(B233,SEARCH("R",B233),3)="R16"),(MID(B233,SEARCH("R",B233),3)="R17")),(G233+190),(G233+290))),-1)+20</f>
        <v>7070</v>
      </c>
    </row>
    <row r="234" customFormat="false" ht="15.8" hidden="false" customHeight="false" outlineLevel="0" collapsed="false">
      <c r="A234" s="136" t="n">
        <v>63585441597620</v>
      </c>
      <c r="B234" s="137" t="s">
        <v>5878</v>
      </c>
      <c r="C234" s="138" t="s">
        <v>4340</v>
      </c>
      <c r="D234" s="138" t="s">
        <v>5644</v>
      </c>
      <c r="E234" s="138" t="s">
        <v>3849</v>
      </c>
      <c r="F234" s="138" t="n">
        <v>6</v>
      </c>
      <c r="G234" s="139" t="n">
        <v>8590</v>
      </c>
      <c r="H234" s="52" t="n">
        <f aca="false">ROUND(IF(OR((MID(B234,SEARCH("R",B234),3)="R12"),(MID(B234,SEARCH("R",B234),3)="R13"),(MID(B234,SEARCH("R",B234),3)="R14")),(G234+90),IF(OR((MID(B234,SEARCH("R",B234),3)="R15"),(MID(B234,SEARCH("R",B234),3)="R16"),(MID(B234,SEARCH("R",B234),3)="R17")),(G234+190),(G234+290))),-1)+20</f>
        <v>8800</v>
      </c>
    </row>
    <row r="235" customFormat="false" ht="15.8" hidden="false" customHeight="false" outlineLevel="0" collapsed="false">
      <c r="A235" s="136" t="n">
        <v>63609780078409</v>
      </c>
      <c r="B235" s="137" t="s">
        <v>5879</v>
      </c>
      <c r="C235" s="138" t="s">
        <v>4340</v>
      </c>
      <c r="D235" s="138" t="s">
        <v>5644</v>
      </c>
      <c r="E235" s="138" t="s">
        <v>5647</v>
      </c>
      <c r="F235" s="138" t="n">
        <v>1</v>
      </c>
      <c r="G235" s="139" t="n">
        <v>4825</v>
      </c>
      <c r="H235" s="52" t="n">
        <f aca="false">ROUND(IF(OR((MID(B235,SEARCH("R",B235),3)="R12"),(MID(B235,SEARCH("R",B235),3)="R13"),(MID(B235,SEARCH("R",B235),3)="R14")),(G235+90),IF(OR((MID(B235,SEARCH("R",B235),3)="R15"),(MID(B235,SEARCH("R",B235),3)="R16"),(MID(B235,SEARCH("R",B235),3)="R17")),(G235+190),(G235+290))),-1)+20</f>
        <v>5040</v>
      </c>
    </row>
    <row r="236" customFormat="false" ht="15.8" hidden="false" customHeight="false" outlineLevel="0" collapsed="false">
      <c r="A236" s="136" t="n">
        <v>63643214746155</v>
      </c>
      <c r="B236" s="137" t="s">
        <v>5880</v>
      </c>
      <c r="C236" s="138" t="s">
        <v>4359</v>
      </c>
      <c r="D236" s="138" t="s">
        <v>5644</v>
      </c>
      <c r="E236" s="138" t="s">
        <v>5647</v>
      </c>
      <c r="F236" s="138" t="n">
        <v>1</v>
      </c>
      <c r="G236" s="139" t="n">
        <v>7332</v>
      </c>
      <c r="H236" s="52" t="n">
        <f aca="false">ROUND(IF(OR((MID(B236,SEARCH("R",B236),3)="R12"),(MID(B236,SEARCH("R",B236),3)="R13"),(MID(B236,SEARCH("R",B236),3)="R14")),(G236+90),IF(OR((MID(B236,SEARCH("R",B236),3)="R15"),(MID(B236,SEARCH("R",B236),3)="R16"),(MID(B236,SEARCH("R",B236),3)="R17")),(G236+190),(G236+290))),-1)+20</f>
        <v>7540</v>
      </c>
    </row>
    <row r="237" customFormat="false" ht="15.8" hidden="false" customHeight="false" outlineLevel="0" collapsed="false">
      <c r="A237" s="136" t="n">
        <v>63616484288519</v>
      </c>
      <c r="B237" s="137" t="s">
        <v>5881</v>
      </c>
      <c r="C237" s="138" t="s">
        <v>4361</v>
      </c>
      <c r="D237" s="138" t="s">
        <v>5644</v>
      </c>
      <c r="E237" s="138" t="s">
        <v>3849</v>
      </c>
      <c r="F237" s="138" t="n">
        <v>30</v>
      </c>
      <c r="G237" s="139" t="n">
        <v>4605</v>
      </c>
      <c r="H237" s="52" t="n">
        <f aca="false">ROUND(IF(OR((MID(B237,SEARCH("R",B237),3)="R12"),(MID(B237,SEARCH("R",B237),3)="R13"),(MID(B237,SEARCH("R",B237),3)="R14")),(G237+90),IF(OR((MID(B237,SEARCH("R",B237),3)="R15"),(MID(B237,SEARCH("R",B237),3)="R16"),(MID(B237,SEARCH("R",B237),3)="R17")),(G237+190),(G237+290))),-1)+20</f>
        <v>4820</v>
      </c>
    </row>
    <row r="238" customFormat="false" ht="15.8" hidden="false" customHeight="false" outlineLevel="0" collapsed="false">
      <c r="A238" s="136" t="n">
        <v>63585441599678</v>
      </c>
      <c r="B238" s="137" t="s">
        <v>5882</v>
      </c>
      <c r="C238" s="138" t="s">
        <v>4361</v>
      </c>
      <c r="D238" s="138" t="s">
        <v>5644</v>
      </c>
      <c r="E238" s="138" t="s">
        <v>3849</v>
      </c>
      <c r="F238" s="138" t="n">
        <v>11</v>
      </c>
      <c r="G238" s="139" t="n">
        <v>4750</v>
      </c>
      <c r="H238" s="52" t="n">
        <f aca="false">ROUND(IF(OR((MID(B238,SEARCH("R",B238),3)="R12"),(MID(B238,SEARCH("R",B238),3)="R13"),(MID(B238,SEARCH("R",B238),3)="R14")),(G238+90),IF(OR((MID(B238,SEARCH("R",B238),3)="R15"),(MID(B238,SEARCH("R",B238),3)="R16"),(MID(B238,SEARCH("R",B238),3)="R17")),(G238+190),(G238+290))),-1)+20</f>
        <v>4960</v>
      </c>
    </row>
    <row r="239" customFormat="false" ht="15.8" hidden="false" customHeight="false" outlineLevel="0" collapsed="false">
      <c r="A239" s="136" t="n">
        <v>63612903111841</v>
      </c>
      <c r="B239" s="137" t="s">
        <v>5883</v>
      </c>
      <c r="C239" s="138" t="s">
        <v>4361</v>
      </c>
      <c r="D239" s="138" t="s">
        <v>5644</v>
      </c>
      <c r="E239" s="138" t="s">
        <v>3849</v>
      </c>
      <c r="F239" s="138" t="n">
        <v>8</v>
      </c>
      <c r="G239" s="139" t="n">
        <v>4905</v>
      </c>
      <c r="H239" s="52" t="n">
        <f aca="false">ROUND(IF(OR((MID(B239,SEARCH("R",B239),3)="R12"),(MID(B239,SEARCH("R",B239),3)="R13"),(MID(B239,SEARCH("R",B239),3)="R14")),(G239+90),IF(OR((MID(B239,SEARCH("R",B239),3)="R15"),(MID(B239,SEARCH("R",B239),3)="R16"),(MID(B239,SEARCH("R",B239),3)="R17")),(G239+190),(G239+290))),-1)+20</f>
        <v>5120</v>
      </c>
    </row>
    <row r="240" customFormat="false" ht="15.8" hidden="false" customHeight="false" outlineLevel="0" collapsed="false">
      <c r="A240" s="136" t="n">
        <v>63645064074777</v>
      </c>
      <c r="B240" s="137" t="s">
        <v>5884</v>
      </c>
      <c r="C240" s="138" t="s">
        <v>4361</v>
      </c>
      <c r="D240" s="138" t="s">
        <v>5644</v>
      </c>
      <c r="E240" s="138" t="s">
        <v>3849</v>
      </c>
      <c r="F240" s="138" t="n">
        <v>7</v>
      </c>
      <c r="G240" s="139" t="n">
        <v>4646</v>
      </c>
      <c r="H240" s="52" t="n">
        <f aca="false">ROUND(IF(OR((MID(B240,SEARCH("R",B240),3)="R12"),(MID(B240,SEARCH("R",B240),3)="R13"),(MID(B240,SEARCH("R",B240),3)="R14")),(G240+90),IF(OR((MID(B240,SEARCH("R",B240),3)="R15"),(MID(B240,SEARCH("R",B240),3)="R16"),(MID(B240,SEARCH("R",B240),3)="R17")),(G240+190),(G240+290))),-1)+20</f>
        <v>4860</v>
      </c>
    </row>
    <row r="241" customFormat="false" ht="15.8" hidden="false" customHeight="false" outlineLevel="0" collapsed="false">
      <c r="A241" s="136" t="n">
        <v>63638652176624</v>
      </c>
      <c r="B241" s="137" t="s">
        <v>5885</v>
      </c>
      <c r="C241" s="138" t="s">
        <v>4361</v>
      </c>
      <c r="D241" s="138" t="s">
        <v>5644</v>
      </c>
      <c r="E241" s="138" t="s">
        <v>5647</v>
      </c>
      <c r="F241" s="138" t="n">
        <v>2</v>
      </c>
      <c r="G241" s="139" t="n">
        <v>4632</v>
      </c>
      <c r="H241" s="52" t="n">
        <f aca="false">ROUND(IF(OR((MID(B241,SEARCH("R",B241),3)="R12"),(MID(B241,SEARCH("R",B241),3)="R13"),(MID(B241,SEARCH("R",B241),3)="R14")),(G241+90),IF(OR((MID(B241,SEARCH("R",B241),3)="R15"),(MID(B241,SEARCH("R",B241),3)="R16"),(MID(B241,SEARCH("R",B241),3)="R17")),(G241+190),(G241+290))),-1)+20</f>
        <v>4840</v>
      </c>
    </row>
    <row r="242" customFormat="false" ht="15.8" hidden="false" customHeight="false" outlineLevel="0" collapsed="false">
      <c r="A242" s="136" t="n">
        <v>20049466249196</v>
      </c>
      <c r="B242" s="137" t="s">
        <v>5886</v>
      </c>
      <c r="C242" s="138" t="s">
        <v>4361</v>
      </c>
      <c r="D242" s="138" t="s">
        <v>5644</v>
      </c>
      <c r="E242" s="138" t="s">
        <v>3849</v>
      </c>
      <c r="F242" s="138" t="n">
        <v>2</v>
      </c>
      <c r="G242" s="139" t="n">
        <v>4568</v>
      </c>
      <c r="H242" s="52" t="n">
        <f aca="false">ROUND(IF(OR((MID(B242,SEARCH("R",B242),3)="R12"),(MID(B242,SEARCH("R",B242),3)="R13"),(MID(B242,SEARCH("R",B242),3)="R14")),(G242+90),IF(OR((MID(B242,SEARCH("R",B242),3)="R15"),(MID(B242,SEARCH("R",B242),3)="R16"),(MID(B242,SEARCH("R",B242),3)="R17")),(G242+190),(G242+290))),-1)+20</f>
        <v>4780</v>
      </c>
    </row>
    <row r="243" customFormat="false" ht="15.8" hidden="false" customHeight="false" outlineLevel="0" collapsed="false">
      <c r="A243" s="136" t="n">
        <v>63634684789945</v>
      </c>
      <c r="B243" s="137" t="s">
        <v>5887</v>
      </c>
      <c r="C243" s="138" t="s">
        <v>4361</v>
      </c>
      <c r="D243" s="138" t="s">
        <v>5644</v>
      </c>
      <c r="E243" s="138" t="s">
        <v>5647</v>
      </c>
      <c r="F243" s="138" t="n">
        <v>2</v>
      </c>
      <c r="G243" s="139" t="n">
        <v>3650</v>
      </c>
      <c r="H243" s="52" t="n">
        <f aca="false">ROUND(IF(OR((MID(B243,SEARCH("R",B243),3)="R12"),(MID(B243,SEARCH("R",B243),3)="R13"),(MID(B243,SEARCH("R",B243),3)="R14")),(G243+90),IF(OR((MID(B243,SEARCH("R",B243),3)="R15"),(MID(B243,SEARCH("R",B243),3)="R16"),(MID(B243,SEARCH("R",B243),3)="R17")),(G243+190),(G243+290))),-1)+20</f>
        <v>3860</v>
      </c>
    </row>
    <row r="244" customFormat="false" ht="15.8" hidden="false" customHeight="false" outlineLevel="0" collapsed="false">
      <c r="A244" s="136" t="n">
        <v>63635297306304</v>
      </c>
      <c r="B244" s="137" t="s">
        <v>5888</v>
      </c>
      <c r="C244" s="138" t="s">
        <v>4361</v>
      </c>
      <c r="D244" s="138" t="s">
        <v>5644</v>
      </c>
      <c r="E244" s="138" t="s">
        <v>5647</v>
      </c>
      <c r="F244" s="138" t="n">
        <v>2</v>
      </c>
      <c r="G244" s="139" t="n">
        <v>4885</v>
      </c>
      <c r="H244" s="52" t="n">
        <f aca="false">ROUND(IF(OR((MID(B244,SEARCH("R",B244),3)="R12"),(MID(B244,SEARCH("R",B244),3)="R13"),(MID(B244,SEARCH("R",B244),3)="R14")),(G244+90),IF(OR((MID(B244,SEARCH("R",B244),3)="R15"),(MID(B244,SEARCH("R",B244),3)="R16"),(MID(B244,SEARCH("R",B244),3)="R17")),(G244+190),(G244+290))),-1)+20</f>
        <v>5100</v>
      </c>
    </row>
    <row r="245" customFormat="false" ht="15.8" hidden="false" customHeight="false" outlineLevel="0" collapsed="false">
      <c r="A245" s="136" t="n">
        <v>63585441600068</v>
      </c>
      <c r="B245" s="137" t="s">
        <v>5889</v>
      </c>
      <c r="C245" s="138" t="s">
        <v>4361</v>
      </c>
      <c r="D245" s="138" t="s">
        <v>5644</v>
      </c>
      <c r="E245" s="138" t="s">
        <v>5647</v>
      </c>
      <c r="F245" s="138" t="n">
        <v>1</v>
      </c>
      <c r="G245" s="139" t="n">
        <v>6043</v>
      </c>
      <c r="H245" s="52" t="n">
        <f aca="false">ROUND(IF(OR((MID(B245,SEARCH("R",B245),3)="R12"),(MID(B245,SEARCH("R",B245),3)="R13"),(MID(B245,SEARCH("R",B245),3)="R14")),(G245+90),IF(OR((MID(B245,SEARCH("R",B245),3)="R15"),(MID(B245,SEARCH("R",B245),3)="R16"),(MID(B245,SEARCH("R",B245),3)="R17")),(G245+190),(G245+290))),-1)+20</f>
        <v>6250</v>
      </c>
    </row>
    <row r="246" customFormat="false" ht="15.8" hidden="false" customHeight="false" outlineLevel="0" collapsed="false">
      <c r="A246" s="136" t="n">
        <v>63585441598483</v>
      </c>
      <c r="B246" s="137" t="s">
        <v>5890</v>
      </c>
      <c r="C246" s="138" t="s">
        <v>4361</v>
      </c>
      <c r="D246" s="138" t="s">
        <v>5644</v>
      </c>
      <c r="E246" s="138" t="s">
        <v>3849</v>
      </c>
      <c r="F246" s="138" t="n">
        <v>1</v>
      </c>
      <c r="G246" s="139" t="n">
        <v>5733</v>
      </c>
      <c r="H246" s="52" t="n">
        <f aca="false">ROUND(IF(OR((MID(B246,SEARCH("R",B246),3)="R12"),(MID(B246,SEARCH("R",B246),3)="R13"),(MID(B246,SEARCH("R",B246),3)="R14")),(G246+90),IF(OR((MID(B246,SEARCH("R",B246),3)="R15"),(MID(B246,SEARCH("R",B246),3)="R16"),(MID(B246,SEARCH("R",B246),3)="R17")),(G246+190),(G246+290))),-1)+20</f>
        <v>5940</v>
      </c>
    </row>
    <row r="247" customFormat="false" ht="15.8" hidden="false" customHeight="false" outlineLevel="0" collapsed="false">
      <c r="A247" s="136" t="n">
        <v>63599936487403</v>
      </c>
      <c r="B247" s="137" t="s">
        <v>5891</v>
      </c>
      <c r="C247" s="138" t="s">
        <v>4361</v>
      </c>
      <c r="D247" s="138" t="s">
        <v>5644</v>
      </c>
      <c r="E247" s="138" t="s">
        <v>5647</v>
      </c>
      <c r="F247" s="138" t="n">
        <v>1</v>
      </c>
      <c r="G247" s="139" t="n">
        <v>4811</v>
      </c>
      <c r="H247" s="52" t="n">
        <f aca="false">ROUND(IF(OR((MID(B247,SEARCH("R",B247),3)="R12"),(MID(B247,SEARCH("R",B247),3)="R13"),(MID(B247,SEARCH("R",B247),3)="R14")),(G247+90),IF(OR((MID(B247,SEARCH("R",B247),3)="R15"),(MID(B247,SEARCH("R",B247),3)="R16"),(MID(B247,SEARCH("R",B247),3)="R17")),(G247+190),(G247+290))),-1)+20</f>
        <v>5020</v>
      </c>
    </row>
    <row r="248" customFormat="false" ht="15.8" hidden="false" customHeight="false" outlineLevel="0" collapsed="false">
      <c r="A248" s="136" t="n">
        <v>63607709146803</v>
      </c>
      <c r="B248" s="137" t="s">
        <v>5892</v>
      </c>
      <c r="C248" s="138" t="s">
        <v>4361</v>
      </c>
      <c r="D248" s="138" t="s">
        <v>5644</v>
      </c>
      <c r="E248" s="138" t="s">
        <v>5647</v>
      </c>
      <c r="F248" s="138" t="n">
        <v>1</v>
      </c>
      <c r="G248" s="139" t="n">
        <v>3892</v>
      </c>
      <c r="H248" s="52" t="n">
        <f aca="false">ROUND(IF(OR((MID(B248,SEARCH("R",B248),3)="R12"),(MID(B248,SEARCH("R",B248),3)="R13"),(MID(B248,SEARCH("R",B248),3)="R14")),(G248+90),IF(OR((MID(B248,SEARCH("R",B248),3)="R15"),(MID(B248,SEARCH("R",B248),3)="R16"),(MID(B248,SEARCH("R",B248),3)="R17")),(G248+190),(G248+290))),-1)+20</f>
        <v>4100</v>
      </c>
    </row>
    <row r="249" customFormat="false" ht="15.8" hidden="false" customHeight="false" outlineLevel="0" collapsed="false">
      <c r="A249" s="136" t="n">
        <v>63614808567661</v>
      </c>
      <c r="B249" s="137" t="s">
        <v>5893</v>
      </c>
      <c r="C249" s="138" t="s">
        <v>4361</v>
      </c>
      <c r="D249" s="138" t="s">
        <v>5644</v>
      </c>
      <c r="E249" s="138" t="s">
        <v>5647</v>
      </c>
      <c r="F249" s="138" t="n">
        <v>1</v>
      </c>
      <c r="G249" s="139" t="n">
        <v>8175</v>
      </c>
      <c r="H249" s="52" t="n">
        <f aca="false">ROUND(IF(OR((MID(B249,SEARCH("R",B249),3)="R12"),(MID(B249,SEARCH("R",B249),3)="R13"),(MID(B249,SEARCH("R",B249),3)="R14")),(G249+90),IF(OR((MID(B249,SEARCH("R",B249),3)="R15"),(MID(B249,SEARCH("R",B249),3)="R16"),(MID(B249,SEARCH("R",B249),3)="R17")),(G249+190),(G249+290))),-1)+20</f>
        <v>8390</v>
      </c>
    </row>
    <row r="250" customFormat="false" ht="15.8" hidden="false" customHeight="false" outlineLevel="0" collapsed="false">
      <c r="A250" s="136" t="n">
        <v>63585441597584</v>
      </c>
      <c r="B250" s="137" t="s">
        <v>5894</v>
      </c>
      <c r="C250" s="138" t="s">
        <v>4361</v>
      </c>
      <c r="D250" s="138" t="s">
        <v>5644</v>
      </c>
      <c r="E250" s="138" t="s">
        <v>5647</v>
      </c>
      <c r="F250" s="138" t="n">
        <v>1</v>
      </c>
      <c r="G250" s="139" t="n">
        <v>4880</v>
      </c>
      <c r="H250" s="52" t="n">
        <f aca="false">ROUND(IF(OR((MID(B250,SEARCH("R",B250),3)="R12"),(MID(B250,SEARCH("R",B250),3)="R13"),(MID(B250,SEARCH("R",B250),3)="R14")),(G250+90),IF(OR((MID(B250,SEARCH("R",B250),3)="R15"),(MID(B250,SEARCH("R",B250),3)="R16"),(MID(B250,SEARCH("R",B250),3)="R17")),(G250+190),(G250+290))),-1)+20</f>
        <v>5090</v>
      </c>
    </row>
    <row r="251" customFormat="false" ht="15.8" hidden="false" customHeight="false" outlineLevel="0" collapsed="false">
      <c r="A251" s="136" t="n">
        <v>63634328641342</v>
      </c>
      <c r="B251" s="137" t="s">
        <v>5895</v>
      </c>
      <c r="C251" s="138" t="s">
        <v>4361</v>
      </c>
      <c r="D251" s="138" t="s">
        <v>5644</v>
      </c>
      <c r="E251" s="138" t="s">
        <v>3849</v>
      </c>
      <c r="F251" s="138" t="n">
        <v>1</v>
      </c>
      <c r="G251" s="139" t="n">
        <v>3300</v>
      </c>
      <c r="H251" s="52" t="n">
        <f aca="false">ROUND(IF(OR((MID(B251,SEARCH("R",B251),3)="R12"),(MID(B251,SEARCH("R",B251),3)="R13"),(MID(B251,SEARCH("R",B251),3)="R14")),(G251+90),IF(OR((MID(B251,SEARCH("R",B251),3)="R15"),(MID(B251,SEARCH("R",B251),3)="R16"),(MID(B251,SEARCH("R",B251),3)="R17")),(G251+190),(G251+290))),-1)+20</f>
        <v>3510</v>
      </c>
    </row>
    <row r="252" customFormat="false" ht="15.8" hidden="false" customHeight="false" outlineLevel="0" collapsed="false">
      <c r="A252" s="136" t="n">
        <v>63634687395254</v>
      </c>
      <c r="B252" s="137" t="s">
        <v>5896</v>
      </c>
      <c r="C252" s="138" t="s">
        <v>4361</v>
      </c>
      <c r="D252" s="138" t="s">
        <v>5644</v>
      </c>
      <c r="E252" s="138" t="s">
        <v>5647</v>
      </c>
      <c r="F252" s="138" t="n">
        <v>1</v>
      </c>
      <c r="G252" s="139" t="n">
        <v>4000</v>
      </c>
      <c r="H252" s="52" t="n">
        <f aca="false">ROUND(IF(OR((MID(B252,SEARCH("R",B252),3)="R12"),(MID(B252,SEARCH("R",B252),3)="R13"),(MID(B252,SEARCH("R",B252),3)="R14")),(G252+90),IF(OR((MID(B252,SEARCH("R",B252),3)="R15"),(MID(B252,SEARCH("R",B252),3)="R16"),(MID(B252,SEARCH("R",B252),3)="R17")),(G252+190),(G252+290))),-1)+20</f>
        <v>4210</v>
      </c>
    </row>
    <row r="253" customFormat="false" ht="15.8" hidden="false" customHeight="false" outlineLevel="0" collapsed="false">
      <c r="A253" s="136" t="n">
        <v>63585441600067</v>
      </c>
      <c r="B253" s="137" t="s">
        <v>5897</v>
      </c>
      <c r="C253" s="138" t="s">
        <v>4361</v>
      </c>
      <c r="D253" s="138" t="s">
        <v>5644</v>
      </c>
      <c r="E253" s="138" t="s">
        <v>5647</v>
      </c>
      <c r="F253" s="138" t="n">
        <v>1</v>
      </c>
      <c r="G253" s="139" t="n">
        <v>4400</v>
      </c>
      <c r="H253" s="52" t="n">
        <f aca="false">ROUND(IF(OR((MID(B253,SEARCH("R",B253),3)="R12"),(MID(B253,SEARCH("R",B253),3)="R13"),(MID(B253,SEARCH("R",B253),3)="R14")),(G253+90),IF(OR((MID(B253,SEARCH("R",B253),3)="R15"),(MID(B253,SEARCH("R",B253),3)="R16"),(MID(B253,SEARCH("R",B253),3)="R17")),(G253+190),(G253+290))),-1)+20</f>
        <v>4610</v>
      </c>
    </row>
    <row r="254" customFormat="false" ht="15.8" hidden="false" customHeight="false" outlineLevel="0" collapsed="false">
      <c r="A254" s="136" t="n">
        <v>63637280095736</v>
      </c>
      <c r="B254" s="137" t="s">
        <v>5898</v>
      </c>
      <c r="C254" s="138" t="s">
        <v>4385</v>
      </c>
      <c r="D254" s="138" t="s">
        <v>5644</v>
      </c>
      <c r="E254" s="138" t="s">
        <v>3849</v>
      </c>
      <c r="F254" s="138" t="n">
        <v>29</v>
      </c>
      <c r="G254" s="139" t="n">
        <v>8000</v>
      </c>
      <c r="H254" s="52" t="n">
        <f aca="false">ROUND(IF(OR((MID(B254,SEARCH("R",B254),3)="R12"),(MID(B254,SEARCH("R",B254),3)="R13"),(MID(B254,SEARCH("R",B254),3)="R14")),(G254+90),IF(OR((MID(B254,SEARCH("R",B254),3)="R15"),(MID(B254,SEARCH("R",B254),3)="R16"),(MID(B254,SEARCH("R",B254),3)="R17")),(G254+190),(G254+290))),-1)+20</f>
        <v>8210</v>
      </c>
    </row>
    <row r="255" customFormat="false" ht="15.8" hidden="false" customHeight="false" outlineLevel="0" collapsed="false">
      <c r="A255" s="136" t="n">
        <v>63642721958529</v>
      </c>
      <c r="B255" s="137" t="s">
        <v>5899</v>
      </c>
      <c r="C255" s="138" t="s">
        <v>4385</v>
      </c>
      <c r="D255" s="138" t="s">
        <v>5644</v>
      </c>
      <c r="E255" s="138" t="s">
        <v>5647</v>
      </c>
      <c r="F255" s="138" t="n">
        <v>23</v>
      </c>
      <c r="G255" s="139" t="n">
        <v>8191</v>
      </c>
      <c r="H255" s="52" t="n">
        <f aca="false">ROUND(IF(OR((MID(B255,SEARCH("R",B255),3)="R12"),(MID(B255,SEARCH("R",B255),3)="R13"),(MID(B255,SEARCH("R",B255),3)="R14")),(G255+90),IF(OR((MID(B255,SEARCH("R",B255),3)="R15"),(MID(B255,SEARCH("R",B255),3)="R16"),(MID(B255,SEARCH("R",B255),3)="R17")),(G255+190),(G255+290))),-1)+20</f>
        <v>8400</v>
      </c>
    </row>
    <row r="256" customFormat="false" ht="15.8" hidden="false" customHeight="false" outlineLevel="0" collapsed="false">
      <c r="A256" s="136" t="n">
        <v>63641601295581</v>
      </c>
      <c r="B256" s="137" t="s">
        <v>5900</v>
      </c>
      <c r="C256" s="138" t="s">
        <v>4385</v>
      </c>
      <c r="D256" s="138" t="s">
        <v>5644</v>
      </c>
      <c r="E256" s="138" t="s">
        <v>5647</v>
      </c>
      <c r="F256" s="138" t="n">
        <v>16</v>
      </c>
      <c r="G256" s="139" t="n">
        <v>10081</v>
      </c>
      <c r="H256" s="52" t="n">
        <f aca="false">ROUND(IF(OR((MID(B256,SEARCH("R",B256),3)="R12"),(MID(B256,SEARCH("R",B256),3)="R13"),(MID(B256,SEARCH("R",B256),3)="R14")),(G256+90),IF(OR((MID(B256,SEARCH("R",B256),3)="R15"),(MID(B256,SEARCH("R",B256),3)="R16"),(MID(B256,SEARCH("R",B256),3)="R17")),(G256+190),(G256+290))),-1)+20</f>
        <v>10290</v>
      </c>
    </row>
    <row r="257" customFormat="false" ht="15.8" hidden="false" customHeight="false" outlineLevel="0" collapsed="false">
      <c r="A257" s="136" t="n">
        <v>63640306046814</v>
      </c>
      <c r="B257" s="137" t="s">
        <v>5901</v>
      </c>
      <c r="C257" s="138" t="s">
        <v>4385</v>
      </c>
      <c r="D257" s="138" t="s">
        <v>5644</v>
      </c>
      <c r="E257" s="138" t="s">
        <v>3849</v>
      </c>
      <c r="F257" s="138" t="n">
        <v>8</v>
      </c>
      <c r="G257" s="139" t="n">
        <v>8831</v>
      </c>
      <c r="H257" s="52" t="n">
        <f aca="false">ROUND(IF(OR((MID(B257,SEARCH("R",B257),3)="R12"),(MID(B257,SEARCH("R",B257),3)="R13"),(MID(B257,SEARCH("R",B257),3)="R14")),(G257+90),IF(OR((MID(B257,SEARCH("R",B257),3)="R15"),(MID(B257,SEARCH("R",B257),3)="R16"),(MID(B257,SEARCH("R",B257),3)="R17")),(G257+190),(G257+290))),-1)+20</f>
        <v>9040</v>
      </c>
    </row>
    <row r="258" customFormat="false" ht="15.8" hidden="false" customHeight="false" outlineLevel="0" collapsed="false">
      <c r="A258" s="136" t="n">
        <v>63602189880300</v>
      </c>
      <c r="B258" s="137" t="s">
        <v>5902</v>
      </c>
      <c r="C258" s="138" t="s">
        <v>4385</v>
      </c>
      <c r="D258" s="138" t="s">
        <v>5644</v>
      </c>
      <c r="E258" s="138" t="s">
        <v>3849</v>
      </c>
      <c r="F258" s="138" t="n">
        <v>2</v>
      </c>
      <c r="G258" s="139" t="n">
        <v>6500</v>
      </c>
      <c r="H258" s="52" t="n">
        <f aca="false">ROUND(IF(OR((MID(B258,SEARCH("R",B258),3)="R12"),(MID(B258,SEARCH("R",B258),3)="R13"),(MID(B258,SEARCH("R",B258),3)="R14")),(G258+90),IF(OR((MID(B258,SEARCH("R",B258),3)="R15"),(MID(B258,SEARCH("R",B258),3)="R16"),(MID(B258,SEARCH("R",B258),3)="R17")),(G258+190),(G258+290))),-1)+20</f>
        <v>6710</v>
      </c>
    </row>
    <row r="259" customFormat="false" ht="15.8" hidden="false" customHeight="false" outlineLevel="0" collapsed="false">
      <c r="A259" s="136" t="n">
        <v>63635541731211</v>
      </c>
      <c r="B259" s="137" t="s">
        <v>5903</v>
      </c>
      <c r="C259" s="138" t="s">
        <v>4396</v>
      </c>
      <c r="D259" s="138" t="s">
        <v>5644</v>
      </c>
      <c r="E259" s="138" t="s">
        <v>5647</v>
      </c>
      <c r="F259" s="138" t="n">
        <v>6</v>
      </c>
      <c r="G259" s="139" t="n">
        <v>6500</v>
      </c>
      <c r="H259" s="52" t="n">
        <f aca="false">ROUND(IF(OR((MID(B259,SEARCH("R",B259),3)="R12"),(MID(B259,SEARCH("R",B259),3)="R13"),(MID(B259,SEARCH("R",B259),3)="R14")),(G259+90),IF(OR((MID(B259,SEARCH("R",B259),3)="R15"),(MID(B259,SEARCH("R",B259),3)="R16"),(MID(B259,SEARCH("R",B259),3)="R17")),(G259+190),(G259+290))),-1)+20</f>
        <v>6710</v>
      </c>
    </row>
    <row r="260" customFormat="false" ht="15.8" hidden="false" customHeight="false" outlineLevel="0" collapsed="false">
      <c r="A260" s="136" t="n">
        <v>63631900532660</v>
      </c>
      <c r="B260" s="137" t="s">
        <v>5904</v>
      </c>
      <c r="C260" s="138" t="s">
        <v>4396</v>
      </c>
      <c r="D260" s="138" t="s">
        <v>5644</v>
      </c>
      <c r="E260" s="138" t="s">
        <v>3849</v>
      </c>
      <c r="F260" s="138" t="n">
        <v>5</v>
      </c>
      <c r="G260" s="139" t="n">
        <v>4936</v>
      </c>
      <c r="H260" s="52" t="n">
        <f aca="false">ROUND(IF(OR((MID(B260,SEARCH("R",B260),3)="R12"),(MID(B260,SEARCH("R",B260),3)="R13"),(MID(B260,SEARCH("R",B260),3)="R14")),(G260+90),IF(OR((MID(B260,SEARCH("R",B260),3)="R15"),(MID(B260,SEARCH("R",B260),3)="R16"),(MID(B260,SEARCH("R",B260),3)="R17")),(G260+190),(G260+290))),-1)+20</f>
        <v>5150</v>
      </c>
    </row>
    <row r="261" customFormat="false" ht="15.8" hidden="false" customHeight="false" outlineLevel="0" collapsed="false">
      <c r="A261" s="136" t="n">
        <v>63585441598971</v>
      </c>
      <c r="B261" s="137" t="s">
        <v>5905</v>
      </c>
      <c r="C261" s="138" t="s">
        <v>4396</v>
      </c>
      <c r="D261" s="138" t="s">
        <v>5644</v>
      </c>
      <c r="E261" s="138" t="s">
        <v>5647</v>
      </c>
      <c r="F261" s="138" t="n">
        <v>4</v>
      </c>
      <c r="G261" s="139" t="n">
        <v>7255</v>
      </c>
      <c r="H261" s="52" t="n">
        <f aca="false">ROUND(IF(OR((MID(B261,SEARCH("R",B261),3)="R12"),(MID(B261,SEARCH("R",B261),3)="R13"),(MID(B261,SEARCH("R",B261),3)="R14")),(G261+90),IF(OR((MID(B261,SEARCH("R",B261),3)="R15"),(MID(B261,SEARCH("R",B261),3)="R16"),(MID(B261,SEARCH("R",B261),3)="R17")),(G261+190),(G261+290))),-1)+20</f>
        <v>7470</v>
      </c>
    </row>
    <row r="262" customFormat="false" ht="15.8" hidden="false" customHeight="false" outlineLevel="0" collapsed="false">
      <c r="A262" s="136" t="n">
        <v>63585441597851</v>
      </c>
      <c r="B262" s="137" t="s">
        <v>5906</v>
      </c>
      <c r="C262" s="138" t="s">
        <v>4396</v>
      </c>
      <c r="D262" s="138" t="s">
        <v>5644</v>
      </c>
      <c r="E262" s="138" t="s">
        <v>5647</v>
      </c>
      <c r="F262" s="138" t="n">
        <v>4</v>
      </c>
      <c r="G262" s="139" t="n">
        <v>8999</v>
      </c>
      <c r="H262" s="52" t="n">
        <f aca="false">ROUND(IF(OR((MID(B262,SEARCH("R",B262),3)="R12"),(MID(B262,SEARCH("R",B262),3)="R13"),(MID(B262,SEARCH("R",B262),3)="R14")),(G262+90),IF(OR((MID(B262,SEARCH("R",B262),3)="R15"),(MID(B262,SEARCH("R",B262),3)="R16"),(MID(B262,SEARCH("R",B262),3)="R17")),(G262+190),(G262+290))),-1)+20</f>
        <v>9210</v>
      </c>
    </row>
    <row r="263" customFormat="false" ht="15.8" hidden="false" customHeight="false" outlineLevel="0" collapsed="false">
      <c r="A263" s="136" t="n">
        <v>63586025689024</v>
      </c>
      <c r="B263" s="137" t="s">
        <v>5907</v>
      </c>
      <c r="C263" s="138" t="s">
        <v>4396</v>
      </c>
      <c r="D263" s="138" t="s">
        <v>5644</v>
      </c>
      <c r="E263" s="138" t="s">
        <v>5647</v>
      </c>
      <c r="F263" s="138" t="n">
        <v>1</v>
      </c>
      <c r="G263" s="139" t="n">
        <v>7702</v>
      </c>
      <c r="H263" s="52" t="n">
        <f aca="false">ROUND(IF(OR((MID(B263,SEARCH("R",B263),3)="R12"),(MID(B263,SEARCH("R",B263),3)="R13"),(MID(B263,SEARCH("R",B263),3)="R14")),(G263+90),IF(OR((MID(B263,SEARCH("R",B263),3)="R15"),(MID(B263,SEARCH("R",B263),3)="R16"),(MID(B263,SEARCH("R",B263),3)="R17")),(G263+190),(G263+290))),-1)+20</f>
        <v>7910</v>
      </c>
    </row>
    <row r="264" customFormat="false" ht="15.8" hidden="false" customHeight="false" outlineLevel="0" collapsed="false">
      <c r="A264" s="136" t="n">
        <v>63585441598032</v>
      </c>
      <c r="B264" s="137" t="s">
        <v>5908</v>
      </c>
      <c r="C264" s="138" t="s">
        <v>4396</v>
      </c>
      <c r="D264" s="138" t="s">
        <v>5644</v>
      </c>
      <c r="E264" s="138" t="s">
        <v>5647</v>
      </c>
      <c r="F264" s="138" t="n">
        <v>1</v>
      </c>
      <c r="G264" s="139" t="n">
        <v>9050</v>
      </c>
      <c r="H264" s="52" t="n">
        <f aca="false">ROUND(IF(OR((MID(B264,SEARCH("R",B264),3)="R12"),(MID(B264,SEARCH("R",B264),3)="R13"),(MID(B264,SEARCH("R",B264),3)="R14")),(G264+90),IF(OR((MID(B264,SEARCH("R",B264),3)="R15"),(MID(B264,SEARCH("R",B264),3)="R16"),(MID(B264,SEARCH("R",B264),3)="R17")),(G264+190),(G264+290))),-1)+20</f>
        <v>9260</v>
      </c>
    </row>
    <row r="265" customFormat="false" ht="15.8" hidden="false" customHeight="false" outlineLevel="0" collapsed="false">
      <c r="A265" s="136" t="n">
        <v>63585441600169</v>
      </c>
      <c r="B265" s="137" t="s">
        <v>5909</v>
      </c>
      <c r="C265" s="138" t="s">
        <v>5910</v>
      </c>
      <c r="D265" s="138" t="s">
        <v>5644</v>
      </c>
      <c r="E265" s="138" t="s">
        <v>3849</v>
      </c>
      <c r="F265" s="138" t="n">
        <v>4</v>
      </c>
      <c r="G265" s="139" t="n">
        <v>7754</v>
      </c>
      <c r="H265" s="52" t="n">
        <f aca="false">ROUND(IF(OR((MID(B265,SEARCH("R",B265),3)="R12"),(MID(B265,SEARCH("R",B265),3)="R13"),(MID(B265,SEARCH("R",B265),3)="R14")),(G265+90),IF(OR((MID(B265,SEARCH("R",B265),3)="R15"),(MID(B265,SEARCH("R",B265),3)="R16"),(MID(B265,SEARCH("R",B265),3)="R17")),(G265+190),(G265+290))),-1)+20</f>
        <v>7960</v>
      </c>
    </row>
    <row r="266" customFormat="false" ht="15.8" hidden="false" customHeight="false" outlineLevel="0" collapsed="false">
      <c r="A266" s="136" t="n">
        <v>20672267117740</v>
      </c>
      <c r="B266" s="137" t="s">
        <v>5911</v>
      </c>
      <c r="C266" s="138" t="s">
        <v>4408</v>
      </c>
      <c r="D266" s="138" t="s">
        <v>5644</v>
      </c>
      <c r="E266" s="138" t="s">
        <v>5647</v>
      </c>
      <c r="F266" s="138" t="n">
        <v>4</v>
      </c>
      <c r="G266" s="139" t="n">
        <v>5430</v>
      </c>
      <c r="H266" s="52" t="n">
        <f aca="false">ROUND(IF(OR((MID(B266,SEARCH("R",B266),3)="R12"),(MID(B266,SEARCH("R",B266),3)="R13"),(MID(B266,SEARCH("R",B266),3)="R14")),(G266+90),IF(OR((MID(B266,SEARCH("R",B266),3)="R15"),(MID(B266,SEARCH("R",B266),3)="R16"),(MID(B266,SEARCH("R",B266),3)="R17")),(G266+190),(G266+290))),-1)+20</f>
        <v>5640</v>
      </c>
    </row>
    <row r="267" customFormat="false" ht="15.8" hidden="false" customHeight="false" outlineLevel="0" collapsed="false">
      <c r="A267" s="136" t="n">
        <v>63596756874617</v>
      </c>
      <c r="B267" s="137" t="s">
        <v>5912</v>
      </c>
      <c r="C267" s="138" t="s">
        <v>4408</v>
      </c>
      <c r="D267" s="138" t="s">
        <v>5644</v>
      </c>
      <c r="E267" s="138" t="s">
        <v>5647</v>
      </c>
      <c r="F267" s="138" t="n">
        <v>4</v>
      </c>
      <c r="G267" s="139" t="n">
        <v>5512</v>
      </c>
      <c r="H267" s="52" t="n">
        <f aca="false">ROUND(IF(OR((MID(B267,SEARCH("R",B267),3)="R12"),(MID(B267,SEARCH("R",B267),3)="R13"),(MID(B267,SEARCH("R",B267),3)="R14")),(G267+90),IF(OR((MID(B267,SEARCH("R",B267),3)="R15"),(MID(B267,SEARCH("R",B267),3)="R16"),(MID(B267,SEARCH("R",B267),3)="R17")),(G267+190),(G267+290))),-1)+20</f>
        <v>5720</v>
      </c>
    </row>
    <row r="268" customFormat="false" ht="15.8" hidden="false" customHeight="false" outlineLevel="0" collapsed="false">
      <c r="A268" s="136" t="n">
        <v>63633728677547</v>
      </c>
      <c r="B268" s="137" t="s">
        <v>5913</v>
      </c>
      <c r="C268" s="138" t="s">
        <v>4408</v>
      </c>
      <c r="D268" s="138" t="s">
        <v>5644</v>
      </c>
      <c r="E268" s="138" t="s">
        <v>3849</v>
      </c>
      <c r="F268" s="138" t="n">
        <v>2</v>
      </c>
      <c r="G268" s="139" t="n">
        <v>6450</v>
      </c>
      <c r="H268" s="52" t="n">
        <f aca="false">ROUND(IF(OR((MID(B268,SEARCH("R",B268),3)="R12"),(MID(B268,SEARCH("R",B268),3)="R13"),(MID(B268,SEARCH("R",B268),3)="R14")),(G268+90),IF(OR((MID(B268,SEARCH("R",B268),3)="R15"),(MID(B268,SEARCH("R",B268),3)="R16"),(MID(B268,SEARCH("R",B268),3)="R17")),(G268+190),(G268+290))),-1)+20</f>
        <v>6660</v>
      </c>
    </row>
    <row r="269" customFormat="false" ht="15.8" hidden="false" customHeight="false" outlineLevel="0" collapsed="false">
      <c r="A269" s="136" t="n">
        <v>63585441598003</v>
      </c>
      <c r="B269" s="137" t="s">
        <v>5914</v>
      </c>
      <c r="C269" s="138" t="s">
        <v>4408</v>
      </c>
      <c r="D269" s="138" t="s">
        <v>5644</v>
      </c>
      <c r="E269" s="138" t="s">
        <v>5647</v>
      </c>
      <c r="F269" s="138" t="n">
        <v>1</v>
      </c>
      <c r="G269" s="139" t="n">
        <v>7697</v>
      </c>
      <c r="H269" s="52" t="n">
        <f aca="false">ROUND(IF(OR((MID(B269,SEARCH("R",B269),3)="R12"),(MID(B269,SEARCH("R",B269),3)="R13"),(MID(B269,SEARCH("R",B269),3)="R14")),(G269+90),IF(OR((MID(B269,SEARCH("R",B269),3)="R15"),(MID(B269,SEARCH("R",B269),3)="R16"),(MID(B269,SEARCH("R",B269),3)="R17")),(G269+190),(G269+290))),-1)+20</f>
        <v>7910</v>
      </c>
    </row>
    <row r="270" customFormat="false" ht="15.8" hidden="false" customHeight="false" outlineLevel="0" collapsed="false">
      <c r="A270" s="136" t="n">
        <v>63585441600666</v>
      </c>
      <c r="B270" s="137" t="s">
        <v>5915</v>
      </c>
      <c r="C270" s="138" t="s">
        <v>4417</v>
      </c>
      <c r="D270" s="138" t="s">
        <v>5644</v>
      </c>
      <c r="E270" s="138" t="s">
        <v>3849</v>
      </c>
      <c r="F270" s="138" t="n">
        <v>2</v>
      </c>
      <c r="G270" s="139" t="n">
        <v>30300</v>
      </c>
      <c r="H270" s="52" t="n">
        <f aca="false">ROUND(IF(OR((MID(B270,SEARCH("R",B270),3)="R12"),(MID(B270,SEARCH("R",B270),3)="R13"),(MID(B270,SEARCH("R",B270),3)="R14")),(G270+90),IF(OR((MID(B270,SEARCH("R",B270),3)="R15"),(MID(B270,SEARCH("R",B270),3)="R16"),(MID(B270,SEARCH("R",B270),3)="R17")),(G270+190),(G270+290))),-1)+20</f>
        <v>30610</v>
      </c>
    </row>
    <row r="271" customFormat="false" ht="15.8" hidden="false" customHeight="false" outlineLevel="0" collapsed="false">
      <c r="A271" s="136" t="n">
        <v>63633555680764</v>
      </c>
      <c r="B271" s="137" t="s">
        <v>5916</v>
      </c>
      <c r="C271" s="138" t="s">
        <v>4419</v>
      </c>
      <c r="D271" s="138" t="s">
        <v>5644</v>
      </c>
      <c r="E271" s="138" t="s">
        <v>5647</v>
      </c>
      <c r="F271" s="138" t="n">
        <v>8</v>
      </c>
      <c r="G271" s="139" t="n">
        <v>7506</v>
      </c>
      <c r="H271" s="52" t="n">
        <f aca="false">ROUND(IF(OR((MID(B271,SEARCH("R",B271),3)="R12"),(MID(B271,SEARCH("R",B271),3)="R13"),(MID(B271,SEARCH("R",B271),3)="R14")),(G271+90),IF(OR((MID(B271,SEARCH("R",B271),3)="R15"),(MID(B271,SEARCH("R",B271),3)="R16"),(MID(B271,SEARCH("R",B271),3)="R17")),(G271+190),(G271+290))),-1)+20</f>
        <v>7820</v>
      </c>
    </row>
    <row r="272" customFormat="false" ht="15.8" hidden="false" customHeight="false" outlineLevel="0" collapsed="false">
      <c r="A272" s="136" t="n">
        <v>63586025866085</v>
      </c>
      <c r="B272" s="137" t="s">
        <v>5917</v>
      </c>
      <c r="C272" s="138" t="s">
        <v>4419</v>
      </c>
      <c r="D272" s="138" t="s">
        <v>5644</v>
      </c>
      <c r="E272" s="138" t="s">
        <v>5647</v>
      </c>
      <c r="F272" s="138" t="n">
        <v>7</v>
      </c>
      <c r="G272" s="139" t="n">
        <v>11050</v>
      </c>
      <c r="H272" s="52" t="n">
        <f aca="false">ROUND(IF(OR((MID(B272,SEARCH("R",B272),3)="R12"),(MID(B272,SEARCH("R",B272),3)="R13"),(MID(B272,SEARCH("R",B272),3)="R14")),(G272+90),IF(OR((MID(B272,SEARCH("R",B272),3)="R15"),(MID(B272,SEARCH("R",B272),3)="R16"),(MID(B272,SEARCH("R",B272),3)="R17")),(G272+190),(G272+290))),-1)+20</f>
        <v>11360</v>
      </c>
    </row>
    <row r="273" customFormat="false" ht="15.8" hidden="false" customHeight="false" outlineLevel="0" collapsed="false">
      <c r="A273" s="136" t="n">
        <v>63638392949095</v>
      </c>
      <c r="B273" s="137" t="s">
        <v>5918</v>
      </c>
      <c r="C273" s="138" t="s">
        <v>4419</v>
      </c>
      <c r="D273" s="138" t="s">
        <v>5644</v>
      </c>
      <c r="E273" s="138" t="s">
        <v>5647</v>
      </c>
      <c r="F273" s="138" t="n">
        <v>6</v>
      </c>
      <c r="G273" s="139" t="n">
        <v>9472</v>
      </c>
      <c r="H273" s="52" t="n">
        <f aca="false">ROUND(IF(OR((MID(B273,SEARCH("R",B273),3)="R12"),(MID(B273,SEARCH("R",B273),3)="R13"),(MID(B273,SEARCH("R",B273),3)="R14")),(G273+90),IF(OR((MID(B273,SEARCH("R",B273),3)="R15"),(MID(B273,SEARCH("R",B273),3)="R16"),(MID(B273,SEARCH("R",B273),3)="R17")),(G273+190),(G273+290))),-1)+20</f>
        <v>9780</v>
      </c>
    </row>
    <row r="274" customFormat="false" ht="15.8" hidden="false" customHeight="false" outlineLevel="0" collapsed="false">
      <c r="A274" s="136" t="n">
        <v>63634413037948</v>
      </c>
      <c r="B274" s="137" t="s">
        <v>5919</v>
      </c>
      <c r="C274" s="138" t="s">
        <v>4419</v>
      </c>
      <c r="D274" s="138" t="s">
        <v>5644</v>
      </c>
      <c r="E274" s="138" t="s">
        <v>5647</v>
      </c>
      <c r="F274" s="138" t="n">
        <v>4</v>
      </c>
      <c r="G274" s="139" t="n">
        <v>8831</v>
      </c>
      <c r="H274" s="52" t="n">
        <f aca="false">ROUND(IF(OR((MID(B274,SEARCH("R",B274),3)="R12"),(MID(B274,SEARCH("R",B274),3)="R13"),(MID(B274,SEARCH("R",B274),3)="R14")),(G274+90),IF(OR((MID(B274,SEARCH("R",B274),3)="R15"),(MID(B274,SEARCH("R",B274),3)="R16"),(MID(B274,SEARCH("R",B274),3)="R17")),(G274+190),(G274+290))),-1)+20</f>
        <v>9140</v>
      </c>
    </row>
    <row r="275" customFormat="false" ht="15.8" hidden="false" customHeight="false" outlineLevel="0" collapsed="false">
      <c r="A275" s="136" t="n">
        <v>63603561884712</v>
      </c>
      <c r="B275" s="137" t="s">
        <v>5920</v>
      </c>
      <c r="C275" s="138" t="s">
        <v>4419</v>
      </c>
      <c r="D275" s="138" t="s">
        <v>5644</v>
      </c>
      <c r="E275" s="138" t="s">
        <v>3849</v>
      </c>
      <c r="F275" s="138" t="n">
        <v>3</v>
      </c>
      <c r="G275" s="139" t="n">
        <v>10261</v>
      </c>
      <c r="H275" s="52" t="n">
        <f aca="false">ROUND(IF(OR((MID(B275,SEARCH("R",B275),3)="R12"),(MID(B275,SEARCH("R",B275),3)="R13"),(MID(B275,SEARCH("R",B275),3)="R14")),(G275+90),IF(OR((MID(B275,SEARCH("R",B275),3)="R15"),(MID(B275,SEARCH("R",B275),3)="R16"),(MID(B275,SEARCH("R",B275),3)="R17")),(G275+190),(G275+290))),-1)+20</f>
        <v>10570</v>
      </c>
    </row>
    <row r="276" customFormat="false" ht="15.8" hidden="false" customHeight="false" outlineLevel="0" collapsed="false">
      <c r="A276" s="136" t="n">
        <v>63586042424375</v>
      </c>
      <c r="B276" s="137" t="s">
        <v>5921</v>
      </c>
      <c r="C276" s="138" t="s">
        <v>4419</v>
      </c>
      <c r="D276" s="138" t="s">
        <v>5644</v>
      </c>
      <c r="E276" s="138" t="s">
        <v>5647</v>
      </c>
      <c r="F276" s="138" t="n">
        <v>2</v>
      </c>
      <c r="G276" s="139" t="n">
        <v>7264</v>
      </c>
      <c r="H276" s="52" t="n">
        <f aca="false">ROUND(IF(OR((MID(B276,SEARCH("R",B276),3)="R12"),(MID(B276,SEARCH("R",B276),3)="R13"),(MID(B276,SEARCH("R",B276),3)="R14")),(G276+90),IF(OR((MID(B276,SEARCH("R",B276),3)="R15"),(MID(B276,SEARCH("R",B276),3)="R16"),(MID(B276,SEARCH("R",B276),3)="R17")),(G276+190),(G276+290))),-1)+20</f>
        <v>7570</v>
      </c>
    </row>
    <row r="277" customFormat="false" ht="15.8" hidden="false" customHeight="false" outlineLevel="0" collapsed="false">
      <c r="A277" s="136" t="n">
        <v>63632424981327</v>
      </c>
      <c r="B277" s="137" t="s">
        <v>5922</v>
      </c>
      <c r="C277" s="138" t="s">
        <v>4441</v>
      </c>
      <c r="D277" s="138" t="s">
        <v>5644</v>
      </c>
      <c r="E277" s="138" t="s">
        <v>5647</v>
      </c>
      <c r="F277" s="138" t="n">
        <v>24</v>
      </c>
      <c r="G277" s="139" t="n">
        <v>5187</v>
      </c>
      <c r="H277" s="52" t="n">
        <f aca="false">ROUND(IF(OR((MID(B277,SEARCH("R",B277),3)="R12"),(MID(B277,SEARCH("R",B277),3)="R13"),(MID(B277,SEARCH("R",B277),3)="R14")),(G277+90),IF(OR((MID(B277,SEARCH("R",B277),3)="R15"),(MID(B277,SEARCH("R",B277),3)="R16"),(MID(B277,SEARCH("R",B277),3)="R17")),(G277+190),(G277+290))),-1)+20</f>
        <v>5400</v>
      </c>
    </row>
    <row r="278" customFormat="false" ht="15.8" hidden="false" customHeight="false" outlineLevel="0" collapsed="false">
      <c r="A278" s="136" t="n">
        <v>63608671885214</v>
      </c>
      <c r="B278" s="137" t="s">
        <v>5923</v>
      </c>
      <c r="C278" s="138" t="s">
        <v>4441</v>
      </c>
      <c r="D278" s="138" t="s">
        <v>5644</v>
      </c>
      <c r="E278" s="138" t="s">
        <v>5647</v>
      </c>
      <c r="F278" s="138" t="n">
        <v>21</v>
      </c>
      <c r="G278" s="139" t="n">
        <v>5650</v>
      </c>
      <c r="H278" s="52" t="n">
        <f aca="false">ROUND(IF(OR((MID(B278,SEARCH("R",B278),3)="R12"),(MID(B278,SEARCH("R",B278),3)="R13"),(MID(B278,SEARCH("R",B278),3)="R14")),(G278+90),IF(OR((MID(B278,SEARCH("R",B278),3)="R15"),(MID(B278,SEARCH("R",B278),3)="R16"),(MID(B278,SEARCH("R",B278),3)="R17")),(G278+190),(G278+290))),-1)+20</f>
        <v>5860</v>
      </c>
    </row>
    <row r="279" customFormat="false" ht="15.8" hidden="false" customHeight="false" outlineLevel="0" collapsed="false">
      <c r="A279" s="136" t="n">
        <v>63634146789359</v>
      </c>
      <c r="B279" s="137" t="s">
        <v>5924</v>
      </c>
      <c r="C279" s="138" t="s">
        <v>4441</v>
      </c>
      <c r="D279" s="138" t="s">
        <v>5644</v>
      </c>
      <c r="E279" s="138" t="s">
        <v>5647</v>
      </c>
      <c r="F279" s="138" t="n">
        <v>8</v>
      </c>
      <c r="G279" s="139" t="n">
        <v>12000</v>
      </c>
      <c r="H279" s="52" t="n">
        <f aca="false">ROUND(IF(OR((MID(B279,SEARCH("R",B279),3)="R12"),(MID(B279,SEARCH("R",B279),3)="R13"),(MID(B279,SEARCH("R",B279),3)="R14")),(G279+90),IF(OR((MID(B279,SEARCH("R",B279),3)="R15"),(MID(B279,SEARCH("R",B279),3)="R16"),(MID(B279,SEARCH("R",B279),3)="R17")),(G279+190),(G279+290))),-1)+20</f>
        <v>12210</v>
      </c>
    </row>
    <row r="280" customFormat="false" ht="15.8" hidden="false" customHeight="false" outlineLevel="0" collapsed="false">
      <c r="A280" s="136" t="n">
        <v>63600289136548</v>
      </c>
      <c r="B280" s="137" t="s">
        <v>5925</v>
      </c>
      <c r="C280" s="138" t="s">
        <v>4441</v>
      </c>
      <c r="D280" s="138" t="s">
        <v>5644</v>
      </c>
      <c r="E280" s="138" t="s">
        <v>5647</v>
      </c>
      <c r="F280" s="138" t="n">
        <v>3</v>
      </c>
      <c r="G280" s="139" t="n">
        <v>7192</v>
      </c>
      <c r="H280" s="52" t="n">
        <f aca="false">ROUND(IF(OR((MID(B280,SEARCH("R",B280),3)="R12"),(MID(B280,SEARCH("R",B280),3)="R13"),(MID(B280,SEARCH("R",B280),3)="R14")),(G280+90),IF(OR((MID(B280,SEARCH("R",B280),3)="R15"),(MID(B280,SEARCH("R",B280),3)="R16"),(MID(B280,SEARCH("R",B280),3)="R17")),(G280+190),(G280+290))),-1)+20</f>
        <v>7400</v>
      </c>
    </row>
    <row r="281" customFormat="false" ht="15.8" hidden="false" customHeight="false" outlineLevel="0" collapsed="false">
      <c r="A281" s="136" t="n">
        <v>63585441598166</v>
      </c>
      <c r="B281" s="137" t="s">
        <v>5926</v>
      </c>
      <c r="C281" s="138" t="s">
        <v>4441</v>
      </c>
      <c r="D281" s="138" t="s">
        <v>5644</v>
      </c>
      <c r="E281" s="138" t="s">
        <v>5647</v>
      </c>
      <c r="F281" s="138" t="n">
        <v>3</v>
      </c>
      <c r="G281" s="139" t="n">
        <v>14112</v>
      </c>
      <c r="H281" s="52" t="n">
        <f aca="false">ROUND(IF(OR((MID(B281,SEARCH("R",B281),3)="R12"),(MID(B281,SEARCH("R",B281),3)="R13"),(MID(B281,SEARCH("R",B281),3)="R14")),(G281+90),IF(OR((MID(B281,SEARCH("R",B281),3)="R15"),(MID(B281,SEARCH("R",B281),3)="R16"),(MID(B281,SEARCH("R",B281),3)="R17")),(G281+190),(G281+290))),-1)+20</f>
        <v>14320</v>
      </c>
    </row>
    <row r="282" customFormat="false" ht="15.8" hidden="false" customHeight="false" outlineLevel="0" collapsed="false">
      <c r="A282" s="136" t="n">
        <v>63640379742560</v>
      </c>
      <c r="B282" s="137" t="s">
        <v>5927</v>
      </c>
      <c r="C282" s="138" t="s">
        <v>4441</v>
      </c>
      <c r="D282" s="138" t="s">
        <v>5644</v>
      </c>
      <c r="E282" s="138" t="s">
        <v>5647</v>
      </c>
      <c r="F282" s="138" t="n">
        <v>3</v>
      </c>
      <c r="G282" s="139" t="n">
        <v>7440</v>
      </c>
      <c r="H282" s="52" t="n">
        <f aca="false">ROUND(IF(OR((MID(B282,SEARCH("R",B282),3)="R12"),(MID(B282,SEARCH("R",B282),3)="R13"),(MID(B282,SEARCH("R",B282),3)="R14")),(G282+90),IF(OR((MID(B282,SEARCH("R",B282),3)="R15"),(MID(B282,SEARCH("R",B282),3)="R16"),(MID(B282,SEARCH("R",B282),3)="R17")),(G282+190),(G282+290))),-1)+20</f>
        <v>7650</v>
      </c>
    </row>
    <row r="283" customFormat="false" ht="15.8" hidden="false" customHeight="false" outlineLevel="0" collapsed="false">
      <c r="A283" s="136" t="n">
        <v>63585441600130</v>
      </c>
      <c r="B283" s="137" t="s">
        <v>5928</v>
      </c>
      <c r="C283" s="138" t="s">
        <v>4441</v>
      </c>
      <c r="D283" s="138" t="s">
        <v>5644</v>
      </c>
      <c r="E283" s="138" t="s">
        <v>3849</v>
      </c>
      <c r="F283" s="138" t="n">
        <v>2</v>
      </c>
      <c r="G283" s="139" t="n">
        <v>11800</v>
      </c>
      <c r="H283" s="52" t="n">
        <f aca="false">ROUND(IF(OR((MID(B283,SEARCH("R",B283),3)="R12"),(MID(B283,SEARCH("R",B283),3)="R13"),(MID(B283,SEARCH("R",B283),3)="R14")),(G283+90),IF(OR((MID(B283,SEARCH("R",B283),3)="R15"),(MID(B283,SEARCH("R",B283),3)="R16"),(MID(B283,SEARCH("R",B283),3)="R17")),(G283+190),(G283+290))),-1)+20</f>
        <v>12010</v>
      </c>
    </row>
    <row r="284" customFormat="false" ht="15.8" hidden="false" customHeight="false" outlineLevel="0" collapsed="false">
      <c r="A284" s="136" t="n">
        <v>63633555789549</v>
      </c>
      <c r="B284" s="137" t="s">
        <v>5929</v>
      </c>
      <c r="C284" s="138" t="s">
        <v>4441</v>
      </c>
      <c r="D284" s="138" t="s">
        <v>5644</v>
      </c>
      <c r="E284" s="138" t="s">
        <v>5647</v>
      </c>
      <c r="F284" s="138" t="n">
        <v>2</v>
      </c>
      <c r="G284" s="139" t="n">
        <v>6454</v>
      </c>
      <c r="H284" s="52" t="n">
        <f aca="false">ROUND(IF(OR((MID(B284,SEARCH("R",B284),3)="R12"),(MID(B284,SEARCH("R",B284),3)="R13"),(MID(B284,SEARCH("R",B284),3)="R14")),(G284+90),IF(OR((MID(B284,SEARCH("R",B284),3)="R15"),(MID(B284,SEARCH("R",B284),3)="R16"),(MID(B284,SEARCH("R",B284),3)="R17")),(G284+190),(G284+290))),-1)+20</f>
        <v>6660</v>
      </c>
    </row>
    <row r="285" customFormat="false" ht="15.8" hidden="false" customHeight="false" outlineLevel="0" collapsed="false">
      <c r="A285" s="136" t="n">
        <v>63585441598356</v>
      </c>
      <c r="B285" s="137" t="s">
        <v>5930</v>
      </c>
      <c r="C285" s="138" t="s">
        <v>4441</v>
      </c>
      <c r="D285" s="138" t="s">
        <v>5644</v>
      </c>
      <c r="E285" s="138" t="s">
        <v>3849</v>
      </c>
      <c r="F285" s="138" t="n">
        <v>2</v>
      </c>
      <c r="G285" s="139" t="n">
        <v>10300</v>
      </c>
      <c r="H285" s="52" t="n">
        <f aca="false">ROUND(IF(OR((MID(B285,SEARCH("R",B285),3)="R12"),(MID(B285,SEARCH("R",B285),3)="R13"),(MID(B285,SEARCH("R",B285),3)="R14")),(G285+90),IF(OR((MID(B285,SEARCH("R",B285),3)="R15"),(MID(B285,SEARCH("R",B285),3)="R16"),(MID(B285,SEARCH("R",B285),3)="R17")),(G285+190),(G285+290))),-1)+20</f>
        <v>10510</v>
      </c>
    </row>
    <row r="286" customFormat="false" ht="15.8" hidden="false" customHeight="false" outlineLevel="0" collapsed="false">
      <c r="A286" s="136" t="n">
        <v>63585441599764</v>
      </c>
      <c r="B286" s="137" t="s">
        <v>5931</v>
      </c>
      <c r="C286" s="138" t="s">
        <v>4441</v>
      </c>
      <c r="D286" s="138" t="s">
        <v>5644</v>
      </c>
      <c r="E286" s="138" t="s">
        <v>3849</v>
      </c>
      <c r="F286" s="138" t="n">
        <v>1</v>
      </c>
      <c r="G286" s="139" t="n">
        <v>12800</v>
      </c>
      <c r="H286" s="52" t="n">
        <f aca="false">ROUND(IF(OR((MID(B286,SEARCH("R",B286),3)="R12"),(MID(B286,SEARCH("R",B286),3)="R13"),(MID(B286,SEARCH("R",B286),3)="R14")),(G286+90),IF(OR((MID(B286,SEARCH("R",B286),3)="R15"),(MID(B286,SEARCH("R",B286),3)="R16"),(MID(B286,SEARCH("R",B286),3)="R17")),(G286+190),(G286+290))),-1)+20</f>
        <v>13010</v>
      </c>
    </row>
    <row r="287" customFormat="false" ht="15.8" hidden="false" customHeight="false" outlineLevel="0" collapsed="false">
      <c r="A287" s="136" t="n">
        <v>63634764027165</v>
      </c>
      <c r="B287" s="137" t="s">
        <v>5932</v>
      </c>
      <c r="C287" s="138" t="s">
        <v>4441</v>
      </c>
      <c r="D287" s="138" t="s">
        <v>5644</v>
      </c>
      <c r="E287" s="138" t="s">
        <v>5647</v>
      </c>
      <c r="F287" s="138" t="n">
        <v>1</v>
      </c>
      <c r="G287" s="139" t="n">
        <v>3850</v>
      </c>
      <c r="H287" s="52" t="n">
        <f aca="false">ROUND(IF(OR((MID(B287,SEARCH("R",B287),3)="R12"),(MID(B287,SEARCH("R",B287),3)="R13"),(MID(B287,SEARCH("R",B287),3)="R14")),(G287+90),IF(OR((MID(B287,SEARCH("R",B287),3)="R15"),(MID(B287,SEARCH("R",B287),3)="R16"),(MID(B287,SEARCH("R",B287),3)="R17")),(G287+190),(G287+290))),-1)+20</f>
        <v>4060</v>
      </c>
    </row>
    <row r="288" customFormat="false" ht="15.8" hidden="false" customHeight="false" outlineLevel="0" collapsed="false">
      <c r="A288" s="136" t="n">
        <v>63602612093810</v>
      </c>
      <c r="B288" s="137" t="s">
        <v>5933</v>
      </c>
      <c r="C288" s="138" t="s">
        <v>4441</v>
      </c>
      <c r="D288" s="138" t="s">
        <v>5644</v>
      </c>
      <c r="E288" s="138" t="s">
        <v>3849</v>
      </c>
      <c r="F288" s="138" t="n">
        <v>1</v>
      </c>
      <c r="G288" s="139" t="n">
        <v>6580</v>
      </c>
      <c r="H288" s="52" t="n">
        <f aca="false">ROUND(IF(OR((MID(B288,SEARCH("R",B288),3)="R12"),(MID(B288,SEARCH("R",B288),3)="R13"),(MID(B288,SEARCH("R",B288),3)="R14")),(G288+90),IF(OR((MID(B288,SEARCH("R",B288),3)="R15"),(MID(B288,SEARCH("R",B288),3)="R16"),(MID(B288,SEARCH("R",B288),3)="R17")),(G288+190),(G288+290))),-1)+20</f>
        <v>6790</v>
      </c>
    </row>
    <row r="289" customFormat="false" ht="15.8" hidden="false" customHeight="false" outlineLevel="0" collapsed="false">
      <c r="A289" s="136" t="n">
        <v>63602612524575</v>
      </c>
      <c r="B289" s="137" t="s">
        <v>5934</v>
      </c>
      <c r="C289" s="138" t="s">
        <v>4470</v>
      </c>
      <c r="D289" s="138" t="s">
        <v>5644</v>
      </c>
      <c r="E289" s="138" t="s">
        <v>3849</v>
      </c>
      <c r="F289" s="138" t="n">
        <v>14</v>
      </c>
      <c r="G289" s="139" t="n">
        <v>8550</v>
      </c>
      <c r="H289" s="52" t="n">
        <f aca="false">ROUND(IF(OR((MID(B289,SEARCH("R",B289),3)="R12"),(MID(B289,SEARCH("R",B289),3)="R13"),(MID(B289,SEARCH("R",B289),3)="R14")),(G289+90),IF(OR((MID(B289,SEARCH("R",B289),3)="R15"),(MID(B289,SEARCH("R",B289),3)="R16"),(MID(B289,SEARCH("R",B289),3)="R17")),(G289+190),(G289+290))),-1)+20</f>
        <v>8860</v>
      </c>
    </row>
    <row r="290" customFormat="false" ht="15.8" hidden="false" customHeight="false" outlineLevel="0" collapsed="false">
      <c r="A290" s="136" t="n">
        <v>63585441598075</v>
      </c>
      <c r="B290" s="137" t="s">
        <v>5935</v>
      </c>
      <c r="C290" s="138" t="s">
        <v>4470</v>
      </c>
      <c r="D290" s="138" t="s">
        <v>5644</v>
      </c>
      <c r="E290" s="138" t="s">
        <v>3849</v>
      </c>
      <c r="F290" s="138" t="n">
        <v>5</v>
      </c>
      <c r="G290" s="139" t="n">
        <v>10798</v>
      </c>
      <c r="H290" s="52" t="n">
        <f aca="false">ROUND(IF(OR((MID(B290,SEARCH("R",B290),3)="R12"),(MID(B290,SEARCH("R",B290),3)="R13"),(MID(B290,SEARCH("R",B290),3)="R14")),(G290+90),IF(OR((MID(B290,SEARCH("R",B290),3)="R15"),(MID(B290,SEARCH("R",B290),3)="R16"),(MID(B290,SEARCH("R",B290),3)="R17")),(G290+190),(G290+290))),-1)+20</f>
        <v>11110</v>
      </c>
    </row>
    <row r="291" customFormat="false" ht="15.8" hidden="false" customHeight="false" outlineLevel="0" collapsed="false">
      <c r="A291" s="136" t="n">
        <v>63634146876565</v>
      </c>
      <c r="B291" s="137" t="s">
        <v>5936</v>
      </c>
      <c r="C291" s="138" t="s">
        <v>4470</v>
      </c>
      <c r="D291" s="138" t="s">
        <v>5644</v>
      </c>
      <c r="E291" s="138" t="s">
        <v>5647</v>
      </c>
      <c r="F291" s="138" t="n">
        <v>2</v>
      </c>
      <c r="G291" s="139" t="n">
        <v>15010</v>
      </c>
      <c r="H291" s="52" t="n">
        <f aca="false">ROUND(IF(OR((MID(B291,SEARCH("R",B291),3)="R12"),(MID(B291,SEARCH("R",B291),3)="R13"),(MID(B291,SEARCH("R",B291),3)="R14")),(G291+90),IF(OR((MID(B291,SEARCH("R",B291),3)="R15"),(MID(B291,SEARCH("R",B291),3)="R16"),(MID(B291,SEARCH("R",B291),3)="R17")),(G291+190),(G291+290))),-1)+20</f>
        <v>15320</v>
      </c>
    </row>
    <row r="292" customFormat="false" ht="15.8" hidden="false" customHeight="false" outlineLevel="0" collapsed="false">
      <c r="A292" s="136" t="n">
        <v>63646783481275</v>
      </c>
      <c r="B292" s="137" t="s">
        <v>5937</v>
      </c>
      <c r="C292" s="138" t="s">
        <v>4470</v>
      </c>
      <c r="D292" s="138" t="s">
        <v>5644</v>
      </c>
      <c r="E292" s="138" t="s">
        <v>3849</v>
      </c>
      <c r="F292" s="138" t="n">
        <v>2</v>
      </c>
      <c r="G292" s="139" t="n">
        <v>13019</v>
      </c>
      <c r="H292" s="52" t="n">
        <f aca="false">ROUND(IF(OR((MID(B292,SEARCH("R",B292),3)="R12"),(MID(B292,SEARCH("R",B292),3)="R13"),(MID(B292,SEARCH("R",B292),3)="R14")),(G292+90),IF(OR((MID(B292,SEARCH("R",B292),3)="R15"),(MID(B292,SEARCH("R",B292),3)="R16"),(MID(B292,SEARCH("R",B292),3)="R17")),(G292+190),(G292+290))),-1)+20</f>
        <v>13330</v>
      </c>
    </row>
    <row r="293" customFormat="false" ht="15.8" hidden="false" customHeight="false" outlineLevel="0" collapsed="false">
      <c r="A293" s="136" t="n">
        <v>63612387949804</v>
      </c>
      <c r="B293" s="137" t="s">
        <v>5938</v>
      </c>
      <c r="C293" s="138" t="s">
        <v>4470</v>
      </c>
      <c r="D293" s="138" t="s">
        <v>5644</v>
      </c>
      <c r="E293" s="138" t="s">
        <v>5647</v>
      </c>
      <c r="F293" s="138" t="n">
        <v>1</v>
      </c>
      <c r="G293" s="139" t="n">
        <v>17679</v>
      </c>
      <c r="H293" s="52" t="n">
        <f aca="false">ROUND(IF(OR((MID(B293,SEARCH("R",B293),3)="R12"),(MID(B293,SEARCH("R",B293),3)="R13"),(MID(B293,SEARCH("R",B293),3)="R14")),(G293+90),IF(OR((MID(B293,SEARCH("R",B293),3)="R15"),(MID(B293,SEARCH("R",B293),3)="R16"),(MID(B293,SEARCH("R",B293),3)="R17")),(G293+190),(G293+290))),-1)+20</f>
        <v>17990</v>
      </c>
    </row>
    <row r="294" customFormat="false" ht="15.8" hidden="false" customHeight="false" outlineLevel="0" collapsed="false">
      <c r="A294" s="136" t="n">
        <v>63648922007982</v>
      </c>
      <c r="B294" s="137" t="s">
        <v>5939</v>
      </c>
      <c r="C294" s="138" t="s">
        <v>4486</v>
      </c>
      <c r="D294" s="138" t="s">
        <v>5644</v>
      </c>
      <c r="E294" s="138" t="s">
        <v>3849</v>
      </c>
      <c r="F294" s="138" t="n">
        <v>4</v>
      </c>
      <c r="G294" s="139" t="n">
        <v>11495</v>
      </c>
      <c r="H294" s="52" t="n">
        <f aca="false">ROUND(IF(OR((MID(B294,SEARCH("R",B294),3)="R12"),(MID(B294,SEARCH("R",B294),3)="R13"),(MID(B294,SEARCH("R",B294),3)="R14")),(G294+90),IF(OR((MID(B294,SEARCH("R",B294),3)="R15"),(MID(B294,SEARCH("R",B294),3)="R16"),(MID(B294,SEARCH("R",B294),3)="R17")),(G294+190),(G294+290))),-1)+20</f>
        <v>11810</v>
      </c>
    </row>
    <row r="295" customFormat="false" ht="15.8" hidden="false" customHeight="false" outlineLevel="0" collapsed="false">
      <c r="A295" s="136" t="n">
        <v>63611087813681</v>
      </c>
      <c r="B295" s="137" t="s">
        <v>5940</v>
      </c>
      <c r="C295" s="138" t="s">
        <v>4494</v>
      </c>
      <c r="D295" s="138" t="s">
        <v>5644</v>
      </c>
      <c r="E295" s="138" t="s">
        <v>5647</v>
      </c>
      <c r="F295" s="138" t="n">
        <v>30</v>
      </c>
      <c r="G295" s="139" t="n">
        <v>5680</v>
      </c>
      <c r="H295" s="52" t="n">
        <f aca="false">ROUND(IF(OR((MID(B295,SEARCH("R",B295),3)="R12"),(MID(B295,SEARCH("R",B295),3)="R13"),(MID(B295,SEARCH("R",B295),3)="R14")),(G295+90),IF(OR((MID(B295,SEARCH("R",B295),3)="R15"),(MID(B295,SEARCH("R",B295),3)="R16"),(MID(B295,SEARCH("R",B295),3)="R17")),(G295+190),(G295+290))),-1)+20</f>
        <v>5890</v>
      </c>
    </row>
    <row r="296" customFormat="false" ht="15.8" hidden="false" customHeight="false" outlineLevel="0" collapsed="false">
      <c r="A296" s="136" t="n">
        <v>63610240300870</v>
      </c>
      <c r="B296" s="137" t="s">
        <v>5941</v>
      </c>
      <c r="C296" s="138" t="s">
        <v>4494</v>
      </c>
      <c r="D296" s="138" t="s">
        <v>5644</v>
      </c>
      <c r="E296" s="138" t="s">
        <v>5647</v>
      </c>
      <c r="F296" s="138" t="n">
        <v>28</v>
      </c>
      <c r="G296" s="139" t="n">
        <v>11300</v>
      </c>
      <c r="H296" s="52" t="n">
        <f aca="false">ROUND(IF(OR((MID(B296,SEARCH("R",B296),3)="R12"),(MID(B296,SEARCH("R",B296),3)="R13"),(MID(B296,SEARCH("R",B296),3)="R14")),(G296+90),IF(OR((MID(B296,SEARCH("R",B296),3)="R15"),(MID(B296,SEARCH("R",B296),3)="R16"),(MID(B296,SEARCH("R",B296),3)="R17")),(G296+190),(G296+290))),-1)+20</f>
        <v>11510</v>
      </c>
    </row>
    <row r="297" customFormat="false" ht="15.8" hidden="false" customHeight="false" outlineLevel="0" collapsed="false">
      <c r="A297" s="136" t="n">
        <v>63585441598953</v>
      </c>
      <c r="B297" s="137" t="s">
        <v>5942</v>
      </c>
      <c r="C297" s="138" t="s">
        <v>4494</v>
      </c>
      <c r="D297" s="138" t="s">
        <v>5644</v>
      </c>
      <c r="E297" s="138" t="s">
        <v>5647</v>
      </c>
      <c r="F297" s="138" t="n">
        <v>16</v>
      </c>
      <c r="G297" s="139" t="n">
        <v>13218</v>
      </c>
      <c r="H297" s="52" t="n">
        <f aca="false">ROUND(IF(OR((MID(B297,SEARCH("R",B297),3)="R12"),(MID(B297,SEARCH("R",B297),3)="R13"),(MID(B297,SEARCH("R",B297),3)="R14")),(G297+90),IF(OR((MID(B297,SEARCH("R",B297),3)="R15"),(MID(B297,SEARCH("R",B297),3)="R16"),(MID(B297,SEARCH("R",B297),3)="R17")),(G297+190),(G297+290))),-1)+20</f>
        <v>13430</v>
      </c>
    </row>
    <row r="298" customFormat="false" ht="15.8" hidden="false" customHeight="false" outlineLevel="0" collapsed="false">
      <c r="A298" s="136" t="n">
        <v>63632425062361</v>
      </c>
      <c r="B298" s="137" t="s">
        <v>5943</v>
      </c>
      <c r="C298" s="138" t="s">
        <v>4494</v>
      </c>
      <c r="D298" s="138" t="s">
        <v>5644</v>
      </c>
      <c r="E298" s="138" t="s">
        <v>5647</v>
      </c>
      <c r="F298" s="138" t="n">
        <v>15</v>
      </c>
      <c r="G298" s="139" t="n">
        <v>5450</v>
      </c>
      <c r="H298" s="52" t="n">
        <f aca="false">ROUND(IF(OR((MID(B298,SEARCH("R",B298),3)="R12"),(MID(B298,SEARCH("R",B298),3)="R13"),(MID(B298,SEARCH("R",B298),3)="R14")),(G298+90),IF(OR((MID(B298,SEARCH("R",B298),3)="R15"),(MID(B298,SEARCH("R",B298),3)="R16"),(MID(B298,SEARCH("R",B298),3)="R17")),(G298+190),(G298+290))),-1)+20</f>
        <v>5660</v>
      </c>
    </row>
    <row r="299" customFormat="false" ht="15.8" hidden="false" customHeight="false" outlineLevel="0" collapsed="false">
      <c r="A299" s="136" t="n">
        <v>63609876088432</v>
      </c>
      <c r="B299" s="137" t="s">
        <v>5944</v>
      </c>
      <c r="C299" s="138" t="s">
        <v>4494</v>
      </c>
      <c r="D299" s="138" t="s">
        <v>5644</v>
      </c>
      <c r="E299" s="138" t="s">
        <v>3849</v>
      </c>
      <c r="F299" s="138" t="n">
        <v>12</v>
      </c>
      <c r="G299" s="139" t="n">
        <v>9385</v>
      </c>
      <c r="H299" s="52" t="n">
        <f aca="false">ROUND(IF(OR((MID(B299,SEARCH("R",B299),3)="R12"),(MID(B299,SEARCH("R",B299),3)="R13"),(MID(B299,SEARCH("R",B299),3)="R14")),(G299+90),IF(OR((MID(B299,SEARCH("R",B299),3)="R15"),(MID(B299,SEARCH("R",B299),3)="R16"),(MID(B299,SEARCH("R",B299),3)="R17")),(G299+190),(G299+290))),-1)+20</f>
        <v>9600</v>
      </c>
    </row>
    <row r="300" customFormat="false" ht="15.8" hidden="false" customHeight="false" outlineLevel="0" collapsed="false">
      <c r="A300" s="136" t="n">
        <v>63633470869631</v>
      </c>
      <c r="B300" s="137" t="s">
        <v>5945</v>
      </c>
      <c r="C300" s="138" t="s">
        <v>4494</v>
      </c>
      <c r="D300" s="138" t="s">
        <v>5644</v>
      </c>
      <c r="E300" s="138" t="s">
        <v>5647</v>
      </c>
      <c r="F300" s="138" t="n">
        <v>12</v>
      </c>
      <c r="G300" s="139" t="n">
        <v>6130</v>
      </c>
      <c r="H300" s="52" t="n">
        <f aca="false">ROUND(IF(OR((MID(B300,SEARCH("R",B300),3)="R12"),(MID(B300,SEARCH("R",B300),3)="R13"),(MID(B300,SEARCH("R",B300),3)="R14")),(G300+90),IF(OR((MID(B300,SEARCH("R",B300),3)="R15"),(MID(B300,SEARCH("R",B300),3)="R16"),(MID(B300,SEARCH("R",B300),3)="R17")),(G300+190),(G300+290))),-1)+20</f>
        <v>6340</v>
      </c>
    </row>
    <row r="301" customFormat="false" ht="15.8" hidden="false" customHeight="false" outlineLevel="0" collapsed="false">
      <c r="A301" s="136" t="n">
        <v>63638398918580</v>
      </c>
      <c r="B301" s="137" t="s">
        <v>5946</v>
      </c>
      <c r="C301" s="138" t="s">
        <v>4494</v>
      </c>
      <c r="D301" s="138" t="s">
        <v>5644</v>
      </c>
      <c r="E301" s="138" t="s">
        <v>3849</v>
      </c>
      <c r="F301" s="138" t="n">
        <v>12</v>
      </c>
      <c r="G301" s="139" t="n">
        <v>10229</v>
      </c>
      <c r="H301" s="52" t="n">
        <f aca="false">ROUND(IF(OR((MID(B301,SEARCH("R",B301),3)="R12"),(MID(B301,SEARCH("R",B301),3)="R13"),(MID(B301,SEARCH("R",B301),3)="R14")),(G301+90),IF(OR((MID(B301,SEARCH("R",B301),3)="R15"),(MID(B301,SEARCH("R",B301),3)="R16"),(MID(B301,SEARCH("R",B301),3)="R17")),(G301+190),(G301+290))),-1)+20</f>
        <v>10440</v>
      </c>
    </row>
    <row r="302" customFormat="false" ht="15.8" hidden="false" customHeight="false" outlineLevel="0" collapsed="false">
      <c r="A302" s="136" t="n">
        <v>63585441600000</v>
      </c>
      <c r="B302" s="137" t="s">
        <v>5947</v>
      </c>
      <c r="C302" s="138" t="s">
        <v>4494</v>
      </c>
      <c r="D302" s="138" t="s">
        <v>5644</v>
      </c>
      <c r="E302" s="138" t="s">
        <v>5647</v>
      </c>
      <c r="F302" s="138" t="n">
        <v>4</v>
      </c>
      <c r="G302" s="139" t="n">
        <v>10909</v>
      </c>
      <c r="H302" s="52" t="n">
        <f aca="false">ROUND(IF(OR((MID(B302,SEARCH("R",B302),3)="R12"),(MID(B302,SEARCH("R",B302),3)="R13"),(MID(B302,SEARCH("R",B302),3)="R14")),(G302+90),IF(OR((MID(B302,SEARCH("R",B302),3)="R15"),(MID(B302,SEARCH("R",B302),3)="R16"),(MID(B302,SEARCH("R",B302),3)="R17")),(G302+190),(G302+290))),-1)+20</f>
        <v>11120</v>
      </c>
    </row>
    <row r="303" customFormat="false" ht="15.8" hidden="false" customHeight="false" outlineLevel="0" collapsed="false">
      <c r="A303" s="136" t="n">
        <v>63585441601173</v>
      </c>
      <c r="B303" s="137" t="s">
        <v>5948</v>
      </c>
      <c r="C303" s="138" t="s">
        <v>4494</v>
      </c>
      <c r="D303" s="138" t="s">
        <v>5644</v>
      </c>
      <c r="E303" s="138" t="s">
        <v>5647</v>
      </c>
      <c r="F303" s="138" t="n">
        <v>4</v>
      </c>
      <c r="G303" s="139" t="n">
        <v>6250</v>
      </c>
      <c r="H303" s="52" t="n">
        <f aca="false">ROUND(IF(OR((MID(B303,SEARCH("R",B303),3)="R12"),(MID(B303,SEARCH("R",B303),3)="R13"),(MID(B303,SEARCH("R",B303),3)="R14")),(G303+90),IF(OR((MID(B303,SEARCH("R",B303),3)="R15"),(MID(B303,SEARCH("R",B303),3)="R16"),(MID(B303,SEARCH("R",B303),3)="R17")),(G303+190),(G303+290))),-1)+20</f>
        <v>6460</v>
      </c>
    </row>
    <row r="304" customFormat="false" ht="15.8" hidden="false" customHeight="false" outlineLevel="0" collapsed="false">
      <c r="A304" s="136" t="n">
        <v>63634146947114</v>
      </c>
      <c r="B304" s="137" t="s">
        <v>5949</v>
      </c>
      <c r="C304" s="138" t="s">
        <v>4494</v>
      </c>
      <c r="D304" s="138" t="s">
        <v>5644</v>
      </c>
      <c r="E304" s="138" t="s">
        <v>5647</v>
      </c>
      <c r="F304" s="138" t="n">
        <v>3</v>
      </c>
      <c r="G304" s="139" t="n">
        <v>11200</v>
      </c>
      <c r="H304" s="52" t="n">
        <f aca="false">ROUND(IF(OR((MID(B304,SEARCH("R",B304),3)="R12"),(MID(B304,SEARCH("R",B304),3)="R13"),(MID(B304,SEARCH("R",B304),3)="R14")),(G304+90),IF(OR((MID(B304,SEARCH("R",B304),3)="R15"),(MID(B304,SEARCH("R",B304),3)="R16"),(MID(B304,SEARCH("R",B304),3)="R17")),(G304+190),(G304+290))),-1)+20</f>
        <v>11410</v>
      </c>
    </row>
    <row r="305" customFormat="false" ht="15.8" hidden="false" customHeight="false" outlineLevel="0" collapsed="false">
      <c r="A305" s="136" t="n">
        <v>63602612628972</v>
      </c>
      <c r="B305" s="137" t="s">
        <v>5950</v>
      </c>
      <c r="C305" s="138" t="s">
        <v>4494</v>
      </c>
      <c r="D305" s="138" t="s">
        <v>5644</v>
      </c>
      <c r="E305" s="138" t="s">
        <v>3849</v>
      </c>
      <c r="F305" s="138" t="n">
        <v>1</v>
      </c>
      <c r="G305" s="139" t="n">
        <v>6250</v>
      </c>
      <c r="H305" s="52" t="n">
        <f aca="false">ROUND(IF(OR((MID(B305,SEARCH("R",B305),3)="R12"),(MID(B305,SEARCH("R",B305),3)="R13"),(MID(B305,SEARCH("R",B305),3)="R14")),(G305+90),IF(OR((MID(B305,SEARCH("R",B305),3)="R15"),(MID(B305,SEARCH("R",B305),3)="R16"),(MID(B305,SEARCH("R",B305),3)="R17")),(G305+190),(G305+290))),-1)+20</f>
        <v>6460</v>
      </c>
    </row>
    <row r="306" customFormat="false" ht="15.8" hidden="false" customHeight="false" outlineLevel="0" collapsed="false">
      <c r="A306" s="136" t="n">
        <v>63585441599154</v>
      </c>
      <c r="B306" s="137" t="s">
        <v>5951</v>
      </c>
      <c r="C306" s="138" t="s">
        <v>4517</v>
      </c>
      <c r="D306" s="138" t="s">
        <v>5644</v>
      </c>
      <c r="E306" s="138" t="s">
        <v>3849</v>
      </c>
      <c r="F306" s="138" t="n">
        <v>4</v>
      </c>
      <c r="G306" s="139" t="n">
        <v>13050</v>
      </c>
      <c r="H306" s="52" t="n">
        <f aca="false">ROUND(IF(OR((MID(B306,SEARCH("R",B306),3)="R12"),(MID(B306,SEARCH("R",B306),3)="R13"),(MID(B306,SEARCH("R",B306),3)="R14")),(G306+90),IF(OR((MID(B306,SEARCH("R",B306),3)="R15"),(MID(B306,SEARCH("R",B306),3)="R16"),(MID(B306,SEARCH("R",B306),3)="R17")),(G306+190),(G306+290))),-1)+20</f>
        <v>13360</v>
      </c>
    </row>
    <row r="307" customFormat="false" ht="15.8" hidden="false" customHeight="false" outlineLevel="0" collapsed="false">
      <c r="A307" s="136" t="n">
        <v>63602282371769</v>
      </c>
      <c r="B307" s="137" t="s">
        <v>5952</v>
      </c>
      <c r="C307" s="138" t="s">
        <v>4523</v>
      </c>
      <c r="D307" s="138" t="s">
        <v>5644</v>
      </c>
      <c r="E307" s="138" t="s">
        <v>5647</v>
      </c>
      <c r="F307" s="138" t="n">
        <v>12</v>
      </c>
      <c r="G307" s="139" t="n">
        <v>5950</v>
      </c>
      <c r="H307" s="52" t="n">
        <f aca="false">ROUND(IF(OR((MID(B307,SEARCH("R",B307),3)="R12"),(MID(B307,SEARCH("R",B307),3)="R13"),(MID(B307,SEARCH("R",B307),3)="R14")),(G307+90),IF(OR((MID(B307,SEARCH("R",B307),3)="R15"),(MID(B307,SEARCH("R",B307),3)="R16"),(MID(B307,SEARCH("R",B307),3)="R17")),(G307+190),(G307+290))),-1)+20</f>
        <v>6160</v>
      </c>
    </row>
    <row r="308" customFormat="false" ht="15.8" hidden="false" customHeight="false" outlineLevel="0" collapsed="false">
      <c r="A308" s="136" t="n">
        <v>63603562428197</v>
      </c>
      <c r="B308" s="137" t="s">
        <v>5953</v>
      </c>
      <c r="C308" s="138" t="s">
        <v>4523</v>
      </c>
      <c r="D308" s="138" t="s">
        <v>5644</v>
      </c>
      <c r="E308" s="138" t="s">
        <v>5647</v>
      </c>
      <c r="F308" s="138" t="n">
        <v>4</v>
      </c>
      <c r="G308" s="139" t="n">
        <v>6309</v>
      </c>
      <c r="H308" s="52" t="n">
        <f aca="false">ROUND(IF(OR((MID(B308,SEARCH("R",B308),3)="R12"),(MID(B308,SEARCH("R",B308),3)="R13"),(MID(B308,SEARCH("R",B308),3)="R14")),(G308+90),IF(OR((MID(B308,SEARCH("R",B308),3)="R15"),(MID(B308,SEARCH("R",B308),3)="R16"),(MID(B308,SEARCH("R",B308),3)="R17")),(G308+190),(G308+290))),-1)+20</f>
        <v>6520</v>
      </c>
    </row>
    <row r="309" customFormat="false" ht="15.8" hidden="false" customHeight="false" outlineLevel="0" collapsed="false">
      <c r="A309" s="136" t="n">
        <v>63633471121765</v>
      </c>
      <c r="B309" s="137" t="s">
        <v>5954</v>
      </c>
      <c r="C309" s="138" t="s">
        <v>4523</v>
      </c>
      <c r="D309" s="138" t="s">
        <v>5644</v>
      </c>
      <c r="E309" s="138" t="s">
        <v>5647</v>
      </c>
      <c r="F309" s="138" t="n">
        <v>2</v>
      </c>
      <c r="G309" s="139" t="n">
        <v>5084</v>
      </c>
      <c r="H309" s="52" t="n">
        <f aca="false">ROUND(IF(OR((MID(B309,SEARCH("R",B309),3)="R12"),(MID(B309,SEARCH("R",B309),3)="R13"),(MID(B309,SEARCH("R",B309),3)="R14")),(G309+90),IF(OR((MID(B309,SEARCH("R",B309),3)="R15"),(MID(B309,SEARCH("R",B309),3)="R16"),(MID(B309,SEARCH("R",B309),3)="R17")),(G309+190),(G309+290))),-1)+20</f>
        <v>5290</v>
      </c>
    </row>
    <row r="310" customFormat="false" ht="15.8" hidden="false" customHeight="false" outlineLevel="0" collapsed="false">
      <c r="A310" s="136" t="n">
        <v>63585441599499</v>
      </c>
      <c r="B310" s="137" t="s">
        <v>5955</v>
      </c>
      <c r="C310" s="138" t="s">
        <v>4523</v>
      </c>
      <c r="D310" s="138" t="s">
        <v>5644</v>
      </c>
      <c r="E310" s="138" t="s">
        <v>5647</v>
      </c>
      <c r="F310" s="138" t="n">
        <v>2</v>
      </c>
      <c r="G310" s="139" t="n">
        <v>7810</v>
      </c>
      <c r="H310" s="52" t="n">
        <f aca="false">ROUND(IF(OR((MID(B310,SEARCH("R",B310),3)="R12"),(MID(B310,SEARCH("R",B310),3)="R13"),(MID(B310,SEARCH("R",B310),3)="R14")),(G310+90),IF(OR((MID(B310,SEARCH("R",B310),3)="R15"),(MID(B310,SEARCH("R",B310),3)="R16"),(MID(B310,SEARCH("R",B310),3)="R17")),(G310+190),(G310+290))),-1)+20</f>
        <v>8020</v>
      </c>
    </row>
    <row r="311" customFormat="false" ht="15.8" hidden="false" customHeight="false" outlineLevel="0" collapsed="false">
      <c r="A311" s="136" t="n">
        <v>63648081277924</v>
      </c>
      <c r="B311" s="137" t="s">
        <v>5956</v>
      </c>
      <c r="C311" s="138" t="s">
        <v>4523</v>
      </c>
      <c r="D311" s="138" t="s">
        <v>5644</v>
      </c>
      <c r="E311" s="138" t="s">
        <v>5647</v>
      </c>
      <c r="F311" s="138" t="n">
        <v>1</v>
      </c>
      <c r="G311" s="139" t="n">
        <v>4400</v>
      </c>
      <c r="H311" s="52" t="n">
        <f aca="false">ROUND(IF(OR((MID(B311,SEARCH("R",B311),3)="R12"),(MID(B311,SEARCH("R",B311),3)="R13"),(MID(B311,SEARCH("R",B311),3)="R14")),(G311+90),IF(OR((MID(B311,SEARCH("R",B311),3)="R15"),(MID(B311,SEARCH("R",B311),3)="R16"),(MID(B311,SEARCH("R",B311),3)="R17")),(G311+190),(G311+290))),-1)+20</f>
        <v>4610</v>
      </c>
    </row>
    <row r="312" customFormat="false" ht="15.8" hidden="false" customHeight="false" outlineLevel="0" collapsed="false">
      <c r="A312" s="136" t="n">
        <v>63605306258667</v>
      </c>
      <c r="B312" s="137" t="s">
        <v>5957</v>
      </c>
      <c r="C312" s="138" t="s">
        <v>4529</v>
      </c>
      <c r="D312" s="138" t="s">
        <v>5644</v>
      </c>
      <c r="E312" s="138" t="s">
        <v>5647</v>
      </c>
      <c r="F312" s="138" t="n">
        <v>9</v>
      </c>
      <c r="G312" s="139" t="n">
        <v>7783</v>
      </c>
      <c r="H312" s="52" t="n">
        <f aca="false">ROUND(IF(OR((MID(B312,SEARCH("R",B312),3)="R12"),(MID(B312,SEARCH("R",B312),3)="R13"),(MID(B312,SEARCH("R",B312),3)="R14")),(G312+90),IF(OR((MID(B312,SEARCH("R",B312),3)="R15"),(MID(B312,SEARCH("R",B312),3)="R16"),(MID(B312,SEARCH("R",B312),3)="R17")),(G312+190),(G312+290))),-1)+20</f>
        <v>7990</v>
      </c>
    </row>
    <row r="313" customFormat="false" ht="15.8" hidden="false" customHeight="false" outlineLevel="0" collapsed="false">
      <c r="A313" s="136" t="n">
        <v>63585441598390</v>
      </c>
      <c r="B313" s="137" t="s">
        <v>5958</v>
      </c>
      <c r="C313" s="138" t="s">
        <v>4529</v>
      </c>
      <c r="D313" s="138" t="s">
        <v>5644</v>
      </c>
      <c r="E313" s="138" t="s">
        <v>3849</v>
      </c>
      <c r="F313" s="138" t="n">
        <v>8</v>
      </c>
      <c r="G313" s="139" t="n">
        <v>13550</v>
      </c>
      <c r="H313" s="52" t="n">
        <f aca="false">ROUND(IF(OR((MID(B313,SEARCH("R",B313),3)="R12"),(MID(B313,SEARCH("R",B313),3)="R13"),(MID(B313,SEARCH("R",B313),3)="R14")),(G313+90),IF(OR((MID(B313,SEARCH("R",B313),3)="R15"),(MID(B313,SEARCH("R",B313),3)="R16"),(MID(B313,SEARCH("R",B313),3)="R17")),(G313+190),(G313+290))),-1)+20</f>
        <v>13760</v>
      </c>
    </row>
    <row r="314" customFormat="false" ht="15.8" hidden="false" customHeight="false" outlineLevel="0" collapsed="false">
      <c r="A314" s="136" t="n">
        <v>63610054536752</v>
      </c>
      <c r="B314" s="137" t="s">
        <v>5959</v>
      </c>
      <c r="C314" s="138" t="s">
        <v>4529</v>
      </c>
      <c r="D314" s="138" t="s">
        <v>5644</v>
      </c>
      <c r="E314" s="138" t="s">
        <v>5647</v>
      </c>
      <c r="F314" s="138" t="n">
        <v>4</v>
      </c>
      <c r="G314" s="139" t="n">
        <v>12428</v>
      </c>
      <c r="H314" s="52" t="n">
        <f aca="false">ROUND(IF(OR((MID(B314,SEARCH("R",B314),3)="R12"),(MID(B314,SEARCH("R",B314),3)="R13"),(MID(B314,SEARCH("R",B314),3)="R14")),(G314+90),IF(OR((MID(B314,SEARCH("R",B314),3)="R15"),(MID(B314,SEARCH("R",B314),3)="R16"),(MID(B314,SEARCH("R",B314),3)="R17")),(G314+190),(G314+290))),-1)+20</f>
        <v>12640</v>
      </c>
    </row>
    <row r="315" customFormat="false" ht="15.8" hidden="false" customHeight="false" outlineLevel="0" collapsed="false">
      <c r="A315" s="136" t="n">
        <v>63585441600949</v>
      </c>
      <c r="B315" s="137" t="s">
        <v>5960</v>
      </c>
      <c r="C315" s="138" t="s">
        <v>4529</v>
      </c>
      <c r="D315" s="138" t="s">
        <v>5644</v>
      </c>
      <c r="E315" s="138" t="s">
        <v>3849</v>
      </c>
      <c r="F315" s="138" t="n">
        <v>4</v>
      </c>
      <c r="G315" s="139" t="n">
        <v>8555</v>
      </c>
      <c r="H315" s="52" t="n">
        <f aca="false">ROUND(IF(OR((MID(B315,SEARCH("R",B315),3)="R12"),(MID(B315,SEARCH("R",B315),3)="R13"),(MID(B315,SEARCH("R",B315),3)="R14")),(G315+90),IF(OR((MID(B315,SEARCH("R",B315),3)="R15"),(MID(B315,SEARCH("R",B315),3)="R16"),(MID(B315,SEARCH("R",B315),3)="R17")),(G315+190),(G315+290))),-1)+20</f>
        <v>8770</v>
      </c>
    </row>
    <row r="316" customFormat="false" ht="15.8" hidden="false" customHeight="false" outlineLevel="0" collapsed="false">
      <c r="A316" s="136" t="n">
        <v>63608681797110</v>
      </c>
      <c r="B316" s="137" t="s">
        <v>5961</v>
      </c>
      <c r="C316" s="138" t="s">
        <v>4529</v>
      </c>
      <c r="D316" s="138" t="s">
        <v>5644</v>
      </c>
      <c r="E316" s="138" t="s">
        <v>5647</v>
      </c>
      <c r="F316" s="138" t="n">
        <v>2</v>
      </c>
      <c r="G316" s="139" t="n">
        <v>6070</v>
      </c>
      <c r="H316" s="52" t="n">
        <f aca="false">ROUND(IF(OR((MID(B316,SEARCH("R",B316),3)="R12"),(MID(B316,SEARCH("R",B316),3)="R13"),(MID(B316,SEARCH("R",B316),3)="R14")),(G316+90),IF(OR((MID(B316,SEARCH("R",B316),3)="R15"),(MID(B316,SEARCH("R",B316),3)="R16"),(MID(B316,SEARCH("R",B316),3)="R17")),(G316+190),(G316+290))),-1)+20</f>
        <v>6280</v>
      </c>
    </row>
    <row r="317" customFormat="false" ht="15.8" hidden="false" customHeight="false" outlineLevel="0" collapsed="false">
      <c r="A317" s="136" t="n">
        <v>63585441597835</v>
      </c>
      <c r="B317" s="137" t="s">
        <v>5962</v>
      </c>
      <c r="C317" s="138" t="s">
        <v>4529</v>
      </c>
      <c r="D317" s="138" t="s">
        <v>5644</v>
      </c>
      <c r="E317" s="138" t="s">
        <v>5647</v>
      </c>
      <c r="F317" s="138" t="n">
        <v>2</v>
      </c>
      <c r="G317" s="139" t="n">
        <v>6542</v>
      </c>
      <c r="H317" s="52" t="n">
        <f aca="false">ROUND(IF(OR((MID(B317,SEARCH("R",B317),3)="R12"),(MID(B317,SEARCH("R",B317),3)="R13"),(MID(B317,SEARCH("R",B317),3)="R14")),(G317+90),IF(OR((MID(B317,SEARCH("R",B317),3)="R15"),(MID(B317,SEARCH("R",B317),3)="R16"),(MID(B317,SEARCH("R",B317),3)="R17")),(G317+190),(G317+290))),-1)+20</f>
        <v>6750</v>
      </c>
    </row>
    <row r="318" customFormat="false" ht="15.8" hidden="false" customHeight="false" outlineLevel="0" collapsed="false">
      <c r="A318" s="136" t="n">
        <v>63633471622047</v>
      </c>
      <c r="B318" s="137" t="s">
        <v>5963</v>
      </c>
      <c r="C318" s="138" t="s">
        <v>4529</v>
      </c>
      <c r="D318" s="138" t="s">
        <v>5644</v>
      </c>
      <c r="E318" s="138" t="s">
        <v>5647</v>
      </c>
      <c r="F318" s="138" t="n">
        <v>1</v>
      </c>
      <c r="G318" s="139" t="n">
        <v>6588</v>
      </c>
      <c r="H318" s="52" t="n">
        <f aca="false">ROUND(IF(OR((MID(B318,SEARCH("R",B318),3)="R12"),(MID(B318,SEARCH("R",B318),3)="R13"),(MID(B318,SEARCH("R",B318),3)="R14")),(G318+90),IF(OR((MID(B318,SEARCH("R",B318),3)="R15"),(MID(B318,SEARCH("R",B318),3)="R16"),(MID(B318,SEARCH("R",B318),3)="R17")),(G318+190),(G318+290))),-1)+20</f>
        <v>6800</v>
      </c>
    </row>
    <row r="319" customFormat="false" ht="15.8" hidden="false" customHeight="false" outlineLevel="0" collapsed="false">
      <c r="A319" s="136" t="n">
        <v>63638397044739</v>
      </c>
      <c r="B319" s="137" t="s">
        <v>5964</v>
      </c>
      <c r="C319" s="138" t="s">
        <v>4529</v>
      </c>
      <c r="D319" s="138" t="s">
        <v>5644</v>
      </c>
      <c r="E319" s="138" t="s">
        <v>5647</v>
      </c>
      <c r="F319" s="138" t="n">
        <v>1</v>
      </c>
      <c r="G319" s="139" t="n">
        <v>7629</v>
      </c>
      <c r="H319" s="52" t="n">
        <f aca="false">ROUND(IF(OR((MID(B319,SEARCH("R",B319),3)="R12"),(MID(B319,SEARCH("R",B319),3)="R13"),(MID(B319,SEARCH("R",B319),3)="R14")),(G319+90),IF(OR((MID(B319,SEARCH("R",B319),3)="R15"),(MID(B319,SEARCH("R",B319),3)="R16"),(MID(B319,SEARCH("R",B319),3)="R17")),(G319+190),(G319+290))),-1)+20</f>
        <v>7840</v>
      </c>
    </row>
    <row r="320" customFormat="false" ht="15.8" hidden="false" customHeight="false" outlineLevel="0" collapsed="false">
      <c r="A320" s="136" t="n">
        <v>63586027424530</v>
      </c>
      <c r="B320" s="137" t="s">
        <v>5965</v>
      </c>
      <c r="C320" s="138" t="s">
        <v>4529</v>
      </c>
      <c r="D320" s="138" t="s">
        <v>5644</v>
      </c>
      <c r="E320" s="138" t="s">
        <v>5647</v>
      </c>
      <c r="F320" s="138" t="n">
        <v>1</v>
      </c>
      <c r="G320" s="139" t="n">
        <v>11312</v>
      </c>
      <c r="H320" s="52" t="n">
        <f aca="false">ROUND(IF(OR((MID(B320,SEARCH("R",B320),3)="R12"),(MID(B320,SEARCH("R",B320),3)="R13"),(MID(B320,SEARCH("R",B320),3)="R14")),(G320+90),IF(OR((MID(B320,SEARCH("R",B320),3)="R15"),(MID(B320,SEARCH("R",B320),3)="R16"),(MID(B320,SEARCH("R",B320),3)="R17")),(G320+190),(G320+290))),-1)+20</f>
        <v>11520</v>
      </c>
    </row>
    <row r="321" customFormat="false" ht="15.8" hidden="false" customHeight="false" outlineLevel="0" collapsed="false">
      <c r="A321" s="136" t="n">
        <v>63631920218082</v>
      </c>
      <c r="B321" s="137" t="s">
        <v>5966</v>
      </c>
      <c r="C321" s="138" t="s">
        <v>4529</v>
      </c>
      <c r="D321" s="138" t="s">
        <v>5644</v>
      </c>
      <c r="E321" s="138" t="s">
        <v>5647</v>
      </c>
      <c r="F321" s="138" t="n">
        <v>1</v>
      </c>
      <c r="G321" s="139" t="n">
        <v>6946</v>
      </c>
      <c r="H321" s="52" t="n">
        <f aca="false">ROUND(IF(OR((MID(B321,SEARCH("R",B321),3)="R12"),(MID(B321,SEARCH("R",B321),3)="R13"),(MID(B321,SEARCH("R",B321),3)="R14")),(G321+90),IF(OR((MID(B321,SEARCH("R",B321),3)="R15"),(MID(B321,SEARCH("R",B321),3)="R16"),(MID(B321,SEARCH("R",B321),3)="R17")),(G321+190),(G321+290))),-1)+20</f>
        <v>7160</v>
      </c>
    </row>
    <row r="322" customFormat="false" ht="15.8" hidden="false" customHeight="false" outlineLevel="0" collapsed="false">
      <c r="A322" s="136" t="n">
        <v>63588184331905</v>
      </c>
      <c r="B322" s="137" t="s">
        <v>5967</v>
      </c>
      <c r="C322" s="138" t="s">
        <v>4548</v>
      </c>
      <c r="D322" s="138" t="s">
        <v>5644</v>
      </c>
      <c r="E322" s="138" t="s">
        <v>5647</v>
      </c>
      <c r="F322" s="138" t="n">
        <v>4</v>
      </c>
      <c r="G322" s="139" t="n">
        <v>11604</v>
      </c>
      <c r="H322" s="52" t="n">
        <f aca="false">ROUND(IF(OR((MID(B322,SEARCH("R",B322),3)="R12"),(MID(B322,SEARCH("R",B322),3)="R13"),(MID(B322,SEARCH("R",B322),3)="R14")),(G322+90),IF(OR((MID(B322,SEARCH("R",B322),3)="R15"),(MID(B322,SEARCH("R",B322),3)="R16"),(MID(B322,SEARCH("R",B322),3)="R17")),(G322+190),(G322+290))),-1)+20</f>
        <v>11910</v>
      </c>
    </row>
    <row r="323" customFormat="false" ht="15.8" hidden="false" customHeight="false" outlineLevel="0" collapsed="false">
      <c r="A323" s="136" t="n">
        <v>63585441600753</v>
      </c>
      <c r="B323" s="137" t="s">
        <v>5968</v>
      </c>
      <c r="C323" s="138" t="s">
        <v>4548</v>
      </c>
      <c r="D323" s="138" t="s">
        <v>5644</v>
      </c>
      <c r="E323" s="138" t="s">
        <v>3849</v>
      </c>
      <c r="F323" s="138" t="n">
        <v>4</v>
      </c>
      <c r="G323" s="139" t="n">
        <v>10297</v>
      </c>
      <c r="H323" s="52" t="n">
        <f aca="false">ROUND(IF(OR((MID(B323,SEARCH("R",B323),3)="R12"),(MID(B323,SEARCH("R",B323),3)="R13"),(MID(B323,SEARCH("R",B323),3)="R14")),(G323+90),IF(OR((MID(B323,SEARCH("R",B323),3)="R15"),(MID(B323,SEARCH("R",B323),3)="R16"),(MID(B323,SEARCH("R",B323),3)="R17")),(G323+190),(G323+290))),-1)+20</f>
        <v>10610</v>
      </c>
    </row>
    <row r="324" customFormat="false" ht="15.8" hidden="false" customHeight="false" outlineLevel="0" collapsed="false">
      <c r="A324" s="136" t="n">
        <v>63634774722861</v>
      </c>
      <c r="B324" s="137" t="s">
        <v>5969</v>
      </c>
      <c r="C324" s="138" t="s">
        <v>4548</v>
      </c>
      <c r="D324" s="138" t="s">
        <v>5644</v>
      </c>
      <c r="E324" s="138" t="s">
        <v>5647</v>
      </c>
      <c r="F324" s="138" t="n">
        <v>2</v>
      </c>
      <c r="G324" s="139" t="n">
        <v>4450</v>
      </c>
      <c r="H324" s="52" t="n">
        <f aca="false">ROUND(IF(OR((MID(B324,SEARCH("R",B324),3)="R12"),(MID(B324,SEARCH("R",B324),3)="R13"),(MID(B324,SEARCH("R",B324),3)="R14")),(G324+90),IF(OR((MID(B324,SEARCH("R",B324),3)="R15"),(MID(B324,SEARCH("R",B324),3)="R16"),(MID(B324,SEARCH("R",B324),3)="R17")),(G324+190),(G324+290))),-1)+20</f>
        <v>4760</v>
      </c>
    </row>
    <row r="325" customFormat="false" ht="15.8" hidden="false" customHeight="false" outlineLevel="0" collapsed="false">
      <c r="A325" s="136" t="n">
        <v>63602187487945</v>
      </c>
      <c r="B325" s="137" t="s">
        <v>5970</v>
      </c>
      <c r="C325" s="138" t="s">
        <v>4548</v>
      </c>
      <c r="D325" s="138" t="s">
        <v>5644</v>
      </c>
      <c r="E325" s="138" t="s">
        <v>3849</v>
      </c>
      <c r="F325" s="138" t="n">
        <v>1</v>
      </c>
      <c r="G325" s="139" t="n">
        <v>6600</v>
      </c>
      <c r="H325" s="52" t="n">
        <f aca="false">ROUND(IF(OR((MID(B325,SEARCH("R",B325),3)="R12"),(MID(B325,SEARCH("R",B325),3)="R13"),(MID(B325,SEARCH("R",B325),3)="R14")),(G325+90),IF(OR((MID(B325,SEARCH("R",B325),3)="R15"),(MID(B325,SEARCH("R",B325),3)="R16"),(MID(B325,SEARCH("R",B325),3)="R17")),(G325+190),(G325+290))),-1)+20</f>
        <v>6910</v>
      </c>
    </row>
    <row r="326" customFormat="false" ht="15.8" hidden="false" customHeight="false" outlineLevel="0" collapsed="false">
      <c r="A326" s="136" t="n">
        <v>63585441598960</v>
      </c>
      <c r="B326" s="137" t="s">
        <v>5971</v>
      </c>
      <c r="C326" s="138" t="s">
        <v>4564</v>
      </c>
      <c r="D326" s="138" t="s">
        <v>5644</v>
      </c>
      <c r="E326" s="138" t="s">
        <v>5647</v>
      </c>
      <c r="F326" s="138" t="n">
        <v>1</v>
      </c>
      <c r="G326" s="139" t="n">
        <v>6300</v>
      </c>
      <c r="H326" s="52" t="n">
        <f aca="false">ROUND(IF(OR((MID(B326,SEARCH("R",B326),3)="R12"),(MID(B326,SEARCH("R",B326),3)="R13"),(MID(B326,SEARCH("R",B326),3)="R14")),(G326+90),IF(OR((MID(B326,SEARCH("R",B326),3)="R15"),(MID(B326,SEARCH("R",B326),3)="R16"),(MID(B326,SEARCH("R",B326),3)="R17")),(G326+190),(G326+290))),-1)+20</f>
        <v>6510</v>
      </c>
    </row>
    <row r="327" customFormat="false" ht="15.8" hidden="false" customHeight="false" outlineLevel="0" collapsed="false">
      <c r="A327" s="136" t="n">
        <v>63585441601133</v>
      </c>
      <c r="B327" s="137" t="s">
        <v>5972</v>
      </c>
      <c r="C327" s="138" t="s">
        <v>4564</v>
      </c>
      <c r="D327" s="138" t="s">
        <v>5644</v>
      </c>
      <c r="E327" s="138" t="s">
        <v>5647</v>
      </c>
      <c r="F327" s="138" t="n">
        <v>1</v>
      </c>
      <c r="G327" s="139" t="n">
        <v>4800</v>
      </c>
      <c r="H327" s="52" t="n">
        <f aca="false">ROUND(IF(OR((MID(B327,SEARCH("R",B327),3)="R12"),(MID(B327,SEARCH("R",B327),3)="R13"),(MID(B327,SEARCH("R",B327),3)="R14")),(G327+90),IF(OR((MID(B327,SEARCH("R",B327),3)="R15"),(MID(B327,SEARCH("R",B327),3)="R16"),(MID(B327,SEARCH("R",B327),3)="R17")),(G327+190),(G327+290))),-1)+20</f>
        <v>5010</v>
      </c>
    </row>
    <row r="328" customFormat="false" ht="15.8" hidden="false" customHeight="false" outlineLevel="0" collapsed="false">
      <c r="A328" s="136" t="n">
        <v>63610240498561</v>
      </c>
      <c r="B328" s="137" t="s">
        <v>5973</v>
      </c>
      <c r="C328" s="138" t="s">
        <v>4566</v>
      </c>
      <c r="D328" s="138" t="s">
        <v>5644</v>
      </c>
      <c r="E328" s="138" t="s">
        <v>5647</v>
      </c>
      <c r="F328" s="138" t="n">
        <v>30</v>
      </c>
      <c r="G328" s="139" t="n">
        <v>11788</v>
      </c>
      <c r="H328" s="52" t="n">
        <f aca="false">ROUND(IF(OR((MID(B328,SEARCH("R",B328),3)="R12"),(MID(B328,SEARCH("R",B328),3)="R13"),(MID(B328,SEARCH("R",B328),3)="R14")),(G328+90),IF(OR((MID(B328,SEARCH("R",B328),3)="R15"),(MID(B328,SEARCH("R",B328),3)="R16"),(MID(B328,SEARCH("R",B328),3)="R17")),(G328+190),(G328+290))),-1)+20</f>
        <v>12000</v>
      </c>
    </row>
    <row r="329" customFormat="false" ht="15.8" hidden="false" customHeight="false" outlineLevel="0" collapsed="false">
      <c r="A329" s="136" t="n">
        <v>63585441600303</v>
      </c>
      <c r="B329" s="137" t="s">
        <v>5974</v>
      </c>
      <c r="C329" s="138" t="s">
        <v>4566</v>
      </c>
      <c r="D329" s="138" t="s">
        <v>5644</v>
      </c>
      <c r="E329" s="138" t="s">
        <v>3849</v>
      </c>
      <c r="F329" s="138" t="n">
        <v>23</v>
      </c>
      <c r="G329" s="139" t="n">
        <v>8261</v>
      </c>
      <c r="H329" s="52" t="n">
        <f aca="false">ROUND(IF(OR((MID(B329,SEARCH("R",B329),3)="R12"),(MID(B329,SEARCH("R",B329),3)="R13"),(MID(B329,SEARCH("R",B329),3)="R14")),(G329+90),IF(OR((MID(B329,SEARCH("R",B329),3)="R15"),(MID(B329,SEARCH("R",B329),3)="R16"),(MID(B329,SEARCH("R",B329),3)="R17")),(G329+190),(G329+290))),-1)+20</f>
        <v>8470</v>
      </c>
    </row>
    <row r="330" customFormat="false" ht="15.8" hidden="false" customHeight="false" outlineLevel="0" collapsed="false">
      <c r="A330" s="136" t="n">
        <v>63612651529464</v>
      </c>
      <c r="B330" s="137" t="s">
        <v>5975</v>
      </c>
      <c r="C330" s="138" t="s">
        <v>4566</v>
      </c>
      <c r="D330" s="138" t="s">
        <v>5644</v>
      </c>
      <c r="E330" s="138" t="s">
        <v>5647</v>
      </c>
      <c r="F330" s="138" t="n">
        <v>22</v>
      </c>
      <c r="G330" s="139" t="n">
        <v>12190</v>
      </c>
      <c r="H330" s="52" t="n">
        <f aca="false">ROUND(IF(OR((MID(B330,SEARCH("R",B330),3)="R12"),(MID(B330,SEARCH("R",B330),3)="R13"),(MID(B330,SEARCH("R",B330),3)="R14")),(G330+90),IF(OR((MID(B330,SEARCH("R",B330),3)="R15"),(MID(B330,SEARCH("R",B330),3)="R16"),(MID(B330,SEARCH("R",B330),3)="R17")),(G330+190),(G330+290))),-1)+20</f>
        <v>12400</v>
      </c>
    </row>
    <row r="331" customFormat="false" ht="15.8" hidden="false" customHeight="false" outlineLevel="0" collapsed="false">
      <c r="A331" s="136" t="n">
        <v>63585441599235</v>
      </c>
      <c r="B331" s="137" t="s">
        <v>5976</v>
      </c>
      <c r="C331" s="138" t="s">
        <v>4566</v>
      </c>
      <c r="D331" s="138" t="s">
        <v>5644</v>
      </c>
      <c r="E331" s="138" t="s">
        <v>5647</v>
      </c>
      <c r="F331" s="138" t="n">
        <v>9</v>
      </c>
      <c r="G331" s="139" t="n">
        <v>13734</v>
      </c>
      <c r="H331" s="52" t="n">
        <f aca="false">ROUND(IF(OR((MID(B331,SEARCH("R",B331),3)="R12"),(MID(B331,SEARCH("R",B331),3)="R13"),(MID(B331,SEARCH("R",B331),3)="R14")),(G331+90),IF(OR((MID(B331,SEARCH("R",B331),3)="R15"),(MID(B331,SEARCH("R",B331),3)="R16"),(MID(B331,SEARCH("R",B331),3)="R17")),(G331+190),(G331+290))),-1)+20</f>
        <v>13940</v>
      </c>
    </row>
    <row r="332" customFormat="false" ht="15.8" hidden="false" customHeight="false" outlineLevel="0" collapsed="false">
      <c r="A332" s="136" t="n">
        <v>63638652932727</v>
      </c>
      <c r="B332" s="137" t="s">
        <v>5977</v>
      </c>
      <c r="C332" s="138" t="s">
        <v>4566</v>
      </c>
      <c r="D332" s="138" t="s">
        <v>5644</v>
      </c>
      <c r="E332" s="138" t="s">
        <v>3849</v>
      </c>
      <c r="F332" s="138" t="n">
        <v>8</v>
      </c>
      <c r="G332" s="139" t="n">
        <v>8314</v>
      </c>
      <c r="H332" s="52" t="n">
        <f aca="false">ROUND(IF(OR((MID(B332,SEARCH("R",B332),3)="R12"),(MID(B332,SEARCH("R",B332),3)="R13"),(MID(B332,SEARCH("R",B332),3)="R14")),(G332+90),IF(OR((MID(B332,SEARCH("R",B332),3)="R15"),(MID(B332,SEARCH("R",B332),3)="R16"),(MID(B332,SEARCH("R",B332),3)="R17")),(G332+190),(G332+290))),-1)+20</f>
        <v>8520</v>
      </c>
    </row>
    <row r="333" customFormat="false" ht="15.8" hidden="false" customHeight="false" outlineLevel="0" collapsed="false">
      <c r="A333" s="136" t="n">
        <v>63588793497558</v>
      </c>
      <c r="B333" s="137" t="s">
        <v>5978</v>
      </c>
      <c r="C333" s="138" t="s">
        <v>4566</v>
      </c>
      <c r="D333" s="138" t="s">
        <v>5644</v>
      </c>
      <c r="E333" s="138" t="s">
        <v>3849</v>
      </c>
      <c r="F333" s="138" t="n">
        <v>3</v>
      </c>
      <c r="G333" s="139" t="n">
        <v>6250</v>
      </c>
      <c r="H333" s="52" t="n">
        <f aca="false">ROUND(IF(OR((MID(B333,SEARCH("R",B333),3)="R12"),(MID(B333,SEARCH("R",B333),3)="R13"),(MID(B333,SEARCH("R",B333),3)="R14")),(G333+90),IF(OR((MID(B333,SEARCH("R",B333),3)="R15"),(MID(B333,SEARCH("R",B333),3)="R16"),(MID(B333,SEARCH("R",B333),3)="R17")),(G333+190),(G333+290))),-1)+20</f>
        <v>6460</v>
      </c>
    </row>
    <row r="334" customFormat="false" ht="15.8" hidden="false" customHeight="false" outlineLevel="0" collapsed="false">
      <c r="A334" s="136" t="n">
        <v>63631997595656</v>
      </c>
      <c r="B334" s="137" t="s">
        <v>5979</v>
      </c>
      <c r="C334" s="138" t="s">
        <v>4566</v>
      </c>
      <c r="D334" s="138" t="s">
        <v>5644</v>
      </c>
      <c r="E334" s="138" t="s">
        <v>5647</v>
      </c>
      <c r="F334" s="138" t="n">
        <v>3</v>
      </c>
      <c r="G334" s="139" t="n">
        <v>7402</v>
      </c>
      <c r="H334" s="52" t="n">
        <f aca="false">ROUND(IF(OR((MID(B334,SEARCH("R",B334),3)="R12"),(MID(B334,SEARCH("R",B334),3)="R13"),(MID(B334,SEARCH("R",B334),3)="R14")),(G334+90),IF(OR((MID(B334,SEARCH("R",B334),3)="R15"),(MID(B334,SEARCH("R",B334),3)="R16"),(MID(B334,SEARCH("R",B334),3)="R17")),(G334+190),(G334+290))),-1)+20</f>
        <v>7610</v>
      </c>
    </row>
    <row r="335" customFormat="false" ht="15.8" hidden="false" customHeight="false" outlineLevel="0" collapsed="false">
      <c r="A335" s="136" t="n">
        <v>63611100985321</v>
      </c>
      <c r="B335" s="137" t="s">
        <v>5980</v>
      </c>
      <c r="C335" s="138" t="s">
        <v>4566</v>
      </c>
      <c r="D335" s="138" t="s">
        <v>5644</v>
      </c>
      <c r="E335" s="138" t="s">
        <v>5647</v>
      </c>
      <c r="F335" s="138" t="n">
        <v>2</v>
      </c>
      <c r="G335" s="139" t="n">
        <v>7450</v>
      </c>
      <c r="H335" s="52" t="n">
        <f aca="false">ROUND(IF(OR((MID(B335,SEARCH("R",B335),3)="R12"),(MID(B335,SEARCH("R",B335),3)="R13"),(MID(B335,SEARCH("R",B335),3)="R14")),(G335+90),IF(OR((MID(B335,SEARCH("R",B335),3)="R15"),(MID(B335,SEARCH("R",B335),3)="R16"),(MID(B335,SEARCH("R",B335),3)="R17")),(G335+190),(G335+290))),-1)+20</f>
        <v>7660</v>
      </c>
    </row>
    <row r="336" customFormat="false" ht="15.8" hidden="false" customHeight="false" outlineLevel="0" collapsed="false">
      <c r="A336" s="136" t="n">
        <v>63643402135235</v>
      </c>
      <c r="B336" s="137" t="s">
        <v>5981</v>
      </c>
      <c r="C336" s="138" t="s">
        <v>4566</v>
      </c>
      <c r="D336" s="138" t="s">
        <v>5644</v>
      </c>
      <c r="E336" s="138" t="s">
        <v>5647</v>
      </c>
      <c r="F336" s="138" t="n">
        <v>2</v>
      </c>
      <c r="G336" s="139" t="n">
        <v>7336</v>
      </c>
      <c r="H336" s="52" t="n">
        <f aca="false">ROUND(IF(OR((MID(B336,SEARCH("R",B336),3)="R12"),(MID(B336,SEARCH("R",B336),3)="R13"),(MID(B336,SEARCH("R",B336),3)="R14")),(G336+90),IF(OR((MID(B336,SEARCH("R",B336),3)="R15"),(MID(B336,SEARCH("R",B336),3)="R16"),(MID(B336,SEARCH("R",B336),3)="R17")),(G336+190),(G336+290))),-1)+20</f>
        <v>7550</v>
      </c>
    </row>
    <row r="337" customFormat="false" ht="15.8" hidden="false" customHeight="false" outlineLevel="0" collapsed="false">
      <c r="A337" s="136" t="n">
        <v>63585441600075</v>
      </c>
      <c r="B337" s="137" t="s">
        <v>5982</v>
      </c>
      <c r="C337" s="138" t="s">
        <v>4566</v>
      </c>
      <c r="D337" s="138" t="s">
        <v>5644</v>
      </c>
      <c r="E337" s="138" t="s">
        <v>3849</v>
      </c>
      <c r="F337" s="138" t="n">
        <v>1</v>
      </c>
      <c r="G337" s="139" t="n">
        <v>6300</v>
      </c>
      <c r="H337" s="52" t="n">
        <f aca="false">ROUND(IF(OR((MID(B337,SEARCH("R",B337),3)="R12"),(MID(B337,SEARCH("R",B337),3)="R13"),(MID(B337,SEARCH("R",B337),3)="R14")),(G337+90),IF(OR((MID(B337,SEARCH("R",B337),3)="R15"),(MID(B337,SEARCH("R",B337),3)="R16"),(MID(B337,SEARCH("R",B337),3)="R17")),(G337+190),(G337+290))),-1)+20</f>
        <v>6510</v>
      </c>
    </row>
    <row r="338" customFormat="false" ht="15.8" hidden="false" customHeight="false" outlineLevel="0" collapsed="false">
      <c r="A338" s="136" t="n">
        <v>63610512976936</v>
      </c>
      <c r="B338" s="137" t="s">
        <v>5983</v>
      </c>
      <c r="C338" s="138" t="s">
        <v>4579</v>
      </c>
      <c r="D338" s="138" t="s">
        <v>5644</v>
      </c>
      <c r="E338" s="138" t="s">
        <v>5647</v>
      </c>
      <c r="F338" s="138" t="n">
        <v>9</v>
      </c>
      <c r="G338" s="139" t="n">
        <v>7769</v>
      </c>
      <c r="H338" s="52" t="n">
        <f aca="false">ROUND(IF(OR((MID(B338,SEARCH("R",B338),3)="R12"),(MID(B338,SEARCH("R",B338),3)="R13"),(MID(B338,SEARCH("R",B338),3)="R14")),(G338+90),IF(OR((MID(B338,SEARCH("R",B338),3)="R15"),(MID(B338,SEARCH("R",B338),3)="R16"),(MID(B338,SEARCH("R",B338),3)="R17")),(G338+190),(G338+290))),-1)+20</f>
        <v>8080</v>
      </c>
    </row>
    <row r="339" customFormat="false" ht="15.8" hidden="false" customHeight="false" outlineLevel="0" collapsed="false">
      <c r="A339" s="136" t="n">
        <v>63585441600223</v>
      </c>
      <c r="B339" s="137" t="s">
        <v>5984</v>
      </c>
      <c r="C339" s="138" t="s">
        <v>4579</v>
      </c>
      <c r="D339" s="138" t="s">
        <v>5644</v>
      </c>
      <c r="E339" s="138" t="s">
        <v>5647</v>
      </c>
      <c r="F339" s="138" t="n">
        <v>4</v>
      </c>
      <c r="G339" s="139" t="n">
        <v>11640</v>
      </c>
      <c r="H339" s="52" t="n">
        <f aca="false">ROUND(IF(OR((MID(B339,SEARCH("R",B339),3)="R12"),(MID(B339,SEARCH("R",B339),3)="R13"),(MID(B339,SEARCH("R",B339),3)="R14")),(G339+90),IF(OR((MID(B339,SEARCH("R",B339),3)="R15"),(MID(B339,SEARCH("R",B339),3)="R16"),(MID(B339,SEARCH("R",B339),3)="R17")),(G339+190),(G339+290))),-1)+20</f>
        <v>11950</v>
      </c>
    </row>
    <row r="340" customFormat="false" ht="15.8" hidden="false" customHeight="false" outlineLevel="0" collapsed="false">
      <c r="A340" s="136" t="n">
        <v>63645048918526</v>
      </c>
      <c r="B340" s="137" t="s">
        <v>5985</v>
      </c>
      <c r="C340" s="138" t="s">
        <v>4579</v>
      </c>
      <c r="D340" s="138" t="s">
        <v>5644</v>
      </c>
      <c r="E340" s="138" t="s">
        <v>5647</v>
      </c>
      <c r="F340" s="138" t="n">
        <v>4</v>
      </c>
      <c r="G340" s="139" t="n">
        <v>9700</v>
      </c>
      <c r="H340" s="52" t="n">
        <f aca="false">ROUND(IF(OR((MID(B340,SEARCH("R",B340),3)="R12"),(MID(B340,SEARCH("R",B340),3)="R13"),(MID(B340,SEARCH("R",B340),3)="R14")),(G340+90),IF(OR((MID(B340,SEARCH("R",B340),3)="R15"),(MID(B340,SEARCH("R",B340),3)="R16"),(MID(B340,SEARCH("R",B340),3)="R17")),(G340+190),(G340+290))),-1)+20</f>
        <v>10010</v>
      </c>
    </row>
    <row r="341" customFormat="false" ht="15.8" hidden="false" customHeight="false" outlineLevel="0" collapsed="false">
      <c r="A341" s="136" t="n">
        <v>63585441600254</v>
      </c>
      <c r="B341" s="137" t="s">
        <v>5986</v>
      </c>
      <c r="C341" s="138" t="s">
        <v>4579</v>
      </c>
      <c r="D341" s="138" t="s">
        <v>5644</v>
      </c>
      <c r="E341" s="138" t="s">
        <v>5647</v>
      </c>
      <c r="F341" s="138" t="n">
        <v>1</v>
      </c>
      <c r="G341" s="139" t="n">
        <v>8550</v>
      </c>
      <c r="H341" s="52" t="n">
        <f aca="false">ROUND(IF(OR((MID(B341,SEARCH("R",B341),3)="R12"),(MID(B341,SEARCH("R",B341),3)="R13"),(MID(B341,SEARCH("R",B341),3)="R14")),(G341+90),IF(OR((MID(B341,SEARCH("R",B341),3)="R15"),(MID(B341,SEARCH("R",B341),3)="R16"),(MID(B341,SEARCH("R",B341),3)="R17")),(G341+190),(G341+290))),-1)+20</f>
        <v>8860</v>
      </c>
    </row>
    <row r="342" customFormat="false" ht="15.8" hidden="false" customHeight="false" outlineLevel="0" collapsed="false">
      <c r="A342" s="136" t="n">
        <v>63636829943846</v>
      </c>
      <c r="B342" s="137" t="s">
        <v>5987</v>
      </c>
      <c r="C342" s="138" t="s">
        <v>4579</v>
      </c>
      <c r="D342" s="138" t="s">
        <v>5644</v>
      </c>
      <c r="E342" s="138" t="s">
        <v>5647</v>
      </c>
      <c r="F342" s="138" t="n">
        <v>1</v>
      </c>
      <c r="G342" s="139" t="n">
        <v>6980</v>
      </c>
      <c r="H342" s="52" t="n">
        <f aca="false">ROUND(IF(OR((MID(B342,SEARCH("R",B342),3)="R12"),(MID(B342,SEARCH("R",B342),3)="R13"),(MID(B342,SEARCH("R",B342),3)="R14")),(G342+90),IF(OR((MID(B342,SEARCH("R",B342),3)="R15"),(MID(B342,SEARCH("R",B342),3)="R16"),(MID(B342,SEARCH("R",B342),3)="R17")),(G342+190),(G342+290))),-1)+20</f>
        <v>7290</v>
      </c>
    </row>
    <row r="343" customFormat="false" ht="15.8" hidden="false" customHeight="false" outlineLevel="0" collapsed="false">
      <c r="A343" s="136" t="n">
        <v>63602201275524</v>
      </c>
      <c r="B343" s="137" t="s">
        <v>5988</v>
      </c>
      <c r="C343" s="138" t="s">
        <v>4579</v>
      </c>
      <c r="D343" s="138" t="s">
        <v>5644</v>
      </c>
      <c r="E343" s="138" t="s">
        <v>5647</v>
      </c>
      <c r="F343" s="138" t="n">
        <v>1</v>
      </c>
      <c r="G343" s="139" t="n">
        <v>7070</v>
      </c>
      <c r="H343" s="52" t="n">
        <f aca="false">ROUND(IF(OR((MID(B343,SEARCH("R",B343),3)="R12"),(MID(B343,SEARCH("R",B343),3)="R13"),(MID(B343,SEARCH("R",B343),3)="R14")),(G343+90),IF(OR((MID(B343,SEARCH("R",B343),3)="R15"),(MID(B343,SEARCH("R",B343),3)="R16"),(MID(B343,SEARCH("R",B343),3)="R17")),(G343+190),(G343+290))),-1)+20</f>
        <v>7380</v>
      </c>
    </row>
    <row r="344" customFormat="false" ht="15.8" hidden="false" customHeight="false" outlineLevel="0" collapsed="false">
      <c r="A344" s="136" t="n">
        <v>63609886807793</v>
      </c>
      <c r="B344" s="137" t="s">
        <v>5989</v>
      </c>
      <c r="C344" s="138" t="s">
        <v>4594</v>
      </c>
      <c r="D344" s="138" t="s">
        <v>5644</v>
      </c>
      <c r="E344" s="138" t="s">
        <v>5647</v>
      </c>
      <c r="F344" s="138" t="n">
        <v>30</v>
      </c>
      <c r="G344" s="139" t="n">
        <v>5330</v>
      </c>
      <c r="H344" s="52" t="n">
        <f aca="false">ROUND(IF(OR((MID(B344,SEARCH("R",B344),3)="R12"),(MID(B344,SEARCH("R",B344),3)="R13"),(MID(B344,SEARCH("R",B344),3)="R14")),(G344+90),IF(OR((MID(B344,SEARCH("R",B344),3)="R15"),(MID(B344,SEARCH("R",B344),3)="R16"),(MID(B344,SEARCH("R",B344),3)="R17")),(G344+190),(G344+290))),-1)+20</f>
        <v>5540</v>
      </c>
    </row>
    <row r="345" customFormat="false" ht="15.8" hidden="false" customHeight="false" outlineLevel="0" collapsed="false">
      <c r="A345" s="136" t="n">
        <v>63600187347580</v>
      </c>
      <c r="B345" s="137" t="s">
        <v>5990</v>
      </c>
      <c r="C345" s="138" t="s">
        <v>4594</v>
      </c>
      <c r="D345" s="138" t="s">
        <v>5644</v>
      </c>
      <c r="E345" s="138" t="s">
        <v>5647</v>
      </c>
      <c r="F345" s="138" t="n">
        <v>30</v>
      </c>
      <c r="G345" s="139" t="n">
        <v>6798</v>
      </c>
      <c r="H345" s="52" t="n">
        <f aca="false">ROUND(IF(OR((MID(B345,SEARCH("R",B345),3)="R12"),(MID(B345,SEARCH("R",B345),3)="R13"),(MID(B345,SEARCH("R",B345),3)="R14")),(G345+90),IF(OR((MID(B345,SEARCH("R",B345),3)="R15"),(MID(B345,SEARCH("R",B345),3)="R16"),(MID(B345,SEARCH("R",B345),3)="R17")),(G345+190),(G345+290))),-1)+20</f>
        <v>7010</v>
      </c>
    </row>
    <row r="346" customFormat="false" ht="15.8" hidden="false" customHeight="false" outlineLevel="0" collapsed="false">
      <c r="A346" s="136" t="n">
        <v>63632425491298</v>
      </c>
      <c r="B346" s="137" t="s">
        <v>5991</v>
      </c>
      <c r="C346" s="138" t="s">
        <v>4594</v>
      </c>
      <c r="D346" s="138" t="s">
        <v>5644</v>
      </c>
      <c r="E346" s="138" t="s">
        <v>5647</v>
      </c>
      <c r="F346" s="138" t="n">
        <v>30</v>
      </c>
      <c r="G346" s="139" t="n">
        <v>5692</v>
      </c>
      <c r="H346" s="52" t="n">
        <f aca="false">ROUND(IF(OR((MID(B346,SEARCH("R",B346),3)="R12"),(MID(B346,SEARCH("R",B346),3)="R13"),(MID(B346,SEARCH("R",B346),3)="R14")),(G346+90),IF(OR((MID(B346,SEARCH("R",B346),3)="R15"),(MID(B346,SEARCH("R",B346),3)="R16"),(MID(B346,SEARCH("R",B346),3)="R17")),(G346+190),(G346+290))),-1)+20</f>
        <v>5900</v>
      </c>
    </row>
    <row r="347" customFormat="false" ht="15.8" hidden="false" customHeight="false" outlineLevel="0" collapsed="false">
      <c r="A347" s="136" t="n">
        <v>63634764562015</v>
      </c>
      <c r="B347" s="137" t="s">
        <v>5992</v>
      </c>
      <c r="C347" s="138" t="s">
        <v>4594</v>
      </c>
      <c r="D347" s="138" t="s">
        <v>5644</v>
      </c>
      <c r="E347" s="138" t="s">
        <v>5647</v>
      </c>
      <c r="F347" s="138" t="n">
        <v>30</v>
      </c>
      <c r="G347" s="139" t="n">
        <v>4580</v>
      </c>
      <c r="H347" s="52" t="n">
        <f aca="false">ROUND(IF(OR((MID(B347,SEARCH("R",B347),3)="R12"),(MID(B347,SEARCH("R",B347),3)="R13"),(MID(B347,SEARCH("R",B347),3)="R14")),(G347+90),IF(OR((MID(B347,SEARCH("R",B347),3)="R15"),(MID(B347,SEARCH("R",B347),3)="R16"),(MID(B347,SEARCH("R",B347),3)="R17")),(G347+190),(G347+290))),-1)+20</f>
        <v>4790</v>
      </c>
    </row>
    <row r="348" customFormat="false" ht="15.8" hidden="false" customHeight="false" outlineLevel="0" collapsed="false">
      <c r="A348" s="136" t="n">
        <v>63585441598861</v>
      </c>
      <c r="B348" s="137" t="s">
        <v>5993</v>
      </c>
      <c r="C348" s="138" t="s">
        <v>4594</v>
      </c>
      <c r="D348" s="138" t="s">
        <v>5644</v>
      </c>
      <c r="E348" s="138" t="s">
        <v>3849</v>
      </c>
      <c r="F348" s="138" t="n">
        <v>21</v>
      </c>
      <c r="G348" s="139" t="n">
        <v>8199</v>
      </c>
      <c r="H348" s="52" t="n">
        <f aca="false">ROUND(IF(OR((MID(B348,SEARCH("R",B348),3)="R12"),(MID(B348,SEARCH("R",B348),3)="R13"),(MID(B348,SEARCH("R",B348),3)="R14")),(G348+90),IF(OR((MID(B348,SEARCH("R",B348),3)="R15"),(MID(B348,SEARCH("R",B348),3)="R16"),(MID(B348,SEARCH("R",B348),3)="R17")),(G348+190),(G348+290))),-1)+20</f>
        <v>8410</v>
      </c>
    </row>
    <row r="349" customFormat="false" ht="15.8" hidden="false" customHeight="false" outlineLevel="0" collapsed="false">
      <c r="A349" s="136" t="n">
        <v>63638652253393</v>
      </c>
      <c r="B349" s="137" t="s">
        <v>5994</v>
      </c>
      <c r="C349" s="138" t="s">
        <v>4594</v>
      </c>
      <c r="D349" s="138" t="s">
        <v>5644</v>
      </c>
      <c r="E349" s="138" t="s">
        <v>5647</v>
      </c>
      <c r="F349" s="138" t="n">
        <v>16</v>
      </c>
      <c r="G349" s="139" t="n">
        <v>6026</v>
      </c>
      <c r="H349" s="52" t="n">
        <f aca="false">ROUND(IF(OR((MID(B349,SEARCH("R",B349),3)="R12"),(MID(B349,SEARCH("R",B349),3)="R13"),(MID(B349,SEARCH("R",B349),3)="R14")),(G349+90),IF(OR((MID(B349,SEARCH("R",B349),3)="R15"),(MID(B349,SEARCH("R",B349),3)="R16"),(MID(B349,SEARCH("R",B349),3)="R17")),(G349+190),(G349+290))),-1)+20</f>
        <v>6240</v>
      </c>
    </row>
    <row r="350" customFormat="false" ht="15.8" hidden="false" customHeight="false" outlineLevel="0" collapsed="false">
      <c r="A350" s="136" t="n">
        <v>63585441601208</v>
      </c>
      <c r="B350" s="137" t="s">
        <v>5995</v>
      </c>
      <c r="C350" s="138" t="s">
        <v>4594</v>
      </c>
      <c r="D350" s="138" t="s">
        <v>5644</v>
      </c>
      <c r="E350" s="138" t="s">
        <v>3849</v>
      </c>
      <c r="F350" s="138" t="n">
        <v>12</v>
      </c>
      <c r="G350" s="139" t="n">
        <v>8270</v>
      </c>
      <c r="H350" s="52" t="n">
        <f aca="false">ROUND(IF(OR((MID(B350,SEARCH("R",B350),3)="R12"),(MID(B350,SEARCH("R",B350),3)="R13"),(MID(B350,SEARCH("R",B350),3)="R14")),(G350+90),IF(OR((MID(B350,SEARCH("R",B350),3)="R15"),(MID(B350,SEARCH("R",B350),3)="R16"),(MID(B350,SEARCH("R",B350),3)="R17")),(G350+190),(G350+290))),-1)+20</f>
        <v>8480</v>
      </c>
    </row>
    <row r="351" customFormat="false" ht="15.8" hidden="false" customHeight="false" outlineLevel="0" collapsed="false">
      <c r="A351" s="136" t="n">
        <v>63634147373053</v>
      </c>
      <c r="B351" s="137" t="s">
        <v>5996</v>
      </c>
      <c r="C351" s="138" t="s">
        <v>4594</v>
      </c>
      <c r="D351" s="138" t="s">
        <v>5644</v>
      </c>
      <c r="E351" s="138" t="s">
        <v>5647</v>
      </c>
      <c r="F351" s="138" t="n">
        <v>8</v>
      </c>
      <c r="G351" s="139" t="n">
        <v>10300</v>
      </c>
      <c r="H351" s="52" t="n">
        <f aca="false">ROUND(IF(OR((MID(B351,SEARCH("R",B351),3)="R12"),(MID(B351,SEARCH("R",B351),3)="R13"),(MID(B351,SEARCH("R",B351),3)="R14")),(G351+90),IF(OR((MID(B351,SEARCH("R",B351),3)="R15"),(MID(B351,SEARCH("R",B351),3)="R16"),(MID(B351,SEARCH("R",B351),3)="R17")),(G351+190),(G351+290))),-1)+20</f>
        <v>10510</v>
      </c>
    </row>
    <row r="352" customFormat="false" ht="15.8" hidden="false" customHeight="false" outlineLevel="0" collapsed="false">
      <c r="A352" s="136" t="n">
        <v>63585441598414</v>
      </c>
      <c r="B352" s="137" t="s">
        <v>5997</v>
      </c>
      <c r="C352" s="138" t="s">
        <v>4594</v>
      </c>
      <c r="D352" s="138" t="s">
        <v>5644</v>
      </c>
      <c r="E352" s="138" t="s">
        <v>5647</v>
      </c>
      <c r="F352" s="138" t="n">
        <v>7</v>
      </c>
      <c r="G352" s="139" t="n">
        <v>8217</v>
      </c>
      <c r="H352" s="52" t="n">
        <f aca="false">ROUND(IF(OR((MID(B352,SEARCH("R",B352),3)="R12"),(MID(B352,SEARCH("R",B352),3)="R13"),(MID(B352,SEARCH("R",B352),3)="R14")),(G352+90),IF(OR((MID(B352,SEARCH("R",B352),3)="R15"),(MID(B352,SEARCH("R",B352),3)="R16"),(MID(B352,SEARCH("R",B352),3)="R17")),(G352+190),(G352+290))),-1)+20</f>
        <v>8430</v>
      </c>
    </row>
    <row r="353" customFormat="false" ht="15.8" hidden="false" customHeight="false" outlineLevel="0" collapsed="false">
      <c r="A353" s="136" t="n">
        <v>63614978476322</v>
      </c>
      <c r="B353" s="137" t="s">
        <v>5998</v>
      </c>
      <c r="C353" s="138" t="s">
        <v>4594</v>
      </c>
      <c r="D353" s="138" t="s">
        <v>5644</v>
      </c>
      <c r="E353" s="138" t="s">
        <v>5647</v>
      </c>
      <c r="F353" s="138" t="n">
        <v>4</v>
      </c>
      <c r="G353" s="139" t="n">
        <v>4848</v>
      </c>
      <c r="H353" s="52" t="n">
        <f aca="false">ROUND(IF(OR((MID(B353,SEARCH("R",B353),3)="R12"),(MID(B353,SEARCH("R",B353),3)="R13"),(MID(B353,SEARCH("R",B353),3)="R14")),(G353+90),IF(OR((MID(B353,SEARCH("R",B353),3)="R15"),(MID(B353,SEARCH("R",B353),3)="R16"),(MID(B353,SEARCH("R",B353),3)="R17")),(G353+190),(G353+290))),-1)+20</f>
        <v>5060</v>
      </c>
    </row>
    <row r="354" customFormat="false" ht="15.8" hidden="false" customHeight="false" outlineLevel="0" collapsed="false">
      <c r="A354" s="136" t="n">
        <v>63645047816904</v>
      </c>
      <c r="B354" s="137" t="s">
        <v>5999</v>
      </c>
      <c r="C354" s="138" t="s">
        <v>4594</v>
      </c>
      <c r="D354" s="138" t="s">
        <v>5644</v>
      </c>
      <c r="E354" s="138" t="s">
        <v>5647</v>
      </c>
      <c r="F354" s="138" t="n">
        <v>4</v>
      </c>
      <c r="G354" s="139" t="n">
        <v>7300</v>
      </c>
      <c r="H354" s="52" t="n">
        <f aca="false">ROUND(IF(OR((MID(B354,SEARCH("R",B354),3)="R12"),(MID(B354,SEARCH("R",B354),3)="R13"),(MID(B354,SEARCH("R",B354),3)="R14")),(G354+90),IF(OR((MID(B354,SEARCH("R",B354),3)="R15"),(MID(B354,SEARCH("R",B354),3)="R16"),(MID(B354,SEARCH("R",B354),3)="R17")),(G354+190),(G354+290))),-1)+20</f>
        <v>7510</v>
      </c>
    </row>
    <row r="355" customFormat="false" ht="15.8" hidden="false" customHeight="false" outlineLevel="0" collapsed="false">
      <c r="A355" s="136" t="n">
        <v>63612482750536</v>
      </c>
      <c r="B355" s="137" t="s">
        <v>6000</v>
      </c>
      <c r="C355" s="138" t="s">
        <v>4594</v>
      </c>
      <c r="D355" s="138" t="s">
        <v>5644</v>
      </c>
      <c r="E355" s="138" t="s">
        <v>3849</v>
      </c>
      <c r="F355" s="138" t="n">
        <v>4</v>
      </c>
      <c r="G355" s="139" t="n">
        <v>5970</v>
      </c>
      <c r="H355" s="52" t="n">
        <f aca="false">ROUND(IF(OR((MID(B355,SEARCH("R",B355),3)="R12"),(MID(B355,SEARCH("R",B355),3)="R13"),(MID(B355,SEARCH("R",B355),3)="R14")),(G355+90),IF(OR((MID(B355,SEARCH("R",B355),3)="R15"),(MID(B355,SEARCH("R",B355),3)="R16"),(MID(B355,SEARCH("R",B355),3)="R17")),(G355+190),(G355+290))),-1)+20</f>
        <v>6180</v>
      </c>
    </row>
    <row r="356" customFormat="false" ht="15.8" hidden="false" customHeight="false" outlineLevel="0" collapsed="false">
      <c r="A356" s="136" t="n">
        <v>63632426056052</v>
      </c>
      <c r="B356" s="137" t="s">
        <v>6001</v>
      </c>
      <c r="C356" s="138" t="s">
        <v>4594</v>
      </c>
      <c r="D356" s="138" t="s">
        <v>5644</v>
      </c>
      <c r="E356" s="138" t="s">
        <v>5647</v>
      </c>
      <c r="F356" s="138" t="n">
        <v>3</v>
      </c>
      <c r="G356" s="139" t="n">
        <v>5846</v>
      </c>
      <c r="H356" s="52" t="n">
        <f aca="false">ROUND(IF(OR((MID(B356,SEARCH("R",B356),3)="R12"),(MID(B356,SEARCH("R",B356),3)="R13"),(MID(B356,SEARCH("R",B356),3)="R14")),(G356+90),IF(OR((MID(B356,SEARCH("R",B356),3)="R15"),(MID(B356,SEARCH("R",B356),3)="R16"),(MID(B356,SEARCH("R",B356),3)="R17")),(G356+190),(G356+290))),-1)+20</f>
        <v>6060</v>
      </c>
    </row>
    <row r="357" customFormat="false" ht="15.8" hidden="false" customHeight="false" outlineLevel="0" collapsed="false">
      <c r="A357" s="136" t="n">
        <v>63636827333930</v>
      </c>
      <c r="B357" s="137" t="s">
        <v>6002</v>
      </c>
      <c r="C357" s="138" t="s">
        <v>4594</v>
      </c>
      <c r="D357" s="138" t="s">
        <v>5644</v>
      </c>
      <c r="E357" s="138" t="s">
        <v>5647</v>
      </c>
      <c r="F357" s="138" t="n">
        <v>2</v>
      </c>
      <c r="G357" s="139" t="n">
        <v>6000</v>
      </c>
      <c r="H357" s="52" t="n">
        <f aca="false">ROUND(IF(OR((MID(B357,SEARCH("R",B357),3)="R12"),(MID(B357,SEARCH("R",B357),3)="R13"),(MID(B357,SEARCH("R",B357),3)="R14")),(G357+90),IF(OR((MID(B357,SEARCH("R",B357),3)="R15"),(MID(B357,SEARCH("R",B357),3)="R16"),(MID(B357,SEARCH("R",B357),3)="R17")),(G357+190),(G357+290))),-1)+20</f>
        <v>6210</v>
      </c>
    </row>
    <row r="358" customFormat="false" ht="15.8" hidden="false" customHeight="false" outlineLevel="0" collapsed="false">
      <c r="A358" s="136" t="n">
        <v>63585441597785</v>
      </c>
      <c r="B358" s="137" t="s">
        <v>6003</v>
      </c>
      <c r="C358" s="138" t="s">
        <v>4594</v>
      </c>
      <c r="D358" s="138" t="s">
        <v>5644</v>
      </c>
      <c r="E358" s="138" t="s">
        <v>5647</v>
      </c>
      <c r="F358" s="138" t="n">
        <v>2</v>
      </c>
      <c r="G358" s="139" t="n">
        <v>7250</v>
      </c>
      <c r="H358" s="52" t="n">
        <f aca="false">ROUND(IF(OR((MID(B358,SEARCH("R",B358),3)="R12"),(MID(B358,SEARCH("R",B358),3)="R13"),(MID(B358,SEARCH("R",B358),3)="R14")),(G358+90),IF(OR((MID(B358,SEARCH("R",B358),3)="R15"),(MID(B358,SEARCH("R",B358),3)="R16"),(MID(B358,SEARCH("R",B358),3)="R17")),(G358+190),(G358+290))),-1)+20</f>
        <v>7460</v>
      </c>
    </row>
    <row r="359" customFormat="false" ht="15.8" hidden="false" customHeight="false" outlineLevel="0" collapsed="false">
      <c r="A359" s="136" t="n">
        <v>63620585740887</v>
      </c>
      <c r="B359" s="137" t="s">
        <v>6004</v>
      </c>
      <c r="C359" s="138" t="s">
        <v>4594</v>
      </c>
      <c r="D359" s="138" t="s">
        <v>5644</v>
      </c>
      <c r="E359" s="138" t="s">
        <v>5647</v>
      </c>
      <c r="F359" s="138" t="n">
        <v>1</v>
      </c>
      <c r="G359" s="139" t="n">
        <v>6050</v>
      </c>
      <c r="H359" s="52" t="n">
        <f aca="false">ROUND(IF(OR((MID(B359,SEARCH("R",B359),3)="R12"),(MID(B359,SEARCH("R",B359),3)="R13"),(MID(B359,SEARCH("R",B359),3)="R14")),(G359+90),IF(OR((MID(B359,SEARCH("R",B359),3)="R15"),(MID(B359,SEARCH("R",B359),3)="R16"),(MID(B359,SEARCH("R",B359),3)="R17")),(G359+190),(G359+290))),-1)+20</f>
        <v>6260</v>
      </c>
    </row>
    <row r="360" customFormat="false" ht="15.8" hidden="false" customHeight="false" outlineLevel="0" collapsed="false">
      <c r="A360" s="136" t="n">
        <v>63602614312290</v>
      </c>
      <c r="B360" s="137" t="s">
        <v>6005</v>
      </c>
      <c r="C360" s="138" t="s">
        <v>6006</v>
      </c>
      <c r="D360" s="138" t="s">
        <v>5644</v>
      </c>
      <c r="E360" s="138" t="s">
        <v>3849</v>
      </c>
      <c r="F360" s="138" t="n">
        <v>4</v>
      </c>
      <c r="G360" s="139" t="n">
        <v>6350</v>
      </c>
      <c r="H360" s="52" t="n">
        <f aca="false">ROUND(IF(OR((MID(B360,SEARCH("R",B360),3)="R12"),(MID(B360,SEARCH("R",B360),3)="R13"),(MID(B360,SEARCH("R",B360),3)="R14")),(G360+90),IF(OR((MID(B360,SEARCH("R",B360),3)="R15"),(MID(B360,SEARCH("R",B360),3)="R16"),(MID(B360,SEARCH("R",B360),3)="R17")),(G360+190),(G360+290))),-1)+20</f>
        <v>6660</v>
      </c>
    </row>
    <row r="361" customFormat="false" ht="15.8" hidden="false" customHeight="false" outlineLevel="0" collapsed="false">
      <c r="A361" s="136" t="n">
        <v>63585441597752</v>
      </c>
      <c r="B361" s="137" t="s">
        <v>6007</v>
      </c>
      <c r="C361" s="138" t="s">
        <v>6006</v>
      </c>
      <c r="D361" s="138" t="s">
        <v>5644</v>
      </c>
      <c r="E361" s="138" t="s">
        <v>3849</v>
      </c>
      <c r="F361" s="138" t="n">
        <v>2</v>
      </c>
      <c r="G361" s="139" t="n">
        <v>8050</v>
      </c>
      <c r="H361" s="52" t="n">
        <f aca="false">ROUND(IF(OR((MID(B361,SEARCH("R",B361),3)="R12"),(MID(B361,SEARCH("R",B361),3)="R13"),(MID(B361,SEARCH("R",B361),3)="R14")),(G361+90),IF(OR((MID(B361,SEARCH("R",B361),3)="R15"),(MID(B361,SEARCH("R",B361),3)="R16"),(MID(B361,SEARCH("R",B361),3)="R17")),(G361+190),(G361+290))),-1)+20</f>
        <v>8360</v>
      </c>
    </row>
    <row r="362" customFormat="false" ht="15.8" hidden="false" customHeight="false" outlineLevel="0" collapsed="false">
      <c r="A362" s="136" t="n">
        <v>63610228692257</v>
      </c>
      <c r="B362" s="137" t="s">
        <v>6008</v>
      </c>
      <c r="C362" s="138" t="s">
        <v>4613</v>
      </c>
      <c r="D362" s="138" t="s">
        <v>5644</v>
      </c>
      <c r="E362" s="138" t="s">
        <v>3849</v>
      </c>
      <c r="F362" s="138" t="n">
        <v>4</v>
      </c>
      <c r="G362" s="139" t="n">
        <v>7600</v>
      </c>
      <c r="H362" s="52" t="n">
        <f aca="false">ROUND(IF(OR((MID(B362,SEARCH("R",B362),3)="R12"),(MID(B362,SEARCH("R",B362),3)="R13"),(MID(B362,SEARCH("R",B362),3)="R14")),(G362+90),IF(OR((MID(B362,SEARCH("R",B362),3)="R15"),(MID(B362,SEARCH("R",B362),3)="R16"),(MID(B362,SEARCH("R",B362),3)="R17")),(G362+190),(G362+290))),-1)+20</f>
        <v>7810</v>
      </c>
    </row>
    <row r="363" customFormat="false" ht="15.8" hidden="false" customHeight="false" outlineLevel="0" collapsed="false">
      <c r="A363" s="136" t="n">
        <v>63585441600146</v>
      </c>
      <c r="B363" s="137" t="s">
        <v>6009</v>
      </c>
      <c r="C363" s="138" t="s">
        <v>4621</v>
      </c>
      <c r="D363" s="138" t="s">
        <v>5644</v>
      </c>
      <c r="E363" s="138" t="s">
        <v>5647</v>
      </c>
      <c r="F363" s="138" t="n">
        <v>30</v>
      </c>
      <c r="G363" s="139" t="n">
        <v>6050</v>
      </c>
      <c r="H363" s="52" t="n">
        <f aca="false">ROUND(IF(OR((MID(B363,SEARCH("R",B363),3)="R12"),(MID(B363,SEARCH("R",B363),3)="R13"),(MID(B363,SEARCH("R",B363),3)="R14")),(G363+90),IF(OR((MID(B363,SEARCH("R",B363),3)="R15"),(MID(B363,SEARCH("R",B363),3)="R16"),(MID(B363,SEARCH("R",B363),3)="R17")),(G363+190),(G363+290))),-1)+20</f>
        <v>6260</v>
      </c>
    </row>
    <row r="364" customFormat="false" ht="15.8" hidden="false" customHeight="false" outlineLevel="0" collapsed="false">
      <c r="A364" s="136" t="n">
        <v>63631922286105</v>
      </c>
      <c r="B364" s="137" t="s">
        <v>6010</v>
      </c>
      <c r="C364" s="138" t="s">
        <v>4621</v>
      </c>
      <c r="D364" s="138" t="s">
        <v>5644</v>
      </c>
      <c r="E364" s="138" t="s">
        <v>3849</v>
      </c>
      <c r="F364" s="138" t="n">
        <v>10</v>
      </c>
      <c r="G364" s="139" t="n">
        <v>6254</v>
      </c>
      <c r="H364" s="52" t="n">
        <f aca="false">ROUND(IF(OR((MID(B364,SEARCH("R",B364),3)="R12"),(MID(B364,SEARCH("R",B364),3)="R13"),(MID(B364,SEARCH("R",B364),3)="R14")),(G364+90),IF(OR((MID(B364,SEARCH("R",B364),3)="R15"),(MID(B364,SEARCH("R",B364),3)="R16"),(MID(B364,SEARCH("R",B364),3)="R17")),(G364+190),(G364+290))),-1)+20</f>
        <v>6460</v>
      </c>
    </row>
    <row r="365" customFormat="false" ht="15.8" hidden="false" customHeight="false" outlineLevel="0" collapsed="false">
      <c r="A365" s="136" t="n">
        <v>63600885137216</v>
      </c>
      <c r="B365" s="137" t="s">
        <v>6011</v>
      </c>
      <c r="C365" s="138" t="s">
        <v>4621</v>
      </c>
      <c r="D365" s="138" t="s">
        <v>5644</v>
      </c>
      <c r="E365" s="138" t="s">
        <v>5647</v>
      </c>
      <c r="F365" s="138" t="n">
        <v>8</v>
      </c>
      <c r="G365" s="139" t="n">
        <v>6453</v>
      </c>
      <c r="H365" s="52" t="n">
        <f aca="false">ROUND(IF(OR((MID(B365,SEARCH("R",B365),3)="R12"),(MID(B365,SEARCH("R",B365),3)="R13"),(MID(B365,SEARCH("R",B365),3)="R14")),(G365+90),IF(OR((MID(B365,SEARCH("R",B365),3)="R15"),(MID(B365,SEARCH("R",B365),3)="R16"),(MID(B365,SEARCH("R",B365),3)="R17")),(G365+190),(G365+290))),-1)+20</f>
        <v>6660</v>
      </c>
    </row>
    <row r="366" customFormat="false" ht="15.8" hidden="false" customHeight="false" outlineLevel="0" collapsed="false">
      <c r="A366" s="136" t="n">
        <v>63642722119818</v>
      </c>
      <c r="B366" s="137" t="s">
        <v>6012</v>
      </c>
      <c r="C366" s="138" t="s">
        <v>4621</v>
      </c>
      <c r="D366" s="138" t="s">
        <v>5644</v>
      </c>
      <c r="E366" s="138" t="s">
        <v>5647</v>
      </c>
      <c r="F366" s="138" t="n">
        <v>8</v>
      </c>
      <c r="G366" s="139" t="n">
        <v>7755</v>
      </c>
      <c r="H366" s="52" t="n">
        <f aca="false">ROUND(IF(OR((MID(B366,SEARCH("R",B366),3)="R12"),(MID(B366,SEARCH("R",B366),3)="R13"),(MID(B366,SEARCH("R",B366),3)="R14")),(G366+90),IF(OR((MID(B366,SEARCH("R",B366),3)="R15"),(MID(B366,SEARCH("R",B366),3)="R16"),(MID(B366,SEARCH("R",B366),3)="R17")),(G366+190),(G366+290))),-1)+20</f>
        <v>7970</v>
      </c>
    </row>
    <row r="367" customFormat="false" ht="15.8" hidden="false" customHeight="false" outlineLevel="0" collapsed="false">
      <c r="A367" s="136" t="n">
        <v>63602187767556</v>
      </c>
      <c r="B367" s="137" t="s">
        <v>6013</v>
      </c>
      <c r="C367" s="138" t="s">
        <v>4621</v>
      </c>
      <c r="D367" s="138" t="s">
        <v>5644</v>
      </c>
      <c r="E367" s="138" t="s">
        <v>3849</v>
      </c>
      <c r="F367" s="138" t="n">
        <v>1</v>
      </c>
      <c r="G367" s="139" t="n">
        <v>5900</v>
      </c>
      <c r="H367" s="52" t="n">
        <f aca="false">ROUND(IF(OR((MID(B367,SEARCH("R",B367),3)="R12"),(MID(B367,SEARCH("R",B367),3)="R13"),(MID(B367,SEARCH("R",B367),3)="R14")),(G367+90),IF(OR((MID(B367,SEARCH("R",B367),3)="R15"),(MID(B367,SEARCH("R",B367),3)="R16"),(MID(B367,SEARCH("R",B367),3)="R17")),(G367+190),(G367+290))),-1)+20</f>
        <v>6110</v>
      </c>
    </row>
    <row r="368" customFormat="false" ht="15.8" hidden="false" customHeight="false" outlineLevel="0" collapsed="false">
      <c r="A368" s="136" t="n">
        <v>63642032684310</v>
      </c>
      <c r="B368" s="137" t="s">
        <v>6014</v>
      </c>
      <c r="C368" s="138" t="s">
        <v>4632</v>
      </c>
      <c r="D368" s="138" t="s">
        <v>5644</v>
      </c>
      <c r="E368" s="138" t="s">
        <v>3849</v>
      </c>
      <c r="F368" s="138" t="n">
        <v>30</v>
      </c>
      <c r="G368" s="139" t="n">
        <v>6000</v>
      </c>
      <c r="H368" s="52" t="n">
        <f aca="false">ROUND(IF(OR((MID(B368,SEARCH("R",B368),3)="R12"),(MID(B368,SEARCH("R",B368),3)="R13"),(MID(B368,SEARCH("R",B368),3)="R14")),(G368+90),IF(OR((MID(B368,SEARCH("R",B368),3)="R15"),(MID(B368,SEARCH("R",B368),3)="R16"),(MID(B368,SEARCH("R",B368),3)="R17")),(G368+190),(G368+290))),-1)+20</f>
        <v>6210</v>
      </c>
    </row>
    <row r="369" customFormat="false" ht="15.8" hidden="false" customHeight="false" outlineLevel="0" collapsed="false">
      <c r="A369" s="136" t="n">
        <v>63585441598352</v>
      </c>
      <c r="B369" s="137" t="s">
        <v>6015</v>
      </c>
      <c r="C369" s="138" t="s">
        <v>4636</v>
      </c>
      <c r="D369" s="138" t="s">
        <v>5644</v>
      </c>
      <c r="E369" s="138" t="s">
        <v>5647</v>
      </c>
      <c r="F369" s="138" t="n">
        <v>1</v>
      </c>
      <c r="G369" s="139" t="n">
        <v>5300</v>
      </c>
      <c r="H369" s="52" t="n">
        <f aca="false">ROUND(IF(OR((MID(B369,SEARCH("R",B369),3)="R12"),(MID(B369,SEARCH("R",B369),3)="R13"),(MID(B369,SEARCH("R",B369),3)="R14")),(G369+90),IF(OR((MID(B369,SEARCH("R",B369),3)="R15"),(MID(B369,SEARCH("R",B369),3)="R16"),(MID(B369,SEARCH("R",B369),3)="R17")),(G369+190),(G369+290))),-1)+20</f>
        <v>5510</v>
      </c>
    </row>
    <row r="370" customFormat="false" ht="15.8" hidden="false" customHeight="false" outlineLevel="0" collapsed="false">
      <c r="A370" s="136" t="n">
        <v>63613790572648</v>
      </c>
      <c r="B370" s="137" t="s">
        <v>6016</v>
      </c>
      <c r="C370" s="138" t="s">
        <v>4647</v>
      </c>
      <c r="D370" s="138" t="s">
        <v>5644</v>
      </c>
      <c r="E370" s="138" t="s">
        <v>5647</v>
      </c>
      <c r="F370" s="138" t="n">
        <v>4</v>
      </c>
      <c r="G370" s="139" t="n">
        <v>14146</v>
      </c>
      <c r="H370" s="52" t="n">
        <f aca="false">ROUND(IF(OR((MID(B370,SEARCH("R",B370),3)="R12"),(MID(B370,SEARCH("R",B370),3)="R13"),(MID(B370,SEARCH("R",B370),3)="R14")),(G370+90),IF(OR((MID(B370,SEARCH("R",B370),3)="R15"),(MID(B370,SEARCH("R",B370),3)="R16"),(MID(B370,SEARCH("R",B370),3)="R17")),(G370+190),(G370+290))),-1)+20</f>
        <v>14460</v>
      </c>
    </row>
    <row r="371" customFormat="false" ht="15.8" hidden="false" customHeight="false" outlineLevel="0" collapsed="false">
      <c r="A371" s="136" t="n">
        <v>63591483467515</v>
      </c>
      <c r="B371" s="137" t="s">
        <v>6017</v>
      </c>
      <c r="C371" s="138" t="s">
        <v>4647</v>
      </c>
      <c r="D371" s="138" t="s">
        <v>5644</v>
      </c>
      <c r="E371" s="138" t="s">
        <v>5647</v>
      </c>
      <c r="F371" s="138" t="n">
        <v>2</v>
      </c>
      <c r="G371" s="139" t="n">
        <v>11032</v>
      </c>
      <c r="H371" s="52" t="n">
        <f aca="false">ROUND(IF(OR((MID(B371,SEARCH("R",B371),3)="R12"),(MID(B371,SEARCH("R",B371),3)="R13"),(MID(B371,SEARCH("R",B371),3)="R14")),(G371+90),IF(OR((MID(B371,SEARCH("R",B371),3)="R15"),(MID(B371,SEARCH("R",B371),3)="R16"),(MID(B371,SEARCH("R",B371),3)="R17")),(G371+190),(G371+290))),-1)+20</f>
        <v>11340</v>
      </c>
    </row>
    <row r="372" customFormat="false" ht="15.8" hidden="false" customHeight="false" outlineLevel="0" collapsed="false">
      <c r="A372" s="136" t="n">
        <v>63602202023439</v>
      </c>
      <c r="B372" s="137" t="s">
        <v>6018</v>
      </c>
      <c r="C372" s="138" t="s">
        <v>4659</v>
      </c>
      <c r="D372" s="138" t="s">
        <v>5644</v>
      </c>
      <c r="E372" s="138" t="s">
        <v>5647</v>
      </c>
      <c r="F372" s="138" t="n">
        <v>23</v>
      </c>
      <c r="G372" s="139" t="n">
        <v>8050</v>
      </c>
      <c r="H372" s="52" t="n">
        <f aca="false">ROUND(IF(OR((MID(B372,SEARCH("R",B372),3)="R12"),(MID(B372,SEARCH("R",B372),3)="R13"),(MID(B372,SEARCH("R",B372),3)="R14")),(G372+90),IF(OR((MID(B372,SEARCH("R",B372),3)="R15"),(MID(B372,SEARCH("R",B372),3)="R16"),(MID(B372,SEARCH("R",B372),3)="R17")),(G372+190),(G372+290))),-1)+20</f>
        <v>8360</v>
      </c>
    </row>
    <row r="373" customFormat="false" ht="15.8" hidden="false" customHeight="false" outlineLevel="0" collapsed="false">
      <c r="A373" s="136" t="n">
        <v>63585441598833</v>
      </c>
      <c r="B373" s="137" t="s">
        <v>6019</v>
      </c>
      <c r="C373" s="138" t="s">
        <v>4659</v>
      </c>
      <c r="D373" s="138" t="s">
        <v>5644</v>
      </c>
      <c r="E373" s="138" t="s">
        <v>5647</v>
      </c>
      <c r="F373" s="138" t="n">
        <v>7</v>
      </c>
      <c r="G373" s="139" t="n">
        <v>8200</v>
      </c>
      <c r="H373" s="52" t="n">
        <f aca="false">ROUND(IF(OR((MID(B373,SEARCH("R",B373),3)="R12"),(MID(B373,SEARCH("R",B373),3)="R13"),(MID(B373,SEARCH("R",B373),3)="R14")),(G373+90),IF(OR((MID(B373,SEARCH("R",B373),3)="R15"),(MID(B373,SEARCH("R",B373),3)="R16"),(MID(B373,SEARCH("R",B373),3)="R17")),(G373+190),(G373+290))),-1)+20</f>
        <v>8510</v>
      </c>
    </row>
    <row r="374" customFormat="false" ht="15.8" hidden="false" customHeight="false" outlineLevel="0" collapsed="false">
      <c r="A374" s="136" t="n">
        <v>63637094417608</v>
      </c>
      <c r="B374" s="137" t="s">
        <v>6020</v>
      </c>
      <c r="C374" s="138" t="s">
        <v>4659</v>
      </c>
      <c r="D374" s="138" t="s">
        <v>5644</v>
      </c>
      <c r="E374" s="138" t="s">
        <v>3849</v>
      </c>
      <c r="F374" s="138" t="n">
        <v>6</v>
      </c>
      <c r="G374" s="139" t="n">
        <v>10804</v>
      </c>
      <c r="H374" s="52" t="n">
        <f aca="false">ROUND(IF(OR((MID(B374,SEARCH("R",B374),3)="R12"),(MID(B374,SEARCH("R",B374),3)="R13"),(MID(B374,SEARCH("R",B374),3)="R14")),(G374+90),IF(OR((MID(B374,SEARCH("R",B374),3)="R15"),(MID(B374,SEARCH("R",B374),3)="R16"),(MID(B374,SEARCH("R",B374),3)="R17")),(G374+190),(G374+290))),-1)+20</f>
        <v>11110</v>
      </c>
    </row>
    <row r="375" customFormat="false" ht="15.8" hidden="false" customHeight="false" outlineLevel="0" collapsed="false">
      <c r="A375" s="136" t="n">
        <v>63585441599592</v>
      </c>
      <c r="B375" s="137" t="s">
        <v>6021</v>
      </c>
      <c r="C375" s="138" t="s">
        <v>4659</v>
      </c>
      <c r="D375" s="138" t="s">
        <v>5644</v>
      </c>
      <c r="E375" s="138" t="s">
        <v>3849</v>
      </c>
      <c r="F375" s="138" t="n">
        <v>5</v>
      </c>
      <c r="G375" s="139" t="n">
        <v>11227</v>
      </c>
      <c r="H375" s="52" t="n">
        <f aca="false">ROUND(IF(OR((MID(B375,SEARCH("R",B375),3)="R12"),(MID(B375,SEARCH("R",B375),3)="R13"),(MID(B375,SEARCH("R",B375),3)="R14")),(G375+90),IF(OR((MID(B375,SEARCH("R",B375),3)="R15"),(MID(B375,SEARCH("R",B375),3)="R16"),(MID(B375,SEARCH("R",B375),3)="R17")),(G375+190),(G375+290))),-1)+20</f>
        <v>11540</v>
      </c>
    </row>
    <row r="376" customFormat="false" ht="15.8" hidden="false" customHeight="false" outlineLevel="0" collapsed="false">
      <c r="A376" s="136" t="n">
        <v>63642029598101</v>
      </c>
      <c r="B376" s="137" t="s">
        <v>6022</v>
      </c>
      <c r="C376" s="138" t="s">
        <v>4659</v>
      </c>
      <c r="D376" s="138" t="s">
        <v>5644</v>
      </c>
      <c r="E376" s="138" t="s">
        <v>5647</v>
      </c>
      <c r="F376" s="138" t="n">
        <v>4</v>
      </c>
      <c r="G376" s="139" t="n">
        <v>9147</v>
      </c>
      <c r="H376" s="52" t="n">
        <f aca="false">ROUND(IF(OR((MID(B376,SEARCH("R",B376),3)="R12"),(MID(B376,SEARCH("R",B376),3)="R13"),(MID(B376,SEARCH("R",B376),3)="R14")),(G376+90),IF(OR((MID(B376,SEARCH("R",B376),3)="R15"),(MID(B376,SEARCH("R",B376),3)="R16"),(MID(B376,SEARCH("R",B376),3)="R17")),(G376+190),(G376+290))),-1)+20</f>
        <v>9460</v>
      </c>
    </row>
    <row r="377" customFormat="false" ht="15.8" hidden="false" customHeight="false" outlineLevel="0" collapsed="false">
      <c r="A377" s="136" t="n">
        <v>63585441598881</v>
      </c>
      <c r="B377" s="137" t="s">
        <v>6023</v>
      </c>
      <c r="C377" s="138" t="s">
        <v>4659</v>
      </c>
      <c r="D377" s="138" t="s">
        <v>5644</v>
      </c>
      <c r="E377" s="138" t="s">
        <v>5647</v>
      </c>
      <c r="F377" s="138" t="n">
        <v>4</v>
      </c>
      <c r="G377" s="139" t="n">
        <v>11300</v>
      </c>
      <c r="H377" s="52" t="n">
        <f aca="false">ROUND(IF(OR((MID(B377,SEARCH("R",B377),3)="R12"),(MID(B377,SEARCH("R",B377),3)="R13"),(MID(B377,SEARCH("R",B377),3)="R14")),(G377+90),IF(OR((MID(B377,SEARCH("R",B377),3)="R15"),(MID(B377,SEARCH("R",B377),3)="R16"),(MID(B377,SEARCH("R",B377),3)="R17")),(G377+190),(G377+290))),-1)+20</f>
        <v>11610</v>
      </c>
    </row>
    <row r="378" customFormat="false" ht="15.8" hidden="false" customHeight="false" outlineLevel="0" collapsed="false">
      <c r="A378" s="136" t="n">
        <v>63585441598442</v>
      </c>
      <c r="B378" s="137" t="s">
        <v>6024</v>
      </c>
      <c r="C378" s="138" t="s">
        <v>4659</v>
      </c>
      <c r="D378" s="138" t="s">
        <v>5644</v>
      </c>
      <c r="E378" s="138" t="s">
        <v>3849</v>
      </c>
      <c r="F378" s="138" t="n">
        <v>4</v>
      </c>
      <c r="G378" s="139" t="n">
        <v>12300</v>
      </c>
      <c r="H378" s="52" t="n">
        <f aca="false">ROUND(IF(OR((MID(B378,SEARCH("R",B378),3)="R12"),(MID(B378,SEARCH("R",B378),3)="R13"),(MID(B378,SEARCH("R",B378),3)="R14")),(G378+90),IF(OR((MID(B378,SEARCH("R",B378),3)="R15"),(MID(B378,SEARCH("R",B378),3)="R16"),(MID(B378,SEARCH("R",B378),3)="R17")),(G378+190),(G378+290))),-1)+20</f>
        <v>12610</v>
      </c>
    </row>
    <row r="379" customFormat="false" ht="15.8" hidden="false" customHeight="false" outlineLevel="0" collapsed="false">
      <c r="A379" s="136" t="n">
        <v>63585441597660</v>
      </c>
      <c r="B379" s="137" t="s">
        <v>6025</v>
      </c>
      <c r="C379" s="138" t="s">
        <v>4659</v>
      </c>
      <c r="D379" s="138" t="s">
        <v>5644</v>
      </c>
      <c r="E379" s="138" t="s">
        <v>5647</v>
      </c>
      <c r="F379" s="138" t="n">
        <v>3</v>
      </c>
      <c r="G379" s="139" t="n">
        <v>9850</v>
      </c>
      <c r="H379" s="52" t="n">
        <f aca="false">ROUND(IF(OR((MID(B379,SEARCH("R",B379),3)="R12"),(MID(B379,SEARCH("R",B379),3)="R13"),(MID(B379,SEARCH("R",B379),3)="R14")),(G379+90),IF(OR((MID(B379,SEARCH("R",B379),3)="R15"),(MID(B379,SEARCH("R",B379),3)="R16"),(MID(B379,SEARCH("R",B379),3)="R17")),(G379+190),(G379+290))),-1)+20</f>
        <v>10160</v>
      </c>
    </row>
    <row r="380" customFormat="false" ht="15.8" hidden="false" customHeight="false" outlineLevel="0" collapsed="false">
      <c r="A380" s="136" t="n">
        <v>63614209248122</v>
      </c>
      <c r="B380" s="137" t="s">
        <v>6026</v>
      </c>
      <c r="C380" s="138" t="s">
        <v>6027</v>
      </c>
      <c r="D380" s="138" t="s">
        <v>5644</v>
      </c>
      <c r="E380" s="138" t="s">
        <v>3849</v>
      </c>
      <c r="F380" s="138" t="n">
        <v>3</v>
      </c>
      <c r="G380" s="139" t="n">
        <v>12250</v>
      </c>
      <c r="H380" s="52" t="n">
        <f aca="false">ROUND(IF(OR((MID(B380,SEARCH("R",B380),3)="R12"),(MID(B380,SEARCH("R",B380),3)="R13"),(MID(B380,SEARCH("R",B380),3)="R14")),(G380+90),IF(OR((MID(B380,SEARCH("R",B380),3)="R15"),(MID(B380,SEARCH("R",B380),3)="R16"),(MID(B380,SEARCH("R",B380),3)="R17")),(G380+190),(G380+290))),-1)+20</f>
        <v>12560</v>
      </c>
    </row>
    <row r="381" customFormat="false" ht="15.8" hidden="false" customHeight="false" outlineLevel="0" collapsed="false">
      <c r="A381" s="136" t="n">
        <v>63633472452326</v>
      </c>
      <c r="B381" s="137" t="s">
        <v>6028</v>
      </c>
      <c r="C381" s="138" t="s">
        <v>4676</v>
      </c>
      <c r="D381" s="138" t="s">
        <v>5644</v>
      </c>
      <c r="E381" s="138" t="s">
        <v>5647</v>
      </c>
      <c r="F381" s="138" t="n">
        <v>30</v>
      </c>
      <c r="G381" s="139" t="n">
        <v>6372</v>
      </c>
      <c r="H381" s="52" t="n">
        <f aca="false">ROUND(IF(OR((MID(B381,SEARCH("R",B381),3)="R12"),(MID(B381,SEARCH("R",B381),3)="R13"),(MID(B381,SEARCH("R",B381),3)="R14")),(G381+90),IF(OR((MID(B381,SEARCH("R",B381),3)="R15"),(MID(B381,SEARCH("R",B381),3)="R16"),(MID(B381,SEARCH("R",B381),3)="R17")),(G381+190),(G381+290))),-1)+20</f>
        <v>6580</v>
      </c>
    </row>
    <row r="382" customFormat="false" ht="15.8" hidden="false" customHeight="false" outlineLevel="0" collapsed="false">
      <c r="A382" s="136" t="n">
        <v>63585441598687</v>
      </c>
      <c r="B382" s="137" t="s">
        <v>6029</v>
      </c>
      <c r="C382" s="138" t="s">
        <v>4676</v>
      </c>
      <c r="D382" s="138" t="s">
        <v>5644</v>
      </c>
      <c r="E382" s="138" t="s">
        <v>5647</v>
      </c>
      <c r="F382" s="138" t="n">
        <v>30</v>
      </c>
      <c r="G382" s="139" t="n">
        <v>6950</v>
      </c>
      <c r="H382" s="52" t="n">
        <f aca="false">ROUND(IF(OR((MID(B382,SEARCH("R",B382),3)="R12"),(MID(B382,SEARCH("R",B382),3)="R13"),(MID(B382,SEARCH("R",B382),3)="R14")),(G382+90),IF(OR((MID(B382,SEARCH("R",B382),3)="R15"),(MID(B382,SEARCH("R",B382),3)="R16"),(MID(B382,SEARCH("R",B382),3)="R17")),(G382+190),(G382+290))),-1)+20</f>
        <v>7160</v>
      </c>
    </row>
    <row r="383" customFormat="false" ht="15.8" hidden="false" customHeight="false" outlineLevel="0" collapsed="false">
      <c r="A383" s="136" t="n">
        <v>63636838697851</v>
      </c>
      <c r="B383" s="137" t="s">
        <v>6030</v>
      </c>
      <c r="C383" s="138" t="s">
        <v>4676</v>
      </c>
      <c r="D383" s="138" t="s">
        <v>5644</v>
      </c>
      <c r="E383" s="138" t="s">
        <v>5647</v>
      </c>
      <c r="F383" s="138" t="n">
        <v>11</v>
      </c>
      <c r="G383" s="139" t="n">
        <v>6796</v>
      </c>
      <c r="H383" s="52" t="n">
        <f aca="false">ROUND(IF(OR((MID(B383,SEARCH("R",B383),3)="R12"),(MID(B383,SEARCH("R",B383),3)="R13"),(MID(B383,SEARCH("R",B383),3)="R14")),(G383+90),IF(OR((MID(B383,SEARCH("R",B383),3)="R15"),(MID(B383,SEARCH("R",B383),3)="R16"),(MID(B383,SEARCH("R",B383),3)="R17")),(G383+190),(G383+290))),-1)+20</f>
        <v>7010</v>
      </c>
    </row>
    <row r="384" customFormat="false" ht="15.8" hidden="false" customHeight="false" outlineLevel="0" collapsed="false">
      <c r="A384" s="136" t="n">
        <v>63638396929501</v>
      </c>
      <c r="B384" s="137" t="s">
        <v>6031</v>
      </c>
      <c r="C384" s="138" t="s">
        <v>4676</v>
      </c>
      <c r="D384" s="138" t="s">
        <v>5644</v>
      </c>
      <c r="E384" s="138" t="s">
        <v>5647</v>
      </c>
      <c r="F384" s="138" t="n">
        <v>10</v>
      </c>
      <c r="G384" s="139" t="n">
        <v>8189</v>
      </c>
      <c r="H384" s="52" t="n">
        <f aca="false">ROUND(IF(OR((MID(B384,SEARCH("R",B384),3)="R12"),(MID(B384,SEARCH("R",B384),3)="R13"),(MID(B384,SEARCH("R",B384),3)="R14")),(G384+90),IF(OR((MID(B384,SEARCH("R",B384),3)="R15"),(MID(B384,SEARCH("R",B384),3)="R16"),(MID(B384,SEARCH("R",B384),3)="R17")),(G384+190),(G384+290))),-1)+20</f>
        <v>8400</v>
      </c>
    </row>
    <row r="385" customFormat="false" ht="15.8" hidden="false" customHeight="false" outlineLevel="0" collapsed="false">
      <c r="A385" s="136" t="n">
        <v>63605306347155</v>
      </c>
      <c r="B385" s="137" t="s">
        <v>6032</v>
      </c>
      <c r="C385" s="138" t="s">
        <v>4676</v>
      </c>
      <c r="D385" s="138" t="s">
        <v>5644</v>
      </c>
      <c r="E385" s="138" t="s">
        <v>5647</v>
      </c>
      <c r="F385" s="138" t="n">
        <v>7</v>
      </c>
      <c r="G385" s="139" t="n">
        <v>8067</v>
      </c>
      <c r="H385" s="52" t="n">
        <f aca="false">ROUND(IF(OR((MID(B385,SEARCH("R",B385),3)="R12"),(MID(B385,SEARCH("R",B385),3)="R13"),(MID(B385,SEARCH("R",B385),3)="R14")),(G385+90),IF(OR((MID(B385,SEARCH("R",B385),3)="R15"),(MID(B385,SEARCH("R",B385),3)="R16"),(MID(B385,SEARCH("R",B385),3)="R17")),(G385+190),(G385+290))),-1)+20</f>
        <v>8280</v>
      </c>
    </row>
    <row r="386" customFormat="false" ht="15.8" hidden="false" customHeight="false" outlineLevel="0" collapsed="false">
      <c r="A386" s="136" t="n">
        <v>63585441599358</v>
      </c>
      <c r="B386" s="137" t="s">
        <v>6033</v>
      </c>
      <c r="C386" s="138" t="s">
        <v>4676</v>
      </c>
      <c r="D386" s="138" t="s">
        <v>5644</v>
      </c>
      <c r="E386" s="138" t="s">
        <v>5647</v>
      </c>
      <c r="F386" s="138" t="n">
        <v>6</v>
      </c>
      <c r="G386" s="139" t="n">
        <v>5300</v>
      </c>
      <c r="H386" s="52" t="n">
        <f aca="false">ROUND(IF(OR((MID(B386,SEARCH("R",B386),3)="R12"),(MID(B386,SEARCH("R",B386),3)="R13"),(MID(B386,SEARCH("R",B386),3)="R14")),(G386+90),IF(OR((MID(B386,SEARCH("R",B386),3)="R15"),(MID(B386,SEARCH("R",B386),3)="R16"),(MID(B386,SEARCH("R",B386),3)="R17")),(G386+190),(G386+290))),-1)+20</f>
        <v>5510</v>
      </c>
    </row>
    <row r="387" customFormat="false" ht="15.8" hidden="false" customHeight="false" outlineLevel="0" collapsed="false">
      <c r="A387" s="136" t="n">
        <v>63585441599319</v>
      </c>
      <c r="B387" s="137" t="s">
        <v>6034</v>
      </c>
      <c r="C387" s="138" t="s">
        <v>4676</v>
      </c>
      <c r="D387" s="138" t="s">
        <v>5644</v>
      </c>
      <c r="E387" s="138" t="s">
        <v>5647</v>
      </c>
      <c r="F387" s="138" t="n">
        <v>3</v>
      </c>
      <c r="G387" s="139" t="n">
        <v>7200</v>
      </c>
      <c r="H387" s="52" t="n">
        <f aca="false">ROUND(IF(OR((MID(B387,SEARCH("R",B387),3)="R12"),(MID(B387,SEARCH("R",B387),3)="R13"),(MID(B387,SEARCH("R",B387),3)="R14")),(G387+90),IF(OR((MID(B387,SEARCH("R",B387),3)="R15"),(MID(B387,SEARCH("R",B387),3)="R16"),(MID(B387,SEARCH("R",B387),3)="R17")),(G387+190),(G387+290))),-1)+20</f>
        <v>7410</v>
      </c>
    </row>
    <row r="388" customFormat="false" ht="15.8" hidden="false" customHeight="false" outlineLevel="0" collapsed="false">
      <c r="A388" s="136" t="n">
        <v>63634147451071</v>
      </c>
      <c r="B388" s="137" t="s">
        <v>6035</v>
      </c>
      <c r="C388" s="138" t="s">
        <v>4676</v>
      </c>
      <c r="D388" s="138" t="s">
        <v>5644</v>
      </c>
      <c r="E388" s="138" t="s">
        <v>5647</v>
      </c>
      <c r="F388" s="138" t="n">
        <v>3</v>
      </c>
      <c r="G388" s="139" t="n">
        <v>12500</v>
      </c>
      <c r="H388" s="52" t="n">
        <f aca="false">ROUND(IF(OR((MID(B388,SEARCH("R",B388),3)="R12"),(MID(B388,SEARCH("R",B388),3)="R13"),(MID(B388,SEARCH("R",B388),3)="R14")),(G388+90),IF(OR((MID(B388,SEARCH("R",B388),3)="R15"),(MID(B388,SEARCH("R",B388),3)="R16"),(MID(B388,SEARCH("R",B388),3)="R17")),(G388+190),(G388+290))),-1)+20</f>
        <v>12710</v>
      </c>
    </row>
    <row r="389" customFormat="false" ht="15.8" hidden="false" customHeight="false" outlineLevel="0" collapsed="false">
      <c r="A389" s="136" t="n">
        <v>63634766110631</v>
      </c>
      <c r="B389" s="137" t="s">
        <v>6036</v>
      </c>
      <c r="C389" s="138" t="s">
        <v>4676</v>
      </c>
      <c r="D389" s="138" t="s">
        <v>5644</v>
      </c>
      <c r="E389" s="138" t="s">
        <v>5647</v>
      </c>
      <c r="F389" s="138" t="n">
        <v>3</v>
      </c>
      <c r="G389" s="139" t="n">
        <v>4630</v>
      </c>
      <c r="H389" s="52" t="n">
        <f aca="false">ROUND(IF(OR((MID(B389,SEARCH("R",B389),3)="R12"),(MID(B389,SEARCH("R",B389),3)="R13"),(MID(B389,SEARCH("R",B389),3)="R14")),(G389+90),IF(OR((MID(B389,SEARCH("R",B389),3)="R15"),(MID(B389,SEARCH("R",B389),3)="R16"),(MID(B389,SEARCH("R",B389),3)="R17")),(G389+190),(G389+290))),-1)+20</f>
        <v>4840</v>
      </c>
    </row>
    <row r="390" customFormat="false" ht="15.8" hidden="false" customHeight="false" outlineLevel="0" collapsed="false">
      <c r="A390" s="136" t="n">
        <v>63585441597274</v>
      </c>
      <c r="B390" s="137" t="s">
        <v>6037</v>
      </c>
      <c r="C390" s="138" t="s">
        <v>4676</v>
      </c>
      <c r="D390" s="138" t="s">
        <v>5644</v>
      </c>
      <c r="E390" s="138" t="s">
        <v>3849</v>
      </c>
      <c r="F390" s="138" t="n">
        <v>2</v>
      </c>
      <c r="G390" s="139" t="n">
        <v>9317</v>
      </c>
      <c r="H390" s="52" t="n">
        <f aca="false">ROUND(IF(OR((MID(B390,SEARCH("R",B390),3)="R12"),(MID(B390,SEARCH("R",B390),3)="R13"),(MID(B390,SEARCH("R",B390),3)="R14")),(G390+90),IF(OR((MID(B390,SEARCH("R",B390),3)="R15"),(MID(B390,SEARCH("R",B390),3)="R16"),(MID(B390,SEARCH("R",B390),3)="R17")),(G390+190),(G390+290))),-1)+20</f>
        <v>9530</v>
      </c>
    </row>
    <row r="391" customFormat="false" ht="15.8" hidden="false" customHeight="false" outlineLevel="0" collapsed="false">
      <c r="A391" s="136" t="n">
        <v>63585441598606</v>
      </c>
      <c r="B391" s="137" t="s">
        <v>6038</v>
      </c>
      <c r="C391" s="138" t="s">
        <v>4676</v>
      </c>
      <c r="D391" s="138" t="s">
        <v>5644</v>
      </c>
      <c r="E391" s="138" t="s">
        <v>3849</v>
      </c>
      <c r="F391" s="138" t="n">
        <v>1</v>
      </c>
      <c r="G391" s="139" t="n">
        <v>10700</v>
      </c>
      <c r="H391" s="52" t="n">
        <f aca="false">ROUND(IF(OR((MID(B391,SEARCH("R",B391),3)="R12"),(MID(B391,SEARCH("R",B391),3)="R13"),(MID(B391,SEARCH("R",B391),3)="R14")),(G391+90),IF(OR((MID(B391,SEARCH("R",B391),3)="R15"),(MID(B391,SEARCH("R",B391),3)="R16"),(MID(B391,SEARCH("R",B391),3)="R17")),(G391+190),(G391+290))),-1)+20</f>
        <v>10910</v>
      </c>
    </row>
    <row r="392" customFormat="false" ht="15.8" hidden="false" customHeight="false" outlineLevel="0" collapsed="false">
      <c r="A392" s="136" t="n">
        <v>63585441597554</v>
      </c>
      <c r="B392" s="137" t="s">
        <v>6039</v>
      </c>
      <c r="C392" s="138" t="s">
        <v>6040</v>
      </c>
      <c r="D392" s="138" t="s">
        <v>5644</v>
      </c>
      <c r="E392" s="138" t="s">
        <v>5647</v>
      </c>
      <c r="F392" s="138" t="n">
        <v>4</v>
      </c>
      <c r="G392" s="139" t="n">
        <v>16991</v>
      </c>
      <c r="H392" s="52" t="n">
        <f aca="false">ROUND(IF(OR((MID(B392,SEARCH("R",B392),3)="R12"),(MID(B392,SEARCH("R",B392),3)="R13"),(MID(B392,SEARCH("R",B392),3)="R14")),(G392+90),IF(OR((MID(B392,SEARCH("R",B392),3)="R15"),(MID(B392,SEARCH("R",B392),3)="R16"),(MID(B392,SEARCH("R",B392),3)="R17")),(G392+190),(G392+290))),-1)+20</f>
        <v>17300</v>
      </c>
    </row>
    <row r="393" customFormat="false" ht="15.8" hidden="false" customHeight="false" outlineLevel="0" collapsed="false">
      <c r="A393" s="136" t="n">
        <v>63585441597665</v>
      </c>
      <c r="B393" s="137" t="s">
        <v>6041</v>
      </c>
      <c r="C393" s="138" t="s">
        <v>6040</v>
      </c>
      <c r="D393" s="138" t="s">
        <v>5644</v>
      </c>
      <c r="E393" s="138" t="s">
        <v>5647</v>
      </c>
      <c r="F393" s="138" t="n">
        <v>4</v>
      </c>
      <c r="G393" s="139" t="n">
        <v>11570</v>
      </c>
      <c r="H393" s="52" t="n">
        <f aca="false">ROUND(IF(OR((MID(B393,SEARCH("R",B393),3)="R12"),(MID(B393,SEARCH("R",B393),3)="R13"),(MID(B393,SEARCH("R",B393),3)="R14")),(G393+90),IF(OR((MID(B393,SEARCH("R",B393),3)="R15"),(MID(B393,SEARCH("R",B393),3)="R16"),(MID(B393,SEARCH("R",B393),3)="R17")),(G393+190),(G393+290))),-1)+20</f>
        <v>11880</v>
      </c>
    </row>
    <row r="394" customFormat="false" ht="15.8" hidden="false" customHeight="false" outlineLevel="0" collapsed="false">
      <c r="A394" s="136" t="n">
        <v>63613344501158</v>
      </c>
      <c r="B394" s="137" t="s">
        <v>6042</v>
      </c>
      <c r="C394" s="138" t="s">
        <v>4702</v>
      </c>
      <c r="D394" s="138" t="s">
        <v>5644</v>
      </c>
      <c r="E394" s="138" t="s">
        <v>3849</v>
      </c>
      <c r="F394" s="138" t="n">
        <v>4</v>
      </c>
      <c r="G394" s="139" t="n">
        <v>11300</v>
      </c>
      <c r="H394" s="52" t="n">
        <f aca="false">ROUND(IF(OR((MID(B394,SEARCH("R",B394),3)="R12"),(MID(B394,SEARCH("R",B394),3)="R13"),(MID(B394,SEARCH("R",B394),3)="R14")),(G394+90),IF(OR((MID(B394,SEARCH("R",B394),3)="R15"),(MID(B394,SEARCH("R",B394),3)="R16"),(MID(B394,SEARCH("R",B394),3)="R17")),(G394+190),(G394+290))),-1)+20</f>
        <v>11510</v>
      </c>
    </row>
    <row r="395" customFormat="false" ht="15.8" hidden="false" customHeight="false" outlineLevel="0" collapsed="false">
      <c r="A395" s="136" t="n">
        <v>63634773096561</v>
      </c>
      <c r="B395" s="137" t="s">
        <v>6043</v>
      </c>
      <c r="C395" s="138" t="s">
        <v>4702</v>
      </c>
      <c r="D395" s="138" t="s">
        <v>5644</v>
      </c>
      <c r="E395" s="138" t="s">
        <v>5647</v>
      </c>
      <c r="F395" s="138" t="n">
        <v>4</v>
      </c>
      <c r="G395" s="139" t="n">
        <v>13800</v>
      </c>
      <c r="H395" s="52" t="n">
        <f aca="false">ROUND(IF(OR((MID(B395,SEARCH("R",B395),3)="R12"),(MID(B395,SEARCH("R",B395),3)="R13"),(MID(B395,SEARCH("R",B395),3)="R14")),(G395+90),IF(OR((MID(B395,SEARCH("R",B395),3)="R15"),(MID(B395,SEARCH("R",B395),3)="R16"),(MID(B395,SEARCH("R",B395),3)="R17")),(G395+190),(G395+290))),-1)+20</f>
        <v>14010</v>
      </c>
    </row>
    <row r="396" customFormat="false" ht="15.8" hidden="false" customHeight="false" outlineLevel="0" collapsed="false">
      <c r="A396" s="136" t="n">
        <v>63641935762639</v>
      </c>
      <c r="B396" s="137" t="s">
        <v>6044</v>
      </c>
      <c r="C396" s="138" t="s">
        <v>4708</v>
      </c>
      <c r="D396" s="138" t="s">
        <v>5644</v>
      </c>
      <c r="E396" s="138" t="s">
        <v>5647</v>
      </c>
      <c r="F396" s="138" t="n">
        <v>30</v>
      </c>
      <c r="G396" s="139" t="n">
        <v>8040</v>
      </c>
      <c r="H396" s="52" t="n">
        <f aca="false">ROUND(IF(OR((MID(B396,SEARCH("R",B396),3)="R12"),(MID(B396,SEARCH("R",B396),3)="R13"),(MID(B396,SEARCH("R",B396),3)="R14")),(G396+90),IF(OR((MID(B396,SEARCH("R",B396),3)="R15"),(MID(B396,SEARCH("R",B396),3)="R16"),(MID(B396,SEARCH("R",B396),3)="R17")),(G396+190),(G396+290))),-1)+20</f>
        <v>8350</v>
      </c>
    </row>
    <row r="397" customFormat="false" ht="15.8" hidden="false" customHeight="false" outlineLevel="0" collapsed="false">
      <c r="A397" s="136" t="n">
        <v>63602288530898</v>
      </c>
      <c r="B397" s="137" t="s">
        <v>6045</v>
      </c>
      <c r="C397" s="138" t="s">
        <v>4708</v>
      </c>
      <c r="D397" s="138" t="s">
        <v>5644</v>
      </c>
      <c r="E397" s="138" t="s">
        <v>5647</v>
      </c>
      <c r="F397" s="138" t="n">
        <v>17</v>
      </c>
      <c r="G397" s="139" t="n">
        <v>8570</v>
      </c>
      <c r="H397" s="52" t="n">
        <f aca="false">ROUND(IF(OR((MID(B397,SEARCH("R",B397),3)="R12"),(MID(B397,SEARCH("R",B397),3)="R13"),(MID(B397,SEARCH("R",B397),3)="R14")),(G397+90),IF(OR((MID(B397,SEARCH("R",B397),3)="R15"),(MID(B397,SEARCH("R",B397),3)="R16"),(MID(B397,SEARCH("R",B397),3)="R17")),(G397+190),(G397+290))),-1)+20</f>
        <v>8880</v>
      </c>
    </row>
    <row r="398" customFormat="false" ht="15.8" hidden="false" customHeight="false" outlineLevel="0" collapsed="false">
      <c r="A398" s="136" t="n">
        <v>63631922587680</v>
      </c>
      <c r="B398" s="137" t="s">
        <v>6046</v>
      </c>
      <c r="C398" s="138" t="s">
        <v>4708</v>
      </c>
      <c r="D398" s="138" t="s">
        <v>5644</v>
      </c>
      <c r="E398" s="138" t="s">
        <v>3849</v>
      </c>
      <c r="F398" s="138" t="n">
        <v>14</v>
      </c>
      <c r="G398" s="139" t="n">
        <v>9143</v>
      </c>
      <c r="H398" s="52" t="n">
        <f aca="false">ROUND(IF(OR((MID(B398,SEARCH("R",B398),3)="R12"),(MID(B398,SEARCH("R",B398),3)="R13"),(MID(B398,SEARCH("R",B398),3)="R14")),(G398+90),IF(OR((MID(B398,SEARCH("R",B398),3)="R15"),(MID(B398,SEARCH("R",B398),3)="R16"),(MID(B398,SEARCH("R",B398),3)="R17")),(G398+190),(G398+290))),-1)+20</f>
        <v>9450</v>
      </c>
    </row>
    <row r="399" customFormat="false" ht="15.8" hidden="false" customHeight="false" outlineLevel="0" collapsed="false">
      <c r="A399" s="136" t="n">
        <v>63585441599477</v>
      </c>
      <c r="B399" s="137" t="s">
        <v>6047</v>
      </c>
      <c r="C399" s="138" t="s">
        <v>4708</v>
      </c>
      <c r="D399" s="138" t="s">
        <v>5644</v>
      </c>
      <c r="E399" s="138" t="s">
        <v>3849</v>
      </c>
      <c r="F399" s="138" t="n">
        <v>13</v>
      </c>
      <c r="G399" s="139" t="n">
        <v>8580</v>
      </c>
      <c r="H399" s="52" t="n">
        <f aca="false">ROUND(IF(OR((MID(B399,SEARCH("R",B399),3)="R12"),(MID(B399,SEARCH("R",B399),3)="R13"),(MID(B399,SEARCH("R",B399),3)="R14")),(G399+90),IF(OR((MID(B399,SEARCH("R",B399),3)="R15"),(MID(B399,SEARCH("R",B399),3)="R16"),(MID(B399,SEARCH("R",B399),3)="R17")),(G399+190),(G399+290))),-1)+20</f>
        <v>8890</v>
      </c>
    </row>
    <row r="400" customFormat="false" ht="15.8" hidden="false" customHeight="false" outlineLevel="0" collapsed="false">
      <c r="A400" s="136" t="n">
        <v>63633472565174</v>
      </c>
      <c r="B400" s="137" t="s">
        <v>6048</v>
      </c>
      <c r="C400" s="138" t="s">
        <v>4708</v>
      </c>
      <c r="D400" s="138" t="s">
        <v>5644</v>
      </c>
      <c r="E400" s="138" t="s">
        <v>5647</v>
      </c>
      <c r="F400" s="138" t="n">
        <v>12</v>
      </c>
      <c r="G400" s="139" t="n">
        <v>7722</v>
      </c>
      <c r="H400" s="52" t="n">
        <f aca="false">ROUND(IF(OR((MID(B400,SEARCH("R",B400),3)="R12"),(MID(B400,SEARCH("R",B400),3)="R13"),(MID(B400,SEARCH("R",B400),3)="R14")),(G400+90),IF(OR((MID(B400,SEARCH("R",B400),3)="R15"),(MID(B400,SEARCH("R",B400),3)="R16"),(MID(B400,SEARCH("R",B400),3)="R17")),(G400+190),(G400+290))),-1)+20</f>
        <v>8030</v>
      </c>
    </row>
    <row r="401" customFormat="false" ht="15.8" hidden="false" customHeight="false" outlineLevel="0" collapsed="false">
      <c r="A401" s="136" t="n">
        <v>63631922806314</v>
      </c>
      <c r="B401" s="137" t="s">
        <v>6049</v>
      </c>
      <c r="C401" s="138" t="s">
        <v>4708</v>
      </c>
      <c r="D401" s="138" t="s">
        <v>5644</v>
      </c>
      <c r="E401" s="138" t="s">
        <v>5647</v>
      </c>
      <c r="F401" s="138" t="n">
        <v>8</v>
      </c>
      <c r="G401" s="139" t="n">
        <v>8564</v>
      </c>
      <c r="H401" s="52" t="n">
        <f aca="false">ROUND(IF(OR((MID(B401,SEARCH("R",B401),3)="R12"),(MID(B401,SEARCH("R",B401),3)="R13"),(MID(B401,SEARCH("R",B401),3)="R14")),(G401+90),IF(OR((MID(B401,SEARCH("R",B401),3)="R15"),(MID(B401,SEARCH("R",B401),3)="R16"),(MID(B401,SEARCH("R",B401),3)="R17")),(G401+190),(G401+290))),-1)+20</f>
        <v>8870</v>
      </c>
    </row>
    <row r="402" customFormat="false" ht="15.8" hidden="false" customHeight="false" outlineLevel="0" collapsed="false">
      <c r="A402" s="136" t="n">
        <v>63640821709745</v>
      </c>
      <c r="B402" s="137" t="s">
        <v>6050</v>
      </c>
      <c r="C402" s="138" t="s">
        <v>4708</v>
      </c>
      <c r="D402" s="138" t="s">
        <v>5644</v>
      </c>
      <c r="E402" s="138" t="s">
        <v>3849</v>
      </c>
      <c r="F402" s="138" t="n">
        <v>4</v>
      </c>
      <c r="G402" s="139" t="n">
        <v>11162</v>
      </c>
      <c r="H402" s="52" t="n">
        <f aca="false">ROUND(IF(OR((MID(B402,SEARCH("R",B402),3)="R12"),(MID(B402,SEARCH("R",B402),3)="R13"),(MID(B402,SEARCH("R",B402),3)="R14")),(G402+90),IF(OR((MID(B402,SEARCH("R",B402),3)="R15"),(MID(B402,SEARCH("R",B402),3)="R16"),(MID(B402,SEARCH("R",B402),3)="R17")),(G402+190),(G402+290))),-1)+20</f>
        <v>11470</v>
      </c>
    </row>
    <row r="403" customFormat="false" ht="15.8" hidden="false" customHeight="false" outlineLevel="0" collapsed="false">
      <c r="A403" s="136" t="n">
        <v>63593559062496</v>
      </c>
      <c r="B403" s="137" t="s">
        <v>6051</v>
      </c>
      <c r="C403" s="138" t="s">
        <v>4708</v>
      </c>
      <c r="D403" s="138" t="s">
        <v>5644</v>
      </c>
      <c r="E403" s="138" t="s">
        <v>5647</v>
      </c>
      <c r="F403" s="138" t="n">
        <v>4</v>
      </c>
      <c r="G403" s="139" t="n">
        <v>6780</v>
      </c>
      <c r="H403" s="52" t="n">
        <f aca="false">ROUND(IF(OR((MID(B403,SEARCH("R",B403),3)="R12"),(MID(B403,SEARCH("R",B403),3)="R13"),(MID(B403,SEARCH("R",B403),3)="R14")),(G403+90),IF(OR((MID(B403,SEARCH("R",B403),3)="R15"),(MID(B403,SEARCH("R",B403),3)="R16"),(MID(B403,SEARCH("R",B403),3)="R17")),(G403+190),(G403+290))),-1)+20</f>
        <v>7090</v>
      </c>
    </row>
    <row r="404" customFormat="false" ht="15.8" hidden="false" customHeight="false" outlineLevel="0" collapsed="false">
      <c r="A404" s="136" t="n">
        <v>63634412738976</v>
      </c>
      <c r="B404" s="137" t="s">
        <v>6052</v>
      </c>
      <c r="C404" s="138" t="s">
        <v>4708</v>
      </c>
      <c r="D404" s="138" t="s">
        <v>5644</v>
      </c>
      <c r="E404" s="138" t="s">
        <v>5647</v>
      </c>
      <c r="F404" s="138" t="n">
        <v>4</v>
      </c>
      <c r="G404" s="139" t="n">
        <v>8530</v>
      </c>
      <c r="H404" s="52" t="n">
        <f aca="false">ROUND(IF(OR((MID(B404,SEARCH("R",B404),3)="R12"),(MID(B404,SEARCH("R",B404),3)="R13"),(MID(B404,SEARCH("R",B404),3)="R14")),(G404+90),IF(OR((MID(B404,SEARCH("R",B404),3)="R15"),(MID(B404,SEARCH("R",B404),3)="R16"),(MID(B404,SEARCH("R",B404),3)="R17")),(G404+190),(G404+290))),-1)+20</f>
        <v>8840</v>
      </c>
    </row>
    <row r="405" customFormat="false" ht="15.8" hidden="false" customHeight="false" outlineLevel="0" collapsed="false">
      <c r="A405" s="136" t="n">
        <v>63636763071200</v>
      </c>
      <c r="B405" s="137" t="s">
        <v>6053</v>
      </c>
      <c r="C405" s="138" t="s">
        <v>4708</v>
      </c>
      <c r="D405" s="138" t="s">
        <v>5644</v>
      </c>
      <c r="E405" s="138" t="s">
        <v>3849</v>
      </c>
      <c r="F405" s="138" t="n">
        <v>4</v>
      </c>
      <c r="G405" s="139" t="n">
        <v>8040</v>
      </c>
      <c r="H405" s="52" t="n">
        <f aca="false">ROUND(IF(OR((MID(B405,SEARCH("R",B405),3)="R12"),(MID(B405,SEARCH("R",B405),3)="R13"),(MID(B405,SEARCH("R",B405),3)="R14")),(G405+90),IF(OR((MID(B405,SEARCH("R",B405),3)="R15"),(MID(B405,SEARCH("R",B405),3)="R16"),(MID(B405,SEARCH("R",B405),3)="R17")),(G405+190),(G405+290))),-1)+20</f>
        <v>8350</v>
      </c>
    </row>
    <row r="406" customFormat="false" ht="15.8" hidden="false" customHeight="false" outlineLevel="0" collapsed="false">
      <c r="A406" s="136" t="n">
        <v>63585441597350</v>
      </c>
      <c r="B406" s="137" t="s">
        <v>6054</v>
      </c>
      <c r="C406" s="138" t="s">
        <v>4708</v>
      </c>
      <c r="D406" s="138" t="s">
        <v>5644</v>
      </c>
      <c r="E406" s="138" t="s">
        <v>3849</v>
      </c>
      <c r="F406" s="138" t="n">
        <v>2</v>
      </c>
      <c r="G406" s="139" t="n">
        <v>10594</v>
      </c>
      <c r="H406" s="52" t="n">
        <f aca="false">ROUND(IF(OR((MID(B406,SEARCH("R",B406),3)="R12"),(MID(B406,SEARCH("R",B406),3)="R13"),(MID(B406,SEARCH("R",B406),3)="R14")),(G406+90),IF(OR((MID(B406,SEARCH("R",B406),3)="R15"),(MID(B406,SEARCH("R",B406),3)="R16"),(MID(B406,SEARCH("R",B406),3)="R17")),(G406+190),(G406+290))),-1)+20</f>
        <v>10900</v>
      </c>
    </row>
    <row r="407" customFormat="false" ht="15.8" hidden="false" customHeight="false" outlineLevel="0" collapsed="false">
      <c r="A407" s="136" t="n">
        <v>63585441601041</v>
      </c>
      <c r="B407" s="137" t="s">
        <v>6055</v>
      </c>
      <c r="C407" s="138" t="s">
        <v>4729</v>
      </c>
      <c r="D407" s="138" t="s">
        <v>5644</v>
      </c>
      <c r="E407" s="138" t="s">
        <v>3849</v>
      </c>
      <c r="F407" s="138" t="n">
        <v>2</v>
      </c>
      <c r="G407" s="139" t="n">
        <v>16388</v>
      </c>
      <c r="H407" s="52" t="n">
        <f aca="false">ROUND(IF(OR((MID(B407,SEARCH("R",B407),3)="R12"),(MID(B407,SEARCH("R",B407),3)="R13"),(MID(B407,SEARCH("R",B407),3)="R14")),(G407+90),IF(OR((MID(B407,SEARCH("R",B407),3)="R15"),(MID(B407,SEARCH("R",B407),3)="R16"),(MID(B407,SEARCH("R",B407),3)="R17")),(G407+190),(G407+290))),-1)+20</f>
        <v>16700</v>
      </c>
    </row>
    <row r="408" customFormat="false" ht="15.8" hidden="false" customHeight="false" outlineLevel="0" collapsed="false">
      <c r="A408" s="136" t="n">
        <v>63633454954937</v>
      </c>
      <c r="B408" s="137" t="s">
        <v>6056</v>
      </c>
      <c r="C408" s="138" t="s">
        <v>4736</v>
      </c>
      <c r="D408" s="138" t="s">
        <v>5644</v>
      </c>
      <c r="E408" s="138" t="s">
        <v>5647</v>
      </c>
      <c r="F408" s="138" t="n">
        <v>30</v>
      </c>
      <c r="G408" s="139" t="n">
        <v>5527</v>
      </c>
      <c r="H408" s="52" t="n">
        <f aca="false">ROUND(IF(OR((MID(B408,SEARCH("R",B408),3)="R12"),(MID(B408,SEARCH("R",B408),3)="R13"),(MID(B408,SEARCH("R",B408),3)="R14")),(G408+90),IF(OR((MID(B408,SEARCH("R",B408),3)="R15"),(MID(B408,SEARCH("R",B408),3)="R16"),(MID(B408,SEARCH("R",B408),3)="R17")),(G408+190),(G408+290))),-1)+20</f>
        <v>5740</v>
      </c>
    </row>
    <row r="409" customFormat="false" ht="15.8" hidden="false" customHeight="false" outlineLevel="0" collapsed="false">
      <c r="A409" s="136" t="n">
        <v>63612295244374</v>
      </c>
      <c r="B409" s="137" t="s">
        <v>6057</v>
      </c>
      <c r="C409" s="138" t="s">
        <v>4736</v>
      </c>
      <c r="D409" s="138" t="s">
        <v>5644</v>
      </c>
      <c r="E409" s="138" t="s">
        <v>3849</v>
      </c>
      <c r="F409" s="138" t="n">
        <v>6</v>
      </c>
      <c r="G409" s="139" t="n">
        <v>7371</v>
      </c>
      <c r="H409" s="52" t="n">
        <f aca="false">ROUND(IF(OR((MID(B409,SEARCH("R",B409),3)="R12"),(MID(B409,SEARCH("R",B409),3)="R13"),(MID(B409,SEARCH("R",B409),3)="R14")),(G409+90),IF(OR((MID(B409,SEARCH("R",B409),3)="R15"),(MID(B409,SEARCH("R",B409),3)="R16"),(MID(B409,SEARCH("R",B409),3)="R17")),(G409+190),(G409+290))),-1)+20</f>
        <v>7580</v>
      </c>
    </row>
    <row r="410" customFormat="false" ht="15.8" hidden="false" customHeight="false" outlineLevel="0" collapsed="false">
      <c r="A410" s="136" t="n">
        <v>63585441597981</v>
      </c>
      <c r="B410" s="137" t="s">
        <v>6058</v>
      </c>
      <c r="C410" s="138" t="s">
        <v>4736</v>
      </c>
      <c r="D410" s="138" t="s">
        <v>5644</v>
      </c>
      <c r="E410" s="138" t="s">
        <v>5647</v>
      </c>
      <c r="F410" s="138" t="n">
        <v>4</v>
      </c>
      <c r="G410" s="139" t="n">
        <v>10220</v>
      </c>
      <c r="H410" s="52" t="n">
        <f aca="false">ROUND(IF(OR((MID(B410,SEARCH("R",B410),3)="R12"),(MID(B410,SEARCH("R",B410),3)="R13"),(MID(B410,SEARCH("R",B410),3)="R14")),(G410+90),IF(OR((MID(B410,SEARCH("R",B410),3)="R15"),(MID(B410,SEARCH("R",B410),3)="R16"),(MID(B410,SEARCH("R",B410),3)="R17")),(G410+190),(G410+290))),-1)+20</f>
        <v>10430</v>
      </c>
    </row>
    <row r="411" customFormat="false" ht="15.8" hidden="false" customHeight="false" outlineLevel="0" collapsed="false">
      <c r="A411" s="136" t="n">
        <v>63585441597696</v>
      </c>
      <c r="B411" s="137" t="s">
        <v>6059</v>
      </c>
      <c r="C411" s="138" t="s">
        <v>4736</v>
      </c>
      <c r="D411" s="138" t="s">
        <v>5644</v>
      </c>
      <c r="E411" s="138" t="s">
        <v>5647</v>
      </c>
      <c r="F411" s="138" t="n">
        <v>3</v>
      </c>
      <c r="G411" s="139" t="n">
        <v>10076</v>
      </c>
      <c r="H411" s="52" t="n">
        <f aca="false">ROUND(IF(OR((MID(B411,SEARCH("R",B411),3)="R12"),(MID(B411,SEARCH("R",B411),3)="R13"),(MID(B411,SEARCH("R",B411),3)="R14")),(G411+90),IF(OR((MID(B411,SEARCH("R",B411),3)="R15"),(MID(B411,SEARCH("R",B411),3)="R16"),(MID(B411,SEARCH("R",B411),3)="R17")),(G411+190),(G411+290))),-1)+20</f>
        <v>10290</v>
      </c>
    </row>
    <row r="412" customFormat="false" ht="15.8" hidden="false" customHeight="false" outlineLevel="0" collapsed="false">
      <c r="A412" s="136" t="n">
        <v>63636762879927</v>
      </c>
      <c r="B412" s="137" t="s">
        <v>6060</v>
      </c>
      <c r="C412" s="138" t="s">
        <v>4736</v>
      </c>
      <c r="D412" s="138" t="s">
        <v>5644</v>
      </c>
      <c r="E412" s="138" t="s">
        <v>3849</v>
      </c>
      <c r="F412" s="138" t="n">
        <v>2</v>
      </c>
      <c r="G412" s="139" t="n">
        <v>7083</v>
      </c>
      <c r="H412" s="52" t="n">
        <f aca="false">ROUND(IF(OR((MID(B412,SEARCH("R",B412),3)="R12"),(MID(B412,SEARCH("R",B412),3)="R13"),(MID(B412,SEARCH("R",B412),3)="R14")),(G412+90),IF(OR((MID(B412,SEARCH("R",B412),3)="R15"),(MID(B412,SEARCH("R",B412),3)="R16"),(MID(B412,SEARCH("R",B412),3)="R17")),(G412+190),(G412+290))),-1)+20</f>
        <v>7290</v>
      </c>
    </row>
    <row r="413" customFormat="false" ht="15.8" hidden="false" customHeight="false" outlineLevel="0" collapsed="false">
      <c r="A413" s="136" t="n">
        <v>63637363941028</v>
      </c>
      <c r="B413" s="137" t="s">
        <v>6061</v>
      </c>
      <c r="C413" s="138" t="s">
        <v>4736</v>
      </c>
      <c r="D413" s="138" t="s">
        <v>5644</v>
      </c>
      <c r="E413" s="138" t="s">
        <v>5647</v>
      </c>
      <c r="F413" s="138" t="n">
        <v>1</v>
      </c>
      <c r="G413" s="139" t="n">
        <v>6400</v>
      </c>
      <c r="H413" s="52" t="n">
        <f aca="false">ROUND(IF(OR((MID(B413,SEARCH("R",B413),3)="R12"),(MID(B413,SEARCH("R",B413),3)="R13"),(MID(B413,SEARCH("R",B413),3)="R14")),(G413+90),IF(OR((MID(B413,SEARCH("R",B413),3)="R15"),(MID(B413,SEARCH("R",B413),3)="R16"),(MID(B413,SEARCH("R",B413),3)="R17")),(G413+190),(G413+290))),-1)+20</f>
        <v>6610</v>
      </c>
    </row>
    <row r="414" customFormat="false" ht="15.8" hidden="false" customHeight="false" outlineLevel="0" collapsed="false">
      <c r="A414" s="136" t="n">
        <v>63588291560320</v>
      </c>
      <c r="B414" s="137" t="s">
        <v>6062</v>
      </c>
      <c r="C414" s="138" t="s">
        <v>4756</v>
      </c>
      <c r="D414" s="138" t="s">
        <v>5644</v>
      </c>
      <c r="E414" s="138" t="s">
        <v>5647</v>
      </c>
      <c r="F414" s="138" t="n">
        <v>4</v>
      </c>
      <c r="G414" s="139" t="n">
        <v>12150</v>
      </c>
      <c r="H414" s="52" t="n">
        <f aca="false">ROUND(IF(OR((MID(B414,SEARCH("R",B414),3)="R12"),(MID(B414,SEARCH("R",B414),3)="R13"),(MID(B414,SEARCH("R",B414),3)="R14")),(G414+90),IF(OR((MID(B414,SEARCH("R",B414),3)="R15"),(MID(B414,SEARCH("R",B414),3)="R16"),(MID(B414,SEARCH("R",B414),3)="R17")),(G414+190),(G414+290))),-1)+20</f>
        <v>12460</v>
      </c>
    </row>
    <row r="415" customFormat="false" ht="15.8" hidden="false" customHeight="false" outlineLevel="0" collapsed="false">
      <c r="A415" s="136" t="n">
        <v>63644861334457</v>
      </c>
      <c r="B415" s="137" t="s">
        <v>6063</v>
      </c>
      <c r="C415" s="138" t="s">
        <v>4756</v>
      </c>
      <c r="D415" s="138" t="s">
        <v>5644</v>
      </c>
      <c r="E415" s="138" t="s">
        <v>3849</v>
      </c>
      <c r="F415" s="138" t="n">
        <v>2</v>
      </c>
      <c r="G415" s="139" t="n">
        <v>6950</v>
      </c>
      <c r="H415" s="52" t="n">
        <f aca="false">ROUND(IF(OR((MID(B415,SEARCH("R",B415),3)="R12"),(MID(B415,SEARCH("R",B415),3)="R13"),(MID(B415,SEARCH("R",B415),3)="R14")),(G415+90),IF(OR((MID(B415,SEARCH("R",B415),3)="R15"),(MID(B415,SEARCH("R",B415),3)="R16"),(MID(B415,SEARCH("R",B415),3)="R17")),(G415+190),(G415+290))),-1)+20</f>
        <v>7260</v>
      </c>
    </row>
    <row r="416" customFormat="false" ht="15.8" hidden="false" customHeight="false" outlineLevel="0" collapsed="false">
      <c r="A416" s="136" t="n">
        <v>63634770286590</v>
      </c>
      <c r="B416" s="137" t="s">
        <v>6064</v>
      </c>
      <c r="C416" s="138" t="s">
        <v>4768</v>
      </c>
      <c r="D416" s="138" t="s">
        <v>5644</v>
      </c>
      <c r="E416" s="138" t="s">
        <v>5647</v>
      </c>
      <c r="F416" s="138" t="n">
        <v>9</v>
      </c>
      <c r="G416" s="139" t="n">
        <v>5000</v>
      </c>
      <c r="H416" s="52" t="n">
        <f aca="false">ROUND(IF(OR((MID(B416,SEARCH("R",B416),3)="R12"),(MID(B416,SEARCH("R",B416),3)="R13"),(MID(B416,SEARCH("R",B416),3)="R14")),(G416+90),IF(OR((MID(B416,SEARCH("R",B416),3)="R15"),(MID(B416,SEARCH("R",B416),3)="R16"),(MID(B416,SEARCH("R",B416),3)="R17")),(G416+190),(G416+290))),-1)+20</f>
        <v>5310</v>
      </c>
    </row>
    <row r="417" customFormat="false" ht="15.8" hidden="false" customHeight="false" outlineLevel="0" collapsed="false">
      <c r="A417" s="136" t="n">
        <v>63585441599630</v>
      </c>
      <c r="B417" s="137" t="s">
        <v>6065</v>
      </c>
      <c r="C417" s="138" t="s">
        <v>4768</v>
      </c>
      <c r="D417" s="138" t="s">
        <v>5644</v>
      </c>
      <c r="E417" s="138" t="s">
        <v>5647</v>
      </c>
      <c r="F417" s="138" t="n">
        <v>1</v>
      </c>
      <c r="G417" s="139" t="n">
        <v>6750</v>
      </c>
      <c r="H417" s="52" t="n">
        <f aca="false">ROUND(IF(OR((MID(B417,SEARCH("R",B417),3)="R12"),(MID(B417,SEARCH("R",B417),3)="R13"),(MID(B417,SEARCH("R",B417),3)="R14")),(G417+90),IF(OR((MID(B417,SEARCH("R",B417),3)="R15"),(MID(B417,SEARCH("R",B417),3)="R16"),(MID(B417,SEARCH("R",B417),3)="R17")),(G417+190),(G417+290))),-1)+20</f>
        <v>7060</v>
      </c>
    </row>
    <row r="418" customFormat="false" ht="15.8" hidden="false" customHeight="false" outlineLevel="0" collapsed="false">
      <c r="A418" s="136" t="n">
        <v>63585441600203</v>
      </c>
      <c r="B418" s="137" t="s">
        <v>6066</v>
      </c>
      <c r="C418" s="138" t="s">
        <v>4768</v>
      </c>
      <c r="D418" s="138" t="s">
        <v>5644</v>
      </c>
      <c r="E418" s="138" t="s">
        <v>5647</v>
      </c>
      <c r="F418" s="138" t="n">
        <v>1</v>
      </c>
      <c r="G418" s="139" t="n">
        <v>8300</v>
      </c>
      <c r="H418" s="52" t="n">
        <f aca="false">ROUND(IF(OR((MID(B418,SEARCH("R",B418),3)="R12"),(MID(B418,SEARCH("R",B418),3)="R13"),(MID(B418,SEARCH("R",B418),3)="R14")),(G418+90),IF(OR((MID(B418,SEARCH("R",B418),3)="R15"),(MID(B418,SEARCH("R",B418),3)="R16"),(MID(B418,SEARCH("R",B418),3)="R17")),(G418+190),(G418+290))),-1)+20</f>
        <v>8610</v>
      </c>
    </row>
    <row r="419" customFormat="false" ht="15.8" hidden="false" customHeight="false" outlineLevel="0" collapsed="false">
      <c r="A419" s="136" t="n">
        <v>63640823915277</v>
      </c>
      <c r="B419" s="137" t="s">
        <v>6067</v>
      </c>
      <c r="C419" s="138" t="s">
        <v>4780</v>
      </c>
      <c r="D419" s="138" t="s">
        <v>5644</v>
      </c>
      <c r="E419" s="138" t="s">
        <v>5647</v>
      </c>
      <c r="F419" s="138" t="n">
        <v>19</v>
      </c>
      <c r="G419" s="139" t="n">
        <v>15325</v>
      </c>
      <c r="H419" s="52" t="n">
        <f aca="false">ROUND(IF(OR((MID(B419,SEARCH("R",B419),3)="R12"),(MID(B419,SEARCH("R",B419),3)="R13"),(MID(B419,SEARCH("R",B419),3)="R14")),(G419+90),IF(OR((MID(B419,SEARCH("R",B419),3)="R15"),(MID(B419,SEARCH("R",B419),3)="R16"),(MID(B419,SEARCH("R",B419),3)="R17")),(G419+190),(G419+290))),-1)+20</f>
        <v>15640</v>
      </c>
    </row>
    <row r="420" customFormat="false" ht="15.8" hidden="false" customHeight="false" outlineLevel="0" collapsed="false">
      <c r="A420" s="136" t="n">
        <v>63604598073761</v>
      </c>
      <c r="B420" s="137" t="s">
        <v>6068</v>
      </c>
      <c r="C420" s="138" t="s">
        <v>4780</v>
      </c>
      <c r="D420" s="138" t="s">
        <v>5644</v>
      </c>
      <c r="E420" s="138" t="s">
        <v>5647</v>
      </c>
      <c r="F420" s="138" t="n">
        <v>8</v>
      </c>
      <c r="G420" s="139" t="n">
        <v>12313</v>
      </c>
      <c r="H420" s="52" t="n">
        <f aca="false">ROUND(IF(OR((MID(B420,SEARCH("R",B420),3)="R12"),(MID(B420,SEARCH("R",B420),3)="R13"),(MID(B420,SEARCH("R",B420),3)="R14")),(G420+90),IF(OR((MID(B420,SEARCH("R",B420),3)="R15"),(MID(B420,SEARCH("R",B420),3)="R16"),(MID(B420,SEARCH("R",B420),3)="R17")),(G420+190),(G420+290))),-1)+20</f>
        <v>12620</v>
      </c>
    </row>
    <row r="421" customFormat="false" ht="15.8" hidden="false" customHeight="false" outlineLevel="0" collapsed="false">
      <c r="A421" s="136" t="n">
        <v>63586029429171</v>
      </c>
      <c r="B421" s="137" t="s">
        <v>6069</v>
      </c>
      <c r="C421" s="138" t="s">
        <v>4780</v>
      </c>
      <c r="D421" s="138" t="s">
        <v>5644</v>
      </c>
      <c r="E421" s="138" t="s">
        <v>3849</v>
      </c>
      <c r="F421" s="138" t="n">
        <v>8</v>
      </c>
      <c r="G421" s="139" t="n">
        <v>10300</v>
      </c>
      <c r="H421" s="52" t="n">
        <f aca="false">ROUND(IF(OR((MID(B421,SEARCH("R",B421),3)="R12"),(MID(B421,SEARCH("R",B421),3)="R13"),(MID(B421,SEARCH("R",B421),3)="R14")),(G421+90),IF(OR((MID(B421,SEARCH("R",B421),3)="R15"),(MID(B421,SEARCH("R",B421),3)="R16"),(MID(B421,SEARCH("R",B421),3)="R17")),(G421+190),(G421+290))),-1)+20</f>
        <v>10610</v>
      </c>
    </row>
    <row r="422" customFormat="false" ht="15.8" hidden="false" customHeight="false" outlineLevel="0" collapsed="false">
      <c r="A422" s="136" t="n">
        <v>63602202914303</v>
      </c>
      <c r="B422" s="137" t="s">
        <v>6070</v>
      </c>
      <c r="C422" s="138" t="s">
        <v>4780</v>
      </c>
      <c r="D422" s="138" t="s">
        <v>5644</v>
      </c>
      <c r="E422" s="138" t="s">
        <v>5647</v>
      </c>
      <c r="F422" s="138" t="n">
        <v>2</v>
      </c>
      <c r="G422" s="139" t="n">
        <v>10300</v>
      </c>
      <c r="H422" s="52" t="n">
        <f aca="false">ROUND(IF(OR((MID(B422,SEARCH("R",B422),3)="R12"),(MID(B422,SEARCH("R",B422),3)="R13"),(MID(B422,SEARCH("R",B422),3)="R14")),(G422+90),IF(OR((MID(B422,SEARCH("R",B422),3)="R15"),(MID(B422,SEARCH("R",B422),3)="R16"),(MID(B422,SEARCH("R",B422),3)="R17")),(G422+190),(G422+290))),-1)+20</f>
        <v>10610</v>
      </c>
    </row>
    <row r="423" customFormat="false" ht="15.8" hidden="false" customHeight="false" outlineLevel="0" collapsed="false">
      <c r="A423" s="136" t="n">
        <v>63585441600289</v>
      </c>
      <c r="B423" s="137" t="s">
        <v>6071</v>
      </c>
      <c r="C423" s="138" t="s">
        <v>4786</v>
      </c>
      <c r="D423" s="138" t="s">
        <v>5644</v>
      </c>
      <c r="E423" s="138" t="s">
        <v>5647</v>
      </c>
      <c r="F423" s="138" t="n">
        <v>2</v>
      </c>
      <c r="G423" s="139" t="n">
        <v>8250</v>
      </c>
      <c r="H423" s="52" t="n">
        <f aca="false">ROUND(IF(OR((MID(B423,SEARCH("R",B423),3)="R12"),(MID(B423,SEARCH("R",B423),3)="R13"),(MID(B423,SEARCH("R",B423),3)="R14")),(G423+90),IF(OR((MID(B423,SEARCH("R",B423),3)="R15"),(MID(B423,SEARCH("R",B423),3)="R16"),(MID(B423,SEARCH("R",B423),3)="R17")),(G423+190),(G423+290))),-1)+20</f>
        <v>8460</v>
      </c>
    </row>
    <row r="424" customFormat="false" ht="15.8" hidden="false" customHeight="false" outlineLevel="0" collapsed="false">
      <c r="A424" s="136" t="n">
        <v>63585441600731</v>
      </c>
      <c r="B424" s="137" t="s">
        <v>6072</v>
      </c>
      <c r="C424" s="138" t="s">
        <v>4793</v>
      </c>
      <c r="D424" s="138" t="s">
        <v>5644</v>
      </c>
      <c r="E424" s="138" t="s">
        <v>5647</v>
      </c>
      <c r="F424" s="138" t="n">
        <v>30</v>
      </c>
      <c r="G424" s="139" t="n">
        <v>7800</v>
      </c>
      <c r="H424" s="52" t="n">
        <f aca="false">ROUND(IF(OR((MID(B424,SEARCH("R",B424),3)="R12"),(MID(B424,SEARCH("R",B424),3)="R13"),(MID(B424,SEARCH("R",B424),3)="R14")),(G424+90),IF(OR((MID(B424,SEARCH("R",B424),3)="R15"),(MID(B424,SEARCH("R",B424),3)="R16"),(MID(B424,SEARCH("R",B424),3)="R17")),(G424+190),(G424+290))),-1)+20</f>
        <v>8010</v>
      </c>
    </row>
    <row r="425" customFormat="false" ht="15.8" hidden="false" customHeight="false" outlineLevel="0" collapsed="false">
      <c r="A425" s="136" t="n">
        <v>63604081794620</v>
      </c>
      <c r="B425" s="137" t="s">
        <v>6073</v>
      </c>
      <c r="C425" s="138" t="s">
        <v>4793</v>
      </c>
      <c r="D425" s="138" t="s">
        <v>5644</v>
      </c>
      <c r="E425" s="138" t="s">
        <v>5647</v>
      </c>
      <c r="F425" s="138" t="n">
        <v>30</v>
      </c>
      <c r="G425" s="139" t="n">
        <v>7182</v>
      </c>
      <c r="H425" s="52" t="n">
        <f aca="false">ROUND(IF(OR((MID(B425,SEARCH("R",B425),3)="R12"),(MID(B425,SEARCH("R",B425),3)="R13"),(MID(B425,SEARCH("R",B425),3)="R14")),(G425+90),IF(OR((MID(B425,SEARCH("R",B425),3)="R15"),(MID(B425,SEARCH("R",B425),3)="R16"),(MID(B425,SEARCH("R",B425),3)="R17")),(G425+190),(G425+290))),-1)+20</f>
        <v>7390</v>
      </c>
    </row>
    <row r="426" customFormat="false" ht="15.8" hidden="false" customHeight="false" outlineLevel="0" collapsed="false">
      <c r="A426" s="136" t="n">
        <v>63585441598804</v>
      </c>
      <c r="B426" s="137" t="s">
        <v>6074</v>
      </c>
      <c r="C426" s="138" t="s">
        <v>4793</v>
      </c>
      <c r="D426" s="138" t="s">
        <v>5644</v>
      </c>
      <c r="E426" s="138" t="s">
        <v>5647</v>
      </c>
      <c r="F426" s="138" t="n">
        <v>30</v>
      </c>
      <c r="G426" s="139" t="n">
        <v>6870</v>
      </c>
      <c r="H426" s="52" t="n">
        <f aca="false">ROUND(IF(OR((MID(B426,SEARCH("R",B426),3)="R12"),(MID(B426,SEARCH("R",B426),3)="R13"),(MID(B426,SEARCH("R",B426),3)="R14")),(G426+90),IF(OR((MID(B426,SEARCH("R",B426),3)="R15"),(MID(B426,SEARCH("R",B426),3)="R16"),(MID(B426,SEARCH("R",B426),3)="R17")),(G426+190),(G426+290))),-1)+20</f>
        <v>7080</v>
      </c>
    </row>
    <row r="427" customFormat="false" ht="15.8" hidden="false" customHeight="false" outlineLevel="0" collapsed="false">
      <c r="A427" s="136" t="n">
        <v>63585441599644</v>
      </c>
      <c r="B427" s="137" t="s">
        <v>6075</v>
      </c>
      <c r="C427" s="138" t="s">
        <v>4793</v>
      </c>
      <c r="D427" s="138" t="s">
        <v>5644</v>
      </c>
      <c r="E427" s="138" t="s">
        <v>3849</v>
      </c>
      <c r="F427" s="138" t="n">
        <v>18</v>
      </c>
      <c r="G427" s="139" t="n">
        <v>6870</v>
      </c>
      <c r="H427" s="52" t="n">
        <f aca="false">ROUND(IF(OR((MID(B427,SEARCH("R",B427),3)="R12"),(MID(B427,SEARCH("R",B427),3)="R13"),(MID(B427,SEARCH("R",B427),3)="R14")),(G427+90),IF(OR((MID(B427,SEARCH("R",B427),3)="R15"),(MID(B427,SEARCH("R",B427),3)="R16"),(MID(B427,SEARCH("R",B427),3)="R17")),(G427+190),(G427+290))),-1)+20</f>
        <v>7080</v>
      </c>
    </row>
    <row r="428" customFormat="false" ht="15.8" hidden="false" customHeight="false" outlineLevel="0" collapsed="false">
      <c r="A428" s="136" t="n">
        <v>63585441597282</v>
      </c>
      <c r="B428" s="137" t="s">
        <v>6076</v>
      </c>
      <c r="C428" s="138" t="s">
        <v>4793</v>
      </c>
      <c r="D428" s="138" t="s">
        <v>5644</v>
      </c>
      <c r="E428" s="138" t="s">
        <v>3849</v>
      </c>
      <c r="F428" s="138" t="n">
        <v>17</v>
      </c>
      <c r="G428" s="139" t="n">
        <v>10125</v>
      </c>
      <c r="H428" s="52" t="n">
        <f aca="false">ROUND(IF(OR((MID(B428,SEARCH("R",B428),3)="R12"),(MID(B428,SEARCH("R",B428),3)="R13"),(MID(B428,SEARCH("R",B428),3)="R14")),(G428+90),IF(OR((MID(B428,SEARCH("R",B428),3)="R15"),(MID(B428,SEARCH("R",B428),3)="R16"),(MID(B428,SEARCH("R",B428),3)="R17")),(G428+190),(G428+290))),-1)+20</f>
        <v>10340</v>
      </c>
    </row>
    <row r="429" customFormat="false" ht="15.8" hidden="false" customHeight="false" outlineLevel="0" collapsed="false">
      <c r="A429" s="136" t="n">
        <v>63633463355021</v>
      </c>
      <c r="B429" s="137" t="s">
        <v>6077</v>
      </c>
      <c r="C429" s="138" t="s">
        <v>4793</v>
      </c>
      <c r="D429" s="138" t="s">
        <v>5644</v>
      </c>
      <c r="E429" s="138" t="s">
        <v>5647</v>
      </c>
      <c r="F429" s="138" t="n">
        <v>12</v>
      </c>
      <c r="G429" s="139" t="n">
        <v>6534</v>
      </c>
      <c r="H429" s="52" t="n">
        <f aca="false">ROUND(IF(OR((MID(B429,SEARCH("R",B429),3)="R12"),(MID(B429,SEARCH("R",B429),3)="R13"),(MID(B429,SEARCH("R",B429),3)="R14")),(G429+90),IF(OR((MID(B429,SEARCH("R",B429),3)="R15"),(MID(B429,SEARCH("R",B429),3)="R16"),(MID(B429,SEARCH("R",B429),3)="R17")),(G429+190),(G429+290))),-1)+20</f>
        <v>6740</v>
      </c>
    </row>
    <row r="430" customFormat="false" ht="15.8" hidden="false" customHeight="false" outlineLevel="0" collapsed="false">
      <c r="A430" s="136" t="n">
        <v>63585441598092</v>
      </c>
      <c r="B430" s="137" t="s">
        <v>6078</v>
      </c>
      <c r="C430" s="138" t="s">
        <v>4793</v>
      </c>
      <c r="D430" s="138" t="s">
        <v>5644</v>
      </c>
      <c r="E430" s="138" t="s">
        <v>5647</v>
      </c>
      <c r="F430" s="138" t="n">
        <v>12</v>
      </c>
      <c r="G430" s="139" t="n">
        <v>9481</v>
      </c>
      <c r="H430" s="52" t="n">
        <f aca="false">ROUND(IF(OR((MID(B430,SEARCH("R",B430),3)="R12"),(MID(B430,SEARCH("R",B430),3)="R13"),(MID(B430,SEARCH("R",B430),3)="R14")),(G430+90),IF(OR((MID(B430,SEARCH("R",B430),3)="R15"),(MID(B430,SEARCH("R",B430),3)="R16"),(MID(B430,SEARCH("R",B430),3)="R17")),(G430+190),(G430+290))),-1)+20</f>
        <v>9690</v>
      </c>
    </row>
    <row r="431" customFormat="false" ht="15.8" hidden="false" customHeight="false" outlineLevel="0" collapsed="false">
      <c r="A431" s="136" t="n">
        <v>63631923852100</v>
      </c>
      <c r="B431" s="137" t="s">
        <v>6079</v>
      </c>
      <c r="C431" s="138" t="s">
        <v>4793</v>
      </c>
      <c r="D431" s="138" t="s">
        <v>5644</v>
      </c>
      <c r="E431" s="138" t="s">
        <v>5647</v>
      </c>
      <c r="F431" s="138" t="n">
        <v>8</v>
      </c>
      <c r="G431" s="139" t="n">
        <v>7448</v>
      </c>
      <c r="H431" s="52" t="n">
        <f aca="false">ROUND(IF(OR((MID(B431,SEARCH("R",B431),3)="R12"),(MID(B431,SEARCH("R",B431),3)="R13"),(MID(B431,SEARCH("R",B431),3)="R14")),(G431+90),IF(OR((MID(B431,SEARCH("R",B431),3)="R15"),(MID(B431,SEARCH("R",B431),3)="R16"),(MID(B431,SEARCH("R",B431),3)="R17")),(G431+190),(G431+290))),-1)+20</f>
        <v>7660</v>
      </c>
    </row>
    <row r="432" customFormat="false" ht="15.8" hidden="false" customHeight="false" outlineLevel="0" collapsed="false">
      <c r="A432" s="136" t="n">
        <v>63631923730751</v>
      </c>
      <c r="B432" s="137" t="s">
        <v>6080</v>
      </c>
      <c r="C432" s="138" t="s">
        <v>4793</v>
      </c>
      <c r="D432" s="138" t="s">
        <v>5644</v>
      </c>
      <c r="E432" s="138" t="s">
        <v>3849</v>
      </c>
      <c r="F432" s="138" t="n">
        <v>6</v>
      </c>
      <c r="G432" s="139" t="n">
        <v>7543</v>
      </c>
      <c r="H432" s="52" t="n">
        <f aca="false">ROUND(IF(OR((MID(B432,SEARCH("R",B432),3)="R12"),(MID(B432,SEARCH("R",B432),3)="R13"),(MID(B432,SEARCH("R",B432),3)="R14")),(G432+90),IF(OR((MID(B432,SEARCH("R",B432),3)="R15"),(MID(B432,SEARCH("R",B432),3)="R16"),(MID(B432,SEARCH("R",B432),3)="R17")),(G432+190),(G432+290))),-1)+20</f>
        <v>7750</v>
      </c>
    </row>
    <row r="433" customFormat="false" ht="15.8" hidden="false" customHeight="false" outlineLevel="0" collapsed="false">
      <c r="A433" s="136" t="n">
        <v>63636828660561</v>
      </c>
      <c r="B433" s="137" t="s">
        <v>6081</v>
      </c>
      <c r="C433" s="138" t="s">
        <v>4793</v>
      </c>
      <c r="D433" s="138" t="s">
        <v>5644</v>
      </c>
      <c r="E433" s="138" t="s">
        <v>5647</v>
      </c>
      <c r="F433" s="138" t="n">
        <v>4</v>
      </c>
      <c r="G433" s="139" t="n">
        <v>6796</v>
      </c>
      <c r="H433" s="52" t="n">
        <f aca="false">ROUND(IF(OR((MID(B433,SEARCH("R",B433),3)="R12"),(MID(B433,SEARCH("R",B433),3)="R13"),(MID(B433,SEARCH("R",B433),3)="R14")),(G433+90),IF(OR((MID(B433,SEARCH("R",B433),3)="R15"),(MID(B433,SEARCH("R",B433),3)="R16"),(MID(B433,SEARCH("R",B433),3)="R17")),(G433+190),(G433+290))),-1)+20</f>
        <v>7010</v>
      </c>
    </row>
    <row r="434" customFormat="false" ht="15.8" hidden="false" customHeight="false" outlineLevel="0" collapsed="false">
      <c r="A434" s="136" t="n">
        <v>63585441599412</v>
      </c>
      <c r="B434" s="137" t="s">
        <v>6082</v>
      </c>
      <c r="C434" s="138" t="s">
        <v>4793</v>
      </c>
      <c r="D434" s="138" t="s">
        <v>5644</v>
      </c>
      <c r="E434" s="138" t="s">
        <v>5647</v>
      </c>
      <c r="F434" s="138" t="n">
        <v>4</v>
      </c>
      <c r="G434" s="139" t="n">
        <v>10404</v>
      </c>
      <c r="H434" s="52" t="n">
        <f aca="false">ROUND(IF(OR((MID(B434,SEARCH("R",B434),3)="R12"),(MID(B434,SEARCH("R",B434),3)="R13"),(MID(B434,SEARCH("R",B434),3)="R14")),(G434+90),IF(OR((MID(B434,SEARCH("R",B434),3)="R15"),(MID(B434,SEARCH("R",B434),3)="R16"),(MID(B434,SEARCH("R",B434),3)="R17")),(G434+190),(G434+290))),-1)+20</f>
        <v>10610</v>
      </c>
    </row>
    <row r="435" customFormat="false" ht="15.8" hidden="false" customHeight="false" outlineLevel="0" collapsed="false">
      <c r="A435" s="136" t="n">
        <v>63599934400609</v>
      </c>
      <c r="B435" s="137" t="s">
        <v>6083</v>
      </c>
      <c r="C435" s="138" t="s">
        <v>4793</v>
      </c>
      <c r="D435" s="138" t="s">
        <v>5644</v>
      </c>
      <c r="E435" s="138" t="s">
        <v>5647</v>
      </c>
      <c r="F435" s="138" t="n">
        <v>2</v>
      </c>
      <c r="G435" s="139" t="n">
        <v>10240</v>
      </c>
      <c r="H435" s="52" t="n">
        <f aca="false">ROUND(IF(OR((MID(B435,SEARCH("R",B435),3)="R12"),(MID(B435,SEARCH("R",B435),3)="R13"),(MID(B435,SEARCH("R",B435),3)="R14")),(G435+90),IF(OR((MID(B435,SEARCH("R",B435),3)="R15"),(MID(B435,SEARCH("R",B435),3)="R16"),(MID(B435,SEARCH("R",B435),3)="R17")),(G435+190),(G435+290))),-1)+20</f>
        <v>10450</v>
      </c>
    </row>
    <row r="436" customFormat="false" ht="15.8" hidden="false" customHeight="false" outlineLevel="0" collapsed="false">
      <c r="A436" s="136" t="n">
        <v>63585441600445</v>
      </c>
      <c r="B436" s="137" t="s">
        <v>6084</v>
      </c>
      <c r="C436" s="138" t="s">
        <v>4793</v>
      </c>
      <c r="D436" s="138" t="s">
        <v>5644</v>
      </c>
      <c r="E436" s="138" t="s">
        <v>3849</v>
      </c>
      <c r="F436" s="138" t="n">
        <v>2</v>
      </c>
      <c r="G436" s="139" t="n">
        <v>8348</v>
      </c>
      <c r="H436" s="52" t="n">
        <f aca="false">ROUND(IF(OR((MID(B436,SEARCH("R",B436),3)="R12"),(MID(B436,SEARCH("R",B436),3)="R13"),(MID(B436,SEARCH("R",B436),3)="R14")),(G436+90),IF(OR((MID(B436,SEARCH("R",B436),3)="R15"),(MID(B436,SEARCH("R",B436),3)="R16"),(MID(B436,SEARCH("R",B436),3)="R17")),(G436+190),(G436+290))),-1)+20</f>
        <v>8560</v>
      </c>
    </row>
    <row r="437" customFormat="false" ht="15.8" hidden="false" customHeight="false" outlineLevel="0" collapsed="false">
      <c r="A437" s="136" t="n">
        <v>63634768399903</v>
      </c>
      <c r="B437" s="137" t="s">
        <v>6085</v>
      </c>
      <c r="C437" s="138" t="s">
        <v>4798</v>
      </c>
      <c r="D437" s="138" t="s">
        <v>5644</v>
      </c>
      <c r="E437" s="138" t="s">
        <v>5647</v>
      </c>
      <c r="F437" s="138" t="n">
        <v>23</v>
      </c>
      <c r="G437" s="139" t="n">
        <v>4850</v>
      </c>
      <c r="H437" s="52" t="n">
        <f aca="false">ROUND(IF(OR((MID(B437,SEARCH("R",B437),3)="R12"),(MID(B437,SEARCH("R",B437),3)="R13"),(MID(B437,SEARCH("R",B437),3)="R14")),(G437+90),IF(OR((MID(B437,SEARCH("R",B437),3)="R15"),(MID(B437,SEARCH("R",B437),3)="R16"),(MID(B437,SEARCH("R",B437),3)="R17")),(G437+190),(G437+290))),-1)+20</f>
        <v>5160</v>
      </c>
    </row>
    <row r="438" customFormat="false" ht="15.8" hidden="false" customHeight="false" outlineLevel="0" collapsed="false">
      <c r="A438" s="136" t="n">
        <v>63636823826647</v>
      </c>
      <c r="B438" s="137" t="s">
        <v>6086</v>
      </c>
      <c r="C438" s="138" t="s">
        <v>4798</v>
      </c>
      <c r="D438" s="138" t="s">
        <v>5644</v>
      </c>
      <c r="E438" s="138" t="s">
        <v>3849</v>
      </c>
      <c r="F438" s="138" t="n">
        <v>4</v>
      </c>
      <c r="G438" s="139" t="n">
        <v>6458</v>
      </c>
      <c r="H438" s="52" t="n">
        <f aca="false">ROUND(IF(OR((MID(B438,SEARCH("R",B438),3)="R12"),(MID(B438,SEARCH("R",B438),3)="R13"),(MID(B438,SEARCH("R",B438),3)="R14")),(G438+90),IF(OR((MID(B438,SEARCH("R",B438),3)="R15"),(MID(B438,SEARCH("R",B438),3)="R16"),(MID(B438,SEARCH("R",B438),3)="R17")),(G438+190),(G438+290))),-1)+20</f>
        <v>6770</v>
      </c>
    </row>
    <row r="439" customFormat="false" ht="15.8" hidden="false" customHeight="false" outlineLevel="0" collapsed="false">
      <c r="A439" s="136" t="n">
        <v>63634844987603</v>
      </c>
      <c r="B439" s="137" t="s">
        <v>6087</v>
      </c>
      <c r="C439" s="138" t="s">
        <v>4798</v>
      </c>
      <c r="D439" s="138" t="s">
        <v>5644</v>
      </c>
      <c r="E439" s="138" t="s">
        <v>3849</v>
      </c>
      <c r="F439" s="138" t="n">
        <v>2</v>
      </c>
      <c r="G439" s="139" t="n">
        <v>3800</v>
      </c>
      <c r="H439" s="52" t="n">
        <f aca="false">ROUND(IF(OR((MID(B439,SEARCH("R",B439),3)="R12"),(MID(B439,SEARCH("R",B439),3)="R13"),(MID(B439,SEARCH("R",B439),3)="R14")),(G439+90),IF(OR((MID(B439,SEARCH("R",B439),3)="R15"),(MID(B439,SEARCH("R",B439),3)="R16"),(MID(B439,SEARCH("R",B439),3)="R17")),(G439+190),(G439+290))),-1)+20</f>
        <v>4110</v>
      </c>
    </row>
    <row r="440" customFormat="false" ht="15.8" hidden="false" customHeight="false" outlineLevel="0" collapsed="false">
      <c r="A440" s="136" t="n">
        <v>63585441599544</v>
      </c>
      <c r="B440" s="137" t="s">
        <v>6088</v>
      </c>
      <c r="C440" s="138" t="s">
        <v>4798</v>
      </c>
      <c r="D440" s="138" t="s">
        <v>5644</v>
      </c>
      <c r="E440" s="138" t="s">
        <v>5647</v>
      </c>
      <c r="F440" s="138" t="n">
        <v>2</v>
      </c>
      <c r="G440" s="139" t="n">
        <v>8650</v>
      </c>
      <c r="H440" s="52" t="n">
        <f aca="false">ROUND(IF(OR((MID(B440,SEARCH("R",B440),3)="R12"),(MID(B440,SEARCH("R",B440),3)="R13"),(MID(B440,SEARCH("R",B440),3)="R14")),(G440+90),IF(OR((MID(B440,SEARCH("R",B440),3)="R15"),(MID(B440,SEARCH("R",B440),3)="R16"),(MID(B440,SEARCH("R",B440),3)="R17")),(G440+190),(G440+290))),-1)+20</f>
        <v>8960</v>
      </c>
    </row>
    <row r="441" customFormat="false" ht="15.8" hidden="false" customHeight="false" outlineLevel="0" collapsed="false">
      <c r="A441" s="136" t="n">
        <v>21061970640035</v>
      </c>
      <c r="B441" s="137" t="s">
        <v>6089</v>
      </c>
      <c r="C441" s="138" t="s">
        <v>4798</v>
      </c>
      <c r="D441" s="138" t="s">
        <v>5644</v>
      </c>
      <c r="E441" s="138" t="s">
        <v>5647</v>
      </c>
      <c r="F441" s="138" t="n">
        <v>1</v>
      </c>
      <c r="G441" s="139" t="n">
        <v>6250</v>
      </c>
      <c r="H441" s="52" t="n">
        <f aca="false">ROUND(IF(OR((MID(B441,SEARCH("R",B441),3)="R12"),(MID(B441,SEARCH("R",B441),3)="R13"),(MID(B441,SEARCH("R",B441),3)="R14")),(G441+90),IF(OR((MID(B441,SEARCH("R",B441),3)="R15"),(MID(B441,SEARCH("R",B441),3)="R16"),(MID(B441,SEARCH("R",B441),3)="R17")),(G441+190),(G441+290))),-1)+20</f>
        <v>6560</v>
      </c>
    </row>
    <row r="442" customFormat="false" ht="15.8" hidden="false" customHeight="false" outlineLevel="0" collapsed="false">
      <c r="A442" s="136" t="n">
        <v>63585441598562</v>
      </c>
      <c r="B442" s="137" t="s">
        <v>6090</v>
      </c>
      <c r="C442" s="138" t="s">
        <v>4798</v>
      </c>
      <c r="D442" s="138" t="s">
        <v>5644</v>
      </c>
      <c r="E442" s="138" t="s">
        <v>5647</v>
      </c>
      <c r="F442" s="138" t="n">
        <v>1</v>
      </c>
      <c r="G442" s="139" t="n">
        <v>7100</v>
      </c>
      <c r="H442" s="52" t="n">
        <f aca="false">ROUND(IF(OR((MID(B442,SEARCH("R",B442),3)="R12"),(MID(B442,SEARCH("R",B442),3)="R13"),(MID(B442,SEARCH("R",B442),3)="R14")),(G442+90),IF(OR((MID(B442,SEARCH("R",B442),3)="R15"),(MID(B442,SEARCH("R",B442),3)="R16"),(MID(B442,SEARCH("R",B442),3)="R17")),(G442+190),(G442+290))),-1)+20</f>
        <v>7410</v>
      </c>
    </row>
    <row r="443" customFormat="false" ht="15.8" hidden="false" customHeight="false" outlineLevel="0" collapsed="false">
      <c r="A443" s="136" t="n">
        <v>63585441600149</v>
      </c>
      <c r="B443" s="137" t="s">
        <v>6091</v>
      </c>
      <c r="C443" s="138" t="s">
        <v>4823</v>
      </c>
      <c r="D443" s="138" t="s">
        <v>5644</v>
      </c>
      <c r="E443" s="138" t="s">
        <v>3849</v>
      </c>
      <c r="F443" s="138" t="n">
        <v>28</v>
      </c>
      <c r="G443" s="139" t="n">
        <v>6139</v>
      </c>
      <c r="H443" s="52" t="n">
        <f aca="false">ROUND(IF(OR((MID(B443,SEARCH("R",B443),3)="R12"),(MID(B443,SEARCH("R",B443),3)="R13"),(MID(B443,SEARCH("R",B443),3)="R14")),(G443+90),IF(OR((MID(B443,SEARCH("R",B443),3)="R15"),(MID(B443,SEARCH("R",B443),3)="R16"),(MID(B443,SEARCH("R",B443),3)="R17")),(G443+190),(G443+290))),-1)+20</f>
        <v>6350</v>
      </c>
    </row>
    <row r="444" customFormat="false" ht="15.8" hidden="false" customHeight="false" outlineLevel="0" collapsed="false">
      <c r="A444" s="136" t="n">
        <v>63611348285650</v>
      </c>
      <c r="B444" s="137" t="s">
        <v>6092</v>
      </c>
      <c r="C444" s="138" t="s">
        <v>4823</v>
      </c>
      <c r="D444" s="138" t="s">
        <v>5644</v>
      </c>
      <c r="E444" s="138" t="s">
        <v>5647</v>
      </c>
      <c r="F444" s="138" t="n">
        <v>4</v>
      </c>
      <c r="G444" s="139" t="n">
        <v>4900</v>
      </c>
      <c r="H444" s="52" t="n">
        <f aca="false">ROUND(IF(OR((MID(B444,SEARCH("R",B444),3)="R12"),(MID(B444,SEARCH("R",B444),3)="R13"),(MID(B444,SEARCH("R",B444),3)="R14")),(G444+90),IF(OR((MID(B444,SEARCH("R",B444),3)="R15"),(MID(B444,SEARCH("R",B444),3)="R16"),(MID(B444,SEARCH("R",B444),3)="R17")),(G444+190),(G444+290))),-1)+20</f>
        <v>5110</v>
      </c>
    </row>
    <row r="445" customFormat="false" ht="15.8" hidden="false" customHeight="false" outlineLevel="0" collapsed="false">
      <c r="A445" s="136" t="n">
        <v>63585441597467</v>
      </c>
      <c r="B445" s="137" t="s">
        <v>6093</v>
      </c>
      <c r="C445" s="138" t="s">
        <v>4827</v>
      </c>
      <c r="D445" s="138" t="s">
        <v>5644</v>
      </c>
      <c r="E445" s="138" t="s">
        <v>3849</v>
      </c>
      <c r="F445" s="138" t="n">
        <v>22</v>
      </c>
      <c r="G445" s="139" t="n">
        <v>6300</v>
      </c>
      <c r="H445" s="52" t="n">
        <f aca="false">ROUND(IF(OR((MID(B445,SEARCH("R",B445),3)="R12"),(MID(B445,SEARCH("R",B445),3)="R13"),(MID(B445,SEARCH("R",B445),3)="R14")),(G445+90),IF(OR((MID(B445,SEARCH("R",B445),3)="R15"),(MID(B445,SEARCH("R",B445),3)="R16"),(MID(B445,SEARCH("R",B445),3)="R17")),(G445+190),(G445+290))),-1)+20</f>
        <v>6510</v>
      </c>
    </row>
    <row r="446" customFormat="false" ht="15.8" hidden="false" customHeight="false" outlineLevel="0" collapsed="false">
      <c r="A446" s="136" t="n">
        <v>63585441599989</v>
      </c>
      <c r="B446" s="137" t="s">
        <v>6094</v>
      </c>
      <c r="C446" s="138" t="s">
        <v>4827</v>
      </c>
      <c r="D446" s="138" t="s">
        <v>5644</v>
      </c>
      <c r="E446" s="138" t="s">
        <v>3849</v>
      </c>
      <c r="F446" s="138" t="n">
        <v>20</v>
      </c>
      <c r="G446" s="139" t="n">
        <v>8553</v>
      </c>
      <c r="H446" s="52" t="n">
        <f aca="false">ROUND(IF(OR((MID(B446,SEARCH("R",B446),3)="R12"),(MID(B446,SEARCH("R",B446),3)="R13"),(MID(B446,SEARCH("R",B446),3)="R14")),(G446+90),IF(OR((MID(B446,SEARCH("R",B446),3)="R15"),(MID(B446,SEARCH("R",B446),3)="R16"),(MID(B446,SEARCH("R",B446),3)="R17")),(G446+190),(G446+290))),-1)+20</f>
        <v>8760</v>
      </c>
    </row>
    <row r="447" customFormat="false" ht="15.8" hidden="false" customHeight="false" outlineLevel="0" collapsed="false">
      <c r="A447" s="136" t="n">
        <v>63585441601108</v>
      </c>
      <c r="B447" s="137" t="s">
        <v>6095</v>
      </c>
      <c r="C447" s="138" t="s">
        <v>4827</v>
      </c>
      <c r="D447" s="138" t="s">
        <v>5644</v>
      </c>
      <c r="E447" s="138" t="s">
        <v>5647</v>
      </c>
      <c r="F447" s="138" t="n">
        <v>8</v>
      </c>
      <c r="G447" s="139" t="n">
        <v>9207</v>
      </c>
      <c r="H447" s="52" t="n">
        <f aca="false">ROUND(IF(OR((MID(B447,SEARCH("R",B447),3)="R12"),(MID(B447,SEARCH("R",B447),3)="R13"),(MID(B447,SEARCH("R",B447),3)="R14")),(G447+90),IF(OR((MID(B447,SEARCH("R",B447),3)="R15"),(MID(B447,SEARCH("R",B447),3)="R16"),(MID(B447,SEARCH("R",B447),3)="R17")),(G447+190),(G447+290))),-1)+20</f>
        <v>9420</v>
      </c>
    </row>
    <row r="448" customFormat="false" ht="15.8" hidden="false" customHeight="false" outlineLevel="0" collapsed="false">
      <c r="A448" s="136" t="n">
        <v>63585851662471</v>
      </c>
      <c r="B448" s="137" t="s">
        <v>6096</v>
      </c>
      <c r="C448" s="138" t="s">
        <v>4827</v>
      </c>
      <c r="D448" s="138" t="s">
        <v>5644</v>
      </c>
      <c r="E448" s="138" t="s">
        <v>5647</v>
      </c>
      <c r="F448" s="138" t="n">
        <v>7</v>
      </c>
      <c r="G448" s="139" t="n">
        <v>7900</v>
      </c>
      <c r="H448" s="52" t="n">
        <f aca="false">ROUND(IF(OR((MID(B448,SEARCH("R",B448),3)="R12"),(MID(B448,SEARCH("R",B448),3)="R13"),(MID(B448,SEARCH("R",B448),3)="R14")),(G448+90),IF(OR((MID(B448,SEARCH("R",B448),3)="R15"),(MID(B448,SEARCH("R",B448),3)="R16"),(MID(B448,SEARCH("R",B448),3)="R17")),(G448+190),(G448+290))),-1)+20</f>
        <v>8110</v>
      </c>
    </row>
    <row r="449" customFormat="false" ht="15.8" hidden="false" customHeight="false" outlineLevel="0" collapsed="false">
      <c r="A449" s="136" t="n">
        <v>63632426204932</v>
      </c>
      <c r="B449" s="137" t="s">
        <v>6097</v>
      </c>
      <c r="C449" s="138" t="s">
        <v>4827</v>
      </c>
      <c r="D449" s="138" t="s">
        <v>5644</v>
      </c>
      <c r="E449" s="138" t="s">
        <v>5647</v>
      </c>
      <c r="F449" s="138" t="n">
        <v>5</v>
      </c>
      <c r="G449" s="139" t="n">
        <v>6447</v>
      </c>
      <c r="H449" s="52" t="n">
        <f aca="false">ROUND(IF(OR((MID(B449,SEARCH("R",B449),3)="R12"),(MID(B449,SEARCH("R",B449),3)="R13"),(MID(B449,SEARCH("R",B449),3)="R14")),(G449+90),IF(OR((MID(B449,SEARCH("R",B449),3)="R15"),(MID(B449,SEARCH("R",B449),3)="R16"),(MID(B449,SEARCH("R",B449),3)="R17")),(G449+190),(G449+290))),-1)+20</f>
        <v>6660</v>
      </c>
    </row>
    <row r="450" customFormat="false" ht="15.8" hidden="false" customHeight="false" outlineLevel="0" collapsed="false">
      <c r="A450" s="136" t="n">
        <v>63638652322069</v>
      </c>
      <c r="B450" s="137" t="s">
        <v>6098</v>
      </c>
      <c r="C450" s="138" t="s">
        <v>4827</v>
      </c>
      <c r="D450" s="138" t="s">
        <v>5644</v>
      </c>
      <c r="E450" s="138" t="s">
        <v>5647</v>
      </c>
      <c r="F450" s="138" t="n">
        <v>4</v>
      </c>
      <c r="G450" s="139" t="n">
        <v>6178</v>
      </c>
      <c r="H450" s="52" t="n">
        <f aca="false">ROUND(IF(OR((MID(B450,SEARCH("R",B450),3)="R12"),(MID(B450,SEARCH("R",B450),3)="R13"),(MID(B450,SEARCH("R",B450),3)="R14")),(G450+90),IF(OR((MID(B450,SEARCH("R",B450),3)="R15"),(MID(B450,SEARCH("R",B450),3)="R16"),(MID(B450,SEARCH("R",B450),3)="R17")),(G450+190),(G450+290))),-1)+20</f>
        <v>6390</v>
      </c>
    </row>
    <row r="451" customFormat="false" ht="15.8" hidden="false" customHeight="false" outlineLevel="0" collapsed="false">
      <c r="A451" s="136" t="n">
        <v>63634765501255</v>
      </c>
      <c r="B451" s="137" t="s">
        <v>6099</v>
      </c>
      <c r="C451" s="138" t="s">
        <v>4827</v>
      </c>
      <c r="D451" s="138" t="s">
        <v>5644</v>
      </c>
      <c r="E451" s="138" t="s">
        <v>5647</v>
      </c>
      <c r="F451" s="138" t="n">
        <v>2</v>
      </c>
      <c r="G451" s="139" t="n">
        <v>4710</v>
      </c>
      <c r="H451" s="52" t="n">
        <f aca="false">ROUND(IF(OR((MID(B451,SEARCH("R",B451),3)="R12"),(MID(B451,SEARCH("R",B451),3)="R13"),(MID(B451,SEARCH("R",B451),3)="R14")),(G451+90),IF(OR((MID(B451,SEARCH("R",B451),3)="R15"),(MID(B451,SEARCH("R",B451),3)="R16"),(MID(B451,SEARCH("R",B451),3)="R17")),(G451+190),(G451+290))),-1)+20</f>
        <v>4920</v>
      </c>
    </row>
    <row r="452" customFormat="false" ht="15.8" hidden="false" customHeight="false" outlineLevel="0" collapsed="false">
      <c r="A452" s="136" t="n">
        <v>63585441598328</v>
      </c>
      <c r="B452" s="137" t="s">
        <v>6100</v>
      </c>
      <c r="C452" s="138" t="s">
        <v>4827</v>
      </c>
      <c r="D452" s="138" t="s">
        <v>5644</v>
      </c>
      <c r="E452" s="138" t="s">
        <v>5647</v>
      </c>
      <c r="F452" s="138" t="n">
        <v>2</v>
      </c>
      <c r="G452" s="139" t="n">
        <v>5950</v>
      </c>
      <c r="H452" s="52" t="n">
        <f aca="false">ROUND(IF(OR((MID(B452,SEARCH("R",B452),3)="R12"),(MID(B452,SEARCH("R",B452),3)="R13"),(MID(B452,SEARCH("R",B452),3)="R14")),(G452+90),IF(OR((MID(B452,SEARCH("R",B452),3)="R15"),(MID(B452,SEARCH("R",B452),3)="R16"),(MID(B452,SEARCH("R",B452),3)="R17")),(G452+190),(G452+290))),-1)+20</f>
        <v>6160</v>
      </c>
    </row>
    <row r="453" customFormat="false" ht="15.8" hidden="false" customHeight="false" outlineLevel="0" collapsed="false">
      <c r="A453" s="136" t="n">
        <v>63585441598470</v>
      </c>
      <c r="B453" s="137" t="s">
        <v>6101</v>
      </c>
      <c r="C453" s="138" t="s">
        <v>4827</v>
      </c>
      <c r="D453" s="138" t="s">
        <v>5644</v>
      </c>
      <c r="E453" s="138" t="s">
        <v>5647</v>
      </c>
      <c r="F453" s="138" t="n">
        <v>1</v>
      </c>
      <c r="G453" s="139" t="n">
        <v>8300</v>
      </c>
      <c r="H453" s="52" t="n">
        <f aca="false">ROUND(IF(OR((MID(B453,SEARCH("R",B453),3)="R12"),(MID(B453,SEARCH("R",B453),3)="R13"),(MID(B453,SEARCH("R",B453),3)="R14")),(G453+90),IF(OR((MID(B453,SEARCH("R",B453),3)="R15"),(MID(B453,SEARCH("R",B453),3)="R16"),(MID(B453,SEARCH("R",B453),3)="R17")),(G453+190),(G453+290))),-1)+20</f>
        <v>8510</v>
      </c>
    </row>
    <row r="454" customFormat="false" ht="15.8" hidden="false" customHeight="false" outlineLevel="0" collapsed="false">
      <c r="A454" s="136" t="n">
        <v>63585441598138</v>
      </c>
      <c r="B454" s="137" t="s">
        <v>6102</v>
      </c>
      <c r="C454" s="138" t="s">
        <v>4853</v>
      </c>
      <c r="D454" s="138" t="s">
        <v>5644</v>
      </c>
      <c r="E454" s="138" t="s">
        <v>3849</v>
      </c>
      <c r="F454" s="138" t="n">
        <v>20</v>
      </c>
      <c r="G454" s="139" t="n">
        <v>10950</v>
      </c>
      <c r="H454" s="52" t="n">
        <f aca="false">ROUND(IF(OR((MID(B454,SEARCH("R",B454),3)="R12"),(MID(B454,SEARCH("R",B454),3)="R13"),(MID(B454,SEARCH("R",B454),3)="R14")),(G454+90),IF(OR((MID(B454,SEARCH("R",B454),3)="R15"),(MID(B454,SEARCH("R",B454),3)="R16"),(MID(B454,SEARCH("R",B454),3)="R17")),(G454+190),(G454+290))),-1)+20</f>
        <v>11260</v>
      </c>
    </row>
    <row r="455" customFormat="false" ht="15.8" hidden="false" customHeight="false" outlineLevel="0" collapsed="false">
      <c r="A455" s="136" t="n">
        <v>63636826256963</v>
      </c>
      <c r="B455" s="137" t="s">
        <v>6103</v>
      </c>
      <c r="C455" s="138" t="s">
        <v>4853</v>
      </c>
      <c r="D455" s="138" t="s">
        <v>5644</v>
      </c>
      <c r="E455" s="138" t="s">
        <v>5647</v>
      </c>
      <c r="F455" s="138" t="n">
        <v>18</v>
      </c>
      <c r="G455" s="139" t="n">
        <v>7006</v>
      </c>
      <c r="H455" s="52" t="n">
        <f aca="false">ROUND(IF(OR((MID(B455,SEARCH("R",B455),3)="R12"),(MID(B455,SEARCH("R",B455),3)="R13"),(MID(B455,SEARCH("R",B455),3)="R14")),(G455+90),IF(OR((MID(B455,SEARCH("R",B455),3)="R15"),(MID(B455,SEARCH("R",B455),3)="R16"),(MID(B455,SEARCH("R",B455),3)="R17")),(G455+190),(G455+290))),-1)+20</f>
        <v>7320</v>
      </c>
    </row>
    <row r="456" customFormat="false" ht="15.8" hidden="false" customHeight="false" outlineLevel="0" collapsed="false">
      <c r="A456" s="136" t="n">
        <v>63640823592826</v>
      </c>
      <c r="B456" s="137" t="s">
        <v>6104</v>
      </c>
      <c r="C456" s="138" t="s">
        <v>4853</v>
      </c>
      <c r="D456" s="138" t="s">
        <v>5644</v>
      </c>
      <c r="E456" s="138" t="s">
        <v>5647</v>
      </c>
      <c r="F456" s="138" t="n">
        <v>16</v>
      </c>
      <c r="G456" s="139" t="n">
        <v>9566</v>
      </c>
      <c r="H456" s="52" t="n">
        <f aca="false">ROUND(IF(OR((MID(B456,SEARCH("R",B456),3)="R12"),(MID(B456,SEARCH("R",B456),3)="R13"),(MID(B456,SEARCH("R",B456),3)="R14")),(G456+90),IF(OR((MID(B456,SEARCH("R",B456),3)="R15"),(MID(B456,SEARCH("R",B456),3)="R16"),(MID(B456,SEARCH("R",B456),3)="R17")),(G456+190),(G456+290))),-1)+20</f>
        <v>9880</v>
      </c>
    </row>
    <row r="457" customFormat="false" ht="15.8" hidden="false" customHeight="false" outlineLevel="0" collapsed="false">
      <c r="A457" s="136" t="n">
        <v>63614809027968</v>
      </c>
      <c r="B457" s="137" t="s">
        <v>6105</v>
      </c>
      <c r="C457" s="138" t="s">
        <v>4853</v>
      </c>
      <c r="D457" s="138" t="s">
        <v>5644</v>
      </c>
      <c r="E457" s="138" t="s">
        <v>3849</v>
      </c>
      <c r="F457" s="138" t="n">
        <v>12</v>
      </c>
      <c r="G457" s="139" t="n">
        <v>6410</v>
      </c>
      <c r="H457" s="52" t="n">
        <f aca="false">ROUND(IF(OR((MID(B457,SEARCH("R",B457),3)="R12"),(MID(B457,SEARCH("R",B457),3)="R13"),(MID(B457,SEARCH("R",B457),3)="R14")),(G457+90),IF(OR((MID(B457,SEARCH("R",B457),3)="R15"),(MID(B457,SEARCH("R",B457),3)="R16"),(MID(B457,SEARCH("R",B457),3)="R17")),(G457+190),(G457+290))),-1)+20</f>
        <v>6720</v>
      </c>
    </row>
    <row r="458" customFormat="false" ht="15.8" hidden="false" customHeight="false" outlineLevel="0" collapsed="false">
      <c r="A458" s="136" t="n">
        <v>63633469253934</v>
      </c>
      <c r="B458" s="137" t="s">
        <v>6106</v>
      </c>
      <c r="C458" s="138" t="s">
        <v>4853</v>
      </c>
      <c r="D458" s="138" t="s">
        <v>5644</v>
      </c>
      <c r="E458" s="138" t="s">
        <v>3849</v>
      </c>
      <c r="F458" s="138" t="n">
        <v>8</v>
      </c>
      <c r="G458" s="139" t="n">
        <v>6823</v>
      </c>
      <c r="H458" s="52" t="n">
        <f aca="false">ROUND(IF(OR((MID(B458,SEARCH("R",B458),3)="R12"),(MID(B458,SEARCH("R",B458),3)="R13"),(MID(B458,SEARCH("R",B458),3)="R14")),(G458+90),IF(OR((MID(B458,SEARCH("R",B458),3)="R15"),(MID(B458,SEARCH("R",B458),3)="R16"),(MID(B458,SEARCH("R",B458),3)="R17")),(G458+190),(G458+290))),-1)+20</f>
        <v>7130</v>
      </c>
    </row>
    <row r="459" customFormat="false" ht="15.8" hidden="false" customHeight="false" outlineLevel="0" collapsed="false">
      <c r="A459" s="136" t="n">
        <v>63613014042041</v>
      </c>
      <c r="B459" s="137" t="s">
        <v>6107</v>
      </c>
      <c r="C459" s="138" t="s">
        <v>4853</v>
      </c>
      <c r="D459" s="138" t="s">
        <v>5644</v>
      </c>
      <c r="E459" s="138" t="s">
        <v>3849</v>
      </c>
      <c r="F459" s="138" t="n">
        <v>4</v>
      </c>
      <c r="G459" s="139" t="n">
        <v>8632</v>
      </c>
      <c r="H459" s="52" t="n">
        <f aca="false">ROUND(IF(OR((MID(B459,SEARCH("R",B459),3)="R12"),(MID(B459,SEARCH("R",B459),3)="R13"),(MID(B459,SEARCH("R",B459),3)="R14")),(G459+90),IF(OR((MID(B459,SEARCH("R",B459),3)="R15"),(MID(B459,SEARCH("R",B459),3)="R16"),(MID(B459,SEARCH("R",B459),3)="R17")),(G459+190),(G459+290))),-1)+20</f>
        <v>8940</v>
      </c>
    </row>
    <row r="460" customFormat="false" ht="15.8" hidden="false" customHeight="false" outlineLevel="0" collapsed="false">
      <c r="A460" s="136" t="n">
        <v>63585441598559</v>
      </c>
      <c r="B460" s="137" t="s">
        <v>6108</v>
      </c>
      <c r="C460" s="138" t="s">
        <v>4853</v>
      </c>
      <c r="D460" s="138" t="s">
        <v>5644</v>
      </c>
      <c r="E460" s="138" t="s">
        <v>5647</v>
      </c>
      <c r="F460" s="138" t="n">
        <v>3</v>
      </c>
      <c r="G460" s="139" t="n">
        <v>6800</v>
      </c>
      <c r="H460" s="52" t="n">
        <f aca="false">ROUND(IF(OR((MID(B460,SEARCH("R",B460),3)="R12"),(MID(B460,SEARCH("R",B460),3)="R13"),(MID(B460,SEARCH("R",B460),3)="R14")),(G460+90),IF(OR((MID(B460,SEARCH("R",B460),3)="R15"),(MID(B460,SEARCH("R",B460),3)="R16"),(MID(B460,SEARCH("R",B460),3)="R17")),(G460+190),(G460+290))),-1)+20</f>
        <v>7110</v>
      </c>
    </row>
    <row r="461" customFormat="false" ht="15.8" hidden="false" customHeight="false" outlineLevel="0" collapsed="false">
      <c r="A461" s="136" t="n">
        <v>63637349636823</v>
      </c>
      <c r="B461" s="137" t="s">
        <v>6109</v>
      </c>
      <c r="C461" s="138" t="s">
        <v>4861</v>
      </c>
      <c r="D461" s="138" t="s">
        <v>5644</v>
      </c>
      <c r="E461" s="138" t="s">
        <v>3849</v>
      </c>
      <c r="F461" s="138" t="n">
        <v>24</v>
      </c>
      <c r="G461" s="139" t="n">
        <v>13501</v>
      </c>
      <c r="H461" s="52" t="n">
        <f aca="false">ROUND(IF(OR((MID(B461,SEARCH("R",B461),3)="R12"),(MID(B461,SEARCH("R",B461),3)="R13"),(MID(B461,SEARCH("R",B461),3)="R14")),(G461+90),IF(OR((MID(B461,SEARCH("R",B461),3)="R15"),(MID(B461,SEARCH("R",B461),3)="R16"),(MID(B461,SEARCH("R",B461),3)="R17")),(G461+190),(G461+290))),-1)+20</f>
        <v>13810</v>
      </c>
    </row>
    <row r="462" customFormat="false" ht="15.8" hidden="false" customHeight="false" outlineLevel="0" collapsed="false">
      <c r="A462" s="136" t="n">
        <v>63585441598239</v>
      </c>
      <c r="B462" s="137" t="s">
        <v>6110</v>
      </c>
      <c r="C462" s="138" t="s">
        <v>4864</v>
      </c>
      <c r="D462" s="138" t="s">
        <v>5644</v>
      </c>
      <c r="E462" s="138" t="s">
        <v>5647</v>
      </c>
      <c r="F462" s="138" t="n">
        <v>30</v>
      </c>
      <c r="G462" s="139" t="n">
        <v>8300</v>
      </c>
      <c r="H462" s="52" t="n">
        <f aca="false">ROUND(IF(OR((MID(B462,SEARCH("R",B462),3)="R12"),(MID(B462,SEARCH("R",B462),3)="R13"),(MID(B462,SEARCH("R",B462),3)="R14")),(G462+90),IF(OR((MID(B462,SEARCH("R",B462),3)="R15"),(MID(B462,SEARCH("R",B462),3)="R16"),(MID(B462,SEARCH("R",B462),3)="R17")),(G462+190),(G462+290))),-1)+20</f>
        <v>8510</v>
      </c>
    </row>
    <row r="463" customFormat="false" ht="15.8" hidden="false" customHeight="false" outlineLevel="0" collapsed="false">
      <c r="A463" s="136" t="n">
        <v>63642023224970</v>
      </c>
      <c r="B463" s="137" t="s">
        <v>6111</v>
      </c>
      <c r="C463" s="138" t="s">
        <v>4864</v>
      </c>
      <c r="D463" s="138" t="s">
        <v>5644</v>
      </c>
      <c r="E463" s="138" t="s">
        <v>3849</v>
      </c>
      <c r="F463" s="138" t="n">
        <v>8</v>
      </c>
      <c r="G463" s="139" t="n">
        <v>6872</v>
      </c>
      <c r="H463" s="52" t="n">
        <f aca="false">ROUND(IF(OR((MID(B463,SEARCH("R",B463),3)="R12"),(MID(B463,SEARCH("R",B463),3)="R13"),(MID(B463,SEARCH("R",B463),3)="R14")),(G463+90),IF(OR((MID(B463,SEARCH("R",B463),3)="R15"),(MID(B463,SEARCH("R",B463),3)="R16"),(MID(B463,SEARCH("R",B463),3)="R17")),(G463+190),(G463+290))),-1)+20</f>
        <v>7080</v>
      </c>
    </row>
    <row r="464" customFormat="false" ht="15.8" hidden="false" customHeight="false" outlineLevel="0" collapsed="false">
      <c r="A464" s="136" t="n">
        <v>63603561209317</v>
      </c>
      <c r="B464" s="137" t="s">
        <v>6112</v>
      </c>
      <c r="C464" s="138" t="s">
        <v>4864</v>
      </c>
      <c r="D464" s="138" t="s">
        <v>5644</v>
      </c>
      <c r="E464" s="138" t="s">
        <v>5647</v>
      </c>
      <c r="F464" s="138" t="n">
        <v>6</v>
      </c>
      <c r="G464" s="139" t="n">
        <v>5619</v>
      </c>
      <c r="H464" s="52" t="n">
        <f aca="false">ROUND(IF(OR((MID(B464,SEARCH("R",B464),3)="R12"),(MID(B464,SEARCH("R",B464),3)="R13"),(MID(B464,SEARCH("R",B464),3)="R14")),(G464+90),IF(OR((MID(B464,SEARCH("R",B464),3)="R15"),(MID(B464,SEARCH("R",B464),3)="R16"),(MID(B464,SEARCH("R",B464),3)="R17")),(G464+190),(G464+290))),-1)+20</f>
        <v>5830</v>
      </c>
    </row>
    <row r="465" customFormat="false" ht="15.8" hidden="false" customHeight="false" outlineLevel="0" collapsed="false">
      <c r="A465" s="136" t="n">
        <v>63642023471560</v>
      </c>
      <c r="B465" s="137" t="s">
        <v>6113</v>
      </c>
      <c r="C465" s="138" t="s">
        <v>4864</v>
      </c>
      <c r="D465" s="138" t="s">
        <v>5644</v>
      </c>
      <c r="E465" s="138" t="s">
        <v>5647</v>
      </c>
      <c r="F465" s="138" t="n">
        <v>6</v>
      </c>
      <c r="G465" s="139" t="n">
        <v>6925</v>
      </c>
      <c r="H465" s="52" t="n">
        <f aca="false">ROUND(IF(OR((MID(B465,SEARCH("R",B465),3)="R12"),(MID(B465,SEARCH("R",B465),3)="R13"),(MID(B465,SEARCH("R",B465),3)="R14")),(G465+90),IF(OR((MID(B465,SEARCH("R",B465),3)="R15"),(MID(B465,SEARCH("R",B465),3)="R16"),(MID(B465,SEARCH("R",B465),3)="R17")),(G465+190),(G465+290))),-1)+20</f>
        <v>7140</v>
      </c>
    </row>
    <row r="466" customFormat="false" ht="15.8" hidden="false" customHeight="false" outlineLevel="0" collapsed="false">
      <c r="A466" s="136" t="n">
        <v>63585441599998</v>
      </c>
      <c r="B466" s="137" t="s">
        <v>6114</v>
      </c>
      <c r="C466" s="138" t="s">
        <v>4864</v>
      </c>
      <c r="D466" s="138" t="s">
        <v>5644</v>
      </c>
      <c r="E466" s="138" t="s">
        <v>3849</v>
      </c>
      <c r="F466" s="138" t="n">
        <v>1</v>
      </c>
      <c r="G466" s="139" t="n">
        <v>5300</v>
      </c>
      <c r="H466" s="52" t="n">
        <f aca="false">ROUND(IF(OR((MID(B466,SEARCH("R",B466),3)="R12"),(MID(B466,SEARCH("R",B466),3)="R13"),(MID(B466,SEARCH("R",B466),3)="R14")),(G466+90),IF(OR((MID(B466,SEARCH("R",B466),3)="R15"),(MID(B466,SEARCH("R",B466),3)="R16"),(MID(B466,SEARCH("R",B466),3)="R17")),(G466+190),(G466+290))),-1)+20</f>
        <v>5510</v>
      </c>
    </row>
    <row r="467" customFormat="false" ht="15.8" hidden="false" customHeight="false" outlineLevel="0" collapsed="false">
      <c r="A467" s="136" t="n">
        <v>63647034053943</v>
      </c>
      <c r="B467" s="137" t="s">
        <v>6115</v>
      </c>
      <c r="C467" s="138" t="s">
        <v>4876</v>
      </c>
      <c r="D467" s="138" t="s">
        <v>5644</v>
      </c>
      <c r="E467" s="138" t="s">
        <v>5647</v>
      </c>
      <c r="F467" s="138" t="n">
        <v>4</v>
      </c>
      <c r="G467" s="139" t="n">
        <v>6800</v>
      </c>
      <c r="H467" s="52" t="n">
        <f aca="false">ROUND(IF(OR((MID(B467,SEARCH("R",B467),3)="R12"),(MID(B467,SEARCH("R",B467),3)="R13"),(MID(B467,SEARCH("R",B467),3)="R14")),(G467+90),IF(OR((MID(B467,SEARCH("R",B467),3)="R15"),(MID(B467,SEARCH("R",B467),3)="R16"),(MID(B467,SEARCH("R",B467),3)="R17")),(G467+190),(G467+290))),-1)+20</f>
        <v>7010</v>
      </c>
    </row>
    <row r="468" customFormat="false" ht="15.8" hidden="false" customHeight="false" outlineLevel="0" collapsed="false">
      <c r="A468" s="136" t="n">
        <v>63585441598553</v>
      </c>
      <c r="B468" s="137" t="s">
        <v>6116</v>
      </c>
      <c r="C468" s="138" t="s">
        <v>6117</v>
      </c>
      <c r="D468" s="138" t="s">
        <v>5644</v>
      </c>
      <c r="E468" s="138" t="s">
        <v>3849</v>
      </c>
      <c r="F468" s="138" t="n">
        <v>8</v>
      </c>
      <c r="G468" s="139" t="n">
        <v>6039</v>
      </c>
      <c r="H468" s="52" t="n">
        <f aca="false">ROUND(IF(OR((MID(B468,SEARCH("R",B468),3)="R12"),(MID(B468,SEARCH("R",B468),3)="R13"),(MID(B468,SEARCH("R",B468),3)="R14")),(G468+90),IF(OR((MID(B468,SEARCH("R",B468),3)="R15"),(MID(B468,SEARCH("R",B468),3)="R16"),(MID(B468,SEARCH("R",B468),3)="R17")),(G468+190),(G468+290))),-1)+20</f>
        <v>6250</v>
      </c>
    </row>
    <row r="469" customFormat="false" ht="15.8" hidden="false" customHeight="false" outlineLevel="0" collapsed="false">
      <c r="A469" s="136" t="n">
        <v>63586042837400</v>
      </c>
      <c r="B469" s="137" t="s">
        <v>6118</v>
      </c>
      <c r="C469" s="138" t="s">
        <v>4888</v>
      </c>
      <c r="D469" s="138" t="s">
        <v>5644</v>
      </c>
      <c r="E469" s="138" t="s">
        <v>3849</v>
      </c>
      <c r="F469" s="138" t="n">
        <v>1</v>
      </c>
      <c r="G469" s="139" t="n">
        <v>10300</v>
      </c>
      <c r="H469" s="52" t="n">
        <f aca="false">ROUND(IF(OR((MID(B469,SEARCH("R",B469),3)="R12"),(MID(B469,SEARCH("R",B469),3)="R13"),(MID(B469,SEARCH("R",B469),3)="R14")),(G469+90),IF(OR((MID(B469,SEARCH("R",B469),3)="R15"),(MID(B469,SEARCH("R",B469),3)="R16"),(MID(B469,SEARCH("R",B469),3)="R17")),(G469+190),(G469+290))),-1)+20</f>
        <v>10610</v>
      </c>
    </row>
    <row r="470" customFormat="false" ht="15.8" hidden="false" customHeight="false" outlineLevel="0" collapsed="false">
      <c r="A470" s="136" t="n">
        <v>63633465179575</v>
      </c>
      <c r="B470" s="137" t="s">
        <v>6119</v>
      </c>
      <c r="C470" s="138" t="s">
        <v>4907</v>
      </c>
      <c r="D470" s="138" t="s">
        <v>5644</v>
      </c>
      <c r="E470" s="138" t="s">
        <v>5647</v>
      </c>
      <c r="F470" s="138" t="n">
        <v>30</v>
      </c>
      <c r="G470" s="139" t="n">
        <v>7830</v>
      </c>
      <c r="H470" s="52" t="n">
        <f aca="false">ROUND(IF(OR((MID(B470,SEARCH("R",B470),3)="R12"),(MID(B470,SEARCH("R",B470),3)="R13"),(MID(B470,SEARCH("R",B470),3)="R14")),(G470+90),IF(OR((MID(B470,SEARCH("R",B470),3)="R15"),(MID(B470,SEARCH("R",B470),3)="R16"),(MID(B470,SEARCH("R",B470),3)="R17")),(G470+190),(G470+290))),-1)+20</f>
        <v>8140</v>
      </c>
    </row>
    <row r="471" customFormat="false" ht="15.8" hidden="false" customHeight="false" outlineLevel="0" collapsed="false">
      <c r="A471" s="136" t="n">
        <v>63585441601048</v>
      </c>
      <c r="B471" s="137" t="s">
        <v>6120</v>
      </c>
      <c r="C471" s="138" t="s">
        <v>4907</v>
      </c>
      <c r="D471" s="138" t="s">
        <v>5644</v>
      </c>
      <c r="E471" s="138" t="s">
        <v>5647</v>
      </c>
      <c r="F471" s="138" t="n">
        <v>30</v>
      </c>
      <c r="G471" s="139" t="n">
        <v>8410</v>
      </c>
      <c r="H471" s="52" t="n">
        <f aca="false">ROUND(IF(OR((MID(B471,SEARCH("R",B471),3)="R12"),(MID(B471,SEARCH("R",B471),3)="R13"),(MID(B471,SEARCH("R",B471),3)="R14")),(G471+90),IF(OR((MID(B471,SEARCH("R",B471),3)="R15"),(MID(B471,SEARCH("R",B471),3)="R16"),(MID(B471,SEARCH("R",B471),3)="R17")),(G471+190),(G471+290))),-1)+20</f>
        <v>8720</v>
      </c>
    </row>
    <row r="472" customFormat="false" ht="15.8" hidden="false" customHeight="false" outlineLevel="0" collapsed="false">
      <c r="A472" s="136" t="n">
        <v>63631924621081</v>
      </c>
      <c r="B472" s="137" t="s">
        <v>6121</v>
      </c>
      <c r="C472" s="138" t="s">
        <v>4907</v>
      </c>
      <c r="D472" s="138" t="s">
        <v>5644</v>
      </c>
      <c r="E472" s="138" t="s">
        <v>5647</v>
      </c>
      <c r="F472" s="138" t="n">
        <v>22</v>
      </c>
      <c r="G472" s="139" t="n">
        <v>8132</v>
      </c>
      <c r="H472" s="52" t="n">
        <f aca="false">ROUND(IF(OR((MID(B472,SEARCH("R",B472),3)="R12"),(MID(B472,SEARCH("R",B472),3)="R13"),(MID(B472,SEARCH("R",B472),3)="R14")),(G472+90),IF(OR((MID(B472,SEARCH("R",B472),3)="R15"),(MID(B472,SEARCH("R",B472),3)="R16"),(MID(B472,SEARCH("R",B472),3)="R17")),(G472+190),(G472+290))),-1)+20</f>
        <v>8440</v>
      </c>
    </row>
    <row r="473" customFormat="false" ht="15.8" hidden="false" customHeight="false" outlineLevel="0" collapsed="false">
      <c r="A473" s="136" t="n">
        <v>63636836470997</v>
      </c>
      <c r="B473" s="137" t="s">
        <v>6122</v>
      </c>
      <c r="C473" s="138" t="s">
        <v>4907</v>
      </c>
      <c r="D473" s="138" t="s">
        <v>5644</v>
      </c>
      <c r="E473" s="138" t="s">
        <v>5647</v>
      </c>
      <c r="F473" s="138" t="n">
        <v>14</v>
      </c>
      <c r="G473" s="139" t="n">
        <v>8320</v>
      </c>
      <c r="H473" s="52" t="n">
        <f aca="false">ROUND(IF(OR((MID(B473,SEARCH("R",B473),3)="R12"),(MID(B473,SEARCH("R",B473),3)="R13"),(MID(B473,SEARCH("R",B473),3)="R14")),(G473+90),IF(OR((MID(B473,SEARCH("R",B473),3)="R15"),(MID(B473,SEARCH("R",B473),3)="R16"),(MID(B473,SEARCH("R",B473),3)="R17")),(G473+190),(G473+290))),-1)+20</f>
        <v>8630</v>
      </c>
    </row>
    <row r="474" customFormat="false" ht="15.8" hidden="false" customHeight="false" outlineLevel="0" collapsed="false">
      <c r="A474" s="136" t="n">
        <v>63610512749790</v>
      </c>
      <c r="B474" s="137" t="s">
        <v>6123</v>
      </c>
      <c r="C474" s="138" t="s">
        <v>4907</v>
      </c>
      <c r="D474" s="138" t="s">
        <v>5644</v>
      </c>
      <c r="E474" s="138" t="s">
        <v>5647</v>
      </c>
      <c r="F474" s="138" t="n">
        <v>13</v>
      </c>
      <c r="G474" s="139" t="n">
        <v>9153</v>
      </c>
      <c r="H474" s="52" t="n">
        <f aca="false">ROUND(IF(OR((MID(B474,SEARCH("R",B474),3)="R12"),(MID(B474,SEARCH("R",B474),3)="R13"),(MID(B474,SEARCH("R",B474),3)="R14")),(G474+90),IF(OR((MID(B474,SEARCH("R",B474),3)="R15"),(MID(B474,SEARCH("R",B474),3)="R16"),(MID(B474,SEARCH("R",B474),3)="R17")),(G474+190),(G474+290))),-1)+20</f>
        <v>9460</v>
      </c>
    </row>
    <row r="475" customFormat="false" ht="15.8" hidden="false" customHeight="false" outlineLevel="0" collapsed="false">
      <c r="A475" s="136" t="n">
        <v>63585441599265</v>
      </c>
      <c r="B475" s="137" t="s">
        <v>6124</v>
      </c>
      <c r="C475" s="138" t="s">
        <v>4907</v>
      </c>
      <c r="D475" s="138" t="s">
        <v>5644</v>
      </c>
      <c r="E475" s="138" t="s">
        <v>5647</v>
      </c>
      <c r="F475" s="138" t="n">
        <v>10</v>
      </c>
      <c r="G475" s="139" t="n">
        <v>10887</v>
      </c>
      <c r="H475" s="52" t="n">
        <f aca="false">ROUND(IF(OR((MID(B475,SEARCH("R",B475),3)="R12"),(MID(B475,SEARCH("R",B475),3)="R13"),(MID(B475,SEARCH("R",B475),3)="R14")),(G475+90),IF(OR((MID(B475,SEARCH("R",B475),3)="R15"),(MID(B475,SEARCH("R",B475),3)="R16"),(MID(B475,SEARCH("R",B475),3)="R17")),(G475+190),(G475+290))),-1)+20</f>
        <v>11200</v>
      </c>
    </row>
    <row r="476" customFormat="false" ht="15.8" hidden="false" customHeight="false" outlineLevel="0" collapsed="false">
      <c r="A476" s="136" t="n">
        <v>63638392303419</v>
      </c>
      <c r="B476" s="137" t="s">
        <v>6125</v>
      </c>
      <c r="C476" s="138" t="s">
        <v>4907</v>
      </c>
      <c r="D476" s="138" t="s">
        <v>5644</v>
      </c>
      <c r="E476" s="138" t="s">
        <v>5647</v>
      </c>
      <c r="F476" s="138" t="n">
        <v>5</v>
      </c>
      <c r="G476" s="139" t="n">
        <v>9105</v>
      </c>
      <c r="H476" s="52" t="n">
        <f aca="false">ROUND(IF(OR((MID(B476,SEARCH("R",B476),3)="R12"),(MID(B476,SEARCH("R",B476),3)="R13"),(MID(B476,SEARCH("R",B476),3)="R14")),(G476+90),IF(OR((MID(B476,SEARCH("R",B476),3)="R15"),(MID(B476,SEARCH("R",B476),3)="R16"),(MID(B476,SEARCH("R",B476),3)="R17")),(G476+190),(G476+290))),-1)+20</f>
        <v>9420</v>
      </c>
    </row>
    <row r="477" customFormat="false" ht="15.8" hidden="false" customHeight="false" outlineLevel="0" collapsed="false">
      <c r="A477" s="136" t="n">
        <v>63643402587319</v>
      </c>
      <c r="B477" s="137" t="s">
        <v>6126</v>
      </c>
      <c r="C477" s="138" t="s">
        <v>4907</v>
      </c>
      <c r="D477" s="138" t="s">
        <v>5644</v>
      </c>
      <c r="E477" s="138" t="s">
        <v>5647</v>
      </c>
      <c r="F477" s="138" t="n">
        <v>4</v>
      </c>
      <c r="G477" s="139" t="n">
        <v>8601</v>
      </c>
      <c r="H477" s="52" t="n">
        <f aca="false">ROUND(IF(OR((MID(B477,SEARCH("R",B477),3)="R12"),(MID(B477,SEARCH("R",B477),3)="R13"),(MID(B477,SEARCH("R",B477),3)="R14")),(G477+90),IF(OR((MID(B477,SEARCH("R",B477),3)="R15"),(MID(B477,SEARCH("R",B477),3)="R16"),(MID(B477,SEARCH("R",B477),3)="R17")),(G477+190),(G477+290))),-1)+20</f>
        <v>8910</v>
      </c>
    </row>
    <row r="478" customFormat="false" ht="15.8" hidden="false" customHeight="false" outlineLevel="0" collapsed="false">
      <c r="A478" s="136" t="n">
        <v>63585441598114</v>
      </c>
      <c r="B478" s="137" t="s">
        <v>6127</v>
      </c>
      <c r="C478" s="138" t="s">
        <v>4907</v>
      </c>
      <c r="D478" s="138" t="s">
        <v>5644</v>
      </c>
      <c r="E478" s="138" t="s">
        <v>3849</v>
      </c>
      <c r="F478" s="138" t="n">
        <v>3</v>
      </c>
      <c r="G478" s="139" t="n">
        <v>8410</v>
      </c>
      <c r="H478" s="52" t="n">
        <f aca="false">ROUND(IF(OR((MID(B478,SEARCH("R",B478),3)="R12"),(MID(B478,SEARCH("R",B478),3)="R13"),(MID(B478,SEARCH("R",B478),3)="R14")),(G478+90),IF(OR((MID(B478,SEARCH("R",B478),3)="R15"),(MID(B478,SEARCH("R",B478),3)="R16"),(MID(B478,SEARCH("R",B478),3)="R17")),(G478+190),(G478+290))),-1)+20</f>
        <v>8720</v>
      </c>
    </row>
    <row r="479" customFormat="false" ht="15.8" hidden="false" customHeight="false" outlineLevel="0" collapsed="false">
      <c r="A479" s="136" t="n">
        <v>63639005097706</v>
      </c>
      <c r="B479" s="137" t="s">
        <v>6128</v>
      </c>
      <c r="C479" s="138" t="s">
        <v>4907</v>
      </c>
      <c r="D479" s="138" t="s">
        <v>5644</v>
      </c>
      <c r="E479" s="138" t="s">
        <v>3849</v>
      </c>
      <c r="F479" s="138" t="n">
        <v>2</v>
      </c>
      <c r="G479" s="139" t="n">
        <v>8559</v>
      </c>
      <c r="H479" s="52" t="n">
        <f aca="false">ROUND(IF(OR((MID(B479,SEARCH("R",B479),3)="R12"),(MID(B479,SEARCH("R",B479),3)="R13"),(MID(B479,SEARCH("R",B479),3)="R14")),(G479+90),IF(OR((MID(B479,SEARCH("R",B479),3)="R15"),(MID(B479,SEARCH("R",B479),3)="R16"),(MID(B479,SEARCH("R",B479),3)="R17")),(G479+190),(G479+290))),-1)+20</f>
        <v>8870</v>
      </c>
    </row>
    <row r="480" customFormat="false" ht="15.8" hidden="false" customHeight="false" outlineLevel="0" collapsed="false">
      <c r="A480" s="136" t="n">
        <v>63634766300232</v>
      </c>
      <c r="B480" s="137" t="s">
        <v>6129</v>
      </c>
      <c r="C480" s="138" t="s">
        <v>4907</v>
      </c>
      <c r="D480" s="138" t="s">
        <v>5644</v>
      </c>
      <c r="E480" s="138" t="s">
        <v>3849</v>
      </c>
      <c r="F480" s="138" t="n">
        <v>2</v>
      </c>
      <c r="G480" s="139" t="n">
        <v>4250</v>
      </c>
      <c r="H480" s="52" t="n">
        <f aca="false">ROUND(IF(OR((MID(B480,SEARCH("R",B480),3)="R12"),(MID(B480,SEARCH("R",B480),3)="R13"),(MID(B480,SEARCH("R",B480),3)="R14")),(G480+90),IF(OR((MID(B480,SEARCH("R",B480),3)="R15"),(MID(B480,SEARCH("R",B480),3)="R16"),(MID(B480,SEARCH("R",B480),3)="R17")),(G480+190),(G480+290))),-1)+20</f>
        <v>4560</v>
      </c>
    </row>
    <row r="481" customFormat="false" ht="15.8" hidden="false" customHeight="false" outlineLevel="0" collapsed="false">
      <c r="A481" s="136" t="n">
        <v>63631924955454</v>
      </c>
      <c r="B481" s="137" t="s">
        <v>6130</v>
      </c>
      <c r="C481" s="138" t="s">
        <v>4929</v>
      </c>
      <c r="D481" s="138" t="s">
        <v>5644</v>
      </c>
      <c r="E481" s="138" t="s">
        <v>3849</v>
      </c>
      <c r="F481" s="138" t="n">
        <v>2</v>
      </c>
      <c r="G481" s="139" t="n">
        <v>9964</v>
      </c>
      <c r="H481" s="52" t="n">
        <f aca="false">ROUND(IF(OR((MID(B481,SEARCH("R",B481),3)="R12"),(MID(B481,SEARCH("R",B481),3)="R13"),(MID(B481,SEARCH("R",B481),3)="R14")),(G481+90),IF(OR((MID(B481,SEARCH("R",B481),3)="R15"),(MID(B481,SEARCH("R",B481),3)="R16"),(MID(B481,SEARCH("R",B481),3)="R17")),(G481+190),(G481+290))),-1)+20</f>
        <v>10270</v>
      </c>
    </row>
    <row r="482" customFormat="false" ht="15.8" hidden="false" customHeight="false" outlineLevel="0" collapsed="false">
      <c r="A482" s="136" t="n">
        <v>63585441600335</v>
      </c>
      <c r="B482" s="137" t="s">
        <v>6131</v>
      </c>
      <c r="C482" s="138" t="s">
        <v>4929</v>
      </c>
      <c r="D482" s="138" t="s">
        <v>5644</v>
      </c>
      <c r="E482" s="138" t="s">
        <v>3849</v>
      </c>
      <c r="F482" s="138" t="n">
        <v>1</v>
      </c>
      <c r="G482" s="139" t="n">
        <v>13950</v>
      </c>
      <c r="H482" s="52" t="n">
        <f aca="false">ROUND(IF(OR((MID(B482,SEARCH("R",B482),3)="R12"),(MID(B482,SEARCH("R",B482),3)="R13"),(MID(B482,SEARCH("R",B482),3)="R14")),(G482+90),IF(OR((MID(B482,SEARCH("R",B482),3)="R15"),(MID(B482,SEARCH("R",B482),3)="R16"),(MID(B482,SEARCH("R",B482),3)="R17")),(G482+190),(G482+290))),-1)+20</f>
        <v>14260</v>
      </c>
    </row>
    <row r="483" customFormat="false" ht="15.8" hidden="false" customHeight="false" outlineLevel="0" collapsed="false">
      <c r="A483" s="136" t="n">
        <v>63585441598447</v>
      </c>
      <c r="B483" s="137" t="s">
        <v>6132</v>
      </c>
      <c r="C483" s="138" t="s">
        <v>4935</v>
      </c>
      <c r="D483" s="138" t="s">
        <v>5644</v>
      </c>
      <c r="E483" s="138" t="s">
        <v>5647</v>
      </c>
      <c r="F483" s="138" t="n">
        <v>12</v>
      </c>
      <c r="G483" s="139" t="n">
        <v>22717</v>
      </c>
      <c r="H483" s="52" t="n">
        <f aca="false">ROUND(IF(OR((MID(B483,SEARCH("R",B483),3)="R12"),(MID(B483,SEARCH("R",B483),3)="R13"),(MID(B483,SEARCH("R",B483),3)="R14")),(G483+90),IF(OR((MID(B483,SEARCH("R",B483),3)="R15"),(MID(B483,SEARCH("R",B483),3)="R16"),(MID(B483,SEARCH("R",B483),3)="R17")),(G483+190),(G483+290))),-1)+20</f>
        <v>23030</v>
      </c>
    </row>
    <row r="484" customFormat="false" ht="15.8" hidden="false" customHeight="false" outlineLevel="0" collapsed="false">
      <c r="A484" s="136" t="n">
        <v>63591219592396</v>
      </c>
      <c r="B484" s="137" t="s">
        <v>6133</v>
      </c>
      <c r="C484" s="138" t="s">
        <v>4935</v>
      </c>
      <c r="D484" s="138" t="s">
        <v>5644</v>
      </c>
      <c r="E484" s="138" t="s">
        <v>3849</v>
      </c>
      <c r="F484" s="138" t="n">
        <v>1</v>
      </c>
      <c r="G484" s="139" t="n">
        <v>16543</v>
      </c>
      <c r="H484" s="52" t="n">
        <f aca="false">ROUND(IF(OR((MID(B484,SEARCH("R",B484),3)="R12"),(MID(B484,SEARCH("R",B484),3)="R13"),(MID(B484,SEARCH("R",B484),3)="R14")),(G484+90),IF(OR((MID(B484,SEARCH("R",B484),3)="R15"),(MID(B484,SEARCH("R",B484),3)="R16"),(MID(B484,SEARCH("R",B484),3)="R17")),(G484+190),(G484+290))),-1)+20</f>
        <v>16850</v>
      </c>
    </row>
    <row r="485" customFormat="false" ht="15.8" hidden="false" customHeight="false" outlineLevel="0" collapsed="false">
      <c r="A485" s="136" t="n">
        <v>63585441600406</v>
      </c>
      <c r="B485" s="137" t="s">
        <v>6134</v>
      </c>
      <c r="C485" s="138" t="s">
        <v>4935</v>
      </c>
      <c r="D485" s="138" t="s">
        <v>5644</v>
      </c>
      <c r="E485" s="138" t="s">
        <v>5647</v>
      </c>
      <c r="F485" s="138" t="n">
        <v>1</v>
      </c>
      <c r="G485" s="139" t="n">
        <v>13300</v>
      </c>
      <c r="H485" s="52" t="n">
        <f aca="false">ROUND(IF(OR((MID(B485,SEARCH("R",B485),3)="R12"),(MID(B485,SEARCH("R",B485),3)="R13"),(MID(B485,SEARCH("R",B485),3)="R14")),(G485+90),IF(OR((MID(B485,SEARCH("R",B485),3)="R15"),(MID(B485,SEARCH("R",B485),3)="R16"),(MID(B485,SEARCH("R",B485),3)="R17")),(G485+190),(G485+290))),-1)+20</f>
        <v>13610</v>
      </c>
    </row>
    <row r="486" customFormat="false" ht="15.8" hidden="false" customHeight="false" outlineLevel="0" collapsed="false">
      <c r="A486" s="136" t="n">
        <v>63611685769822</v>
      </c>
      <c r="B486" s="137" t="s">
        <v>6135</v>
      </c>
      <c r="C486" s="138" t="s">
        <v>4941</v>
      </c>
      <c r="D486" s="138" t="s">
        <v>5644</v>
      </c>
      <c r="E486" s="138" t="s">
        <v>3849</v>
      </c>
      <c r="F486" s="138" t="n">
        <v>30</v>
      </c>
      <c r="G486" s="139" t="n">
        <v>9189</v>
      </c>
      <c r="H486" s="52" t="n">
        <f aca="false">ROUND(IF(OR((MID(B486,SEARCH("R",B486),3)="R12"),(MID(B486,SEARCH("R",B486),3)="R13"),(MID(B486,SEARCH("R",B486),3)="R14")),(G486+90),IF(OR((MID(B486,SEARCH("R",B486),3)="R15"),(MID(B486,SEARCH("R",B486),3)="R16"),(MID(B486,SEARCH("R",B486),3)="R17")),(G486+190),(G486+290))),-1)+20</f>
        <v>9400</v>
      </c>
    </row>
    <row r="487" customFormat="false" ht="15.8" hidden="false" customHeight="false" outlineLevel="0" collapsed="false">
      <c r="A487" s="136" t="n">
        <v>63633465452100</v>
      </c>
      <c r="B487" s="137" t="s">
        <v>6136</v>
      </c>
      <c r="C487" s="138" t="s">
        <v>4941</v>
      </c>
      <c r="D487" s="138" t="s">
        <v>5644</v>
      </c>
      <c r="E487" s="138" t="s">
        <v>5647</v>
      </c>
      <c r="F487" s="138" t="n">
        <v>30</v>
      </c>
      <c r="G487" s="139" t="n">
        <v>6426</v>
      </c>
      <c r="H487" s="52" t="n">
        <f aca="false">ROUND(IF(OR((MID(B487,SEARCH("R",B487),3)="R12"),(MID(B487,SEARCH("R",B487),3)="R13"),(MID(B487,SEARCH("R",B487),3)="R14")),(G487+90),IF(OR((MID(B487,SEARCH("R",B487),3)="R15"),(MID(B487,SEARCH("R",B487),3)="R16"),(MID(B487,SEARCH("R",B487),3)="R17")),(G487+190),(G487+290))),-1)+20</f>
        <v>6640</v>
      </c>
    </row>
    <row r="488" customFormat="false" ht="15.8" hidden="false" customHeight="false" outlineLevel="0" collapsed="false">
      <c r="A488" s="136" t="n">
        <v>63585441600377</v>
      </c>
      <c r="B488" s="137" t="s">
        <v>6137</v>
      </c>
      <c r="C488" s="138" t="s">
        <v>4941</v>
      </c>
      <c r="D488" s="138" t="s">
        <v>5644</v>
      </c>
      <c r="E488" s="138" t="s">
        <v>3849</v>
      </c>
      <c r="F488" s="138" t="n">
        <v>30</v>
      </c>
      <c r="G488" s="139" t="n">
        <v>7760</v>
      </c>
      <c r="H488" s="52" t="n">
        <f aca="false">ROUND(IF(OR((MID(B488,SEARCH("R",B488),3)="R12"),(MID(B488,SEARCH("R",B488),3)="R13"),(MID(B488,SEARCH("R",B488),3)="R14")),(G488+90),IF(OR((MID(B488,SEARCH("R",B488),3)="R15"),(MID(B488,SEARCH("R",B488),3)="R16"),(MID(B488,SEARCH("R",B488),3)="R17")),(G488+190),(G488+290))),-1)+20</f>
        <v>7970</v>
      </c>
    </row>
    <row r="489" customFormat="false" ht="15.8" hidden="false" customHeight="false" outlineLevel="0" collapsed="false">
      <c r="A489" s="136" t="n">
        <v>63585441600399</v>
      </c>
      <c r="B489" s="137" t="s">
        <v>6138</v>
      </c>
      <c r="C489" s="138" t="s">
        <v>4941</v>
      </c>
      <c r="D489" s="138" t="s">
        <v>5644</v>
      </c>
      <c r="E489" s="138" t="s">
        <v>3849</v>
      </c>
      <c r="F489" s="138" t="n">
        <v>22</v>
      </c>
      <c r="G489" s="139" t="n">
        <v>10118</v>
      </c>
      <c r="H489" s="52" t="n">
        <f aca="false">ROUND(IF(OR((MID(B489,SEARCH("R",B489),3)="R12"),(MID(B489,SEARCH("R",B489),3)="R13"),(MID(B489,SEARCH("R",B489),3)="R14")),(G489+90),IF(OR((MID(B489,SEARCH("R",B489),3)="R15"),(MID(B489,SEARCH("R",B489),3)="R16"),(MID(B489,SEARCH("R",B489),3)="R17")),(G489+190),(G489+290))),-1)+20</f>
        <v>10330</v>
      </c>
    </row>
    <row r="490" customFormat="false" ht="15.8" hidden="false" customHeight="false" outlineLevel="0" collapsed="false">
      <c r="A490" s="136" t="n">
        <v>63638393468169</v>
      </c>
      <c r="B490" s="137" t="s">
        <v>6139</v>
      </c>
      <c r="C490" s="138" t="s">
        <v>4941</v>
      </c>
      <c r="D490" s="138" t="s">
        <v>5644</v>
      </c>
      <c r="E490" s="138" t="s">
        <v>5647</v>
      </c>
      <c r="F490" s="138" t="n">
        <v>20</v>
      </c>
      <c r="G490" s="139" t="n">
        <v>8888</v>
      </c>
      <c r="H490" s="52" t="n">
        <f aca="false">ROUND(IF(OR((MID(B490,SEARCH("R",B490),3)="R12"),(MID(B490,SEARCH("R",B490),3)="R13"),(MID(B490,SEARCH("R",B490),3)="R14")),(G490+90),IF(OR((MID(B490,SEARCH("R",B490),3)="R15"),(MID(B490,SEARCH("R",B490),3)="R16"),(MID(B490,SEARCH("R",B490),3)="R17")),(G490+190),(G490+290))),-1)+20</f>
        <v>9100</v>
      </c>
    </row>
    <row r="491" customFormat="false" ht="15.8" hidden="false" customHeight="false" outlineLevel="0" collapsed="false">
      <c r="A491" s="136" t="n">
        <v>63585441598671</v>
      </c>
      <c r="B491" s="137" t="s">
        <v>6140</v>
      </c>
      <c r="C491" s="138" t="s">
        <v>4941</v>
      </c>
      <c r="D491" s="138" t="s">
        <v>5644</v>
      </c>
      <c r="E491" s="138" t="s">
        <v>5647</v>
      </c>
      <c r="F491" s="138" t="n">
        <v>16</v>
      </c>
      <c r="G491" s="139" t="n">
        <v>7760</v>
      </c>
      <c r="H491" s="52" t="n">
        <f aca="false">ROUND(IF(OR((MID(B491,SEARCH("R",B491),3)="R12"),(MID(B491,SEARCH("R",B491),3)="R13"),(MID(B491,SEARCH("R",B491),3)="R14")),(G491+90),IF(OR((MID(B491,SEARCH("R",B491),3)="R15"),(MID(B491,SEARCH("R",B491),3)="R16"),(MID(B491,SEARCH("R",B491),3)="R17")),(G491+190),(G491+290))),-1)+20</f>
        <v>7970</v>
      </c>
    </row>
    <row r="492" customFormat="false" ht="15.8" hidden="false" customHeight="false" outlineLevel="0" collapsed="false">
      <c r="A492" s="136" t="n">
        <v>63631995482777</v>
      </c>
      <c r="B492" s="137" t="s">
        <v>6141</v>
      </c>
      <c r="C492" s="138" t="s">
        <v>4941</v>
      </c>
      <c r="D492" s="138" t="s">
        <v>5644</v>
      </c>
      <c r="E492" s="138" t="s">
        <v>3849</v>
      </c>
      <c r="F492" s="138" t="n">
        <v>16</v>
      </c>
      <c r="G492" s="139" t="n">
        <v>8621</v>
      </c>
      <c r="H492" s="52" t="n">
        <f aca="false">ROUND(IF(OR((MID(B492,SEARCH("R",B492),3)="R12"),(MID(B492,SEARCH("R",B492),3)="R13"),(MID(B492,SEARCH("R",B492),3)="R14")),(G492+90),IF(OR((MID(B492,SEARCH("R",B492),3)="R15"),(MID(B492,SEARCH("R",B492),3)="R16"),(MID(B492,SEARCH("R",B492),3)="R17")),(G492+190),(G492+290))),-1)+20</f>
        <v>8830</v>
      </c>
    </row>
    <row r="493" customFormat="false" ht="15.8" hidden="false" customHeight="false" outlineLevel="0" collapsed="false">
      <c r="A493" s="136" t="n">
        <v>63589061270195</v>
      </c>
      <c r="B493" s="137" t="s">
        <v>6142</v>
      </c>
      <c r="C493" s="138" t="s">
        <v>4941</v>
      </c>
      <c r="D493" s="138" t="s">
        <v>5644</v>
      </c>
      <c r="E493" s="138" t="s">
        <v>5647</v>
      </c>
      <c r="F493" s="138" t="n">
        <v>9</v>
      </c>
      <c r="G493" s="139" t="n">
        <v>10425</v>
      </c>
      <c r="H493" s="52" t="n">
        <f aca="false">ROUND(IF(OR((MID(B493,SEARCH("R",B493),3)="R12"),(MID(B493,SEARCH("R",B493),3)="R13"),(MID(B493,SEARCH("R",B493),3)="R14")),(G493+90),IF(OR((MID(B493,SEARCH("R",B493),3)="R15"),(MID(B493,SEARCH("R",B493),3)="R16"),(MID(B493,SEARCH("R",B493),3)="R17")),(G493+190),(G493+290))),-1)+20</f>
        <v>10640</v>
      </c>
    </row>
    <row r="494" customFormat="false" ht="15.8" hidden="false" customHeight="false" outlineLevel="0" collapsed="false">
      <c r="A494" s="136" t="n">
        <v>63585441600689</v>
      </c>
      <c r="B494" s="137" t="s">
        <v>6143</v>
      </c>
      <c r="C494" s="138" t="s">
        <v>4941</v>
      </c>
      <c r="D494" s="138" t="s">
        <v>5644</v>
      </c>
      <c r="E494" s="138" t="s">
        <v>5647</v>
      </c>
      <c r="F494" s="138" t="n">
        <v>6</v>
      </c>
      <c r="G494" s="139" t="n">
        <v>5800</v>
      </c>
      <c r="H494" s="52" t="n">
        <f aca="false">ROUND(IF(OR((MID(B494,SEARCH("R",B494),3)="R12"),(MID(B494,SEARCH("R",B494),3)="R13"),(MID(B494,SEARCH("R",B494),3)="R14")),(G494+90),IF(OR((MID(B494,SEARCH("R",B494),3)="R15"),(MID(B494,SEARCH("R",B494),3)="R16"),(MID(B494,SEARCH("R",B494),3)="R17")),(G494+190),(G494+290))),-1)+20</f>
        <v>6010</v>
      </c>
    </row>
    <row r="495" customFormat="false" ht="15.8" hidden="false" customHeight="false" outlineLevel="0" collapsed="false">
      <c r="A495" s="136" t="n">
        <v>63642023614551</v>
      </c>
      <c r="B495" s="137" t="s">
        <v>6144</v>
      </c>
      <c r="C495" s="138" t="s">
        <v>4941</v>
      </c>
      <c r="D495" s="138" t="s">
        <v>5644</v>
      </c>
      <c r="E495" s="138" t="s">
        <v>5647</v>
      </c>
      <c r="F495" s="138" t="n">
        <v>6</v>
      </c>
      <c r="G495" s="139" t="n">
        <v>7904</v>
      </c>
      <c r="H495" s="52" t="n">
        <f aca="false">ROUND(IF(OR((MID(B495,SEARCH("R",B495),3)="R12"),(MID(B495,SEARCH("R",B495),3)="R13"),(MID(B495,SEARCH("R",B495),3)="R14")),(G495+90),IF(OR((MID(B495,SEARCH("R",B495),3)="R15"),(MID(B495,SEARCH("R",B495),3)="R16"),(MID(B495,SEARCH("R",B495),3)="R17")),(G495+190),(G495+290))),-1)+20</f>
        <v>8110</v>
      </c>
    </row>
    <row r="496" customFormat="false" ht="15.8" hidden="false" customHeight="false" outlineLevel="0" collapsed="false">
      <c r="A496" s="136" t="n">
        <v>63585441598148</v>
      </c>
      <c r="B496" s="137" t="s">
        <v>6145</v>
      </c>
      <c r="C496" s="138" t="s">
        <v>4941</v>
      </c>
      <c r="D496" s="138" t="s">
        <v>5644</v>
      </c>
      <c r="E496" s="138" t="s">
        <v>3849</v>
      </c>
      <c r="F496" s="138" t="n">
        <v>5</v>
      </c>
      <c r="G496" s="139" t="n">
        <v>11640</v>
      </c>
      <c r="H496" s="52" t="n">
        <f aca="false">ROUND(IF(OR((MID(B496,SEARCH("R",B496),3)="R12"),(MID(B496,SEARCH("R",B496),3)="R13"),(MID(B496,SEARCH("R",B496),3)="R14")),(G496+90),IF(OR((MID(B496,SEARCH("R",B496),3)="R15"),(MID(B496,SEARCH("R",B496),3)="R16"),(MID(B496,SEARCH("R",B496),3)="R17")),(G496+190),(G496+290))),-1)+20</f>
        <v>11850</v>
      </c>
    </row>
    <row r="497" customFormat="false" ht="15.8" hidden="false" customHeight="false" outlineLevel="0" collapsed="false">
      <c r="A497" s="136" t="n">
        <v>63636836598689</v>
      </c>
      <c r="B497" s="137" t="s">
        <v>6146</v>
      </c>
      <c r="C497" s="138" t="s">
        <v>4941</v>
      </c>
      <c r="D497" s="138" t="s">
        <v>5644</v>
      </c>
      <c r="E497" s="138" t="s">
        <v>5647</v>
      </c>
      <c r="F497" s="138" t="n">
        <v>4</v>
      </c>
      <c r="G497" s="139" t="n">
        <v>7544</v>
      </c>
      <c r="H497" s="52" t="n">
        <f aca="false">ROUND(IF(OR((MID(B497,SEARCH("R",B497),3)="R12"),(MID(B497,SEARCH("R",B497),3)="R13"),(MID(B497,SEARCH("R",B497),3)="R14")),(G497+90),IF(OR((MID(B497,SEARCH("R",B497),3)="R15"),(MID(B497,SEARCH("R",B497),3)="R16"),(MID(B497,SEARCH("R",B497),3)="R17")),(G497+190),(G497+290))),-1)+20</f>
        <v>7750</v>
      </c>
    </row>
    <row r="498" customFormat="false" ht="15.8" hidden="false" customHeight="false" outlineLevel="0" collapsed="false">
      <c r="A498" s="136" t="n">
        <v>63585441600657</v>
      </c>
      <c r="B498" s="137" t="s">
        <v>6147</v>
      </c>
      <c r="C498" s="138" t="s">
        <v>4941</v>
      </c>
      <c r="D498" s="138" t="s">
        <v>5644</v>
      </c>
      <c r="E498" s="138" t="s">
        <v>3849</v>
      </c>
      <c r="F498" s="138" t="n">
        <v>2</v>
      </c>
      <c r="G498" s="139" t="n">
        <v>10800</v>
      </c>
      <c r="H498" s="52" t="n">
        <f aca="false">ROUND(IF(OR((MID(B498,SEARCH("R",B498),3)="R12"),(MID(B498,SEARCH("R",B498),3)="R13"),(MID(B498,SEARCH("R",B498),3)="R14")),(G498+90),IF(OR((MID(B498,SEARCH("R",B498),3)="R15"),(MID(B498,SEARCH("R",B498),3)="R16"),(MID(B498,SEARCH("R",B498),3)="R17")),(G498+190),(G498+290))),-1)+20</f>
        <v>11010</v>
      </c>
    </row>
    <row r="499" customFormat="false" ht="15.8" hidden="false" customHeight="false" outlineLevel="0" collapsed="false">
      <c r="A499" s="136" t="n">
        <v>63585441598959</v>
      </c>
      <c r="B499" s="137" t="s">
        <v>6148</v>
      </c>
      <c r="C499" s="138" t="s">
        <v>4941</v>
      </c>
      <c r="D499" s="138" t="s">
        <v>5644</v>
      </c>
      <c r="E499" s="138" t="s">
        <v>5647</v>
      </c>
      <c r="F499" s="138" t="n">
        <v>1</v>
      </c>
      <c r="G499" s="139" t="n">
        <v>10050</v>
      </c>
      <c r="H499" s="52" t="n">
        <f aca="false">ROUND(IF(OR((MID(B499,SEARCH("R",B499),3)="R12"),(MID(B499,SEARCH("R",B499),3)="R13"),(MID(B499,SEARCH("R",B499),3)="R14")),(G499+90),IF(OR((MID(B499,SEARCH("R",B499),3)="R15"),(MID(B499,SEARCH("R",B499),3)="R16"),(MID(B499,SEARCH("R",B499),3)="R17")),(G499+190),(G499+290))),-1)+20</f>
        <v>10260</v>
      </c>
    </row>
    <row r="500" customFormat="false" ht="15.8" hidden="false" customHeight="false" outlineLevel="0" collapsed="false">
      <c r="A500" s="136" t="n">
        <v>63585441600954</v>
      </c>
      <c r="B500" s="137" t="s">
        <v>6149</v>
      </c>
      <c r="C500" s="138" t="s">
        <v>4957</v>
      </c>
      <c r="D500" s="138" t="s">
        <v>5644</v>
      </c>
      <c r="E500" s="138" t="s">
        <v>5647</v>
      </c>
      <c r="F500" s="138" t="n">
        <v>24</v>
      </c>
      <c r="G500" s="139" t="n">
        <v>9100</v>
      </c>
      <c r="H500" s="52" t="n">
        <f aca="false">ROUND(IF(OR((MID(B500,SEARCH("R",B500),3)="R12"),(MID(B500,SEARCH("R",B500),3)="R13"),(MID(B500,SEARCH("R",B500),3)="R14")),(G500+90),IF(OR((MID(B500,SEARCH("R",B500),3)="R15"),(MID(B500,SEARCH("R",B500),3)="R16"),(MID(B500,SEARCH("R",B500),3)="R17")),(G500+190),(G500+290))),-1)+20</f>
        <v>9410</v>
      </c>
    </row>
    <row r="501" customFormat="false" ht="15.8" hidden="false" customHeight="false" outlineLevel="0" collapsed="false">
      <c r="A501" s="136" t="n">
        <v>63637278156346</v>
      </c>
      <c r="B501" s="137" t="s">
        <v>6150</v>
      </c>
      <c r="C501" s="138" t="s">
        <v>4957</v>
      </c>
      <c r="D501" s="138" t="s">
        <v>5644</v>
      </c>
      <c r="E501" s="138" t="s">
        <v>5647</v>
      </c>
      <c r="F501" s="138" t="n">
        <v>23</v>
      </c>
      <c r="G501" s="139" t="n">
        <v>9089</v>
      </c>
      <c r="H501" s="52" t="n">
        <f aca="false">ROUND(IF(OR((MID(B501,SEARCH("R",B501),3)="R12"),(MID(B501,SEARCH("R",B501),3)="R13"),(MID(B501,SEARCH("R",B501),3)="R14")),(G501+90),IF(OR((MID(B501,SEARCH("R",B501),3)="R15"),(MID(B501,SEARCH("R",B501),3)="R16"),(MID(B501,SEARCH("R",B501),3)="R17")),(G501+190),(G501+290))),-1)+20</f>
        <v>9400</v>
      </c>
    </row>
    <row r="502" customFormat="false" ht="15.8" hidden="false" customHeight="false" outlineLevel="0" collapsed="false">
      <c r="A502" s="136" t="n">
        <v>63633465705312</v>
      </c>
      <c r="B502" s="137" t="s">
        <v>6151</v>
      </c>
      <c r="C502" s="138" t="s">
        <v>4957</v>
      </c>
      <c r="D502" s="138" t="s">
        <v>5644</v>
      </c>
      <c r="E502" s="138" t="s">
        <v>5647</v>
      </c>
      <c r="F502" s="138" t="n">
        <v>18</v>
      </c>
      <c r="G502" s="139" t="n">
        <v>9058</v>
      </c>
      <c r="H502" s="52" t="n">
        <f aca="false">ROUND(IF(OR((MID(B502,SEARCH("R",B502),3)="R12"),(MID(B502,SEARCH("R",B502),3)="R13"),(MID(B502,SEARCH("R",B502),3)="R14")),(G502+90),IF(OR((MID(B502,SEARCH("R",B502),3)="R15"),(MID(B502,SEARCH("R",B502),3)="R16"),(MID(B502,SEARCH("R",B502),3)="R17")),(G502+190),(G502+290))),-1)+20</f>
        <v>9370</v>
      </c>
    </row>
    <row r="503" customFormat="false" ht="15.8" hidden="false" customHeight="false" outlineLevel="0" collapsed="false">
      <c r="A503" s="136" t="n">
        <v>63638653649859</v>
      </c>
      <c r="B503" s="137" t="s">
        <v>6152</v>
      </c>
      <c r="C503" s="138" t="s">
        <v>4957</v>
      </c>
      <c r="D503" s="138" t="s">
        <v>5644</v>
      </c>
      <c r="E503" s="138" t="s">
        <v>3849</v>
      </c>
      <c r="F503" s="138" t="n">
        <v>12</v>
      </c>
      <c r="G503" s="139" t="n">
        <v>12207</v>
      </c>
      <c r="H503" s="52" t="n">
        <f aca="false">ROUND(IF(OR((MID(B503,SEARCH("R",B503),3)="R12"),(MID(B503,SEARCH("R",B503),3)="R13"),(MID(B503,SEARCH("R",B503),3)="R14")),(G503+90),IF(OR((MID(B503,SEARCH("R",B503),3)="R15"),(MID(B503,SEARCH("R",B503),3)="R16"),(MID(B503,SEARCH("R",B503),3)="R17")),(G503+190),(G503+290))),-1)+20</f>
        <v>12520</v>
      </c>
    </row>
    <row r="504" customFormat="false" ht="15.8" hidden="false" customHeight="false" outlineLevel="0" collapsed="false">
      <c r="A504" s="136" t="n">
        <v>63619732799726</v>
      </c>
      <c r="B504" s="137" t="s">
        <v>6153</v>
      </c>
      <c r="C504" s="138" t="s">
        <v>4957</v>
      </c>
      <c r="D504" s="138" t="s">
        <v>5644</v>
      </c>
      <c r="E504" s="138" t="s">
        <v>5647</v>
      </c>
      <c r="F504" s="138" t="n">
        <v>12</v>
      </c>
      <c r="G504" s="139" t="n">
        <v>9102</v>
      </c>
      <c r="H504" s="52" t="n">
        <f aca="false">ROUND(IF(OR((MID(B504,SEARCH("R",B504),3)="R12"),(MID(B504,SEARCH("R",B504),3)="R13"),(MID(B504,SEARCH("R",B504),3)="R14")),(G504+90),IF(OR((MID(B504,SEARCH("R",B504),3)="R15"),(MID(B504,SEARCH("R",B504),3)="R16"),(MID(B504,SEARCH("R",B504),3)="R17")),(G504+190),(G504+290))),-1)+20</f>
        <v>9410</v>
      </c>
    </row>
    <row r="505" customFormat="false" ht="15.8" hidden="false" customHeight="false" outlineLevel="0" collapsed="false">
      <c r="A505" s="136" t="n">
        <v>63585441599483</v>
      </c>
      <c r="B505" s="137" t="s">
        <v>6154</v>
      </c>
      <c r="C505" s="138" t="s">
        <v>4957</v>
      </c>
      <c r="D505" s="138" t="s">
        <v>5644</v>
      </c>
      <c r="E505" s="138" t="s">
        <v>5647</v>
      </c>
      <c r="F505" s="138" t="n">
        <v>4</v>
      </c>
      <c r="G505" s="139" t="n">
        <v>20170</v>
      </c>
      <c r="H505" s="52" t="n">
        <f aca="false">ROUND(IF(OR((MID(B505,SEARCH("R",B505),3)="R12"),(MID(B505,SEARCH("R",B505),3)="R13"),(MID(B505,SEARCH("R",B505),3)="R14")),(G505+90),IF(OR((MID(B505,SEARCH("R",B505),3)="R15"),(MID(B505,SEARCH("R",B505),3)="R16"),(MID(B505,SEARCH("R",B505),3)="R17")),(G505+190),(G505+290))),-1)+20</f>
        <v>20480</v>
      </c>
    </row>
    <row r="506" customFormat="false" ht="15.8" hidden="false" customHeight="false" outlineLevel="0" collapsed="false">
      <c r="A506" s="136" t="n">
        <v>63637350722847</v>
      </c>
      <c r="B506" s="137" t="s">
        <v>6155</v>
      </c>
      <c r="C506" s="138" t="s">
        <v>4957</v>
      </c>
      <c r="D506" s="138" t="s">
        <v>5644</v>
      </c>
      <c r="E506" s="138" t="s">
        <v>3849</v>
      </c>
      <c r="F506" s="138" t="n">
        <v>4</v>
      </c>
      <c r="G506" s="139" t="n">
        <v>11107</v>
      </c>
      <c r="H506" s="52" t="n">
        <f aca="false">ROUND(IF(OR((MID(B506,SEARCH("R",B506),3)="R12"),(MID(B506,SEARCH("R",B506),3)="R13"),(MID(B506,SEARCH("R",B506),3)="R14")),(G506+90),IF(OR((MID(B506,SEARCH("R",B506),3)="R15"),(MID(B506,SEARCH("R",B506),3)="R16"),(MID(B506,SEARCH("R",B506),3)="R17")),(G506+190),(G506+290))),-1)+20</f>
        <v>11420</v>
      </c>
    </row>
    <row r="507" customFormat="false" ht="15.8" hidden="false" customHeight="false" outlineLevel="0" collapsed="false">
      <c r="A507" s="136" t="n">
        <v>63637280317667</v>
      </c>
      <c r="B507" s="137" t="s">
        <v>6156</v>
      </c>
      <c r="C507" s="138" t="s">
        <v>4957</v>
      </c>
      <c r="D507" s="138" t="s">
        <v>5644</v>
      </c>
      <c r="E507" s="138" t="s">
        <v>3849</v>
      </c>
      <c r="F507" s="138" t="n">
        <v>2</v>
      </c>
      <c r="G507" s="139" t="n">
        <v>13050</v>
      </c>
      <c r="H507" s="52" t="n">
        <f aca="false">ROUND(IF(OR((MID(B507,SEARCH("R",B507),3)="R12"),(MID(B507,SEARCH("R",B507),3)="R13"),(MID(B507,SEARCH("R",B507),3)="R14")),(G507+90),IF(OR((MID(B507,SEARCH("R",B507),3)="R15"),(MID(B507,SEARCH("R",B507),3)="R16"),(MID(B507,SEARCH("R",B507),3)="R17")),(G507+190),(G507+290))),-1)+20</f>
        <v>13360</v>
      </c>
    </row>
    <row r="508" customFormat="false" ht="15.8" hidden="false" customHeight="false" outlineLevel="0" collapsed="false">
      <c r="A508" s="136" t="n">
        <v>63585441600347</v>
      </c>
      <c r="B508" s="137" t="s">
        <v>6157</v>
      </c>
      <c r="C508" s="138" t="s">
        <v>4957</v>
      </c>
      <c r="D508" s="138" t="s">
        <v>5644</v>
      </c>
      <c r="E508" s="138" t="s">
        <v>5647</v>
      </c>
      <c r="F508" s="138" t="n">
        <v>1</v>
      </c>
      <c r="G508" s="139" t="n">
        <v>11550</v>
      </c>
      <c r="H508" s="52" t="n">
        <f aca="false">ROUND(IF(OR((MID(B508,SEARCH("R",B508),3)="R12"),(MID(B508,SEARCH("R",B508),3)="R13"),(MID(B508,SEARCH("R",B508),3)="R14")),(G508+90),IF(OR((MID(B508,SEARCH("R",B508),3)="R15"),(MID(B508,SEARCH("R",B508),3)="R16"),(MID(B508,SEARCH("R",B508),3)="R17")),(G508+190),(G508+290))),-1)+20</f>
        <v>11860</v>
      </c>
    </row>
    <row r="509" customFormat="false" ht="15.8" hidden="false" customHeight="false" outlineLevel="0" collapsed="false">
      <c r="A509" s="136" t="n">
        <v>63585441601017</v>
      </c>
      <c r="B509" s="137" t="s">
        <v>6158</v>
      </c>
      <c r="C509" s="138" t="s">
        <v>4957</v>
      </c>
      <c r="D509" s="138" t="s">
        <v>5644</v>
      </c>
      <c r="E509" s="138" t="s">
        <v>3849</v>
      </c>
      <c r="F509" s="138" t="n">
        <v>1</v>
      </c>
      <c r="G509" s="139" t="n">
        <v>9100</v>
      </c>
      <c r="H509" s="52" t="n">
        <f aca="false">ROUND(IF(OR((MID(B509,SEARCH("R",B509),3)="R12"),(MID(B509,SEARCH("R",B509),3)="R13"),(MID(B509,SEARCH("R",B509),3)="R14")),(G509+90),IF(OR((MID(B509,SEARCH("R",B509),3)="R15"),(MID(B509,SEARCH("R",B509),3)="R16"),(MID(B509,SEARCH("R",B509),3)="R17")),(G509+190),(G509+290))),-1)+20</f>
        <v>9410</v>
      </c>
    </row>
    <row r="510" customFormat="false" ht="15.8" hidden="false" customHeight="false" outlineLevel="0" collapsed="false">
      <c r="A510" s="136" t="n">
        <v>63644730190924</v>
      </c>
      <c r="B510" s="137" t="s">
        <v>6159</v>
      </c>
      <c r="C510" s="138" t="s">
        <v>4978</v>
      </c>
      <c r="D510" s="138" t="s">
        <v>5644</v>
      </c>
      <c r="E510" s="138" t="s">
        <v>3849</v>
      </c>
      <c r="F510" s="138" t="n">
        <v>2</v>
      </c>
      <c r="G510" s="139" t="n">
        <v>15755</v>
      </c>
      <c r="H510" s="52" t="n">
        <f aca="false">ROUND(IF(OR((MID(B510,SEARCH("R",B510),3)="R12"),(MID(B510,SEARCH("R",B510),3)="R13"),(MID(B510,SEARCH("R",B510),3)="R14")),(G510+90),IF(OR((MID(B510,SEARCH("R",B510),3)="R15"),(MID(B510,SEARCH("R",B510),3)="R16"),(MID(B510,SEARCH("R",B510),3)="R17")),(G510+190),(G510+290))),-1)+20</f>
        <v>16070</v>
      </c>
    </row>
    <row r="511" customFormat="false" ht="15.8" hidden="false" customHeight="false" outlineLevel="0" collapsed="false">
      <c r="A511" s="136" t="n">
        <v>63585441599260</v>
      </c>
      <c r="B511" s="137" t="s">
        <v>6160</v>
      </c>
      <c r="C511" s="138" t="s">
        <v>4990</v>
      </c>
      <c r="D511" s="138" t="s">
        <v>5644</v>
      </c>
      <c r="E511" s="138" t="s">
        <v>5647</v>
      </c>
      <c r="F511" s="138" t="n">
        <v>22</v>
      </c>
      <c r="G511" s="139" t="n">
        <v>14908</v>
      </c>
      <c r="H511" s="52" t="n">
        <f aca="false">ROUND(IF(OR((MID(B511,SEARCH("R",B511),3)="R12"),(MID(B511,SEARCH("R",B511),3)="R13"),(MID(B511,SEARCH("R",B511),3)="R14")),(G511+90),IF(OR((MID(B511,SEARCH("R",B511),3)="R15"),(MID(B511,SEARCH("R",B511),3)="R16"),(MID(B511,SEARCH("R",B511),3)="R17")),(G511+190),(G511+290))),-1)+20</f>
        <v>15220</v>
      </c>
    </row>
    <row r="512" customFormat="false" ht="15.8" hidden="false" customHeight="false" outlineLevel="0" collapsed="false">
      <c r="A512" s="136" t="n">
        <v>63637099707881</v>
      </c>
      <c r="B512" s="137" t="s">
        <v>6161</v>
      </c>
      <c r="C512" s="138" t="s">
        <v>4990</v>
      </c>
      <c r="D512" s="138" t="s">
        <v>5644</v>
      </c>
      <c r="E512" s="138" t="s">
        <v>3849</v>
      </c>
      <c r="F512" s="138" t="n">
        <v>12</v>
      </c>
      <c r="G512" s="139" t="n">
        <v>15639</v>
      </c>
      <c r="H512" s="52" t="n">
        <f aca="false">ROUND(IF(OR((MID(B512,SEARCH("R",B512),3)="R12"),(MID(B512,SEARCH("R",B512),3)="R13"),(MID(B512,SEARCH("R",B512),3)="R14")),(G512+90),IF(OR((MID(B512,SEARCH("R",B512),3)="R15"),(MID(B512,SEARCH("R",B512),3)="R16"),(MID(B512,SEARCH("R",B512),3)="R17")),(G512+190),(G512+290))),-1)+20</f>
        <v>15950</v>
      </c>
    </row>
    <row r="513" customFormat="false" ht="15.8" hidden="false" customHeight="false" outlineLevel="0" collapsed="false">
      <c r="A513" s="136" t="n">
        <v>63585441600959</v>
      </c>
      <c r="B513" s="137" t="s">
        <v>6162</v>
      </c>
      <c r="C513" s="138" t="s">
        <v>4990</v>
      </c>
      <c r="D513" s="138" t="s">
        <v>5644</v>
      </c>
      <c r="E513" s="138" t="s">
        <v>5647</v>
      </c>
      <c r="F513" s="138" t="n">
        <v>6</v>
      </c>
      <c r="G513" s="139" t="n">
        <v>15340</v>
      </c>
      <c r="H513" s="52" t="n">
        <f aca="false">ROUND(IF(OR((MID(B513,SEARCH("R",B513),3)="R12"),(MID(B513,SEARCH("R",B513),3)="R13"),(MID(B513,SEARCH("R",B513),3)="R14")),(G513+90),IF(OR((MID(B513,SEARCH("R",B513),3)="R15"),(MID(B513,SEARCH("R",B513),3)="R16"),(MID(B513,SEARCH("R",B513),3)="R17")),(G513+190),(G513+290))),-1)+20</f>
        <v>15650</v>
      </c>
    </row>
    <row r="514" customFormat="false" ht="15.8" hidden="false" customHeight="false" outlineLevel="0" collapsed="false">
      <c r="A514" s="136" t="n">
        <v>63612556478875</v>
      </c>
      <c r="B514" s="137" t="s">
        <v>6163</v>
      </c>
      <c r="C514" s="138" t="s">
        <v>4990</v>
      </c>
      <c r="D514" s="138" t="s">
        <v>5644</v>
      </c>
      <c r="E514" s="138" t="s">
        <v>3849</v>
      </c>
      <c r="F514" s="138" t="n">
        <v>1</v>
      </c>
      <c r="G514" s="139" t="n">
        <v>14600</v>
      </c>
      <c r="H514" s="52" t="n">
        <f aca="false">ROUND(IF(OR((MID(B514,SEARCH("R",B514),3)="R12"),(MID(B514,SEARCH("R",B514),3)="R13"),(MID(B514,SEARCH("R",B514),3)="R14")),(G514+90),IF(OR((MID(B514,SEARCH("R",B514),3)="R15"),(MID(B514,SEARCH("R",B514),3)="R16"),(MID(B514,SEARCH("R",B514),3)="R17")),(G514+190),(G514+290))),-1)+20</f>
        <v>14910</v>
      </c>
    </row>
    <row r="515" customFormat="false" ht="15.8" hidden="false" customHeight="false" outlineLevel="0" collapsed="false">
      <c r="A515" s="136" t="n">
        <v>63585441601005</v>
      </c>
      <c r="B515" s="137" t="s">
        <v>6164</v>
      </c>
      <c r="C515" s="138" t="s">
        <v>4990</v>
      </c>
      <c r="D515" s="138" t="s">
        <v>5644</v>
      </c>
      <c r="E515" s="138" t="s">
        <v>5647</v>
      </c>
      <c r="F515" s="138" t="n">
        <v>1</v>
      </c>
      <c r="G515" s="139" t="n">
        <v>10800</v>
      </c>
      <c r="H515" s="52" t="n">
        <f aca="false">ROUND(IF(OR((MID(B515,SEARCH("R",B515),3)="R12"),(MID(B515,SEARCH("R",B515),3)="R13"),(MID(B515,SEARCH("R",B515),3)="R14")),(G515+90),IF(OR((MID(B515,SEARCH("R",B515),3)="R15"),(MID(B515,SEARCH("R",B515),3)="R16"),(MID(B515,SEARCH("R",B515),3)="R17")),(G515+190),(G515+290))),-1)+20</f>
        <v>11110</v>
      </c>
    </row>
    <row r="516" customFormat="false" ht="15.8" hidden="false" customHeight="false" outlineLevel="0" collapsed="false">
      <c r="A516" s="136" t="n">
        <v>63639005266604</v>
      </c>
      <c r="B516" s="137" t="s">
        <v>6165</v>
      </c>
      <c r="C516" s="138" t="s">
        <v>4995</v>
      </c>
      <c r="D516" s="138" t="s">
        <v>5644</v>
      </c>
      <c r="E516" s="138" t="s">
        <v>5647</v>
      </c>
      <c r="F516" s="138" t="n">
        <v>30</v>
      </c>
      <c r="G516" s="139" t="n">
        <v>9075</v>
      </c>
      <c r="H516" s="52" t="n">
        <f aca="false">ROUND(IF(OR((MID(B516,SEARCH("R",B516),3)="R12"),(MID(B516,SEARCH("R",B516),3)="R13"),(MID(B516,SEARCH("R",B516),3)="R14")),(G516+90),IF(OR((MID(B516,SEARCH("R",B516),3)="R15"),(MID(B516,SEARCH("R",B516),3)="R16"),(MID(B516,SEARCH("R",B516),3)="R17")),(G516+190),(G516+290))),-1)+20</f>
        <v>9390</v>
      </c>
    </row>
    <row r="517" customFormat="false" ht="15.8" hidden="false" customHeight="false" outlineLevel="0" collapsed="false">
      <c r="A517" s="136" t="n">
        <v>63633552047727</v>
      </c>
      <c r="B517" s="137" t="s">
        <v>6166</v>
      </c>
      <c r="C517" s="138" t="s">
        <v>4995</v>
      </c>
      <c r="D517" s="138" t="s">
        <v>5644</v>
      </c>
      <c r="E517" s="138" t="s">
        <v>5647</v>
      </c>
      <c r="F517" s="138" t="n">
        <v>24</v>
      </c>
      <c r="G517" s="139" t="n">
        <v>7749</v>
      </c>
      <c r="H517" s="52" t="n">
        <f aca="false">ROUND(IF(OR((MID(B517,SEARCH("R",B517),3)="R12"),(MID(B517,SEARCH("R",B517),3)="R13"),(MID(B517,SEARCH("R",B517),3)="R14")),(G517+90),IF(OR((MID(B517,SEARCH("R",B517),3)="R15"),(MID(B517,SEARCH("R",B517),3)="R16"),(MID(B517,SEARCH("R",B517),3)="R17")),(G517+190),(G517+290))),-1)+20</f>
        <v>8060</v>
      </c>
    </row>
    <row r="518" customFormat="false" ht="15.8" hidden="false" customHeight="false" outlineLevel="0" collapsed="false">
      <c r="A518" s="136" t="n">
        <v>63631995890606</v>
      </c>
      <c r="B518" s="137" t="s">
        <v>6167</v>
      </c>
      <c r="C518" s="138" t="s">
        <v>4995</v>
      </c>
      <c r="D518" s="138" t="s">
        <v>5644</v>
      </c>
      <c r="E518" s="138" t="s">
        <v>3849</v>
      </c>
      <c r="F518" s="138" t="n">
        <v>20</v>
      </c>
      <c r="G518" s="139" t="n">
        <v>9494</v>
      </c>
      <c r="H518" s="52" t="n">
        <f aca="false">ROUND(IF(OR((MID(B518,SEARCH("R",B518),3)="R12"),(MID(B518,SEARCH("R",B518),3)="R13"),(MID(B518,SEARCH("R",B518),3)="R14")),(G518+90),IF(OR((MID(B518,SEARCH("R",B518),3)="R15"),(MID(B518,SEARCH("R",B518),3)="R16"),(MID(B518,SEARCH("R",B518),3)="R17")),(G518+190),(G518+290))),-1)+20</f>
        <v>9800</v>
      </c>
    </row>
    <row r="519" customFormat="false" ht="15.8" hidden="false" customHeight="false" outlineLevel="0" collapsed="false">
      <c r="A519" s="136" t="n">
        <v>63612030610199</v>
      </c>
      <c r="B519" s="137" t="s">
        <v>6168</v>
      </c>
      <c r="C519" s="138" t="s">
        <v>4995</v>
      </c>
      <c r="D519" s="138" t="s">
        <v>5644</v>
      </c>
      <c r="E519" s="138" t="s">
        <v>5647</v>
      </c>
      <c r="F519" s="138" t="n">
        <v>19</v>
      </c>
      <c r="G519" s="139" t="n">
        <v>9206</v>
      </c>
      <c r="H519" s="52" t="n">
        <f aca="false">ROUND(IF(OR((MID(B519,SEARCH("R",B519),3)="R12"),(MID(B519,SEARCH("R",B519),3)="R13"),(MID(B519,SEARCH("R",B519),3)="R14")),(G519+90),IF(OR((MID(B519,SEARCH("R",B519),3)="R15"),(MID(B519,SEARCH("R",B519),3)="R16"),(MID(B519,SEARCH("R",B519),3)="R17")),(G519+190),(G519+290))),-1)+20</f>
        <v>9520</v>
      </c>
    </row>
    <row r="520" customFormat="false" ht="15.8" hidden="false" customHeight="false" outlineLevel="0" collapsed="false">
      <c r="A520" s="136" t="n">
        <v>63631996014158</v>
      </c>
      <c r="B520" s="137" t="s">
        <v>6169</v>
      </c>
      <c r="C520" s="138" t="s">
        <v>4995</v>
      </c>
      <c r="D520" s="138" t="s">
        <v>5644</v>
      </c>
      <c r="E520" s="138" t="s">
        <v>5647</v>
      </c>
      <c r="F520" s="138" t="n">
        <v>19</v>
      </c>
      <c r="G520" s="139" t="n">
        <v>9318</v>
      </c>
      <c r="H520" s="52" t="n">
        <f aca="false">ROUND(IF(OR((MID(B520,SEARCH("R",B520),3)="R12"),(MID(B520,SEARCH("R",B520),3)="R13"),(MID(B520,SEARCH("R",B520),3)="R14")),(G520+90),IF(OR((MID(B520,SEARCH("R",B520),3)="R15"),(MID(B520,SEARCH("R",B520),3)="R16"),(MID(B520,SEARCH("R",B520),3)="R17")),(G520+190),(G520+290))),-1)+20</f>
        <v>9630</v>
      </c>
    </row>
    <row r="521" customFormat="false" ht="15.8" hidden="false" customHeight="false" outlineLevel="0" collapsed="false">
      <c r="A521" s="136" t="n">
        <v>63638653730004</v>
      </c>
      <c r="B521" s="137" t="s">
        <v>6170</v>
      </c>
      <c r="C521" s="138" t="s">
        <v>4995</v>
      </c>
      <c r="D521" s="138" t="s">
        <v>5644</v>
      </c>
      <c r="E521" s="138" t="s">
        <v>3849</v>
      </c>
      <c r="F521" s="138" t="n">
        <v>14</v>
      </c>
      <c r="G521" s="139" t="n">
        <v>11730</v>
      </c>
      <c r="H521" s="52" t="n">
        <f aca="false">ROUND(IF(OR((MID(B521,SEARCH("R",B521),3)="R12"),(MID(B521,SEARCH("R",B521),3)="R13"),(MID(B521,SEARCH("R",B521),3)="R14")),(G521+90),IF(OR((MID(B521,SEARCH("R",B521),3)="R15"),(MID(B521,SEARCH("R",B521),3)="R16"),(MID(B521,SEARCH("R",B521),3)="R17")),(G521+190),(G521+290))),-1)+20</f>
        <v>12040</v>
      </c>
    </row>
    <row r="522" customFormat="false" ht="15.8" hidden="false" customHeight="false" outlineLevel="0" collapsed="false">
      <c r="A522" s="136" t="n">
        <v>63585441598741</v>
      </c>
      <c r="B522" s="137" t="s">
        <v>6171</v>
      </c>
      <c r="C522" s="138" t="s">
        <v>4995</v>
      </c>
      <c r="D522" s="138" t="s">
        <v>5644</v>
      </c>
      <c r="E522" s="138" t="s">
        <v>5647</v>
      </c>
      <c r="F522" s="138" t="n">
        <v>13</v>
      </c>
      <c r="G522" s="139" t="n">
        <v>9090</v>
      </c>
      <c r="H522" s="52" t="n">
        <f aca="false">ROUND(IF(OR((MID(B522,SEARCH("R",B522),3)="R12"),(MID(B522,SEARCH("R",B522),3)="R13"),(MID(B522,SEARCH("R",B522),3)="R14")),(G522+90),IF(OR((MID(B522,SEARCH("R",B522),3)="R15"),(MID(B522,SEARCH("R",B522),3)="R16"),(MID(B522,SEARCH("R",B522),3)="R17")),(G522+190),(G522+290))),-1)+20</f>
        <v>9400</v>
      </c>
    </row>
    <row r="523" customFormat="false" ht="15.8" hidden="false" customHeight="false" outlineLevel="0" collapsed="false">
      <c r="A523" s="136" t="n">
        <v>63602188242041</v>
      </c>
      <c r="B523" s="137" t="s">
        <v>6172</v>
      </c>
      <c r="C523" s="138" t="s">
        <v>4995</v>
      </c>
      <c r="D523" s="138" t="s">
        <v>5644</v>
      </c>
      <c r="E523" s="138" t="s">
        <v>3849</v>
      </c>
      <c r="F523" s="138" t="n">
        <v>11</v>
      </c>
      <c r="G523" s="139" t="n">
        <v>9000</v>
      </c>
      <c r="H523" s="52" t="n">
        <f aca="false">ROUND(IF(OR((MID(B523,SEARCH("R",B523),3)="R12"),(MID(B523,SEARCH("R",B523),3)="R13"),(MID(B523,SEARCH("R",B523),3)="R14")),(G523+90),IF(OR((MID(B523,SEARCH("R",B523),3)="R15"),(MID(B523,SEARCH("R",B523),3)="R16"),(MID(B523,SEARCH("R",B523),3)="R17")),(G523+190),(G523+290))),-1)+20</f>
        <v>9310</v>
      </c>
    </row>
    <row r="524" customFormat="false" ht="15.8" hidden="false" customHeight="false" outlineLevel="0" collapsed="false">
      <c r="A524" s="136" t="n">
        <v>63585441598514</v>
      </c>
      <c r="B524" s="137" t="s">
        <v>6173</v>
      </c>
      <c r="C524" s="138" t="s">
        <v>4995</v>
      </c>
      <c r="D524" s="138" t="s">
        <v>5644</v>
      </c>
      <c r="E524" s="138" t="s">
        <v>3849</v>
      </c>
      <c r="F524" s="138" t="n">
        <v>6</v>
      </c>
      <c r="G524" s="139" t="n">
        <v>11508</v>
      </c>
      <c r="H524" s="52" t="n">
        <f aca="false">ROUND(IF(OR((MID(B524,SEARCH("R",B524),3)="R12"),(MID(B524,SEARCH("R",B524),3)="R13"),(MID(B524,SEARCH("R",B524),3)="R14")),(G524+90),IF(OR((MID(B524,SEARCH("R",B524),3)="R15"),(MID(B524,SEARCH("R",B524),3)="R16"),(MID(B524,SEARCH("R",B524),3)="R17")),(G524+190),(G524+290))),-1)+20</f>
        <v>11820</v>
      </c>
    </row>
    <row r="525" customFormat="false" ht="15.8" hidden="false" customHeight="false" outlineLevel="0" collapsed="false">
      <c r="A525" s="136" t="n">
        <v>63599934296261</v>
      </c>
      <c r="B525" s="137" t="s">
        <v>6174</v>
      </c>
      <c r="C525" s="138" t="s">
        <v>4995</v>
      </c>
      <c r="D525" s="138" t="s">
        <v>5644</v>
      </c>
      <c r="E525" s="138" t="s">
        <v>5647</v>
      </c>
      <c r="F525" s="138" t="n">
        <v>5</v>
      </c>
      <c r="G525" s="139" t="n">
        <v>11881</v>
      </c>
      <c r="H525" s="52" t="n">
        <f aca="false">ROUND(IF(OR((MID(B525,SEARCH("R",B525),3)="R12"),(MID(B525,SEARCH("R",B525),3)="R13"),(MID(B525,SEARCH("R",B525),3)="R14")),(G525+90),IF(OR((MID(B525,SEARCH("R",B525),3)="R15"),(MID(B525,SEARCH("R",B525),3)="R16"),(MID(B525,SEARCH("R",B525),3)="R17")),(G525+190),(G525+290))),-1)+20</f>
        <v>12190</v>
      </c>
    </row>
    <row r="526" customFormat="false" ht="15.8" hidden="false" customHeight="false" outlineLevel="0" collapsed="false">
      <c r="A526" s="136" t="n">
        <v>63644693146594</v>
      </c>
      <c r="B526" s="137" t="s">
        <v>6175</v>
      </c>
      <c r="C526" s="138" t="s">
        <v>4995</v>
      </c>
      <c r="D526" s="138" t="s">
        <v>5644</v>
      </c>
      <c r="E526" s="138" t="s">
        <v>3849</v>
      </c>
      <c r="F526" s="138" t="n">
        <v>5</v>
      </c>
      <c r="G526" s="139" t="n">
        <v>13733</v>
      </c>
      <c r="H526" s="52" t="n">
        <f aca="false">ROUND(IF(OR((MID(B526,SEARCH("R",B526),3)="R12"),(MID(B526,SEARCH("R",B526),3)="R13"),(MID(B526,SEARCH("R",B526),3)="R14")),(G526+90),IF(OR((MID(B526,SEARCH("R",B526),3)="R15"),(MID(B526,SEARCH("R",B526),3)="R16"),(MID(B526,SEARCH("R",B526),3)="R17")),(G526+190),(G526+290))),-1)+20</f>
        <v>14040</v>
      </c>
    </row>
    <row r="527" customFormat="false" ht="15.8" hidden="false" customHeight="false" outlineLevel="0" collapsed="false">
      <c r="A527" s="136" t="n">
        <v>63643402350308</v>
      </c>
      <c r="B527" s="137" t="s">
        <v>6176</v>
      </c>
      <c r="C527" s="138" t="s">
        <v>4995</v>
      </c>
      <c r="D527" s="138" t="s">
        <v>5644</v>
      </c>
      <c r="E527" s="138" t="s">
        <v>5647</v>
      </c>
      <c r="F527" s="138" t="n">
        <v>4</v>
      </c>
      <c r="G527" s="139" t="n">
        <v>15400</v>
      </c>
      <c r="H527" s="52" t="n">
        <f aca="false">ROUND(IF(OR((MID(B527,SEARCH("R",B527),3)="R12"),(MID(B527,SEARCH("R",B527),3)="R13"),(MID(B527,SEARCH("R",B527),3)="R14")),(G527+90),IF(OR((MID(B527,SEARCH("R",B527),3)="R15"),(MID(B527,SEARCH("R",B527),3)="R16"),(MID(B527,SEARCH("R",B527),3)="R17")),(G527+190),(G527+290))),-1)+20</f>
        <v>15710</v>
      </c>
    </row>
    <row r="528" customFormat="false" ht="15.8" hidden="false" customHeight="false" outlineLevel="0" collapsed="false">
      <c r="A528" s="136" t="n">
        <v>63640822142701</v>
      </c>
      <c r="B528" s="137" t="s">
        <v>6177</v>
      </c>
      <c r="C528" s="138" t="s">
        <v>4995</v>
      </c>
      <c r="D528" s="138" t="s">
        <v>5644</v>
      </c>
      <c r="E528" s="138" t="s">
        <v>3849</v>
      </c>
      <c r="F528" s="138" t="n">
        <v>2</v>
      </c>
      <c r="G528" s="139" t="n">
        <v>14863</v>
      </c>
      <c r="H528" s="52" t="n">
        <f aca="false">ROUND(IF(OR((MID(B528,SEARCH("R",B528),3)="R12"),(MID(B528,SEARCH("R",B528),3)="R13"),(MID(B528,SEARCH("R",B528),3)="R14")),(G528+90),IF(OR((MID(B528,SEARCH("R",B528),3)="R15"),(MID(B528,SEARCH("R",B528),3)="R16"),(MID(B528,SEARCH("R",B528),3)="R17")),(G528+190),(G528+290))),-1)+20</f>
        <v>15170</v>
      </c>
    </row>
    <row r="529" customFormat="false" ht="15.8" hidden="false" customHeight="false" outlineLevel="0" collapsed="false">
      <c r="A529" s="136" t="n">
        <v>63585441598011</v>
      </c>
      <c r="B529" s="137" t="s">
        <v>6177</v>
      </c>
      <c r="C529" s="138" t="s">
        <v>4995</v>
      </c>
      <c r="D529" s="138" t="s">
        <v>5644</v>
      </c>
      <c r="E529" s="138" t="s">
        <v>3849</v>
      </c>
      <c r="F529" s="138" t="n">
        <v>1</v>
      </c>
      <c r="G529" s="139" t="n">
        <v>11950</v>
      </c>
      <c r="H529" s="52" t="n">
        <f aca="false">ROUND(IF(OR((MID(B529,SEARCH("R",B529),3)="R12"),(MID(B529,SEARCH("R",B529),3)="R13"),(MID(B529,SEARCH("R",B529),3)="R14")),(G529+90),IF(OR((MID(B529,SEARCH("R",B529),3)="R15"),(MID(B529,SEARCH("R",B529),3)="R16"),(MID(B529,SEARCH("R",B529),3)="R17")),(G529+190),(G529+290))),-1)+20</f>
        <v>12260</v>
      </c>
    </row>
    <row r="530" customFormat="false" ht="15.8" hidden="false" customHeight="false" outlineLevel="0" collapsed="false">
      <c r="A530" s="136" t="n">
        <v>63585441600328</v>
      </c>
      <c r="B530" s="137" t="s">
        <v>6178</v>
      </c>
      <c r="C530" s="138" t="s">
        <v>4995</v>
      </c>
      <c r="D530" s="138" t="s">
        <v>5644</v>
      </c>
      <c r="E530" s="138" t="s">
        <v>3849</v>
      </c>
      <c r="F530" s="138" t="n">
        <v>1</v>
      </c>
      <c r="G530" s="139" t="n">
        <v>14663</v>
      </c>
      <c r="H530" s="52" t="n">
        <f aca="false">ROUND(IF(OR((MID(B530,SEARCH("R",B530),3)="R12"),(MID(B530,SEARCH("R",B530),3)="R13"),(MID(B530,SEARCH("R",B530),3)="R14")),(G530+90),IF(OR((MID(B530,SEARCH("R",B530),3)="R15"),(MID(B530,SEARCH("R",B530),3)="R16"),(MID(B530,SEARCH("R",B530),3)="R17")),(G530+190),(G530+290))),-1)+20</f>
        <v>14970</v>
      </c>
    </row>
    <row r="531" customFormat="false" ht="15.8" hidden="false" customHeight="false" outlineLevel="0" collapsed="false">
      <c r="A531" s="136" t="n">
        <v>63633552164653</v>
      </c>
      <c r="B531" s="137" t="s">
        <v>6179</v>
      </c>
      <c r="C531" s="138" t="s">
        <v>5004</v>
      </c>
      <c r="D531" s="138" t="s">
        <v>5644</v>
      </c>
      <c r="E531" s="138" t="s">
        <v>5647</v>
      </c>
      <c r="F531" s="138" t="n">
        <v>10</v>
      </c>
      <c r="G531" s="139" t="n">
        <v>8775</v>
      </c>
      <c r="H531" s="52" t="n">
        <f aca="false">ROUND(IF(OR((MID(B531,SEARCH("R",B531),3)="R12"),(MID(B531,SEARCH("R",B531),3)="R13"),(MID(B531,SEARCH("R",B531),3)="R14")),(G531+90),IF(OR((MID(B531,SEARCH("R",B531),3)="R15"),(MID(B531,SEARCH("R",B531),3)="R16"),(MID(B531,SEARCH("R",B531),3)="R17")),(G531+190),(G531+290))),-1)+20</f>
        <v>9090</v>
      </c>
    </row>
    <row r="532" customFormat="false" ht="15.8" hidden="false" customHeight="false" outlineLevel="0" collapsed="false">
      <c r="A532" s="136" t="n">
        <v>63631996126538</v>
      </c>
      <c r="B532" s="137" t="s">
        <v>6180</v>
      </c>
      <c r="C532" s="138" t="s">
        <v>5004</v>
      </c>
      <c r="D532" s="138" t="s">
        <v>5644</v>
      </c>
      <c r="E532" s="138" t="s">
        <v>3849</v>
      </c>
      <c r="F532" s="138" t="n">
        <v>8</v>
      </c>
      <c r="G532" s="139" t="n">
        <v>9625</v>
      </c>
      <c r="H532" s="52" t="n">
        <f aca="false">ROUND(IF(OR((MID(B532,SEARCH("R",B532),3)="R12"),(MID(B532,SEARCH("R",B532),3)="R13"),(MID(B532,SEARCH("R",B532),3)="R14")),(G532+90),IF(OR((MID(B532,SEARCH("R",B532),3)="R15"),(MID(B532,SEARCH("R",B532),3)="R16"),(MID(B532,SEARCH("R",B532),3)="R17")),(G532+190),(G532+290))),-1)+20</f>
        <v>9940</v>
      </c>
    </row>
    <row r="533" customFormat="false" ht="15.8" hidden="false" customHeight="false" outlineLevel="0" collapsed="false">
      <c r="A533" s="136" t="n">
        <v>63585441597244</v>
      </c>
      <c r="B533" s="137" t="s">
        <v>6181</v>
      </c>
      <c r="C533" s="138" t="s">
        <v>5004</v>
      </c>
      <c r="D533" s="138" t="s">
        <v>5644</v>
      </c>
      <c r="E533" s="138" t="s">
        <v>3849</v>
      </c>
      <c r="F533" s="138" t="n">
        <v>2</v>
      </c>
      <c r="G533" s="139" t="n">
        <v>13550</v>
      </c>
      <c r="H533" s="52" t="n">
        <f aca="false">ROUND(IF(OR((MID(B533,SEARCH("R",B533),3)="R12"),(MID(B533,SEARCH("R",B533),3)="R13"),(MID(B533,SEARCH("R",B533),3)="R14")),(G533+90),IF(OR((MID(B533,SEARCH("R",B533),3)="R15"),(MID(B533,SEARCH("R",B533),3)="R16"),(MID(B533,SEARCH("R",B533),3)="R17")),(G533+190),(G533+290))),-1)+20</f>
        <v>13860</v>
      </c>
    </row>
    <row r="534" customFormat="false" ht="15.8" hidden="false" customHeight="false" outlineLevel="0" collapsed="false">
      <c r="A534" s="136" t="n">
        <v>63585441599742</v>
      </c>
      <c r="B534" s="137" t="s">
        <v>6182</v>
      </c>
      <c r="C534" s="138" t="s">
        <v>5010</v>
      </c>
      <c r="D534" s="138" t="s">
        <v>5644</v>
      </c>
      <c r="E534" s="138" t="s">
        <v>5647</v>
      </c>
      <c r="F534" s="138" t="n">
        <v>30</v>
      </c>
      <c r="G534" s="139" t="n">
        <v>12097</v>
      </c>
      <c r="H534" s="52" t="n">
        <f aca="false">ROUND(IF(OR((MID(B534,SEARCH("R",B534),3)="R12"),(MID(B534,SEARCH("R",B534),3)="R13"),(MID(B534,SEARCH("R",B534),3)="R14")),(G534+90),IF(OR((MID(B534,SEARCH("R",B534),3)="R15"),(MID(B534,SEARCH("R",B534),3)="R16"),(MID(B534,SEARCH("R",B534),3)="R17")),(G534+190),(G534+290))),-1)+20</f>
        <v>12410</v>
      </c>
    </row>
    <row r="535" customFormat="false" ht="15.8" hidden="false" customHeight="false" outlineLevel="0" collapsed="false">
      <c r="A535" s="136" t="n">
        <v>63585441600317</v>
      </c>
      <c r="B535" s="137" t="s">
        <v>6183</v>
      </c>
      <c r="C535" s="138" t="s">
        <v>5010</v>
      </c>
      <c r="D535" s="138" t="s">
        <v>5644</v>
      </c>
      <c r="E535" s="138" t="s">
        <v>5647</v>
      </c>
      <c r="F535" s="138" t="n">
        <v>30</v>
      </c>
      <c r="G535" s="139" t="n">
        <v>7800</v>
      </c>
      <c r="H535" s="52" t="n">
        <f aca="false">ROUND(IF(OR((MID(B535,SEARCH("R",B535),3)="R12"),(MID(B535,SEARCH("R",B535),3)="R13"),(MID(B535,SEARCH("R",B535),3)="R14")),(G535+90),IF(OR((MID(B535,SEARCH("R",B535),3)="R15"),(MID(B535,SEARCH("R",B535),3)="R16"),(MID(B535,SEARCH("R",B535),3)="R17")),(G535+190),(G535+290))),-1)+20</f>
        <v>8110</v>
      </c>
    </row>
    <row r="536" customFormat="false" ht="15.8" hidden="false" customHeight="false" outlineLevel="0" collapsed="false">
      <c r="A536" s="136" t="n">
        <v>63633552280829</v>
      </c>
      <c r="B536" s="137" t="s">
        <v>6184</v>
      </c>
      <c r="C536" s="138" t="s">
        <v>5010</v>
      </c>
      <c r="D536" s="138" t="s">
        <v>5644</v>
      </c>
      <c r="E536" s="138" t="s">
        <v>5647</v>
      </c>
      <c r="F536" s="138" t="n">
        <v>28</v>
      </c>
      <c r="G536" s="139" t="n">
        <v>6670</v>
      </c>
      <c r="H536" s="52" t="n">
        <f aca="false">ROUND(IF(OR((MID(B536,SEARCH("R",B536),3)="R12"),(MID(B536,SEARCH("R",B536),3)="R13"),(MID(B536,SEARCH("R",B536),3)="R14")),(G536+90),IF(OR((MID(B536,SEARCH("R",B536),3)="R15"),(MID(B536,SEARCH("R",B536),3)="R16"),(MID(B536,SEARCH("R",B536),3)="R17")),(G536+190),(G536+290))),-1)+20</f>
        <v>6980</v>
      </c>
    </row>
    <row r="537" customFormat="false" ht="15.8" hidden="false" customHeight="false" outlineLevel="0" collapsed="false">
      <c r="A537" s="136" t="n">
        <v>63585441598024</v>
      </c>
      <c r="B537" s="137" t="s">
        <v>6185</v>
      </c>
      <c r="C537" s="138" t="s">
        <v>5010</v>
      </c>
      <c r="D537" s="138" t="s">
        <v>5644</v>
      </c>
      <c r="E537" s="138" t="s">
        <v>3849</v>
      </c>
      <c r="F537" s="138" t="n">
        <v>22</v>
      </c>
      <c r="G537" s="139" t="n">
        <v>7800</v>
      </c>
      <c r="H537" s="52" t="n">
        <f aca="false">ROUND(IF(OR((MID(B537,SEARCH("R",B537),3)="R12"),(MID(B537,SEARCH("R",B537),3)="R13"),(MID(B537,SEARCH("R",B537),3)="R14")),(G537+90),IF(OR((MID(B537,SEARCH("R",B537),3)="R15"),(MID(B537,SEARCH("R",B537),3)="R16"),(MID(B537,SEARCH("R",B537),3)="R17")),(G537+190),(G537+290))),-1)+20</f>
        <v>8110</v>
      </c>
    </row>
    <row r="538" customFormat="false" ht="15.8" hidden="false" customHeight="false" outlineLevel="0" collapsed="false">
      <c r="A538" s="136" t="n">
        <v>63585441600904</v>
      </c>
      <c r="B538" s="137" t="s">
        <v>6186</v>
      </c>
      <c r="C538" s="138" t="s">
        <v>5010</v>
      </c>
      <c r="D538" s="138" t="s">
        <v>5644</v>
      </c>
      <c r="E538" s="138" t="s">
        <v>5647</v>
      </c>
      <c r="F538" s="138" t="n">
        <v>14</v>
      </c>
      <c r="G538" s="139" t="n">
        <v>12270</v>
      </c>
      <c r="H538" s="52" t="n">
        <f aca="false">ROUND(IF(OR((MID(B538,SEARCH("R",B538),3)="R12"),(MID(B538,SEARCH("R",B538),3)="R13"),(MID(B538,SEARCH("R",B538),3)="R14")),(G538+90),IF(OR((MID(B538,SEARCH("R",B538),3)="R15"),(MID(B538,SEARCH("R",B538),3)="R16"),(MID(B538,SEARCH("R",B538),3)="R17")),(G538+190),(G538+290))),-1)+20</f>
        <v>12580</v>
      </c>
    </row>
    <row r="539" customFormat="false" ht="15.8" hidden="false" customHeight="false" outlineLevel="0" collapsed="false">
      <c r="A539" s="136" t="n">
        <v>63616025449357</v>
      </c>
      <c r="B539" s="137" t="s">
        <v>6187</v>
      </c>
      <c r="C539" s="138" t="s">
        <v>5010</v>
      </c>
      <c r="D539" s="138" t="s">
        <v>5644</v>
      </c>
      <c r="E539" s="138" t="s">
        <v>3849</v>
      </c>
      <c r="F539" s="138" t="n">
        <v>4</v>
      </c>
      <c r="G539" s="139" t="n">
        <v>5200</v>
      </c>
      <c r="H539" s="52" t="n">
        <f aca="false">ROUND(IF(OR((MID(B539,SEARCH("R",B539),3)="R12"),(MID(B539,SEARCH("R",B539),3)="R13"),(MID(B539,SEARCH("R",B539),3)="R14")),(G539+90),IF(OR((MID(B539,SEARCH("R",B539),3)="R15"),(MID(B539,SEARCH("R",B539),3)="R16"),(MID(B539,SEARCH("R",B539),3)="R17")),(G539+190),(G539+290))),-1)+20</f>
        <v>5510</v>
      </c>
    </row>
    <row r="540" customFormat="false" ht="15.8" hidden="false" customHeight="false" outlineLevel="0" collapsed="false">
      <c r="A540" s="136" t="n">
        <v>63631834031832</v>
      </c>
      <c r="B540" s="137" t="s">
        <v>6188</v>
      </c>
      <c r="C540" s="138" t="s">
        <v>5010</v>
      </c>
      <c r="D540" s="138" t="s">
        <v>5644</v>
      </c>
      <c r="E540" s="138" t="s">
        <v>3849</v>
      </c>
      <c r="F540" s="138" t="n">
        <v>4</v>
      </c>
      <c r="G540" s="139" t="n">
        <v>7395</v>
      </c>
      <c r="H540" s="52" t="n">
        <f aca="false">ROUND(IF(OR((MID(B540,SEARCH("R",B540),3)="R12"),(MID(B540,SEARCH("R",B540),3)="R13"),(MID(B540,SEARCH("R",B540),3)="R14")),(G540+90),IF(OR((MID(B540,SEARCH("R",B540),3)="R15"),(MID(B540,SEARCH("R",B540),3)="R16"),(MID(B540,SEARCH("R",B540),3)="R17")),(G540+190),(G540+290))),-1)+20</f>
        <v>7710</v>
      </c>
    </row>
    <row r="541" customFormat="false" ht="15.8" hidden="false" customHeight="false" outlineLevel="0" collapsed="false">
      <c r="A541" s="136" t="n">
        <v>63585441597266</v>
      </c>
      <c r="B541" s="137" t="s">
        <v>6189</v>
      </c>
      <c r="C541" s="138" t="s">
        <v>5010</v>
      </c>
      <c r="D541" s="138" t="s">
        <v>5644</v>
      </c>
      <c r="E541" s="138" t="s">
        <v>3849</v>
      </c>
      <c r="F541" s="138" t="n">
        <v>3</v>
      </c>
      <c r="G541" s="139" t="n">
        <v>11800</v>
      </c>
      <c r="H541" s="52" t="n">
        <f aca="false">ROUND(IF(OR((MID(B541,SEARCH("R",B541),3)="R12"),(MID(B541,SEARCH("R",B541),3)="R13"),(MID(B541,SEARCH("R",B541),3)="R14")),(G541+90),IF(OR((MID(B541,SEARCH("R",B541),3)="R15"),(MID(B541,SEARCH("R",B541),3)="R16"),(MID(B541,SEARCH("R",B541),3)="R17")),(G541+190),(G541+290))),-1)+20</f>
        <v>12110</v>
      </c>
    </row>
    <row r="542" customFormat="false" ht="15.8" hidden="false" customHeight="false" outlineLevel="0" collapsed="false">
      <c r="A542" s="136" t="n">
        <v>63585441601046</v>
      </c>
      <c r="B542" s="137" t="s">
        <v>6190</v>
      </c>
      <c r="C542" s="138" t="s">
        <v>5016</v>
      </c>
      <c r="D542" s="138" t="s">
        <v>5644</v>
      </c>
      <c r="E542" s="138" t="s">
        <v>3849</v>
      </c>
      <c r="F542" s="138" t="n">
        <v>4</v>
      </c>
      <c r="G542" s="139" t="n">
        <v>10850</v>
      </c>
      <c r="H542" s="52" t="n">
        <f aca="false">ROUND(IF(OR((MID(B542,SEARCH("R",B542),3)="R12"),(MID(B542,SEARCH("R",B542),3)="R13"),(MID(B542,SEARCH("R",B542),3)="R14")),(G542+90),IF(OR((MID(B542,SEARCH("R",B542),3)="R15"),(MID(B542,SEARCH("R",B542),3)="R16"),(MID(B542,SEARCH("R",B542),3)="R17")),(G542+190),(G542+290))),-1)+20</f>
        <v>11160</v>
      </c>
    </row>
    <row r="543" customFormat="false" ht="15.8" hidden="false" customHeight="false" outlineLevel="0" collapsed="false">
      <c r="A543" s="136" t="n">
        <v>63585441598223</v>
      </c>
      <c r="B543" s="137" t="s">
        <v>6191</v>
      </c>
      <c r="C543" s="138" t="s">
        <v>5016</v>
      </c>
      <c r="D543" s="138" t="s">
        <v>5644</v>
      </c>
      <c r="E543" s="138" t="s">
        <v>3849</v>
      </c>
      <c r="F543" s="138" t="n">
        <v>2</v>
      </c>
      <c r="G543" s="139" t="n">
        <v>8500</v>
      </c>
      <c r="H543" s="52" t="n">
        <f aca="false">ROUND(IF(OR((MID(B543,SEARCH("R",B543),3)="R12"),(MID(B543,SEARCH("R",B543),3)="R13"),(MID(B543,SEARCH("R",B543),3)="R14")),(G543+90),IF(OR((MID(B543,SEARCH("R",B543),3)="R15"),(MID(B543,SEARCH("R",B543),3)="R16"),(MID(B543,SEARCH("R",B543),3)="R17")),(G543+190),(G543+290))),-1)+20</f>
        <v>8810</v>
      </c>
    </row>
    <row r="544" customFormat="false" ht="15.8" hidden="false" customHeight="false" outlineLevel="0" collapsed="false">
      <c r="A544" s="136" t="n">
        <v>63639695858276</v>
      </c>
      <c r="B544" s="137" t="s">
        <v>6192</v>
      </c>
      <c r="C544" s="138" t="s">
        <v>5016</v>
      </c>
      <c r="D544" s="138" t="s">
        <v>5644</v>
      </c>
      <c r="E544" s="138" t="s">
        <v>3849</v>
      </c>
      <c r="F544" s="138" t="n">
        <v>2</v>
      </c>
      <c r="G544" s="139" t="n">
        <v>11450</v>
      </c>
      <c r="H544" s="52" t="n">
        <f aca="false">ROUND(IF(OR((MID(B544,SEARCH("R",B544),3)="R12"),(MID(B544,SEARCH("R",B544),3)="R13"),(MID(B544,SEARCH("R",B544),3)="R14")),(G544+90),IF(OR((MID(B544,SEARCH("R",B544),3)="R15"),(MID(B544,SEARCH("R",B544),3)="R16"),(MID(B544,SEARCH("R",B544),3)="R17")),(G544+190),(G544+290))),-1)+20</f>
        <v>11760</v>
      </c>
    </row>
    <row r="545" customFormat="false" ht="15.8" hidden="false" customHeight="false" outlineLevel="0" collapsed="false">
      <c r="A545" s="136" t="n">
        <v>63651873495509</v>
      </c>
      <c r="B545" s="137" t="s">
        <v>6193</v>
      </c>
      <c r="C545" s="138" t="s">
        <v>5018</v>
      </c>
      <c r="D545" s="138" t="s">
        <v>5644</v>
      </c>
      <c r="E545" s="138" t="s">
        <v>3849</v>
      </c>
      <c r="F545" s="138" t="n">
        <v>12</v>
      </c>
      <c r="G545" s="139" t="n">
        <v>5958</v>
      </c>
      <c r="H545" s="52" t="n">
        <f aca="false">ROUND(IF(OR((MID(B545,SEARCH("R",B545),3)="R12"),(MID(B545,SEARCH("R",B545),3)="R13"),(MID(B545,SEARCH("R",B545),3)="R14")),(G545+90),IF(OR((MID(B545,SEARCH("R",B545),3)="R15"),(MID(B545,SEARCH("R",B545),3)="R16"),(MID(B545,SEARCH("R",B545),3)="R17")),(G545+190),(G545+290))),-1)+20</f>
        <v>6170</v>
      </c>
    </row>
    <row r="546" customFormat="false" ht="15.8" hidden="false" customHeight="false" outlineLevel="0" collapsed="false">
      <c r="A546" s="136" t="n">
        <v>63638393340998</v>
      </c>
      <c r="B546" s="137" t="s">
        <v>6194</v>
      </c>
      <c r="C546" s="138" t="s">
        <v>5018</v>
      </c>
      <c r="D546" s="138" t="s">
        <v>5644</v>
      </c>
      <c r="E546" s="138" t="s">
        <v>5647</v>
      </c>
      <c r="F546" s="138" t="n">
        <v>8</v>
      </c>
      <c r="G546" s="139" t="n">
        <v>9776</v>
      </c>
      <c r="H546" s="52" t="n">
        <f aca="false">ROUND(IF(OR((MID(B546,SEARCH("R",B546),3)="R12"),(MID(B546,SEARCH("R",B546),3)="R13"),(MID(B546,SEARCH("R",B546),3)="R14")),(G546+90),IF(OR((MID(B546,SEARCH("R",B546),3)="R15"),(MID(B546,SEARCH("R",B546),3)="R16"),(MID(B546,SEARCH("R",B546),3)="R17")),(G546+190),(G546+290))),-1)+20</f>
        <v>9990</v>
      </c>
    </row>
    <row r="547" customFormat="false" ht="15.8" hidden="false" customHeight="false" outlineLevel="0" collapsed="false">
      <c r="A547" s="136" t="n">
        <v>63631835654759</v>
      </c>
      <c r="B547" s="137" t="s">
        <v>6195</v>
      </c>
      <c r="C547" s="138" t="s">
        <v>5018</v>
      </c>
      <c r="D547" s="138" t="s">
        <v>5644</v>
      </c>
      <c r="E547" s="138" t="s">
        <v>3849</v>
      </c>
      <c r="F547" s="138" t="n">
        <v>8</v>
      </c>
      <c r="G547" s="139" t="n">
        <v>7917</v>
      </c>
      <c r="H547" s="52" t="n">
        <f aca="false">ROUND(IF(OR((MID(B547,SEARCH("R",B547),3)="R12"),(MID(B547,SEARCH("R",B547),3)="R13"),(MID(B547,SEARCH("R",B547),3)="R14")),(G547+90),IF(OR((MID(B547,SEARCH("R",B547),3)="R15"),(MID(B547,SEARCH("R",B547),3)="R16"),(MID(B547,SEARCH("R",B547),3)="R17")),(G547+190),(G547+290))),-1)+20</f>
        <v>8130</v>
      </c>
    </row>
    <row r="548" customFormat="false" ht="15.8" hidden="false" customHeight="false" outlineLevel="0" collapsed="false">
      <c r="A548" s="136" t="n">
        <v>63613799491476</v>
      </c>
      <c r="B548" s="137" t="s">
        <v>6196</v>
      </c>
      <c r="C548" s="138" t="s">
        <v>5018</v>
      </c>
      <c r="D548" s="138" t="s">
        <v>5644</v>
      </c>
      <c r="E548" s="138" t="s">
        <v>3849</v>
      </c>
      <c r="F548" s="138" t="n">
        <v>4</v>
      </c>
      <c r="G548" s="139" t="n">
        <v>7290</v>
      </c>
      <c r="H548" s="52" t="n">
        <f aca="false">ROUND(IF(OR((MID(B548,SEARCH("R",B548),3)="R12"),(MID(B548,SEARCH("R",B548),3)="R13"),(MID(B548,SEARCH("R",B548),3)="R14")),(G548+90),IF(OR((MID(B548,SEARCH("R",B548),3)="R15"),(MID(B548,SEARCH("R",B548),3)="R16"),(MID(B548,SEARCH("R",B548),3)="R17")),(G548+190),(G548+290))),-1)+20</f>
        <v>7500</v>
      </c>
    </row>
    <row r="549" customFormat="false" ht="15.8" hidden="false" customHeight="false" outlineLevel="0" collapsed="false">
      <c r="A549" s="136" t="n">
        <v>63585441600707</v>
      </c>
      <c r="B549" s="137" t="s">
        <v>6197</v>
      </c>
      <c r="C549" s="138" t="s">
        <v>5018</v>
      </c>
      <c r="D549" s="138" t="s">
        <v>5644</v>
      </c>
      <c r="E549" s="138" t="s">
        <v>5647</v>
      </c>
      <c r="F549" s="138" t="n">
        <v>1</v>
      </c>
      <c r="G549" s="139" t="n">
        <v>6734</v>
      </c>
      <c r="H549" s="52" t="n">
        <f aca="false">ROUND(IF(OR((MID(B549,SEARCH("R",B549),3)="R12"),(MID(B549,SEARCH("R",B549),3)="R13"),(MID(B549,SEARCH("R",B549),3)="R14")),(G549+90),IF(OR((MID(B549,SEARCH("R",B549),3)="R15"),(MID(B549,SEARCH("R",B549),3)="R16"),(MID(B549,SEARCH("R",B549),3)="R17")),(G549+190),(G549+290))),-1)+20</f>
        <v>6940</v>
      </c>
    </row>
    <row r="550" customFormat="false" ht="15.8" hidden="false" customHeight="false" outlineLevel="0" collapsed="false">
      <c r="A550" s="136" t="n">
        <v>63634412655561</v>
      </c>
      <c r="B550" s="137" t="s">
        <v>6198</v>
      </c>
      <c r="C550" s="138" t="s">
        <v>5024</v>
      </c>
      <c r="D550" s="138" t="s">
        <v>5644</v>
      </c>
      <c r="E550" s="138" t="s">
        <v>5647</v>
      </c>
      <c r="F550" s="138" t="n">
        <v>16</v>
      </c>
      <c r="G550" s="139" t="n">
        <v>7826</v>
      </c>
      <c r="H550" s="52" t="n">
        <f aca="false">ROUND(IF(OR((MID(B550,SEARCH("R",B550),3)="R12"),(MID(B550,SEARCH("R",B550),3)="R13"),(MID(B550,SEARCH("R",B550),3)="R14")),(G550+90),IF(OR((MID(B550,SEARCH("R",B550),3)="R15"),(MID(B550,SEARCH("R",B550),3)="R16"),(MID(B550,SEARCH("R",B550),3)="R17")),(G550+190),(G550+290))),-1)+20</f>
        <v>8040</v>
      </c>
    </row>
    <row r="551" customFormat="false" ht="15.8" hidden="false" customHeight="false" outlineLevel="0" collapsed="false">
      <c r="A551" s="136" t="n">
        <v>63585441598495</v>
      </c>
      <c r="B551" s="137" t="s">
        <v>6199</v>
      </c>
      <c r="C551" s="138" t="s">
        <v>5024</v>
      </c>
      <c r="D551" s="138" t="s">
        <v>5644</v>
      </c>
      <c r="E551" s="138" t="s">
        <v>5647</v>
      </c>
      <c r="F551" s="138" t="n">
        <v>12</v>
      </c>
      <c r="G551" s="139" t="n">
        <v>6400</v>
      </c>
      <c r="H551" s="52" t="n">
        <f aca="false">ROUND(IF(OR((MID(B551,SEARCH("R",B551),3)="R12"),(MID(B551,SEARCH("R",B551),3)="R13"),(MID(B551,SEARCH("R",B551),3)="R14")),(G551+90),IF(OR((MID(B551,SEARCH("R",B551),3)="R15"),(MID(B551,SEARCH("R",B551),3)="R16"),(MID(B551,SEARCH("R",B551),3)="R17")),(G551+190),(G551+290))),-1)+20</f>
        <v>6610</v>
      </c>
    </row>
    <row r="552" customFormat="false" ht="15.8" hidden="false" customHeight="false" outlineLevel="0" collapsed="false">
      <c r="A552" s="136" t="n">
        <v>63631835814703</v>
      </c>
      <c r="B552" s="137" t="s">
        <v>6200</v>
      </c>
      <c r="C552" s="138" t="s">
        <v>5024</v>
      </c>
      <c r="D552" s="138" t="s">
        <v>5644</v>
      </c>
      <c r="E552" s="138" t="s">
        <v>3849</v>
      </c>
      <c r="F552" s="138" t="n">
        <v>8</v>
      </c>
      <c r="G552" s="139" t="n">
        <v>6789</v>
      </c>
      <c r="H552" s="52" t="n">
        <f aca="false">ROUND(IF(OR((MID(B552,SEARCH("R",B552),3)="R12"),(MID(B552,SEARCH("R",B552),3)="R13"),(MID(B552,SEARCH("R",B552),3)="R14")),(G552+90),IF(OR((MID(B552,SEARCH("R",B552),3)="R15"),(MID(B552,SEARCH("R",B552),3)="R16"),(MID(B552,SEARCH("R",B552),3)="R17")),(G552+190),(G552+290))),-1)+20</f>
        <v>7000</v>
      </c>
    </row>
    <row r="553" customFormat="false" ht="15.8" hidden="false" customHeight="false" outlineLevel="0" collapsed="false">
      <c r="A553" s="136" t="n">
        <v>63634687524321</v>
      </c>
      <c r="B553" s="137" t="s">
        <v>6201</v>
      </c>
      <c r="C553" s="138" t="s">
        <v>5024</v>
      </c>
      <c r="D553" s="138" t="s">
        <v>5644</v>
      </c>
      <c r="E553" s="138" t="s">
        <v>5647</v>
      </c>
      <c r="F553" s="138" t="n">
        <v>4</v>
      </c>
      <c r="G553" s="139" t="n">
        <v>5940</v>
      </c>
      <c r="H553" s="52" t="n">
        <f aca="false">ROUND(IF(OR((MID(B553,SEARCH("R",B553),3)="R12"),(MID(B553,SEARCH("R",B553),3)="R13"),(MID(B553,SEARCH("R",B553),3)="R14")),(G553+90),IF(OR((MID(B553,SEARCH("R",B553),3)="R15"),(MID(B553,SEARCH("R",B553),3)="R16"),(MID(B553,SEARCH("R",B553),3)="R17")),(G553+190),(G553+290))),-1)+20</f>
        <v>6150</v>
      </c>
    </row>
    <row r="554" customFormat="false" ht="15.8" hidden="false" customHeight="false" outlineLevel="0" collapsed="false">
      <c r="A554" s="136" t="n">
        <v>63603562520814</v>
      </c>
      <c r="B554" s="137" t="s">
        <v>6202</v>
      </c>
      <c r="C554" s="138" t="s">
        <v>5024</v>
      </c>
      <c r="D554" s="138" t="s">
        <v>5644</v>
      </c>
      <c r="E554" s="138" t="s">
        <v>3849</v>
      </c>
      <c r="F554" s="138" t="n">
        <v>4</v>
      </c>
      <c r="G554" s="139" t="n">
        <v>6385</v>
      </c>
      <c r="H554" s="52" t="n">
        <f aca="false">ROUND(IF(OR((MID(B554,SEARCH("R",B554),3)="R12"),(MID(B554,SEARCH("R",B554),3)="R13"),(MID(B554,SEARCH("R",B554),3)="R14")),(G554+90),IF(OR((MID(B554,SEARCH("R",B554),3)="R15"),(MID(B554,SEARCH("R",B554),3)="R16"),(MID(B554,SEARCH("R",B554),3)="R17")),(G554+190),(G554+290))),-1)+20</f>
        <v>6600</v>
      </c>
    </row>
    <row r="555" customFormat="false" ht="15.8" hidden="false" customHeight="false" outlineLevel="0" collapsed="false">
      <c r="A555" s="136" t="n">
        <v>63585441598611</v>
      </c>
      <c r="B555" s="137" t="s">
        <v>6203</v>
      </c>
      <c r="C555" s="138" t="s">
        <v>5024</v>
      </c>
      <c r="D555" s="138" t="s">
        <v>5644</v>
      </c>
      <c r="E555" s="138" t="s">
        <v>5647</v>
      </c>
      <c r="F555" s="138" t="n">
        <v>4</v>
      </c>
      <c r="G555" s="139" t="n">
        <v>11550</v>
      </c>
      <c r="H555" s="52" t="n">
        <f aca="false">ROUND(IF(OR((MID(B555,SEARCH("R",B555),3)="R12"),(MID(B555,SEARCH("R",B555),3)="R13"),(MID(B555,SEARCH("R",B555),3)="R14")),(G555+90),IF(OR((MID(B555,SEARCH("R",B555),3)="R15"),(MID(B555,SEARCH("R",B555),3)="R16"),(MID(B555,SEARCH("R",B555),3)="R17")),(G555+190),(G555+290))),-1)+20</f>
        <v>11760</v>
      </c>
    </row>
    <row r="556" customFormat="false" ht="15.8" hidden="false" customHeight="false" outlineLevel="0" collapsed="false">
      <c r="A556" s="136" t="n">
        <v>63612651162810</v>
      </c>
      <c r="B556" s="137" t="s">
        <v>6204</v>
      </c>
      <c r="C556" s="138" t="s">
        <v>5024</v>
      </c>
      <c r="D556" s="138" t="s">
        <v>5644</v>
      </c>
      <c r="E556" s="138" t="s">
        <v>5647</v>
      </c>
      <c r="F556" s="138" t="n">
        <v>3</v>
      </c>
      <c r="G556" s="139" t="n">
        <v>8330</v>
      </c>
      <c r="H556" s="52" t="n">
        <f aca="false">ROUND(IF(OR((MID(B556,SEARCH("R",B556),3)="R12"),(MID(B556,SEARCH("R",B556),3)="R13"),(MID(B556,SEARCH("R",B556),3)="R14")),(G556+90),IF(OR((MID(B556,SEARCH("R",B556),3)="R15"),(MID(B556,SEARCH("R",B556),3)="R16"),(MID(B556,SEARCH("R",B556),3)="R17")),(G556+190),(G556+290))),-1)+20</f>
        <v>8540</v>
      </c>
    </row>
    <row r="557" customFormat="false" ht="15.8" hidden="false" customHeight="false" outlineLevel="0" collapsed="false">
      <c r="A557" s="136" t="n">
        <v>63585441597633</v>
      </c>
      <c r="B557" s="137" t="s">
        <v>6205</v>
      </c>
      <c r="C557" s="138" t="s">
        <v>5024</v>
      </c>
      <c r="D557" s="138" t="s">
        <v>5644</v>
      </c>
      <c r="E557" s="138" t="s">
        <v>5647</v>
      </c>
      <c r="F557" s="138" t="n">
        <v>1</v>
      </c>
      <c r="G557" s="139" t="n">
        <v>4200</v>
      </c>
      <c r="H557" s="52" t="n">
        <f aca="false">ROUND(IF(OR((MID(B557,SEARCH("R",B557),3)="R12"),(MID(B557,SEARCH("R",B557),3)="R13"),(MID(B557,SEARCH("R",B557),3)="R14")),(G557+90),IF(OR((MID(B557,SEARCH("R",B557),3)="R15"),(MID(B557,SEARCH("R",B557),3)="R16"),(MID(B557,SEARCH("R",B557),3)="R17")),(G557+190),(G557+290))),-1)+20</f>
        <v>4410</v>
      </c>
    </row>
    <row r="558" customFormat="false" ht="15.8" hidden="false" customHeight="false" outlineLevel="0" collapsed="false">
      <c r="A558" s="136" t="n">
        <v>63609272131918</v>
      </c>
      <c r="B558" s="137" t="s">
        <v>6206</v>
      </c>
      <c r="C558" s="138" t="s">
        <v>5042</v>
      </c>
      <c r="D558" s="138" t="s">
        <v>5644</v>
      </c>
      <c r="E558" s="138" t="s">
        <v>3849</v>
      </c>
      <c r="F558" s="138" t="n">
        <v>4</v>
      </c>
      <c r="G558" s="139" t="n">
        <v>6900</v>
      </c>
      <c r="H558" s="52" t="n">
        <f aca="false">ROUND(IF(OR((MID(B558,SEARCH("R",B558),3)="R12"),(MID(B558,SEARCH("R",B558),3)="R13"),(MID(B558,SEARCH("R",B558),3)="R14")),(G558+90),IF(OR((MID(B558,SEARCH("R",B558),3)="R15"),(MID(B558,SEARCH("R",B558),3)="R16"),(MID(B558,SEARCH("R",B558),3)="R17")),(G558+190),(G558+290))),-1)+20</f>
        <v>7110</v>
      </c>
    </row>
    <row r="559" customFormat="false" ht="15.8" hidden="false" customHeight="false" outlineLevel="0" collapsed="false">
      <c r="A559" s="136" t="n">
        <v>63585441600714</v>
      </c>
      <c r="B559" s="137" t="s">
        <v>6207</v>
      </c>
      <c r="C559" s="138" t="s">
        <v>5042</v>
      </c>
      <c r="D559" s="138" t="s">
        <v>5644</v>
      </c>
      <c r="E559" s="138" t="s">
        <v>5647</v>
      </c>
      <c r="F559" s="138" t="n">
        <v>3</v>
      </c>
      <c r="G559" s="139" t="n">
        <v>7800</v>
      </c>
      <c r="H559" s="52" t="n">
        <f aca="false">ROUND(IF(OR((MID(B559,SEARCH("R",B559),3)="R12"),(MID(B559,SEARCH("R",B559),3)="R13"),(MID(B559,SEARCH("R",B559),3)="R14")),(G559+90),IF(OR((MID(B559,SEARCH("R",B559),3)="R15"),(MID(B559,SEARCH("R",B559),3)="R16"),(MID(B559,SEARCH("R",B559),3)="R17")),(G559+190),(G559+290))),-1)+20</f>
        <v>8010</v>
      </c>
    </row>
    <row r="560" customFormat="false" ht="15.8" hidden="false" customHeight="false" outlineLevel="0" collapsed="false">
      <c r="A560" s="136" t="n">
        <v>63585441599455</v>
      </c>
      <c r="B560" s="137" t="s">
        <v>6207</v>
      </c>
      <c r="C560" s="138" t="s">
        <v>5042</v>
      </c>
      <c r="D560" s="138" t="s">
        <v>5644</v>
      </c>
      <c r="E560" s="138" t="s">
        <v>5647</v>
      </c>
      <c r="F560" s="138" t="n">
        <v>1</v>
      </c>
      <c r="G560" s="139" t="n">
        <v>7800</v>
      </c>
      <c r="H560" s="52" t="n">
        <f aca="false">ROUND(IF(OR((MID(B560,SEARCH("R",B560),3)="R12"),(MID(B560,SEARCH("R",B560),3)="R13"),(MID(B560,SEARCH("R",B560),3)="R14")),(G560+90),IF(OR((MID(B560,SEARCH("R",B560),3)="R15"),(MID(B560,SEARCH("R",B560),3)="R16"),(MID(B560,SEARCH("R",B560),3)="R17")),(G560+190),(G560+290))),-1)+20</f>
        <v>8010</v>
      </c>
    </row>
    <row r="561" customFormat="false" ht="15.8" hidden="false" customHeight="false" outlineLevel="0" collapsed="false">
      <c r="A561" s="136" t="n">
        <v>63585441599835</v>
      </c>
      <c r="B561" s="137" t="s">
        <v>6208</v>
      </c>
      <c r="C561" s="138" t="s">
        <v>5044</v>
      </c>
      <c r="D561" s="138" t="s">
        <v>5644</v>
      </c>
      <c r="E561" s="138" t="s">
        <v>3849</v>
      </c>
      <c r="F561" s="138" t="n">
        <v>4</v>
      </c>
      <c r="G561" s="139" t="n">
        <v>8713</v>
      </c>
      <c r="H561" s="52" t="n">
        <f aca="false">ROUND(IF(OR((MID(B561,SEARCH("R",B561),3)="R12"),(MID(B561,SEARCH("R",B561),3)="R13"),(MID(B561,SEARCH("R",B561),3)="R14")),(G561+90),IF(OR((MID(B561,SEARCH("R",B561),3)="R15"),(MID(B561,SEARCH("R",B561),3)="R16"),(MID(B561,SEARCH("R",B561),3)="R17")),(G561+190),(G561+290))),-1)+20</f>
        <v>8920</v>
      </c>
    </row>
    <row r="562" customFormat="false" ht="15.8" hidden="false" customHeight="false" outlineLevel="0" collapsed="false">
      <c r="A562" s="136" t="n">
        <v>63643221218945</v>
      </c>
      <c r="B562" s="137" t="s">
        <v>6209</v>
      </c>
      <c r="C562" s="138" t="s">
        <v>5044</v>
      </c>
      <c r="D562" s="138" t="s">
        <v>5644</v>
      </c>
      <c r="E562" s="138" t="s">
        <v>3849</v>
      </c>
      <c r="F562" s="138" t="n">
        <v>4</v>
      </c>
      <c r="G562" s="139" t="n">
        <v>7000</v>
      </c>
      <c r="H562" s="52" t="n">
        <f aca="false">ROUND(IF(OR((MID(B562,SEARCH("R",B562),3)="R12"),(MID(B562,SEARCH("R",B562),3)="R13"),(MID(B562,SEARCH("R",B562),3)="R14")),(G562+90),IF(OR((MID(B562,SEARCH("R",B562),3)="R15"),(MID(B562,SEARCH("R",B562),3)="R16"),(MID(B562,SEARCH("R",B562),3)="R17")),(G562+190),(G562+290))),-1)+20</f>
        <v>7210</v>
      </c>
    </row>
    <row r="563" customFormat="false" ht="15.8" hidden="false" customHeight="false" outlineLevel="0" collapsed="false">
      <c r="A563" s="136" t="n">
        <v>63641502152679</v>
      </c>
      <c r="B563" s="137" t="s">
        <v>6210</v>
      </c>
      <c r="C563" s="138" t="s">
        <v>5044</v>
      </c>
      <c r="D563" s="138" t="s">
        <v>5644</v>
      </c>
      <c r="E563" s="138" t="s">
        <v>5647</v>
      </c>
      <c r="F563" s="138" t="n">
        <v>4</v>
      </c>
      <c r="G563" s="139" t="n">
        <v>7903</v>
      </c>
      <c r="H563" s="52" t="n">
        <f aca="false">ROUND(IF(OR((MID(B563,SEARCH("R",B563),3)="R12"),(MID(B563,SEARCH("R",B563),3)="R13"),(MID(B563,SEARCH("R",B563),3)="R14")),(G563+90),IF(OR((MID(B563,SEARCH("R",B563),3)="R15"),(MID(B563,SEARCH("R",B563),3)="R16"),(MID(B563,SEARCH("R",B563),3)="R17")),(G563+190),(G563+290))),-1)+20</f>
        <v>8110</v>
      </c>
    </row>
    <row r="564" customFormat="false" ht="15.8" hidden="false" customHeight="false" outlineLevel="0" collapsed="false">
      <c r="A564" s="136" t="n">
        <v>63633726777841</v>
      </c>
      <c r="B564" s="137" t="s">
        <v>6211</v>
      </c>
      <c r="C564" s="138" t="s">
        <v>5044</v>
      </c>
      <c r="D564" s="138" t="s">
        <v>5644</v>
      </c>
      <c r="E564" s="138" t="s">
        <v>3849</v>
      </c>
      <c r="F564" s="138" t="n">
        <v>4</v>
      </c>
      <c r="G564" s="139" t="n">
        <v>7150</v>
      </c>
      <c r="H564" s="52" t="n">
        <f aca="false">ROUND(IF(OR((MID(B564,SEARCH("R",B564),3)="R12"),(MID(B564,SEARCH("R",B564),3)="R13"),(MID(B564,SEARCH("R",B564),3)="R14")),(G564+90),IF(OR((MID(B564,SEARCH("R",B564),3)="R15"),(MID(B564,SEARCH("R",B564),3)="R16"),(MID(B564,SEARCH("R",B564),3)="R17")),(G564+190),(G564+290))),-1)+20</f>
        <v>7360</v>
      </c>
    </row>
    <row r="565" customFormat="false" ht="15.8" hidden="false" customHeight="false" outlineLevel="0" collapsed="false">
      <c r="A565" s="136" t="n">
        <v>63645222139104</v>
      </c>
      <c r="B565" s="137" t="s">
        <v>6212</v>
      </c>
      <c r="C565" s="138" t="s">
        <v>5044</v>
      </c>
      <c r="D565" s="138" t="s">
        <v>5644</v>
      </c>
      <c r="E565" s="138" t="s">
        <v>5647</v>
      </c>
      <c r="F565" s="138" t="n">
        <v>1</v>
      </c>
      <c r="G565" s="139" t="n">
        <v>9330</v>
      </c>
      <c r="H565" s="52" t="n">
        <f aca="false">ROUND(IF(OR((MID(B565,SEARCH("R",B565),3)="R12"),(MID(B565,SEARCH("R",B565),3)="R13"),(MID(B565,SEARCH("R",B565),3)="R14")),(G565+90),IF(OR((MID(B565,SEARCH("R",B565),3)="R15"),(MID(B565,SEARCH("R",B565),3)="R16"),(MID(B565,SEARCH("R",B565),3)="R17")),(G565+190),(G565+290))),-1)+20</f>
        <v>9540</v>
      </c>
    </row>
    <row r="566" customFormat="false" ht="15.8" hidden="false" customHeight="false" outlineLevel="0" collapsed="false">
      <c r="A566" s="136" t="n">
        <v>63637093923542</v>
      </c>
      <c r="B566" s="137" t="s">
        <v>6213</v>
      </c>
      <c r="C566" s="138" t="s">
        <v>5055</v>
      </c>
      <c r="D566" s="138" t="s">
        <v>5644</v>
      </c>
      <c r="E566" s="138" t="s">
        <v>3849</v>
      </c>
      <c r="F566" s="138" t="n">
        <v>6</v>
      </c>
      <c r="G566" s="139" t="n">
        <v>12176</v>
      </c>
      <c r="H566" s="52" t="n">
        <f aca="false">ROUND(IF(OR((MID(B566,SEARCH("R",B566),3)="R12"),(MID(B566,SEARCH("R",B566),3)="R13"),(MID(B566,SEARCH("R",B566),3)="R14")),(G566+90),IF(OR((MID(B566,SEARCH("R",B566),3)="R15"),(MID(B566,SEARCH("R",B566),3)="R16"),(MID(B566,SEARCH("R",B566),3)="R17")),(G566+190),(G566+290))),-1)+20</f>
        <v>12490</v>
      </c>
    </row>
    <row r="567" customFormat="false" ht="15.8" hidden="false" customHeight="false" outlineLevel="0" collapsed="false">
      <c r="A567" s="136" t="n">
        <v>63585441599991</v>
      </c>
      <c r="B567" s="137" t="s">
        <v>6214</v>
      </c>
      <c r="C567" s="138" t="s">
        <v>5055</v>
      </c>
      <c r="D567" s="138" t="s">
        <v>5644</v>
      </c>
      <c r="E567" s="138" t="s">
        <v>3849</v>
      </c>
      <c r="F567" s="138" t="n">
        <v>2</v>
      </c>
      <c r="G567" s="139" t="n">
        <v>15650</v>
      </c>
      <c r="H567" s="52" t="n">
        <f aca="false">ROUND(IF(OR((MID(B567,SEARCH("R",B567),3)="R12"),(MID(B567,SEARCH("R",B567),3)="R13"),(MID(B567,SEARCH("R",B567),3)="R14")),(G567+90),IF(OR((MID(B567,SEARCH("R",B567),3)="R15"),(MID(B567,SEARCH("R",B567),3)="R16"),(MID(B567,SEARCH("R",B567),3)="R17")),(G567+190),(G567+290))),-1)+20</f>
        <v>15960</v>
      </c>
    </row>
    <row r="568" customFormat="false" ht="15.8" hidden="false" customHeight="false" outlineLevel="0" collapsed="false">
      <c r="A568" s="136" t="n">
        <v>63633553306708</v>
      </c>
      <c r="B568" s="137" t="s">
        <v>6215</v>
      </c>
      <c r="C568" s="138" t="s">
        <v>5068</v>
      </c>
      <c r="D568" s="138" t="s">
        <v>5644</v>
      </c>
      <c r="E568" s="138" t="s">
        <v>5647</v>
      </c>
      <c r="F568" s="138" t="n">
        <v>4</v>
      </c>
      <c r="G568" s="139" t="n">
        <v>9207</v>
      </c>
      <c r="H568" s="52" t="n">
        <f aca="false">ROUND(IF(OR((MID(B568,SEARCH("R",B568),3)="R12"),(MID(B568,SEARCH("R",B568),3)="R13"),(MID(B568,SEARCH("R",B568),3)="R14")),(G568+90),IF(OR((MID(B568,SEARCH("R",B568),3)="R15"),(MID(B568,SEARCH("R",B568),3)="R16"),(MID(B568,SEARCH("R",B568),3)="R17")),(G568+190),(G568+290))),-1)+20</f>
        <v>9520</v>
      </c>
    </row>
    <row r="569" customFormat="false" ht="15.8" hidden="false" customHeight="false" outlineLevel="0" collapsed="false">
      <c r="A569" s="136" t="n">
        <v>63637349321089</v>
      </c>
      <c r="B569" s="137" t="s">
        <v>6216</v>
      </c>
      <c r="C569" s="138" t="s">
        <v>5068</v>
      </c>
      <c r="D569" s="138" t="s">
        <v>5644</v>
      </c>
      <c r="E569" s="138" t="s">
        <v>5647</v>
      </c>
      <c r="F569" s="138" t="n">
        <v>4</v>
      </c>
      <c r="G569" s="139" t="n">
        <v>20550</v>
      </c>
      <c r="H569" s="52" t="n">
        <f aca="false">ROUND(IF(OR((MID(B569,SEARCH("R",B569),3)="R12"),(MID(B569,SEARCH("R",B569),3)="R13"),(MID(B569,SEARCH("R",B569),3)="R14")),(G569+90),IF(OR((MID(B569,SEARCH("R",B569),3)="R15"),(MID(B569,SEARCH("R",B569),3)="R16"),(MID(B569,SEARCH("R",B569),3)="R17")),(G569+190),(G569+290))),-1)+20</f>
        <v>20860</v>
      </c>
    </row>
    <row r="570" customFormat="false" ht="15.8" hidden="false" customHeight="false" outlineLevel="0" collapsed="false">
      <c r="A570" s="136" t="n">
        <v>63585441600473</v>
      </c>
      <c r="B570" s="137" t="s">
        <v>6217</v>
      </c>
      <c r="C570" s="138" t="s">
        <v>5068</v>
      </c>
      <c r="D570" s="138" t="s">
        <v>5644</v>
      </c>
      <c r="E570" s="138" t="s">
        <v>5647</v>
      </c>
      <c r="F570" s="138" t="n">
        <v>2</v>
      </c>
      <c r="G570" s="139" t="n">
        <v>17437</v>
      </c>
      <c r="H570" s="52" t="n">
        <f aca="false">ROUND(IF(OR((MID(B570,SEARCH("R",B570),3)="R12"),(MID(B570,SEARCH("R",B570),3)="R13"),(MID(B570,SEARCH("R",B570),3)="R14")),(G570+90),IF(OR((MID(B570,SEARCH("R",B570),3)="R15"),(MID(B570,SEARCH("R",B570),3)="R16"),(MID(B570,SEARCH("R",B570),3)="R17")),(G570+190),(G570+290))),-1)+20</f>
        <v>17750</v>
      </c>
    </row>
    <row r="571" customFormat="false" ht="15.8" hidden="false" customHeight="false" outlineLevel="0" collapsed="false">
      <c r="A571" s="136" t="n">
        <v>63585441598686</v>
      </c>
      <c r="B571" s="137" t="s">
        <v>6218</v>
      </c>
      <c r="C571" s="138" t="s">
        <v>5068</v>
      </c>
      <c r="D571" s="138" t="s">
        <v>5644</v>
      </c>
      <c r="E571" s="138" t="s">
        <v>3849</v>
      </c>
      <c r="F571" s="138" t="n">
        <v>1</v>
      </c>
      <c r="G571" s="139" t="n">
        <v>15300</v>
      </c>
      <c r="H571" s="52" t="n">
        <f aca="false">ROUND(IF(OR((MID(B571,SEARCH("R",B571),3)="R12"),(MID(B571,SEARCH("R",B571),3)="R13"),(MID(B571,SEARCH("R",B571),3)="R14")),(G571+90),IF(OR((MID(B571,SEARCH("R",B571),3)="R15"),(MID(B571,SEARCH("R",B571),3)="R16"),(MID(B571,SEARCH("R",B571),3)="R17")),(G571+190),(G571+290))),-1)+20</f>
        <v>15610</v>
      </c>
    </row>
    <row r="572" customFormat="false" ht="15.8" hidden="false" customHeight="false" outlineLevel="0" collapsed="false">
      <c r="A572" s="136" t="n">
        <v>63611190303933</v>
      </c>
      <c r="B572" s="137" t="s">
        <v>6219</v>
      </c>
      <c r="C572" s="138" t="s">
        <v>5080</v>
      </c>
      <c r="D572" s="138" t="s">
        <v>5644</v>
      </c>
      <c r="E572" s="138" t="s">
        <v>5647</v>
      </c>
      <c r="F572" s="138" t="n">
        <v>4</v>
      </c>
      <c r="G572" s="139" t="n">
        <v>12728</v>
      </c>
      <c r="H572" s="52" t="n">
        <f aca="false">ROUND(IF(OR((MID(B572,SEARCH("R",B572),3)="R12"),(MID(B572,SEARCH("R",B572),3)="R13"),(MID(B572,SEARCH("R",B572),3)="R14")),(G572+90),IF(OR((MID(B572,SEARCH("R",B572),3)="R15"),(MID(B572,SEARCH("R",B572),3)="R16"),(MID(B572,SEARCH("R",B572),3)="R17")),(G572+190),(G572+290))),-1)+20</f>
        <v>13040</v>
      </c>
    </row>
    <row r="573" customFormat="false" ht="15.8" hidden="false" customHeight="false" outlineLevel="0" collapsed="false">
      <c r="A573" s="136" t="n">
        <v>63637093248937</v>
      </c>
      <c r="B573" s="137" t="s">
        <v>6220</v>
      </c>
      <c r="C573" s="138" t="s">
        <v>5080</v>
      </c>
      <c r="D573" s="138" t="s">
        <v>5644</v>
      </c>
      <c r="E573" s="138" t="s">
        <v>5647</v>
      </c>
      <c r="F573" s="138" t="n">
        <v>2</v>
      </c>
      <c r="G573" s="139" t="n">
        <v>10894</v>
      </c>
      <c r="H573" s="52" t="n">
        <f aca="false">ROUND(IF(OR((MID(B573,SEARCH("R",B573),3)="R12"),(MID(B573,SEARCH("R",B573),3)="R13"),(MID(B573,SEARCH("R",B573),3)="R14")),(G573+90),IF(OR((MID(B573,SEARCH("R",B573),3)="R15"),(MID(B573,SEARCH("R",B573),3)="R16"),(MID(B573,SEARCH("R",B573),3)="R17")),(G573+190),(G573+290))),-1)+20</f>
        <v>11200</v>
      </c>
    </row>
    <row r="574" customFormat="false" ht="15.8" hidden="false" customHeight="false" outlineLevel="0" collapsed="false">
      <c r="A574" s="136" t="n">
        <v>63585441598105</v>
      </c>
      <c r="B574" s="137" t="s">
        <v>6221</v>
      </c>
      <c r="C574" s="138" t="s">
        <v>5080</v>
      </c>
      <c r="D574" s="138" t="s">
        <v>5644</v>
      </c>
      <c r="E574" s="138" t="s">
        <v>3849</v>
      </c>
      <c r="F574" s="138" t="n">
        <v>1</v>
      </c>
      <c r="G574" s="139" t="n">
        <v>14352</v>
      </c>
      <c r="H574" s="52" t="n">
        <f aca="false">ROUND(IF(OR((MID(B574,SEARCH("R",B574),3)="R12"),(MID(B574,SEARCH("R",B574),3)="R13"),(MID(B574,SEARCH("R",B574),3)="R14")),(G574+90),IF(OR((MID(B574,SEARCH("R",B574),3)="R15"),(MID(B574,SEARCH("R",B574),3)="R16"),(MID(B574,SEARCH("R",B574),3)="R17")),(G574+190),(G574+290))),-1)+20</f>
        <v>14660</v>
      </c>
    </row>
    <row r="575" customFormat="false" ht="15.8" hidden="false" customHeight="false" outlineLevel="0" collapsed="false">
      <c r="A575" s="136" t="n">
        <v>63640728319527</v>
      </c>
      <c r="B575" s="137" t="s">
        <v>6222</v>
      </c>
      <c r="C575" s="138" t="s">
        <v>5095</v>
      </c>
      <c r="D575" s="138" t="s">
        <v>5644</v>
      </c>
      <c r="E575" s="138" t="s">
        <v>3849</v>
      </c>
      <c r="F575" s="138" t="n">
        <v>8</v>
      </c>
      <c r="G575" s="139" t="n">
        <v>23731</v>
      </c>
      <c r="H575" s="52" t="n">
        <f aca="false">ROUND(IF(OR((MID(B575,SEARCH("R",B575),3)="R12"),(MID(B575,SEARCH("R",B575),3)="R13"),(MID(B575,SEARCH("R",B575),3)="R14")),(G575+90),IF(OR((MID(B575,SEARCH("R",B575),3)="R15"),(MID(B575,SEARCH("R",B575),3)="R16"),(MID(B575,SEARCH("R",B575),3)="R17")),(G575+190),(G575+290))),-1)+20</f>
        <v>24040</v>
      </c>
    </row>
    <row r="576" customFormat="false" ht="15.8" hidden="false" customHeight="false" outlineLevel="0" collapsed="false">
      <c r="A576" s="136" t="n">
        <v>63614133676088</v>
      </c>
      <c r="B576" s="137" t="s">
        <v>6223</v>
      </c>
      <c r="C576" s="138" t="s">
        <v>5095</v>
      </c>
      <c r="D576" s="138" t="s">
        <v>5644</v>
      </c>
      <c r="E576" s="138" t="s">
        <v>3849</v>
      </c>
      <c r="F576" s="138" t="n">
        <v>2</v>
      </c>
      <c r="G576" s="139" t="n">
        <v>23080</v>
      </c>
      <c r="H576" s="52" t="n">
        <f aca="false">ROUND(IF(OR((MID(B576,SEARCH("R",B576),3)="R12"),(MID(B576,SEARCH("R",B576),3)="R13"),(MID(B576,SEARCH("R",B576),3)="R14")),(G576+90),IF(OR((MID(B576,SEARCH("R",B576),3)="R15"),(MID(B576,SEARCH("R",B576),3)="R16"),(MID(B576,SEARCH("R",B576),3)="R17")),(G576+190),(G576+290))),-1)+20</f>
        <v>23390</v>
      </c>
    </row>
    <row r="577" customFormat="false" ht="15.8" hidden="false" customHeight="false" outlineLevel="0" collapsed="false">
      <c r="A577" s="136" t="n">
        <v>63586023536479</v>
      </c>
      <c r="B577" s="137" t="s">
        <v>6224</v>
      </c>
      <c r="C577" s="138" t="s">
        <v>5095</v>
      </c>
      <c r="D577" s="138" t="s">
        <v>5644</v>
      </c>
      <c r="E577" s="138" t="s">
        <v>3849</v>
      </c>
      <c r="F577" s="138" t="n">
        <v>1</v>
      </c>
      <c r="G577" s="139" t="n">
        <v>18212</v>
      </c>
      <c r="H577" s="52" t="n">
        <f aca="false">ROUND(IF(OR((MID(B577,SEARCH("R",B577),3)="R12"),(MID(B577,SEARCH("R",B577),3)="R13"),(MID(B577,SEARCH("R",B577),3)="R14")),(G577+90),IF(OR((MID(B577,SEARCH("R",B577),3)="R15"),(MID(B577,SEARCH("R",B577),3)="R16"),(MID(B577,SEARCH("R",B577),3)="R17")),(G577+190),(G577+290))),-1)+20</f>
        <v>18520</v>
      </c>
    </row>
    <row r="578" customFormat="false" ht="15.8" hidden="false" customHeight="false" outlineLevel="0" collapsed="false">
      <c r="A578" s="136" t="n">
        <v>63585441598882</v>
      </c>
      <c r="B578" s="137" t="s">
        <v>6225</v>
      </c>
      <c r="C578" s="138" t="s">
        <v>5107</v>
      </c>
      <c r="D578" s="138" t="s">
        <v>5644</v>
      </c>
      <c r="E578" s="138" t="s">
        <v>5647</v>
      </c>
      <c r="F578" s="138" t="n">
        <v>7</v>
      </c>
      <c r="G578" s="139" t="n">
        <v>10290</v>
      </c>
      <c r="H578" s="52" t="n">
        <f aca="false">ROUND(IF(OR((MID(B578,SEARCH("R",B578),3)="R12"),(MID(B578,SEARCH("R",B578),3)="R13"),(MID(B578,SEARCH("R",B578),3)="R14")),(G578+90),IF(OR((MID(B578,SEARCH("R",B578),3)="R15"),(MID(B578,SEARCH("R",B578),3)="R16"),(MID(B578,SEARCH("R",B578),3)="R17")),(G578+190),(G578+290))),-1)+20</f>
        <v>10600</v>
      </c>
    </row>
    <row r="579" customFormat="false" ht="15.8" hidden="false" customHeight="false" outlineLevel="0" collapsed="false">
      <c r="A579" s="136" t="n">
        <v>63633554060140</v>
      </c>
      <c r="B579" s="137" t="s">
        <v>6226</v>
      </c>
      <c r="C579" s="138" t="s">
        <v>5107</v>
      </c>
      <c r="D579" s="138" t="s">
        <v>5644</v>
      </c>
      <c r="E579" s="138" t="s">
        <v>5647</v>
      </c>
      <c r="F579" s="138" t="n">
        <v>4</v>
      </c>
      <c r="G579" s="139" t="n">
        <v>8613</v>
      </c>
      <c r="H579" s="52" t="n">
        <f aca="false">ROUND(IF(OR((MID(B579,SEARCH("R",B579),3)="R12"),(MID(B579,SEARCH("R",B579),3)="R13"),(MID(B579,SEARCH("R",B579),3)="R14")),(G579+90),IF(OR((MID(B579,SEARCH("R",B579),3)="R15"),(MID(B579,SEARCH("R",B579),3)="R16"),(MID(B579,SEARCH("R",B579),3)="R17")),(G579+190),(G579+290))),-1)+20</f>
        <v>8920</v>
      </c>
    </row>
    <row r="580" customFormat="false" ht="15.8" hidden="false" customHeight="false" outlineLevel="0" collapsed="false">
      <c r="A580" s="136" t="n">
        <v>63602271184285</v>
      </c>
      <c r="B580" s="137" t="s">
        <v>6227</v>
      </c>
      <c r="C580" s="138" t="s">
        <v>5107</v>
      </c>
      <c r="D580" s="138" t="s">
        <v>5644</v>
      </c>
      <c r="E580" s="138" t="s">
        <v>5647</v>
      </c>
      <c r="F580" s="138" t="n">
        <v>3</v>
      </c>
      <c r="G580" s="139" t="n">
        <v>8920</v>
      </c>
      <c r="H580" s="52" t="n">
        <f aca="false">ROUND(IF(OR((MID(B580,SEARCH("R",B580),3)="R12"),(MID(B580,SEARCH("R",B580),3)="R13"),(MID(B580,SEARCH("R",B580),3)="R14")),(G580+90),IF(OR((MID(B580,SEARCH("R",B580),3)="R15"),(MID(B580,SEARCH("R",B580),3)="R16"),(MID(B580,SEARCH("R",B580),3)="R17")),(G580+190),(G580+290))),-1)+20</f>
        <v>9230</v>
      </c>
    </row>
    <row r="581" customFormat="false" ht="15.8" hidden="false" customHeight="false" outlineLevel="0" collapsed="false">
      <c r="A581" s="136" t="n">
        <v>63585441597619</v>
      </c>
      <c r="B581" s="137" t="s">
        <v>6228</v>
      </c>
      <c r="C581" s="138" t="s">
        <v>5107</v>
      </c>
      <c r="D581" s="138" t="s">
        <v>5644</v>
      </c>
      <c r="E581" s="138" t="s">
        <v>3849</v>
      </c>
      <c r="F581" s="138" t="n">
        <v>2</v>
      </c>
      <c r="G581" s="139" t="n">
        <v>13550</v>
      </c>
      <c r="H581" s="52" t="n">
        <f aca="false">ROUND(IF(OR((MID(B581,SEARCH("R",B581),3)="R12"),(MID(B581,SEARCH("R",B581),3)="R13"),(MID(B581,SEARCH("R",B581),3)="R14")),(G581+90),IF(OR((MID(B581,SEARCH("R",B581),3)="R15"),(MID(B581,SEARCH("R",B581),3)="R16"),(MID(B581,SEARCH("R",B581),3)="R17")),(G581+190),(G581+290))),-1)+20</f>
        <v>13860</v>
      </c>
    </row>
    <row r="582" customFormat="false" ht="15.8" hidden="false" customHeight="false" outlineLevel="0" collapsed="false">
      <c r="A582" s="136" t="n">
        <v>63585441599745</v>
      </c>
      <c r="B582" s="137" t="s">
        <v>6229</v>
      </c>
      <c r="C582" s="138" t="s">
        <v>5107</v>
      </c>
      <c r="D582" s="138" t="s">
        <v>5644</v>
      </c>
      <c r="E582" s="138" t="s">
        <v>3849</v>
      </c>
      <c r="F582" s="138" t="n">
        <v>2</v>
      </c>
      <c r="G582" s="139" t="n">
        <v>11528</v>
      </c>
      <c r="H582" s="52" t="n">
        <f aca="false">ROUND(IF(OR((MID(B582,SEARCH("R",B582),3)="R12"),(MID(B582,SEARCH("R",B582),3)="R13"),(MID(B582,SEARCH("R",B582),3)="R14")),(G582+90),IF(OR((MID(B582,SEARCH("R",B582),3)="R15"),(MID(B582,SEARCH("R",B582),3)="R16"),(MID(B582,SEARCH("R",B582),3)="R17")),(G582+190),(G582+290))),-1)+20</f>
        <v>11840</v>
      </c>
    </row>
    <row r="583" customFormat="false" ht="15.8" hidden="false" customHeight="false" outlineLevel="0" collapsed="false">
      <c r="A583" s="136" t="n">
        <v>63637280904706</v>
      </c>
      <c r="B583" s="137" t="s">
        <v>6230</v>
      </c>
      <c r="C583" s="138" t="s">
        <v>5116</v>
      </c>
      <c r="D583" s="138" t="s">
        <v>5644</v>
      </c>
      <c r="E583" s="138" t="s">
        <v>3849</v>
      </c>
      <c r="F583" s="138" t="n">
        <v>6</v>
      </c>
      <c r="G583" s="139" t="n">
        <v>15626</v>
      </c>
      <c r="H583" s="52" t="n">
        <f aca="false">ROUND(IF(OR((MID(B583,SEARCH("R",B583),3)="R12"),(MID(B583,SEARCH("R",B583),3)="R13"),(MID(B583,SEARCH("R",B583),3)="R14")),(G583+90),IF(OR((MID(B583,SEARCH("R",B583),3)="R15"),(MID(B583,SEARCH("R",B583),3)="R16"),(MID(B583,SEARCH("R",B583),3)="R17")),(G583+190),(G583+290))),-1)+20</f>
        <v>15940</v>
      </c>
    </row>
    <row r="584" customFormat="false" ht="15.8" hidden="false" customHeight="false" outlineLevel="0" collapsed="false">
      <c r="A584" s="136" t="n">
        <v>63610554875202</v>
      </c>
      <c r="B584" s="137" t="s">
        <v>6231</v>
      </c>
      <c r="C584" s="138" t="s">
        <v>5123</v>
      </c>
      <c r="D584" s="138" t="s">
        <v>5644</v>
      </c>
      <c r="E584" s="138" t="s">
        <v>5647</v>
      </c>
      <c r="F584" s="138" t="n">
        <v>4</v>
      </c>
      <c r="G584" s="139" t="n">
        <v>13630</v>
      </c>
      <c r="H584" s="52" t="n">
        <f aca="false">ROUND(IF(OR((MID(B584,SEARCH("R",B584),3)="R12"),(MID(B584,SEARCH("R",B584),3)="R13"),(MID(B584,SEARCH("R",B584),3)="R14")),(G584+90),IF(OR((MID(B584,SEARCH("R",B584),3)="R15"),(MID(B584,SEARCH("R",B584),3)="R16"),(MID(B584,SEARCH("R",B584),3)="R17")),(G584+190),(G584+290))),-1)+20</f>
        <v>13940</v>
      </c>
    </row>
    <row r="585" customFormat="false" ht="15.8" hidden="false" customHeight="false" outlineLevel="0" collapsed="false">
      <c r="A585" s="136" t="n">
        <v>63613344639333</v>
      </c>
      <c r="B585" s="137" t="s">
        <v>6232</v>
      </c>
      <c r="C585" s="138" t="s">
        <v>5123</v>
      </c>
      <c r="D585" s="138" t="s">
        <v>5644</v>
      </c>
      <c r="E585" s="138" t="s">
        <v>5647</v>
      </c>
      <c r="F585" s="138" t="n">
        <v>2</v>
      </c>
      <c r="G585" s="139" t="n">
        <v>12040</v>
      </c>
      <c r="H585" s="52" t="n">
        <f aca="false">ROUND(IF(OR((MID(B585,SEARCH("R",B585),3)="R12"),(MID(B585,SEARCH("R",B585),3)="R13"),(MID(B585,SEARCH("R",B585),3)="R14")),(G585+90),IF(OR((MID(B585,SEARCH("R",B585),3)="R15"),(MID(B585,SEARCH("R",B585),3)="R16"),(MID(B585,SEARCH("R",B585),3)="R17")),(G585+190),(G585+290))),-1)+20</f>
        <v>12350</v>
      </c>
    </row>
    <row r="586" customFormat="false" ht="15.8" hidden="false" customHeight="false" outlineLevel="0" collapsed="false">
      <c r="A586" s="136" t="n">
        <v>63638390745981</v>
      </c>
      <c r="B586" s="137" t="s">
        <v>6233</v>
      </c>
      <c r="C586" s="138" t="s">
        <v>5128</v>
      </c>
      <c r="D586" s="138" t="s">
        <v>5644</v>
      </c>
      <c r="E586" s="138" t="s">
        <v>5647</v>
      </c>
      <c r="F586" s="138" t="n">
        <v>16</v>
      </c>
      <c r="G586" s="139" t="n">
        <v>11115</v>
      </c>
      <c r="H586" s="52" t="n">
        <f aca="false">ROUND(IF(OR((MID(B586,SEARCH("R",B586),3)="R12"),(MID(B586,SEARCH("R",B586),3)="R13"),(MID(B586,SEARCH("R",B586),3)="R14")),(G586+90),IF(OR((MID(B586,SEARCH("R",B586),3)="R15"),(MID(B586,SEARCH("R",B586),3)="R16"),(MID(B586,SEARCH("R",B586),3)="R17")),(G586+190),(G586+290))),-1)+20</f>
        <v>11430</v>
      </c>
    </row>
    <row r="587" customFormat="false" ht="15.8" hidden="false" customHeight="false" outlineLevel="0" collapsed="false">
      <c r="A587" s="136" t="n">
        <v>63585951281319</v>
      </c>
      <c r="B587" s="137" t="s">
        <v>6234</v>
      </c>
      <c r="C587" s="138" t="s">
        <v>5128</v>
      </c>
      <c r="D587" s="138" t="s">
        <v>5644</v>
      </c>
      <c r="E587" s="138" t="s">
        <v>5647</v>
      </c>
      <c r="F587" s="138" t="n">
        <v>12</v>
      </c>
      <c r="G587" s="139" t="n">
        <v>12767</v>
      </c>
      <c r="H587" s="52" t="n">
        <f aca="false">ROUND(IF(OR((MID(B587,SEARCH("R",B587),3)="R12"),(MID(B587,SEARCH("R",B587),3)="R13"),(MID(B587,SEARCH("R",B587),3)="R14")),(G587+90),IF(OR((MID(B587,SEARCH("R",B587),3)="R15"),(MID(B587,SEARCH("R",B587),3)="R16"),(MID(B587,SEARCH("R",B587),3)="R17")),(G587+190),(G587+290))),-1)+20</f>
        <v>13080</v>
      </c>
    </row>
    <row r="588" customFormat="false" ht="15.8" hidden="false" customHeight="false" outlineLevel="0" collapsed="false">
      <c r="A588" s="136" t="n">
        <v>63634770533131</v>
      </c>
      <c r="B588" s="137" t="s">
        <v>6235</v>
      </c>
      <c r="C588" s="138" t="s">
        <v>5128</v>
      </c>
      <c r="D588" s="138" t="s">
        <v>5644</v>
      </c>
      <c r="E588" s="138" t="s">
        <v>5647</v>
      </c>
      <c r="F588" s="138" t="n">
        <v>10</v>
      </c>
      <c r="G588" s="139" t="n">
        <v>5900</v>
      </c>
      <c r="H588" s="52" t="n">
        <f aca="false">ROUND(IF(OR((MID(B588,SEARCH("R",B588),3)="R12"),(MID(B588,SEARCH("R",B588),3)="R13"),(MID(B588,SEARCH("R",B588),3)="R14")),(G588+90),IF(OR((MID(B588,SEARCH("R",B588),3)="R15"),(MID(B588,SEARCH("R",B588),3)="R16"),(MID(B588,SEARCH("R",B588),3)="R17")),(G588+190),(G588+290))),-1)+20</f>
        <v>6210</v>
      </c>
    </row>
    <row r="589" customFormat="false" ht="15.8" hidden="false" customHeight="false" outlineLevel="0" collapsed="false">
      <c r="A589" s="136" t="n">
        <v>63614470080261</v>
      </c>
      <c r="B589" s="137" t="s">
        <v>6236</v>
      </c>
      <c r="C589" s="138" t="s">
        <v>5128</v>
      </c>
      <c r="D589" s="138" t="s">
        <v>5644</v>
      </c>
      <c r="E589" s="138" t="s">
        <v>3849</v>
      </c>
      <c r="F589" s="138" t="n">
        <v>8</v>
      </c>
      <c r="G589" s="139" t="n">
        <v>10659</v>
      </c>
      <c r="H589" s="52" t="n">
        <f aca="false">ROUND(IF(OR((MID(B589,SEARCH("R",B589),3)="R12"),(MID(B589,SEARCH("R",B589),3)="R13"),(MID(B589,SEARCH("R",B589),3)="R14")),(G589+90),IF(OR((MID(B589,SEARCH("R",B589),3)="R15"),(MID(B589,SEARCH("R",B589),3)="R16"),(MID(B589,SEARCH("R",B589),3)="R17")),(G589+190),(G589+290))),-1)+20</f>
        <v>10970</v>
      </c>
    </row>
    <row r="590" customFormat="false" ht="15.8" hidden="false" customHeight="false" outlineLevel="0" collapsed="false">
      <c r="A590" s="136" t="n">
        <v>63612485031371</v>
      </c>
      <c r="B590" s="137" t="s">
        <v>6237</v>
      </c>
      <c r="C590" s="138" t="s">
        <v>5128</v>
      </c>
      <c r="D590" s="138" t="s">
        <v>5644</v>
      </c>
      <c r="E590" s="138" t="s">
        <v>5647</v>
      </c>
      <c r="F590" s="138" t="n">
        <v>7</v>
      </c>
      <c r="G590" s="139" t="n">
        <v>8898</v>
      </c>
      <c r="H590" s="52" t="n">
        <f aca="false">ROUND(IF(OR((MID(B590,SEARCH("R",B590),3)="R12"),(MID(B590,SEARCH("R",B590),3)="R13"),(MID(B590,SEARCH("R",B590),3)="R14")),(G590+90),IF(OR((MID(B590,SEARCH("R",B590),3)="R15"),(MID(B590,SEARCH("R",B590),3)="R16"),(MID(B590,SEARCH("R",B590),3)="R17")),(G590+190),(G590+290))),-1)+20</f>
        <v>9210</v>
      </c>
    </row>
    <row r="591" customFormat="false" ht="15.8" hidden="false" customHeight="false" outlineLevel="0" collapsed="false">
      <c r="A591" s="136" t="n">
        <v>63585441599197</v>
      </c>
      <c r="B591" s="137" t="s">
        <v>6238</v>
      </c>
      <c r="C591" s="138" t="s">
        <v>5128</v>
      </c>
      <c r="D591" s="138" t="s">
        <v>5644</v>
      </c>
      <c r="E591" s="138" t="s">
        <v>5647</v>
      </c>
      <c r="F591" s="138" t="n">
        <v>6</v>
      </c>
      <c r="G591" s="139" t="n">
        <v>9400</v>
      </c>
      <c r="H591" s="52" t="n">
        <f aca="false">ROUND(IF(OR((MID(B591,SEARCH("R",B591),3)="R12"),(MID(B591,SEARCH("R",B591),3)="R13"),(MID(B591,SEARCH("R",B591),3)="R14")),(G591+90),IF(OR((MID(B591,SEARCH("R",B591),3)="R15"),(MID(B591,SEARCH("R",B591),3)="R16"),(MID(B591,SEARCH("R",B591),3)="R17")),(G591+190),(G591+290))),-1)+20</f>
        <v>9710</v>
      </c>
    </row>
    <row r="592" customFormat="false" ht="15.8" hidden="false" customHeight="false" outlineLevel="0" collapsed="false">
      <c r="A592" s="136" t="n">
        <v>63611190323544</v>
      </c>
      <c r="B592" s="137" t="s">
        <v>6239</v>
      </c>
      <c r="C592" s="138" t="s">
        <v>5128</v>
      </c>
      <c r="D592" s="138" t="s">
        <v>5644</v>
      </c>
      <c r="E592" s="138" t="s">
        <v>5647</v>
      </c>
      <c r="F592" s="138" t="n">
        <v>4</v>
      </c>
      <c r="G592" s="139" t="n">
        <v>15528</v>
      </c>
      <c r="H592" s="52" t="n">
        <f aca="false">ROUND(IF(OR((MID(B592,SEARCH("R",B592),3)="R12"),(MID(B592,SEARCH("R",B592),3)="R13"),(MID(B592,SEARCH("R",B592),3)="R14")),(G592+90),IF(OR((MID(B592,SEARCH("R",B592),3)="R15"),(MID(B592,SEARCH("R",B592),3)="R16"),(MID(B592,SEARCH("R",B592),3)="R17")),(G592+190),(G592+290))),-1)+20</f>
        <v>15840</v>
      </c>
    </row>
    <row r="593" customFormat="false" ht="15.8" hidden="false" customHeight="false" outlineLevel="0" collapsed="false">
      <c r="A593" s="136" t="n">
        <v>63611190354674</v>
      </c>
      <c r="B593" s="137" t="s">
        <v>6240</v>
      </c>
      <c r="C593" s="138" t="s">
        <v>5128</v>
      </c>
      <c r="D593" s="138" t="s">
        <v>5644</v>
      </c>
      <c r="E593" s="138" t="s">
        <v>3849</v>
      </c>
      <c r="F593" s="138" t="n">
        <v>4</v>
      </c>
      <c r="G593" s="139" t="n">
        <v>13050</v>
      </c>
      <c r="H593" s="52" t="n">
        <f aca="false">ROUND(IF(OR((MID(B593,SEARCH("R",B593),3)="R12"),(MID(B593,SEARCH("R",B593),3)="R13"),(MID(B593,SEARCH("R",B593),3)="R14")),(G593+90),IF(OR((MID(B593,SEARCH("R",B593),3)="R15"),(MID(B593,SEARCH("R",B593),3)="R16"),(MID(B593,SEARCH("R",B593),3)="R17")),(G593+190),(G593+290))),-1)+20</f>
        <v>13360</v>
      </c>
    </row>
    <row r="594" customFormat="false" ht="15.8" hidden="false" customHeight="false" outlineLevel="0" collapsed="false">
      <c r="A594" s="136" t="n">
        <v>63585441599037</v>
      </c>
      <c r="B594" s="137" t="s">
        <v>6241</v>
      </c>
      <c r="C594" s="138" t="s">
        <v>5128</v>
      </c>
      <c r="D594" s="138" t="s">
        <v>5644</v>
      </c>
      <c r="E594" s="138" t="s">
        <v>3849</v>
      </c>
      <c r="F594" s="138" t="n">
        <v>4</v>
      </c>
      <c r="G594" s="139" t="n">
        <v>17500</v>
      </c>
      <c r="H594" s="52" t="n">
        <f aca="false">ROUND(IF(OR((MID(B594,SEARCH("R",B594),3)="R12"),(MID(B594,SEARCH("R",B594),3)="R13"),(MID(B594,SEARCH("R",B594),3)="R14")),(G594+90),IF(OR((MID(B594,SEARCH("R",B594),3)="R15"),(MID(B594,SEARCH("R",B594),3)="R16"),(MID(B594,SEARCH("R",B594),3)="R17")),(G594+190),(G594+290))),-1)+20</f>
        <v>17810</v>
      </c>
    </row>
    <row r="595" customFormat="false" ht="15.8" hidden="false" customHeight="false" outlineLevel="0" collapsed="false">
      <c r="A595" s="136" t="n">
        <v>63607382892326</v>
      </c>
      <c r="B595" s="137" t="s">
        <v>6242</v>
      </c>
      <c r="C595" s="138" t="s">
        <v>5128</v>
      </c>
      <c r="D595" s="138" t="s">
        <v>5644</v>
      </c>
      <c r="E595" s="138" t="s">
        <v>3849</v>
      </c>
      <c r="F595" s="138" t="n">
        <v>2</v>
      </c>
      <c r="G595" s="139" t="n">
        <v>7800</v>
      </c>
      <c r="H595" s="52" t="n">
        <f aca="false">ROUND(IF(OR((MID(B595,SEARCH("R",B595),3)="R12"),(MID(B595,SEARCH("R",B595),3)="R13"),(MID(B595,SEARCH("R",B595),3)="R14")),(G595+90),IF(OR((MID(B595,SEARCH("R",B595),3)="R15"),(MID(B595,SEARCH("R",B595),3)="R16"),(MID(B595,SEARCH("R",B595),3)="R17")),(G595+190),(G595+290))),-1)+20</f>
        <v>8110</v>
      </c>
    </row>
    <row r="596" customFormat="false" ht="15.8" hidden="false" customHeight="false" outlineLevel="0" collapsed="false">
      <c r="A596" s="136" t="n">
        <v>63646422819975</v>
      </c>
      <c r="B596" s="137" t="s">
        <v>6243</v>
      </c>
      <c r="C596" s="138" t="s">
        <v>5128</v>
      </c>
      <c r="D596" s="138" t="s">
        <v>5644</v>
      </c>
      <c r="E596" s="138" t="s">
        <v>3849</v>
      </c>
      <c r="F596" s="138" t="n">
        <v>1</v>
      </c>
      <c r="G596" s="139" t="n">
        <v>12820</v>
      </c>
      <c r="H596" s="52" t="n">
        <f aca="false">ROUND(IF(OR((MID(B596,SEARCH("R",B596),3)="R12"),(MID(B596,SEARCH("R",B596),3)="R13"),(MID(B596,SEARCH("R",B596),3)="R14")),(G596+90),IF(OR((MID(B596,SEARCH("R",B596),3)="R15"),(MID(B596,SEARCH("R",B596),3)="R16"),(MID(B596,SEARCH("R",B596),3)="R17")),(G596+190),(G596+290))),-1)+20</f>
        <v>13130</v>
      </c>
    </row>
    <row r="597" customFormat="false" ht="15.8" hidden="false" customHeight="false" outlineLevel="0" collapsed="false">
      <c r="A597" s="136" t="n">
        <v>63585441601003</v>
      </c>
      <c r="B597" s="137" t="s">
        <v>6244</v>
      </c>
      <c r="C597" s="138" t="s">
        <v>5128</v>
      </c>
      <c r="D597" s="138" t="s">
        <v>5644</v>
      </c>
      <c r="E597" s="138" t="s">
        <v>5647</v>
      </c>
      <c r="F597" s="138" t="n">
        <v>1</v>
      </c>
      <c r="G597" s="139" t="n">
        <v>10550</v>
      </c>
      <c r="H597" s="52" t="n">
        <f aca="false">ROUND(IF(OR((MID(B597,SEARCH("R",B597),3)="R12"),(MID(B597,SEARCH("R",B597),3)="R13"),(MID(B597,SEARCH("R",B597),3)="R14")),(G597+90),IF(OR((MID(B597,SEARCH("R",B597),3)="R15"),(MID(B597,SEARCH("R",B597),3)="R16"),(MID(B597,SEARCH("R",B597),3)="R17")),(G597+190),(G597+290))),-1)+20</f>
        <v>10860</v>
      </c>
    </row>
    <row r="598" customFormat="false" ht="15.8" hidden="false" customHeight="false" outlineLevel="0" collapsed="false">
      <c r="A598" s="136" t="n">
        <v>20221701702648</v>
      </c>
      <c r="B598" s="137" t="s">
        <v>6245</v>
      </c>
      <c r="C598" s="138" t="s">
        <v>5151</v>
      </c>
      <c r="D598" s="138" t="s">
        <v>5644</v>
      </c>
      <c r="E598" s="138" t="s">
        <v>5647</v>
      </c>
      <c r="F598" s="138" t="n">
        <v>2</v>
      </c>
      <c r="G598" s="139" t="n">
        <v>17507</v>
      </c>
      <c r="H598" s="52" t="n">
        <f aca="false">ROUND(IF(OR((MID(B598,SEARCH("R",B598),3)="R12"),(MID(B598,SEARCH("R",B598),3)="R13"),(MID(B598,SEARCH("R",B598),3)="R14")),(G598+90),IF(OR((MID(B598,SEARCH("R",B598),3)="R15"),(MID(B598,SEARCH("R",B598),3)="R16"),(MID(B598,SEARCH("R",B598),3)="R17")),(G598+190),(G598+290))),-1)+20</f>
        <v>17820</v>
      </c>
    </row>
    <row r="599" customFormat="false" ht="15.8" hidden="false" customHeight="false" outlineLevel="0" collapsed="false">
      <c r="A599" s="136" t="n">
        <v>63645051090906</v>
      </c>
      <c r="B599" s="137" t="s">
        <v>6246</v>
      </c>
      <c r="C599" s="138" t="s">
        <v>6247</v>
      </c>
      <c r="D599" s="138" t="s">
        <v>5644</v>
      </c>
      <c r="E599" s="138" t="s">
        <v>3849</v>
      </c>
      <c r="F599" s="138" t="n">
        <v>4</v>
      </c>
      <c r="G599" s="139" t="n">
        <v>29800</v>
      </c>
      <c r="H599" s="52" t="n">
        <f aca="false">ROUND(IF(OR((MID(B599,SEARCH("R",B599),3)="R12"),(MID(B599,SEARCH("R",B599),3)="R13"),(MID(B599,SEARCH("R",B599),3)="R14")),(G599+90),IF(OR((MID(B599,SEARCH("R",B599),3)="R15"),(MID(B599,SEARCH("R",B599),3)="R16"),(MID(B599,SEARCH("R",B599),3)="R17")),(G599+190),(G599+290))),-1)+20</f>
        <v>30110</v>
      </c>
    </row>
    <row r="600" customFormat="false" ht="15.8" hidden="false" customHeight="false" outlineLevel="0" collapsed="false">
      <c r="A600" s="136" t="n">
        <v>63634768920424</v>
      </c>
      <c r="B600" s="137" t="s">
        <v>6248</v>
      </c>
      <c r="C600" s="138" t="s">
        <v>5165</v>
      </c>
      <c r="D600" s="138" t="s">
        <v>5644</v>
      </c>
      <c r="E600" s="138" t="s">
        <v>5647</v>
      </c>
      <c r="F600" s="138" t="n">
        <v>30</v>
      </c>
      <c r="G600" s="139" t="n">
        <v>5130</v>
      </c>
      <c r="H600" s="52" t="n">
        <f aca="false">ROUND(IF(OR((MID(B600,SEARCH("R",B600),3)="R12"),(MID(B600,SEARCH("R",B600),3)="R13"),(MID(B600,SEARCH("R",B600),3)="R14")),(G600+90),IF(OR((MID(B600,SEARCH("R",B600),3)="R15"),(MID(B600,SEARCH("R",B600),3)="R16"),(MID(B600,SEARCH("R",B600),3)="R17")),(G600+190),(G600+290))),-1)+20</f>
        <v>5440</v>
      </c>
    </row>
    <row r="601" customFormat="false" ht="15.8" hidden="false" customHeight="false" outlineLevel="0" collapsed="false">
      <c r="A601" s="136" t="n">
        <v>63645050801953</v>
      </c>
      <c r="B601" s="137" t="s">
        <v>6249</v>
      </c>
      <c r="C601" s="138" t="s">
        <v>5165</v>
      </c>
      <c r="D601" s="138" t="s">
        <v>5644</v>
      </c>
      <c r="E601" s="138" t="s">
        <v>3849</v>
      </c>
      <c r="F601" s="138" t="n">
        <v>8</v>
      </c>
      <c r="G601" s="139" t="n">
        <v>12050</v>
      </c>
      <c r="H601" s="52" t="n">
        <f aca="false">ROUND(IF(OR((MID(B601,SEARCH("R",B601),3)="R12"),(MID(B601,SEARCH("R",B601),3)="R13"),(MID(B601,SEARCH("R",B601),3)="R14")),(G601+90),IF(OR((MID(B601,SEARCH("R",B601),3)="R15"),(MID(B601,SEARCH("R",B601),3)="R16"),(MID(B601,SEARCH("R",B601),3)="R17")),(G601+190),(G601+290))),-1)+20</f>
        <v>12360</v>
      </c>
    </row>
    <row r="602" customFormat="false" ht="15.8" hidden="false" customHeight="false" outlineLevel="0" collapsed="false">
      <c r="A602" s="136" t="n">
        <v>63636748946109</v>
      </c>
      <c r="B602" s="137" t="s">
        <v>6250</v>
      </c>
      <c r="C602" s="138" t="s">
        <v>5165</v>
      </c>
      <c r="D602" s="138" t="s">
        <v>5644</v>
      </c>
      <c r="E602" s="138" t="s">
        <v>3849</v>
      </c>
      <c r="F602" s="138" t="n">
        <v>8</v>
      </c>
      <c r="G602" s="139" t="n">
        <v>6641</v>
      </c>
      <c r="H602" s="52" t="n">
        <f aca="false">ROUND(IF(OR((MID(B602,SEARCH("R",B602),3)="R12"),(MID(B602,SEARCH("R",B602),3)="R13"),(MID(B602,SEARCH("R",B602),3)="R14")),(G602+90),IF(OR((MID(B602,SEARCH("R",B602),3)="R15"),(MID(B602,SEARCH("R",B602),3)="R16"),(MID(B602,SEARCH("R",B602),3)="R17")),(G602+190),(G602+290))),-1)+20</f>
        <v>6950</v>
      </c>
    </row>
    <row r="603" customFormat="false" ht="15.8" hidden="false" customHeight="false" outlineLevel="0" collapsed="false">
      <c r="A603" s="136" t="n">
        <v>63634769040447</v>
      </c>
      <c r="B603" s="137" t="s">
        <v>6251</v>
      </c>
      <c r="C603" s="138" t="s">
        <v>5165</v>
      </c>
      <c r="D603" s="138" t="s">
        <v>5644</v>
      </c>
      <c r="E603" s="138" t="s">
        <v>5647</v>
      </c>
      <c r="F603" s="138" t="n">
        <v>8</v>
      </c>
      <c r="G603" s="139" t="n">
        <v>5130</v>
      </c>
      <c r="H603" s="52" t="n">
        <f aca="false">ROUND(IF(OR((MID(B603,SEARCH("R",B603),3)="R12"),(MID(B603,SEARCH("R",B603),3)="R13"),(MID(B603,SEARCH("R",B603),3)="R14")),(G603+90),IF(OR((MID(B603,SEARCH("R",B603),3)="R15"),(MID(B603,SEARCH("R",B603),3)="R16"),(MID(B603,SEARCH("R",B603),3)="R17")),(G603+190),(G603+290))),-1)+20</f>
        <v>5440</v>
      </c>
    </row>
    <row r="604" customFormat="false" ht="15.8" hidden="false" customHeight="false" outlineLevel="0" collapsed="false">
      <c r="A604" s="136" t="n">
        <v>63633469818766</v>
      </c>
      <c r="B604" s="137" t="s">
        <v>6252</v>
      </c>
      <c r="C604" s="138" t="s">
        <v>5165</v>
      </c>
      <c r="D604" s="138" t="s">
        <v>5644</v>
      </c>
      <c r="E604" s="138" t="s">
        <v>3849</v>
      </c>
      <c r="F604" s="138" t="n">
        <v>6</v>
      </c>
      <c r="G604" s="139" t="n">
        <v>7052</v>
      </c>
      <c r="H604" s="52" t="n">
        <f aca="false">ROUND(IF(OR((MID(B604,SEARCH("R",B604),3)="R12"),(MID(B604,SEARCH("R",B604),3)="R13"),(MID(B604,SEARCH("R",B604),3)="R14")),(G604+90),IF(OR((MID(B604,SEARCH("R",B604),3)="R15"),(MID(B604,SEARCH("R",B604),3)="R16"),(MID(B604,SEARCH("R",B604),3)="R17")),(G604+190),(G604+290))),-1)+20</f>
        <v>7360</v>
      </c>
    </row>
    <row r="605" customFormat="false" ht="15.8" hidden="false" customHeight="false" outlineLevel="0" collapsed="false">
      <c r="A605" s="136" t="n">
        <v>63609613869942</v>
      </c>
      <c r="B605" s="137" t="s">
        <v>6253</v>
      </c>
      <c r="C605" s="138" t="s">
        <v>5165</v>
      </c>
      <c r="D605" s="138" t="s">
        <v>5644</v>
      </c>
      <c r="E605" s="138" t="s">
        <v>5647</v>
      </c>
      <c r="F605" s="138" t="n">
        <v>6</v>
      </c>
      <c r="G605" s="139" t="n">
        <v>7592</v>
      </c>
      <c r="H605" s="52" t="n">
        <f aca="false">ROUND(IF(OR((MID(B605,SEARCH("R",B605),3)="R12"),(MID(B605,SEARCH("R",B605),3)="R13"),(MID(B605,SEARCH("R",B605),3)="R14")),(G605+90),IF(OR((MID(B605,SEARCH("R",B605),3)="R15"),(MID(B605,SEARCH("R",B605),3)="R16"),(MID(B605,SEARCH("R",B605),3)="R17")),(G605+190),(G605+290))),-1)+20</f>
        <v>7900</v>
      </c>
    </row>
    <row r="606" customFormat="false" ht="15.8" hidden="false" customHeight="false" outlineLevel="0" collapsed="false">
      <c r="A606" s="136" t="n">
        <v>63619733204751</v>
      </c>
      <c r="B606" s="137" t="s">
        <v>6254</v>
      </c>
      <c r="C606" s="138" t="s">
        <v>5165</v>
      </c>
      <c r="D606" s="138" t="s">
        <v>5644</v>
      </c>
      <c r="E606" s="138" t="s">
        <v>5647</v>
      </c>
      <c r="F606" s="138" t="n">
        <v>5</v>
      </c>
      <c r="G606" s="139" t="n">
        <v>6641</v>
      </c>
      <c r="H606" s="52" t="n">
        <f aca="false">ROUND(IF(OR((MID(B606,SEARCH("R",B606),3)="R12"),(MID(B606,SEARCH("R",B606),3)="R13"),(MID(B606,SEARCH("R",B606),3)="R14")),(G606+90),IF(OR((MID(B606,SEARCH("R",B606),3)="R15"),(MID(B606,SEARCH("R",B606),3)="R16"),(MID(B606,SEARCH("R",B606),3)="R17")),(G606+190),(G606+290))),-1)+20</f>
        <v>6950</v>
      </c>
    </row>
    <row r="607" customFormat="false" ht="15.8" hidden="false" customHeight="false" outlineLevel="0" collapsed="false">
      <c r="A607" s="136" t="n">
        <v>63585441599221</v>
      </c>
      <c r="B607" s="137" t="s">
        <v>6255</v>
      </c>
      <c r="C607" s="138" t="s">
        <v>5165</v>
      </c>
      <c r="D607" s="138" t="s">
        <v>5644</v>
      </c>
      <c r="E607" s="138" t="s">
        <v>5647</v>
      </c>
      <c r="F607" s="138" t="n">
        <v>4</v>
      </c>
      <c r="G607" s="139" t="n">
        <v>9304</v>
      </c>
      <c r="H607" s="52" t="n">
        <f aca="false">ROUND(IF(OR((MID(B607,SEARCH("R",B607),3)="R12"),(MID(B607,SEARCH("R",B607),3)="R13"),(MID(B607,SEARCH("R",B607),3)="R14")),(G607+90),IF(OR((MID(B607,SEARCH("R",B607),3)="R15"),(MID(B607,SEARCH("R",B607),3)="R16"),(MID(B607,SEARCH("R",B607),3)="R17")),(G607+190),(G607+290))),-1)+20</f>
        <v>9610</v>
      </c>
    </row>
    <row r="608" customFormat="false" ht="15.8" hidden="false" customHeight="false" outlineLevel="0" collapsed="false">
      <c r="A608" s="136" t="n">
        <v>63631837278404</v>
      </c>
      <c r="B608" s="137" t="s">
        <v>6256</v>
      </c>
      <c r="C608" s="138" t="s">
        <v>5165</v>
      </c>
      <c r="D608" s="138" t="s">
        <v>5644</v>
      </c>
      <c r="E608" s="138" t="s">
        <v>5647</v>
      </c>
      <c r="F608" s="138" t="n">
        <v>4</v>
      </c>
      <c r="G608" s="139" t="n">
        <v>7288</v>
      </c>
      <c r="H608" s="52" t="n">
        <f aca="false">ROUND(IF(OR((MID(B608,SEARCH("R",B608),3)="R12"),(MID(B608,SEARCH("R",B608),3)="R13"),(MID(B608,SEARCH("R",B608),3)="R14")),(G608+90),IF(OR((MID(B608,SEARCH("R",B608),3)="R15"),(MID(B608,SEARCH("R",B608),3)="R16"),(MID(B608,SEARCH("R",B608),3)="R17")),(G608+190),(G608+290))),-1)+20</f>
        <v>7600</v>
      </c>
    </row>
    <row r="609" customFormat="false" ht="15.8" hidden="false" customHeight="false" outlineLevel="0" collapsed="false">
      <c r="A609" s="136" t="n">
        <v>63615949015377</v>
      </c>
      <c r="B609" s="137" t="s">
        <v>6257</v>
      </c>
      <c r="C609" s="138" t="s">
        <v>5165</v>
      </c>
      <c r="D609" s="138" t="s">
        <v>5644</v>
      </c>
      <c r="E609" s="138" t="s">
        <v>5647</v>
      </c>
      <c r="F609" s="138" t="n">
        <v>4</v>
      </c>
      <c r="G609" s="139" t="n">
        <v>4100</v>
      </c>
      <c r="H609" s="52" t="n">
        <f aca="false">ROUND(IF(OR((MID(B609,SEARCH("R",B609),3)="R12"),(MID(B609,SEARCH("R",B609),3)="R13"),(MID(B609,SEARCH("R",B609),3)="R14")),(G609+90),IF(OR((MID(B609,SEARCH("R",B609),3)="R15"),(MID(B609,SEARCH("R",B609),3)="R16"),(MID(B609,SEARCH("R",B609),3)="R17")),(G609+190),(G609+290))),-1)+20</f>
        <v>4410</v>
      </c>
    </row>
    <row r="610" customFormat="false" ht="15.8" hidden="false" customHeight="false" outlineLevel="0" collapsed="false">
      <c r="A610" s="136" t="n">
        <v>63585441597322</v>
      </c>
      <c r="B610" s="137" t="s">
        <v>6258</v>
      </c>
      <c r="C610" s="138" t="s">
        <v>5165</v>
      </c>
      <c r="D610" s="138" t="s">
        <v>5644</v>
      </c>
      <c r="E610" s="138" t="s">
        <v>3849</v>
      </c>
      <c r="F610" s="138" t="n">
        <v>3</v>
      </c>
      <c r="G610" s="139" t="n">
        <v>8282</v>
      </c>
      <c r="H610" s="52" t="n">
        <f aca="false">ROUND(IF(OR((MID(B610,SEARCH("R",B610),3)="R12"),(MID(B610,SEARCH("R",B610),3)="R13"),(MID(B610,SEARCH("R",B610),3)="R14")),(G610+90),IF(OR((MID(B610,SEARCH("R",B610),3)="R15"),(MID(B610,SEARCH("R",B610),3)="R16"),(MID(B610,SEARCH("R",B610),3)="R17")),(G610+190),(G610+290))),-1)+20</f>
        <v>8590</v>
      </c>
    </row>
    <row r="611" customFormat="false" ht="15.8" hidden="false" customHeight="false" outlineLevel="0" collapsed="false">
      <c r="A611" s="136" t="n">
        <v>63585441598373</v>
      </c>
      <c r="B611" s="137" t="s">
        <v>6259</v>
      </c>
      <c r="C611" s="138" t="s">
        <v>5165</v>
      </c>
      <c r="D611" s="138" t="s">
        <v>5644</v>
      </c>
      <c r="E611" s="138" t="s">
        <v>5647</v>
      </c>
      <c r="F611" s="138" t="n">
        <v>2</v>
      </c>
      <c r="G611" s="139" t="n">
        <v>8936</v>
      </c>
      <c r="H611" s="52" t="n">
        <f aca="false">ROUND(IF(OR((MID(B611,SEARCH("R",B611),3)="R12"),(MID(B611,SEARCH("R",B611),3)="R13"),(MID(B611,SEARCH("R",B611),3)="R14")),(G611+90),IF(OR((MID(B611,SEARCH("R",B611),3)="R15"),(MID(B611,SEARCH("R",B611),3)="R16"),(MID(B611,SEARCH("R",B611),3)="R17")),(G611+190),(G611+290))),-1)+20</f>
        <v>9250</v>
      </c>
    </row>
    <row r="612" customFormat="false" ht="15.8" hidden="false" customHeight="false" outlineLevel="0" collapsed="false">
      <c r="A612" s="136" t="n">
        <v>63585441600039</v>
      </c>
      <c r="B612" s="137" t="s">
        <v>6260</v>
      </c>
      <c r="C612" s="138" t="s">
        <v>5165</v>
      </c>
      <c r="D612" s="138" t="s">
        <v>5644</v>
      </c>
      <c r="E612" s="138" t="s">
        <v>3849</v>
      </c>
      <c r="F612" s="138" t="n">
        <v>2</v>
      </c>
      <c r="G612" s="139" t="n">
        <v>6800</v>
      </c>
      <c r="H612" s="52" t="n">
        <f aca="false">ROUND(IF(OR((MID(B612,SEARCH("R",B612),3)="R12"),(MID(B612,SEARCH("R",B612),3)="R13"),(MID(B612,SEARCH("R",B612),3)="R14")),(G612+90),IF(OR((MID(B612,SEARCH("R",B612),3)="R15"),(MID(B612,SEARCH("R",B612),3)="R16"),(MID(B612,SEARCH("R",B612),3)="R17")),(G612+190),(G612+290))),-1)+20</f>
        <v>7110</v>
      </c>
    </row>
    <row r="613" customFormat="false" ht="15.8" hidden="false" customHeight="false" outlineLevel="0" collapsed="false">
      <c r="A613" s="136" t="n">
        <v>63585441599834</v>
      </c>
      <c r="B613" s="137" t="s">
        <v>6261</v>
      </c>
      <c r="C613" s="138" t="s">
        <v>5165</v>
      </c>
      <c r="D613" s="138" t="s">
        <v>5644</v>
      </c>
      <c r="E613" s="138" t="s">
        <v>3849</v>
      </c>
      <c r="F613" s="138" t="n">
        <v>1</v>
      </c>
      <c r="G613" s="139" t="n">
        <v>9750</v>
      </c>
      <c r="H613" s="52" t="n">
        <f aca="false">ROUND(IF(OR((MID(B613,SEARCH("R",B613),3)="R12"),(MID(B613,SEARCH("R",B613),3)="R13"),(MID(B613,SEARCH("R",B613),3)="R14")),(G613+90),IF(OR((MID(B613,SEARCH("R",B613),3)="R15"),(MID(B613,SEARCH("R",B613),3)="R16"),(MID(B613,SEARCH("R",B613),3)="R17")),(G613+190),(G613+290))),-1)+20</f>
        <v>10060</v>
      </c>
    </row>
    <row r="614" customFormat="false" ht="15.8" hidden="false" customHeight="false" outlineLevel="0" collapsed="false">
      <c r="A614" s="136" t="n">
        <v>63585441597689</v>
      </c>
      <c r="B614" s="137" t="s">
        <v>6262</v>
      </c>
      <c r="C614" s="138" t="s">
        <v>5165</v>
      </c>
      <c r="D614" s="138" t="s">
        <v>5644</v>
      </c>
      <c r="E614" s="138" t="s">
        <v>5647</v>
      </c>
      <c r="F614" s="138" t="n">
        <v>1</v>
      </c>
      <c r="G614" s="139" t="n">
        <v>7769</v>
      </c>
      <c r="H614" s="52" t="n">
        <f aca="false">ROUND(IF(OR((MID(B614,SEARCH("R",B614),3)="R12"),(MID(B614,SEARCH("R",B614),3)="R13"),(MID(B614,SEARCH("R",B614),3)="R14")),(G614+90),IF(OR((MID(B614,SEARCH("R",B614),3)="R15"),(MID(B614,SEARCH("R",B614),3)="R16"),(MID(B614,SEARCH("R",B614),3)="R17")),(G614+190),(G614+290))),-1)+20</f>
        <v>8080</v>
      </c>
    </row>
    <row r="615" customFormat="false" ht="15.8" hidden="false" customHeight="false" outlineLevel="0" collapsed="false">
      <c r="A615" s="136" t="n">
        <v>63585441599690</v>
      </c>
      <c r="B615" s="137" t="s">
        <v>6263</v>
      </c>
      <c r="C615" s="138" t="s">
        <v>5189</v>
      </c>
      <c r="D615" s="138" t="s">
        <v>5644</v>
      </c>
      <c r="E615" s="138" t="s">
        <v>5647</v>
      </c>
      <c r="F615" s="138" t="n">
        <v>4</v>
      </c>
      <c r="G615" s="139" t="n">
        <v>13055</v>
      </c>
      <c r="H615" s="52" t="n">
        <f aca="false">ROUND(IF(OR((MID(B615,SEARCH("R",B615),3)="R12"),(MID(B615,SEARCH("R",B615),3)="R13"),(MID(B615,SEARCH("R",B615),3)="R14")),(G615+90),IF(OR((MID(B615,SEARCH("R",B615),3)="R15"),(MID(B615,SEARCH("R",B615),3)="R16"),(MID(B615,SEARCH("R",B615),3)="R17")),(G615+190),(G615+290))),-1)+20</f>
        <v>13370</v>
      </c>
    </row>
    <row r="616" customFormat="false" ht="15.8" hidden="false" customHeight="false" outlineLevel="0" collapsed="false">
      <c r="A616" s="136" t="n">
        <v>63585441598048</v>
      </c>
      <c r="B616" s="137" t="s">
        <v>6264</v>
      </c>
      <c r="C616" s="138" t="s">
        <v>5189</v>
      </c>
      <c r="D616" s="138" t="s">
        <v>5644</v>
      </c>
      <c r="E616" s="138" t="s">
        <v>5647</v>
      </c>
      <c r="F616" s="138" t="n">
        <v>4</v>
      </c>
      <c r="G616" s="139" t="n">
        <v>12550</v>
      </c>
      <c r="H616" s="52" t="n">
        <f aca="false">ROUND(IF(OR((MID(B616,SEARCH("R",B616),3)="R12"),(MID(B616,SEARCH("R",B616),3)="R13"),(MID(B616,SEARCH("R",B616),3)="R14")),(G616+90),IF(OR((MID(B616,SEARCH("R",B616),3)="R15"),(MID(B616,SEARCH("R",B616),3)="R16"),(MID(B616,SEARCH("R",B616),3)="R17")),(G616+190),(G616+290))),-1)+20</f>
        <v>12860</v>
      </c>
    </row>
    <row r="617" customFormat="false" ht="15.8" hidden="false" customHeight="false" outlineLevel="0" collapsed="false">
      <c r="A617" s="136" t="n">
        <v>63631837496163</v>
      </c>
      <c r="B617" s="137" t="s">
        <v>6265</v>
      </c>
      <c r="C617" s="138" t="s">
        <v>5189</v>
      </c>
      <c r="D617" s="138" t="s">
        <v>5644</v>
      </c>
      <c r="E617" s="138" t="s">
        <v>3849</v>
      </c>
      <c r="F617" s="138" t="n">
        <v>2</v>
      </c>
      <c r="G617" s="139" t="n">
        <v>9549</v>
      </c>
      <c r="H617" s="52" t="n">
        <f aca="false">ROUND(IF(OR((MID(B617,SEARCH("R",B617),3)="R12"),(MID(B617,SEARCH("R",B617),3)="R13"),(MID(B617,SEARCH("R",B617),3)="R14")),(G617+90),IF(OR((MID(B617,SEARCH("R",B617),3)="R15"),(MID(B617,SEARCH("R",B617),3)="R16"),(MID(B617,SEARCH("R",B617),3)="R17")),(G617+190),(G617+290))),-1)+20</f>
        <v>9860</v>
      </c>
    </row>
    <row r="618" customFormat="false" ht="15.8" hidden="false" customHeight="false" outlineLevel="0" collapsed="false">
      <c r="A618" s="136" t="n">
        <v>63585441597914</v>
      </c>
      <c r="B618" s="137" t="s">
        <v>6266</v>
      </c>
      <c r="C618" s="138" t="s">
        <v>5189</v>
      </c>
      <c r="D618" s="138" t="s">
        <v>5644</v>
      </c>
      <c r="E618" s="138" t="s">
        <v>3849</v>
      </c>
      <c r="F618" s="138" t="n">
        <v>1</v>
      </c>
      <c r="G618" s="139" t="n">
        <v>8300</v>
      </c>
      <c r="H618" s="52" t="n">
        <f aca="false">ROUND(IF(OR((MID(B618,SEARCH("R",B618),3)="R12"),(MID(B618,SEARCH("R",B618),3)="R13"),(MID(B618,SEARCH("R",B618),3)="R14")),(G618+90),IF(OR((MID(B618,SEARCH("R",B618),3)="R15"),(MID(B618,SEARCH("R",B618),3)="R16"),(MID(B618,SEARCH("R",B618),3)="R17")),(G618+190),(G618+290))),-1)+20</f>
        <v>8610</v>
      </c>
    </row>
    <row r="619" customFormat="false" ht="15.8" hidden="false" customHeight="false" outlineLevel="0" collapsed="false">
      <c r="A619" s="136" t="n">
        <v>63633479793933</v>
      </c>
      <c r="B619" s="137" t="s">
        <v>6267</v>
      </c>
      <c r="C619" s="138" t="s">
        <v>5189</v>
      </c>
      <c r="D619" s="138" t="s">
        <v>5644</v>
      </c>
      <c r="E619" s="138" t="s">
        <v>5647</v>
      </c>
      <c r="F619" s="138" t="n">
        <v>1</v>
      </c>
      <c r="G619" s="139" t="n">
        <v>7695</v>
      </c>
      <c r="H619" s="52" t="n">
        <f aca="false">ROUND(IF(OR((MID(B619,SEARCH("R",B619),3)="R12"),(MID(B619,SEARCH("R",B619),3)="R13"),(MID(B619,SEARCH("R",B619),3)="R14")),(G619+90),IF(OR((MID(B619,SEARCH("R",B619),3)="R15"),(MID(B619,SEARCH("R",B619),3)="R16"),(MID(B619,SEARCH("R",B619),3)="R17")),(G619+190),(G619+290))),-1)+20</f>
        <v>8010</v>
      </c>
    </row>
    <row r="620" customFormat="false" ht="15.8" hidden="false" customHeight="false" outlineLevel="0" collapsed="false">
      <c r="A620" s="136" t="n">
        <v>63611360678350</v>
      </c>
      <c r="B620" s="137" t="s">
        <v>6268</v>
      </c>
      <c r="C620" s="138" t="s">
        <v>5201</v>
      </c>
      <c r="D620" s="138" t="s">
        <v>5644</v>
      </c>
      <c r="E620" s="138" t="s">
        <v>5647</v>
      </c>
      <c r="F620" s="138" t="n">
        <v>4</v>
      </c>
      <c r="G620" s="139" t="n">
        <v>12691</v>
      </c>
      <c r="H620" s="52" t="n">
        <f aca="false">ROUND(IF(OR((MID(B620,SEARCH("R",B620),3)="R12"),(MID(B620,SEARCH("R",B620),3)="R13"),(MID(B620,SEARCH("R",B620),3)="R14")),(G620+90),IF(OR((MID(B620,SEARCH("R",B620),3)="R15"),(MID(B620,SEARCH("R",B620),3)="R16"),(MID(B620,SEARCH("R",B620),3)="R17")),(G620+190),(G620+290))),-1)+20</f>
        <v>13000</v>
      </c>
    </row>
    <row r="621" customFormat="false" ht="15.8" hidden="false" customHeight="false" outlineLevel="0" collapsed="false">
      <c r="A621" s="136" t="n">
        <v>63585441597500</v>
      </c>
      <c r="B621" s="137" t="s">
        <v>6269</v>
      </c>
      <c r="C621" s="138" t="s">
        <v>5201</v>
      </c>
      <c r="D621" s="138" t="s">
        <v>5644</v>
      </c>
      <c r="E621" s="138" t="s">
        <v>5647</v>
      </c>
      <c r="F621" s="138" t="n">
        <v>4</v>
      </c>
      <c r="G621" s="139" t="n">
        <v>16960</v>
      </c>
      <c r="H621" s="52" t="n">
        <f aca="false">ROUND(IF(OR((MID(B621,SEARCH("R",B621),3)="R12"),(MID(B621,SEARCH("R",B621),3)="R13"),(MID(B621,SEARCH("R",B621),3)="R14")),(G621+90),IF(OR((MID(B621,SEARCH("R",B621),3)="R15"),(MID(B621,SEARCH("R",B621),3)="R16"),(MID(B621,SEARCH("R",B621),3)="R17")),(G621+190),(G621+290))),-1)+20</f>
        <v>17270</v>
      </c>
    </row>
    <row r="622" customFormat="false" ht="15.8" hidden="false" customHeight="false" outlineLevel="0" collapsed="false">
      <c r="A622" s="136" t="n">
        <v>63642702982535</v>
      </c>
      <c r="B622" s="137" t="s">
        <v>6270</v>
      </c>
      <c r="C622" s="138" t="s">
        <v>5201</v>
      </c>
      <c r="D622" s="138" t="s">
        <v>5644</v>
      </c>
      <c r="E622" s="138" t="s">
        <v>3849</v>
      </c>
      <c r="F622" s="138" t="n">
        <v>4</v>
      </c>
      <c r="G622" s="139" t="n">
        <v>15500</v>
      </c>
      <c r="H622" s="52" t="n">
        <f aca="false">ROUND(IF(OR((MID(B622,SEARCH("R",B622),3)="R12"),(MID(B622,SEARCH("R",B622),3)="R13"),(MID(B622,SEARCH("R",B622),3)="R14")),(G622+90),IF(OR((MID(B622,SEARCH("R",B622),3)="R15"),(MID(B622,SEARCH("R",B622),3)="R16"),(MID(B622,SEARCH("R",B622),3)="R17")),(G622+190),(G622+290))),-1)+20</f>
        <v>15810</v>
      </c>
    </row>
    <row r="623" customFormat="false" ht="15.8" hidden="false" customHeight="false" outlineLevel="0" collapsed="false">
      <c r="A623" s="136" t="n">
        <v>63637101030996</v>
      </c>
      <c r="B623" s="137" t="s">
        <v>6271</v>
      </c>
      <c r="C623" s="138" t="s">
        <v>5201</v>
      </c>
      <c r="D623" s="138" t="s">
        <v>5644</v>
      </c>
      <c r="E623" s="138" t="s">
        <v>3849</v>
      </c>
      <c r="F623" s="138" t="n">
        <v>4</v>
      </c>
      <c r="G623" s="139" t="n">
        <v>14752</v>
      </c>
      <c r="H623" s="52" t="n">
        <f aca="false">ROUND(IF(OR((MID(B623,SEARCH("R",B623),3)="R12"),(MID(B623,SEARCH("R",B623),3)="R13"),(MID(B623,SEARCH("R",B623),3)="R14")),(G623+90),IF(OR((MID(B623,SEARCH("R",B623),3)="R15"),(MID(B623,SEARCH("R",B623),3)="R16"),(MID(B623,SEARCH("R",B623),3)="R17")),(G623+190),(G623+290))),-1)+20</f>
        <v>15060</v>
      </c>
    </row>
    <row r="624" customFormat="false" ht="15.8" hidden="false" customHeight="false" outlineLevel="0" collapsed="false">
      <c r="A624" s="136" t="n">
        <v>63585441598774</v>
      </c>
      <c r="B624" s="137" t="s">
        <v>6272</v>
      </c>
      <c r="C624" s="138" t="s">
        <v>5201</v>
      </c>
      <c r="D624" s="138" t="s">
        <v>5644</v>
      </c>
      <c r="E624" s="138" t="s">
        <v>3849</v>
      </c>
      <c r="F624" s="138" t="n">
        <v>1</v>
      </c>
      <c r="G624" s="139" t="n">
        <v>9550</v>
      </c>
      <c r="H624" s="52" t="n">
        <f aca="false">ROUND(IF(OR((MID(B624,SEARCH("R",B624),3)="R12"),(MID(B624,SEARCH("R",B624),3)="R13"),(MID(B624,SEARCH("R",B624),3)="R14")),(G624+90),IF(OR((MID(B624,SEARCH("R",B624),3)="R15"),(MID(B624,SEARCH("R",B624),3)="R16"),(MID(B624,SEARCH("R",B624),3)="R17")),(G624+190),(G624+290))),-1)+20</f>
        <v>9860</v>
      </c>
    </row>
    <row r="625" customFormat="false" ht="15.8" hidden="false" customHeight="false" outlineLevel="0" collapsed="false">
      <c r="A625" s="136" t="n">
        <v>63612042041937</v>
      </c>
      <c r="B625" s="137" t="s">
        <v>6273</v>
      </c>
      <c r="C625" s="138" t="s">
        <v>5212</v>
      </c>
      <c r="D625" s="138" t="s">
        <v>5644</v>
      </c>
      <c r="E625" s="138" t="s">
        <v>5647</v>
      </c>
      <c r="F625" s="138" t="n">
        <v>8</v>
      </c>
      <c r="G625" s="139" t="n">
        <v>11647</v>
      </c>
      <c r="H625" s="52" t="n">
        <f aca="false">ROUND(IF(OR((MID(B625,SEARCH("R",B625),3)="R12"),(MID(B625,SEARCH("R",B625),3)="R13"),(MID(B625,SEARCH("R",B625),3)="R14")),(G625+90),IF(OR((MID(B625,SEARCH("R",B625),3)="R15"),(MID(B625,SEARCH("R",B625),3)="R16"),(MID(B625,SEARCH("R",B625),3)="R17")),(G625+190),(G625+290))),-1)+20</f>
        <v>11960</v>
      </c>
    </row>
    <row r="626" customFormat="false" ht="15.8" hidden="false" customHeight="false" outlineLevel="0" collapsed="false">
      <c r="A626" s="136" t="n">
        <v>63638391859011</v>
      </c>
      <c r="B626" s="137" t="s">
        <v>6274</v>
      </c>
      <c r="C626" s="138" t="s">
        <v>5212</v>
      </c>
      <c r="D626" s="138" t="s">
        <v>5644</v>
      </c>
      <c r="E626" s="138" t="s">
        <v>5647</v>
      </c>
      <c r="F626" s="138" t="n">
        <v>4</v>
      </c>
      <c r="G626" s="139" t="n">
        <v>10112</v>
      </c>
      <c r="H626" s="52" t="n">
        <f aca="false">ROUND(IF(OR((MID(B626,SEARCH("R",B626),3)="R12"),(MID(B626,SEARCH("R",B626),3)="R13"),(MID(B626,SEARCH("R",B626),3)="R14")),(G626+90),IF(OR((MID(B626,SEARCH("R",B626),3)="R15"),(MID(B626,SEARCH("R",B626),3)="R16"),(MID(B626,SEARCH("R",B626),3)="R17")),(G626+190),(G626+290))),-1)+20</f>
        <v>10420</v>
      </c>
    </row>
    <row r="627" customFormat="false" ht="15.8" hidden="false" customHeight="false" outlineLevel="0" collapsed="false">
      <c r="A627" s="136" t="n">
        <v>63585441598230</v>
      </c>
      <c r="B627" s="137" t="s">
        <v>6275</v>
      </c>
      <c r="C627" s="138" t="s">
        <v>5212</v>
      </c>
      <c r="D627" s="138" t="s">
        <v>5644</v>
      </c>
      <c r="E627" s="138" t="s">
        <v>3849</v>
      </c>
      <c r="F627" s="138" t="n">
        <v>4</v>
      </c>
      <c r="G627" s="139" t="n">
        <v>10800</v>
      </c>
      <c r="H627" s="52" t="n">
        <f aca="false">ROUND(IF(OR((MID(B627,SEARCH("R",B627),3)="R12"),(MID(B627,SEARCH("R",B627),3)="R13"),(MID(B627,SEARCH("R",B627),3)="R14")),(G627+90),IF(OR((MID(B627,SEARCH("R",B627),3)="R15"),(MID(B627,SEARCH("R",B627),3)="R16"),(MID(B627,SEARCH("R",B627),3)="R17")),(G627+190),(G627+290))),-1)+20</f>
        <v>11110</v>
      </c>
    </row>
    <row r="628" customFormat="false" ht="15.8" hidden="false" customHeight="false" outlineLevel="0" collapsed="false">
      <c r="A628" s="136" t="n">
        <v>63585441598392</v>
      </c>
      <c r="B628" s="137" t="s">
        <v>6276</v>
      </c>
      <c r="C628" s="138" t="s">
        <v>5212</v>
      </c>
      <c r="D628" s="138" t="s">
        <v>5644</v>
      </c>
      <c r="E628" s="138" t="s">
        <v>5647</v>
      </c>
      <c r="F628" s="138" t="n">
        <v>3</v>
      </c>
      <c r="G628" s="139" t="n">
        <v>9300</v>
      </c>
      <c r="H628" s="52" t="n">
        <f aca="false">ROUND(IF(OR((MID(B628,SEARCH("R",B628),3)="R12"),(MID(B628,SEARCH("R",B628),3)="R13"),(MID(B628,SEARCH("R",B628),3)="R14")),(G628+90),IF(OR((MID(B628,SEARCH("R",B628),3)="R15"),(MID(B628,SEARCH("R",B628),3)="R16"),(MID(B628,SEARCH("R",B628),3)="R17")),(G628+190),(G628+290))),-1)+20</f>
        <v>9610</v>
      </c>
    </row>
    <row r="629" customFormat="false" ht="15.8" hidden="false" customHeight="false" outlineLevel="0" collapsed="false">
      <c r="A629" s="136" t="n">
        <v>63585441598260</v>
      </c>
      <c r="B629" s="137" t="s">
        <v>6277</v>
      </c>
      <c r="C629" s="138" t="s">
        <v>5212</v>
      </c>
      <c r="D629" s="138" t="s">
        <v>5644</v>
      </c>
      <c r="E629" s="138" t="s">
        <v>5647</v>
      </c>
      <c r="F629" s="138" t="n">
        <v>1</v>
      </c>
      <c r="G629" s="139" t="n">
        <v>7300</v>
      </c>
      <c r="H629" s="52" t="n">
        <f aca="false">ROUND(IF(OR((MID(B629,SEARCH("R",B629),3)="R12"),(MID(B629,SEARCH("R",B629),3)="R13"),(MID(B629,SEARCH("R",B629),3)="R14")),(G629+90),IF(OR((MID(B629,SEARCH("R",B629),3)="R15"),(MID(B629,SEARCH("R",B629),3)="R16"),(MID(B629,SEARCH("R",B629),3)="R17")),(G629+190),(G629+290))),-1)+20</f>
        <v>7610</v>
      </c>
    </row>
    <row r="630" customFormat="false" ht="15.8" hidden="false" customHeight="false" outlineLevel="0" collapsed="false">
      <c r="A630" s="136" t="n">
        <v>63638393222271</v>
      </c>
      <c r="B630" s="137" t="s">
        <v>6278</v>
      </c>
      <c r="C630" s="138" t="s">
        <v>5231</v>
      </c>
      <c r="D630" s="138" t="s">
        <v>5644</v>
      </c>
      <c r="E630" s="138" t="s">
        <v>5647</v>
      </c>
      <c r="F630" s="138" t="n">
        <v>16</v>
      </c>
      <c r="G630" s="139" t="n">
        <v>9810</v>
      </c>
      <c r="H630" s="52" t="n">
        <f aca="false">ROUND(IF(OR((MID(B630,SEARCH("R",B630),3)="R12"),(MID(B630,SEARCH("R",B630),3)="R13"),(MID(B630,SEARCH("R",B630),3)="R14")),(G630+90),IF(OR((MID(B630,SEARCH("R",B630),3)="R15"),(MID(B630,SEARCH("R",B630),3)="R16"),(MID(B630,SEARCH("R",B630),3)="R17")),(G630+190),(G630+290))),-1)+20</f>
        <v>10020</v>
      </c>
    </row>
    <row r="631" customFormat="false" ht="15.8" hidden="false" customHeight="false" outlineLevel="0" collapsed="false">
      <c r="A631" s="136" t="n">
        <v>63585441601229</v>
      </c>
      <c r="B631" s="137" t="s">
        <v>6279</v>
      </c>
      <c r="C631" s="138" t="s">
        <v>5231</v>
      </c>
      <c r="D631" s="138" t="s">
        <v>5644</v>
      </c>
      <c r="E631" s="138" t="s">
        <v>3849</v>
      </c>
      <c r="F631" s="138" t="n">
        <v>8</v>
      </c>
      <c r="G631" s="139" t="n">
        <v>9144</v>
      </c>
      <c r="H631" s="52" t="n">
        <f aca="false">ROUND(IF(OR((MID(B631,SEARCH("R",B631),3)="R12"),(MID(B631,SEARCH("R",B631),3)="R13"),(MID(B631,SEARCH("R",B631),3)="R14")),(G631+90),IF(OR((MID(B631,SEARCH("R",B631),3)="R15"),(MID(B631,SEARCH("R",B631),3)="R16"),(MID(B631,SEARCH("R",B631),3)="R17")),(G631+190),(G631+290))),-1)+20</f>
        <v>9350</v>
      </c>
    </row>
    <row r="632" customFormat="false" ht="15.8" hidden="false" customHeight="false" outlineLevel="0" collapsed="false">
      <c r="A632" s="136" t="n">
        <v>63585441598368</v>
      </c>
      <c r="B632" s="137" t="s">
        <v>6280</v>
      </c>
      <c r="C632" s="138" t="s">
        <v>5231</v>
      </c>
      <c r="D632" s="138" t="s">
        <v>5644</v>
      </c>
      <c r="E632" s="138" t="s">
        <v>3849</v>
      </c>
      <c r="F632" s="138" t="n">
        <v>4</v>
      </c>
      <c r="G632" s="139" t="n">
        <v>9003</v>
      </c>
      <c r="H632" s="52" t="n">
        <f aca="false">ROUND(IF(OR((MID(B632,SEARCH("R",B632),3)="R12"),(MID(B632,SEARCH("R",B632),3)="R13"),(MID(B632,SEARCH("R",B632),3)="R14")),(G632+90),IF(OR((MID(B632,SEARCH("R",B632),3)="R15"),(MID(B632,SEARCH("R",B632),3)="R16"),(MID(B632,SEARCH("R",B632),3)="R17")),(G632+190),(G632+290))),-1)+20</f>
        <v>9210</v>
      </c>
    </row>
    <row r="633" customFormat="false" ht="15.8" hidden="false" customHeight="false" outlineLevel="0" collapsed="false">
      <c r="A633" s="136" t="n">
        <v>63612563998654</v>
      </c>
      <c r="B633" s="137" t="s">
        <v>6281</v>
      </c>
      <c r="C633" s="138" t="s">
        <v>5231</v>
      </c>
      <c r="D633" s="138" t="s">
        <v>5644</v>
      </c>
      <c r="E633" s="138" t="s">
        <v>3849</v>
      </c>
      <c r="F633" s="138" t="n">
        <v>4</v>
      </c>
      <c r="G633" s="139" t="n">
        <v>7800</v>
      </c>
      <c r="H633" s="52" t="n">
        <f aca="false">ROUND(IF(OR((MID(B633,SEARCH("R",B633),3)="R12"),(MID(B633,SEARCH("R",B633),3)="R13"),(MID(B633,SEARCH("R",B633),3)="R14")),(G633+90),IF(OR((MID(B633,SEARCH("R",B633),3)="R15"),(MID(B633,SEARCH("R",B633),3)="R16"),(MID(B633,SEARCH("R",B633),3)="R17")),(G633+190),(G633+290))),-1)+20</f>
        <v>8010</v>
      </c>
    </row>
    <row r="634" customFormat="false" ht="15.8" hidden="false" customHeight="false" outlineLevel="0" collapsed="false">
      <c r="A634" s="136" t="n">
        <v>63602288113316</v>
      </c>
      <c r="B634" s="137" t="s">
        <v>6282</v>
      </c>
      <c r="C634" s="138" t="s">
        <v>5231</v>
      </c>
      <c r="D634" s="138" t="s">
        <v>5644</v>
      </c>
      <c r="E634" s="138" t="s">
        <v>5647</v>
      </c>
      <c r="F634" s="138" t="n">
        <v>3</v>
      </c>
      <c r="G634" s="139" t="n">
        <v>7200</v>
      </c>
      <c r="H634" s="52" t="n">
        <f aca="false">ROUND(IF(OR((MID(B634,SEARCH("R",B634),3)="R12"),(MID(B634,SEARCH("R",B634),3)="R13"),(MID(B634,SEARCH("R",B634),3)="R14")),(G634+90),IF(OR((MID(B634,SEARCH("R",B634),3)="R15"),(MID(B634,SEARCH("R",B634),3)="R16"),(MID(B634,SEARCH("R",B634),3)="R17")),(G634+190),(G634+290))),-1)+20</f>
        <v>7410</v>
      </c>
    </row>
    <row r="635" customFormat="false" ht="15.8" hidden="false" customHeight="false" outlineLevel="0" collapsed="false">
      <c r="A635" s="136" t="n">
        <v>63633479998549</v>
      </c>
      <c r="B635" s="137" t="s">
        <v>6283</v>
      </c>
      <c r="C635" s="138" t="s">
        <v>5231</v>
      </c>
      <c r="D635" s="138" t="s">
        <v>5644</v>
      </c>
      <c r="E635" s="138" t="s">
        <v>5647</v>
      </c>
      <c r="F635" s="138" t="n">
        <v>1</v>
      </c>
      <c r="G635" s="139" t="n">
        <v>6076</v>
      </c>
      <c r="H635" s="52" t="n">
        <f aca="false">ROUND(IF(OR((MID(B635,SEARCH("R",B635),3)="R12"),(MID(B635,SEARCH("R",B635),3)="R13"),(MID(B635,SEARCH("R",B635),3)="R14")),(G635+90),IF(OR((MID(B635,SEARCH("R",B635),3)="R15"),(MID(B635,SEARCH("R",B635),3)="R16"),(MID(B635,SEARCH("R",B635),3)="R17")),(G635+190),(G635+290))),-1)+20</f>
        <v>6290</v>
      </c>
    </row>
    <row r="636" customFormat="false" ht="15.8" hidden="false" customHeight="false" outlineLevel="0" collapsed="false">
      <c r="A636" s="136" t="n">
        <v>63631838032107</v>
      </c>
      <c r="B636" s="137" t="s">
        <v>6284</v>
      </c>
      <c r="C636" s="138" t="s">
        <v>6285</v>
      </c>
      <c r="D636" s="138" t="s">
        <v>5644</v>
      </c>
      <c r="E636" s="138" t="s">
        <v>3849</v>
      </c>
      <c r="F636" s="138" t="n">
        <v>4</v>
      </c>
      <c r="G636" s="139" t="n">
        <v>13766</v>
      </c>
      <c r="H636" s="52" t="n">
        <f aca="false">ROUND(IF(OR((MID(B636,SEARCH("R",B636),3)="R12"),(MID(B636,SEARCH("R",B636),3)="R13"),(MID(B636,SEARCH("R",B636),3)="R14")),(G636+90),IF(OR((MID(B636,SEARCH("R",B636),3)="R15"),(MID(B636,SEARCH("R",B636),3)="R16"),(MID(B636,SEARCH("R",B636),3)="R17")),(G636+190),(G636+290))),-1)+20</f>
        <v>14080</v>
      </c>
    </row>
    <row r="637" customFormat="false" ht="15.8" hidden="false" customHeight="false" outlineLevel="0" collapsed="false">
      <c r="A637" s="136" t="n">
        <v>63613615965030</v>
      </c>
      <c r="B637" s="137" t="s">
        <v>6286</v>
      </c>
      <c r="C637" s="138" t="s">
        <v>6285</v>
      </c>
      <c r="D637" s="138" t="s">
        <v>5644</v>
      </c>
      <c r="E637" s="138" t="s">
        <v>3849</v>
      </c>
      <c r="F637" s="138" t="n">
        <v>2</v>
      </c>
      <c r="G637" s="139" t="n">
        <v>15317</v>
      </c>
      <c r="H637" s="52" t="n">
        <f aca="false">ROUND(IF(OR((MID(B637,SEARCH("R",B637),3)="R12"),(MID(B637,SEARCH("R",B637),3)="R13"),(MID(B637,SEARCH("R",B637),3)="R14")),(G637+90),IF(OR((MID(B637,SEARCH("R",B637),3)="R15"),(MID(B637,SEARCH("R",B637),3)="R16"),(MID(B637,SEARCH("R",B637),3)="R17")),(G637+190),(G637+290))),-1)+20</f>
        <v>15630</v>
      </c>
    </row>
    <row r="638" customFormat="false" ht="15.8" hidden="false" customHeight="false" outlineLevel="0" collapsed="false">
      <c r="A638" s="136" t="n">
        <v>63585441599356</v>
      </c>
      <c r="B638" s="137" t="s">
        <v>6287</v>
      </c>
      <c r="C638" s="138" t="s">
        <v>6288</v>
      </c>
      <c r="D638" s="138" t="s">
        <v>5644</v>
      </c>
      <c r="E638" s="138" t="s">
        <v>3849</v>
      </c>
      <c r="F638" s="138" t="n">
        <v>1</v>
      </c>
      <c r="G638" s="139" t="n">
        <v>22000</v>
      </c>
      <c r="H638" s="52" t="n">
        <f aca="false">ROUND(IF(OR((MID(B638,SEARCH("R",B638),3)="R12"),(MID(B638,SEARCH("R",B638),3)="R13"),(MID(B638,SEARCH("R",B638),3)="R14")),(G638+90),IF(OR((MID(B638,SEARCH("R",B638),3)="R15"),(MID(B638,SEARCH("R",B638),3)="R16"),(MID(B638,SEARCH("R",B638),3)="R17")),(G638+190),(G638+290))),-1)+20</f>
        <v>22310</v>
      </c>
    </row>
    <row r="639" customFormat="false" ht="15.8" hidden="false" customHeight="false" outlineLevel="0" collapsed="false">
      <c r="A639" s="136" t="n">
        <v>63585441599036</v>
      </c>
      <c r="B639" s="137" t="s">
        <v>6289</v>
      </c>
      <c r="C639" s="138" t="s">
        <v>5258</v>
      </c>
      <c r="D639" s="138" t="s">
        <v>5644</v>
      </c>
      <c r="E639" s="138" t="s">
        <v>3849</v>
      </c>
      <c r="F639" s="138" t="n">
        <v>4</v>
      </c>
      <c r="G639" s="139" t="n">
        <v>15102</v>
      </c>
      <c r="H639" s="52" t="n">
        <f aca="false">ROUND(IF(OR((MID(B639,SEARCH("R",B639),3)="R12"),(MID(B639,SEARCH("R",B639),3)="R13"),(MID(B639,SEARCH("R",B639),3)="R14")),(G639+90),IF(OR((MID(B639,SEARCH("R",B639),3)="R15"),(MID(B639,SEARCH("R",B639),3)="R16"),(MID(B639,SEARCH("R",B639),3)="R17")),(G639+190),(G639+290))),-1)+20</f>
        <v>15410</v>
      </c>
    </row>
    <row r="640" customFormat="false" ht="15.8" hidden="false" customHeight="false" outlineLevel="0" collapsed="false">
      <c r="A640" s="136" t="n">
        <v>63637096876253</v>
      </c>
      <c r="B640" s="137" t="s">
        <v>6290</v>
      </c>
      <c r="C640" s="138" t="s">
        <v>5260</v>
      </c>
      <c r="D640" s="138" t="s">
        <v>5644</v>
      </c>
      <c r="E640" s="138" t="s">
        <v>3849</v>
      </c>
      <c r="F640" s="138" t="n">
        <v>4</v>
      </c>
      <c r="G640" s="139" t="n">
        <v>22352</v>
      </c>
      <c r="H640" s="52" t="n">
        <f aca="false">ROUND(IF(OR((MID(B640,SEARCH("R",B640),3)="R12"),(MID(B640,SEARCH("R",B640),3)="R13"),(MID(B640,SEARCH("R",B640),3)="R14")),(G640+90),IF(OR((MID(B640,SEARCH("R",B640),3)="R15"),(MID(B640,SEARCH("R",B640),3)="R16"),(MID(B640,SEARCH("R",B640),3)="R17")),(G640+190),(G640+290))),-1)+20</f>
        <v>22660</v>
      </c>
    </row>
    <row r="641" customFormat="false" ht="15.8" hidden="false" customHeight="false" outlineLevel="0" collapsed="false">
      <c r="A641" s="136" t="n">
        <v>63612558121839</v>
      </c>
      <c r="B641" s="137" t="s">
        <v>6291</v>
      </c>
      <c r="C641" s="138" t="s">
        <v>5270</v>
      </c>
      <c r="D641" s="138" t="s">
        <v>5644</v>
      </c>
      <c r="E641" s="138" t="s">
        <v>3849</v>
      </c>
      <c r="F641" s="138" t="n">
        <v>12</v>
      </c>
      <c r="G641" s="139" t="n">
        <v>16092</v>
      </c>
      <c r="H641" s="52" t="n">
        <f aca="false">ROUND(IF(OR((MID(B641,SEARCH("R",B641),3)="R12"),(MID(B641,SEARCH("R",B641),3)="R13"),(MID(B641,SEARCH("R",B641),3)="R14")),(G641+90),IF(OR((MID(B641,SEARCH("R",B641),3)="R15"),(MID(B641,SEARCH("R",B641),3)="R16"),(MID(B641,SEARCH("R",B641),3)="R17")),(G641+190),(G641+290))),-1)+20</f>
        <v>16400</v>
      </c>
    </row>
    <row r="642" customFormat="false" ht="15.8" hidden="false" customHeight="false" outlineLevel="0" collapsed="false">
      <c r="A642" s="136" t="n">
        <v>63641333038536</v>
      </c>
      <c r="B642" s="137" t="s">
        <v>6292</v>
      </c>
      <c r="C642" s="138" t="s">
        <v>5270</v>
      </c>
      <c r="D642" s="138" t="s">
        <v>5644</v>
      </c>
      <c r="E642" s="138" t="s">
        <v>3849</v>
      </c>
      <c r="F642" s="138" t="n">
        <v>4</v>
      </c>
      <c r="G642" s="139" t="n">
        <v>16050</v>
      </c>
      <c r="H642" s="52" t="n">
        <f aca="false">ROUND(IF(OR((MID(B642,SEARCH("R",B642),3)="R12"),(MID(B642,SEARCH("R",B642),3)="R13"),(MID(B642,SEARCH("R",B642),3)="R14")),(G642+90),IF(OR((MID(B642,SEARCH("R",B642),3)="R15"),(MID(B642,SEARCH("R",B642),3)="R16"),(MID(B642,SEARCH("R",B642),3)="R17")),(G642+190),(G642+290))),-1)+20</f>
        <v>16360</v>
      </c>
    </row>
    <row r="643" customFormat="false" ht="15.8" hidden="false" customHeight="false" outlineLevel="0" collapsed="false">
      <c r="A643" s="136" t="n">
        <v>63637098965477</v>
      </c>
      <c r="B643" s="137" t="s">
        <v>6293</v>
      </c>
      <c r="C643" s="138" t="s">
        <v>5270</v>
      </c>
      <c r="D643" s="138" t="s">
        <v>5644</v>
      </c>
      <c r="E643" s="138" t="s">
        <v>3849</v>
      </c>
      <c r="F643" s="138" t="n">
        <v>4</v>
      </c>
      <c r="G643" s="139" t="n">
        <v>15997</v>
      </c>
      <c r="H643" s="52" t="n">
        <f aca="false">ROUND(IF(OR((MID(B643,SEARCH("R",B643),3)="R12"),(MID(B643,SEARCH("R",B643),3)="R13"),(MID(B643,SEARCH("R",B643),3)="R14")),(G643+90),IF(OR((MID(B643,SEARCH("R",B643),3)="R15"),(MID(B643,SEARCH("R",B643),3)="R16"),(MID(B643,SEARCH("R",B643),3)="R17")),(G643+190),(G643+290))),-1)+20</f>
        <v>16310</v>
      </c>
    </row>
    <row r="644" customFormat="false" ht="15.8" hidden="false" customHeight="false" outlineLevel="0" collapsed="false">
      <c r="A644" s="136" t="n">
        <v>63643477147806</v>
      </c>
      <c r="B644" s="137" t="s">
        <v>6294</v>
      </c>
      <c r="C644" s="138" t="s">
        <v>5270</v>
      </c>
      <c r="D644" s="138" t="s">
        <v>5644</v>
      </c>
      <c r="E644" s="138" t="s">
        <v>5647</v>
      </c>
      <c r="F644" s="138" t="n">
        <v>3</v>
      </c>
      <c r="G644" s="139" t="n">
        <v>15038</v>
      </c>
      <c r="H644" s="52" t="n">
        <f aca="false">ROUND(IF(OR((MID(B644,SEARCH("R",B644),3)="R12"),(MID(B644,SEARCH("R",B644),3)="R13"),(MID(B644,SEARCH("R",B644),3)="R14")),(G644+90),IF(OR((MID(B644,SEARCH("R",B644),3)="R15"),(MID(B644,SEARCH("R",B644),3)="R16"),(MID(B644,SEARCH("R",B644),3)="R17")),(G644+190),(G644+290))),-1)+20</f>
        <v>15350</v>
      </c>
    </row>
    <row r="645" customFormat="false" ht="15.8" hidden="false" customHeight="false" outlineLevel="0" collapsed="false">
      <c r="A645" s="136" t="n">
        <v>63585441598484</v>
      </c>
      <c r="B645" s="137" t="s">
        <v>6295</v>
      </c>
      <c r="C645" s="138" t="s">
        <v>5276</v>
      </c>
      <c r="D645" s="138" t="s">
        <v>5644</v>
      </c>
      <c r="E645" s="138" t="s">
        <v>5647</v>
      </c>
      <c r="F645" s="138" t="n">
        <v>30</v>
      </c>
      <c r="G645" s="139" t="n">
        <v>11600</v>
      </c>
      <c r="H645" s="52" t="n">
        <f aca="false">ROUND(IF(OR((MID(B645,SEARCH("R",B645),3)="R12"),(MID(B645,SEARCH("R",B645),3)="R13"),(MID(B645,SEARCH("R",B645),3)="R14")),(G645+90),IF(OR((MID(B645,SEARCH("R",B645),3)="R15"),(MID(B645,SEARCH("R",B645),3)="R16"),(MID(B645,SEARCH("R",B645),3)="R17")),(G645+190),(G645+290))),-1)+20</f>
        <v>11910</v>
      </c>
    </row>
    <row r="646" customFormat="false" ht="15.8" hidden="false" customHeight="false" outlineLevel="0" collapsed="false">
      <c r="A646" s="136" t="n">
        <v>63633480106459</v>
      </c>
      <c r="B646" s="137" t="s">
        <v>6296</v>
      </c>
      <c r="C646" s="138" t="s">
        <v>5276</v>
      </c>
      <c r="D646" s="138" t="s">
        <v>5644</v>
      </c>
      <c r="E646" s="138" t="s">
        <v>5647</v>
      </c>
      <c r="F646" s="138" t="n">
        <v>24</v>
      </c>
      <c r="G646" s="139" t="n">
        <v>9503</v>
      </c>
      <c r="H646" s="52" t="n">
        <f aca="false">ROUND(IF(OR((MID(B646,SEARCH("R",B646),3)="R12"),(MID(B646,SEARCH("R",B646),3)="R13"),(MID(B646,SEARCH("R",B646),3)="R14")),(G646+90),IF(OR((MID(B646,SEARCH("R",B646),3)="R15"),(MID(B646,SEARCH("R",B646),3)="R16"),(MID(B646,SEARCH("R",B646),3)="R17")),(G646+190),(G646+290))),-1)+20</f>
        <v>9810</v>
      </c>
    </row>
    <row r="647" customFormat="false" ht="15.8" hidden="false" customHeight="false" outlineLevel="0" collapsed="false">
      <c r="A647" s="136" t="n">
        <v>63585441600743</v>
      </c>
      <c r="B647" s="137" t="s">
        <v>6297</v>
      </c>
      <c r="C647" s="138" t="s">
        <v>5276</v>
      </c>
      <c r="D647" s="138" t="s">
        <v>5644</v>
      </c>
      <c r="E647" s="138" t="s">
        <v>3849</v>
      </c>
      <c r="F647" s="138" t="n">
        <v>9</v>
      </c>
      <c r="G647" s="139" t="n">
        <v>15400</v>
      </c>
      <c r="H647" s="52" t="n">
        <f aca="false">ROUND(IF(OR((MID(B647,SEARCH("R",B647),3)="R12"),(MID(B647,SEARCH("R",B647),3)="R13"),(MID(B647,SEARCH("R",B647),3)="R14")),(G647+90),IF(OR((MID(B647,SEARCH("R",B647),3)="R15"),(MID(B647,SEARCH("R",B647),3)="R16"),(MID(B647,SEARCH("R",B647),3)="R17")),(G647+190),(G647+290))),-1)+20</f>
        <v>15710</v>
      </c>
    </row>
    <row r="648" customFormat="false" ht="15.8" hidden="false" customHeight="false" outlineLevel="0" collapsed="false">
      <c r="A648" s="136" t="n">
        <v>63585441597781</v>
      </c>
      <c r="B648" s="137" t="s">
        <v>6298</v>
      </c>
      <c r="C648" s="138" t="s">
        <v>5276</v>
      </c>
      <c r="D648" s="138" t="s">
        <v>5644</v>
      </c>
      <c r="E648" s="138" t="s">
        <v>3849</v>
      </c>
      <c r="F648" s="138" t="n">
        <v>8</v>
      </c>
      <c r="G648" s="139" t="n">
        <v>16767</v>
      </c>
      <c r="H648" s="52" t="n">
        <f aca="false">ROUND(IF(OR((MID(B648,SEARCH("R",B648),3)="R12"),(MID(B648,SEARCH("R",B648),3)="R13"),(MID(B648,SEARCH("R",B648),3)="R14")),(G648+90),IF(OR((MID(B648,SEARCH("R",B648),3)="R15"),(MID(B648,SEARCH("R",B648),3)="R16"),(MID(B648,SEARCH("R",B648),3)="R17")),(G648+190),(G648+290))),-1)+20</f>
        <v>17080</v>
      </c>
    </row>
    <row r="649" customFormat="false" ht="15.8" hidden="false" customHeight="false" outlineLevel="0" collapsed="false">
      <c r="A649" s="136" t="n">
        <v>63585441600600</v>
      </c>
      <c r="B649" s="137" t="s">
        <v>6299</v>
      </c>
      <c r="C649" s="138" t="s">
        <v>5276</v>
      </c>
      <c r="D649" s="138" t="s">
        <v>5644</v>
      </c>
      <c r="E649" s="138" t="s">
        <v>5647</v>
      </c>
      <c r="F649" s="138" t="n">
        <v>4</v>
      </c>
      <c r="G649" s="139" t="n">
        <v>16215</v>
      </c>
      <c r="H649" s="52" t="n">
        <f aca="false">ROUND(IF(OR((MID(B649,SEARCH("R",B649),3)="R12"),(MID(B649,SEARCH("R",B649),3)="R13"),(MID(B649,SEARCH("R",B649),3)="R14")),(G649+90),IF(OR((MID(B649,SEARCH("R",B649),3)="R15"),(MID(B649,SEARCH("R",B649),3)="R16"),(MID(B649,SEARCH("R",B649),3)="R17")),(G649+190),(G649+290))),-1)+20</f>
        <v>16530</v>
      </c>
    </row>
    <row r="650" customFormat="false" ht="15.8" hidden="false" customHeight="false" outlineLevel="0" collapsed="false">
      <c r="A650" s="136" t="n">
        <v>63645061043614</v>
      </c>
      <c r="B650" s="137" t="s">
        <v>6300</v>
      </c>
      <c r="C650" s="138" t="s">
        <v>5276</v>
      </c>
      <c r="D650" s="138" t="s">
        <v>5644</v>
      </c>
      <c r="E650" s="138" t="s">
        <v>5647</v>
      </c>
      <c r="F650" s="138" t="n">
        <v>4</v>
      </c>
      <c r="G650" s="139" t="n">
        <v>16662</v>
      </c>
      <c r="H650" s="52" t="n">
        <f aca="false">ROUND(IF(OR((MID(B650,SEARCH("R",B650),3)="R12"),(MID(B650,SEARCH("R",B650),3)="R13"),(MID(B650,SEARCH("R",B650),3)="R14")),(G650+90),IF(OR((MID(B650,SEARCH("R",B650),3)="R15"),(MID(B650,SEARCH("R",B650),3)="R16"),(MID(B650,SEARCH("R",B650),3)="R17")),(G650+190),(G650+290))),-1)+20</f>
        <v>16970</v>
      </c>
    </row>
    <row r="651" customFormat="false" ht="15.8" hidden="false" customHeight="false" outlineLevel="0" collapsed="false">
      <c r="A651" s="136" t="n">
        <v>63651103444005</v>
      </c>
      <c r="B651" s="137" t="s">
        <v>6301</v>
      </c>
      <c r="C651" s="138" t="s">
        <v>5276</v>
      </c>
      <c r="D651" s="138" t="s">
        <v>5644</v>
      </c>
      <c r="E651" s="138" t="s">
        <v>3849</v>
      </c>
      <c r="F651" s="138" t="n">
        <v>4</v>
      </c>
      <c r="G651" s="139" t="n">
        <v>12600</v>
      </c>
      <c r="H651" s="52" t="n">
        <f aca="false">ROUND(IF(OR((MID(B651,SEARCH("R",B651),3)="R12"),(MID(B651,SEARCH("R",B651),3)="R13"),(MID(B651,SEARCH("R",B651),3)="R14")),(G651+90),IF(OR((MID(B651,SEARCH("R",B651),3)="R15"),(MID(B651,SEARCH("R",B651),3)="R16"),(MID(B651,SEARCH("R",B651),3)="R17")),(G651+190),(G651+290))),-1)+20</f>
        <v>12910</v>
      </c>
    </row>
    <row r="652" customFormat="false" ht="15.8" hidden="false" customHeight="false" outlineLevel="0" collapsed="false">
      <c r="A652" s="136" t="n">
        <v>63636763179095</v>
      </c>
      <c r="B652" s="137" t="s">
        <v>6302</v>
      </c>
      <c r="C652" s="138" t="s">
        <v>5279</v>
      </c>
      <c r="D652" s="138" t="s">
        <v>5644</v>
      </c>
      <c r="E652" s="138" t="s">
        <v>3849</v>
      </c>
      <c r="F652" s="138" t="n">
        <v>8</v>
      </c>
      <c r="G652" s="139" t="n">
        <v>9910</v>
      </c>
      <c r="H652" s="52" t="n">
        <f aca="false">ROUND(IF(OR((MID(B652,SEARCH("R",B652),3)="R12"),(MID(B652,SEARCH("R",B652),3)="R13"),(MID(B652,SEARCH("R",B652),3)="R14")),(G652+90),IF(OR((MID(B652,SEARCH("R",B652),3)="R15"),(MID(B652,SEARCH("R",B652),3)="R16"),(MID(B652,SEARCH("R",B652),3)="R17")),(G652+190),(G652+290))),-1)+20</f>
        <v>10220</v>
      </c>
    </row>
    <row r="653" customFormat="false" ht="15.8" hidden="false" customHeight="false" outlineLevel="0" collapsed="false">
      <c r="A653" s="136" t="n">
        <v>63647628905955</v>
      </c>
      <c r="B653" s="137" t="s">
        <v>6303</v>
      </c>
      <c r="C653" s="138" t="s">
        <v>5279</v>
      </c>
      <c r="D653" s="138" t="s">
        <v>5644</v>
      </c>
      <c r="E653" s="138" t="s">
        <v>3849</v>
      </c>
      <c r="F653" s="138" t="n">
        <v>4</v>
      </c>
      <c r="G653" s="139" t="n">
        <v>11399</v>
      </c>
      <c r="H653" s="52" t="n">
        <f aca="false">ROUND(IF(OR((MID(B653,SEARCH("R",B653),3)="R12"),(MID(B653,SEARCH("R",B653),3)="R13"),(MID(B653,SEARCH("R",B653),3)="R14")),(G653+90),IF(OR((MID(B653,SEARCH("R",B653),3)="R15"),(MID(B653,SEARCH("R",B653),3)="R16"),(MID(B653,SEARCH("R",B653),3)="R17")),(G653+190),(G653+290))),-1)+20</f>
        <v>11710</v>
      </c>
    </row>
    <row r="654" customFormat="false" ht="15.8" hidden="false" customHeight="false" outlineLevel="0" collapsed="false">
      <c r="A654" s="136" t="n">
        <v>63585441600197</v>
      </c>
      <c r="B654" s="137" t="s">
        <v>6304</v>
      </c>
      <c r="C654" s="138" t="s">
        <v>5279</v>
      </c>
      <c r="D654" s="138" t="s">
        <v>5644</v>
      </c>
      <c r="E654" s="138" t="s">
        <v>5647</v>
      </c>
      <c r="F654" s="138" t="n">
        <v>4</v>
      </c>
      <c r="G654" s="139" t="n">
        <v>10100</v>
      </c>
      <c r="H654" s="52" t="n">
        <f aca="false">ROUND(IF(OR((MID(B654,SEARCH("R",B654),3)="R12"),(MID(B654,SEARCH("R",B654),3)="R13"),(MID(B654,SEARCH("R",B654),3)="R14")),(G654+90),IF(OR((MID(B654,SEARCH("R",B654),3)="R15"),(MID(B654,SEARCH("R",B654),3)="R16"),(MID(B654,SEARCH("R",B654),3)="R17")),(G654+190),(G654+290))),-1)+20</f>
        <v>10410</v>
      </c>
    </row>
    <row r="655" customFormat="false" ht="15.8" hidden="false" customHeight="false" outlineLevel="0" collapsed="false">
      <c r="A655" s="136" t="n">
        <v>63586473150835</v>
      </c>
      <c r="B655" s="137" t="s">
        <v>6305</v>
      </c>
      <c r="C655" s="138" t="s">
        <v>5279</v>
      </c>
      <c r="D655" s="138" t="s">
        <v>5644</v>
      </c>
      <c r="E655" s="138" t="s">
        <v>3849</v>
      </c>
      <c r="F655" s="138" t="n">
        <v>4</v>
      </c>
      <c r="G655" s="139" t="n">
        <v>10720</v>
      </c>
      <c r="H655" s="52" t="n">
        <f aca="false">ROUND(IF(OR((MID(B655,SEARCH("R",B655),3)="R12"),(MID(B655,SEARCH("R",B655),3)="R13"),(MID(B655,SEARCH("R",B655),3)="R14")),(G655+90),IF(OR((MID(B655,SEARCH("R",B655),3)="R15"),(MID(B655,SEARCH("R",B655),3)="R16"),(MID(B655,SEARCH("R",B655),3)="R17")),(G655+190),(G655+290))),-1)+20</f>
        <v>11030</v>
      </c>
    </row>
    <row r="656" customFormat="false" ht="15.8" hidden="false" customHeight="false" outlineLevel="0" collapsed="false">
      <c r="A656" s="136" t="n">
        <v>63642024323351</v>
      </c>
      <c r="B656" s="137" t="s">
        <v>6306</v>
      </c>
      <c r="C656" s="138" t="s">
        <v>5279</v>
      </c>
      <c r="D656" s="138" t="s">
        <v>5644</v>
      </c>
      <c r="E656" s="138" t="s">
        <v>5647</v>
      </c>
      <c r="F656" s="138" t="n">
        <v>4</v>
      </c>
      <c r="G656" s="139" t="n">
        <v>10209</v>
      </c>
      <c r="H656" s="52" t="n">
        <f aca="false">ROUND(IF(OR((MID(B656,SEARCH("R",B656),3)="R12"),(MID(B656,SEARCH("R",B656),3)="R13"),(MID(B656,SEARCH("R",B656),3)="R14")),(G656+90),IF(OR((MID(B656,SEARCH("R",B656),3)="R15"),(MID(B656,SEARCH("R",B656),3)="R16"),(MID(B656,SEARCH("R",B656),3)="R17")),(G656+190),(G656+290))),-1)+20</f>
        <v>10520</v>
      </c>
    </row>
    <row r="657" customFormat="false" ht="15.8" hidden="false" customHeight="false" outlineLevel="0" collapsed="false">
      <c r="A657" s="136" t="n">
        <v>63585441600998</v>
      </c>
      <c r="B657" s="137" t="s">
        <v>6307</v>
      </c>
      <c r="C657" s="138" t="s">
        <v>5279</v>
      </c>
      <c r="D657" s="138" t="s">
        <v>5644</v>
      </c>
      <c r="E657" s="138" t="s">
        <v>5647</v>
      </c>
      <c r="F657" s="138" t="n">
        <v>3</v>
      </c>
      <c r="G657" s="139" t="n">
        <v>11800</v>
      </c>
      <c r="H657" s="52" t="n">
        <f aca="false">ROUND(IF(OR((MID(B657,SEARCH("R",B657),3)="R12"),(MID(B657,SEARCH("R",B657),3)="R13"),(MID(B657,SEARCH("R",B657),3)="R14")),(G657+90),IF(OR((MID(B657,SEARCH("R",B657),3)="R15"),(MID(B657,SEARCH("R",B657),3)="R16"),(MID(B657,SEARCH("R",B657),3)="R17")),(G657+190),(G657+290))),-1)+20</f>
        <v>12110</v>
      </c>
    </row>
    <row r="658" customFormat="false" ht="15.8" hidden="false" customHeight="false" outlineLevel="0" collapsed="false">
      <c r="A658" s="136" t="n">
        <v>63611441980650</v>
      </c>
      <c r="B658" s="137" t="s">
        <v>6308</v>
      </c>
      <c r="C658" s="138" t="s">
        <v>5289</v>
      </c>
      <c r="D658" s="138" t="s">
        <v>5644</v>
      </c>
      <c r="E658" s="138" t="s">
        <v>5647</v>
      </c>
      <c r="F658" s="138" t="n">
        <v>8</v>
      </c>
      <c r="G658" s="139" t="n">
        <v>14331</v>
      </c>
      <c r="H658" s="52" t="n">
        <f aca="false">ROUND(IF(OR((MID(B658,SEARCH("R",B658),3)="R12"),(MID(B658,SEARCH("R",B658),3)="R13"),(MID(B658,SEARCH("R",B658),3)="R14")),(G658+90),IF(OR((MID(B658,SEARCH("R",B658),3)="R15"),(MID(B658,SEARCH("R",B658),3)="R16"),(MID(B658,SEARCH("R",B658),3)="R17")),(G658+190),(G658+290))),-1)+20</f>
        <v>14640</v>
      </c>
    </row>
    <row r="659" customFormat="false" ht="15.8" hidden="false" customHeight="false" outlineLevel="0" collapsed="false">
      <c r="A659" s="136" t="n">
        <v>63585441599869</v>
      </c>
      <c r="B659" s="137" t="s">
        <v>6309</v>
      </c>
      <c r="C659" s="138" t="s">
        <v>5289</v>
      </c>
      <c r="D659" s="138" t="s">
        <v>5644</v>
      </c>
      <c r="E659" s="138" t="s">
        <v>3849</v>
      </c>
      <c r="F659" s="138" t="n">
        <v>4</v>
      </c>
      <c r="G659" s="139" t="n">
        <v>14200</v>
      </c>
      <c r="H659" s="52" t="n">
        <f aca="false">ROUND(IF(OR((MID(B659,SEARCH("R",B659),3)="R12"),(MID(B659,SEARCH("R",B659),3)="R13"),(MID(B659,SEARCH("R",B659),3)="R14")),(G659+90),IF(OR((MID(B659,SEARCH("R",B659),3)="R15"),(MID(B659,SEARCH("R",B659),3)="R16"),(MID(B659,SEARCH("R",B659),3)="R17")),(G659+190),(G659+290))),-1)+20</f>
        <v>14510</v>
      </c>
    </row>
    <row r="660" customFormat="false" ht="15.8" hidden="false" customHeight="false" outlineLevel="0" collapsed="false">
      <c r="A660" s="136" t="n">
        <v>63642026374495</v>
      </c>
      <c r="B660" s="137" t="s">
        <v>6310</v>
      </c>
      <c r="C660" s="138" t="s">
        <v>5289</v>
      </c>
      <c r="D660" s="138" t="s">
        <v>5644</v>
      </c>
      <c r="E660" s="138" t="s">
        <v>3849</v>
      </c>
      <c r="F660" s="138" t="n">
        <v>4</v>
      </c>
      <c r="G660" s="139" t="n">
        <v>14267</v>
      </c>
      <c r="H660" s="52" t="n">
        <f aca="false">ROUND(IF(OR((MID(B660,SEARCH("R",B660),3)="R12"),(MID(B660,SEARCH("R",B660),3)="R13"),(MID(B660,SEARCH("R",B660),3)="R14")),(G660+90),IF(OR((MID(B660,SEARCH("R",B660),3)="R15"),(MID(B660,SEARCH("R",B660),3)="R16"),(MID(B660,SEARCH("R",B660),3)="R17")),(G660+190),(G660+290))),-1)+20</f>
        <v>14580</v>
      </c>
    </row>
    <row r="661" customFormat="false" ht="15.8" hidden="false" customHeight="false" outlineLevel="0" collapsed="false">
      <c r="A661" s="136" t="n">
        <v>63631911305777</v>
      </c>
      <c r="B661" s="137" t="s">
        <v>6311</v>
      </c>
      <c r="C661" s="138" t="s">
        <v>5289</v>
      </c>
      <c r="D661" s="138" t="s">
        <v>5644</v>
      </c>
      <c r="E661" s="138" t="s">
        <v>5647</v>
      </c>
      <c r="F661" s="138" t="n">
        <v>4</v>
      </c>
      <c r="G661" s="139" t="n">
        <v>10244</v>
      </c>
      <c r="H661" s="52" t="n">
        <f aca="false">ROUND(IF(OR((MID(B661,SEARCH("R",B661),3)="R12"),(MID(B661,SEARCH("R",B661),3)="R13"),(MID(B661,SEARCH("R",B661),3)="R14")),(G661+90),IF(OR((MID(B661,SEARCH("R",B661),3)="R15"),(MID(B661,SEARCH("R",B661),3)="R16"),(MID(B661,SEARCH("R",B661),3)="R17")),(G661+190),(G661+290))),-1)+20</f>
        <v>10550</v>
      </c>
    </row>
    <row r="662" customFormat="false" ht="15.8" hidden="false" customHeight="false" outlineLevel="0" collapsed="false">
      <c r="A662" s="136" t="n">
        <v>63585441598818</v>
      </c>
      <c r="B662" s="137" t="s">
        <v>6312</v>
      </c>
      <c r="C662" s="138" t="s">
        <v>5289</v>
      </c>
      <c r="D662" s="138" t="s">
        <v>5644</v>
      </c>
      <c r="E662" s="138" t="s">
        <v>5647</v>
      </c>
      <c r="F662" s="138" t="n">
        <v>2</v>
      </c>
      <c r="G662" s="139" t="n">
        <v>10200</v>
      </c>
      <c r="H662" s="52" t="n">
        <f aca="false">ROUND(IF(OR((MID(B662,SEARCH("R",B662),3)="R12"),(MID(B662,SEARCH("R",B662),3)="R13"),(MID(B662,SEARCH("R",B662),3)="R14")),(G662+90),IF(OR((MID(B662,SEARCH("R",B662),3)="R15"),(MID(B662,SEARCH("R",B662),3)="R16"),(MID(B662,SEARCH("R",B662),3)="R17")),(G662+190),(G662+290))),-1)+20</f>
        <v>10510</v>
      </c>
    </row>
    <row r="663" customFormat="false" ht="15.8" hidden="false" customHeight="false" outlineLevel="0" collapsed="false">
      <c r="A663" s="136" t="n">
        <v>63636828184026</v>
      </c>
      <c r="B663" s="137" t="s">
        <v>6313</v>
      </c>
      <c r="C663" s="138" t="s">
        <v>5289</v>
      </c>
      <c r="D663" s="138" t="s">
        <v>5644</v>
      </c>
      <c r="E663" s="138" t="s">
        <v>5647</v>
      </c>
      <c r="F663" s="138" t="n">
        <v>1</v>
      </c>
      <c r="G663" s="139" t="n">
        <v>10041</v>
      </c>
      <c r="H663" s="52" t="n">
        <f aca="false">ROUND(IF(OR((MID(B663,SEARCH("R",B663),3)="R12"),(MID(B663,SEARCH("R",B663),3)="R13"),(MID(B663,SEARCH("R",B663),3)="R14")),(G663+90),IF(OR((MID(B663,SEARCH("R",B663),3)="R15"),(MID(B663,SEARCH("R",B663),3)="R16"),(MID(B663,SEARCH("R",B663),3)="R17")),(G663+190),(G663+290))),-1)+20</f>
        <v>10350</v>
      </c>
    </row>
    <row r="664" customFormat="false" ht="15.8" hidden="false" customHeight="false" outlineLevel="0" collapsed="false">
      <c r="A664" s="136" t="n">
        <v>63633727440489</v>
      </c>
      <c r="B664" s="137" t="s">
        <v>6314</v>
      </c>
      <c r="C664" s="138" t="s">
        <v>6315</v>
      </c>
      <c r="D664" s="138" t="s">
        <v>5644</v>
      </c>
      <c r="E664" s="138" t="s">
        <v>3849</v>
      </c>
      <c r="F664" s="138" t="n">
        <v>4</v>
      </c>
      <c r="G664" s="139" t="n">
        <v>5950</v>
      </c>
      <c r="H664" s="52" t="n">
        <f aca="false">ROUND(IF(OR((MID(B664,SEARCH("R",B664),3)="R12"),(MID(B664,SEARCH("R",B664),3)="R13"),(MID(B664,SEARCH("R",B664),3)="R14")),(G664+90),IF(OR((MID(B664,SEARCH("R",B664),3)="R15"),(MID(B664,SEARCH("R",B664),3)="R16"),(MID(B664,SEARCH("R",B664),3)="R17")),(G664+190),(G664+290))),-1)+20</f>
        <v>6160</v>
      </c>
    </row>
    <row r="665" customFormat="false" ht="15.8" hidden="false" customHeight="false" outlineLevel="0" collapsed="false">
      <c r="A665" s="136" t="n">
        <v>63634769459042</v>
      </c>
      <c r="B665" s="137" t="s">
        <v>6316</v>
      </c>
      <c r="C665" s="138" t="s">
        <v>5300</v>
      </c>
      <c r="D665" s="138" t="s">
        <v>5644</v>
      </c>
      <c r="E665" s="138" t="s">
        <v>5647</v>
      </c>
      <c r="F665" s="138" t="n">
        <v>30</v>
      </c>
      <c r="G665" s="139" t="n">
        <v>5740</v>
      </c>
      <c r="H665" s="52" t="n">
        <f aca="false">ROUND(IF(OR((MID(B665,SEARCH("R",B665),3)="R12"),(MID(B665,SEARCH("R",B665),3)="R13"),(MID(B665,SEARCH("R",B665),3)="R14")),(G665+90),IF(OR((MID(B665,SEARCH("R",B665),3)="R15"),(MID(B665,SEARCH("R",B665),3)="R16"),(MID(B665,SEARCH("R",B665),3)="R17")),(G665+190),(G665+290))),-1)+20</f>
        <v>6050</v>
      </c>
    </row>
    <row r="666" customFormat="false" ht="15.8" hidden="false" customHeight="false" outlineLevel="0" collapsed="false">
      <c r="A666" s="136" t="n">
        <v>63614532305609</v>
      </c>
      <c r="B666" s="137" t="s">
        <v>6317</v>
      </c>
      <c r="C666" s="138" t="s">
        <v>5300</v>
      </c>
      <c r="D666" s="138" t="s">
        <v>5644</v>
      </c>
      <c r="E666" s="138" t="s">
        <v>3849</v>
      </c>
      <c r="F666" s="138" t="n">
        <v>28</v>
      </c>
      <c r="G666" s="139" t="n">
        <v>9762</v>
      </c>
      <c r="H666" s="52" t="n">
        <f aca="false">ROUND(IF(OR((MID(B666,SEARCH("R",B666),3)="R12"),(MID(B666,SEARCH("R",B666),3)="R13"),(MID(B666,SEARCH("R",B666),3)="R14")),(G666+90),IF(OR((MID(B666,SEARCH("R",B666),3)="R15"),(MID(B666,SEARCH("R",B666),3)="R16"),(MID(B666,SEARCH("R",B666),3)="R17")),(G666+190),(G666+290))),-1)+20</f>
        <v>10070</v>
      </c>
    </row>
    <row r="667" customFormat="false" ht="15.8" hidden="false" customHeight="false" outlineLevel="0" collapsed="false">
      <c r="A667" s="136" t="n">
        <v>63631911490613</v>
      </c>
      <c r="B667" s="137" t="s">
        <v>6318</v>
      </c>
      <c r="C667" s="138" t="s">
        <v>5300</v>
      </c>
      <c r="D667" s="138" t="s">
        <v>5644</v>
      </c>
      <c r="E667" s="138" t="s">
        <v>3849</v>
      </c>
      <c r="F667" s="138" t="n">
        <v>16</v>
      </c>
      <c r="G667" s="139" t="n">
        <v>8015</v>
      </c>
      <c r="H667" s="52" t="n">
        <f aca="false">ROUND(IF(OR((MID(B667,SEARCH("R",B667),3)="R12"),(MID(B667,SEARCH("R",B667),3)="R13"),(MID(B667,SEARCH("R",B667),3)="R14")),(G667+90),IF(OR((MID(B667,SEARCH("R",B667),3)="R15"),(MID(B667,SEARCH("R",B667),3)="R16"),(MID(B667,SEARCH("R",B667),3)="R17")),(G667+190),(G667+290))),-1)+20</f>
        <v>8330</v>
      </c>
    </row>
    <row r="668" customFormat="false" ht="15.8" hidden="false" customHeight="false" outlineLevel="0" collapsed="false">
      <c r="A668" s="136" t="n">
        <v>63607559099355</v>
      </c>
      <c r="B668" s="137" t="s">
        <v>6319</v>
      </c>
      <c r="C668" s="138" t="s">
        <v>5300</v>
      </c>
      <c r="D668" s="138" t="s">
        <v>5644</v>
      </c>
      <c r="E668" s="138" t="s">
        <v>3849</v>
      </c>
      <c r="F668" s="138" t="n">
        <v>4</v>
      </c>
      <c r="G668" s="139" t="n">
        <v>9773</v>
      </c>
      <c r="H668" s="52" t="n">
        <f aca="false">ROUND(IF(OR((MID(B668,SEARCH("R",B668),3)="R12"),(MID(B668,SEARCH("R",B668),3)="R13"),(MID(B668,SEARCH("R",B668),3)="R14")),(G668+90),IF(OR((MID(B668,SEARCH("R",B668),3)="R15"),(MID(B668,SEARCH("R",B668),3)="R16"),(MID(B668,SEARCH("R",B668),3)="R17")),(G668+190),(G668+290))),-1)+20</f>
        <v>10080</v>
      </c>
    </row>
    <row r="669" customFormat="false" ht="15.8" hidden="false" customHeight="false" outlineLevel="0" collapsed="false">
      <c r="A669" s="136" t="n">
        <v>63610561014707</v>
      </c>
      <c r="B669" s="137" t="s">
        <v>6320</v>
      </c>
      <c r="C669" s="138" t="s">
        <v>5300</v>
      </c>
      <c r="D669" s="138" t="s">
        <v>5644</v>
      </c>
      <c r="E669" s="138" t="s">
        <v>3849</v>
      </c>
      <c r="F669" s="138" t="n">
        <v>3</v>
      </c>
      <c r="G669" s="139" t="n">
        <v>10367</v>
      </c>
      <c r="H669" s="52" t="n">
        <f aca="false">ROUND(IF(OR((MID(B669,SEARCH("R",B669),3)="R12"),(MID(B669,SEARCH("R",B669),3)="R13"),(MID(B669,SEARCH("R",B669),3)="R14")),(G669+90),IF(OR((MID(B669,SEARCH("R",B669),3)="R15"),(MID(B669,SEARCH("R",B669),3)="R16"),(MID(B669,SEARCH("R",B669),3)="R17")),(G669+190),(G669+290))),-1)+20</f>
        <v>10680</v>
      </c>
    </row>
    <row r="670" customFormat="false" ht="15.8" hidden="false" customHeight="false" outlineLevel="0" collapsed="false">
      <c r="A670" s="136" t="n">
        <v>63585441598375</v>
      </c>
      <c r="B670" s="137" t="s">
        <v>6321</v>
      </c>
      <c r="C670" s="138" t="s">
        <v>5300</v>
      </c>
      <c r="D670" s="138" t="s">
        <v>5644</v>
      </c>
      <c r="E670" s="138" t="s">
        <v>3849</v>
      </c>
      <c r="F670" s="138" t="n">
        <v>1</v>
      </c>
      <c r="G670" s="139" t="n">
        <v>7700</v>
      </c>
      <c r="H670" s="52" t="n">
        <f aca="false">ROUND(IF(OR((MID(B670,SEARCH("R",B670),3)="R12"),(MID(B670,SEARCH("R",B670),3)="R13"),(MID(B670,SEARCH("R",B670),3)="R14")),(G670+90),IF(OR((MID(B670,SEARCH("R",B670),3)="R15"),(MID(B670,SEARCH("R",B670),3)="R16"),(MID(B670,SEARCH("R",B670),3)="R17")),(G670+190),(G670+290))),-1)+20</f>
        <v>8010</v>
      </c>
    </row>
    <row r="671" customFormat="false" ht="15.8" hidden="false" customHeight="false" outlineLevel="0" collapsed="false">
      <c r="A671" s="136" t="n">
        <v>63641501931106</v>
      </c>
      <c r="B671" s="137" t="s">
        <v>6322</v>
      </c>
      <c r="C671" s="138" t="s">
        <v>5315</v>
      </c>
      <c r="D671" s="138" t="s">
        <v>5644</v>
      </c>
      <c r="E671" s="138" t="s">
        <v>5647</v>
      </c>
      <c r="F671" s="138" t="n">
        <v>30</v>
      </c>
      <c r="G671" s="139" t="n">
        <v>8257</v>
      </c>
      <c r="H671" s="52" t="n">
        <f aca="false">ROUND(IF(OR((MID(B671,SEARCH("R",B671),3)="R12"),(MID(B671,SEARCH("R",B671),3)="R13"),(MID(B671,SEARCH("R",B671),3)="R14")),(G671+90),IF(OR((MID(B671,SEARCH("R",B671),3)="R15"),(MID(B671,SEARCH("R",B671),3)="R16"),(MID(B671,SEARCH("R",B671),3)="R17")),(G671+190),(G671+290))),-1)+20</f>
        <v>8470</v>
      </c>
    </row>
    <row r="672" customFormat="false" ht="15.8" hidden="false" customHeight="false" outlineLevel="0" collapsed="false">
      <c r="A672" s="136" t="n">
        <v>63608057997689</v>
      </c>
      <c r="B672" s="137" t="s">
        <v>6323</v>
      </c>
      <c r="C672" s="138" t="s">
        <v>5315</v>
      </c>
      <c r="D672" s="138" t="s">
        <v>5644</v>
      </c>
      <c r="E672" s="138" t="s">
        <v>3849</v>
      </c>
      <c r="F672" s="138" t="n">
        <v>28</v>
      </c>
      <c r="G672" s="139" t="n">
        <v>6750</v>
      </c>
      <c r="H672" s="52" t="n">
        <f aca="false">ROUND(IF(OR((MID(B672,SEARCH("R",B672),3)="R12"),(MID(B672,SEARCH("R",B672),3)="R13"),(MID(B672,SEARCH("R",B672),3)="R14")),(G672+90),IF(OR((MID(B672,SEARCH("R",B672),3)="R15"),(MID(B672,SEARCH("R",B672),3)="R16"),(MID(B672,SEARCH("R",B672),3)="R17")),(G672+190),(G672+290))),-1)+20</f>
        <v>6960</v>
      </c>
    </row>
    <row r="673" customFormat="false" ht="15.8" hidden="false" customHeight="false" outlineLevel="0" collapsed="false">
      <c r="A673" s="136" t="n">
        <v>63585441597613</v>
      </c>
      <c r="B673" s="137" t="s">
        <v>6324</v>
      </c>
      <c r="C673" s="138" t="s">
        <v>5315</v>
      </c>
      <c r="D673" s="138" t="s">
        <v>5644</v>
      </c>
      <c r="E673" s="138" t="s">
        <v>3849</v>
      </c>
      <c r="F673" s="138" t="n">
        <v>26</v>
      </c>
      <c r="G673" s="139" t="n">
        <v>7100</v>
      </c>
      <c r="H673" s="52" t="n">
        <f aca="false">ROUND(IF(OR((MID(B673,SEARCH("R",B673),3)="R12"),(MID(B673,SEARCH("R",B673),3)="R13"),(MID(B673,SEARCH("R",B673),3)="R14")),(G673+90),IF(OR((MID(B673,SEARCH("R",B673),3)="R15"),(MID(B673,SEARCH("R",B673),3)="R16"),(MID(B673,SEARCH("R",B673),3)="R17")),(G673+190),(G673+290))),-1)+20</f>
        <v>7310</v>
      </c>
    </row>
    <row r="674" customFormat="false" ht="15.8" hidden="false" customHeight="false" outlineLevel="0" collapsed="false">
      <c r="A674" s="136" t="n">
        <v>63585441600764</v>
      </c>
      <c r="B674" s="137" t="s">
        <v>6325</v>
      </c>
      <c r="C674" s="138" t="s">
        <v>5315</v>
      </c>
      <c r="D674" s="138" t="s">
        <v>5644</v>
      </c>
      <c r="E674" s="138" t="s">
        <v>3849</v>
      </c>
      <c r="F674" s="138" t="n">
        <v>10</v>
      </c>
      <c r="G674" s="139" t="n">
        <v>9780</v>
      </c>
      <c r="H674" s="52" t="n">
        <f aca="false">ROUND(IF(OR((MID(B674,SEARCH("R",B674),3)="R12"),(MID(B674,SEARCH("R",B674),3)="R13"),(MID(B674,SEARCH("R",B674),3)="R14")),(G674+90),IF(OR((MID(B674,SEARCH("R",B674),3)="R15"),(MID(B674,SEARCH("R",B674),3)="R16"),(MID(B674,SEARCH("R",B674),3)="R17")),(G674+190),(G674+290))),-1)+20</f>
        <v>9990</v>
      </c>
    </row>
    <row r="675" customFormat="false" ht="15.8" hidden="false" customHeight="false" outlineLevel="0" collapsed="false">
      <c r="A675" s="136" t="n">
        <v>63586023739543</v>
      </c>
      <c r="B675" s="137" t="s">
        <v>6326</v>
      </c>
      <c r="C675" s="138" t="s">
        <v>5315</v>
      </c>
      <c r="D675" s="138" t="s">
        <v>5644</v>
      </c>
      <c r="E675" s="138" t="s">
        <v>3849</v>
      </c>
      <c r="F675" s="138" t="n">
        <v>8</v>
      </c>
      <c r="G675" s="139" t="n">
        <v>9384</v>
      </c>
      <c r="H675" s="52" t="n">
        <f aca="false">ROUND(IF(OR((MID(B675,SEARCH("R",B675),3)="R12"),(MID(B675,SEARCH("R",B675),3)="R13"),(MID(B675,SEARCH("R",B675),3)="R14")),(G675+90),IF(OR((MID(B675,SEARCH("R",B675),3)="R15"),(MID(B675,SEARCH("R",B675),3)="R16"),(MID(B675,SEARCH("R",B675),3)="R17")),(G675+190),(G675+290))),-1)+20</f>
        <v>9590</v>
      </c>
    </row>
    <row r="676" customFormat="false" ht="15.8" hidden="false" customHeight="false" outlineLevel="0" collapsed="false">
      <c r="A676" s="136" t="n">
        <v>63642636217052</v>
      </c>
      <c r="B676" s="137" t="s">
        <v>6327</v>
      </c>
      <c r="C676" s="138" t="s">
        <v>5315</v>
      </c>
      <c r="D676" s="138" t="s">
        <v>5644</v>
      </c>
      <c r="E676" s="138" t="s">
        <v>5647</v>
      </c>
      <c r="F676" s="138" t="n">
        <v>8</v>
      </c>
      <c r="G676" s="139" t="n">
        <v>8673</v>
      </c>
      <c r="H676" s="52" t="n">
        <f aca="false">ROUND(IF(OR((MID(B676,SEARCH("R",B676),3)="R12"),(MID(B676,SEARCH("R",B676),3)="R13"),(MID(B676,SEARCH("R",B676),3)="R14")),(G676+90),IF(OR((MID(B676,SEARCH("R",B676),3)="R15"),(MID(B676,SEARCH("R",B676),3)="R16"),(MID(B676,SEARCH("R",B676),3)="R17")),(G676+190),(G676+290))),-1)+20</f>
        <v>8880</v>
      </c>
    </row>
    <row r="677" customFormat="false" ht="15.8" hidden="false" customHeight="false" outlineLevel="0" collapsed="false">
      <c r="A677" s="136" t="n">
        <v>63619734243308</v>
      </c>
      <c r="B677" s="137" t="s">
        <v>6328</v>
      </c>
      <c r="C677" s="138" t="s">
        <v>5315</v>
      </c>
      <c r="D677" s="138" t="s">
        <v>5644</v>
      </c>
      <c r="E677" s="138" t="s">
        <v>5647</v>
      </c>
      <c r="F677" s="138" t="n">
        <v>7</v>
      </c>
      <c r="G677" s="139" t="n">
        <v>7023</v>
      </c>
      <c r="H677" s="52" t="n">
        <f aca="false">ROUND(IF(OR((MID(B677,SEARCH("R",B677),3)="R12"),(MID(B677,SEARCH("R",B677),3)="R13"),(MID(B677,SEARCH("R",B677),3)="R14")),(G677+90),IF(OR((MID(B677,SEARCH("R",B677),3)="R15"),(MID(B677,SEARCH("R",B677),3)="R16"),(MID(B677,SEARCH("R",B677),3)="R17")),(G677+190),(G677+290))),-1)+20</f>
        <v>7230</v>
      </c>
    </row>
    <row r="678" customFormat="false" ht="15.8" hidden="false" customHeight="false" outlineLevel="0" collapsed="false">
      <c r="A678" s="136" t="n">
        <v>63636748255988</v>
      </c>
      <c r="B678" s="137" t="s">
        <v>6329</v>
      </c>
      <c r="C678" s="138" t="s">
        <v>5315</v>
      </c>
      <c r="D678" s="138" t="s">
        <v>5644</v>
      </c>
      <c r="E678" s="138" t="s">
        <v>3849</v>
      </c>
      <c r="F678" s="138" t="n">
        <v>5</v>
      </c>
      <c r="G678" s="139" t="n">
        <v>6733</v>
      </c>
      <c r="H678" s="52" t="n">
        <f aca="false">ROUND(IF(OR((MID(B678,SEARCH("R",B678),3)="R12"),(MID(B678,SEARCH("R",B678),3)="R13"),(MID(B678,SEARCH("R",B678),3)="R14")),(G678+90),IF(OR((MID(B678,SEARCH("R",B678),3)="R15"),(MID(B678,SEARCH("R",B678),3)="R16"),(MID(B678,SEARCH("R",B678),3)="R17")),(G678+190),(G678+290))),-1)+20</f>
        <v>6940</v>
      </c>
    </row>
    <row r="679" customFormat="false" ht="15.8" hidden="false" customHeight="false" outlineLevel="0" collapsed="false">
      <c r="A679" s="136" t="n">
        <v>63585441597986</v>
      </c>
      <c r="B679" s="137" t="s">
        <v>6330</v>
      </c>
      <c r="C679" s="138" t="s">
        <v>5315</v>
      </c>
      <c r="D679" s="138" t="s">
        <v>5644</v>
      </c>
      <c r="E679" s="138" t="s">
        <v>5647</v>
      </c>
      <c r="F679" s="138" t="n">
        <v>5</v>
      </c>
      <c r="G679" s="139" t="n">
        <v>10420</v>
      </c>
      <c r="H679" s="52" t="n">
        <f aca="false">ROUND(IF(OR((MID(B679,SEARCH("R",B679),3)="R12"),(MID(B679,SEARCH("R",B679),3)="R13"),(MID(B679,SEARCH("R",B679),3)="R14")),(G679+90),IF(OR((MID(B679,SEARCH("R",B679),3)="R15"),(MID(B679,SEARCH("R",B679),3)="R16"),(MID(B679,SEARCH("R",B679),3)="R17")),(G679+190),(G679+290))),-1)+20</f>
        <v>10630</v>
      </c>
    </row>
    <row r="680" customFormat="false" ht="15.8" hidden="false" customHeight="false" outlineLevel="0" collapsed="false">
      <c r="A680" s="136" t="n">
        <v>63585441599245</v>
      </c>
      <c r="B680" s="137" t="s">
        <v>6331</v>
      </c>
      <c r="C680" s="138" t="s">
        <v>5315</v>
      </c>
      <c r="D680" s="138" t="s">
        <v>5644</v>
      </c>
      <c r="E680" s="138" t="s">
        <v>3849</v>
      </c>
      <c r="F680" s="138" t="n">
        <v>4</v>
      </c>
      <c r="G680" s="139" t="n">
        <v>9389</v>
      </c>
      <c r="H680" s="52" t="n">
        <f aca="false">ROUND(IF(OR((MID(B680,SEARCH("R",B680),3)="R12"),(MID(B680,SEARCH("R",B680),3)="R13"),(MID(B680,SEARCH("R",B680),3)="R14")),(G680+90),IF(OR((MID(B680,SEARCH("R",B680),3)="R15"),(MID(B680,SEARCH("R",B680),3)="R16"),(MID(B680,SEARCH("R",B680),3)="R17")),(G680+190),(G680+290))),-1)+20</f>
        <v>9600</v>
      </c>
    </row>
    <row r="681" customFormat="false" ht="15.8" hidden="false" customHeight="false" outlineLevel="0" collapsed="false">
      <c r="A681" s="136" t="n">
        <v>63585441600860</v>
      </c>
      <c r="B681" s="137" t="s">
        <v>6332</v>
      </c>
      <c r="C681" s="138" t="s">
        <v>5315</v>
      </c>
      <c r="D681" s="138" t="s">
        <v>5644</v>
      </c>
      <c r="E681" s="138" t="s">
        <v>5647</v>
      </c>
      <c r="F681" s="138" t="n">
        <v>4</v>
      </c>
      <c r="G681" s="139" t="n">
        <v>7100</v>
      </c>
      <c r="H681" s="52" t="n">
        <f aca="false">ROUND(IF(OR((MID(B681,SEARCH("R",B681),3)="R12"),(MID(B681,SEARCH("R",B681),3)="R13"),(MID(B681,SEARCH("R",B681),3)="R14")),(G681+90),IF(OR((MID(B681,SEARCH("R",B681),3)="R15"),(MID(B681,SEARCH("R",B681),3)="R16"),(MID(B681,SEARCH("R",B681),3)="R17")),(G681+190),(G681+290))),-1)+20</f>
        <v>7310</v>
      </c>
    </row>
    <row r="682" customFormat="false" ht="15.8" hidden="false" customHeight="false" outlineLevel="0" collapsed="false">
      <c r="A682" s="136" t="n">
        <v>63631911711169</v>
      </c>
      <c r="B682" s="137" t="s">
        <v>6333</v>
      </c>
      <c r="C682" s="138" t="s">
        <v>5315</v>
      </c>
      <c r="D682" s="138" t="s">
        <v>5644</v>
      </c>
      <c r="E682" s="138" t="s">
        <v>3849</v>
      </c>
      <c r="F682" s="138" t="n">
        <v>4</v>
      </c>
      <c r="G682" s="139" t="n">
        <v>7169</v>
      </c>
      <c r="H682" s="52" t="n">
        <f aca="false">ROUND(IF(OR((MID(B682,SEARCH("R",B682),3)="R12"),(MID(B682,SEARCH("R",B682),3)="R13"),(MID(B682,SEARCH("R",B682),3)="R14")),(G682+90),IF(OR((MID(B682,SEARCH("R",B682),3)="R15"),(MID(B682,SEARCH("R",B682),3)="R16"),(MID(B682,SEARCH("R",B682),3)="R17")),(G682+190),(G682+290))),-1)+20</f>
        <v>7380</v>
      </c>
    </row>
    <row r="683" customFormat="false" ht="15.8" hidden="false" customHeight="false" outlineLevel="0" collapsed="false">
      <c r="A683" s="136" t="n">
        <v>63631911918459</v>
      </c>
      <c r="B683" s="137" t="s">
        <v>6334</v>
      </c>
      <c r="C683" s="138" t="s">
        <v>5315</v>
      </c>
      <c r="D683" s="138" t="s">
        <v>5644</v>
      </c>
      <c r="E683" s="138" t="s">
        <v>5647</v>
      </c>
      <c r="F683" s="138" t="n">
        <v>4</v>
      </c>
      <c r="G683" s="139" t="n">
        <v>7629</v>
      </c>
      <c r="H683" s="52" t="n">
        <f aca="false">ROUND(IF(OR((MID(B683,SEARCH("R",B683),3)="R12"),(MID(B683,SEARCH("R",B683),3)="R13"),(MID(B683,SEARCH("R",B683),3)="R14")),(G683+90),IF(OR((MID(B683,SEARCH("R",B683),3)="R15"),(MID(B683,SEARCH("R",B683),3)="R16"),(MID(B683,SEARCH("R",B683),3)="R17")),(G683+190),(G683+290))),-1)+20</f>
        <v>7840</v>
      </c>
    </row>
    <row r="684" customFormat="false" ht="15.8" hidden="false" customHeight="false" outlineLevel="0" collapsed="false">
      <c r="A684" s="136" t="n">
        <v>63607462420053</v>
      </c>
      <c r="B684" s="137" t="s">
        <v>6335</v>
      </c>
      <c r="C684" s="138" t="s">
        <v>5315</v>
      </c>
      <c r="D684" s="138" t="s">
        <v>5644</v>
      </c>
      <c r="E684" s="138" t="s">
        <v>5647</v>
      </c>
      <c r="F684" s="138" t="n">
        <v>3</v>
      </c>
      <c r="G684" s="139" t="n">
        <v>10400</v>
      </c>
      <c r="H684" s="52" t="n">
        <f aca="false">ROUND(IF(OR((MID(B684,SEARCH("R",B684),3)="R12"),(MID(B684,SEARCH("R",B684),3)="R13"),(MID(B684,SEARCH("R",B684),3)="R14")),(G684+90),IF(OR((MID(B684,SEARCH("R",B684),3)="R15"),(MID(B684,SEARCH("R",B684),3)="R16"),(MID(B684,SEARCH("R",B684),3)="R17")),(G684+190),(G684+290))),-1)+20</f>
        <v>10610</v>
      </c>
    </row>
    <row r="685" customFormat="false" ht="15.8" hidden="false" customHeight="false" outlineLevel="0" collapsed="false">
      <c r="A685" s="136" t="n">
        <v>63585441598158</v>
      </c>
      <c r="B685" s="137" t="s">
        <v>6336</v>
      </c>
      <c r="C685" s="138" t="s">
        <v>5315</v>
      </c>
      <c r="D685" s="138" t="s">
        <v>5644</v>
      </c>
      <c r="E685" s="138" t="s">
        <v>3849</v>
      </c>
      <c r="F685" s="138" t="n">
        <v>2</v>
      </c>
      <c r="G685" s="139" t="n">
        <v>7800</v>
      </c>
      <c r="H685" s="52" t="n">
        <f aca="false">ROUND(IF(OR((MID(B685,SEARCH("R",B685),3)="R12"),(MID(B685,SEARCH("R",B685),3)="R13"),(MID(B685,SEARCH("R",B685),3)="R14")),(G685+90),IF(OR((MID(B685,SEARCH("R",B685),3)="R15"),(MID(B685,SEARCH("R",B685),3)="R16"),(MID(B685,SEARCH("R",B685),3)="R17")),(G685+190),(G685+290))),-1)+20</f>
        <v>8010</v>
      </c>
    </row>
    <row r="686" customFormat="false" ht="15.8" hidden="false" customHeight="false" outlineLevel="0" collapsed="false">
      <c r="A686" s="136" t="n">
        <v>63633473911595</v>
      </c>
      <c r="B686" s="137" t="s">
        <v>6337</v>
      </c>
      <c r="C686" s="138" t="s">
        <v>5315</v>
      </c>
      <c r="D686" s="138" t="s">
        <v>5644</v>
      </c>
      <c r="E686" s="138" t="s">
        <v>5647</v>
      </c>
      <c r="F686" s="138" t="n">
        <v>1</v>
      </c>
      <c r="G686" s="139" t="n">
        <v>6832</v>
      </c>
      <c r="H686" s="52" t="n">
        <f aca="false">ROUND(IF(OR((MID(B686,SEARCH("R",B686),3)="R12"),(MID(B686,SEARCH("R",B686),3)="R13"),(MID(B686,SEARCH("R",B686),3)="R14")),(G686+90),IF(OR((MID(B686,SEARCH("R",B686),3)="R15"),(MID(B686,SEARCH("R",B686),3)="R16"),(MID(B686,SEARCH("R",B686),3)="R17")),(G686+190),(G686+290))),-1)+20</f>
        <v>7040</v>
      </c>
    </row>
    <row r="687" customFormat="false" ht="15.8" hidden="false" customHeight="false" outlineLevel="0" collapsed="false">
      <c r="A687" s="136" t="n">
        <v>63585441598509</v>
      </c>
      <c r="B687" s="137" t="s">
        <v>6338</v>
      </c>
      <c r="C687" s="138" t="s">
        <v>5366</v>
      </c>
      <c r="D687" s="138" t="s">
        <v>5644</v>
      </c>
      <c r="E687" s="138" t="s">
        <v>5647</v>
      </c>
      <c r="F687" s="138" t="n">
        <v>10</v>
      </c>
      <c r="G687" s="139" t="n">
        <v>26215</v>
      </c>
      <c r="H687" s="52" t="n">
        <f aca="false">ROUND(IF(OR((MID(B687,SEARCH("R",B687),3)="R12"),(MID(B687,SEARCH("R",B687),3)="R13"),(MID(B687,SEARCH("R",B687),3)="R14")),(G687+90),IF(OR((MID(B687,SEARCH("R",B687),3)="R15"),(MID(B687,SEARCH("R",B687),3)="R16"),(MID(B687,SEARCH("R",B687),3)="R17")),(G687+190),(G687+290))),-1)+20</f>
        <v>26530</v>
      </c>
    </row>
    <row r="688" customFormat="false" ht="15.8" hidden="false" customHeight="false" outlineLevel="0" collapsed="false">
      <c r="A688" s="136" t="n">
        <v>63633478551374</v>
      </c>
      <c r="B688" s="137" t="s">
        <v>6339</v>
      </c>
      <c r="C688" s="138" t="s">
        <v>5376</v>
      </c>
      <c r="D688" s="138" t="s">
        <v>5644</v>
      </c>
      <c r="E688" s="138" t="s">
        <v>5647</v>
      </c>
      <c r="F688" s="138" t="n">
        <v>8</v>
      </c>
      <c r="G688" s="139" t="n">
        <v>7911</v>
      </c>
      <c r="H688" s="52" t="n">
        <f aca="false">ROUND(IF(OR((MID(B688,SEARCH("R",B688),3)="R12"),(MID(B688,SEARCH("R",B688),3)="R13"),(MID(B688,SEARCH("R",B688),3)="R14")),(G688+90),IF(OR((MID(B688,SEARCH("R",B688),3)="R15"),(MID(B688,SEARCH("R",B688),3)="R16"),(MID(B688,SEARCH("R",B688),3)="R17")),(G688+190),(G688+290))),-1)+20</f>
        <v>8220</v>
      </c>
    </row>
    <row r="689" customFormat="false" ht="15.8" hidden="false" customHeight="false" outlineLevel="0" collapsed="false">
      <c r="A689" s="136" t="n">
        <v>63585441599722</v>
      </c>
      <c r="B689" s="137" t="s">
        <v>6340</v>
      </c>
      <c r="C689" s="138" t="s">
        <v>5376</v>
      </c>
      <c r="D689" s="138" t="s">
        <v>5644</v>
      </c>
      <c r="E689" s="138" t="s">
        <v>5647</v>
      </c>
      <c r="F689" s="138" t="n">
        <v>2</v>
      </c>
      <c r="G689" s="139" t="n">
        <v>12080</v>
      </c>
      <c r="H689" s="52" t="n">
        <f aca="false">ROUND(IF(OR((MID(B689,SEARCH("R",B689),3)="R12"),(MID(B689,SEARCH("R",B689),3)="R13"),(MID(B689,SEARCH("R",B689),3)="R14")),(G689+90),IF(OR((MID(B689,SEARCH("R",B689),3)="R15"),(MID(B689,SEARCH("R",B689),3)="R16"),(MID(B689,SEARCH("R",B689),3)="R17")),(G689+190),(G689+290))),-1)+20</f>
        <v>12390</v>
      </c>
    </row>
    <row r="690" customFormat="false" ht="15.8" hidden="false" customHeight="false" outlineLevel="0" collapsed="false">
      <c r="A690" s="136" t="n">
        <v>63634770849097</v>
      </c>
      <c r="B690" s="137" t="s">
        <v>6341</v>
      </c>
      <c r="C690" s="138" t="s">
        <v>5385</v>
      </c>
      <c r="D690" s="138" t="s">
        <v>5644</v>
      </c>
      <c r="E690" s="138" t="s">
        <v>5647</v>
      </c>
      <c r="F690" s="138" t="n">
        <v>30</v>
      </c>
      <c r="G690" s="139" t="n">
        <v>6250</v>
      </c>
      <c r="H690" s="52" t="n">
        <f aca="false">ROUND(IF(OR((MID(B690,SEARCH("R",B690),3)="R12"),(MID(B690,SEARCH("R",B690),3)="R13"),(MID(B690,SEARCH("R",B690),3)="R14")),(G690+90),IF(OR((MID(B690,SEARCH("R",B690),3)="R15"),(MID(B690,SEARCH("R",B690),3)="R16"),(MID(B690,SEARCH("R",B690),3)="R17")),(G690+190),(G690+290))),-1)+20</f>
        <v>6560</v>
      </c>
    </row>
    <row r="691" customFormat="false" ht="15.8" hidden="false" customHeight="false" outlineLevel="0" collapsed="false">
      <c r="A691" s="136" t="n">
        <v>63589326487433</v>
      </c>
      <c r="B691" s="137" t="s">
        <v>6342</v>
      </c>
      <c r="C691" s="138" t="s">
        <v>5385</v>
      </c>
      <c r="D691" s="138" t="s">
        <v>5644</v>
      </c>
      <c r="E691" s="138" t="s">
        <v>3849</v>
      </c>
      <c r="F691" s="138" t="n">
        <v>30</v>
      </c>
      <c r="G691" s="139" t="n">
        <v>9800</v>
      </c>
      <c r="H691" s="52" t="n">
        <f aca="false">ROUND(IF(OR((MID(B691,SEARCH("R",B691),3)="R12"),(MID(B691,SEARCH("R",B691),3)="R13"),(MID(B691,SEARCH("R",B691),3)="R14")),(G691+90),IF(OR((MID(B691,SEARCH("R",B691),3)="R15"),(MID(B691,SEARCH("R",B691),3)="R16"),(MID(B691,SEARCH("R",B691),3)="R17")),(G691+190),(G691+290))),-1)+20</f>
        <v>10110</v>
      </c>
    </row>
    <row r="692" customFormat="false" ht="15.8" hidden="false" customHeight="false" outlineLevel="0" collapsed="false">
      <c r="A692" s="136" t="n">
        <v>63634412313396</v>
      </c>
      <c r="B692" s="137" t="s">
        <v>6343</v>
      </c>
      <c r="C692" s="138" t="s">
        <v>5385</v>
      </c>
      <c r="D692" s="138" t="s">
        <v>5644</v>
      </c>
      <c r="E692" s="138" t="s">
        <v>5647</v>
      </c>
      <c r="F692" s="138" t="n">
        <v>27</v>
      </c>
      <c r="G692" s="139" t="n">
        <v>10053</v>
      </c>
      <c r="H692" s="52" t="n">
        <f aca="false">ROUND(IF(OR((MID(B692,SEARCH("R",B692),3)="R12"),(MID(B692,SEARCH("R",B692),3)="R13"),(MID(B692,SEARCH("R",B692),3)="R14")),(G692+90),IF(OR((MID(B692,SEARCH("R",B692),3)="R15"),(MID(B692,SEARCH("R",B692),3)="R16"),(MID(B692,SEARCH("R",B692),3)="R17")),(G692+190),(G692+290))),-1)+20</f>
        <v>10360</v>
      </c>
    </row>
    <row r="693" customFormat="false" ht="15.8" hidden="false" customHeight="false" outlineLevel="0" collapsed="false">
      <c r="A693" s="136" t="n">
        <v>63591229040929</v>
      </c>
      <c r="B693" s="137" t="s">
        <v>6344</v>
      </c>
      <c r="C693" s="138" t="s">
        <v>5385</v>
      </c>
      <c r="D693" s="138" t="s">
        <v>5644</v>
      </c>
      <c r="E693" s="138" t="s">
        <v>5647</v>
      </c>
      <c r="F693" s="138" t="n">
        <v>26</v>
      </c>
      <c r="G693" s="139" t="n">
        <v>14246</v>
      </c>
      <c r="H693" s="52" t="n">
        <f aca="false">ROUND(IF(OR((MID(B693,SEARCH("R",B693),3)="R12"),(MID(B693,SEARCH("R",B693),3)="R13"),(MID(B693,SEARCH("R",B693),3)="R14")),(G693+90),IF(OR((MID(B693,SEARCH("R",B693),3)="R15"),(MID(B693,SEARCH("R",B693),3)="R16"),(MID(B693,SEARCH("R",B693),3)="R17")),(G693+190),(G693+290))),-1)+20</f>
        <v>14560</v>
      </c>
    </row>
    <row r="694" customFormat="false" ht="15.8" hidden="false" customHeight="false" outlineLevel="0" collapsed="false">
      <c r="A694" s="136" t="n">
        <v>63585441599888</v>
      </c>
      <c r="B694" s="137" t="s">
        <v>6345</v>
      </c>
      <c r="C694" s="138" t="s">
        <v>5385</v>
      </c>
      <c r="D694" s="138" t="s">
        <v>5644</v>
      </c>
      <c r="E694" s="138" t="s">
        <v>5647</v>
      </c>
      <c r="F694" s="138" t="n">
        <v>21</v>
      </c>
      <c r="G694" s="139" t="n">
        <v>10250</v>
      </c>
      <c r="H694" s="52" t="n">
        <f aca="false">ROUND(IF(OR((MID(B694,SEARCH("R",B694),3)="R12"),(MID(B694,SEARCH("R",B694),3)="R13"),(MID(B694,SEARCH("R",B694),3)="R14")),(G694+90),IF(OR((MID(B694,SEARCH("R",B694),3)="R15"),(MID(B694,SEARCH("R",B694),3)="R16"),(MID(B694,SEARCH("R",B694),3)="R17")),(G694+190),(G694+290))),-1)+20</f>
        <v>10560</v>
      </c>
    </row>
    <row r="695" customFormat="false" ht="15.8" hidden="false" customHeight="false" outlineLevel="0" collapsed="false">
      <c r="A695" s="136" t="n">
        <v>63636829778855</v>
      </c>
      <c r="B695" s="137" t="s">
        <v>6346</v>
      </c>
      <c r="C695" s="138" t="s">
        <v>5385</v>
      </c>
      <c r="D695" s="138" t="s">
        <v>5644</v>
      </c>
      <c r="E695" s="138" t="s">
        <v>5647</v>
      </c>
      <c r="F695" s="138" t="n">
        <v>20</v>
      </c>
      <c r="G695" s="139" t="n">
        <v>8883</v>
      </c>
      <c r="H695" s="52" t="n">
        <f aca="false">ROUND(IF(OR((MID(B695,SEARCH("R",B695),3)="R12"),(MID(B695,SEARCH("R",B695),3)="R13"),(MID(B695,SEARCH("R",B695),3)="R14")),(G695+90),IF(OR((MID(B695,SEARCH("R",B695),3)="R15"),(MID(B695,SEARCH("R",B695),3)="R16"),(MID(B695,SEARCH("R",B695),3)="R17")),(G695+190),(G695+290))),-1)+20</f>
        <v>9190</v>
      </c>
    </row>
    <row r="696" customFormat="false" ht="15.8" hidden="false" customHeight="false" outlineLevel="0" collapsed="false">
      <c r="A696" s="136" t="n">
        <v>63585441599554</v>
      </c>
      <c r="B696" s="137" t="s">
        <v>6347</v>
      </c>
      <c r="C696" s="138" t="s">
        <v>5385</v>
      </c>
      <c r="D696" s="138" t="s">
        <v>5644</v>
      </c>
      <c r="E696" s="138" t="s">
        <v>5647</v>
      </c>
      <c r="F696" s="138" t="n">
        <v>16</v>
      </c>
      <c r="G696" s="139" t="n">
        <v>9800</v>
      </c>
      <c r="H696" s="52" t="n">
        <f aca="false">ROUND(IF(OR((MID(B696,SEARCH("R",B696),3)="R12"),(MID(B696,SEARCH("R",B696),3)="R13"),(MID(B696,SEARCH("R",B696),3)="R14")),(G696+90),IF(OR((MID(B696,SEARCH("R",B696),3)="R15"),(MID(B696,SEARCH("R",B696),3)="R16"),(MID(B696,SEARCH("R",B696),3)="R17")),(G696+190),(G696+290))),-1)+20</f>
        <v>10110</v>
      </c>
    </row>
    <row r="697" customFormat="false" ht="15.8" hidden="false" customHeight="false" outlineLevel="0" collapsed="false">
      <c r="A697" s="136" t="n">
        <v>63585441598182</v>
      </c>
      <c r="B697" s="137" t="s">
        <v>6348</v>
      </c>
      <c r="C697" s="138" t="s">
        <v>5385</v>
      </c>
      <c r="D697" s="138" t="s">
        <v>5644</v>
      </c>
      <c r="E697" s="138" t="s">
        <v>3849</v>
      </c>
      <c r="F697" s="138" t="n">
        <v>8</v>
      </c>
      <c r="G697" s="139" t="n">
        <v>11334</v>
      </c>
      <c r="H697" s="52" t="n">
        <f aca="false">ROUND(IF(OR((MID(B697,SEARCH("R",B697),3)="R12"),(MID(B697,SEARCH("R",B697),3)="R13"),(MID(B697,SEARCH("R",B697),3)="R14")),(G697+90),IF(OR((MID(B697,SEARCH("R",B697),3)="R15"),(MID(B697,SEARCH("R",B697),3)="R16"),(MID(B697,SEARCH("R",B697),3)="R17")),(G697+190),(G697+290))),-1)+20</f>
        <v>11640</v>
      </c>
    </row>
    <row r="698" customFormat="false" ht="15.8" hidden="false" customHeight="false" outlineLevel="0" collapsed="false">
      <c r="A698" s="136" t="n">
        <v>63585441600213</v>
      </c>
      <c r="B698" s="137" t="s">
        <v>6349</v>
      </c>
      <c r="C698" s="138" t="s">
        <v>5385</v>
      </c>
      <c r="D698" s="138" t="s">
        <v>5644</v>
      </c>
      <c r="E698" s="138" t="s">
        <v>3849</v>
      </c>
      <c r="F698" s="138" t="n">
        <v>8</v>
      </c>
      <c r="G698" s="139" t="n">
        <v>14200</v>
      </c>
      <c r="H698" s="52" t="n">
        <f aca="false">ROUND(IF(OR((MID(B698,SEARCH("R",B698),3)="R12"),(MID(B698,SEARCH("R",B698),3)="R13"),(MID(B698,SEARCH("R",B698),3)="R14")),(G698+90),IF(OR((MID(B698,SEARCH("R",B698),3)="R15"),(MID(B698,SEARCH("R",B698),3)="R16"),(MID(B698,SEARCH("R",B698),3)="R17")),(G698+190),(G698+290))),-1)+20</f>
        <v>14510</v>
      </c>
    </row>
    <row r="699" customFormat="false" ht="15.8" hidden="false" customHeight="false" outlineLevel="0" collapsed="false">
      <c r="A699" s="136" t="n">
        <v>63585441599368</v>
      </c>
      <c r="B699" s="137" t="s">
        <v>6350</v>
      </c>
      <c r="C699" s="138" t="s">
        <v>5385</v>
      </c>
      <c r="D699" s="138" t="s">
        <v>5644</v>
      </c>
      <c r="E699" s="138" t="s">
        <v>3849</v>
      </c>
      <c r="F699" s="138" t="n">
        <v>4</v>
      </c>
      <c r="G699" s="139" t="n">
        <v>13777</v>
      </c>
      <c r="H699" s="52" t="n">
        <f aca="false">ROUND(IF(OR((MID(B699,SEARCH("R",B699),3)="R12"),(MID(B699,SEARCH("R",B699),3)="R13"),(MID(B699,SEARCH("R",B699),3)="R14")),(G699+90),IF(OR((MID(B699,SEARCH("R",B699),3)="R15"),(MID(B699,SEARCH("R",B699),3)="R16"),(MID(B699,SEARCH("R",B699),3)="R17")),(G699+190),(G699+290))),-1)+20</f>
        <v>14090</v>
      </c>
    </row>
    <row r="700" customFormat="false" ht="15.8" hidden="false" customHeight="false" outlineLevel="0" collapsed="false">
      <c r="A700" s="136" t="n">
        <v>63593211917384</v>
      </c>
      <c r="B700" s="137" t="s">
        <v>6351</v>
      </c>
      <c r="C700" s="138" t="s">
        <v>5385</v>
      </c>
      <c r="D700" s="138" t="s">
        <v>5644</v>
      </c>
      <c r="E700" s="138" t="s">
        <v>5647</v>
      </c>
      <c r="F700" s="138" t="n">
        <v>4</v>
      </c>
      <c r="G700" s="139" t="n">
        <v>13131</v>
      </c>
      <c r="H700" s="52" t="n">
        <f aca="false">ROUND(IF(OR((MID(B700,SEARCH("R",B700),3)="R12"),(MID(B700,SEARCH("R",B700),3)="R13"),(MID(B700,SEARCH("R",B700),3)="R14")),(G700+90),IF(OR((MID(B700,SEARCH("R",B700),3)="R15"),(MID(B700,SEARCH("R",B700),3)="R16"),(MID(B700,SEARCH("R",B700),3)="R17")),(G700+190),(G700+290))),-1)+20</f>
        <v>13440</v>
      </c>
    </row>
    <row r="701" customFormat="false" ht="15.8" hidden="false" customHeight="false" outlineLevel="0" collapsed="false">
      <c r="A701" s="136" t="n">
        <v>63585441600465</v>
      </c>
      <c r="B701" s="137" t="s">
        <v>6345</v>
      </c>
      <c r="C701" s="138" t="s">
        <v>5385</v>
      </c>
      <c r="D701" s="138" t="s">
        <v>5644</v>
      </c>
      <c r="E701" s="138" t="s">
        <v>5647</v>
      </c>
      <c r="F701" s="138" t="n">
        <v>3</v>
      </c>
      <c r="G701" s="139" t="n">
        <v>10250</v>
      </c>
      <c r="H701" s="52" t="n">
        <f aca="false">ROUND(IF(OR((MID(B701,SEARCH("R",B701),3)="R12"),(MID(B701,SEARCH("R",B701),3)="R13"),(MID(B701,SEARCH("R",B701),3)="R14")),(G701+90),IF(OR((MID(B701,SEARCH("R",B701),3)="R15"),(MID(B701,SEARCH("R",B701),3)="R16"),(MID(B701,SEARCH("R",B701),3)="R17")),(G701+190),(G701+290))),-1)+20</f>
        <v>10560</v>
      </c>
    </row>
    <row r="702" customFormat="false" ht="15.8" hidden="false" customHeight="false" outlineLevel="0" collapsed="false">
      <c r="A702" s="136" t="n">
        <v>63585441600825</v>
      </c>
      <c r="B702" s="137" t="s">
        <v>6352</v>
      </c>
      <c r="C702" s="138" t="s">
        <v>5385</v>
      </c>
      <c r="D702" s="138" t="s">
        <v>5644</v>
      </c>
      <c r="E702" s="138" t="s">
        <v>5647</v>
      </c>
      <c r="F702" s="138" t="n">
        <v>3</v>
      </c>
      <c r="G702" s="139" t="n">
        <v>14550</v>
      </c>
      <c r="H702" s="52" t="n">
        <f aca="false">ROUND(IF(OR((MID(B702,SEARCH("R",B702),3)="R12"),(MID(B702,SEARCH("R",B702),3)="R13"),(MID(B702,SEARCH("R",B702),3)="R14")),(G702+90),IF(OR((MID(B702,SEARCH("R",B702),3)="R15"),(MID(B702,SEARCH("R",B702),3)="R16"),(MID(B702,SEARCH("R",B702),3)="R17")),(G702+190),(G702+290))),-1)+20</f>
        <v>14860</v>
      </c>
    </row>
    <row r="703" customFormat="false" ht="15.8" hidden="false" customHeight="false" outlineLevel="0" collapsed="false">
      <c r="A703" s="136" t="n">
        <v>63586023837652</v>
      </c>
      <c r="B703" s="137" t="s">
        <v>6353</v>
      </c>
      <c r="C703" s="138" t="s">
        <v>5385</v>
      </c>
      <c r="D703" s="138" t="s">
        <v>5644</v>
      </c>
      <c r="E703" s="138" t="s">
        <v>5647</v>
      </c>
      <c r="F703" s="138" t="n">
        <v>1</v>
      </c>
      <c r="G703" s="139" t="n">
        <v>8667</v>
      </c>
      <c r="H703" s="52" t="n">
        <f aca="false">ROUND(IF(OR((MID(B703,SEARCH("R",B703),3)="R12"),(MID(B703,SEARCH("R",B703),3)="R13"),(MID(B703,SEARCH("R",B703),3)="R14")),(G703+90),IF(OR((MID(B703,SEARCH("R",B703),3)="R15"),(MID(B703,SEARCH("R",B703),3)="R16"),(MID(B703,SEARCH("R",B703),3)="R17")),(G703+190),(G703+290))),-1)+20</f>
        <v>8980</v>
      </c>
    </row>
    <row r="704" customFormat="false" ht="15.8" hidden="false" customHeight="false" outlineLevel="0" collapsed="false">
      <c r="A704" s="136" t="n">
        <v>63585441598111</v>
      </c>
      <c r="B704" s="137" t="s">
        <v>6354</v>
      </c>
      <c r="C704" s="138" t="s">
        <v>6355</v>
      </c>
      <c r="D704" s="138" t="s">
        <v>5644</v>
      </c>
      <c r="E704" s="138" t="s">
        <v>5647</v>
      </c>
      <c r="F704" s="138" t="n">
        <v>4</v>
      </c>
      <c r="G704" s="139" t="n">
        <v>17796</v>
      </c>
      <c r="H704" s="52" t="n">
        <f aca="false">ROUND(IF(OR((MID(B704,SEARCH("R",B704),3)="R12"),(MID(B704,SEARCH("R",B704),3)="R13"),(MID(B704,SEARCH("R",B704),3)="R14")),(G704+90),IF(OR((MID(B704,SEARCH("R",B704),3)="R15"),(MID(B704,SEARCH("R",B704),3)="R16"),(MID(B704,SEARCH("R",B704),3)="R17")),(G704+190),(G704+290))),-1)+20</f>
        <v>18110</v>
      </c>
    </row>
    <row r="705" customFormat="false" ht="15.8" hidden="false" customHeight="false" outlineLevel="0" collapsed="false">
      <c r="A705" s="136" t="n">
        <v>63602189553853</v>
      </c>
      <c r="B705" s="137" t="s">
        <v>6356</v>
      </c>
      <c r="C705" s="138" t="s">
        <v>5398</v>
      </c>
      <c r="D705" s="138" t="s">
        <v>5644</v>
      </c>
      <c r="E705" s="138" t="s">
        <v>3849</v>
      </c>
      <c r="F705" s="138" t="n">
        <v>30</v>
      </c>
      <c r="G705" s="139" t="n">
        <v>15900</v>
      </c>
      <c r="H705" s="52" t="n">
        <f aca="false">ROUND(IF(OR((MID(B705,SEARCH("R",B705),3)="R12"),(MID(B705,SEARCH("R",B705),3)="R13"),(MID(B705,SEARCH("R",B705),3)="R14")),(G705+90),IF(OR((MID(B705,SEARCH("R",B705),3)="R15"),(MID(B705,SEARCH("R",B705),3)="R16"),(MID(B705,SEARCH("R",B705),3)="R17")),(G705+190),(G705+290))),-1)+20</f>
        <v>16210</v>
      </c>
    </row>
    <row r="706" customFormat="false" ht="15.8" hidden="false" customHeight="false" outlineLevel="0" collapsed="false">
      <c r="A706" s="136" t="n">
        <v>63616482817595</v>
      </c>
      <c r="B706" s="137" t="s">
        <v>6357</v>
      </c>
      <c r="C706" s="138" t="s">
        <v>5410</v>
      </c>
      <c r="D706" s="138" t="s">
        <v>5644</v>
      </c>
      <c r="E706" s="138" t="s">
        <v>5647</v>
      </c>
      <c r="F706" s="138" t="n">
        <v>4</v>
      </c>
      <c r="G706" s="139" t="n">
        <v>11300</v>
      </c>
      <c r="H706" s="52" t="n">
        <f aca="false">ROUND(IF(OR((MID(B706,SEARCH("R",B706),3)="R12"),(MID(B706,SEARCH("R",B706),3)="R13"),(MID(B706,SEARCH("R",B706),3)="R14")),(G706+90),IF(OR((MID(B706,SEARCH("R",B706),3)="R15"),(MID(B706,SEARCH("R",B706),3)="R16"),(MID(B706,SEARCH("R",B706),3)="R17")),(G706+190),(G706+290))),-1)+20</f>
        <v>11610</v>
      </c>
    </row>
    <row r="707" customFormat="false" ht="15.8" hidden="false" customHeight="false" outlineLevel="0" collapsed="false">
      <c r="A707" s="136" t="n">
        <v>63634947402139</v>
      </c>
      <c r="B707" s="137" t="s">
        <v>6358</v>
      </c>
      <c r="C707" s="138" t="s">
        <v>5414</v>
      </c>
      <c r="D707" s="138" t="s">
        <v>5644</v>
      </c>
      <c r="E707" s="138" t="s">
        <v>3849</v>
      </c>
      <c r="F707" s="138" t="n">
        <v>30</v>
      </c>
      <c r="G707" s="139" t="n">
        <v>10872</v>
      </c>
      <c r="H707" s="52" t="n">
        <f aca="false">ROUND(IF(OR((MID(B707,SEARCH("R",B707),3)="R12"),(MID(B707,SEARCH("R",B707),3)="R13"),(MID(B707,SEARCH("R",B707),3)="R14")),(G707+90),IF(OR((MID(B707,SEARCH("R",B707),3)="R15"),(MID(B707,SEARCH("R",B707),3)="R16"),(MID(B707,SEARCH("R",B707),3)="R17")),(G707+190),(G707+290))),-1)+20</f>
        <v>11180</v>
      </c>
    </row>
    <row r="708" customFormat="false" ht="15.8" hidden="false" customHeight="false" outlineLevel="0" collapsed="false">
      <c r="A708" s="136" t="n">
        <v>63643841852442</v>
      </c>
      <c r="B708" s="137" t="s">
        <v>6359</v>
      </c>
      <c r="C708" s="138" t="s">
        <v>5414</v>
      </c>
      <c r="D708" s="138" t="s">
        <v>5644</v>
      </c>
      <c r="E708" s="138" t="s">
        <v>3849</v>
      </c>
      <c r="F708" s="138" t="n">
        <v>12</v>
      </c>
      <c r="G708" s="139" t="n">
        <v>10883</v>
      </c>
      <c r="H708" s="52" t="n">
        <f aca="false">ROUND(IF(OR((MID(B708,SEARCH("R",B708),3)="R12"),(MID(B708,SEARCH("R",B708),3)="R13"),(MID(B708,SEARCH("R",B708),3)="R14")),(G708+90),IF(OR((MID(B708,SEARCH("R",B708),3)="R15"),(MID(B708,SEARCH("R",B708),3)="R16"),(MID(B708,SEARCH("R",B708),3)="R17")),(G708+190),(G708+290))),-1)+20</f>
        <v>11190</v>
      </c>
    </row>
    <row r="709" customFormat="false" ht="15.8" hidden="false" customHeight="false" outlineLevel="0" collapsed="false">
      <c r="A709" s="136" t="n">
        <v>63585441600933</v>
      </c>
      <c r="B709" s="137" t="s">
        <v>6360</v>
      </c>
      <c r="C709" s="138" t="s">
        <v>5414</v>
      </c>
      <c r="D709" s="138" t="s">
        <v>5644</v>
      </c>
      <c r="E709" s="138" t="s">
        <v>3849</v>
      </c>
      <c r="F709" s="138" t="n">
        <v>8</v>
      </c>
      <c r="G709" s="139" t="n">
        <v>12301</v>
      </c>
      <c r="H709" s="52" t="n">
        <f aca="false">ROUND(IF(OR((MID(B709,SEARCH("R",B709),3)="R12"),(MID(B709,SEARCH("R",B709),3)="R13"),(MID(B709,SEARCH("R",B709),3)="R14")),(G709+90),IF(OR((MID(B709,SEARCH("R",B709),3)="R15"),(MID(B709,SEARCH("R",B709),3)="R16"),(MID(B709,SEARCH("R",B709),3)="R17")),(G709+190),(G709+290))),-1)+20</f>
        <v>12610</v>
      </c>
    </row>
    <row r="710" customFormat="false" ht="15.8" hidden="false" customHeight="false" outlineLevel="0" collapsed="false">
      <c r="A710" s="136" t="n">
        <v>63613009512679</v>
      </c>
      <c r="B710" s="137" t="s">
        <v>6361</v>
      </c>
      <c r="C710" s="138" t="s">
        <v>5414</v>
      </c>
      <c r="D710" s="138" t="s">
        <v>5644</v>
      </c>
      <c r="E710" s="138" t="s">
        <v>5647</v>
      </c>
      <c r="F710" s="138" t="n">
        <v>4</v>
      </c>
      <c r="G710" s="139" t="n">
        <v>14405</v>
      </c>
      <c r="H710" s="52" t="n">
        <f aca="false">ROUND(IF(OR((MID(B710,SEARCH("R",B710),3)="R12"),(MID(B710,SEARCH("R",B710),3)="R13"),(MID(B710,SEARCH("R",B710),3)="R14")),(G710+90),IF(OR((MID(B710,SEARCH("R",B710),3)="R15"),(MID(B710,SEARCH("R",B710),3)="R16"),(MID(B710,SEARCH("R",B710),3)="R17")),(G710+190),(G710+290))),-1)+20</f>
        <v>14720</v>
      </c>
    </row>
    <row r="711" customFormat="false" ht="15.8" hidden="false" customHeight="false" outlineLevel="0" collapsed="false">
      <c r="A711" s="136" t="n">
        <v>63637098760437</v>
      </c>
      <c r="B711" s="137" t="s">
        <v>6362</v>
      </c>
      <c r="C711" s="138" t="s">
        <v>5414</v>
      </c>
      <c r="D711" s="138" t="s">
        <v>5644</v>
      </c>
      <c r="E711" s="138" t="s">
        <v>3849</v>
      </c>
      <c r="F711" s="138" t="n">
        <v>4</v>
      </c>
      <c r="G711" s="139" t="n">
        <v>16977</v>
      </c>
      <c r="H711" s="52" t="n">
        <f aca="false">ROUND(IF(OR((MID(B711,SEARCH("R",B711),3)="R12"),(MID(B711,SEARCH("R",B711),3)="R13"),(MID(B711,SEARCH("R",B711),3)="R14")),(G711+90),IF(OR((MID(B711,SEARCH("R",B711),3)="R15"),(MID(B711,SEARCH("R",B711),3)="R16"),(MID(B711,SEARCH("R",B711),3)="R17")),(G711+190),(G711+290))),-1)+20</f>
        <v>17290</v>
      </c>
    </row>
    <row r="712" customFormat="false" ht="15.8" hidden="false" customHeight="false" outlineLevel="0" collapsed="false">
      <c r="A712" s="136" t="n">
        <v>63611874738391</v>
      </c>
      <c r="B712" s="137" t="s">
        <v>6363</v>
      </c>
      <c r="C712" s="138" t="s">
        <v>5414</v>
      </c>
      <c r="D712" s="138" t="s">
        <v>5644</v>
      </c>
      <c r="E712" s="138" t="s">
        <v>5647</v>
      </c>
      <c r="F712" s="138" t="n">
        <v>1</v>
      </c>
      <c r="G712" s="139" t="n">
        <v>11933</v>
      </c>
      <c r="H712" s="52" t="n">
        <f aca="false">ROUND(IF(OR((MID(B712,SEARCH("R",B712),3)="R12"),(MID(B712,SEARCH("R",B712),3)="R13"),(MID(B712,SEARCH("R",B712),3)="R14")),(G712+90),IF(OR((MID(B712,SEARCH("R",B712),3)="R15"),(MID(B712,SEARCH("R",B712),3)="R16"),(MID(B712,SEARCH("R",B712),3)="R17")),(G712+190),(G712+290))),-1)+20</f>
        <v>12240</v>
      </c>
    </row>
    <row r="713" customFormat="false" ht="15.8" hidden="false" customHeight="false" outlineLevel="0" collapsed="false">
      <c r="A713" s="136" t="n">
        <v>63585441600514</v>
      </c>
      <c r="B713" s="137" t="s">
        <v>6364</v>
      </c>
      <c r="C713" s="138" t="s">
        <v>5414</v>
      </c>
      <c r="D713" s="138" t="s">
        <v>5644</v>
      </c>
      <c r="E713" s="138" t="s">
        <v>5647</v>
      </c>
      <c r="F713" s="138" t="n">
        <v>1</v>
      </c>
      <c r="G713" s="139" t="n">
        <v>10900</v>
      </c>
      <c r="H713" s="52" t="n">
        <f aca="false">ROUND(IF(OR((MID(B713,SEARCH("R",B713),3)="R12"),(MID(B713,SEARCH("R",B713),3)="R13"),(MID(B713,SEARCH("R",B713),3)="R14")),(G713+90),IF(OR((MID(B713,SEARCH("R",B713),3)="R15"),(MID(B713,SEARCH("R",B713),3)="R16"),(MID(B713,SEARCH("R",B713),3)="R17")),(G713+190),(G713+290))),-1)+20</f>
        <v>11210</v>
      </c>
    </row>
    <row r="714" customFormat="false" ht="15.8" hidden="false" customHeight="false" outlineLevel="0" collapsed="false">
      <c r="A714" s="136" t="n">
        <v>63585441599811</v>
      </c>
      <c r="B714" s="137" t="s">
        <v>6365</v>
      </c>
      <c r="C714" s="138" t="s">
        <v>5428</v>
      </c>
      <c r="D714" s="138" t="s">
        <v>5644</v>
      </c>
      <c r="E714" s="138" t="s">
        <v>5647</v>
      </c>
      <c r="F714" s="138" t="n">
        <v>30</v>
      </c>
      <c r="G714" s="139" t="n">
        <v>13777</v>
      </c>
      <c r="H714" s="52" t="n">
        <f aca="false">ROUND(IF(OR((MID(B714,SEARCH("R",B714),3)="R12"),(MID(B714,SEARCH("R",B714),3)="R13"),(MID(B714,SEARCH("R",B714),3)="R14")),(G714+90),IF(OR((MID(B714,SEARCH("R",B714),3)="R15"),(MID(B714,SEARCH("R",B714),3)="R16"),(MID(B714,SEARCH("R",B714),3)="R17")),(G714+190),(G714+290))),-1)+20</f>
        <v>14090</v>
      </c>
    </row>
    <row r="715" customFormat="false" ht="15.8" hidden="false" customHeight="false" outlineLevel="0" collapsed="false">
      <c r="A715" s="136" t="n">
        <v>63588807434585</v>
      </c>
      <c r="B715" s="137" t="s">
        <v>6366</v>
      </c>
      <c r="C715" s="138" t="s">
        <v>5428</v>
      </c>
      <c r="D715" s="138" t="s">
        <v>5644</v>
      </c>
      <c r="E715" s="138" t="s">
        <v>3849</v>
      </c>
      <c r="F715" s="138" t="n">
        <v>6</v>
      </c>
      <c r="G715" s="139" t="n">
        <v>21473</v>
      </c>
      <c r="H715" s="52" t="n">
        <f aca="false">ROUND(IF(OR((MID(B715,SEARCH("R",B715),3)="R12"),(MID(B715,SEARCH("R",B715),3)="R13"),(MID(B715,SEARCH("R",B715),3)="R14")),(G715+90),IF(OR((MID(B715,SEARCH("R",B715),3)="R15"),(MID(B715,SEARCH("R",B715),3)="R16"),(MID(B715,SEARCH("R",B715),3)="R17")),(G715+190),(G715+290))),-1)+20</f>
        <v>21780</v>
      </c>
    </row>
    <row r="716" customFormat="false" ht="15.8" hidden="false" customHeight="false" outlineLevel="0" collapsed="false">
      <c r="A716" s="136" t="n">
        <v>63585441600259</v>
      </c>
      <c r="B716" s="137" t="s">
        <v>6367</v>
      </c>
      <c r="C716" s="138" t="s">
        <v>5428</v>
      </c>
      <c r="D716" s="138" t="s">
        <v>5644</v>
      </c>
      <c r="E716" s="138" t="s">
        <v>3849</v>
      </c>
      <c r="F716" s="138" t="n">
        <v>4</v>
      </c>
      <c r="G716" s="139" t="n">
        <v>14775</v>
      </c>
      <c r="H716" s="52" t="n">
        <f aca="false">ROUND(IF(OR((MID(B716,SEARCH("R",B716),3)="R12"),(MID(B716,SEARCH("R",B716),3)="R13"),(MID(B716,SEARCH("R",B716),3)="R14")),(G716+90),IF(OR((MID(B716,SEARCH("R",B716),3)="R15"),(MID(B716,SEARCH("R",B716),3)="R16"),(MID(B716,SEARCH("R",B716),3)="R17")),(G716+190),(G716+290))),-1)+20</f>
        <v>15090</v>
      </c>
    </row>
    <row r="717" customFormat="false" ht="15.8" hidden="false" customHeight="false" outlineLevel="0" collapsed="false">
      <c r="A717" s="136" t="n">
        <v>63634773507312</v>
      </c>
      <c r="B717" s="137" t="s">
        <v>6368</v>
      </c>
      <c r="C717" s="138" t="s">
        <v>5428</v>
      </c>
      <c r="D717" s="138" t="s">
        <v>5644</v>
      </c>
      <c r="E717" s="138" t="s">
        <v>5647</v>
      </c>
      <c r="F717" s="138" t="n">
        <v>4</v>
      </c>
      <c r="G717" s="139" t="n">
        <v>19450</v>
      </c>
      <c r="H717" s="52" t="n">
        <f aca="false">ROUND(IF(OR((MID(B717,SEARCH("R",B717),3)="R12"),(MID(B717,SEARCH("R",B717),3)="R13"),(MID(B717,SEARCH("R",B717),3)="R14")),(G717+90),IF(OR((MID(B717,SEARCH("R",B717),3)="R15"),(MID(B717,SEARCH("R",B717),3)="R16"),(MID(B717,SEARCH("R",B717),3)="R17")),(G717+190),(G717+290))),-1)+20</f>
        <v>19760</v>
      </c>
    </row>
    <row r="718" customFormat="false" ht="15.8" hidden="false" customHeight="false" outlineLevel="0" collapsed="false">
      <c r="A718" s="136" t="n">
        <v>63612912935383</v>
      </c>
      <c r="B718" s="137" t="s">
        <v>6369</v>
      </c>
      <c r="C718" s="138" t="s">
        <v>5428</v>
      </c>
      <c r="D718" s="138" t="s">
        <v>5644</v>
      </c>
      <c r="E718" s="138" t="s">
        <v>3849</v>
      </c>
      <c r="F718" s="138" t="n">
        <v>2</v>
      </c>
      <c r="G718" s="139" t="n">
        <v>15050</v>
      </c>
      <c r="H718" s="52" t="n">
        <f aca="false">ROUND(IF(OR((MID(B718,SEARCH("R",B718),3)="R12"),(MID(B718,SEARCH("R",B718),3)="R13"),(MID(B718,SEARCH("R",B718),3)="R14")),(G718+90),IF(OR((MID(B718,SEARCH("R",B718),3)="R15"),(MID(B718,SEARCH("R",B718),3)="R16"),(MID(B718,SEARCH("R",B718),3)="R17")),(G718+190),(G718+290))),-1)+20</f>
        <v>15360</v>
      </c>
    </row>
    <row r="719" customFormat="false" ht="15.8" hidden="false" customHeight="false" outlineLevel="0" collapsed="false">
      <c r="A719" s="136" t="n">
        <v>63648682424829</v>
      </c>
      <c r="B719" s="137" t="s">
        <v>6370</v>
      </c>
      <c r="C719" s="138" t="s">
        <v>5428</v>
      </c>
      <c r="D719" s="138" t="s">
        <v>5644</v>
      </c>
      <c r="E719" s="138" t="s">
        <v>3849</v>
      </c>
      <c r="F719" s="138" t="n">
        <v>2</v>
      </c>
      <c r="G719" s="139" t="n">
        <v>16977</v>
      </c>
      <c r="H719" s="52" t="n">
        <f aca="false">ROUND(IF(OR((MID(B719,SEARCH("R",B719),3)="R12"),(MID(B719,SEARCH("R",B719),3)="R13"),(MID(B719,SEARCH("R",B719),3)="R14")),(G719+90),IF(OR((MID(B719,SEARCH("R",B719),3)="R15"),(MID(B719,SEARCH("R",B719),3)="R16"),(MID(B719,SEARCH("R",B719),3)="R17")),(G719+190),(G719+290))),-1)+20</f>
        <v>17290</v>
      </c>
    </row>
    <row r="720" customFormat="false" ht="15.8" hidden="false" customHeight="false" outlineLevel="0" collapsed="false">
      <c r="A720" s="136" t="n">
        <v>63633478727239</v>
      </c>
      <c r="B720" s="137" t="s">
        <v>6371</v>
      </c>
      <c r="C720" s="138" t="s">
        <v>5440</v>
      </c>
      <c r="D720" s="138" t="s">
        <v>5644</v>
      </c>
      <c r="E720" s="138" t="s">
        <v>5647</v>
      </c>
      <c r="F720" s="138" t="n">
        <v>30</v>
      </c>
      <c r="G720" s="139" t="n">
        <v>9827</v>
      </c>
      <c r="H720" s="52" t="n">
        <f aca="false">ROUND(IF(OR((MID(B720,SEARCH("R",B720),3)="R12"),(MID(B720,SEARCH("R",B720),3)="R13"),(MID(B720,SEARCH("R",B720),3)="R14")),(G720+90),IF(OR((MID(B720,SEARCH("R",B720),3)="R15"),(MID(B720,SEARCH("R",B720),3)="R16"),(MID(B720,SEARCH("R",B720),3)="R17")),(G720+190),(G720+290))),-1)+20</f>
        <v>10140</v>
      </c>
    </row>
    <row r="721" customFormat="false" ht="15.8" hidden="false" customHeight="false" outlineLevel="0" collapsed="false">
      <c r="A721" s="136" t="n">
        <v>63585441597837</v>
      </c>
      <c r="B721" s="137" t="s">
        <v>6372</v>
      </c>
      <c r="C721" s="138" t="s">
        <v>5440</v>
      </c>
      <c r="D721" s="138" t="s">
        <v>5644</v>
      </c>
      <c r="E721" s="138" t="s">
        <v>5647</v>
      </c>
      <c r="F721" s="138" t="n">
        <v>12</v>
      </c>
      <c r="G721" s="139" t="n">
        <v>11000</v>
      </c>
      <c r="H721" s="52" t="n">
        <f aca="false">ROUND(IF(OR((MID(B721,SEARCH("R",B721),3)="R12"),(MID(B721,SEARCH("R",B721),3)="R13"),(MID(B721,SEARCH("R",B721),3)="R14")),(G721+90),IF(OR((MID(B721,SEARCH("R",B721),3)="R15"),(MID(B721,SEARCH("R",B721),3)="R16"),(MID(B721,SEARCH("R",B721),3)="R17")),(G721+190),(G721+290))),-1)+20</f>
        <v>11310</v>
      </c>
    </row>
    <row r="722" customFormat="false" ht="15.8" hidden="false" customHeight="false" outlineLevel="0" collapsed="false">
      <c r="A722" s="136" t="n">
        <v>63640729584221</v>
      </c>
      <c r="B722" s="137" t="s">
        <v>6373</v>
      </c>
      <c r="C722" s="138" t="s">
        <v>5440</v>
      </c>
      <c r="D722" s="138" t="s">
        <v>5644</v>
      </c>
      <c r="E722" s="138" t="s">
        <v>5647</v>
      </c>
      <c r="F722" s="138" t="n">
        <v>8</v>
      </c>
      <c r="G722" s="139" t="n">
        <v>12206</v>
      </c>
      <c r="H722" s="52" t="n">
        <f aca="false">ROUND(IF(OR((MID(B722,SEARCH("R",B722),3)="R12"),(MID(B722,SEARCH("R",B722),3)="R13"),(MID(B722,SEARCH("R",B722),3)="R14")),(G722+90),IF(OR((MID(B722,SEARCH("R",B722),3)="R15"),(MID(B722,SEARCH("R",B722),3)="R16"),(MID(B722,SEARCH("R",B722),3)="R17")),(G722+190),(G722+290))),-1)+20</f>
        <v>12520</v>
      </c>
    </row>
    <row r="723" customFormat="false" ht="15.8" hidden="false" customHeight="false" outlineLevel="0" collapsed="false">
      <c r="A723" s="136" t="n">
        <v>63634858950803</v>
      </c>
      <c r="B723" s="137" t="s">
        <v>6374</v>
      </c>
      <c r="C723" s="138" t="s">
        <v>5440</v>
      </c>
      <c r="D723" s="138" t="s">
        <v>5644</v>
      </c>
      <c r="E723" s="138" t="s">
        <v>5647</v>
      </c>
      <c r="F723" s="138" t="n">
        <v>8</v>
      </c>
      <c r="G723" s="139" t="n">
        <v>10979</v>
      </c>
      <c r="H723" s="52" t="n">
        <f aca="false">ROUND(IF(OR((MID(B723,SEARCH("R",B723),3)="R12"),(MID(B723,SEARCH("R",B723),3)="R13"),(MID(B723,SEARCH("R",B723),3)="R14")),(G723+90),IF(OR((MID(B723,SEARCH("R",B723),3)="R15"),(MID(B723,SEARCH("R",B723),3)="R16"),(MID(B723,SEARCH("R",B723),3)="R17")),(G723+190),(G723+290))),-1)+20</f>
        <v>11290</v>
      </c>
    </row>
    <row r="724" customFormat="false" ht="15.8" hidden="false" customHeight="false" outlineLevel="0" collapsed="false">
      <c r="A724" s="136" t="n">
        <v>63585441600231</v>
      </c>
      <c r="B724" s="137" t="s">
        <v>6375</v>
      </c>
      <c r="C724" s="138" t="s">
        <v>5440</v>
      </c>
      <c r="D724" s="138" t="s">
        <v>5644</v>
      </c>
      <c r="E724" s="138" t="s">
        <v>5647</v>
      </c>
      <c r="F724" s="138" t="n">
        <v>7</v>
      </c>
      <c r="G724" s="139" t="n">
        <v>14840</v>
      </c>
      <c r="H724" s="52" t="n">
        <f aca="false">ROUND(IF(OR((MID(B724,SEARCH("R",B724),3)="R12"),(MID(B724,SEARCH("R",B724),3)="R13"),(MID(B724,SEARCH("R",B724),3)="R14")),(G724+90),IF(OR((MID(B724,SEARCH("R",B724),3)="R15"),(MID(B724,SEARCH("R",B724),3)="R16"),(MID(B724,SEARCH("R",B724),3)="R17")),(G724+190),(G724+290))),-1)+20</f>
        <v>15150</v>
      </c>
    </row>
    <row r="725" customFormat="false" ht="15.8" hidden="false" customHeight="false" outlineLevel="0" collapsed="false">
      <c r="A725" s="136" t="n">
        <v>63634859086137</v>
      </c>
      <c r="B725" s="137" t="s">
        <v>6376</v>
      </c>
      <c r="C725" s="138" t="s">
        <v>5447</v>
      </c>
      <c r="D725" s="138" t="s">
        <v>5644</v>
      </c>
      <c r="E725" s="138" t="s">
        <v>3849</v>
      </c>
      <c r="F725" s="138" t="n">
        <v>20</v>
      </c>
      <c r="G725" s="139" t="n">
        <v>13326</v>
      </c>
      <c r="H725" s="52" t="n">
        <f aca="false">ROUND(IF(OR((MID(B725,SEARCH("R",B725),3)="R12"),(MID(B725,SEARCH("R",B725),3)="R13"),(MID(B725,SEARCH("R",B725),3)="R14")),(G725+90),IF(OR((MID(B725,SEARCH("R",B725),3)="R15"),(MID(B725,SEARCH("R",B725),3)="R16"),(MID(B725,SEARCH("R",B725),3)="R17")),(G725+190),(G725+290))),-1)+20</f>
        <v>13640</v>
      </c>
    </row>
    <row r="726" customFormat="false" ht="15.8" hidden="false" customHeight="false" outlineLevel="0" collapsed="false">
      <c r="A726" s="136" t="n">
        <v>63641331527271</v>
      </c>
      <c r="B726" s="137" t="s">
        <v>6377</v>
      </c>
      <c r="C726" s="138" t="s">
        <v>5452</v>
      </c>
      <c r="D726" s="138" t="s">
        <v>5644</v>
      </c>
      <c r="E726" s="138" t="s">
        <v>3849</v>
      </c>
      <c r="F726" s="138" t="n">
        <v>4</v>
      </c>
      <c r="G726" s="139" t="n">
        <v>10750</v>
      </c>
      <c r="H726" s="52" t="n">
        <f aca="false">ROUND(IF(OR((MID(B726,SEARCH("R",B726),3)="R12"),(MID(B726,SEARCH("R",B726),3)="R13"),(MID(B726,SEARCH("R",B726),3)="R14")),(G726+90),IF(OR((MID(B726,SEARCH("R",B726),3)="R15"),(MID(B726,SEARCH("R",B726),3)="R16"),(MID(B726,SEARCH("R",B726),3)="R17")),(G726+190),(G726+290))),-1)+20</f>
        <v>11060</v>
      </c>
    </row>
    <row r="727" customFormat="false" ht="15.8" hidden="false" customHeight="false" outlineLevel="0" collapsed="false">
      <c r="A727" s="136" t="n">
        <v>63642702909031</v>
      </c>
      <c r="B727" s="137" t="s">
        <v>6378</v>
      </c>
      <c r="C727" s="138" t="s">
        <v>5452</v>
      </c>
      <c r="D727" s="138" t="s">
        <v>5644</v>
      </c>
      <c r="E727" s="138" t="s">
        <v>3849</v>
      </c>
      <c r="F727" s="138" t="n">
        <v>4</v>
      </c>
      <c r="G727" s="139" t="n">
        <v>15550</v>
      </c>
      <c r="H727" s="52" t="n">
        <f aca="false">ROUND(IF(OR((MID(B727,SEARCH("R",B727),3)="R12"),(MID(B727,SEARCH("R",B727),3)="R13"),(MID(B727,SEARCH("R",B727),3)="R14")),(G727+90),IF(OR((MID(B727,SEARCH("R",B727),3)="R15"),(MID(B727,SEARCH("R",B727),3)="R16"),(MID(B727,SEARCH("R",B727),3)="R17")),(G727+190),(G727+290))),-1)+20</f>
        <v>15860</v>
      </c>
    </row>
    <row r="728" customFormat="false" ht="15.8" hidden="false" customHeight="false" outlineLevel="0" collapsed="false">
      <c r="A728" s="136" t="n">
        <v>63631912310620</v>
      </c>
      <c r="B728" s="137" t="s">
        <v>6379</v>
      </c>
      <c r="C728" s="138" t="s">
        <v>5452</v>
      </c>
      <c r="D728" s="138" t="s">
        <v>5644</v>
      </c>
      <c r="E728" s="138" t="s">
        <v>3849</v>
      </c>
      <c r="F728" s="138" t="n">
        <v>4</v>
      </c>
      <c r="G728" s="139" t="n">
        <v>9622</v>
      </c>
      <c r="H728" s="52" t="n">
        <f aca="false">ROUND(IF(OR((MID(B728,SEARCH("R",B728),3)="R12"),(MID(B728,SEARCH("R",B728),3)="R13"),(MID(B728,SEARCH("R",B728),3)="R14")),(G728+90),IF(OR((MID(B728,SEARCH("R",B728),3)="R15"),(MID(B728,SEARCH("R",B728),3)="R16"),(MID(B728,SEARCH("R",B728),3)="R17")),(G728+190),(G728+290))),-1)+20</f>
        <v>9930</v>
      </c>
    </row>
    <row r="729" customFormat="false" ht="15.8" hidden="false" customHeight="false" outlineLevel="0" collapsed="false">
      <c r="A729" s="136" t="n">
        <v>63585441599738</v>
      </c>
      <c r="B729" s="137" t="s">
        <v>6380</v>
      </c>
      <c r="C729" s="138" t="s">
        <v>5452</v>
      </c>
      <c r="D729" s="138" t="s">
        <v>5644</v>
      </c>
      <c r="E729" s="138" t="s">
        <v>3849</v>
      </c>
      <c r="F729" s="138" t="n">
        <v>1</v>
      </c>
      <c r="G729" s="139" t="n">
        <v>12800</v>
      </c>
      <c r="H729" s="52" t="n">
        <f aca="false">ROUND(IF(OR((MID(B729,SEARCH("R",B729),3)="R12"),(MID(B729,SEARCH("R",B729),3)="R13"),(MID(B729,SEARCH("R",B729),3)="R14")),(G729+90),IF(OR((MID(B729,SEARCH("R",B729),3)="R15"),(MID(B729,SEARCH("R",B729),3)="R16"),(MID(B729,SEARCH("R",B729),3)="R17")),(G729+190),(G729+290))),-1)+20</f>
        <v>13110</v>
      </c>
    </row>
    <row r="730" customFormat="false" ht="15.8" hidden="false" customHeight="false" outlineLevel="0" collapsed="false">
      <c r="A730" s="136" t="n">
        <v>63634770981352</v>
      </c>
      <c r="B730" s="137" t="s">
        <v>6381</v>
      </c>
      <c r="C730" s="138" t="s">
        <v>5456</v>
      </c>
      <c r="D730" s="138" t="s">
        <v>5644</v>
      </c>
      <c r="E730" s="138" t="s">
        <v>5647</v>
      </c>
      <c r="F730" s="138" t="n">
        <v>16</v>
      </c>
      <c r="G730" s="139" t="n">
        <v>7000</v>
      </c>
      <c r="H730" s="52" t="n">
        <f aca="false">ROUND(IF(OR((MID(B730,SEARCH("R",B730),3)="R12"),(MID(B730,SEARCH("R",B730),3)="R13"),(MID(B730,SEARCH("R",B730),3)="R14")),(G730+90),IF(OR((MID(B730,SEARCH("R",B730),3)="R15"),(MID(B730,SEARCH("R",B730),3)="R16"),(MID(B730,SEARCH("R",B730),3)="R17")),(G730+190),(G730+290))),-1)+20</f>
        <v>7310</v>
      </c>
    </row>
    <row r="731" customFormat="false" ht="15.8" hidden="false" customHeight="false" outlineLevel="0" collapsed="false">
      <c r="A731" s="136" t="n">
        <v>63602366388447</v>
      </c>
      <c r="B731" s="137" t="s">
        <v>6382</v>
      </c>
      <c r="C731" s="138" t="s">
        <v>5456</v>
      </c>
      <c r="D731" s="138" t="s">
        <v>5644</v>
      </c>
      <c r="E731" s="138" t="s">
        <v>5647</v>
      </c>
      <c r="F731" s="138" t="n">
        <v>9</v>
      </c>
      <c r="G731" s="139" t="n">
        <v>10000</v>
      </c>
      <c r="H731" s="52" t="n">
        <f aca="false">ROUND(IF(OR((MID(B731,SEARCH("R",B731),3)="R12"),(MID(B731,SEARCH("R",B731),3)="R13"),(MID(B731,SEARCH("R",B731),3)="R14")),(G731+90),IF(OR((MID(B731,SEARCH("R",B731),3)="R15"),(MID(B731,SEARCH("R",B731),3)="R16"),(MID(B731,SEARCH("R",B731),3)="R17")),(G731+190),(G731+290))),-1)+20</f>
        <v>10310</v>
      </c>
    </row>
    <row r="732" customFormat="false" ht="15.8" hidden="false" customHeight="false" outlineLevel="0" collapsed="false">
      <c r="A732" s="136" t="n">
        <v>63585441600863</v>
      </c>
      <c r="B732" s="137" t="s">
        <v>6383</v>
      </c>
      <c r="C732" s="138" t="s">
        <v>5456</v>
      </c>
      <c r="D732" s="138" t="s">
        <v>5644</v>
      </c>
      <c r="E732" s="138" t="s">
        <v>3849</v>
      </c>
      <c r="F732" s="138" t="n">
        <v>1</v>
      </c>
      <c r="G732" s="139" t="n">
        <v>10000</v>
      </c>
      <c r="H732" s="52" t="n">
        <f aca="false">ROUND(IF(OR((MID(B732,SEARCH("R",B732),3)="R12"),(MID(B732,SEARCH("R",B732),3)="R13"),(MID(B732,SEARCH("R",B732),3)="R14")),(G732+90),IF(OR((MID(B732,SEARCH("R",B732),3)="R15"),(MID(B732,SEARCH("R",B732),3)="R16"),(MID(B732,SEARCH("R",B732),3)="R17")),(G732+190),(G732+290))),-1)+20</f>
        <v>10310</v>
      </c>
    </row>
    <row r="733" customFormat="false" ht="15.8" hidden="false" customHeight="false" outlineLevel="0" collapsed="false">
      <c r="A733" s="136" t="n">
        <v>63593559143921</v>
      </c>
      <c r="B733" s="137" t="s">
        <v>6384</v>
      </c>
      <c r="C733" s="138" t="s">
        <v>6385</v>
      </c>
      <c r="D733" s="138" t="s">
        <v>5644</v>
      </c>
      <c r="E733" s="138" t="s">
        <v>5647</v>
      </c>
      <c r="F733" s="138" t="n">
        <v>8</v>
      </c>
      <c r="G733" s="139" t="n">
        <v>8800</v>
      </c>
      <c r="H733" s="52" t="n">
        <f aca="false">ROUND(IF(OR((MID(B733,SEARCH("R",B733),3)="R12"),(MID(B733,SEARCH("R",B733),3)="R13"),(MID(B733,SEARCH("R",B733),3)="R14")),(G733+90),IF(OR((MID(B733,SEARCH("R",B733),3)="R15"),(MID(B733,SEARCH("R",B733),3)="R16"),(MID(B733,SEARCH("R",B733),3)="R17")),(G733+190),(G733+290))),-1)+20</f>
        <v>9110</v>
      </c>
    </row>
    <row r="734" customFormat="false" ht="15.8" hidden="false" customHeight="false" outlineLevel="0" collapsed="false">
      <c r="A734" s="136" t="n">
        <v>63634771103888</v>
      </c>
      <c r="B734" s="137" t="s">
        <v>6386</v>
      </c>
      <c r="C734" s="138" t="s">
        <v>5462</v>
      </c>
      <c r="D734" s="138" t="s">
        <v>5644</v>
      </c>
      <c r="E734" s="138" t="s">
        <v>5647</v>
      </c>
      <c r="F734" s="138" t="n">
        <v>23</v>
      </c>
      <c r="G734" s="139" t="n">
        <v>6600</v>
      </c>
      <c r="H734" s="52" t="n">
        <f aca="false">ROUND(IF(OR((MID(B734,SEARCH("R",B734),3)="R12"),(MID(B734,SEARCH("R",B734),3)="R13"),(MID(B734,SEARCH("R",B734),3)="R14")),(G734+90),IF(OR((MID(B734,SEARCH("R",B734),3)="R15"),(MID(B734,SEARCH("R",B734),3)="R16"),(MID(B734,SEARCH("R",B734),3)="R17")),(G734+190),(G734+290))),-1)+20</f>
        <v>6910</v>
      </c>
    </row>
    <row r="735" customFormat="false" ht="15.8" hidden="false" customHeight="false" outlineLevel="0" collapsed="false">
      <c r="A735" s="136" t="n">
        <v>63641332332616</v>
      </c>
      <c r="B735" s="137" t="s">
        <v>6387</v>
      </c>
      <c r="C735" s="138" t="s">
        <v>5462</v>
      </c>
      <c r="D735" s="138" t="s">
        <v>5644</v>
      </c>
      <c r="E735" s="138" t="s">
        <v>3849</v>
      </c>
      <c r="F735" s="138" t="n">
        <v>8</v>
      </c>
      <c r="G735" s="139" t="n">
        <v>8984</v>
      </c>
      <c r="H735" s="52" t="n">
        <f aca="false">ROUND(IF(OR((MID(B735,SEARCH("R",B735),3)="R12"),(MID(B735,SEARCH("R",B735),3)="R13"),(MID(B735,SEARCH("R",B735),3)="R14")),(G735+90),IF(OR((MID(B735,SEARCH("R",B735),3)="R15"),(MID(B735,SEARCH("R",B735),3)="R16"),(MID(B735,SEARCH("R",B735),3)="R17")),(G735+190),(G735+290))),-1)+20</f>
        <v>9290</v>
      </c>
    </row>
    <row r="736" customFormat="false" ht="15.8" hidden="false" customHeight="false" outlineLevel="0" collapsed="false">
      <c r="A736" s="136" t="n">
        <v>63626902211145</v>
      </c>
      <c r="B736" s="137" t="s">
        <v>6388</v>
      </c>
      <c r="C736" s="138" t="s">
        <v>5462</v>
      </c>
      <c r="D736" s="138" t="s">
        <v>5644</v>
      </c>
      <c r="E736" s="138" t="s">
        <v>3849</v>
      </c>
      <c r="F736" s="138" t="n">
        <v>8</v>
      </c>
      <c r="G736" s="139" t="n">
        <v>12615</v>
      </c>
      <c r="H736" s="52" t="n">
        <f aca="false">ROUND(IF(OR((MID(B736,SEARCH("R",B736),3)="R12"),(MID(B736,SEARCH("R",B736),3)="R13"),(MID(B736,SEARCH("R",B736),3)="R14")),(G736+90),IF(OR((MID(B736,SEARCH("R",B736),3)="R15"),(MID(B736,SEARCH("R",B736),3)="R16"),(MID(B736,SEARCH("R",B736),3)="R17")),(G736+190),(G736+290))),-1)+20</f>
        <v>12930</v>
      </c>
    </row>
    <row r="737" customFormat="false" ht="15.8" hidden="false" customHeight="false" outlineLevel="0" collapsed="false">
      <c r="A737" s="136" t="n">
        <v>63619814089711</v>
      </c>
      <c r="B737" s="137" t="s">
        <v>6389</v>
      </c>
      <c r="C737" s="138" t="s">
        <v>5462</v>
      </c>
      <c r="D737" s="138" t="s">
        <v>5644</v>
      </c>
      <c r="E737" s="138" t="s">
        <v>5647</v>
      </c>
      <c r="F737" s="138" t="n">
        <v>8</v>
      </c>
      <c r="G737" s="139" t="n">
        <v>10262</v>
      </c>
      <c r="H737" s="52" t="n">
        <f aca="false">ROUND(IF(OR((MID(B737,SEARCH("R",B737),3)="R12"),(MID(B737,SEARCH("R",B737),3)="R13"),(MID(B737,SEARCH("R",B737),3)="R14")),(G737+90),IF(OR((MID(B737,SEARCH("R",B737),3)="R15"),(MID(B737,SEARCH("R",B737),3)="R16"),(MID(B737,SEARCH("R",B737),3)="R17")),(G737+190),(G737+290))),-1)+20</f>
        <v>10570</v>
      </c>
    </row>
    <row r="738" customFormat="false" ht="15.8" hidden="false" customHeight="false" outlineLevel="0" collapsed="false">
      <c r="A738" s="136" t="n">
        <v>63642024548564</v>
      </c>
      <c r="B738" s="137" t="s">
        <v>6390</v>
      </c>
      <c r="C738" s="138" t="s">
        <v>5462</v>
      </c>
      <c r="D738" s="138" t="s">
        <v>5644</v>
      </c>
      <c r="E738" s="138" t="s">
        <v>5647</v>
      </c>
      <c r="F738" s="138" t="n">
        <v>8</v>
      </c>
      <c r="G738" s="139" t="n">
        <v>9933</v>
      </c>
      <c r="H738" s="52" t="n">
        <f aca="false">ROUND(IF(OR((MID(B738,SEARCH("R",B738),3)="R12"),(MID(B738,SEARCH("R",B738),3)="R13"),(MID(B738,SEARCH("R",B738),3)="R14")),(G738+90),IF(OR((MID(B738,SEARCH("R",B738),3)="R15"),(MID(B738,SEARCH("R",B738),3)="R16"),(MID(B738,SEARCH("R",B738),3)="R17")),(G738+190),(G738+290))),-1)+20</f>
        <v>10240</v>
      </c>
    </row>
    <row r="739" customFormat="false" ht="15.8" hidden="false" customHeight="false" outlineLevel="0" collapsed="false">
      <c r="A739" s="136" t="n">
        <v>63585441599402</v>
      </c>
      <c r="B739" s="137" t="s">
        <v>6391</v>
      </c>
      <c r="C739" s="138" t="s">
        <v>5462</v>
      </c>
      <c r="D739" s="138" t="s">
        <v>5644</v>
      </c>
      <c r="E739" s="138" t="s">
        <v>5647</v>
      </c>
      <c r="F739" s="138" t="n">
        <v>4</v>
      </c>
      <c r="G739" s="139" t="n">
        <v>9200</v>
      </c>
      <c r="H739" s="52" t="n">
        <f aca="false">ROUND(IF(OR((MID(B739,SEARCH("R",B739),3)="R12"),(MID(B739,SEARCH("R",B739),3)="R13"),(MID(B739,SEARCH("R",B739),3)="R14")),(G739+90),IF(OR((MID(B739,SEARCH("R",B739),3)="R15"),(MID(B739,SEARCH("R",B739),3)="R16"),(MID(B739,SEARCH("R",B739),3)="R17")),(G739+190),(G739+290))),-1)+20</f>
        <v>9510</v>
      </c>
    </row>
    <row r="740" customFormat="false" ht="15.8" hidden="false" customHeight="false" outlineLevel="0" collapsed="false">
      <c r="A740" s="136" t="n">
        <v>63602190200143</v>
      </c>
      <c r="B740" s="137" t="s">
        <v>6392</v>
      </c>
      <c r="C740" s="138" t="s">
        <v>5462</v>
      </c>
      <c r="D740" s="138" t="s">
        <v>5644</v>
      </c>
      <c r="E740" s="138" t="s">
        <v>3849</v>
      </c>
      <c r="F740" s="138" t="n">
        <v>2</v>
      </c>
      <c r="G740" s="139" t="n">
        <v>9900</v>
      </c>
      <c r="H740" s="52" t="n">
        <f aca="false">ROUND(IF(OR((MID(B740,SEARCH("R",B740),3)="R12"),(MID(B740,SEARCH("R",B740),3)="R13"),(MID(B740,SEARCH("R",B740),3)="R14")),(G740+90),IF(OR((MID(B740,SEARCH("R",B740),3)="R15"),(MID(B740,SEARCH("R",B740),3)="R16"),(MID(B740,SEARCH("R",B740),3)="R17")),(G740+190),(G740+290))),-1)+20</f>
        <v>10210</v>
      </c>
    </row>
    <row r="741" customFormat="false" ht="15.8" hidden="false" customHeight="false" outlineLevel="0" collapsed="false">
      <c r="A741" s="136" t="n">
        <v>63585441598735</v>
      </c>
      <c r="B741" s="137" t="s">
        <v>6393</v>
      </c>
      <c r="C741" s="138" t="s">
        <v>5470</v>
      </c>
      <c r="D741" s="138" t="s">
        <v>5644</v>
      </c>
      <c r="E741" s="138" t="s">
        <v>5647</v>
      </c>
      <c r="F741" s="138" t="n">
        <v>1</v>
      </c>
      <c r="G741" s="139" t="n">
        <v>8300</v>
      </c>
      <c r="H741" s="52" t="n">
        <f aca="false">ROUND(IF(OR((MID(B741,SEARCH("R",B741),3)="R12"),(MID(B741,SEARCH("R",B741),3)="R13"),(MID(B741,SEARCH("R",B741),3)="R14")),(G741+90),IF(OR((MID(B741,SEARCH("R",B741),3)="R15"),(MID(B741,SEARCH("R",B741),3)="R16"),(MID(B741,SEARCH("R",B741),3)="R17")),(G741+190),(G741+290))),-1)+20</f>
        <v>8510</v>
      </c>
    </row>
    <row r="742" customFormat="false" ht="15.8" hidden="false" customHeight="false" outlineLevel="0" collapsed="false">
      <c r="A742" s="136" t="n">
        <v>63585441598212</v>
      </c>
      <c r="B742" s="137" t="s">
        <v>6394</v>
      </c>
      <c r="C742" s="138" t="s">
        <v>5477</v>
      </c>
      <c r="D742" s="138" t="s">
        <v>5644</v>
      </c>
      <c r="E742" s="138" t="s">
        <v>5647</v>
      </c>
      <c r="F742" s="138" t="n">
        <v>4</v>
      </c>
      <c r="G742" s="139" t="n">
        <v>11200</v>
      </c>
      <c r="H742" s="52" t="n">
        <f aca="false">ROUND(IF(OR((MID(B742,SEARCH("R",B742),3)="R12"),(MID(B742,SEARCH("R",B742),3)="R13"),(MID(B742,SEARCH("R",B742),3)="R14")),(G742+90),IF(OR((MID(B742,SEARCH("R",B742),3)="R15"),(MID(B742,SEARCH("R",B742),3)="R16"),(MID(B742,SEARCH("R",B742),3)="R17")),(G742+190),(G742+290))),-1)+20</f>
        <v>11410</v>
      </c>
    </row>
    <row r="743" customFormat="false" ht="15.8" hidden="false" customHeight="false" outlineLevel="0" collapsed="false">
      <c r="A743" s="136" t="n">
        <v>63610514443676</v>
      </c>
      <c r="B743" s="137" t="s">
        <v>6395</v>
      </c>
      <c r="C743" s="138" t="s">
        <v>5487</v>
      </c>
      <c r="D743" s="138" t="s">
        <v>5644</v>
      </c>
      <c r="E743" s="138" t="s">
        <v>3849</v>
      </c>
      <c r="F743" s="138" t="n">
        <v>4</v>
      </c>
      <c r="G743" s="139" t="n">
        <v>16631</v>
      </c>
      <c r="H743" s="52" t="n">
        <f aca="false">ROUND(IF(OR((MID(B743,SEARCH("R",B743),3)="R12"),(MID(B743,SEARCH("R",B743),3)="R13"),(MID(B743,SEARCH("R",B743),3)="R14")),(G743+90),IF(OR((MID(B743,SEARCH("R",B743),3)="R15"),(MID(B743,SEARCH("R",B743),3)="R16"),(MID(B743,SEARCH("R",B743),3)="R17")),(G743+190),(G743+290))),-1)+20</f>
        <v>16940</v>
      </c>
    </row>
    <row r="744" customFormat="false" ht="15.8" hidden="false" customHeight="false" outlineLevel="0" collapsed="false">
      <c r="A744" s="136" t="n">
        <v>63614707554530</v>
      </c>
      <c r="B744" s="137" t="s">
        <v>6396</v>
      </c>
      <c r="C744" s="138" t="s">
        <v>5487</v>
      </c>
      <c r="D744" s="138" t="s">
        <v>5644</v>
      </c>
      <c r="E744" s="138" t="s">
        <v>5647</v>
      </c>
      <c r="F744" s="138" t="n">
        <v>2</v>
      </c>
      <c r="G744" s="139" t="n">
        <v>17150</v>
      </c>
      <c r="H744" s="52" t="n">
        <f aca="false">ROUND(IF(OR((MID(B744,SEARCH("R",B744),3)="R12"),(MID(B744,SEARCH("R",B744),3)="R13"),(MID(B744,SEARCH("R",B744),3)="R14")),(G744+90),IF(OR((MID(B744,SEARCH("R",B744),3)="R15"),(MID(B744,SEARCH("R",B744),3)="R16"),(MID(B744,SEARCH("R",B744),3)="R17")),(G744+190),(G744+290))),-1)+20</f>
        <v>17460</v>
      </c>
    </row>
    <row r="745" customFormat="false" ht="15.8" hidden="false" customHeight="false" outlineLevel="0" collapsed="false">
      <c r="A745" s="136" t="n">
        <v>63585441600411</v>
      </c>
      <c r="B745" s="137" t="s">
        <v>6397</v>
      </c>
      <c r="C745" s="138" t="s">
        <v>5492</v>
      </c>
      <c r="D745" s="138" t="s">
        <v>5644</v>
      </c>
      <c r="E745" s="138" t="s">
        <v>3849</v>
      </c>
      <c r="F745" s="138" t="n">
        <v>3</v>
      </c>
      <c r="G745" s="139" t="n">
        <v>33836</v>
      </c>
      <c r="H745" s="52" t="n">
        <f aca="false">ROUND(IF(OR((MID(B745,SEARCH("R",B745),3)="R12"),(MID(B745,SEARCH("R",B745),3)="R13"),(MID(B745,SEARCH("R",B745),3)="R14")),(G745+90),IF(OR((MID(B745,SEARCH("R",B745),3)="R15"),(MID(B745,SEARCH("R",B745),3)="R16"),(MID(B745,SEARCH("R",B745),3)="R17")),(G745+190),(G745+290))),-1)+20</f>
        <v>34150</v>
      </c>
    </row>
    <row r="746" customFormat="false" ht="15.8" hidden="false" customHeight="false" outlineLevel="0" collapsed="false">
      <c r="A746" s="136" t="n">
        <v>63602273268868</v>
      </c>
      <c r="B746" s="137" t="s">
        <v>6398</v>
      </c>
      <c r="C746" s="138" t="s">
        <v>5492</v>
      </c>
      <c r="D746" s="138" t="s">
        <v>5644</v>
      </c>
      <c r="E746" s="138" t="s">
        <v>5647</v>
      </c>
      <c r="F746" s="138" t="n">
        <v>1</v>
      </c>
      <c r="G746" s="139" t="n">
        <v>16300</v>
      </c>
      <c r="H746" s="52" t="n">
        <f aca="false">ROUND(IF(OR((MID(B746,SEARCH("R",B746),3)="R12"),(MID(B746,SEARCH("R",B746),3)="R13"),(MID(B746,SEARCH("R",B746),3)="R14")),(G746+90),IF(OR((MID(B746,SEARCH("R",B746),3)="R15"),(MID(B746,SEARCH("R",B746),3)="R16"),(MID(B746,SEARCH("R",B746),3)="R17")),(G746+190),(G746+290))),-1)+20</f>
        <v>16610</v>
      </c>
    </row>
    <row r="747" customFormat="false" ht="15.8" hidden="false" customHeight="false" outlineLevel="0" collapsed="false">
      <c r="A747" s="136" t="n">
        <v>63585441599414</v>
      </c>
      <c r="B747" s="137" t="s">
        <v>6399</v>
      </c>
      <c r="C747" s="138" t="s">
        <v>5498</v>
      </c>
      <c r="D747" s="138" t="s">
        <v>5644</v>
      </c>
      <c r="E747" s="138" t="s">
        <v>5647</v>
      </c>
      <c r="F747" s="138" t="n">
        <v>8</v>
      </c>
      <c r="G747" s="139" t="n">
        <v>17245</v>
      </c>
      <c r="H747" s="52" t="n">
        <f aca="false">ROUND(IF(OR((MID(B747,SEARCH("R",B747),3)="R12"),(MID(B747,SEARCH("R",B747),3)="R13"),(MID(B747,SEARCH("R",B747),3)="R14")),(G747+90),IF(OR((MID(B747,SEARCH("R",B747),3)="R15"),(MID(B747,SEARCH("R",B747),3)="R16"),(MID(B747,SEARCH("R",B747),3)="R17")),(G747+190),(G747+290))),-1)+20</f>
        <v>17560</v>
      </c>
    </row>
    <row r="748" customFormat="false" ht="15.8" hidden="false" customHeight="false" outlineLevel="0" collapsed="false">
      <c r="A748" s="136" t="n">
        <v>63585441598661</v>
      </c>
      <c r="B748" s="137" t="s">
        <v>6400</v>
      </c>
      <c r="C748" s="138" t="s">
        <v>5498</v>
      </c>
      <c r="D748" s="138" t="s">
        <v>5644</v>
      </c>
      <c r="E748" s="138" t="s">
        <v>3849</v>
      </c>
      <c r="F748" s="138" t="n">
        <v>4</v>
      </c>
      <c r="G748" s="139" t="n">
        <v>14983</v>
      </c>
      <c r="H748" s="52" t="n">
        <f aca="false">ROUND(IF(OR((MID(B748,SEARCH("R",B748),3)="R12"),(MID(B748,SEARCH("R",B748),3)="R13"),(MID(B748,SEARCH("R",B748),3)="R14")),(G748+90),IF(OR((MID(B748,SEARCH("R",B748),3)="R15"),(MID(B748,SEARCH("R",B748),3)="R16"),(MID(B748,SEARCH("R",B748),3)="R17")),(G748+190),(G748+290))),-1)+20</f>
        <v>15290</v>
      </c>
    </row>
    <row r="749" customFormat="false" ht="15.8" hidden="false" customHeight="false" outlineLevel="0" collapsed="false">
      <c r="A749" s="136" t="n">
        <v>63585441598998</v>
      </c>
      <c r="B749" s="137" t="s">
        <v>6401</v>
      </c>
      <c r="C749" s="138" t="s">
        <v>5498</v>
      </c>
      <c r="D749" s="138" t="s">
        <v>5644</v>
      </c>
      <c r="E749" s="138" t="s">
        <v>5647</v>
      </c>
      <c r="F749" s="138" t="n">
        <v>4</v>
      </c>
      <c r="G749" s="139" t="n">
        <v>11750</v>
      </c>
      <c r="H749" s="52" t="n">
        <f aca="false">ROUND(IF(OR((MID(B749,SEARCH("R",B749),3)="R12"),(MID(B749,SEARCH("R",B749),3)="R13"),(MID(B749,SEARCH("R",B749),3)="R14")),(G749+90),IF(OR((MID(B749,SEARCH("R",B749),3)="R15"),(MID(B749,SEARCH("R",B749),3)="R16"),(MID(B749,SEARCH("R",B749),3)="R17")),(G749+190),(G749+290))),-1)+20</f>
        <v>12060</v>
      </c>
    </row>
    <row r="750" customFormat="false" ht="15.8" hidden="false" customHeight="false" outlineLevel="0" collapsed="false">
      <c r="A750" s="136" t="n">
        <v>63585441597438</v>
      </c>
      <c r="B750" s="137" t="s">
        <v>6402</v>
      </c>
      <c r="C750" s="138" t="s">
        <v>5498</v>
      </c>
      <c r="D750" s="138" t="s">
        <v>5644</v>
      </c>
      <c r="E750" s="138" t="s">
        <v>3849</v>
      </c>
      <c r="F750" s="138" t="n">
        <v>2</v>
      </c>
      <c r="G750" s="139" t="n">
        <v>19290</v>
      </c>
      <c r="H750" s="52" t="n">
        <f aca="false">ROUND(IF(OR((MID(B750,SEARCH("R",B750),3)="R12"),(MID(B750,SEARCH("R",B750),3)="R13"),(MID(B750,SEARCH("R",B750),3)="R14")),(G750+90),IF(OR((MID(B750,SEARCH("R",B750),3)="R15"),(MID(B750,SEARCH("R",B750),3)="R16"),(MID(B750,SEARCH("R",B750),3)="R17")),(G750+190),(G750+290))),-1)+20</f>
        <v>19600</v>
      </c>
    </row>
    <row r="751" customFormat="false" ht="15.8" hidden="false" customHeight="false" outlineLevel="0" collapsed="false">
      <c r="A751" s="136" t="n">
        <v>63585441599840</v>
      </c>
      <c r="B751" s="137" t="s">
        <v>6403</v>
      </c>
      <c r="C751" s="138" t="s">
        <v>5498</v>
      </c>
      <c r="D751" s="138" t="s">
        <v>5644</v>
      </c>
      <c r="E751" s="138" t="s">
        <v>3849</v>
      </c>
      <c r="F751" s="138" t="n">
        <v>2</v>
      </c>
      <c r="G751" s="139" t="n">
        <v>20535</v>
      </c>
      <c r="H751" s="52" t="n">
        <f aca="false">ROUND(IF(OR((MID(B751,SEARCH("R",B751),3)="R12"),(MID(B751,SEARCH("R",B751),3)="R13"),(MID(B751,SEARCH("R",B751),3)="R14")),(G751+90),IF(OR((MID(B751,SEARCH("R",B751),3)="R15"),(MID(B751,SEARCH("R",B751),3)="R16"),(MID(B751,SEARCH("R",B751),3)="R17")),(G751+190),(G751+290))),-1)+20</f>
        <v>20850</v>
      </c>
    </row>
    <row r="752" customFormat="false" ht="15.8" hidden="false" customHeight="false" outlineLevel="0" collapsed="false">
      <c r="A752" s="136" t="n">
        <v>63634859302411</v>
      </c>
      <c r="B752" s="137" t="s">
        <v>6404</v>
      </c>
      <c r="C752" s="138" t="s">
        <v>5525</v>
      </c>
      <c r="D752" s="138" t="s">
        <v>5644</v>
      </c>
      <c r="E752" s="138" t="s">
        <v>5647</v>
      </c>
      <c r="F752" s="138" t="n">
        <v>8</v>
      </c>
      <c r="G752" s="139" t="n">
        <v>16386</v>
      </c>
      <c r="H752" s="52" t="n">
        <f aca="false">ROUND(IF(OR((MID(B752,SEARCH("R",B752),3)="R12"),(MID(B752,SEARCH("R",B752),3)="R13"),(MID(B752,SEARCH("R",B752),3)="R14")),(G752+90),IF(OR((MID(B752,SEARCH("R",B752),3)="R15"),(MID(B752,SEARCH("R",B752),3)="R16"),(MID(B752,SEARCH("R",B752),3)="R17")),(G752+190),(G752+290))),-1)+20</f>
        <v>16700</v>
      </c>
    </row>
    <row r="753" customFormat="false" ht="15.8" hidden="false" customHeight="false" outlineLevel="0" collapsed="false">
      <c r="A753" s="136" t="n">
        <v>63602273398593</v>
      </c>
      <c r="B753" s="137" t="s">
        <v>6405</v>
      </c>
      <c r="C753" s="138" t="s">
        <v>5525</v>
      </c>
      <c r="D753" s="138" t="s">
        <v>5644</v>
      </c>
      <c r="E753" s="138" t="s">
        <v>5647</v>
      </c>
      <c r="F753" s="138" t="n">
        <v>1</v>
      </c>
      <c r="G753" s="139" t="n">
        <v>20300</v>
      </c>
      <c r="H753" s="52" t="n">
        <f aca="false">ROUND(IF(OR((MID(B753,SEARCH("R",B753),3)="R12"),(MID(B753,SEARCH("R",B753),3)="R13"),(MID(B753,SEARCH("R",B753),3)="R14")),(G753+90),IF(OR((MID(B753,SEARCH("R",B753),3)="R15"),(MID(B753,SEARCH("R",B753),3)="R16"),(MID(B753,SEARCH("R",B753),3)="R17")),(G753+190),(G753+290))),-1)+20</f>
        <v>20610</v>
      </c>
    </row>
    <row r="754" customFormat="false" ht="15.8" hidden="false" customHeight="false" outlineLevel="0" collapsed="false">
      <c r="A754" s="136" t="n">
        <v>63633479293431</v>
      </c>
      <c r="B754" s="137" t="s">
        <v>6406</v>
      </c>
      <c r="C754" s="138" t="s">
        <v>5532</v>
      </c>
      <c r="D754" s="138" t="s">
        <v>5644</v>
      </c>
      <c r="E754" s="138" t="s">
        <v>5647</v>
      </c>
      <c r="F754" s="138" t="n">
        <v>30</v>
      </c>
      <c r="G754" s="139" t="n">
        <v>10124</v>
      </c>
      <c r="H754" s="52" t="n">
        <f aca="false">ROUND(IF(OR((MID(B754,SEARCH("R",B754),3)="R12"),(MID(B754,SEARCH("R",B754),3)="R13"),(MID(B754,SEARCH("R",B754),3)="R14")),(G754+90),IF(OR((MID(B754,SEARCH("R",B754),3)="R15"),(MID(B754,SEARCH("R",B754),3)="R16"),(MID(B754,SEARCH("R",B754),3)="R17")),(G754+190),(G754+290))),-1)+20</f>
        <v>10430</v>
      </c>
    </row>
    <row r="755" customFormat="false" ht="15.8" hidden="false" customHeight="false" outlineLevel="0" collapsed="false">
      <c r="A755" s="136" t="n">
        <v>63612039867194</v>
      </c>
      <c r="B755" s="137" t="s">
        <v>6407</v>
      </c>
      <c r="C755" s="138" t="s">
        <v>5544</v>
      </c>
      <c r="D755" s="138" t="s">
        <v>5644</v>
      </c>
      <c r="E755" s="138" t="s">
        <v>5647</v>
      </c>
      <c r="F755" s="138" t="n">
        <v>30</v>
      </c>
      <c r="G755" s="139" t="n">
        <v>7951</v>
      </c>
      <c r="H755" s="52" t="n">
        <f aca="false">ROUND(IF(OR((MID(B755,SEARCH("R",B755),3)="R12"),(MID(B755,SEARCH("R",B755),3)="R13"),(MID(B755,SEARCH("R",B755),3)="R14")),(G755+90),IF(OR((MID(B755,SEARCH("R",B755),3)="R15"),(MID(B755,SEARCH("R",B755),3)="R16"),(MID(B755,SEARCH("R",B755),3)="R17")),(G755+190),(G755+290))),-1)+20</f>
        <v>8260</v>
      </c>
    </row>
    <row r="756" customFormat="false" ht="15.8" hidden="false" customHeight="false" outlineLevel="0" collapsed="false">
      <c r="A756" s="136" t="n">
        <v>63585441597920</v>
      </c>
      <c r="B756" s="137" t="s">
        <v>6408</v>
      </c>
      <c r="C756" s="138" t="s">
        <v>5544</v>
      </c>
      <c r="D756" s="138" t="s">
        <v>5644</v>
      </c>
      <c r="E756" s="138" t="s">
        <v>3849</v>
      </c>
      <c r="F756" s="138" t="n">
        <v>30</v>
      </c>
      <c r="G756" s="139" t="n">
        <v>7800</v>
      </c>
      <c r="H756" s="52" t="n">
        <f aca="false">ROUND(IF(OR((MID(B756,SEARCH("R",B756),3)="R12"),(MID(B756,SEARCH("R",B756),3)="R13"),(MID(B756,SEARCH("R",B756),3)="R14")),(G756+90),IF(OR((MID(B756,SEARCH("R",B756),3)="R15"),(MID(B756,SEARCH("R",B756),3)="R16"),(MID(B756,SEARCH("R",B756),3)="R17")),(G756+190),(G756+290))),-1)+20</f>
        <v>8110</v>
      </c>
    </row>
    <row r="757" customFormat="false" ht="15.8" hidden="false" customHeight="false" outlineLevel="0" collapsed="false">
      <c r="A757" s="136" t="n">
        <v>63637279428866</v>
      </c>
      <c r="B757" s="137" t="s">
        <v>6409</v>
      </c>
      <c r="C757" s="138" t="s">
        <v>5544</v>
      </c>
      <c r="D757" s="138" t="s">
        <v>5644</v>
      </c>
      <c r="E757" s="138" t="s">
        <v>5647</v>
      </c>
      <c r="F757" s="138" t="n">
        <v>30</v>
      </c>
      <c r="G757" s="139" t="n">
        <v>8782</v>
      </c>
      <c r="H757" s="52" t="n">
        <f aca="false">ROUND(IF(OR((MID(B757,SEARCH("R",B757),3)="R12"),(MID(B757,SEARCH("R",B757),3)="R13"),(MID(B757,SEARCH("R",B757),3)="R14")),(G757+90),IF(OR((MID(B757,SEARCH("R",B757),3)="R15"),(MID(B757,SEARCH("R",B757),3)="R16"),(MID(B757,SEARCH("R",B757),3)="R17")),(G757+190),(G757+290))),-1)+20</f>
        <v>9090</v>
      </c>
    </row>
    <row r="758" customFormat="false" ht="15.8" hidden="false" customHeight="false" outlineLevel="0" collapsed="false">
      <c r="A758" s="136" t="n">
        <v>63614808864121</v>
      </c>
      <c r="B758" s="137" t="s">
        <v>6410</v>
      </c>
      <c r="C758" s="138" t="s">
        <v>5544</v>
      </c>
      <c r="D758" s="138" t="s">
        <v>5644</v>
      </c>
      <c r="E758" s="138" t="s">
        <v>5647</v>
      </c>
      <c r="F758" s="138" t="n">
        <v>28</v>
      </c>
      <c r="G758" s="139" t="n">
        <v>7661</v>
      </c>
      <c r="H758" s="52" t="n">
        <f aca="false">ROUND(IF(OR((MID(B758,SEARCH("R",B758),3)="R12"),(MID(B758,SEARCH("R",B758),3)="R13"),(MID(B758,SEARCH("R",B758),3)="R14")),(G758+90),IF(OR((MID(B758,SEARCH("R",B758),3)="R15"),(MID(B758,SEARCH("R",B758),3)="R16"),(MID(B758,SEARCH("R",B758),3)="R17")),(G758+190),(G758+290))),-1)+20</f>
        <v>7970</v>
      </c>
    </row>
    <row r="759" customFormat="false" ht="15.8" hidden="false" customHeight="false" outlineLevel="0" collapsed="false">
      <c r="A759" s="136" t="n">
        <v>63634771721897</v>
      </c>
      <c r="B759" s="137" t="s">
        <v>6411</v>
      </c>
      <c r="C759" s="138" t="s">
        <v>5544</v>
      </c>
      <c r="D759" s="138" t="s">
        <v>5644</v>
      </c>
      <c r="E759" s="138" t="s">
        <v>5647</v>
      </c>
      <c r="F759" s="138" t="n">
        <v>28</v>
      </c>
      <c r="G759" s="139" t="n">
        <v>7900</v>
      </c>
      <c r="H759" s="52" t="n">
        <f aca="false">ROUND(IF(OR((MID(B759,SEARCH("R",B759),3)="R12"),(MID(B759,SEARCH("R",B759),3)="R13"),(MID(B759,SEARCH("R",B759),3)="R14")),(G759+90),IF(OR((MID(B759,SEARCH("R",B759),3)="R15"),(MID(B759,SEARCH("R",B759),3)="R16"),(MID(B759,SEARCH("R",B759),3)="R17")),(G759+190),(G759+290))),-1)+20</f>
        <v>8210</v>
      </c>
    </row>
    <row r="760" customFormat="false" ht="15.8" hidden="false" customHeight="false" outlineLevel="0" collapsed="false">
      <c r="A760" s="136" t="n">
        <v>63636762679716</v>
      </c>
      <c r="B760" s="137" t="s">
        <v>6412</v>
      </c>
      <c r="C760" s="138" t="s">
        <v>5544</v>
      </c>
      <c r="D760" s="138" t="s">
        <v>5644</v>
      </c>
      <c r="E760" s="138" t="s">
        <v>3849</v>
      </c>
      <c r="F760" s="138" t="n">
        <v>16</v>
      </c>
      <c r="G760" s="139" t="n">
        <v>7951</v>
      </c>
      <c r="H760" s="52" t="n">
        <f aca="false">ROUND(IF(OR((MID(B760,SEARCH("R",B760),3)="R12"),(MID(B760,SEARCH("R",B760),3)="R13"),(MID(B760,SEARCH("R",B760),3)="R14")),(G760+90),IF(OR((MID(B760,SEARCH("R",B760),3)="R15"),(MID(B760,SEARCH("R",B760),3)="R16"),(MID(B760,SEARCH("R",B760),3)="R17")),(G760+190),(G760+290))),-1)+20</f>
        <v>8260</v>
      </c>
    </row>
    <row r="761" customFormat="false" ht="15.8" hidden="false" customHeight="false" outlineLevel="0" collapsed="false">
      <c r="A761" s="136" t="n">
        <v>63631912664917</v>
      </c>
      <c r="B761" s="137" t="s">
        <v>6413</v>
      </c>
      <c r="C761" s="138" t="s">
        <v>5544</v>
      </c>
      <c r="D761" s="138" t="s">
        <v>5644</v>
      </c>
      <c r="E761" s="138" t="s">
        <v>3849</v>
      </c>
      <c r="F761" s="138" t="n">
        <v>8</v>
      </c>
      <c r="G761" s="139" t="n">
        <v>8444</v>
      </c>
      <c r="H761" s="52" t="n">
        <f aca="false">ROUND(IF(OR((MID(B761,SEARCH("R",B761),3)="R12"),(MID(B761,SEARCH("R",B761),3)="R13"),(MID(B761,SEARCH("R",B761),3)="R14")),(G761+90),IF(OR((MID(B761,SEARCH("R",B761),3)="R15"),(MID(B761,SEARCH("R",B761),3)="R16"),(MID(B761,SEARCH("R",B761),3)="R17")),(G761+190),(G761+290))),-1)+20</f>
        <v>8750</v>
      </c>
    </row>
    <row r="762" customFormat="false" ht="15.8" hidden="false" customHeight="false" outlineLevel="0" collapsed="false">
      <c r="A762" s="136" t="n">
        <v>63585441600621</v>
      </c>
      <c r="B762" s="137" t="s">
        <v>6414</v>
      </c>
      <c r="C762" s="138" t="s">
        <v>5544</v>
      </c>
      <c r="D762" s="138" t="s">
        <v>5644</v>
      </c>
      <c r="E762" s="138" t="s">
        <v>5647</v>
      </c>
      <c r="F762" s="138" t="n">
        <v>6</v>
      </c>
      <c r="G762" s="139" t="n">
        <v>7300</v>
      </c>
      <c r="H762" s="52" t="n">
        <f aca="false">ROUND(IF(OR((MID(B762,SEARCH("R",B762),3)="R12"),(MID(B762,SEARCH("R",B762),3)="R13"),(MID(B762,SEARCH("R",B762),3)="R14")),(G762+90),IF(OR((MID(B762,SEARCH("R",B762),3)="R15"),(MID(B762,SEARCH("R",B762),3)="R16"),(MID(B762,SEARCH("R",B762),3)="R17")),(G762+190),(G762+290))),-1)+20</f>
        <v>7610</v>
      </c>
    </row>
    <row r="763" customFormat="false" ht="15.8" hidden="false" customHeight="false" outlineLevel="0" collapsed="false">
      <c r="A763" s="136" t="n">
        <v>63592610032590</v>
      </c>
      <c r="B763" s="137" t="s">
        <v>6415</v>
      </c>
      <c r="C763" s="138" t="s">
        <v>5544</v>
      </c>
      <c r="D763" s="138" t="s">
        <v>5644</v>
      </c>
      <c r="E763" s="138" t="s">
        <v>3849</v>
      </c>
      <c r="F763" s="138" t="n">
        <v>4</v>
      </c>
      <c r="G763" s="139" t="n">
        <v>9764</v>
      </c>
      <c r="H763" s="52" t="n">
        <f aca="false">ROUND(IF(OR((MID(B763,SEARCH("R",B763),3)="R12"),(MID(B763,SEARCH("R",B763),3)="R13"),(MID(B763,SEARCH("R",B763),3)="R14")),(G763+90),IF(OR((MID(B763,SEARCH("R",B763),3)="R15"),(MID(B763,SEARCH("R",B763),3)="R16"),(MID(B763,SEARCH("R",B763),3)="R17")),(G763+190),(G763+290))),-1)+20</f>
        <v>10070</v>
      </c>
    </row>
    <row r="764" customFormat="false" ht="15.8" hidden="false" customHeight="false" outlineLevel="0" collapsed="false">
      <c r="A764" s="136" t="n">
        <v>63585441600869</v>
      </c>
      <c r="B764" s="137" t="s">
        <v>6416</v>
      </c>
      <c r="C764" s="138" t="s">
        <v>5544</v>
      </c>
      <c r="D764" s="138" t="s">
        <v>5644</v>
      </c>
      <c r="E764" s="138" t="s">
        <v>3849</v>
      </c>
      <c r="F764" s="138" t="n">
        <v>4</v>
      </c>
      <c r="G764" s="139" t="n">
        <v>10410</v>
      </c>
      <c r="H764" s="52" t="n">
        <f aca="false">ROUND(IF(OR((MID(B764,SEARCH("R",B764),3)="R12"),(MID(B764,SEARCH("R",B764),3)="R13"),(MID(B764,SEARCH("R",B764),3)="R14")),(G764+90),IF(OR((MID(B764,SEARCH("R",B764),3)="R15"),(MID(B764,SEARCH("R",B764),3)="R16"),(MID(B764,SEARCH("R",B764),3)="R17")),(G764+190),(G764+290))),-1)+20</f>
        <v>10720</v>
      </c>
    </row>
    <row r="765" customFormat="false" ht="15.8" hidden="false" customHeight="false" outlineLevel="0" collapsed="false">
      <c r="A765" s="136" t="n">
        <v>63585441598519</v>
      </c>
      <c r="B765" s="137" t="s">
        <v>6417</v>
      </c>
      <c r="C765" s="138" t="s">
        <v>5544</v>
      </c>
      <c r="D765" s="138" t="s">
        <v>5644</v>
      </c>
      <c r="E765" s="138" t="s">
        <v>3849</v>
      </c>
      <c r="F765" s="138" t="n">
        <v>1</v>
      </c>
      <c r="G765" s="139" t="n">
        <v>8800</v>
      </c>
      <c r="H765" s="52" t="n">
        <f aca="false">ROUND(IF(OR((MID(B765,SEARCH("R",B765),3)="R12"),(MID(B765,SEARCH("R",B765),3)="R13"),(MID(B765,SEARCH("R",B765),3)="R14")),(G765+90),IF(OR((MID(B765,SEARCH("R",B765),3)="R15"),(MID(B765,SEARCH("R",B765),3)="R16"),(MID(B765,SEARCH("R",B765),3)="R17")),(G765+190),(G765+290))),-1)+20</f>
        <v>9110</v>
      </c>
    </row>
    <row r="766" customFormat="false" ht="15.8" hidden="false" customHeight="false" outlineLevel="0" collapsed="false">
      <c r="A766" s="136" t="n">
        <v>63585441598534</v>
      </c>
      <c r="B766" s="137" t="s">
        <v>6418</v>
      </c>
      <c r="C766" s="138" t="s">
        <v>5557</v>
      </c>
      <c r="D766" s="138" t="s">
        <v>5644</v>
      </c>
      <c r="E766" s="138" t="s">
        <v>5647</v>
      </c>
      <c r="F766" s="138" t="n">
        <v>9</v>
      </c>
      <c r="G766" s="139" t="n">
        <v>9600</v>
      </c>
      <c r="H766" s="52" t="n">
        <f aca="false">ROUND(IF(OR((MID(B766,SEARCH("R",B766),3)="R12"),(MID(B766,SEARCH("R",B766),3)="R13"),(MID(B766,SEARCH("R",B766),3)="R14")),(G766+90),IF(OR((MID(B766,SEARCH("R",B766),3)="R15"),(MID(B766,SEARCH("R",B766),3)="R16"),(MID(B766,SEARCH("R",B766),3)="R17")),(G766+190),(G766+290))),-1)+20</f>
        <v>9810</v>
      </c>
    </row>
    <row r="767" customFormat="false" ht="15.8" hidden="false" customHeight="false" outlineLevel="0" collapsed="false">
      <c r="A767" s="136" t="n">
        <v>63642024675414</v>
      </c>
      <c r="B767" s="137" t="s">
        <v>6419</v>
      </c>
      <c r="C767" s="138" t="s">
        <v>5557</v>
      </c>
      <c r="D767" s="138" t="s">
        <v>5644</v>
      </c>
      <c r="E767" s="138" t="s">
        <v>5647</v>
      </c>
      <c r="F767" s="138" t="n">
        <v>4</v>
      </c>
      <c r="G767" s="139" t="n">
        <v>7828</v>
      </c>
      <c r="H767" s="52" t="n">
        <f aca="false">ROUND(IF(OR((MID(B767,SEARCH("R",B767),3)="R12"),(MID(B767,SEARCH("R",B767),3)="R13"),(MID(B767,SEARCH("R",B767),3)="R14")),(G767+90),IF(OR((MID(B767,SEARCH("R",B767),3)="R15"),(MID(B767,SEARCH("R",B767),3)="R16"),(MID(B767,SEARCH("R",B767),3)="R17")),(G767+190),(G767+290))),-1)+20</f>
        <v>8040</v>
      </c>
    </row>
    <row r="768" customFormat="false" ht="15.8" hidden="false" customHeight="false" outlineLevel="0" collapsed="false">
      <c r="A768" s="136" t="n">
        <v>63617759375006</v>
      </c>
      <c r="B768" s="137" t="s">
        <v>6420</v>
      </c>
      <c r="C768" s="138" t="s">
        <v>5557</v>
      </c>
      <c r="D768" s="138" t="s">
        <v>5644</v>
      </c>
      <c r="E768" s="138" t="s">
        <v>3849</v>
      </c>
      <c r="F768" s="138" t="n">
        <v>1</v>
      </c>
      <c r="G768" s="139" t="n">
        <v>8550</v>
      </c>
      <c r="H768" s="52" t="n">
        <f aca="false">ROUND(IF(OR((MID(B768,SEARCH("R",B768),3)="R12"),(MID(B768,SEARCH("R",B768),3)="R13"),(MID(B768,SEARCH("R",B768),3)="R14")),(G768+90),IF(OR((MID(B768,SEARCH("R",B768),3)="R15"),(MID(B768,SEARCH("R",B768),3)="R16"),(MID(B768,SEARCH("R",B768),3)="R17")),(G768+190),(G768+290))),-1)+20</f>
        <v>8760</v>
      </c>
    </row>
    <row r="769" customFormat="false" ht="15.8" hidden="false" customHeight="false" outlineLevel="0" collapsed="false">
      <c r="A769" s="136" t="n">
        <v>63585441599063</v>
      </c>
      <c r="B769" s="137" t="s">
        <v>6421</v>
      </c>
      <c r="C769" s="138" t="s">
        <v>5564</v>
      </c>
      <c r="D769" s="138" t="s">
        <v>5644</v>
      </c>
      <c r="E769" s="138" t="s">
        <v>3849</v>
      </c>
      <c r="F769" s="138" t="n">
        <v>2</v>
      </c>
      <c r="G769" s="139" t="n">
        <v>19939</v>
      </c>
      <c r="H769" s="52" t="n">
        <f aca="false">ROUND(IF(OR((MID(B769,SEARCH("R",B769),3)="R12"),(MID(B769,SEARCH("R",B769),3)="R13"),(MID(B769,SEARCH("R",B769),3)="R14")),(G769+90),IF(OR((MID(B769,SEARCH("R",B769),3)="R15"),(MID(B769,SEARCH("R",B769),3)="R16"),(MID(B769,SEARCH("R",B769),3)="R17")),(G769+190),(G769+290))),-1)+20</f>
        <v>20250</v>
      </c>
    </row>
    <row r="770" customFormat="false" ht="15.8" hidden="false" customHeight="false" outlineLevel="0" collapsed="false">
      <c r="A770" s="136" t="n">
        <v>63585441600930</v>
      </c>
      <c r="B770" s="137" t="s">
        <v>6422</v>
      </c>
      <c r="C770" s="138" t="s">
        <v>6423</v>
      </c>
      <c r="D770" s="138" t="s">
        <v>5644</v>
      </c>
      <c r="E770" s="138" t="s">
        <v>5647</v>
      </c>
      <c r="F770" s="138" t="n">
        <v>2</v>
      </c>
      <c r="G770" s="139" t="n">
        <v>17750</v>
      </c>
      <c r="H770" s="52" t="n">
        <f aca="false">ROUND(IF(OR((MID(B770,SEARCH("R",B770),3)="R12"),(MID(B770,SEARCH("R",B770),3)="R13"),(MID(B770,SEARCH("R",B770),3)="R14")),(G770+90),IF(OR((MID(B770,SEARCH("R",B770),3)="R15"),(MID(B770,SEARCH("R",B770),3)="R16"),(MID(B770,SEARCH("R",B770),3)="R17")),(G770+190),(G770+290))),-1)+20</f>
        <v>18060</v>
      </c>
    </row>
    <row r="771" customFormat="false" ht="15.8" hidden="false" customHeight="false" outlineLevel="0" collapsed="false">
      <c r="A771" s="136" t="n">
        <v>63585441599099</v>
      </c>
      <c r="B771" s="137" t="s">
        <v>6424</v>
      </c>
      <c r="C771" s="138" t="s">
        <v>5576</v>
      </c>
      <c r="D771" s="138" t="s">
        <v>5644</v>
      </c>
      <c r="E771" s="138" t="s">
        <v>5647</v>
      </c>
      <c r="F771" s="138" t="n">
        <v>26</v>
      </c>
      <c r="G771" s="139" t="n">
        <v>13690</v>
      </c>
      <c r="H771" s="52" t="n">
        <f aca="false">ROUND(IF(OR((MID(B771,SEARCH("R",B771),3)="R12"),(MID(B771,SEARCH("R",B771),3)="R13"),(MID(B771,SEARCH("R",B771),3)="R14")),(G771+90),IF(OR((MID(B771,SEARCH("R",B771),3)="R15"),(MID(B771,SEARCH("R",B771),3)="R16"),(MID(B771,SEARCH("R",B771),3)="R17")),(G771+190),(G771+290))),-1)+20</f>
        <v>14000</v>
      </c>
    </row>
    <row r="772" customFormat="false" ht="15.8" hidden="false" customHeight="false" outlineLevel="0" collapsed="false">
      <c r="A772" s="136" t="n">
        <v>63585441600001</v>
      </c>
      <c r="B772" s="137" t="s">
        <v>6425</v>
      </c>
      <c r="C772" s="138" t="s">
        <v>5576</v>
      </c>
      <c r="D772" s="138" t="s">
        <v>5644</v>
      </c>
      <c r="E772" s="138" t="s">
        <v>5647</v>
      </c>
      <c r="F772" s="138" t="n">
        <v>12</v>
      </c>
      <c r="G772" s="139" t="n">
        <v>16142</v>
      </c>
      <c r="H772" s="52" t="n">
        <f aca="false">ROUND(IF(OR((MID(B772,SEARCH("R",B772),3)="R12"),(MID(B772,SEARCH("R",B772),3)="R13"),(MID(B772,SEARCH("R",B772),3)="R14")),(G772+90),IF(OR((MID(B772,SEARCH("R",B772),3)="R15"),(MID(B772,SEARCH("R",B772),3)="R16"),(MID(B772,SEARCH("R",B772),3)="R17")),(G772+190),(G772+290))),-1)+20</f>
        <v>16450</v>
      </c>
    </row>
    <row r="773" customFormat="false" ht="15.8" hidden="false" customHeight="false" outlineLevel="0" collapsed="false">
      <c r="A773" s="136" t="n">
        <v>63631912838506</v>
      </c>
      <c r="B773" s="137" t="s">
        <v>6426</v>
      </c>
      <c r="C773" s="138" t="s">
        <v>5576</v>
      </c>
      <c r="D773" s="138" t="s">
        <v>5644</v>
      </c>
      <c r="E773" s="138" t="s">
        <v>3849</v>
      </c>
      <c r="F773" s="138" t="n">
        <v>6</v>
      </c>
      <c r="G773" s="139" t="n">
        <v>13066</v>
      </c>
      <c r="H773" s="52" t="n">
        <f aca="false">ROUND(IF(OR((MID(B773,SEARCH("R",B773),3)="R12"),(MID(B773,SEARCH("R",B773),3)="R13"),(MID(B773,SEARCH("R",B773),3)="R14")),(G773+90),IF(OR((MID(B773,SEARCH("R",B773),3)="R15"),(MID(B773,SEARCH("R",B773),3)="R16"),(MID(B773,SEARCH("R",B773),3)="R17")),(G773+190),(G773+290))),-1)+20</f>
        <v>13380</v>
      </c>
    </row>
    <row r="774" customFormat="false" ht="15.8" hidden="false" customHeight="false" outlineLevel="0" collapsed="false">
      <c r="A774" s="136" t="n">
        <v>63636763845231</v>
      </c>
      <c r="B774" s="137" t="s">
        <v>6427</v>
      </c>
      <c r="C774" s="138" t="s">
        <v>5576</v>
      </c>
      <c r="D774" s="138" t="s">
        <v>5644</v>
      </c>
      <c r="E774" s="138" t="s">
        <v>3849</v>
      </c>
      <c r="F774" s="138" t="n">
        <v>4</v>
      </c>
      <c r="G774" s="139" t="n">
        <v>12655</v>
      </c>
      <c r="H774" s="52" t="n">
        <f aca="false">ROUND(IF(OR((MID(B774,SEARCH("R",B774),3)="R12"),(MID(B774,SEARCH("R",B774),3)="R13"),(MID(B774,SEARCH("R",B774),3)="R14")),(G774+90),IF(OR((MID(B774,SEARCH("R",B774),3)="R15"),(MID(B774,SEARCH("R",B774),3)="R16"),(MID(B774,SEARCH("R",B774),3)="R17")),(G774+190),(G774+290))),-1)+20</f>
        <v>12970</v>
      </c>
    </row>
    <row r="775" customFormat="false" ht="15.8" hidden="false" customHeight="false" outlineLevel="0" collapsed="false">
      <c r="A775" s="136" t="n">
        <v>63631912998686</v>
      </c>
      <c r="B775" s="137" t="s">
        <v>6428</v>
      </c>
      <c r="C775" s="138" t="s">
        <v>5576</v>
      </c>
      <c r="D775" s="138" t="s">
        <v>5644</v>
      </c>
      <c r="E775" s="138" t="s">
        <v>5647</v>
      </c>
      <c r="F775" s="138" t="n">
        <v>4</v>
      </c>
      <c r="G775" s="139" t="n">
        <v>14972</v>
      </c>
      <c r="H775" s="52" t="n">
        <f aca="false">ROUND(IF(OR((MID(B775,SEARCH("R",B775),3)="R12"),(MID(B775,SEARCH("R",B775),3)="R13"),(MID(B775,SEARCH("R",B775),3)="R14")),(G775+90),IF(OR((MID(B775,SEARCH("R",B775),3)="R15"),(MID(B775,SEARCH("R",B775),3)="R16"),(MID(B775,SEARCH("R",B775),3)="R17")),(G775+190),(G775+290))),-1)+20</f>
        <v>15280</v>
      </c>
    </row>
    <row r="776" customFormat="false" ht="15.8" hidden="false" customHeight="false" outlineLevel="0" collapsed="false">
      <c r="A776" s="136" t="n">
        <v>63585441600488</v>
      </c>
      <c r="B776" s="137" t="s">
        <v>6429</v>
      </c>
      <c r="C776" s="138" t="s">
        <v>5576</v>
      </c>
      <c r="D776" s="138" t="s">
        <v>5644</v>
      </c>
      <c r="E776" s="138" t="s">
        <v>5647</v>
      </c>
      <c r="F776" s="138" t="n">
        <v>1</v>
      </c>
      <c r="G776" s="139" t="n">
        <v>13300</v>
      </c>
      <c r="H776" s="52" t="n">
        <f aca="false">ROUND(IF(OR((MID(B776,SEARCH("R",B776),3)="R12"),(MID(B776,SEARCH("R",B776),3)="R13"),(MID(B776,SEARCH("R",B776),3)="R14")),(G776+90),IF(OR((MID(B776,SEARCH("R",B776),3)="R15"),(MID(B776,SEARCH("R",B776),3)="R16"),(MID(B776,SEARCH("R",B776),3)="R17")),(G776+190),(G776+290))),-1)+20</f>
        <v>13610</v>
      </c>
    </row>
    <row r="777" customFormat="false" ht="15.8" hidden="false" customHeight="false" outlineLevel="0" collapsed="false">
      <c r="A777" s="136" t="n">
        <v>63585441598694</v>
      </c>
      <c r="B777" s="137" t="s">
        <v>6430</v>
      </c>
      <c r="C777" s="138" t="s">
        <v>5587</v>
      </c>
      <c r="D777" s="138" t="s">
        <v>5644</v>
      </c>
      <c r="E777" s="138" t="s">
        <v>3849</v>
      </c>
      <c r="F777" s="138" t="n">
        <v>12</v>
      </c>
      <c r="G777" s="139" t="n">
        <v>14775</v>
      </c>
      <c r="H777" s="52" t="n">
        <f aca="false">ROUND(IF(OR((MID(B777,SEARCH("R",B777),3)="R12"),(MID(B777,SEARCH("R",B777),3)="R13"),(MID(B777,SEARCH("R",B777),3)="R14")),(G777+90),IF(OR((MID(B777,SEARCH("R",B777),3)="R15"),(MID(B777,SEARCH("R",B777),3)="R16"),(MID(B777,SEARCH("R",B777),3)="R17")),(G777+190),(G777+290))),-1)+20</f>
        <v>15090</v>
      </c>
    </row>
    <row r="778" customFormat="false" ht="15.8" hidden="false" customHeight="false" outlineLevel="0" collapsed="false">
      <c r="A778" s="136" t="n">
        <v>63611347856422</v>
      </c>
      <c r="B778" s="137" t="s">
        <v>6431</v>
      </c>
      <c r="C778" s="138" t="s">
        <v>5587</v>
      </c>
      <c r="D778" s="138" t="s">
        <v>5644</v>
      </c>
      <c r="E778" s="138" t="s">
        <v>5647</v>
      </c>
      <c r="F778" s="138" t="n">
        <v>6</v>
      </c>
      <c r="G778" s="139" t="n">
        <v>14510</v>
      </c>
      <c r="H778" s="52" t="n">
        <f aca="false">ROUND(IF(OR((MID(B778,SEARCH("R",B778),3)="R12"),(MID(B778,SEARCH("R",B778),3)="R13"),(MID(B778,SEARCH("R",B778),3)="R14")),(G778+90),IF(OR((MID(B778,SEARCH("R",B778),3)="R15"),(MID(B778,SEARCH("R",B778),3)="R16"),(MID(B778,SEARCH("R",B778),3)="R17")),(G778+190),(G778+290))),-1)+20</f>
        <v>14820</v>
      </c>
    </row>
    <row r="779" customFormat="false" ht="15.8" hidden="false" customHeight="false" outlineLevel="0" collapsed="false">
      <c r="A779" s="136" t="n">
        <v>63585441600345</v>
      </c>
      <c r="B779" s="137" t="s">
        <v>6432</v>
      </c>
      <c r="C779" s="138" t="s">
        <v>5587</v>
      </c>
      <c r="D779" s="138" t="s">
        <v>5644</v>
      </c>
      <c r="E779" s="138" t="s">
        <v>3849</v>
      </c>
      <c r="F779" s="138" t="n">
        <v>4</v>
      </c>
      <c r="G779" s="139" t="n">
        <v>17181</v>
      </c>
      <c r="H779" s="52" t="n">
        <f aca="false">ROUND(IF(OR((MID(B779,SEARCH("R",B779),3)="R12"),(MID(B779,SEARCH("R",B779),3)="R13"),(MID(B779,SEARCH("R",B779),3)="R14")),(G779+90),IF(OR((MID(B779,SEARCH("R",B779),3)="R15"),(MID(B779,SEARCH("R",B779),3)="R16"),(MID(B779,SEARCH("R",B779),3)="R17")),(G779+190),(G779+290))),-1)+20</f>
        <v>17490</v>
      </c>
    </row>
    <row r="780" customFormat="false" ht="15.8" hidden="false" customHeight="false" outlineLevel="0" collapsed="false">
      <c r="A780" s="136" t="n">
        <v>63610232840735</v>
      </c>
      <c r="B780" s="137" t="s">
        <v>6433</v>
      </c>
      <c r="C780" s="138" t="s">
        <v>5587</v>
      </c>
      <c r="D780" s="138" t="s">
        <v>5644</v>
      </c>
      <c r="E780" s="138" t="s">
        <v>5647</v>
      </c>
      <c r="F780" s="138" t="n">
        <v>2</v>
      </c>
      <c r="G780" s="139" t="n">
        <v>14315</v>
      </c>
      <c r="H780" s="52" t="n">
        <f aca="false">ROUND(IF(OR((MID(B780,SEARCH("R",B780),3)="R12"),(MID(B780,SEARCH("R",B780),3)="R13"),(MID(B780,SEARCH("R",B780),3)="R14")),(G780+90),IF(OR((MID(B780,SEARCH("R",B780),3)="R15"),(MID(B780,SEARCH("R",B780),3)="R16"),(MID(B780,SEARCH("R",B780),3)="R17")),(G780+190),(G780+290))),-1)+20</f>
        <v>14630</v>
      </c>
    </row>
    <row r="781" customFormat="false" ht="15.8" hidden="false" customHeight="false" outlineLevel="0" collapsed="false">
      <c r="A781" s="136" t="n">
        <v>63585441598600</v>
      </c>
      <c r="B781" s="137" t="s">
        <v>6434</v>
      </c>
      <c r="C781" s="138" t="s">
        <v>5595</v>
      </c>
      <c r="D781" s="138" t="s">
        <v>5644</v>
      </c>
      <c r="E781" s="138" t="s">
        <v>5647</v>
      </c>
      <c r="F781" s="138" t="n">
        <v>26</v>
      </c>
      <c r="G781" s="139" t="n">
        <v>14000</v>
      </c>
      <c r="H781" s="52" t="n">
        <f aca="false">ROUND(IF(OR((MID(B781,SEARCH("R",B781),3)="R12"),(MID(B781,SEARCH("R",B781),3)="R13"),(MID(B781,SEARCH("R",B781),3)="R14")),(G781+90),IF(OR((MID(B781,SEARCH("R",B781),3)="R15"),(MID(B781,SEARCH("R",B781),3)="R16"),(MID(B781,SEARCH("R",B781),3)="R17")),(G781+190),(G781+290))),-1)+20</f>
        <v>14310</v>
      </c>
    </row>
    <row r="782" customFormat="false" ht="15.8" hidden="false" customHeight="false" outlineLevel="0" collapsed="false">
      <c r="A782" s="136" t="n">
        <v>63637279539292</v>
      </c>
      <c r="B782" s="137" t="s">
        <v>6435</v>
      </c>
      <c r="C782" s="138" t="s">
        <v>5595</v>
      </c>
      <c r="D782" s="138" t="s">
        <v>5644</v>
      </c>
      <c r="E782" s="138" t="s">
        <v>5647</v>
      </c>
      <c r="F782" s="138" t="n">
        <v>24</v>
      </c>
      <c r="G782" s="139" t="n">
        <v>13454</v>
      </c>
      <c r="H782" s="52" t="n">
        <f aca="false">ROUND(IF(OR((MID(B782,SEARCH("R",B782),3)="R12"),(MID(B782,SEARCH("R",B782),3)="R13"),(MID(B782,SEARCH("R",B782),3)="R14")),(G782+90),IF(OR((MID(B782,SEARCH("R",B782),3)="R15"),(MID(B782,SEARCH("R",B782),3)="R16"),(MID(B782,SEARCH("R",B782),3)="R17")),(G782+190),(G782+290))),-1)+20</f>
        <v>13760</v>
      </c>
    </row>
    <row r="783" customFormat="false" ht="15.8" hidden="false" customHeight="false" outlineLevel="0" collapsed="false">
      <c r="A783" s="136" t="n">
        <v>63642897772672</v>
      </c>
      <c r="B783" s="137" t="s">
        <v>6436</v>
      </c>
      <c r="C783" s="138" t="s">
        <v>5595</v>
      </c>
      <c r="D783" s="138" t="s">
        <v>5644</v>
      </c>
      <c r="E783" s="138" t="s">
        <v>5647</v>
      </c>
      <c r="F783" s="138" t="n">
        <v>14</v>
      </c>
      <c r="G783" s="139" t="n">
        <v>23050</v>
      </c>
      <c r="H783" s="52" t="n">
        <f aca="false">ROUND(IF(OR((MID(B783,SEARCH("R",B783),3)="R12"),(MID(B783,SEARCH("R",B783),3)="R13"),(MID(B783,SEARCH("R",B783),3)="R14")),(G783+90),IF(OR((MID(B783,SEARCH("R",B783),3)="R15"),(MID(B783,SEARCH("R",B783),3)="R16"),(MID(B783,SEARCH("R",B783),3)="R17")),(G783+190),(G783+290))),-1)+20</f>
        <v>23360</v>
      </c>
    </row>
    <row r="784" customFormat="false" ht="15.8" hidden="false" customHeight="false" outlineLevel="0" collapsed="false">
      <c r="A784" s="136" t="n">
        <v>63588807691719</v>
      </c>
      <c r="B784" s="137" t="s">
        <v>6437</v>
      </c>
      <c r="C784" s="138" t="s">
        <v>5595</v>
      </c>
      <c r="D784" s="138" t="s">
        <v>5644</v>
      </c>
      <c r="E784" s="138" t="s">
        <v>3849</v>
      </c>
      <c r="F784" s="138" t="n">
        <v>4</v>
      </c>
      <c r="G784" s="139" t="n">
        <v>23107</v>
      </c>
      <c r="H784" s="52" t="n">
        <f aca="false">ROUND(IF(OR((MID(B784,SEARCH("R",B784),3)="R12"),(MID(B784,SEARCH("R",B784),3)="R13"),(MID(B784,SEARCH("R",B784),3)="R14")),(G784+90),IF(OR((MID(B784,SEARCH("R",B784),3)="R15"),(MID(B784,SEARCH("R",B784),3)="R16"),(MID(B784,SEARCH("R",B784),3)="R17")),(G784+190),(G784+290))),-1)+20</f>
        <v>23420</v>
      </c>
    </row>
    <row r="785" customFormat="false" ht="15.8" hidden="false" customHeight="false" outlineLevel="0" collapsed="false">
      <c r="A785" s="136" t="n">
        <v>63586028462024</v>
      </c>
      <c r="B785" s="137" t="s">
        <v>6438</v>
      </c>
      <c r="C785" s="138" t="s">
        <v>5595</v>
      </c>
      <c r="D785" s="138" t="s">
        <v>5644</v>
      </c>
      <c r="E785" s="138" t="s">
        <v>5647</v>
      </c>
      <c r="F785" s="138" t="n">
        <v>4</v>
      </c>
      <c r="G785" s="139" t="n">
        <v>14394</v>
      </c>
      <c r="H785" s="52" t="n">
        <f aca="false">ROUND(IF(OR((MID(B785,SEARCH("R",B785),3)="R12"),(MID(B785,SEARCH("R",B785),3)="R13"),(MID(B785,SEARCH("R",B785),3)="R14")),(G785+90),IF(OR((MID(B785,SEARCH("R",B785),3)="R15"),(MID(B785,SEARCH("R",B785),3)="R16"),(MID(B785,SEARCH("R",B785),3)="R17")),(G785+190),(G785+290))),-1)+20</f>
        <v>14700</v>
      </c>
    </row>
    <row r="786" customFormat="false" ht="15.8" hidden="false" customHeight="false" outlineLevel="0" collapsed="false">
      <c r="A786" s="136" t="n">
        <v>63589326526716</v>
      </c>
      <c r="B786" s="137" t="s">
        <v>6439</v>
      </c>
      <c r="C786" s="138" t="s">
        <v>5616</v>
      </c>
      <c r="D786" s="138" t="s">
        <v>5644</v>
      </c>
      <c r="E786" s="138" t="s">
        <v>3849</v>
      </c>
      <c r="F786" s="138" t="n">
        <v>6</v>
      </c>
      <c r="G786" s="139" t="n">
        <v>13800</v>
      </c>
      <c r="H786" s="52" t="n">
        <f aca="false">ROUND(IF(OR((MID(B786,SEARCH("R",B786),3)="R12"),(MID(B786,SEARCH("R",B786),3)="R13"),(MID(B786,SEARCH("R",B786),3)="R14")),(G786+90),IF(OR((MID(B786,SEARCH("R",B786),3)="R15"),(MID(B786,SEARCH("R",B786),3)="R16"),(MID(B786,SEARCH("R",B786),3)="R17")),(G786+190),(G786+290))),-1)+20</f>
        <v>14110</v>
      </c>
    </row>
    <row r="787" customFormat="false" ht="15.8" hidden="false" customHeight="false" outlineLevel="0" collapsed="false">
      <c r="A787" s="136" t="n">
        <v>63625088339684</v>
      </c>
      <c r="B787" s="137" t="s">
        <v>6440</v>
      </c>
      <c r="C787" s="138" t="s">
        <v>5616</v>
      </c>
      <c r="D787" s="138" t="s">
        <v>5644</v>
      </c>
      <c r="E787" s="138" t="s">
        <v>5647</v>
      </c>
      <c r="F787" s="138" t="n">
        <v>2</v>
      </c>
      <c r="G787" s="139" t="n">
        <v>15050</v>
      </c>
      <c r="H787" s="52" t="n">
        <f aca="false">ROUND(IF(OR((MID(B787,SEARCH("R",B787),3)="R12"),(MID(B787,SEARCH("R",B787),3)="R13"),(MID(B787,SEARCH("R",B787),3)="R14")),(G787+90),IF(OR((MID(B787,SEARCH("R",B787),3)="R15"),(MID(B787,SEARCH("R",B787),3)="R16"),(MID(B787,SEARCH("R",B787),3)="R17")),(G787+190),(G787+290))),-1)+20</f>
        <v>15360</v>
      </c>
    </row>
    <row r="788" customFormat="false" ht="15.8" hidden="false" customHeight="false" outlineLevel="0" collapsed="false">
      <c r="A788" s="136" t="n">
        <v>63641333389910</v>
      </c>
      <c r="B788" s="137" t="s">
        <v>6441</v>
      </c>
      <c r="C788" s="138" t="s">
        <v>5623</v>
      </c>
      <c r="D788" s="138" t="s">
        <v>5644</v>
      </c>
      <c r="E788" s="138" t="s">
        <v>3849</v>
      </c>
      <c r="F788" s="138" t="n">
        <v>6</v>
      </c>
      <c r="G788" s="139" t="n">
        <v>15267</v>
      </c>
      <c r="H788" s="52" t="n">
        <f aca="false">ROUND(IF(OR((MID(B788,SEARCH("R",B788),3)="R12"),(MID(B788,SEARCH("R",B788),3)="R13"),(MID(B788,SEARCH("R",B788),3)="R14")),(G788+90),IF(OR((MID(B788,SEARCH("R",B788),3)="R15"),(MID(B788,SEARCH("R",B788),3)="R16"),(MID(B788,SEARCH("R",B788),3)="R17")),(G788+190),(G788+290))),-1)+20</f>
        <v>15580</v>
      </c>
    </row>
    <row r="789" customFormat="false" ht="15.8" hidden="false" customHeight="false" outlineLevel="0" collapsed="false">
      <c r="A789" s="136" t="n">
        <v>63637348513766</v>
      </c>
      <c r="B789" s="137" t="s">
        <v>6442</v>
      </c>
      <c r="C789" s="138" t="s">
        <v>5623</v>
      </c>
      <c r="D789" s="138" t="s">
        <v>5644</v>
      </c>
      <c r="E789" s="138" t="s">
        <v>3849</v>
      </c>
      <c r="F789" s="138" t="n">
        <v>2</v>
      </c>
      <c r="G789" s="139" t="n">
        <v>26638</v>
      </c>
      <c r="H789" s="52" t="n">
        <f aca="false">ROUND(IF(OR((MID(B789,SEARCH("R",B789),3)="R12"),(MID(B789,SEARCH("R",B789),3)="R13"),(MID(B789,SEARCH("R",B789),3)="R14")),(G789+90),IF(OR((MID(B789,SEARCH("R",B789),3)="R15"),(MID(B789,SEARCH("R",B789),3)="R16"),(MID(B789,SEARCH("R",B789),3)="R17")),(G789+190),(G789+290))),-1)+20</f>
        <v>26950</v>
      </c>
    </row>
    <row r="790" customFormat="false" ht="15.8" hidden="false" customHeight="false" outlineLevel="0" collapsed="false">
      <c r="A790" s="136" t="n">
        <v>63585441600758</v>
      </c>
      <c r="B790" s="137" t="s">
        <v>6443</v>
      </c>
      <c r="C790" s="138" t="s">
        <v>5629</v>
      </c>
      <c r="D790" s="138" t="s">
        <v>5644</v>
      </c>
      <c r="E790" s="138" t="s">
        <v>3849</v>
      </c>
      <c r="F790" s="138" t="n">
        <v>2</v>
      </c>
      <c r="G790" s="139" t="n">
        <v>37335</v>
      </c>
      <c r="H790" s="52" t="n">
        <f aca="false">ROUND(IF(OR((MID(B790,SEARCH("R",B790),3)="R12"),(MID(B790,SEARCH("R",B790),3)="R13"),(MID(B790,SEARCH("R",B790),3)="R14")),(G790+90),IF(OR((MID(B790,SEARCH("R",B790),3)="R15"),(MID(B790,SEARCH("R",B790),3)="R16"),(MID(B790,SEARCH("R",B790),3)="R17")),(G790+190),(G790+290))),-1)+20</f>
        <v>37650</v>
      </c>
    </row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false"/>
  </sheetPr>
  <dimension ref="A1:Q2044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D58" activeCellId="0" sqref="D58"/>
    </sheetView>
  </sheetViews>
  <sheetFormatPr defaultRowHeight="13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22.96"/>
    <col collapsed="false" customWidth="true" hidden="false" outlineLevel="0" max="3" min="3" style="1" width="54.24"/>
    <col collapsed="false" customWidth="true" hidden="false" outlineLevel="0" max="4" min="4" style="1" width="13.6"/>
    <col collapsed="false" customWidth="true" hidden="false" outlineLevel="0" max="5" min="5" style="1" width="22.96"/>
    <col collapsed="false" customWidth="true" hidden="false" outlineLevel="0" max="6" min="6" style="1" width="27.55"/>
    <col collapsed="false" customWidth="true" hidden="false" outlineLevel="0" max="7" min="7" style="1" width="11.99"/>
    <col collapsed="false" customWidth="true" hidden="false" outlineLevel="0" max="8" min="8" style="1" width="9.78"/>
    <col collapsed="false" customWidth="true" hidden="false" outlineLevel="0" max="9" min="9" style="1" width="10.73"/>
    <col collapsed="false" customWidth="true" hidden="false" outlineLevel="0" max="10" min="10" style="1" width="12.41"/>
    <col collapsed="false" customWidth="true" hidden="false" outlineLevel="0" max="11" min="11" style="1" width="9.13"/>
    <col collapsed="false" customWidth="true" hidden="false" outlineLevel="0" max="12" min="12" style="1" width="13.93"/>
    <col collapsed="false" customWidth="false" hidden="false" outlineLevel="0" max="13" min="13" style="1" width="11.52"/>
    <col collapsed="false" customWidth="true" hidden="false" outlineLevel="0" max="14" min="14" style="1" width="21.56"/>
    <col collapsed="false" customWidth="true" hidden="false" outlineLevel="0" max="15" min="15" style="1" width="9.13"/>
    <col collapsed="false" customWidth="false" hidden="false" outlineLevel="0" max="16" min="16" style="2" width="11.52"/>
    <col collapsed="false" customWidth="false" hidden="false" outlineLevel="0" max="17" min="17" style="129" width="11.52"/>
    <col collapsed="false" customWidth="false" hidden="false" outlineLevel="0" max="1025" min="18" style="1" width="11.52"/>
  </cols>
  <sheetData>
    <row r="1" s="75" customFormat="true" ht="39.75" hidden="false" customHeight="false" outlineLevel="0" collapsed="false">
      <c r="A1" s="140" t="s">
        <v>39</v>
      </c>
      <c r="B1" s="140" t="s">
        <v>6444</v>
      </c>
      <c r="C1" s="140" t="s">
        <v>3839</v>
      </c>
      <c r="D1" s="140" t="s">
        <v>6445</v>
      </c>
      <c r="E1" s="140" t="s">
        <v>6446</v>
      </c>
      <c r="F1" s="140" t="s">
        <v>6447</v>
      </c>
      <c r="G1" s="140" t="s">
        <v>6448</v>
      </c>
      <c r="H1" s="140" t="s">
        <v>6449</v>
      </c>
      <c r="I1" s="140" t="s">
        <v>6450</v>
      </c>
      <c r="J1" s="141" t="s">
        <v>6451</v>
      </c>
      <c r="K1" s="140" t="s">
        <v>6452</v>
      </c>
      <c r="L1" s="141" t="s">
        <v>6453</v>
      </c>
      <c r="M1" s="141" t="s">
        <v>6454</v>
      </c>
      <c r="N1" s="140" t="s">
        <v>6455</v>
      </c>
      <c r="O1" s="141" t="s">
        <v>3843</v>
      </c>
      <c r="P1" s="142" t="s">
        <v>6456</v>
      </c>
      <c r="Q1" s="142" t="s">
        <v>6457</v>
      </c>
    </row>
    <row r="2" customFormat="false" ht="15.8" hidden="false" customHeight="false" outlineLevel="0" collapsed="false">
      <c r="A2" s="138" t="s">
        <v>6458</v>
      </c>
      <c r="B2" s="138" t="s">
        <v>6459</v>
      </c>
      <c r="C2" s="137" t="s">
        <v>6460</v>
      </c>
      <c r="D2" s="138" t="s">
        <v>6461</v>
      </c>
      <c r="E2" s="138" t="s">
        <v>6462</v>
      </c>
      <c r="F2" s="143" t="s">
        <v>6463</v>
      </c>
      <c r="G2" s="138" t="s">
        <v>6464</v>
      </c>
      <c r="H2" s="138" t="n">
        <v>5.5</v>
      </c>
      <c r="I2" s="138" t="n">
        <v>14</v>
      </c>
      <c r="J2" s="138" t="n">
        <v>4</v>
      </c>
      <c r="K2" s="138" t="n">
        <v>38</v>
      </c>
      <c r="L2" s="138" t="n">
        <v>98</v>
      </c>
      <c r="M2" s="138" t="n">
        <v>58.6</v>
      </c>
      <c r="N2" s="138"/>
      <c r="O2" s="138" t="n">
        <v>12</v>
      </c>
      <c r="P2" s="144" t="n">
        <v>3161</v>
      </c>
      <c r="Q2" s="145" t="n">
        <f aca="false">ROUND((P2+240),-1)+30</f>
        <v>3430</v>
      </c>
    </row>
    <row r="3" customFormat="false" ht="15.8" hidden="false" customHeight="false" outlineLevel="0" collapsed="false">
      <c r="A3" s="138" t="s">
        <v>6465</v>
      </c>
      <c r="B3" s="138" t="s">
        <v>6459</v>
      </c>
      <c r="C3" s="137" t="s">
        <v>6466</v>
      </c>
      <c r="D3" s="138" t="s">
        <v>6461</v>
      </c>
      <c r="E3" s="138" t="s">
        <v>6467</v>
      </c>
      <c r="F3" s="143" t="s">
        <v>6463</v>
      </c>
      <c r="G3" s="138" t="s">
        <v>6464</v>
      </c>
      <c r="H3" s="138" t="n">
        <v>5.5</v>
      </c>
      <c r="I3" s="138" t="n">
        <v>14</v>
      </c>
      <c r="J3" s="138" t="n">
        <v>4</v>
      </c>
      <c r="K3" s="138" t="n">
        <v>38</v>
      </c>
      <c r="L3" s="138" t="n">
        <v>98</v>
      </c>
      <c r="M3" s="138" t="n">
        <v>58.6</v>
      </c>
      <c r="N3" s="138"/>
      <c r="O3" s="138" t="n">
        <v>4</v>
      </c>
      <c r="P3" s="144" t="n">
        <v>3161</v>
      </c>
      <c r="Q3" s="145" t="n">
        <f aca="false">ROUND((P3+240),-1)+30</f>
        <v>3430</v>
      </c>
    </row>
    <row r="4" customFormat="false" ht="15.8" hidden="false" customHeight="false" outlineLevel="0" collapsed="false">
      <c r="A4" s="138" t="s">
        <v>6468</v>
      </c>
      <c r="B4" s="138" t="s">
        <v>6459</v>
      </c>
      <c r="C4" s="137" t="s">
        <v>6469</v>
      </c>
      <c r="D4" s="138" t="s">
        <v>6470</v>
      </c>
      <c r="E4" s="138" t="s">
        <v>6471</v>
      </c>
      <c r="F4" s="143" t="s">
        <v>6472</v>
      </c>
      <c r="G4" s="138" t="s">
        <v>6464</v>
      </c>
      <c r="H4" s="138" t="n">
        <v>5.5</v>
      </c>
      <c r="I4" s="138" t="n">
        <v>14</v>
      </c>
      <c r="J4" s="138" t="n">
        <v>4</v>
      </c>
      <c r="K4" s="138" t="n">
        <v>39</v>
      </c>
      <c r="L4" s="138" t="n">
        <v>100</v>
      </c>
      <c r="M4" s="138" t="n">
        <v>56.6</v>
      </c>
      <c r="N4" s="138" t="s">
        <v>6473</v>
      </c>
      <c r="O4" s="138" t="n">
        <v>12</v>
      </c>
      <c r="P4" s="144" t="n">
        <v>3573</v>
      </c>
      <c r="Q4" s="145" t="n">
        <f aca="false">ROUND((P4+240),-1)+30</f>
        <v>3840</v>
      </c>
    </row>
    <row r="5" customFormat="false" ht="15.8" hidden="false" customHeight="false" outlineLevel="0" collapsed="false">
      <c r="A5" s="138" t="s">
        <v>6474</v>
      </c>
      <c r="B5" s="138" t="s">
        <v>6459</v>
      </c>
      <c r="C5" s="137" t="s">
        <v>6475</v>
      </c>
      <c r="D5" s="138" t="s">
        <v>6461</v>
      </c>
      <c r="E5" s="138" t="s">
        <v>6476</v>
      </c>
      <c r="F5" s="143" t="s">
        <v>6472</v>
      </c>
      <c r="G5" s="138" t="s">
        <v>6464</v>
      </c>
      <c r="H5" s="138" t="n">
        <v>5.5</v>
      </c>
      <c r="I5" s="138" t="n">
        <v>14</v>
      </c>
      <c r="J5" s="138" t="n">
        <v>4</v>
      </c>
      <c r="K5" s="138" t="n">
        <v>39</v>
      </c>
      <c r="L5" s="138" t="n">
        <v>100</v>
      </c>
      <c r="M5" s="138" t="n">
        <v>56.6</v>
      </c>
      <c r="N5" s="138"/>
      <c r="O5" s="138" t="n">
        <v>12</v>
      </c>
      <c r="P5" s="144" t="n">
        <v>3161</v>
      </c>
      <c r="Q5" s="145" t="n">
        <f aca="false">ROUND((P5+240),-1)+30</f>
        <v>3430</v>
      </c>
    </row>
    <row r="6" customFormat="false" ht="15.8" hidden="false" customHeight="false" outlineLevel="0" collapsed="false">
      <c r="A6" s="138" t="s">
        <v>6477</v>
      </c>
      <c r="B6" s="138" t="s">
        <v>6459</v>
      </c>
      <c r="C6" s="137" t="s">
        <v>6478</v>
      </c>
      <c r="D6" s="138" t="s">
        <v>6470</v>
      </c>
      <c r="E6" s="138" t="s">
        <v>6471</v>
      </c>
      <c r="F6" s="143" t="s">
        <v>6472</v>
      </c>
      <c r="G6" s="138" t="s">
        <v>6464</v>
      </c>
      <c r="H6" s="138" t="n">
        <v>5.5</v>
      </c>
      <c r="I6" s="138" t="n">
        <v>14</v>
      </c>
      <c r="J6" s="138" t="n">
        <v>4</v>
      </c>
      <c r="K6" s="138" t="n">
        <v>39</v>
      </c>
      <c r="L6" s="138" t="n">
        <v>100</v>
      </c>
      <c r="M6" s="138" t="n">
        <v>56.6</v>
      </c>
      <c r="N6" s="138" t="s">
        <v>6479</v>
      </c>
      <c r="O6" s="138" t="n">
        <v>4</v>
      </c>
      <c r="P6" s="144" t="n">
        <v>3573</v>
      </c>
      <c r="Q6" s="145" t="n">
        <f aca="false">ROUND((P6+240),-1)+30</f>
        <v>3840</v>
      </c>
    </row>
    <row r="7" customFormat="false" ht="15.8" hidden="false" customHeight="false" outlineLevel="0" collapsed="false">
      <c r="A7" s="138" t="s">
        <v>6480</v>
      </c>
      <c r="B7" s="138" t="s">
        <v>6459</v>
      </c>
      <c r="C7" s="137" t="s">
        <v>6481</v>
      </c>
      <c r="D7" s="138" t="s">
        <v>6470</v>
      </c>
      <c r="E7" s="138" t="s">
        <v>6482</v>
      </c>
      <c r="F7" s="143" t="s">
        <v>6483</v>
      </c>
      <c r="G7" s="138" t="s">
        <v>6464</v>
      </c>
      <c r="H7" s="138" t="n">
        <v>5.5</v>
      </c>
      <c r="I7" s="138" t="n">
        <v>14</v>
      </c>
      <c r="J7" s="138" t="n">
        <v>4</v>
      </c>
      <c r="K7" s="138" t="n">
        <v>43</v>
      </c>
      <c r="L7" s="138" t="n">
        <v>100</v>
      </c>
      <c r="M7" s="138" t="n">
        <v>60.1</v>
      </c>
      <c r="N7" s="138" t="s">
        <v>6473</v>
      </c>
      <c r="O7" s="138" t="n">
        <v>4</v>
      </c>
      <c r="P7" s="144" t="n">
        <v>3573</v>
      </c>
      <c r="Q7" s="145" t="n">
        <f aca="false">ROUND((P7+240),-1)+30</f>
        <v>3840</v>
      </c>
    </row>
    <row r="8" customFormat="false" ht="15.8" hidden="false" customHeight="false" outlineLevel="0" collapsed="false">
      <c r="A8" s="138" t="s">
        <v>6484</v>
      </c>
      <c r="B8" s="138" t="s">
        <v>6459</v>
      </c>
      <c r="C8" s="137" t="s">
        <v>6485</v>
      </c>
      <c r="D8" s="138" t="s">
        <v>6461</v>
      </c>
      <c r="E8" s="138" t="s">
        <v>6486</v>
      </c>
      <c r="F8" s="143" t="s">
        <v>6487</v>
      </c>
      <c r="G8" s="138" t="s">
        <v>6464</v>
      </c>
      <c r="H8" s="138" t="n">
        <v>5.5</v>
      </c>
      <c r="I8" s="138" t="n">
        <v>14</v>
      </c>
      <c r="J8" s="138" t="n">
        <v>4</v>
      </c>
      <c r="K8" s="138" t="n">
        <v>49</v>
      </c>
      <c r="L8" s="138" t="n">
        <v>100</v>
      </c>
      <c r="M8" s="138" t="n">
        <v>56.6</v>
      </c>
      <c r="N8" s="138"/>
      <c r="O8" s="138" t="n">
        <v>12</v>
      </c>
      <c r="P8" s="144" t="n">
        <v>3161</v>
      </c>
      <c r="Q8" s="145" t="n">
        <f aca="false">ROUND((P8+240),-1)+30</f>
        <v>3430</v>
      </c>
    </row>
    <row r="9" customFormat="false" ht="15.8" hidden="false" customHeight="false" outlineLevel="0" collapsed="false">
      <c r="A9" s="138" t="s">
        <v>6488</v>
      </c>
      <c r="B9" s="138" t="s">
        <v>6459</v>
      </c>
      <c r="C9" s="137" t="s">
        <v>6489</v>
      </c>
      <c r="D9" s="138" t="s">
        <v>6470</v>
      </c>
      <c r="E9" s="138" t="s">
        <v>6490</v>
      </c>
      <c r="F9" s="143" t="s">
        <v>6491</v>
      </c>
      <c r="G9" s="138" t="s">
        <v>6464</v>
      </c>
      <c r="H9" s="138" t="n">
        <v>5.5</v>
      </c>
      <c r="I9" s="138" t="n">
        <v>14</v>
      </c>
      <c r="J9" s="138" t="n">
        <v>5</v>
      </c>
      <c r="K9" s="138" t="n">
        <v>40</v>
      </c>
      <c r="L9" s="138" t="n">
        <v>100</v>
      </c>
      <c r="M9" s="138" t="n">
        <v>57.1</v>
      </c>
      <c r="N9" s="138" t="s">
        <v>6473</v>
      </c>
      <c r="O9" s="138" t="n">
        <v>8</v>
      </c>
      <c r="P9" s="144" t="n">
        <v>3573</v>
      </c>
      <c r="Q9" s="145" t="n">
        <f aca="false">ROUND((P9+240),-1)+30</f>
        <v>3840</v>
      </c>
    </row>
    <row r="10" customFormat="false" ht="15.8" hidden="false" customHeight="false" outlineLevel="0" collapsed="false">
      <c r="A10" s="138" t="s">
        <v>6492</v>
      </c>
      <c r="B10" s="138" t="s">
        <v>6459</v>
      </c>
      <c r="C10" s="137" t="s">
        <v>6493</v>
      </c>
      <c r="D10" s="138" t="s">
        <v>6470</v>
      </c>
      <c r="E10" s="138" t="s">
        <v>6494</v>
      </c>
      <c r="F10" s="143" t="s">
        <v>6495</v>
      </c>
      <c r="G10" s="138" t="s">
        <v>6464</v>
      </c>
      <c r="H10" s="138" t="n">
        <v>5.5</v>
      </c>
      <c r="I10" s="138" t="n">
        <v>15</v>
      </c>
      <c r="J10" s="138" t="n">
        <v>4</v>
      </c>
      <c r="K10" s="138" t="n">
        <v>36</v>
      </c>
      <c r="L10" s="138" t="n">
        <v>100</v>
      </c>
      <c r="M10" s="138" t="n">
        <v>60.1</v>
      </c>
      <c r="N10" s="138" t="s">
        <v>6473</v>
      </c>
      <c r="O10" s="138" t="n">
        <v>4</v>
      </c>
      <c r="P10" s="144" t="n">
        <v>4321</v>
      </c>
      <c r="Q10" s="145" t="n">
        <f aca="false">ROUND((P10+240),-1)+30</f>
        <v>4590</v>
      </c>
    </row>
    <row r="11" customFormat="false" ht="15.8" hidden="false" customHeight="false" outlineLevel="0" collapsed="false">
      <c r="A11" s="138" t="s">
        <v>6496</v>
      </c>
      <c r="B11" s="138" t="s">
        <v>6459</v>
      </c>
      <c r="C11" s="137" t="s">
        <v>6497</v>
      </c>
      <c r="D11" s="138" t="s">
        <v>6470</v>
      </c>
      <c r="E11" s="138" t="s">
        <v>6498</v>
      </c>
      <c r="F11" s="143" t="s">
        <v>6499</v>
      </c>
      <c r="G11" s="138" t="s">
        <v>6464</v>
      </c>
      <c r="H11" s="138" t="n">
        <v>5.5</v>
      </c>
      <c r="I11" s="138" t="n">
        <v>15</v>
      </c>
      <c r="J11" s="138" t="n">
        <v>4</v>
      </c>
      <c r="K11" s="138" t="n">
        <v>40</v>
      </c>
      <c r="L11" s="138" t="n">
        <v>114.3</v>
      </c>
      <c r="M11" s="138" t="n">
        <v>66.1</v>
      </c>
      <c r="N11" s="138" t="s">
        <v>6473</v>
      </c>
      <c r="O11" s="138" t="n">
        <v>4</v>
      </c>
      <c r="P11" s="144" t="n">
        <v>4368</v>
      </c>
      <c r="Q11" s="145" t="n">
        <f aca="false">ROUND((P11+240),-1)+30</f>
        <v>4640</v>
      </c>
    </row>
    <row r="12" customFormat="false" ht="15.8" hidden="false" customHeight="false" outlineLevel="0" collapsed="false">
      <c r="A12" s="138" t="s">
        <v>6500</v>
      </c>
      <c r="B12" s="138" t="s">
        <v>6459</v>
      </c>
      <c r="C12" s="137" t="s">
        <v>6501</v>
      </c>
      <c r="D12" s="138" t="s">
        <v>6470</v>
      </c>
      <c r="E12" s="138" t="s">
        <v>6502</v>
      </c>
      <c r="F12" s="143" t="s">
        <v>6499</v>
      </c>
      <c r="G12" s="138" t="s">
        <v>6464</v>
      </c>
      <c r="H12" s="138" t="n">
        <v>5.5</v>
      </c>
      <c r="I12" s="138" t="n">
        <v>15</v>
      </c>
      <c r="J12" s="138" t="n">
        <v>4</v>
      </c>
      <c r="K12" s="138" t="n">
        <v>40</v>
      </c>
      <c r="L12" s="138" t="n">
        <v>114.3</v>
      </c>
      <c r="M12" s="138" t="n">
        <v>66.1</v>
      </c>
      <c r="N12" s="138" t="s">
        <v>6473</v>
      </c>
      <c r="O12" s="138" t="n">
        <v>4</v>
      </c>
      <c r="P12" s="144" t="n">
        <v>4368</v>
      </c>
      <c r="Q12" s="145" t="n">
        <f aca="false">ROUND((P12+240),-1)+30</f>
        <v>4640</v>
      </c>
    </row>
    <row r="13" customFormat="false" ht="15.8" hidden="false" customHeight="false" outlineLevel="0" collapsed="false">
      <c r="A13" s="138" t="s">
        <v>6503</v>
      </c>
      <c r="B13" s="138" t="s">
        <v>6459</v>
      </c>
      <c r="C13" s="137" t="s">
        <v>6504</v>
      </c>
      <c r="D13" s="138" t="s">
        <v>6470</v>
      </c>
      <c r="E13" s="138" t="s">
        <v>6505</v>
      </c>
      <c r="F13" s="143" t="s">
        <v>6499</v>
      </c>
      <c r="G13" s="138" t="s">
        <v>6464</v>
      </c>
      <c r="H13" s="138" t="n">
        <v>5.5</v>
      </c>
      <c r="I13" s="138" t="n">
        <v>15</v>
      </c>
      <c r="J13" s="138" t="n">
        <v>4</v>
      </c>
      <c r="K13" s="138" t="n">
        <v>40</v>
      </c>
      <c r="L13" s="138" t="n">
        <v>114.3</v>
      </c>
      <c r="M13" s="138" t="n">
        <v>66.1</v>
      </c>
      <c r="N13" s="138" t="s">
        <v>6473</v>
      </c>
      <c r="O13" s="138" t="n">
        <v>4</v>
      </c>
      <c r="P13" s="144" t="n">
        <v>4368</v>
      </c>
      <c r="Q13" s="145" t="n">
        <f aca="false">ROUND((P13+240),-1)+30</f>
        <v>4640</v>
      </c>
    </row>
    <row r="14" customFormat="false" ht="15.8" hidden="false" customHeight="false" outlineLevel="0" collapsed="false">
      <c r="A14" s="138" t="s">
        <v>6506</v>
      </c>
      <c r="B14" s="138" t="s">
        <v>6459</v>
      </c>
      <c r="C14" s="137" t="s">
        <v>6507</v>
      </c>
      <c r="D14" s="138" t="s">
        <v>6470</v>
      </c>
      <c r="E14" s="138" t="s">
        <v>6508</v>
      </c>
      <c r="F14" s="143" t="s">
        <v>6509</v>
      </c>
      <c r="G14" s="138" t="s">
        <v>6464</v>
      </c>
      <c r="H14" s="138" t="n">
        <v>5.5</v>
      </c>
      <c r="I14" s="138" t="n">
        <v>15</v>
      </c>
      <c r="J14" s="138" t="n">
        <v>4</v>
      </c>
      <c r="K14" s="138" t="n">
        <v>45</v>
      </c>
      <c r="L14" s="138" t="n">
        <v>100</v>
      </c>
      <c r="M14" s="138" t="n">
        <v>54.1</v>
      </c>
      <c r="N14" s="138" t="s">
        <v>6473</v>
      </c>
      <c r="O14" s="138" t="n">
        <v>4</v>
      </c>
      <c r="P14" s="144" t="n">
        <v>4134</v>
      </c>
      <c r="Q14" s="145" t="n">
        <f aca="false">ROUND((P14+240),-1)+30</f>
        <v>4400</v>
      </c>
    </row>
    <row r="15" customFormat="false" ht="15.8" hidden="false" customHeight="false" outlineLevel="0" collapsed="false">
      <c r="A15" s="138" t="s">
        <v>6510</v>
      </c>
      <c r="B15" s="138" t="s">
        <v>6459</v>
      </c>
      <c r="C15" s="137" t="s">
        <v>6511</v>
      </c>
      <c r="D15" s="138" t="s">
        <v>6470</v>
      </c>
      <c r="E15" s="138" t="s">
        <v>6512</v>
      </c>
      <c r="F15" s="143" t="s">
        <v>6509</v>
      </c>
      <c r="G15" s="138" t="s">
        <v>6464</v>
      </c>
      <c r="H15" s="138" t="n">
        <v>5.5</v>
      </c>
      <c r="I15" s="138" t="n">
        <v>15</v>
      </c>
      <c r="J15" s="138" t="n">
        <v>4</v>
      </c>
      <c r="K15" s="138" t="n">
        <v>45</v>
      </c>
      <c r="L15" s="138" t="n">
        <v>100</v>
      </c>
      <c r="M15" s="138" t="n">
        <v>54.1</v>
      </c>
      <c r="N15" s="138" t="s">
        <v>6473</v>
      </c>
      <c r="O15" s="138" t="n">
        <v>4</v>
      </c>
      <c r="P15" s="144" t="n">
        <v>4228</v>
      </c>
      <c r="Q15" s="145" t="n">
        <f aca="false">ROUND((P15+240),-1)+30</f>
        <v>4500</v>
      </c>
    </row>
    <row r="16" customFormat="false" ht="15.8" hidden="false" customHeight="false" outlineLevel="0" collapsed="false">
      <c r="A16" s="138" t="s">
        <v>6513</v>
      </c>
      <c r="B16" s="138" t="s">
        <v>6459</v>
      </c>
      <c r="C16" s="137" t="s">
        <v>6514</v>
      </c>
      <c r="D16" s="138" t="s">
        <v>6470</v>
      </c>
      <c r="E16" s="138" t="s">
        <v>6502</v>
      </c>
      <c r="F16" s="143" t="s">
        <v>6515</v>
      </c>
      <c r="G16" s="138" t="s">
        <v>6464</v>
      </c>
      <c r="H16" s="138" t="n">
        <v>5.5</v>
      </c>
      <c r="I16" s="138" t="n">
        <v>15</v>
      </c>
      <c r="J16" s="138" t="n">
        <v>4</v>
      </c>
      <c r="K16" s="138" t="n">
        <v>45</v>
      </c>
      <c r="L16" s="138" t="n">
        <v>100</v>
      </c>
      <c r="M16" s="138" t="n">
        <v>60.1</v>
      </c>
      <c r="N16" s="138" t="s">
        <v>6516</v>
      </c>
      <c r="O16" s="138" t="n">
        <v>4</v>
      </c>
      <c r="P16" s="144" t="n">
        <v>4368</v>
      </c>
      <c r="Q16" s="145" t="n">
        <f aca="false">ROUND((P16+240),-1)+30</f>
        <v>4640</v>
      </c>
    </row>
    <row r="17" customFormat="false" ht="15.8" hidden="false" customHeight="false" outlineLevel="0" collapsed="false">
      <c r="A17" s="138" t="s">
        <v>6517</v>
      </c>
      <c r="B17" s="138" t="s">
        <v>6459</v>
      </c>
      <c r="C17" s="137" t="s">
        <v>6518</v>
      </c>
      <c r="D17" s="138" t="s">
        <v>6461</v>
      </c>
      <c r="E17" s="138" t="s">
        <v>6519</v>
      </c>
      <c r="F17" s="143" t="s">
        <v>6520</v>
      </c>
      <c r="G17" s="138" t="s">
        <v>6464</v>
      </c>
      <c r="H17" s="138" t="n">
        <v>5.5</v>
      </c>
      <c r="I17" s="138" t="n">
        <v>15</v>
      </c>
      <c r="J17" s="138" t="n">
        <v>4</v>
      </c>
      <c r="K17" s="138" t="n">
        <v>45</v>
      </c>
      <c r="L17" s="138" t="n">
        <v>100</v>
      </c>
      <c r="M17" s="138" t="n">
        <v>67.1</v>
      </c>
      <c r="N17" s="138"/>
      <c r="O17" s="138" t="n">
        <v>4</v>
      </c>
      <c r="P17" s="144" t="n">
        <v>3733</v>
      </c>
      <c r="Q17" s="145" t="n">
        <f aca="false">ROUND((P17+240),-1)+30</f>
        <v>4000</v>
      </c>
    </row>
    <row r="18" customFormat="false" ht="15.8" hidden="false" customHeight="false" outlineLevel="0" collapsed="false">
      <c r="A18" s="138" t="s">
        <v>6521</v>
      </c>
      <c r="B18" s="138" t="s">
        <v>6459</v>
      </c>
      <c r="C18" s="137" t="s">
        <v>6522</v>
      </c>
      <c r="D18" s="138" t="s">
        <v>6470</v>
      </c>
      <c r="E18" s="138" t="s">
        <v>6523</v>
      </c>
      <c r="F18" s="143" t="s">
        <v>6524</v>
      </c>
      <c r="G18" s="138" t="s">
        <v>6464</v>
      </c>
      <c r="H18" s="138" t="n">
        <v>5.5</v>
      </c>
      <c r="I18" s="138" t="n">
        <v>15</v>
      </c>
      <c r="J18" s="138" t="n">
        <v>5</v>
      </c>
      <c r="K18" s="138" t="n">
        <v>39</v>
      </c>
      <c r="L18" s="138" t="n">
        <v>114.3</v>
      </c>
      <c r="M18" s="138" t="n">
        <v>60.1</v>
      </c>
      <c r="N18" s="138" t="s">
        <v>6473</v>
      </c>
      <c r="O18" s="138" t="n">
        <v>4</v>
      </c>
      <c r="P18" s="144" t="n">
        <v>4275</v>
      </c>
      <c r="Q18" s="145" t="n">
        <f aca="false">ROUND((P18+240),-1)+30</f>
        <v>4550</v>
      </c>
    </row>
    <row r="19" customFormat="false" ht="15.8" hidden="false" customHeight="false" outlineLevel="0" collapsed="false">
      <c r="A19" s="138" t="s">
        <v>6525</v>
      </c>
      <c r="B19" s="138" t="s">
        <v>6459</v>
      </c>
      <c r="C19" s="137" t="s">
        <v>6526</v>
      </c>
      <c r="D19" s="138" t="s">
        <v>6470</v>
      </c>
      <c r="E19" s="138" t="s">
        <v>6527</v>
      </c>
      <c r="F19" s="143" t="s">
        <v>6528</v>
      </c>
      <c r="G19" s="138" t="s">
        <v>6464</v>
      </c>
      <c r="H19" s="138" t="n">
        <v>5.5</v>
      </c>
      <c r="I19" s="138" t="n">
        <v>15</v>
      </c>
      <c r="J19" s="138" t="n">
        <v>5</v>
      </c>
      <c r="K19" s="138" t="n">
        <v>41</v>
      </c>
      <c r="L19" s="138" t="n">
        <v>114.3</v>
      </c>
      <c r="M19" s="138" t="n">
        <v>67.1</v>
      </c>
      <c r="N19" s="138" t="s">
        <v>6473</v>
      </c>
      <c r="O19" s="138" t="n">
        <v>12</v>
      </c>
      <c r="P19" s="144" t="n">
        <v>4088</v>
      </c>
      <c r="Q19" s="145" t="n">
        <f aca="false">ROUND((P19+240),-1)+30</f>
        <v>4360</v>
      </c>
    </row>
    <row r="20" customFormat="false" ht="15.8" hidden="false" customHeight="false" outlineLevel="0" collapsed="false">
      <c r="A20" s="138" t="s">
        <v>6529</v>
      </c>
      <c r="B20" s="138" t="s">
        <v>6459</v>
      </c>
      <c r="C20" s="137" t="s">
        <v>6530</v>
      </c>
      <c r="D20" s="138" t="s">
        <v>6470</v>
      </c>
      <c r="E20" s="138" t="s">
        <v>6531</v>
      </c>
      <c r="F20" s="143" t="s">
        <v>6528</v>
      </c>
      <c r="G20" s="138" t="s">
        <v>6464</v>
      </c>
      <c r="H20" s="138" t="n">
        <v>5.5</v>
      </c>
      <c r="I20" s="138" t="n">
        <v>15</v>
      </c>
      <c r="J20" s="138" t="n">
        <v>5</v>
      </c>
      <c r="K20" s="138" t="n">
        <v>41</v>
      </c>
      <c r="L20" s="138" t="n">
        <v>114.3</v>
      </c>
      <c r="M20" s="138" t="n">
        <v>67.1</v>
      </c>
      <c r="N20" s="138" t="s">
        <v>6473</v>
      </c>
      <c r="O20" s="138" t="n">
        <v>4</v>
      </c>
      <c r="P20" s="144" t="n">
        <v>4321</v>
      </c>
      <c r="Q20" s="145" t="n">
        <f aca="false">ROUND((P20+240),-1)+30</f>
        <v>4590</v>
      </c>
    </row>
    <row r="21" customFormat="false" ht="15.8" hidden="false" customHeight="false" outlineLevel="0" collapsed="false">
      <c r="A21" s="138" t="s">
        <v>6532</v>
      </c>
      <c r="B21" s="138" t="s">
        <v>6459</v>
      </c>
      <c r="C21" s="137" t="s">
        <v>6533</v>
      </c>
      <c r="D21" s="138" t="s">
        <v>6470</v>
      </c>
      <c r="E21" s="138" t="s">
        <v>6534</v>
      </c>
      <c r="F21" s="143" t="s">
        <v>6528</v>
      </c>
      <c r="G21" s="138" t="s">
        <v>6464</v>
      </c>
      <c r="H21" s="138" t="n">
        <v>5.5</v>
      </c>
      <c r="I21" s="138" t="n">
        <v>15</v>
      </c>
      <c r="J21" s="138" t="n">
        <v>5</v>
      </c>
      <c r="K21" s="138" t="n">
        <v>41</v>
      </c>
      <c r="L21" s="138" t="n">
        <v>114.3</v>
      </c>
      <c r="M21" s="138" t="n">
        <v>67.1</v>
      </c>
      <c r="N21" s="138" t="s">
        <v>6473</v>
      </c>
      <c r="O21" s="138" t="n">
        <v>4</v>
      </c>
      <c r="P21" s="144" t="n">
        <v>4321</v>
      </c>
      <c r="Q21" s="145" t="n">
        <f aca="false">ROUND((P21+240),-1)+30</f>
        <v>4590</v>
      </c>
    </row>
    <row r="22" customFormat="false" ht="15.8" hidden="false" customHeight="false" outlineLevel="0" collapsed="false">
      <c r="A22" s="138" t="s">
        <v>6535</v>
      </c>
      <c r="B22" s="138" t="s">
        <v>6459</v>
      </c>
      <c r="C22" s="137" t="s">
        <v>6536</v>
      </c>
      <c r="D22" s="138" t="s">
        <v>6470</v>
      </c>
      <c r="E22" s="138" t="s">
        <v>6527</v>
      </c>
      <c r="F22" s="143" t="s">
        <v>6537</v>
      </c>
      <c r="G22" s="138" t="s">
        <v>6464</v>
      </c>
      <c r="H22" s="138" t="n">
        <v>5.5</v>
      </c>
      <c r="I22" s="138" t="n">
        <v>15</v>
      </c>
      <c r="J22" s="138" t="n">
        <v>5</v>
      </c>
      <c r="K22" s="138" t="n">
        <v>45</v>
      </c>
      <c r="L22" s="138" t="n">
        <v>114.3</v>
      </c>
      <c r="M22" s="138" t="n">
        <v>67.1</v>
      </c>
      <c r="N22" s="138" t="s">
        <v>6473</v>
      </c>
      <c r="O22" s="138" t="n">
        <v>4</v>
      </c>
      <c r="P22" s="144" t="n">
        <v>4088</v>
      </c>
      <c r="Q22" s="145" t="n">
        <f aca="false">ROUND((P22+240),-1)+30</f>
        <v>4360</v>
      </c>
    </row>
    <row r="23" customFormat="false" ht="15.8" hidden="false" customHeight="false" outlineLevel="0" collapsed="false">
      <c r="A23" s="138" t="s">
        <v>6538</v>
      </c>
      <c r="B23" s="138" t="s">
        <v>6459</v>
      </c>
      <c r="C23" s="137" t="s">
        <v>6539</v>
      </c>
      <c r="D23" s="138" t="s">
        <v>6470</v>
      </c>
      <c r="E23" s="138" t="s">
        <v>6540</v>
      </c>
      <c r="F23" s="143" t="s">
        <v>6541</v>
      </c>
      <c r="G23" s="138" t="s">
        <v>6464</v>
      </c>
      <c r="H23" s="138" t="n">
        <v>5.5</v>
      </c>
      <c r="I23" s="138" t="n">
        <v>15</v>
      </c>
      <c r="J23" s="138" t="n">
        <v>5</v>
      </c>
      <c r="K23" s="138" t="n">
        <v>47</v>
      </c>
      <c r="L23" s="138" t="n">
        <v>114.3</v>
      </c>
      <c r="M23" s="138" t="n">
        <v>67.1</v>
      </c>
      <c r="N23" s="138" t="s">
        <v>6473</v>
      </c>
      <c r="O23" s="138" t="n">
        <v>8</v>
      </c>
      <c r="P23" s="144" t="n">
        <v>4321</v>
      </c>
      <c r="Q23" s="145" t="n">
        <f aca="false">ROUND((P23+240),-1)+30</f>
        <v>4590</v>
      </c>
    </row>
    <row r="24" customFormat="false" ht="15.8" hidden="false" customHeight="false" outlineLevel="0" collapsed="false">
      <c r="A24" s="138" t="s">
        <v>6542</v>
      </c>
      <c r="B24" s="138" t="s">
        <v>6459</v>
      </c>
      <c r="C24" s="137" t="s">
        <v>6543</v>
      </c>
      <c r="D24" s="138" t="s">
        <v>6470</v>
      </c>
      <c r="E24" s="138" t="s">
        <v>6544</v>
      </c>
      <c r="F24" s="143" t="s">
        <v>6541</v>
      </c>
      <c r="G24" s="138" t="s">
        <v>6464</v>
      </c>
      <c r="H24" s="138" t="n">
        <v>5.5</v>
      </c>
      <c r="I24" s="138" t="n">
        <v>15</v>
      </c>
      <c r="J24" s="138" t="n">
        <v>5</v>
      </c>
      <c r="K24" s="138" t="n">
        <v>47</v>
      </c>
      <c r="L24" s="138" t="n">
        <v>114.3</v>
      </c>
      <c r="M24" s="138" t="n">
        <v>67.1</v>
      </c>
      <c r="N24" s="138" t="s">
        <v>6473</v>
      </c>
      <c r="O24" s="138" t="n">
        <v>7</v>
      </c>
      <c r="P24" s="144" t="n">
        <v>4275</v>
      </c>
      <c r="Q24" s="145" t="n">
        <f aca="false">ROUND((P24+240),-1)+30</f>
        <v>4550</v>
      </c>
    </row>
    <row r="25" customFormat="false" ht="15.8" hidden="false" customHeight="false" outlineLevel="0" collapsed="false">
      <c r="A25" s="138" t="s">
        <v>6545</v>
      </c>
      <c r="B25" s="138" t="s">
        <v>6459</v>
      </c>
      <c r="C25" s="137" t="s">
        <v>6546</v>
      </c>
      <c r="D25" s="138" t="s">
        <v>6470</v>
      </c>
      <c r="E25" s="138" t="s">
        <v>6547</v>
      </c>
      <c r="F25" s="143" t="s">
        <v>6541</v>
      </c>
      <c r="G25" s="138" t="s">
        <v>6464</v>
      </c>
      <c r="H25" s="138" t="n">
        <v>5.5</v>
      </c>
      <c r="I25" s="138" t="n">
        <v>15</v>
      </c>
      <c r="J25" s="138" t="n">
        <v>5</v>
      </c>
      <c r="K25" s="138" t="n">
        <v>47</v>
      </c>
      <c r="L25" s="138" t="n">
        <v>114.3</v>
      </c>
      <c r="M25" s="138" t="n">
        <v>67.1</v>
      </c>
      <c r="N25" s="138" t="s">
        <v>6473</v>
      </c>
      <c r="O25" s="138" t="n">
        <v>4</v>
      </c>
      <c r="P25" s="144" t="n">
        <v>4275</v>
      </c>
      <c r="Q25" s="145" t="n">
        <f aca="false">ROUND((P25+240),-1)+30</f>
        <v>4550</v>
      </c>
    </row>
    <row r="26" customFormat="false" ht="15.8" hidden="false" customHeight="false" outlineLevel="0" collapsed="false">
      <c r="A26" s="138" t="s">
        <v>6548</v>
      </c>
      <c r="B26" s="138" t="s">
        <v>6459</v>
      </c>
      <c r="C26" s="137" t="s">
        <v>6549</v>
      </c>
      <c r="D26" s="138" t="s">
        <v>6470</v>
      </c>
      <c r="E26" s="138" t="s">
        <v>6550</v>
      </c>
      <c r="F26" s="143" t="s">
        <v>6541</v>
      </c>
      <c r="G26" s="138" t="s">
        <v>6464</v>
      </c>
      <c r="H26" s="138" t="n">
        <v>5.5</v>
      </c>
      <c r="I26" s="138" t="n">
        <v>15</v>
      </c>
      <c r="J26" s="138" t="n">
        <v>5</v>
      </c>
      <c r="K26" s="138" t="n">
        <v>47</v>
      </c>
      <c r="L26" s="138" t="n">
        <v>114.3</v>
      </c>
      <c r="M26" s="138" t="n">
        <v>67.1</v>
      </c>
      <c r="N26" s="138" t="s">
        <v>6473</v>
      </c>
      <c r="O26" s="138" t="n">
        <v>4</v>
      </c>
      <c r="P26" s="144" t="n">
        <v>4088</v>
      </c>
      <c r="Q26" s="145" t="n">
        <f aca="false">ROUND((P26+240),-1)+30</f>
        <v>4360</v>
      </c>
    </row>
    <row r="27" customFormat="false" ht="15.8" hidden="false" customHeight="false" outlineLevel="0" collapsed="false">
      <c r="A27" s="138" t="s">
        <v>6551</v>
      </c>
      <c r="B27" s="138" t="s">
        <v>6459</v>
      </c>
      <c r="C27" s="137" t="s">
        <v>6552</v>
      </c>
      <c r="D27" s="138" t="s">
        <v>6470</v>
      </c>
      <c r="E27" s="138" t="s">
        <v>6534</v>
      </c>
      <c r="F27" s="143" t="s">
        <v>6541</v>
      </c>
      <c r="G27" s="138" t="s">
        <v>6464</v>
      </c>
      <c r="H27" s="138" t="n">
        <v>5.5</v>
      </c>
      <c r="I27" s="138" t="n">
        <v>15</v>
      </c>
      <c r="J27" s="138" t="n">
        <v>5</v>
      </c>
      <c r="K27" s="138" t="n">
        <v>47</v>
      </c>
      <c r="L27" s="138" t="n">
        <v>114.3</v>
      </c>
      <c r="M27" s="138" t="n">
        <v>67.1</v>
      </c>
      <c r="N27" s="138" t="s">
        <v>6473</v>
      </c>
      <c r="O27" s="138" t="n">
        <v>4</v>
      </c>
      <c r="P27" s="144" t="n">
        <v>4321</v>
      </c>
      <c r="Q27" s="145" t="n">
        <f aca="false">ROUND((P27+240),-1)+30</f>
        <v>4590</v>
      </c>
    </row>
    <row r="28" customFormat="false" ht="15.8" hidden="false" customHeight="false" outlineLevel="0" collapsed="false">
      <c r="A28" s="138" t="s">
        <v>6553</v>
      </c>
      <c r="B28" s="138" t="s">
        <v>6459</v>
      </c>
      <c r="C28" s="137" t="s">
        <v>6554</v>
      </c>
      <c r="D28" s="138" t="s">
        <v>6470</v>
      </c>
      <c r="E28" s="138" t="s">
        <v>6555</v>
      </c>
      <c r="F28" s="143" t="s">
        <v>6556</v>
      </c>
      <c r="G28" s="138" t="s">
        <v>6464</v>
      </c>
      <c r="H28" s="138" t="n">
        <v>5.5</v>
      </c>
      <c r="I28" s="138" t="n">
        <v>15</v>
      </c>
      <c r="J28" s="138" t="n">
        <v>5</v>
      </c>
      <c r="K28" s="138" t="n">
        <v>50</v>
      </c>
      <c r="L28" s="138" t="n">
        <v>114.3</v>
      </c>
      <c r="M28" s="138" t="n">
        <v>67.1</v>
      </c>
      <c r="N28" s="138" t="s">
        <v>6473</v>
      </c>
      <c r="O28" s="138" t="n">
        <v>4</v>
      </c>
      <c r="P28" s="144" t="n">
        <v>4228</v>
      </c>
      <c r="Q28" s="145" t="n">
        <f aca="false">ROUND((P28+240),-1)+30</f>
        <v>4500</v>
      </c>
    </row>
    <row r="29" customFormat="false" ht="15.8" hidden="false" customHeight="false" outlineLevel="0" collapsed="false">
      <c r="A29" s="138" t="s">
        <v>6557</v>
      </c>
      <c r="B29" s="138" t="s">
        <v>6459</v>
      </c>
      <c r="C29" s="137" t="s">
        <v>6558</v>
      </c>
      <c r="D29" s="138" t="s">
        <v>6470</v>
      </c>
      <c r="E29" s="138" t="s">
        <v>6559</v>
      </c>
      <c r="F29" s="143" t="s">
        <v>6560</v>
      </c>
      <c r="G29" s="138" t="s">
        <v>6464</v>
      </c>
      <c r="H29" s="138" t="n">
        <v>5.5</v>
      </c>
      <c r="I29" s="138" t="n">
        <v>16</v>
      </c>
      <c r="J29" s="138" t="n">
        <v>5</v>
      </c>
      <c r="K29" s="138" t="n">
        <v>60</v>
      </c>
      <c r="L29" s="138" t="n">
        <v>160</v>
      </c>
      <c r="M29" s="138" t="n">
        <v>65.1</v>
      </c>
      <c r="N29" s="138" t="s">
        <v>6473</v>
      </c>
      <c r="O29" s="138" t="n">
        <v>12</v>
      </c>
      <c r="P29" s="144" t="n">
        <v>6519</v>
      </c>
      <c r="Q29" s="145" t="n">
        <f aca="false">ROUND((P29+240),-1)+30</f>
        <v>6790</v>
      </c>
    </row>
    <row r="30" customFormat="false" ht="15.8" hidden="false" customHeight="false" outlineLevel="0" collapsed="false">
      <c r="A30" s="138" t="s">
        <v>6561</v>
      </c>
      <c r="B30" s="138" t="s">
        <v>6459</v>
      </c>
      <c r="C30" s="137" t="s">
        <v>6562</v>
      </c>
      <c r="D30" s="138" t="s">
        <v>6470</v>
      </c>
      <c r="E30" s="138" t="s">
        <v>6563</v>
      </c>
      <c r="F30" s="143" t="s">
        <v>6564</v>
      </c>
      <c r="G30" s="138" t="s">
        <v>6464</v>
      </c>
      <c r="H30" s="138" t="n">
        <v>6</v>
      </c>
      <c r="I30" s="138" t="n">
        <v>14</v>
      </c>
      <c r="J30" s="138" t="n">
        <v>4</v>
      </c>
      <c r="K30" s="138" t="n">
        <v>39</v>
      </c>
      <c r="L30" s="138" t="n">
        <v>100</v>
      </c>
      <c r="M30" s="138" t="n">
        <v>56.6</v>
      </c>
      <c r="N30" s="138" t="s">
        <v>6473</v>
      </c>
      <c r="O30" s="138" t="n">
        <v>4</v>
      </c>
      <c r="P30" s="144" t="n">
        <v>3573</v>
      </c>
      <c r="Q30" s="145" t="n">
        <f aca="false">ROUND((P30+240),-1)+30</f>
        <v>3840</v>
      </c>
    </row>
    <row r="31" customFormat="false" ht="15.8" hidden="false" customHeight="false" outlineLevel="0" collapsed="false">
      <c r="A31" s="138" t="s">
        <v>6565</v>
      </c>
      <c r="B31" s="138" t="s">
        <v>6459</v>
      </c>
      <c r="C31" s="137" t="s">
        <v>6566</v>
      </c>
      <c r="D31" s="138" t="s">
        <v>6470</v>
      </c>
      <c r="E31" s="138" t="s">
        <v>6567</v>
      </c>
      <c r="F31" s="143" t="s">
        <v>6568</v>
      </c>
      <c r="G31" s="138" t="s">
        <v>6464</v>
      </c>
      <c r="H31" s="138" t="n">
        <v>6</v>
      </c>
      <c r="I31" s="138" t="n">
        <v>14</v>
      </c>
      <c r="J31" s="138" t="n">
        <v>4</v>
      </c>
      <c r="K31" s="138" t="n">
        <v>45</v>
      </c>
      <c r="L31" s="138" t="n">
        <v>100</v>
      </c>
      <c r="M31" s="138" t="n">
        <v>54.1</v>
      </c>
      <c r="N31" s="138" t="s">
        <v>6473</v>
      </c>
      <c r="O31" s="138" t="n">
        <v>4</v>
      </c>
      <c r="P31" s="144" t="n">
        <v>3573</v>
      </c>
      <c r="Q31" s="145" t="n">
        <f aca="false">ROUND((P31+240),-1)+30</f>
        <v>3840</v>
      </c>
    </row>
    <row r="32" customFormat="false" ht="15.8" hidden="false" customHeight="false" outlineLevel="0" collapsed="false">
      <c r="A32" s="138" t="s">
        <v>6569</v>
      </c>
      <c r="B32" s="138" t="s">
        <v>6459</v>
      </c>
      <c r="C32" s="137" t="s">
        <v>6570</v>
      </c>
      <c r="D32" s="138" t="s">
        <v>6470</v>
      </c>
      <c r="E32" s="138" t="s">
        <v>6571</v>
      </c>
      <c r="F32" s="143" t="s">
        <v>6572</v>
      </c>
      <c r="G32" s="138" t="s">
        <v>6464</v>
      </c>
      <c r="H32" s="138" t="n">
        <v>6</v>
      </c>
      <c r="I32" s="138" t="n">
        <v>14</v>
      </c>
      <c r="J32" s="138" t="n">
        <v>5</v>
      </c>
      <c r="K32" s="138" t="n">
        <v>38</v>
      </c>
      <c r="L32" s="138" t="n">
        <v>100</v>
      </c>
      <c r="M32" s="138" t="n">
        <v>57.1</v>
      </c>
      <c r="N32" s="138" t="s">
        <v>6473</v>
      </c>
      <c r="O32" s="138" t="n">
        <v>4</v>
      </c>
      <c r="P32" s="144" t="n">
        <v>3573</v>
      </c>
      <c r="Q32" s="145" t="n">
        <f aca="false">ROUND((P32+240),-1)+30</f>
        <v>3840</v>
      </c>
    </row>
    <row r="33" customFormat="false" ht="15.8" hidden="false" customHeight="false" outlineLevel="0" collapsed="false">
      <c r="A33" s="138" t="s">
        <v>6573</v>
      </c>
      <c r="B33" s="138" t="s">
        <v>6459</v>
      </c>
      <c r="C33" s="137" t="s">
        <v>6574</v>
      </c>
      <c r="D33" s="138" t="s">
        <v>6470</v>
      </c>
      <c r="E33" s="138" t="s">
        <v>6575</v>
      </c>
      <c r="F33" s="143" t="s">
        <v>6572</v>
      </c>
      <c r="G33" s="138" t="s">
        <v>6464</v>
      </c>
      <c r="H33" s="138" t="n">
        <v>6</v>
      </c>
      <c r="I33" s="138" t="n">
        <v>14</v>
      </c>
      <c r="J33" s="138" t="n">
        <v>5</v>
      </c>
      <c r="K33" s="138" t="n">
        <v>38</v>
      </c>
      <c r="L33" s="138" t="n">
        <v>100</v>
      </c>
      <c r="M33" s="138" t="n">
        <v>57.1</v>
      </c>
      <c r="N33" s="138" t="s">
        <v>6473</v>
      </c>
      <c r="O33" s="138" t="n">
        <v>4</v>
      </c>
      <c r="P33" s="144" t="n">
        <v>3573</v>
      </c>
      <c r="Q33" s="145" t="n">
        <f aca="false">ROUND((P33+240),-1)+30</f>
        <v>3840</v>
      </c>
    </row>
    <row r="34" customFormat="false" ht="15.8" hidden="false" customHeight="false" outlineLevel="0" collapsed="false">
      <c r="A34" s="138" t="s">
        <v>6576</v>
      </c>
      <c r="B34" s="138" t="s">
        <v>6459</v>
      </c>
      <c r="C34" s="137" t="s">
        <v>6577</v>
      </c>
      <c r="D34" s="138" t="s">
        <v>6470</v>
      </c>
      <c r="E34" s="138" t="s">
        <v>6578</v>
      </c>
      <c r="F34" s="143" t="s">
        <v>6572</v>
      </c>
      <c r="G34" s="138" t="s">
        <v>6464</v>
      </c>
      <c r="H34" s="138" t="n">
        <v>6</v>
      </c>
      <c r="I34" s="138" t="n">
        <v>14</v>
      </c>
      <c r="J34" s="138" t="n">
        <v>5</v>
      </c>
      <c r="K34" s="138" t="n">
        <v>38</v>
      </c>
      <c r="L34" s="138" t="n">
        <v>100</v>
      </c>
      <c r="M34" s="138" t="n">
        <v>57.1</v>
      </c>
      <c r="N34" s="138" t="s">
        <v>6473</v>
      </c>
      <c r="O34" s="138" t="n">
        <v>4</v>
      </c>
      <c r="P34" s="144" t="n">
        <v>3340</v>
      </c>
      <c r="Q34" s="145" t="n">
        <f aca="false">ROUND((P34+240),-1)+30</f>
        <v>3610</v>
      </c>
    </row>
    <row r="35" customFormat="false" ht="15.8" hidden="false" customHeight="false" outlineLevel="0" collapsed="false">
      <c r="A35" s="138" t="s">
        <v>6579</v>
      </c>
      <c r="B35" s="138" t="s">
        <v>6459</v>
      </c>
      <c r="C35" s="137" t="s">
        <v>6580</v>
      </c>
      <c r="D35" s="138" t="s">
        <v>6470</v>
      </c>
      <c r="E35" s="138" t="s">
        <v>6581</v>
      </c>
      <c r="F35" s="143" t="s">
        <v>6572</v>
      </c>
      <c r="G35" s="138" t="s">
        <v>6464</v>
      </c>
      <c r="H35" s="138" t="n">
        <v>6</v>
      </c>
      <c r="I35" s="138" t="n">
        <v>14</v>
      </c>
      <c r="J35" s="138" t="n">
        <v>5</v>
      </c>
      <c r="K35" s="138" t="n">
        <v>38</v>
      </c>
      <c r="L35" s="138" t="n">
        <v>100</v>
      </c>
      <c r="M35" s="138" t="n">
        <v>57.1</v>
      </c>
      <c r="N35" s="138" t="s">
        <v>6473</v>
      </c>
      <c r="O35" s="138" t="n">
        <v>4</v>
      </c>
      <c r="P35" s="144" t="n">
        <v>3573</v>
      </c>
      <c r="Q35" s="145" t="n">
        <f aca="false">ROUND((P35+240),-1)+30</f>
        <v>3840</v>
      </c>
    </row>
    <row r="36" customFormat="false" ht="15.8" hidden="false" customHeight="false" outlineLevel="0" collapsed="false">
      <c r="A36" s="138" t="s">
        <v>6582</v>
      </c>
      <c r="B36" s="138" t="s">
        <v>6459</v>
      </c>
      <c r="C36" s="137" t="s">
        <v>6583</v>
      </c>
      <c r="D36" s="138" t="s">
        <v>6470</v>
      </c>
      <c r="E36" s="138" t="s">
        <v>6584</v>
      </c>
      <c r="F36" s="143" t="s">
        <v>6585</v>
      </c>
      <c r="G36" s="138" t="s">
        <v>6464</v>
      </c>
      <c r="H36" s="138" t="n">
        <v>6</v>
      </c>
      <c r="I36" s="138" t="n">
        <v>14</v>
      </c>
      <c r="J36" s="138" t="n">
        <v>5</v>
      </c>
      <c r="K36" s="138" t="n">
        <v>43</v>
      </c>
      <c r="L36" s="138" t="n">
        <v>100</v>
      </c>
      <c r="M36" s="138" t="n">
        <v>57.1</v>
      </c>
      <c r="N36" s="138" t="s">
        <v>6473</v>
      </c>
      <c r="O36" s="138" t="n">
        <v>4</v>
      </c>
      <c r="P36" s="144" t="n">
        <v>3340</v>
      </c>
      <c r="Q36" s="145" t="n">
        <f aca="false">ROUND((P36+240),-1)+30</f>
        <v>3610</v>
      </c>
    </row>
    <row r="37" customFormat="false" ht="15.8" hidden="false" customHeight="false" outlineLevel="0" collapsed="false">
      <c r="A37" s="138" t="s">
        <v>6586</v>
      </c>
      <c r="B37" s="138" t="s">
        <v>6459</v>
      </c>
      <c r="C37" s="137" t="s">
        <v>6587</v>
      </c>
      <c r="D37" s="138" t="s">
        <v>6461</v>
      </c>
      <c r="E37" s="138" t="s">
        <v>6588</v>
      </c>
      <c r="F37" s="143" t="s">
        <v>6589</v>
      </c>
      <c r="G37" s="138" t="s">
        <v>6464</v>
      </c>
      <c r="H37" s="138" t="n">
        <v>6</v>
      </c>
      <c r="I37" s="138" t="n">
        <v>15</v>
      </c>
      <c r="J37" s="138" t="n">
        <v>4</v>
      </c>
      <c r="K37" s="138" t="n">
        <v>23</v>
      </c>
      <c r="L37" s="138" t="n">
        <v>108</v>
      </c>
      <c r="M37" s="138" t="n">
        <v>65.1</v>
      </c>
      <c r="N37" s="138"/>
      <c r="O37" s="138" t="n">
        <v>12</v>
      </c>
      <c r="P37" s="144" t="n">
        <v>3733</v>
      </c>
      <c r="Q37" s="145" t="n">
        <f aca="false">ROUND((P37+240),-1)+30</f>
        <v>4000</v>
      </c>
    </row>
    <row r="38" customFormat="false" ht="15.8" hidden="false" customHeight="false" outlineLevel="0" collapsed="false">
      <c r="A38" s="138" t="s">
        <v>6590</v>
      </c>
      <c r="B38" s="138" t="s">
        <v>6459</v>
      </c>
      <c r="C38" s="137" t="s">
        <v>6591</v>
      </c>
      <c r="D38" s="138" t="s">
        <v>6470</v>
      </c>
      <c r="E38" s="138" t="s">
        <v>6592</v>
      </c>
      <c r="F38" s="143" t="s">
        <v>6589</v>
      </c>
      <c r="G38" s="138" t="s">
        <v>6464</v>
      </c>
      <c r="H38" s="138" t="n">
        <v>6</v>
      </c>
      <c r="I38" s="138" t="n">
        <v>15</v>
      </c>
      <c r="J38" s="138" t="n">
        <v>4</v>
      </c>
      <c r="K38" s="138" t="n">
        <v>23</v>
      </c>
      <c r="L38" s="138" t="n">
        <v>108</v>
      </c>
      <c r="M38" s="138" t="n">
        <v>65.1</v>
      </c>
      <c r="N38" s="138" t="s">
        <v>6473</v>
      </c>
      <c r="O38" s="138" t="n">
        <v>4</v>
      </c>
      <c r="P38" s="144" t="n">
        <v>4508</v>
      </c>
      <c r="Q38" s="145" t="n">
        <f aca="false">ROUND((P38+240),-1)+30</f>
        <v>4780</v>
      </c>
    </row>
    <row r="39" customFormat="false" ht="15.8" hidden="false" customHeight="false" outlineLevel="0" collapsed="false">
      <c r="A39" s="138" t="s">
        <v>6593</v>
      </c>
      <c r="B39" s="138" t="s">
        <v>6459</v>
      </c>
      <c r="C39" s="137" t="s">
        <v>6594</v>
      </c>
      <c r="D39" s="138" t="s">
        <v>6595</v>
      </c>
      <c r="E39" s="138" t="n">
        <v>537</v>
      </c>
      <c r="F39" s="143" t="s">
        <v>6596</v>
      </c>
      <c r="G39" s="138" t="s">
        <v>6464</v>
      </c>
      <c r="H39" s="138" t="n">
        <v>6</v>
      </c>
      <c r="I39" s="138" t="n">
        <v>15</v>
      </c>
      <c r="J39" s="138" t="n">
        <v>4</v>
      </c>
      <c r="K39" s="138" t="n">
        <v>27</v>
      </c>
      <c r="L39" s="138" t="n">
        <v>108</v>
      </c>
      <c r="M39" s="138" t="n">
        <v>65.1</v>
      </c>
      <c r="N39" s="138" t="s">
        <v>6473</v>
      </c>
      <c r="O39" s="138" t="n">
        <v>30</v>
      </c>
      <c r="P39" s="144" t="n">
        <v>3656</v>
      </c>
      <c r="Q39" s="145" t="n">
        <f aca="false">ROUND((P39+240),-1)+30</f>
        <v>3930</v>
      </c>
    </row>
    <row r="40" customFormat="false" ht="15.8" hidden="false" customHeight="false" outlineLevel="0" collapsed="false">
      <c r="A40" s="138" t="s">
        <v>6597</v>
      </c>
      <c r="B40" s="138" t="s">
        <v>6459</v>
      </c>
      <c r="C40" s="137" t="s">
        <v>6598</v>
      </c>
      <c r="D40" s="138" t="s">
        <v>6595</v>
      </c>
      <c r="E40" s="138" t="s">
        <v>6599</v>
      </c>
      <c r="F40" s="143" t="s">
        <v>6600</v>
      </c>
      <c r="G40" s="138" t="s">
        <v>6464</v>
      </c>
      <c r="H40" s="138" t="n">
        <v>6</v>
      </c>
      <c r="I40" s="138" t="n">
        <v>15</v>
      </c>
      <c r="J40" s="138" t="n">
        <v>4</v>
      </c>
      <c r="K40" s="138" t="n">
        <v>35</v>
      </c>
      <c r="L40" s="138" t="n">
        <v>98</v>
      </c>
      <c r="M40" s="138" t="n">
        <v>58.6</v>
      </c>
      <c r="N40" s="138" t="s">
        <v>6473</v>
      </c>
      <c r="O40" s="138" t="n">
        <v>30</v>
      </c>
      <c r="P40" s="144" t="n">
        <v>3656</v>
      </c>
      <c r="Q40" s="145" t="n">
        <f aca="false">ROUND((P40+240),-1)+30</f>
        <v>3930</v>
      </c>
    </row>
    <row r="41" customFormat="false" ht="15.8" hidden="false" customHeight="false" outlineLevel="0" collapsed="false">
      <c r="A41" s="138" t="s">
        <v>6601</v>
      </c>
      <c r="B41" s="138" t="s">
        <v>6459</v>
      </c>
      <c r="C41" s="137" t="s">
        <v>6602</v>
      </c>
      <c r="D41" s="138" t="s">
        <v>6595</v>
      </c>
      <c r="E41" s="138" t="s">
        <v>6603</v>
      </c>
      <c r="F41" s="143" t="s">
        <v>6600</v>
      </c>
      <c r="G41" s="138" t="s">
        <v>6464</v>
      </c>
      <c r="H41" s="138" t="n">
        <v>6</v>
      </c>
      <c r="I41" s="138" t="n">
        <v>15</v>
      </c>
      <c r="J41" s="138" t="n">
        <v>4</v>
      </c>
      <c r="K41" s="138" t="n">
        <v>35</v>
      </c>
      <c r="L41" s="138" t="n">
        <v>98</v>
      </c>
      <c r="M41" s="138" t="n">
        <v>58.6</v>
      </c>
      <c r="N41" s="138" t="s">
        <v>6473</v>
      </c>
      <c r="O41" s="138" t="n">
        <v>24</v>
      </c>
      <c r="P41" s="144" t="n">
        <v>3656</v>
      </c>
      <c r="Q41" s="145" t="n">
        <f aca="false">ROUND((P41+240),-1)+30</f>
        <v>3930</v>
      </c>
    </row>
    <row r="42" customFormat="false" ht="15.8" hidden="false" customHeight="false" outlineLevel="0" collapsed="false">
      <c r="A42" s="138" t="s">
        <v>6604</v>
      </c>
      <c r="B42" s="138" t="s">
        <v>6459</v>
      </c>
      <c r="C42" s="137" t="s">
        <v>6605</v>
      </c>
      <c r="D42" s="138" t="s">
        <v>6470</v>
      </c>
      <c r="E42" s="138" t="s">
        <v>6606</v>
      </c>
      <c r="F42" s="143" t="s">
        <v>6607</v>
      </c>
      <c r="G42" s="138" t="s">
        <v>6464</v>
      </c>
      <c r="H42" s="138" t="n">
        <v>6</v>
      </c>
      <c r="I42" s="138" t="n">
        <v>15</v>
      </c>
      <c r="J42" s="138" t="n">
        <v>4</v>
      </c>
      <c r="K42" s="138" t="n">
        <v>37.5</v>
      </c>
      <c r="L42" s="138" t="n">
        <v>108</v>
      </c>
      <c r="M42" s="138" t="n">
        <v>63.3</v>
      </c>
      <c r="N42" s="138" t="s">
        <v>6473</v>
      </c>
      <c r="O42" s="138" t="n">
        <v>12</v>
      </c>
      <c r="P42" s="144" t="n">
        <v>4462</v>
      </c>
      <c r="Q42" s="145" t="n">
        <f aca="false">ROUND((P42+240),-1)+30</f>
        <v>4730</v>
      </c>
    </row>
    <row r="43" customFormat="false" ht="15.8" hidden="false" customHeight="false" outlineLevel="0" collapsed="false">
      <c r="A43" s="138" t="s">
        <v>6608</v>
      </c>
      <c r="B43" s="138" t="s">
        <v>6459</v>
      </c>
      <c r="C43" s="137" t="s">
        <v>6609</v>
      </c>
      <c r="D43" s="138" t="s">
        <v>6461</v>
      </c>
      <c r="E43" s="138" t="s">
        <v>6610</v>
      </c>
      <c r="F43" s="143" t="s">
        <v>6611</v>
      </c>
      <c r="G43" s="138" t="s">
        <v>6464</v>
      </c>
      <c r="H43" s="138" t="n">
        <v>6</v>
      </c>
      <c r="I43" s="138" t="n">
        <v>15</v>
      </c>
      <c r="J43" s="138" t="n">
        <v>4</v>
      </c>
      <c r="K43" s="138" t="n">
        <v>38</v>
      </c>
      <c r="L43" s="138" t="n">
        <v>98</v>
      </c>
      <c r="M43" s="138" t="n">
        <v>58.6</v>
      </c>
      <c r="N43" s="138"/>
      <c r="O43" s="138" t="n">
        <v>12</v>
      </c>
      <c r="P43" s="144" t="n">
        <v>3733</v>
      </c>
      <c r="Q43" s="145" t="n">
        <f aca="false">ROUND((P43+240),-1)+30</f>
        <v>4000</v>
      </c>
    </row>
    <row r="44" customFormat="false" ht="15.8" hidden="false" customHeight="false" outlineLevel="0" collapsed="false">
      <c r="A44" s="138" t="s">
        <v>6612</v>
      </c>
      <c r="B44" s="138" t="s">
        <v>6459</v>
      </c>
      <c r="C44" s="137" t="s">
        <v>6613</v>
      </c>
      <c r="D44" s="138" t="s">
        <v>6461</v>
      </c>
      <c r="E44" s="138" t="s">
        <v>6614</v>
      </c>
      <c r="F44" s="143" t="s">
        <v>6611</v>
      </c>
      <c r="G44" s="138" t="s">
        <v>6464</v>
      </c>
      <c r="H44" s="138" t="n">
        <v>6</v>
      </c>
      <c r="I44" s="138" t="n">
        <v>15</v>
      </c>
      <c r="J44" s="138" t="n">
        <v>4</v>
      </c>
      <c r="K44" s="138" t="n">
        <v>38</v>
      </c>
      <c r="L44" s="138" t="n">
        <v>98</v>
      </c>
      <c r="M44" s="138" t="n">
        <v>58.6</v>
      </c>
      <c r="N44" s="138"/>
      <c r="O44" s="138" t="n">
        <v>4</v>
      </c>
      <c r="P44" s="144" t="n">
        <v>3733</v>
      </c>
      <c r="Q44" s="145" t="n">
        <f aca="false">ROUND((P44+240),-1)+30</f>
        <v>4000</v>
      </c>
    </row>
    <row r="45" customFormat="false" ht="15.8" hidden="false" customHeight="false" outlineLevel="0" collapsed="false">
      <c r="A45" s="138" t="s">
        <v>6615</v>
      </c>
      <c r="B45" s="138" t="s">
        <v>6459</v>
      </c>
      <c r="C45" s="137" t="s">
        <v>6616</v>
      </c>
      <c r="D45" s="138" t="s">
        <v>6595</v>
      </c>
      <c r="E45" s="138" t="n">
        <v>300</v>
      </c>
      <c r="F45" s="143" t="s">
        <v>6617</v>
      </c>
      <c r="G45" s="138" t="s">
        <v>6464</v>
      </c>
      <c r="H45" s="138" t="n">
        <v>6</v>
      </c>
      <c r="I45" s="138" t="n">
        <v>15</v>
      </c>
      <c r="J45" s="138" t="n">
        <v>4</v>
      </c>
      <c r="K45" s="138" t="n">
        <v>38</v>
      </c>
      <c r="L45" s="138" t="n">
        <v>100</v>
      </c>
      <c r="M45" s="138" t="n">
        <v>60.1</v>
      </c>
      <c r="N45" s="138" t="s">
        <v>6473</v>
      </c>
      <c r="O45" s="138" t="n">
        <v>16</v>
      </c>
      <c r="P45" s="144" t="n">
        <v>3656</v>
      </c>
      <c r="Q45" s="145" t="n">
        <f aca="false">ROUND((P45+240),-1)+30</f>
        <v>3930</v>
      </c>
    </row>
    <row r="46" customFormat="false" ht="15.8" hidden="false" customHeight="false" outlineLevel="0" collapsed="false">
      <c r="A46" s="138" t="s">
        <v>6618</v>
      </c>
      <c r="B46" s="138" t="s">
        <v>6459</v>
      </c>
      <c r="C46" s="137" t="s">
        <v>6619</v>
      </c>
      <c r="D46" s="138" t="s">
        <v>6470</v>
      </c>
      <c r="E46" s="138" t="s">
        <v>6620</v>
      </c>
      <c r="F46" s="143" t="s">
        <v>6621</v>
      </c>
      <c r="G46" s="138" t="s">
        <v>6464</v>
      </c>
      <c r="H46" s="138" t="n">
        <v>6</v>
      </c>
      <c r="I46" s="138" t="n">
        <v>15</v>
      </c>
      <c r="J46" s="138" t="n">
        <v>4</v>
      </c>
      <c r="K46" s="138" t="n">
        <v>39</v>
      </c>
      <c r="L46" s="138" t="n">
        <v>100</v>
      </c>
      <c r="M46" s="138" t="n">
        <v>56.6</v>
      </c>
      <c r="N46" s="138" t="s">
        <v>6473</v>
      </c>
      <c r="O46" s="138" t="n">
        <v>4</v>
      </c>
      <c r="P46" s="144" t="n">
        <v>4228</v>
      </c>
      <c r="Q46" s="145" t="n">
        <f aca="false">ROUND((P46+240),-1)+30</f>
        <v>4500</v>
      </c>
    </row>
    <row r="47" customFormat="false" ht="15.8" hidden="false" customHeight="false" outlineLevel="0" collapsed="false">
      <c r="A47" s="138" t="s">
        <v>6622</v>
      </c>
      <c r="B47" s="138" t="s">
        <v>6459</v>
      </c>
      <c r="C47" s="137" t="s">
        <v>6623</v>
      </c>
      <c r="D47" s="138" t="s">
        <v>6595</v>
      </c>
      <c r="E47" s="138" t="n">
        <v>536</v>
      </c>
      <c r="F47" s="143" t="s">
        <v>6624</v>
      </c>
      <c r="G47" s="138" t="s">
        <v>6464</v>
      </c>
      <c r="H47" s="138" t="n">
        <v>6</v>
      </c>
      <c r="I47" s="138" t="n">
        <v>15</v>
      </c>
      <c r="J47" s="138" t="n">
        <v>4</v>
      </c>
      <c r="K47" s="138" t="n">
        <v>40</v>
      </c>
      <c r="L47" s="138" t="n">
        <v>100</v>
      </c>
      <c r="M47" s="138" t="n">
        <v>60.1</v>
      </c>
      <c r="N47" s="138" t="s">
        <v>6473</v>
      </c>
      <c r="O47" s="138" t="n">
        <v>16</v>
      </c>
      <c r="P47" s="144" t="n">
        <v>3656</v>
      </c>
      <c r="Q47" s="145" t="n">
        <f aca="false">ROUND((P47+240),-1)+30</f>
        <v>3930</v>
      </c>
    </row>
    <row r="48" customFormat="false" ht="15.8" hidden="false" customHeight="false" outlineLevel="0" collapsed="false">
      <c r="A48" s="138" t="s">
        <v>6625</v>
      </c>
      <c r="B48" s="138" t="s">
        <v>6459</v>
      </c>
      <c r="C48" s="137" t="s">
        <v>6626</v>
      </c>
      <c r="D48" s="138" t="s">
        <v>6595</v>
      </c>
      <c r="E48" s="138" t="n">
        <v>537</v>
      </c>
      <c r="F48" s="143" t="s">
        <v>6624</v>
      </c>
      <c r="G48" s="138" t="s">
        <v>6464</v>
      </c>
      <c r="H48" s="138" t="n">
        <v>6</v>
      </c>
      <c r="I48" s="138" t="n">
        <v>15</v>
      </c>
      <c r="J48" s="138" t="n">
        <v>4</v>
      </c>
      <c r="K48" s="138" t="n">
        <v>40</v>
      </c>
      <c r="L48" s="138" t="n">
        <v>100</v>
      </c>
      <c r="M48" s="138" t="n">
        <v>60.1</v>
      </c>
      <c r="N48" s="138" t="s">
        <v>6473</v>
      </c>
      <c r="O48" s="138" t="n">
        <v>12</v>
      </c>
      <c r="P48" s="144" t="n">
        <v>3656</v>
      </c>
      <c r="Q48" s="145" t="n">
        <f aca="false">ROUND((P48+240),-1)+30</f>
        <v>3930</v>
      </c>
    </row>
    <row r="49" customFormat="false" ht="15.8" hidden="false" customHeight="false" outlineLevel="0" collapsed="false">
      <c r="A49" s="138" t="s">
        <v>6627</v>
      </c>
      <c r="B49" s="138" t="s">
        <v>6459</v>
      </c>
      <c r="C49" s="137" t="s">
        <v>6628</v>
      </c>
      <c r="D49" s="138" t="s">
        <v>6470</v>
      </c>
      <c r="E49" s="138" t="s">
        <v>6629</v>
      </c>
      <c r="F49" s="143" t="s">
        <v>6630</v>
      </c>
      <c r="G49" s="138" t="s">
        <v>6464</v>
      </c>
      <c r="H49" s="138" t="n">
        <v>6</v>
      </c>
      <c r="I49" s="138" t="n">
        <v>15</v>
      </c>
      <c r="J49" s="138" t="n">
        <v>4</v>
      </c>
      <c r="K49" s="138" t="n">
        <v>43</v>
      </c>
      <c r="L49" s="138" t="n">
        <v>100</v>
      </c>
      <c r="M49" s="138" t="n">
        <v>60.1</v>
      </c>
      <c r="N49" s="138" t="s">
        <v>6473</v>
      </c>
      <c r="O49" s="138" t="n">
        <v>4</v>
      </c>
      <c r="P49" s="144" t="n">
        <v>4134</v>
      </c>
      <c r="Q49" s="145" t="n">
        <f aca="false">ROUND((P49+240),-1)+30</f>
        <v>4400</v>
      </c>
    </row>
    <row r="50" customFormat="false" ht="15.8" hidden="false" customHeight="false" outlineLevel="0" collapsed="false">
      <c r="A50" s="138" t="s">
        <v>6631</v>
      </c>
      <c r="B50" s="138" t="s">
        <v>6459</v>
      </c>
      <c r="C50" s="137" t="s">
        <v>6632</v>
      </c>
      <c r="D50" s="138" t="s">
        <v>6470</v>
      </c>
      <c r="E50" s="138" t="s">
        <v>6482</v>
      </c>
      <c r="F50" s="143" t="s">
        <v>6630</v>
      </c>
      <c r="G50" s="138" t="s">
        <v>6464</v>
      </c>
      <c r="H50" s="138" t="n">
        <v>6</v>
      </c>
      <c r="I50" s="138" t="n">
        <v>15</v>
      </c>
      <c r="J50" s="138" t="n">
        <v>4</v>
      </c>
      <c r="K50" s="138" t="n">
        <v>43</v>
      </c>
      <c r="L50" s="138" t="n">
        <v>100</v>
      </c>
      <c r="M50" s="138" t="n">
        <v>60.1</v>
      </c>
      <c r="N50" s="138" t="s">
        <v>6473</v>
      </c>
      <c r="O50" s="138" t="n">
        <v>4</v>
      </c>
      <c r="P50" s="144" t="n">
        <v>4321</v>
      </c>
      <c r="Q50" s="145" t="n">
        <f aca="false">ROUND((P50+240),-1)+30</f>
        <v>4590</v>
      </c>
    </row>
    <row r="51" customFormat="false" ht="15.8" hidden="false" customHeight="false" outlineLevel="0" collapsed="false">
      <c r="A51" s="138" t="s">
        <v>6633</v>
      </c>
      <c r="B51" s="138" t="s">
        <v>6459</v>
      </c>
      <c r="C51" s="137" t="s">
        <v>6634</v>
      </c>
      <c r="D51" s="138" t="s">
        <v>6470</v>
      </c>
      <c r="E51" s="138" t="s">
        <v>6635</v>
      </c>
      <c r="F51" s="143" t="s">
        <v>6630</v>
      </c>
      <c r="G51" s="138" t="s">
        <v>6464</v>
      </c>
      <c r="H51" s="138" t="n">
        <v>6</v>
      </c>
      <c r="I51" s="138" t="n">
        <v>15</v>
      </c>
      <c r="J51" s="138" t="n">
        <v>4</v>
      </c>
      <c r="K51" s="138" t="n">
        <v>43</v>
      </c>
      <c r="L51" s="138" t="n">
        <v>100</v>
      </c>
      <c r="M51" s="138" t="n">
        <v>60.1</v>
      </c>
      <c r="N51" s="138" t="s">
        <v>6473</v>
      </c>
      <c r="O51" s="138" t="n">
        <v>4</v>
      </c>
      <c r="P51" s="144" t="n">
        <v>4321</v>
      </c>
      <c r="Q51" s="145" t="n">
        <f aca="false">ROUND((P51+240),-1)+30</f>
        <v>4590</v>
      </c>
    </row>
    <row r="52" customFormat="false" ht="15.8" hidden="false" customHeight="false" outlineLevel="0" collapsed="false">
      <c r="A52" s="138" t="s">
        <v>6636</v>
      </c>
      <c r="B52" s="138" t="s">
        <v>6459</v>
      </c>
      <c r="C52" s="137" t="s">
        <v>6637</v>
      </c>
      <c r="D52" s="138" t="s">
        <v>6470</v>
      </c>
      <c r="E52" s="138" t="s">
        <v>6638</v>
      </c>
      <c r="F52" s="143" t="s">
        <v>6630</v>
      </c>
      <c r="G52" s="138" t="s">
        <v>6464</v>
      </c>
      <c r="H52" s="138" t="n">
        <v>6</v>
      </c>
      <c r="I52" s="138" t="n">
        <v>15</v>
      </c>
      <c r="J52" s="138" t="n">
        <v>4</v>
      </c>
      <c r="K52" s="138" t="n">
        <v>43</v>
      </c>
      <c r="L52" s="138" t="n">
        <v>100</v>
      </c>
      <c r="M52" s="138" t="n">
        <v>60.1</v>
      </c>
      <c r="N52" s="138" t="s">
        <v>6473</v>
      </c>
      <c r="O52" s="138" t="n">
        <v>4</v>
      </c>
      <c r="P52" s="144" t="n">
        <v>4321</v>
      </c>
      <c r="Q52" s="145" t="n">
        <f aca="false">ROUND((P52+240),-1)+30</f>
        <v>4590</v>
      </c>
    </row>
    <row r="53" customFormat="false" ht="15.8" hidden="false" customHeight="false" outlineLevel="0" collapsed="false">
      <c r="A53" s="138" t="s">
        <v>6639</v>
      </c>
      <c r="B53" s="138" t="s">
        <v>6459</v>
      </c>
      <c r="C53" s="137" t="s">
        <v>6640</v>
      </c>
      <c r="D53" s="138" t="s">
        <v>6470</v>
      </c>
      <c r="E53" s="138" t="s">
        <v>6641</v>
      </c>
      <c r="F53" s="143" t="s">
        <v>6630</v>
      </c>
      <c r="G53" s="138" t="s">
        <v>6464</v>
      </c>
      <c r="H53" s="138" t="n">
        <v>6</v>
      </c>
      <c r="I53" s="138" t="n">
        <v>15</v>
      </c>
      <c r="J53" s="138" t="n">
        <v>4</v>
      </c>
      <c r="K53" s="138" t="n">
        <v>43</v>
      </c>
      <c r="L53" s="138" t="n">
        <v>100</v>
      </c>
      <c r="M53" s="138" t="n">
        <v>60.1</v>
      </c>
      <c r="N53" s="138" t="s">
        <v>6473</v>
      </c>
      <c r="O53" s="138" t="n">
        <v>4</v>
      </c>
      <c r="P53" s="144" t="n">
        <v>4321</v>
      </c>
      <c r="Q53" s="145" t="n">
        <f aca="false">ROUND((P53+240),-1)+30</f>
        <v>4590</v>
      </c>
    </row>
    <row r="54" customFormat="false" ht="15.8" hidden="false" customHeight="false" outlineLevel="0" collapsed="false">
      <c r="A54" s="138" t="s">
        <v>6642</v>
      </c>
      <c r="B54" s="138" t="s">
        <v>6459</v>
      </c>
      <c r="C54" s="137" t="s">
        <v>6643</v>
      </c>
      <c r="D54" s="138" t="s">
        <v>6461</v>
      </c>
      <c r="E54" s="138" t="s">
        <v>6644</v>
      </c>
      <c r="F54" s="143" t="s">
        <v>6645</v>
      </c>
      <c r="G54" s="138" t="s">
        <v>6464</v>
      </c>
      <c r="H54" s="138" t="n">
        <v>6</v>
      </c>
      <c r="I54" s="138" t="n">
        <v>15</v>
      </c>
      <c r="J54" s="138" t="n">
        <v>4</v>
      </c>
      <c r="K54" s="138" t="n">
        <v>44</v>
      </c>
      <c r="L54" s="138" t="n">
        <v>114.3</v>
      </c>
      <c r="M54" s="138" t="n">
        <v>56.6</v>
      </c>
      <c r="N54" s="138"/>
      <c r="O54" s="138" t="n">
        <v>4</v>
      </c>
      <c r="P54" s="144" t="n">
        <v>3733</v>
      </c>
      <c r="Q54" s="145" t="n">
        <f aca="false">ROUND((P54+240),-1)+30</f>
        <v>4000</v>
      </c>
    </row>
    <row r="55" customFormat="false" ht="15.8" hidden="false" customHeight="false" outlineLevel="0" collapsed="false">
      <c r="A55" s="138" t="s">
        <v>6646</v>
      </c>
      <c r="B55" s="138" t="s">
        <v>6459</v>
      </c>
      <c r="C55" s="137" t="s">
        <v>6647</v>
      </c>
      <c r="D55" s="138" t="s">
        <v>6470</v>
      </c>
      <c r="E55" s="138" t="s">
        <v>6648</v>
      </c>
      <c r="F55" s="143" t="s">
        <v>6649</v>
      </c>
      <c r="G55" s="138" t="s">
        <v>6464</v>
      </c>
      <c r="H55" s="138" t="n">
        <v>6</v>
      </c>
      <c r="I55" s="138" t="n">
        <v>15</v>
      </c>
      <c r="J55" s="138" t="n">
        <v>4</v>
      </c>
      <c r="K55" s="138" t="n">
        <v>45</v>
      </c>
      <c r="L55" s="138" t="n">
        <v>100</v>
      </c>
      <c r="M55" s="138" t="n">
        <v>54.1</v>
      </c>
      <c r="N55" s="138" t="s">
        <v>6473</v>
      </c>
      <c r="O55" s="138" t="n">
        <v>4</v>
      </c>
      <c r="P55" s="144" t="n">
        <v>4134</v>
      </c>
      <c r="Q55" s="145" t="n">
        <f aca="false">ROUND((P55+240),-1)+30</f>
        <v>4400</v>
      </c>
    </row>
    <row r="56" customFormat="false" ht="15.8" hidden="false" customHeight="false" outlineLevel="0" collapsed="false">
      <c r="A56" s="138" t="s">
        <v>6650</v>
      </c>
      <c r="B56" s="138" t="s">
        <v>6459</v>
      </c>
      <c r="C56" s="137" t="s">
        <v>6651</v>
      </c>
      <c r="D56" s="138" t="s">
        <v>6470</v>
      </c>
      <c r="E56" s="138" t="s">
        <v>6652</v>
      </c>
      <c r="F56" s="143" t="s">
        <v>6649</v>
      </c>
      <c r="G56" s="138" t="s">
        <v>6464</v>
      </c>
      <c r="H56" s="138" t="n">
        <v>6</v>
      </c>
      <c r="I56" s="138" t="n">
        <v>15</v>
      </c>
      <c r="J56" s="138" t="n">
        <v>4</v>
      </c>
      <c r="K56" s="138" t="n">
        <v>45</v>
      </c>
      <c r="L56" s="138" t="n">
        <v>100</v>
      </c>
      <c r="M56" s="138" t="n">
        <v>54.1</v>
      </c>
      <c r="N56" s="138" t="s">
        <v>6473</v>
      </c>
      <c r="O56" s="138" t="n">
        <v>4</v>
      </c>
      <c r="P56" s="144" t="n">
        <v>4088</v>
      </c>
      <c r="Q56" s="145" t="n">
        <f aca="false">ROUND((P56+240),-1)+30</f>
        <v>4360</v>
      </c>
    </row>
    <row r="57" customFormat="false" ht="15.8" hidden="false" customHeight="false" outlineLevel="0" collapsed="false">
      <c r="A57" s="138" t="s">
        <v>6653</v>
      </c>
      <c r="B57" s="138" t="s">
        <v>6459</v>
      </c>
      <c r="C57" s="137" t="s">
        <v>6654</v>
      </c>
      <c r="D57" s="138" t="s">
        <v>6470</v>
      </c>
      <c r="E57" s="138" t="s">
        <v>6655</v>
      </c>
      <c r="F57" s="143" t="s">
        <v>6649</v>
      </c>
      <c r="G57" s="138" t="s">
        <v>6464</v>
      </c>
      <c r="H57" s="138" t="n">
        <v>6</v>
      </c>
      <c r="I57" s="138" t="n">
        <v>15</v>
      </c>
      <c r="J57" s="138" t="n">
        <v>4</v>
      </c>
      <c r="K57" s="138" t="n">
        <v>45</v>
      </c>
      <c r="L57" s="138" t="n">
        <v>100</v>
      </c>
      <c r="M57" s="138" t="n">
        <v>54.1</v>
      </c>
      <c r="N57" s="138" t="s">
        <v>6473</v>
      </c>
      <c r="O57" s="138" t="n">
        <v>4</v>
      </c>
      <c r="P57" s="144" t="n">
        <v>4228</v>
      </c>
      <c r="Q57" s="145" t="n">
        <f aca="false">ROUND((P57+240),-1)+30</f>
        <v>4500</v>
      </c>
    </row>
    <row r="58" customFormat="false" ht="15.8" hidden="false" customHeight="false" outlineLevel="0" collapsed="false">
      <c r="A58" s="138" t="s">
        <v>6656</v>
      </c>
      <c r="B58" s="138" t="s">
        <v>6459</v>
      </c>
      <c r="C58" s="137" t="s">
        <v>6657</v>
      </c>
      <c r="D58" s="138" t="s">
        <v>6470</v>
      </c>
      <c r="E58" s="138" t="s">
        <v>6658</v>
      </c>
      <c r="F58" s="143" t="s">
        <v>6659</v>
      </c>
      <c r="G58" s="138" t="s">
        <v>6464</v>
      </c>
      <c r="H58" s="138" t="n">
        <v>6</v>
      </c>
      <c r="I58" s="138" t="n">
        <v>15</v>
      </c>
      <c r="J58" s="138" t="n">
        <v>4</v>
      </c>
      <c r="K58" s="138" t="n">
        <v>45</v>
      </c>
      <c r="L58" s="138" t="n">
        <v>100</v>
      </c>
      <c r="M58" s="138" t="n">
        <v>56.1</v>
      </c>
      <c r="N58" s="138" t="s">
        <v>6473</v>
      </c>
      <c r="O58" s="138" t="n">
        <v>4</v>
      </c>
      <c r="P58" s="144" t="n">
        <v>4321</v>
      </c>
      <c r="Q58" s="145" t="n">
        <f aca="false">ROUND((P58+240),-1)+30</f>
        <v>4590</v>
      </c>
    </row>
    <row r="59" customFormat="false" ht="15.8" hidden="false" customHeight="false" outlineLevel="0" collapsed="false">
      <c r="A59" s="138" t="s">
        <v>6660</v>
      </c>
      <c r="B59" s="138" t="s">
        <v>6459</v>
      </c>
      <c r="C59" s="137" t="s">
        <v>6661</v>
      </c>
      <c r="D59" s="138" t="s">
        <v>6461</v>
      </c>
      <c r="E59" s="138" t="s">
        <v>6662</v>
      </c>
      <c r="F59" s="143" t="s">
        <v>6663</v>
      </c>
      <c r="G59" s="138" t="s">
        <v>6464</v>
      </c>
      <c r="H59" s="138" t="n">
        <v>6</v>
      </c>
      <c r="I59" s="138" t="n">
        <v>15</v>
      </c>
      <c r="J59" s="138" t="n">
        <v>4</v>
      </c>
      <c r="K59" s="138" t="n">
        <v>45</v>
      </c>
      <c r="L59" s="138" t="n">
        <v>100</v>
      </c>
      <c r="M59" s="138" t="n">
        <v>56.6</v>
      </c>
      <c r="N59" s="138"/>
      <c r="O59" s="138" t="n">
        <v>4</v>
      </c>
      <c r="P59" s="144" t="n">
        <v>3898</v>
      </c>
      <c r="Q59" s="145" t="n">
        <f aca="false">ROUND((P59+240),-1)+30</f>
        <v>4170</v>
      </c>
    </row>
    <row r="60" customFormat="false" ht="15.8" hidden="false" customHeight="false" outlineLevel="0" collapsed="false">
      <c r="A60" s="138" t="s">
        <v>6664</v>
      </c>
      <c r="B60" s="138" t="s">
        <v>6459</v>
      </c>
      <c r="C60" s="137" t="s">
        <v>6665</v>
      </c>
      <c r="D60" s="138" t="s">
        <v>6461</v>
      </c>
      <c r="E60" s="138" t="s">
        <v>6666</v>
      </c>
      <c r="F60" s="143" t="s">
        <v>6667</v>
      </c>
      <c r="G60" s="138" t="s">
        <v>6464</v>
      </c>
      <c r="H60" s="138" t="n">
        <v>6</v>
      </c>
      <c r="I60" s="138" t="n">
        <v>15</v>
      </c>
      <c r="J60" s="138" t="n">
        <v>4</v>
      </c>
      <c r="K60" s="138" t="n">
        <v>45</v>
      </c>
      <c r="L60" s="138" t="n">
        <v>100</v>
      </c>
      <c r="M60" s="138" t="n">
        <v>60.1</v>
      </c>
      <c r="N60" s="138"/>
      <c r="O60" s="138" t="n">
        <v>20</v>
      </c>
      <c r="P60" s="144" t="n">
        <v>3733</v>
      </c>
      <c r="Q60" s="145" t="n">
        <f aca="false">ROUND((P60+240),-1)+30</f>
        <v>4000</v>
      </c>
    </row>
    <row r="61" customFormat="false" ht="15.8" hidden="false" customHeight="false" outlineLevel="0" collapsed="false">
      <c r="A61" s="138" t="s">
        <v>6668</v>
      </c>
      <c r="B61" s="138" t="s">
        <v>6459</v>
      </c>
      <c r="C61" s="137" t="s">
        <v>6669</v>
      </c>
      <c r="D61" s="138" t="s">
        <v>6461</v>
      </c>
      <c r="E61" s="138" t="s">
        <v>6610</v>
      </c>
      <c r="F61" s="143" t="s">
        <v>6670</v>
      </c>
      <c r="G61" s="138" t="s">
        <v>6464</v>
      </c>
      <c r="H61" s="138" t="n">
        <v>6</v>
      </c>
      <c r="I61" s="138" t="n">
        <v>15</v>
      </c>
      <c r="J61" s="138" t="n">
        <v>4</v>
      </c>
      <c r="K61" s="138" t="n">
        <v>45</v>
      </c>
      <c r="L61" s="138" t="n">
        <v>114.3</v>
      </c>
      <c r="M61" s="138" t="n">
        <v>56.6</v>
      </c>
      <c r="N61" s="138"/>
      <c r="O61" s="138" t="n">
        <v>12</v>
      </c>
      <c r="P61" s="144" t="n">
        <v>3733</v>
      </c>
      <c r="Q61" s="145" t="n">
        <f aca="false">ROUND((P61+240),-1)+30</f>
        <v>4000</v>
      </c>
    </row>
    <row r="62" customFormat="false" ht="15.8" hidden="false" customHeight="false" outlineLevel="0" collapsed="false">
      <c r="A62" s="138" t="s">
        <v>6671</v>
      </c>
      <c r="B62" s="138" t="s">
        <v>6459</v>
      </c>
      <c r="C62" s="137" t="s">
        <v>6672</v>
      </c>
      <c r="D62" s="138" t="s">
        <v>6595</v>
      </c>
      <c r="E62" s="138" t="n">
        <v>536</v>
      </c>
      <c r="F62" s="143" t="s">
        <v>6673</v>
      </c>
      <c r="G62" s="138" t="s">
        <v>6464</v>
      </c>
      <c r="H62" s="138" t="n">
        <v>6</v>
      </c>
      <c r="I62" s="138" t="n">
        <v>15</v>
      </c>
      <c r="J62" s="138" t="n">
        <v>4</v>
      </c>
      <c r="K62" s="138" t="n">
        <v>45</v>
      </c>
      <c r="L62" s="138" t="n">
        <v>114.3</v>
      </c>
      <c r="M62" s="138" t="n">
        <v>67.1</v>
      </c>
      <c r="N62" s="138" t="s">
        <v>6473</v>
      </c>
      <c r="O62" s="138" t="n">
        <v>28</v>
      </c>
      <c r="P62" s="144" t="n">
        <v>3656</v>
      </c>
      <c r="Q62" s="145" t="n">
        <f aca="false">ROUND((P62+240),-1)+30</f>
        <v>3930</v>
      </c>
    </row>
    <row r="63" customFormat="false" ht="15.8" hidden="false" customHeight="false" outlineLevel="0" collapsed="false">
      <c r="A63" s="138" t="s">
        <v>6674</v>
      </c>
      <c r="B63" s="138" t="s">
        <v>6459</v>
      </c>
      <c r="C63" s="137" t="s">
        <v>6675</v>
      </c>
      <c r="D63" s="138" t="s">
        <v>6595</v>
      </c>
      <c r="E63" s="138" t="s">
        <v>6599</v>
      </c>
      <c r="F63" s="143" t="s">
        <v>6673</v>
      </c>
      <c r="G63" s="138" t="s">
        <v>6464</v>
      </c>
      <c r="H63" s="138" t="n">
        <v>6</v>
      </c>
      <c r="I63" s="138" t="n">
        <v>15</v>
      </c>
      <c r="J63" s="138" t="n">
        <v>4</v>
      </c>
      <c r="K63" s="138" t="n">
        <v>45</v>
      </c>
      <c r="L63" s="138" t="n">
        <v>114.3</v>
      </c>
      <c r="M63" s="138" t="n">
        <v>67.1</v>
      </c>
      <c r="N63" s="138" t="s">
        <v>6473</v>
      </c>
      <c r="O63" s="138" t="n">
        <v>28</v>
      </c>
      <c r="P63" s="144" t="n">
        <v>3656</v>
      </c>
      <c r="Q63" s="145" t="n">
        <f aca="false">ROUND((P63+240),-1)+30</f>
        <v>3930</v>
      </c>
    </row>
    <row r="64" customFormat="false" ht="15.8" hidden="false" customHeight="false" outlineLevel="0" collapsed="false">
      <c r="A64" s="138" t="s">
        <v>6676</v>
      </c>
      <c r="B64" s="138" t="s">
        <v>6459</v>
      </c>
      <c r="C64" s="137" t="s">
        <v>6677</v>
      </c>
      <c r="D64" s="138" t="s">
        <v>6595</v>
      </c>
      <c r="E64" s="138" t="s">
        <v>6603</v>
      </c>
      <c r="F64" s="143" t="s">
        <v>6678</v>
      </c>
      <c r="G64" s="138" t="s">
        <v>6464</v>
      </c>
      <c r="H64" s="138" t="n">
        <v>6</v>
      </c>
      <c r="I64" s="138" t="n">
        <v>15</v>
      </c>
      <c r="J64" s="138" t="n">
        <v>4</v>
      </c>
      <c r="K64" s="138" t="n">
        <v>47.5</v>
      </c>
      <c r="L64" s="138" t="n">
        <v>108</v>
      </c>
      <c r="M64" s="138" t="n">
        <v>63.3</v>
      </c>
      <c r="N64" s="138" t="s">
        <v>6473</v>
      </c>
      <c r="O64" s="138" t="n">
        <v>28</v>
      </c>
      <c r="P64" s="144" t="n">
        <v>3656</v>
      </c>
      <c r="Q64" s="145" t="n">
        <f aca="false">ROUND((P64+240),-1)+30</f>
        <v>3930</v>
      </c>
    </row>
    <row r="65" customFormat="false" ht="15.8" hidden="false" customHeight="false" outlineLevel="0" collapsed="false">
      <c r="A65" s="138" t="s">
        <v>6679</v>
      </c>
      <c r="B65" s="138" t="s">
        <v>6459</v>
      </c>
      <c r="C65" s="137" t="s">
        <v>6680</v>
      </c>
      <c r="D65" s="138" t="s">
        <v>6595</v>
      </c>
      <c r="E65" s="138" t="n">
        <v>537</v>
      </c>
      <c r="F65" s="143" t="s">
        <v>6678</v>
      </c>
      <c r="G65" s="138" t="s">
        <v>6464</v>
      </c>
      <c r="H65" s="138" t="n">
        <v>6</v>
      </c>
      <c r="I65" s="138" t="n">
        <v>15</v>
      </c>
      <c r="J65" s="138" t="n">
        <v>4</v>
      </c>
      <c r="K65" s="138" t="n">
        <v>47.5</v>
      </c>
      <c r="L65" s="138" t="n">
        <v>108</v>
      </c>
      <c r="M65" s="138" t="n">
        <v>63.3</v>
      </c>
      <c r="N65" s="138" t="s">
        <v>6473</v>
      </c>
      <c r="O65" s="138" t="n">
        <v>24</v>
      </c>
      <c r="P65" s="144" t="n">
        <v>3656</v>
      </c>
      <c r="Q65" s="145" t="n">
        <f aca="false">ROUND((P65+240),-1)+30</f>
        <v>3930</v>
      </c>
    </row>
    <row r="66" customFormat="false" ht="15.8" hidden="false" customHeight="false" outlineLevel="0" collapsed="false">
      <c r="A66" s="138" t="s">
        <v>6681</v>
      </c>
      <c r="B66" s="138" t="s">
        <v>6459</v>
      </c>
      <c r="C66" s="137" t="s">
        <v>6682</v>
      </c>
      <c r="D66" s="138" t="s">
        <v>6470</v>
      </c>
      <c r="E66" s="138" t="s">
        <v>6683</v>
      </c>
      <c r="F66" s="143" t="s">
        <v>6678</v>
      </c>
      <c r="G66" s="138" t="s">
        <v>6464</v>
      </c>
      <c r="H66" s="138" t="n">
        <v>6</v>
      </c>
      <c r="I66" s="138" t="n">
        <v>15</v>
      </c>
      <c r="J66" s="138" t="n">
        <v>4</v>
      </c>
      <c r="K66" s="138" t="n">
        <v>47.5</v>
      </c>
      <c r="L66" s="138" t="n">
        <v>108</v>
      </c>
      <c r="M66" s="138" t="n">
        <v>63.3</v>
      </c>
      <c r="N66" s="138" t="s">
        <v>6684</v>
      </c>
      <c r="O66" s="138" t="n">
        <v>8</v>
      </c>
      <c r="P66" s="144" t="n">
        <v>4462</v>
      </c>
      <c r="Q66" s="145" t="n">
        <f aca="false">ROUND((P66+240),-1)+30</f>
        <v>4730</v>
      </c>
    </row>
    <row r="67" customFormat="false" ht="15.8" hidden="false" customHeight="false" outlineLevel="0" collapsed="false">
      <c r="A67" s="138" t="s">
        <v>6685</v>
      </c>
      <c r="B67" s="138" t="s">
        <v>6459</v>
      </c>
      <c r="C67" s="137" t="s">
        <v>6686</v>
      </c>
      <c r="D67" s="138" t="s">
        <v>6470</v>
      </c>
      <c r="E67" s="138" t="s">
        <v>6687</v>
      </c>
      <c r="F67" s="143" t="s">
        <v>6678</v>
      </c>
      <c r="G67" s="138" t="s">
        <v>6464</v>
      </c>
      <c r="H67" s="138" t="n">
        <v>6</v>
      </c>
      <c r="I67" s="138" t="n">
        <v>15</v>
      </c>
      <c r="J67" s="138" t="n">
        <v>4</v>
      </c>
      <c r="K67" s="138" t="n">
        <v>47.5</v>
      </c>
      <c r="L67" s="138" t="n">
        <v>108</v>
      </c>
      <c r="M67" s="138" t="n">
        <v>63.3</v>
      </c>
      <c r="N67" s="138" t="s">
        <v>6473</v>
      </c>
      <c r="O67" s="138" t="n">
        <v>8</v>
      </c>
      <c r="P67" s="144" t="n">
        <v>4462</v>
      </c>
      <c r="Q67" s="145" t="n">
        <f aca="false">ROUND((P67+240),-1)+30</f>
        <v>4730</v>
      </c>
    </row>
    <row r="68" customFormat="false" ht="15.8" hidden="false" customHeight="false" outlineLevel="0" collapsed="false">
      <c r="A68" s="138" t="s">
        <v>6688</v>
      </c>
      <c r="B68" s="138" t="s">
        <v>6459</v>
      </c>
      <c r="C68" s="137" t="s">
        <v>6689</v>
      </c>
      <c r="D68" s="138" t="s">
        <v>6470</v>
      </c>
      <c r="E68" s="138" t="s">
        <v>6690</v>
      </c>
      <c r="F68" s="143" t="s">
        <v>6678</v>
      </c>
      <c r="G68" s="138" t="s">
        <v>6464</v>
      </c>
      <c r="H68" s="138" t="n">
        <v>6</v>
      </c>
      <c r="I68" s="138" t="n">
        <v>15</v>
      </c>
      <c r="J68" s="138" t="n">
        <v>4</v>
      </c>
      <c r="K68" s="138" t="n">
        <v>47.5</v>
      </c>
      <c r="L68" s="138" t="n">
        <v>108</v>
      </c>
      <c r="M68" s="138" t="n">
        <v>63.3</v>
      </c>
      <c r="N68" s="138" t="s">
        <v>6691</v>
      </c>
      <c r="O68" s="138" t="n">
        <v>4</v>
      </c>
      <c r="P68" s="144" t="n">
        <v>4462</v>
      </c>
      <c r="Q68" s="145" t="n">
        <f aca="false">ROUND((P68+240),-1)+30</f>
        <v>4730</v>
      </c>
    </row>
    <row r="69" customFormat="false" ht="15.8" hidden="false" customHeight="false" outlineLevel="0" collapsed="false">
      <c r="A69" s="138" t="s">
        <v>6692</v>
      </c>
      <c r="B69" s="138" t="s">
        <v>6459</v>
      </c>
      <c r="C69" s="137" t="s">
        <v>6693</v>
      </c>
      <c r="D69" s="138" t="s">
        <v>6470</v>
      </c>
      <c r="E69" s="138" t="s">
        <v>6690</v>
      </c>
      <c r="F69" s="143" t="s">
        <v>6678</v>
      </c>
      <c r="G69" s="138" t="s">
        <v>6464</v>
      </c>
      <c r="H69" s="138" t="n">
        <v>6</v>
      </c>
      <c r="I69" s="138" t="n">
        <v>15</v>
      </c>
      <c r="J69" s="138" t="n">
        <v>4</v>
      </c>
      <c r="K69" s="138" t="n">
        <v>47.5</v>
      </c>
      <c r="L69" s="138" t="n">
        <v>108</v>
      </c>
      <c r="M69" s="138" t="n">
        <v>63.3</v>
      </c>
      <c r="N69" s="138" t="s">
        <v>6473</v>
      </c>
      <c r="O69" s="138" t="n">
        <v>4</v>
      </c>
      <c r="P69" s="144" t="n">
        <v>4462</v>
      </c>
      <c r="Q69" s="145" t="n">
        <f aca="false">ROUND((P69+240),-1)+30</f>
        <v>4730</v>
      </c>
    </row>
    <row r="70" customFormat="false" ht="15.8" hidden="false" customHeight="false" outlineLevel="0" collapsed="false">
      <c r="A70" s="138" t="s">
        <v>6694</v>
      </c>
      <c r="B70" s="138" t="s">
        <v>6459</v>
      </c>
      <c r="C70" s="137" t="s">
        <v>6695</v>
      </c>
      <c r="D70" s="138" t="s">
        <v>6470</v>
      </c>
      <c r="E70" s="138" t="s">
        <v>6696</v>
      </c>
      <c r="F70" s="143" t="s">
        <v>6678</v>
      </c>
      <c r="G70" s="138" t="s">
        <v>6464</v>
      </c>
      <c r="H70" s="138" t="n">
        <v>6</v>
      </c>
      <c r="I70" s="138" t="n">
        <v>15</v>
      </c>
      <c r="J70" s="138" t="n">
        <v>4</v>
      </c>
      <c r="K70" s="138" t="n">
        <v>47.5</v>
      </c>
      <c r="L70" s="138" t="n">
        <v>108</v>
      </c>
      <c r="M70" s="138" t="n">
        <v>63.3</v>
      </c>
      <c r="N70" s="138" t="s">
        <v>6697</v>
      </c>
      <c r="O70" s="138" t="n">
        <v>4</v>
      </c>
      <c r="P70" s="144" t="n">
        <v>4462</v>
      </c>
      <c r="Q70" s="145" t="n">
        <f aca="false">ROUND((P70+240),-1)+30</f>
        <v>4730</v>
      </c>
    </row>
    <row r="71" customFormat="false" ht="15.8" hidden="false" customHeight="false" outlineLevel="0" collapsed="false">
      <c r="A71" s="138" t="s">
        <v>6698</v>
      </c>
      <c r="B71" s="138" t="s">
        <v>6459</v>
      </c>
      <c r="C71" s="137" t="s">
        <v>6699</v>
      </c>
      <c r="D71" s="138" t="s">
        <v>6470</v>
      </c>
      <c r="E71" s="138" t="s">
        <v>6696</v>
      </c>
      <c r="F71" s="143" t="s">
        <v>6678</v>
      </c>
      <c r="G71" s="138" t="s">
        <v>6464</v>
      </c>
      <c r="H71" s="138" t="n">
        <v>6</v>
      </c>
      <c r="I71" s="138" t="n">
        <v>15</v>
      </c>
      <c r="J71" s="138" t="n">
        <v>4</v>
      </c>
      <c r="K71" s="138" t="n">
        <v>47.5</v>
      </c>
      <c r="L71" s="138" t="n">
        <v>108</v>
      </c>
      <c r="M71" s="138" t="n">
        <v>63.3</v>
      </c>
      <c r="N71" s="138" t="s">
        <v>6691</v>
      </c>
      <c r="O71" s="138" t="n">
        <v>4</v>
      </c>
      <c r="P71" s="144" t="n">
        <v>4462</v>
      </c>
      <c r="Q71" s="145" t="n">
        <f aca="false">ROUND((P71+240),-1)+30</f>
        <v>4730</v>
      </c>
    </row>
    <row r="72" customFormat="false" ht="15.8" hidden="false" customHeight="false" outlineLevel="0" collapsed="false">
      <c r="A72" s="138" t="s">
        <v>6700</v>
      </c>
      <c r="B72" s="138" t="s">
        <v>6459</v>
      </c>
      <c r="C72" s="137" t="s">
        <v>6701</v>
      </c>
      <c r="D72" s="138" t="s">
        <v>6461</v>
      </c>
      <c r="E72" s="138" t="s">
        <v>6702</v>
      </c>
      <c r="F72" s="143" t="s">
        <v>6703</v>
      </c>
      <c r="G72" s="138" t="s">
        <v>6464</v>
      </c>
      <c r="H72" s="138" t="n">
        <v>6</v>
      </c>
      <c r="I72" s="138" t="n">
        <v>15</v>
      </c>
      <c r="J72" s="138" t="n">
        <v>4</v>
      </c>
      <c r="K72" s="138" t="n">
        <v>47.5</v>
      </c>
      <c r="L72" s="138" t="n">
        <v>108</v>
      </c>
      <c r="M72" s="138" t="n">
        <v>63.35</v>
      </c>
      <c r="N72" s="138"/>
      <c r="O72" s="138" t="n">
        <v>12</v>
      </c>
      <c r="P72" s="144" t="n">
        <v>3733</v>
      </c>
      <c r="Q72" s="145" t="n">
        <f aca="false">ROUND((P72+240),-1)+30</f>
        <v>4000</v>
      </c>
    </row>
    <row r="73" customFormat="false" ht="15.8" hidden="false" customHeight="false" outlineLevel="0" collapsed="false">
      <c r="A73" s="138" t="s">
        <v>6704</v>
      </c>
      <c r="B73" s="138" t="s">
        <v>6459</v>
      </c>
      <c r="C73" s="137" t="s">
        <v>6705</v>
      </c>
      <c r="D73" s="138" t="s">
        <v>6595</v>
      </c>
      <c r="E73" s="138" t="n">
        <v>896</v>
      </c>
      <c r="F73" s="143" t="s">
        <v>6706</v>
      </c>
      <c r="G73" s="138" t="s">
        <v>6464</v>
      </c>
      <c r="H73" s="138" t="n">
        <v>6</v>
      </c>
      <c r="I73" s="138" t="n">
        <v>15</v>
      </c>
      <c r="J73" s="138" t="n">
        <v>4</v>
      </c>
      <c r="K73" s="138" t="n">
        <v>48</v>
      </c>
      <c r="L73" s="138" t="n">
        <v>100</v>
      </c>
      <c r="M73" s="138" t="n">
        <v>54.1</v>
      </c>
      <c r="N73" s="138" t="s">
        <v>6473</v>
      </c>
      <c r="O73" s="138" t="n">
        <v>30</v>
      </c>
      <c r="P73" s="144" t="n">
        <v>3656</v>
      </c>
      <c r="Q73" s="145" t="n">
        <f aca="false">ROUND((P73+240),-1)+30</f>
        <v>3930</v>
      </c>
    </row>
    <row r="74" customFormat="false" ht="15.8" hidden="false" customHeight="false" outlineLevel="0" collapsed="false">
      <c r="A74" s="138" t="s">
        <v>6707</v>
      </c>
      <c r="B74" s="138" t="s">
        <v>6459</v>
      </c>
      <c r="C74" s="137" t="s">
        <v>6708</v>
      </c>
      <c r="D74" s="138" t="s">
        <v>6461</v>
      </c>
      <c r="E74" s="138" t="s">
        <v>6709</v>
      </c>
      <c r="F74" s="143" t="s">
        <v>6706</v>
      </c>
      <c r="G74" s="138" t="s">
        <v>6464</v>
      </c>
      <c r="H74" s="138" t="n">
        <v>6</v>
      </c>
      <c r="I74" s="138" t="n">
        <v>15</v>
      </c>
      <c r="J74" s="138" t="n">
        <v>4</v>
      </c>
      <c r="K74" s="138" t="n">
        <v>48</v>
      </c>
      <c r="L74" s="138" t="n">
        <v>100</v>
      </c>
      <c r="M74" s="138" t="n">
        <v>54.1</v>
      </c>
      <c r="N74" s="138"/>
      <c r="O74" s="138" t="n">
        <v>28</v>
      </c>
      <c r="P74" s="144" t="n">
        <v>3733</v>
      </c>
      <c r="Q74" s="145" t="n">
        <f aca="false">ROUND((P74+240),-1)+30</f>
        <v>4000</v>
      </c>
    </row>
    <row r="75" customFormat="false" ht="15.8" hidden="false" customHeight="false" outlineLevel="0" collapsed="false">
      <c r="A75" s="138" t="s">
        <v>6710</v>
      </c>
      <c r="B75" s="138" t="s">
        <v>6459</v>
      </c>
      <c r="C75" s="137" t="s">
        <v>6711</v>
      </c>
      <c r="D75" s="138" t="s">
        <v>6470</v>
      </c>
      <c r="E75" s="138" t="s">
        <v>6712</v>
      </c>
      <c r="F75" s="143" t="s">
        <v>6706</v>
      </c>
      <c r="G75" s="138" t="s">
        <v>6464</v>
      </c>
      <c r="H75" s="138" t="n">
        <v>6</v>
      </c>
      <c r="I75" s="138" t="n">
        <v>15</v>
      </c>
      <c r="J75" s="138" t="n">
        <v>4</v>
      </c>
      <c r="K75" s="138" t="n">
        <v>48</v>
      </c>
      <c r="L75" s="138" t="n">
        <v>100</v>
      </c>
      <c r="M75" s="138" t="n">
        <v>54.1</v>
      </c>
      <c r="N75" s="138" t="s">
        <v>6697</v>
      </c>
      <c r="O75" s="138" t="n">
        <v>12</v>
      </c>
      <c r="P75" s="144" t="n">
        <v>4368</v>
      </c>
      <c r="Q75" s="145" t="n">
        <f aca="false">ROUND((P75+240),-1)+30</f>
        <v>4640</v>
      </c>
    </row>
    <row r="76" customFormat="false" ht="15.8" hidden="false" customHeight="false" outlineLevel="0" collapsed="false">
      <c r="A76" s="138" t="s">
        <v>6713</v>
      </c>
      <c r="B76" s="138" t="s">
        <v>6459</v>
      </c>
      <c r="C76" s="137" t="s">
        <v>6714</v>
      </c>
      <c r="D76" s="138" t="s">
        <v>6595</v>
      </c>
      <c r="E76" s="138" t="n">
        <v>536</v>
      </c>
      <c r="F76" s="143" t="s">
        <v>6706</v>
      </c>
      <c r="G76" s="138" t="s">
        <v>6464</v>
      </c>
      <c r="H76" s="138" t="n">
        <v>6</v>
      </c>
      <c r="I76" s="138" t="n">
        <v>15</v>
      </c>
      <c r="J76" s="138" t="n">
        <v>4</v>
      </c>
      <c r="K76" s="138" t="n">
        <v>48</v>
      </c>
      <c r="L76" s="138" t="n">
        <v>100</v>
      </c>
      <c r="M76" s="138" t="n">
        <v>54.1</v>
      </c>
      <c r="N76" s="138" t="s">
        <v>6473</v>
      </c>
      <c r="O76" s="138" t="n">
        <v>8</v>
      </c>
      <c r="P76" s="144" t="n">
        <v>3656</v>
      </c>
      <c r="Q76" s="145" t="n">
        <f aca="false">ROUND((P76+240),-1)+30</f>
        <v>3930</v>
      </c>
    </row>
    <row r="77" customFormat="false" ht="15.8" hidden="false" customHeight="false" outlineLevel="0" collapsed="false">
      <c r="A77" s="138" t="s">
        <v>6715</v>
      </c>
      <c r="B77" s="138" t="s">
        <v>6459</v>
      </c>
      <c r="C77" s="137" t="s">
        <v>6716</v>
      </c>
      <c r="D77" s="138" t="s">
        <v>6470</v>
      </c>
      <c r="E77" s="138" t="s">
        <v>6717</v>
      </c>
      <c r="F77" s="143" t="s">
        <v>6706</v>
      </c>
      <c r="G77" s="138" t="s">
        <v>6464</v>
      </c>
      <c r="H77" s="138" t="n">
        <v>6</v>
      </c>
      <c r="I77" s="138" t="n">
        <v>15</v>
      </c>
      <c r="J77" s="138" t="n">
        <v>4</v>
      </c>
      <c r="K77" s="138" t="n">
        <v>48</v>
      </c>
      <c r="L77" s="138" t="n">
        <v>100</v>
      </c>
      <c r="M77" s="138" t="n">
        <v>54.1</v>
      </c>
      <c r="N77" s="138" t="s">
        <v>6473</v>
      </c>
      <c r="O77" s="138" t="n">
        <v>8</v>
      </c>
      <c r="P77" s="144" t="n">
        <v>4368</v>
      </c>
      <c r="Q77" s="145" t="n">
        <f aca="false">ROUND((P77+240),-1)+30</f>
        <v>4640</v>
      </c>
    </row>
    <row r="78" customFormat="false" ht="15.8" hidden="false" customHeight="false" outlineLevel="0" collapsed="false">
      <c r="A78" s="138" t="s">
        <v>6718</v>
      </c>
      <c r="B78" s="138" t="s">
        <v>6459</v>
      </c>
      <c r="C78" s="137" t="s">
        <v>6719</v>
      </c>
      <c r="D78" s="138" t="s">
        <v>6470</v>
      </c>
      <c r="E78" s="138" t="s">
        <v>6720</v>
      </c>
      <c r="F78" s="143" t="s">
        <v>6706</v>
      </c>
      <c r="G78" s="138" t="s">
        <v>6464</v>
      </c>
      <c r="H78" s="138" t="n">
        <v>6</v>
      </c>
      <c r="I78" s="138" t="n">
        <v>15</v>
      </c>
      <c r="J78" s="138" t="n">
        <v>4</v>
      </c>
      <c r="K78" s="138" t="n">
        <v>48</v>
      </c>
      <c r="L78" s="138" t="n">
        <v>100</v>
      </c>
      <c r="M78" s="138" t="n">
        <v>54.1</v>
      </c>
      <c r="N78" s="138" t="s">
        <v>6473</v>
      </c>
      <c r="O78" s="138" t="n">
        <v>8</v>
      </c>
      <c r="P78" s="144" t="n">
        <v>4321</v>
      </c>
      <c r="Q78" s="145" t="n">
        <f aca="false">ROUND((P78+240),-1)+30</f>
        <v>4590</v>
      </c>
    </row>
    <row r="79" customFormat="false" ht="15.8" hidden="false" customHeight="false" outlineLevel="0" collapsed="false">
      <c r="A79" s="138" t="s">
        <v>6721</v>
      </c>
      <c r="B79" s="138" t="s">
        <v>6459</v>
      </c>
      <c r="C79" s="137" t="s">
        <v>6722</v>
      </c>
      <c r="D79" s="138" t="s">
        <v>6470</v>
      </c>
      <c r="E79" s="138" t="s">
        <v>6723</v>
      </c>
      <c r="F79" s="143" t="s">
        <v>6706</v>
      </c>
      <c r="G79" s="138" t="s">
        <v>6464</v>
      </c>
      <c r="H79" s="138" t="n">
        <v>6</v>
      </c>
      <c r="I79" s="138" t="n">
        <v>15</v>
      </c>
      <c r="J79" s="138" t="n">
        <v>4</v>
      </c>
      <c r="K79" s="138" t="n">
        <v>48</v>
      </c>
      <c r="L79" s="138" t="n">
        <v>100</v>
      </c>
      <c r="M79" s="138" t="n">
        <v>54.1</v>
      </c>
      <c r="N79" s="138" t="s">
        <v>6697</v>
      </c>
      <c r="O79" s="138" t="n">
        <v>8</v>
      </c>
      <c r="P79" s="144" t="n">
        <v>4368</v>
      </c>
      <c r="Q79" s="145" t="n">
        <f aca="false">ROUND((P79+240),-1)+30</f>
        <v>4640</v>
      </c>
    </row>
    <row r="80" customFormat="false" ht="15.8" hidden="false" customHeight="false" outlineLevel="0" collapsed="false">
      <c r="A80" s="138" t="s">
        <v>6724</v>
      </c>
      <c r="B80" s="138" t="s">
        <v>6459</v>
      </c>
      <c r="C80" s="137" t="s">
        <v>6725</v>
      </c>
      <c r="D80" s="138" t="s">
        <v>6470</v>
      </c>
      <c r="E80" s="138" t="s">
        <v>6726</v>
      </c>
      <c r="F80" s="143" t="s">
        <v>6706</v>
      </c>
      <c r="G80" s="138" t="s">
        <v>6464</v>
      </c>
      <c r="H80" s="138" t="n">
        <v>6</v>
      </c>
      <c r="I80" s="138" t="n">
        <v>15</v>
      </c>
      <c r="J80" s="138" t="n">
        <v>4</v>
      </c>
      <c r="K80" s="138" t="n">
        <v>48</v>
      </c>
      <c r="L80" s="138" t="n">
        <v>100</v>
      </c>
      <c r="M80" s="138" t="n">
        <v>54.1</v>
      </c>
      <c r="N80" s="138" t="s">
        <v>6684</v>
      </c>
      <c r="O80" s="138" t="n">
        <v>8</v>
      </c>
      <c r="P80" s="144" t="n">
        <v>4275</v>
      </c>
      <c r="Q80" s="145" t="n">
        <f aca="false">ROUND((P80+240),-1)+30</f>
        <v>4550</v>
      </c>
    </row>
    <row r="81" customFormat="false" ht="15.8" hidden="false" customHeight="false" outlineLevel="0" collapsed="false">
      <c r="A81" s="138" t="s">
        <v>6727</v>
      </c>
      <c r="B81" s="138" t="s">
        <v>6459</v>
      </c>
      <c r="C81" s="137" t="s">
        <v>6728</v>
      </c>
      <c r="D81" s="138" t="s">
        <v>6470</v>
      </c>
      <c r="E81" s="138" t="s">
        <v>6729</v>
      </c>
      <c r="F81" s="143" t="s">
        <v>6706</v>
      </c>
      <c r="G81" s="138" t="s">
        <v>6464</v>
      </c>
      <c r="H81" s="138" t="n">
        <v>6</v>
      </c>
      <c r="I81" s="138" t="n">
        <v>15</v>
      </c>
      <c r="J81" s="138" t="n">
        <v>4</v>
      </c>
      <c r="K81" s="138" t="n">
        <v>48</v>
      </c>
      <c r="L81" s="138" t="n">
        <v>100</v>
      </c>
      <c r="M81" s="138" t="n">
        <v>54.1</v>
      </c>
      <c r="N81" s="138" t="s">
        <v>6473</v>
      </c>
      <c r="O81" s="138" t="n">
        <v>8</v>
      </c>
      <c r="P81" s="144" t="n">
        <v>4321</v>
      </c>
      <c r="Q81" s="145" t="n">
        <f aca="false">ROUND((P81+240),-1)+30</f>
        <v>4590</v>
      </c>
    </row>
    <row r="82" customFormat="false" ht="15.8" hidden="false" customHeight="false" outlineLevel="0" collapsed="false">
      <c r="A82" s="138" t="s">
        <v>6730</v>
      </c>
      <c r="B82" s="138" t="s">
        <v>6459</v>
      </c>
      <c r="C82" s="137" t="s">
        <v>6731</v>
      </c>
      <c r="D82" s="138" t="s">
        <v>6470</v>
      </c>
      <c r="E82" s="138" t="s">
        <v>6729</v>
      </c>
      <c r="F82" s="143" t="s">
        <v>6706</v>
      </c>
      <c r="G82" s="138" t="s">
        <v>6464</v>
      </c>
      <c r="H82" s="138" t="n">
        <v>6</v>
      </c>
      <c r="I82" s="138" t="n">
        <v>15</v>
      </c>
      <c r="J82" s="138" t="n">
        <v>4</v>
      </c>
      <c r="K82" s="138" t="n">
        <v>48</v>
      </c>
      <c r="L82" s="138" t="n">
        <v>100</v>
      </c>
      <c r="M82" s="138" t="n">
        <v>54.1</v>
      </c>
      <c r="N82" s="138" t="s">
        <v>6684</v>
      </c>
      <c r="O82" s="138" t="n">
        <v>8</v>
      </c>
      <c r="P82" s="144" t="n">
        <v>4321</v>
      </c>
      <c r="Q82" s="145" t="n">
        <f aca="false">ROUND((P82+240),-1)+30</f>
        <v>4590</v>
      </c>
    </row>
    <row r="83" customFormat="false" ht="15.8" hidden="false" customHeight="false" outlineLevel="0" collapsed="false">
      <c r="A83" s="138" t="s">
        <v>6732</v>
      </c>
      <c r="B83" s="138" t="s">
        <v>6459</v>
      </c>
      <c r="C83" s="137" t="s">
        <v>6733</v>
      </c>
      <c r="D83" s="138" t="s">
        <v>6470</v>
      </c>
      <c r="E83" s="138" t="s">
        <v>6734</v>
      </c>
      <c r="F83" s="143" t="s">
        <v>6706</v>
      </c>
      <c r="G83" s="138" t="s">
        <v>6464</v>
      </c>
      <c r="H83" s="138" t="n">
        <v>6</v>
      </c>
      <c r="I83" s="138" t="n">
        <v>15</v>
      </c>
      <c r="J83" s="138" t="n">
        <v>4</v>
      </c>
      <c r="K83" s="138" t="n">
        <v>48</v>
      </c>
      <c r="L83" s="138" t="n">
        <v>100</v>
      </c>
      <c r="M83" s="138" t="n">
        <v>54.1</v>
      </c>
      <c r="N83" s="138" t="s">
        <v>6473</v>
      </c>
      <c r="O83" s="138" t="n">
        <v>8</v>
      </c>
      <c r="P83" s="144" t="n">
        <v>4368</v>
      </c>
      <c r="Q83" s="145" t="n">
        <f aca="false">ROUND((P83+240),-1)+30</f>
        <v>4640</v>
      </c>
    </row>
    <row r="84" customFormat="false" ht="15.8" hidden="false" customHeight="false" outlineLevel="0" collapsed="false">
      <c r="A84" s="138" t="s">
        <v>6735</v>
      </c>
      <c r="B84" s="138" t="s">
        <v>6459</v>
      </c>
      <c r="C84" s="137" t="s">
        <v>6736</v>
      </c>
      <c r="D84" s="138" t="s">
        <v>6470</v>
      </c>
      <c r="E84" s="138" t="s">
        <v>6737</v>
      </c>
      <c r="F84" s="143" t="s">
        <v>6706</v>
      </c>
      <c r="G84" s="138" t="s">
        <v>6464</v>
      </c>
      <c r="H84" s="138" t="n">
        <v>6</v>
      </c>
      <c r="I84" s="138" t="n">
        <v>15</v>
      </c>
      <c r="J84" s="138" t="n">
        <v>4</v>
      </c>
      <c r="K84" s="138" t="n">
        <v>48</v>
      </c>
      <c r="L84" s="138" t="n">
        <v>100</v>
      </c>
      <c r="M84" s="138" t="n">
        <v>54.1</v>
      </c>
      <c r="N84" s="138" t="s">
        <v>6473</v>
      </c>
      <c r="O84" s="138" t="n">
        <v>8</v>
      </c>
      <c r="P84" s="144" t="n">
        <v>4275</v>
      </c>
      <c r="Q84" s="145" t="n">
        <f aca="false">ROUND((P84+240),-1)+30</f>
        <v>4550</v>
      </c>
    </row>
    <row r="85" customFormat="false" ht="15.8" hidden="false" customHeight="false" outlineLevel="0" collapsed="false">
      <c r="A85" s="138" t="s">
        <v>6738</v>
      </c>
      <c r="B85" s="138" t="s">
        <v>6459</v>
      </c>
      <c r="C85" s="137" t="s">
        <v>6739</v>
      </c>
      <c r="D85" s="138" t="s">
        <v>6470</v>
      </c>
      <c r="E85" s="138" t="s">
        <v>6740</v>
      </c>
      <c r="F85" s="143" t="s">
        <v>6706</v>
      </c>
      <c r="G85" s="138" t="s">
        <v>6464</v>
      </c>
      <c r="H85" s="138" t="n">
        <v>6</v>
      </c>
      <c r="I85" s="138" t="n">
        <v>15</v>
      </c>
      <c r="J85" s="138" t="n">
        <v>4</v>
      </c>
      <c r="K85" s="138" t="n">
        <v>48</v>
      </c>
      <c r="L85" s="138" t="n">
        <v>100</v>
      </c>
      <c r="M85" s="138" t="n">
        <v>54.1</v>
      </c>
      <c r="N85" s="138" t="s">
        <v>6473</v>
      </c>
      <c r="O85" s="138" t="n">
        <v>4</v>
      </c>
      <c r="P85" s="144" t="n">
        <v>4228</v>
      </c>
      <c r="Q85" s="145" t="n">
        <f aca="false">ROUND((P85+240),-1)+30</f>
        <v>4500</v>
      </c>
    </row>
    <row r="86" customFormat="false" ht="15.8" hidden="false" customHeight="false" outlineLevel="0" collapsed="false">
      <c r="A86" s="138" t="s">
        <v>6741</v>
      </c>
      <c r="B86" s="138" t="s">
        <v>6459</v>
      </c>
      <c r="C86" s="137" t="s">
        <v>6742</v>
      </c>
      <c r="D86" s="138" t="s">
        <v>6470</v>
      </c>
      <c r="E86" s="138" t="s">
        <v>6743</v>
      </c>
      <c r="F86" s="143" t="s">
        <v>6706</v>
      </c>
      <c r="G86" s="138" t="s">
        <v>6464</v>
      </c>
      <c r="H86" s="138" t="n">
        <v>6</v>
      </c>
      <c r="I86" s="138" t="n">
        <v>15</v>
      </c>
      <c r="J86" s="138" t="n">
        <v>4</v>
      </c>
      <c r="K86" s="138" t="n">
        <v>48</v>
      </c>
      <c r="L86" s="138" t="n">
        <v>100</v>
      </c>
      <c r="M86" s="138" t="n">
        <v>54.1</v>
      </c>
      <c r="N86" s="138" t="s">
        <v>6473</v>
      </c>
      <c r="O86" s="138" t="n">
        <v>4</v>
      </c>
      <c r="P86" s="144" t="n">
        <v>4275</v>
      </c>
      <c r="Q86" s="145" t="n">
        <f aca="false">ROUND((P86+240),-1)+30</f>
        <v>4550</v>
      </c>
    </row>
    <row r="87" customFormat="false" ht="15.8" hidden="false" customHeight="false" outlineLevel="0" collapsed="false">
      <c r="A87" s="138" t="s">
        <v>6744</v>
      </c>
      <c r="B87" s="138" t="s">
        <v>6459</v>
      </c>
      <c r="C87" s="137" t="s">
        <v>6745</v>
      </c>
      <c r="D87" s="138" t="s">
        <v>6470</v>
      </c>
      <c r="E87" s="138" t="s">
        <v>6746</v>
      </c>
      <c r="F87" s="143" t="s">
        <v>6706</v>
      </c>
      <c r="G87" s="138" t="s">
        <v>6464</v>
      </c>
      <c r="H87" s="138" t="n">
        <v>6</v>
      </c>
      <c r="I87" s="138" t="n">
        <v>15</v>
      </c>
      <c r="J87" s="138" t="n">
        <v>4</v>
      </c>
      <c r="K87" s="138" t="n">
        <v>48</v>
      </c>
      <c r="L87" s="138" t="n">
        <v>100</v>
      </c>
      <c r="M87" s="138" t="n">
        <v>54.1</v>
      </c>
      <c r="N87" s="138" t="s">
        <v>6473</v>
      </c>
      <c r="O87" s="138" t="n">
        <v>4</v>
      </c>
      <c r="P87" s="144" t="n">
        <v>4368</v>
      </c>
      <c r="Q87" s="145" t="n">
        <f aca="false">ROUND((P87+240),-1)+30</f>
        <v>4640</v>
      </c>
    </row>
    <row r="88" customFormat="false" ht="15.8" hidden="false" customHeight="false" outlineLevel="0" collapsed="false">
      <c r="A88" s="138" t="s">
        <v>6747</v>
      </c>
      <c r="B88" s="138" t="s">
        <v>6459</v>
      </c>
      <c r="C88" s="137" t="s">
        <v>6748</v>
      </c>
      <c r="D88" s="138" t="s">
        <v>6470</v>
      </c>
      <c r="E88" s="138" t="s">
        <v>6749</v>
      </c>
      <c r="F88" s="143" t="s">
        <v>6706</v>
      </c>
      <c r="G88" s="138" t="s">
        <v>6464</v>
      </c>
      <c r="H88" s="138" t="n">
        <v>6</v>
      </c>
      <c r="I88" s="138" t="n">
        <v>15</v>
      </c>
      <c r="J88" s="138" t="n">
        <v>4</v>
      </c>
      <c r="K88" s="138" t="n">
        <v>48</v>
      </c>
      <c r="L88" s="138" t="n">
        <v>100</v>
      </c>
      <c r="M88" s="138" t="n">
        <v>54.1</v>
      </c>
      <c r="N88" s="138" t="s">
        <v>6473</v>
      </c>
      <c r="O88" s="138" t="n">
        <v>4</v>
      </c>
      <c r="P88" s="144" t="n">
        <v>4321</v>
      </c>
      <c r="Q88" s="145" t="n">
        <f aca="false">ROUND((P88+240),-1)+30</f>
        <v>4590</v>
      </c>
    </row>
    <row r="89" customFormat="false" ht="15.8" hidden="false" customHeight="false" outlineLevel="0" collapsed="false">
      <c r="A89" s="138" t="s">
        <v>6750</v>
      </c>
      <c r="B89" s="138" t="s">
        <v>6459</v>
      </c>
      <c r="C89" s="137" t="s">
        <v>6751</v>
      </c>
      <c r="D89" s="138" t="s">
        <v>6470</v>
      </c>
      <c r="E89" s="138" t="s">
        <v>6752</v>
      </c>
      <c r="F89" s="143" t="s">
        <v>6706</v>
      </c>
      <c r="G89" s="138" t="s">
        <v>6464</v>
      </c>
      <c r="H89" s="138" t="n">
        <v>6</v>
      </c>
      <c r="I89" s="138" t="n">
        <v>15</v>
      </c>
      <c r="J89" s="138" t="n">
        <v>4</v>
      </c>
      <c r="K89" s="138" t="n">
        <v>48</v>
      </c>
      <c r="L89" s="138" t="n">
        <v>100</v>
      </c>
      <c r="M89" s="138" t="n">
        <v>54.1</v>
      </c>
      <c r="N89" s="138" t="s">
        <v>6473</v>
      </c>
      <c r="O89" s="138" t="n">
        <v>4</v>
      </c>
      <c r="P89" s="144" t="n">
        <v>4321</v>
      </c>
      <c r="Q89" s="145" t="n">
        <f aca="false">ROUND((P89+240),-1)+30</f>
        <v>4590</v>
      </c>
    </row>
    <row r="90" customFormat="false" ht="15.8" hidden="false" customHeight="false" outlineLevel="0" collapsed="false">
      <c r="A90" s="138" t="s">
        <v>6753</v>
      </c>
      <c r="B90" s="138" t="s">
        <v>6459</v>
      </c>
      <c r="C90" s="137" t="s">
        <v>6754</v>
      </c>
      <c r="D90" s="138" t="s">
        <v>6470</v>
      </c>
      <c r="E90" s="138" t="s">
        <v>6755</v>
      </c>
      <c r="F90" s="143" t="s">
        <v>6706</v>
      </c>
      <c r="G90" s="138" t="s">
        <v>6464</v>
      </c>
      <c r="H90" s="138" t="n">
        <v>6</v>
      </c>
      <c r="I90" s="138" t="n">
        <v>15</v>
      </c>
      <c r="J90" s="138" t="n">
        <v>4</v>
      </c>
      <c r="K90" s="138" t="n">
        <v>48</v>
      </c>
      <c r="L90" s="138" t="n">
        <v>100</v>
      </c>
      <c r="M90" s="138" t="n">
        <v>54.1</v>
      </c>
      <c r="N90" s="138" t="s">
        <v>6473</v>
      </c>
      <c r="O90" s="138" t="n">
        <v>4</v>
      </c>
      <c r="P90" s="144" t="n">
        <v>4368</v>
      </c>
      <c r="Q90" s="145" t="n">
        <f aca="false">ROUND((P90+240),-1)+30</f>
        <v>4640</v>
      </c>
    </row>
    <row r="91" customFormat="false" ht="15.8" hidden="false" customHeight="false" outlineLevel="0" collapsed="false">
      <c r="A91" s="138" t="s">
        <v>6756</v>
      </c>
      <c r="B91" s="138" t="s">
        <v>6459</v>
      </c>
      <c r="C91" s="137" t="s">
        <v>6757</v>
      </c>
      <c r="D91" s="138" t="s">
        <v>6470</v>
      </c>
      <c r="E91" s="138" t="s">
        <v>6758</v>
      </c>
      <c r="F91" s="143" t="s">
        <v>6706</v>
      </c>
      <c r="G91" s="138" t="s">
        <v>6464</v>
      </c>
      <c r="H91" s="138" t="n">
        <v>6</v>
      </c>
      <c r="I91" s="138" t="n">
        <v>15</v>
      </c>
      <c r="J91" s="138" t="n">
        <v>4</v>
      </c>
      <c r="K91" s="138" t="n">
        <v>48</v>
      </c>
      <c r="L91" s="138" t="n">
        <v>100</v>
      </c>
      <c r="M91" s="138" t="n">
        <v>54.1</v>
      </c>
      <c r="N91" s="138" t="s">
        <v>6473</v>
      </c>
      <c r="O91" s="138" t="n">
        <v>4</v>
      </c>
      <c r="P91" s="144" t="n">
        <v>4321</v>
      </c>
      <c r="Q91" s="145" t="n">
        <f aca="false">ROUND((P91+240),-1)+30</f>
        <v>4590</v>
      </c>
    </row>
    <row r="92" customFormat="false" ht="15.8" hidden="false" customHeight="false" outlineLevel="0" collapsed="false">
      <c r="A92" s="138" t="s">
        <v>6759</v>
      </c>
      <c r="B92" s="138" t="s">
        <v>6459</v>
      </c>
      <c r="C92" s="137" t="s">
        <v>6760</v>
      </c>
      <c r="D92" s="138" t="s">
        <v>6461</v>
      </c>
      <c r="E92" s="138" t="s">
        <v>6761</v>
      </c>
      <c r="F92" s="143" t="s">
        <v>6706</v>
      </c>
      <c r="G92" s="138" t="s">
        <v>6464</v>
      </c>
      <c r="H92" s="138" t="n">
        <v>6</v>
      </c>
      <c r="I92" s="138" t="n">
        <v>15</v>
      </c>
      <c r="J92" s="138" t="n">
        <v>4</v>
      </c>
      <c r="K92" s="138" t="n">
        <v>48</v>
      </c>
      <c r="L92" s="138" t="n">
        <v>100</v>
      </c>
      <c r="M92" s="138" t="n">
        <v>54.1</v>
      </c>
      <c r="N92" s="138"/>
      <c r="O92" s="138" t="n">
        <v>4</v>
      </c>
      <c r="P92" s="144" t="n">
        <v>3733</v>
      </c>
      <c r="Q92" s="145" t="n">
        <f aca="false">ROUND((P92+240),-1)+30</f>
        <v>4000</v>
      </c>
    </row>
    <row r="93" customFormat="false" ht="15.8" hidden="false" customHeight="false" outlineLevel="0" collapsed="false">
      <c r="A93" s="138" t="s">
        <v>6762</v>
      </c>
      <c r="B93" s="138" t="s">
        <v>6459</v>
      </c>
      <c r="C93" s="137" t="s">
        <v>6763</v>
      </c>
      <c r="D93" s="138" t="s">
        <v>6461</v>
      </c>
      <c r="E93" s="138" t="s">
        <v>6662</v>
      </c>
      <c r="F93" s="143" t="s">
        <v>6706</v>
      </c>
      <c r="G93" s="138" t="s">
        <v>6464</v>
      </c>
      <c r="H93" s="138" t="n">
        <v>6</v>
      </c>
      <c r="I93" s="138" t="n">
        <v>15</v>
      </c>
      <c r="J93" s="138" t="n">
        <v>4</v>
      </c>
      <c r="K93" s="138" t="n">
        <v>48</v>
      </c>
      <c r="L93" s="138" t="n">
        <v>100</v>
      </c>
      <c r="M93" s="138" t="n">
        <v>54.1</v>
      </c>
      <c r="N93" s="138"/>
      <c r="O93" s="138" t="n">
        <v>1</v>
      </c>
      <c r="P93" s="144" t="n">
        <v>3898</v>
      </c>
      <c r="Q93" s="145" t="n">
        <f aca="false">ROUND((P93+240),-1)+30</f>
        <v>4170</v>
      </c>
    </row>
    <row r="94" customFormat="false" ht="15.8" hidden="false" customHeight="false" outlineLevel="0" collapsed="false">
      <c r="A94" s="138" t="s">
        <v>6764</v>
      </c>
      <c r="B94" s="138" t="s">
        <v>6459</v>
      </c>
      <c r="C94" s="137" t="s">
        <v>6765</v>
      </c>
      <c r="D94" s="138" t="s">
        <v>6470</v>
      </c>
      <c r="E94" s="138" t="s">
        <v>6766</v>
      </c>
      <c r="F94" s="143" t="s">
        <v>6767</v>
      </c>
      <c r="G94" s="138" t="s">
        <v>6464</v>
      </c>
      <c r="H94" s="138" t="n">
        <v>6</v>
      </c>
      <c r="I94" s="138" t="n">
        <v>15</v>
      </c>
      <c r="J94" s="138" t="n">
        <v>4</v>
      </c>
      <c r="K94" s="138" t="n">
        <v>49</v>
      </c>
      <c r="L94" s="138" t="n">
        <v>100</v>
      </c>
      <c r="M94" s="138" t="n">
        <v>56.6</v>
      </c>
      <c r="N94" s="138" t="s">
        <v>6473</v>
      </c>
      <c r="O94" s="138" t="n">
        <v>4</v>
      </c>
      <c r="P94" s="144" t="n">
        <v>4368</v>
      </c>
      <c r="Q94" s="145" t="n">
        <f aca="false">ROUND((P94+240),-1)+30</f>
        <v>4640</v>
      </c>
    </row>
    <row r="95" customFormat="false" ht="15.8" hidden="false" customHeight="false" outlineLevel="0" collapsed="false">
      <c r="A95" s="138" t="s">
        <v>6768</v>
      </c>
      <c r="B95" s="138" t="s">
        <v>6459</v>
      </c>
      <c r="C95" s="137" t="s">
        <v>6769</v>
      </c>
      <c r="D95" s="138" t="s">
        <v>6595</v>
      </c>
      <c r="E95" s="138" t="n">
        <v>313</v>
      </c>
      <c r="F95" s="143" t="s">
        <v>6770</v>
      </c>
      <c r="G95" s="138" t="s">
        <v>6464</v>
      </c>
      <c r="H95" s="138" t="n">
        <v>6</v>
      </c>
      <c r="I95" s="138" t="n">
        <v>15</v>
      </c>
      <c r="J95" s="138" t="n">
        <v>4</v>
      </c>
      <c r="K95" s="138" t="n">
        <v>50</v>
      </c>
      <c r="L95" s="138" t="n">
        <v>100</v>
      </c>
      <c r="M95" s="138" t="n">
        <v>60.1</v>
      </c>
      <c r="N95" s="138" t="s">
        <v>6473</v>
      </c>
      <c r="O95" s="138" t="n">
        <v>30</v>
      </c>
      <c r="P95" s="144" t="n">
        <v>3656</v>
      </c>
      <c r="Q95" s="145" t="n">
        <f aca="false">ROUND((P95+240),-1)+30</f>
        <v>3930</v>
      </c>
    </row>
    <row r="96" customFormat="false" ht="15.8" hidden="false" customHeight="false" outlineLevel="0" collapsed="false">
      <c r="A96" s="138" t="s">
        <v>6771</v>
      </c>
      <c r="B96" s="138" t="s">
        <v>6459</v>
      </c>
      <c r="C96" s="137" t="s">
        <v>6772</v>
      </c>
      <c r="D96" s="138" t="s">
        <v>6595</v>
      </c>
      <c r="E96" s="138" t="s">
        <v>6603</v>
      </c>
      <c r="F96" s="143" t="s">
        <v>6770</v>
      </c>
      <c r="G96" s="138" t="s">
        <v>6464</v>
      </c>
      <c r="H96" s="138" t="n">
        <v>6</v>
      </c>
      <c r="I96" s="138" t="n">
        <v>15</v>
      </c>
      <c r="J96" s="138" t="n">
        <v>4</v>
      </c>
      <c r="K96" s="138" t="n">
        <v>50</v>
      </c>
      <c r="L96" s="138" t="n">
        <v>100</v>
      </c>
      <c r="M96" s="138" t="n">
        <v>60.1</v>
      </c>
      <c r="N96" s="138" t="s">
        <v>6473</v>
      </c>
      <c r="O96" s="138" t="n">
        <v>20</v>
      </c>
      <c r="P96" s="144" t="n">
        <v>3656</v>
      </c>
      <c r="Q96" s="145" t="n">
        <f aca="false">ROUND((P96+240),-1)+30</f>
        <v>3930</v>
      </c>
    </row>
    <row r="97" customFormat="false" ht="15.8" hidden="false" customHeight="false" outlineLevel="0" collapsed="false">
      <c r="A97" s="138" t="s">
        <v>6773</v>
      </c>
      <c r="B97" s="138" t="s">
        <v>6459</v>
      </c>
      <c r="C97" s="137" t="s">
        <v>6774</v>
      </c>
      <c r="D97" s="138" t="s">
        <v>6461</v>
      </c>
      <c r="E97" s="138" t="s">
        <v>6775</v>
      </c>
      <c r="F97" s="143" t="s">
        <v>6770</v>
      </c>
      <c r="G97" s="138" t="s">
        <v>6464</v>
      </c>
      <c r="H97" s="138" t="n">
        <v>6</v>
      </c>
      <c r="I97" s="138" t="n">
        <v>15</v>
      </c>
      <c r="J97" s="138" t="n">
        <v>4</v>
      </c>
      <c r="K97" s="138" t="n">
        <v>50</v>
      </c>
      <c r="L97" s="138" t="n">
        <v>100</v>
      </c>
      <c r="M97" s="138" t="n">
        <v>60.1</v>
      </c>
      <c r="N97" s="138"/>
      <c r="O97" s="138" t="n">
        <v>20</v>
      </c>
      <c r="P97" s="144" t="n">
        <v>3733</v>
      </c>
      <c r="Q97" s="145" t="n">
        <f aca="false">ROUND((P97+240),-1)+30</f>
        <v>4000</v>
      </c>
    </row>
    <row r="98" customFormat="false" ht="15.8" hidden="false" customHeight="false" outlineLevel="0" collapsed="false">
      <c r="A98" s="138" t="s">
        <v>6776</v>
      </c>
      <c r="B98" s="138" t="s">
        <v>6459</v>
      </c>
      <c r="C98" s="137" t="s">
        <v>6777</v>
      </c>
      <c r="D98" s="138" t="s">
        <v>6461</v>
      </c>
      <c r="E98" s="138" t="s">
        <v>6476</v>
      </c>
      <c r="F98" s="143" t="s">
        <v>6770</v>
      </c>
      <c r="G98" s="138" t="s">
        <v>6464</v>
      </c>
      <c r="H98" s="138" t="n">
        <v>6</v>
      </c>
      <c r="I98" s="138" t="n">
        <v>15</v>
      </c>
      <c r="J98" s="138" t="n">
        <v>4</v>
      </c>
      <c r="K98" s="138" t="n">
        <v>50</v>
      </c>
      <c r="L98" s="138" t="n">
        <v>100</v>
      </c>
      <c r="M98" s="138" t="n">
        <v>60.1</v>
      </c>
      <c r="N98" s="138"/>
      <c r="O98" s="138" t="n">
        <v>12</v>
      </c>
      <c r="P98" s="144" t="n">
        <v>3733</v>
      </c>
      <c r="Q98" s="145" t="n">
        <f aca="false">ROUND((P98+240),-1)+30</f>
        <v>4000</v>
      </c>
    </row>
    <row r="99" customFormat="false" ht="15.8" hidden="false" customHeight="false" outlineLevel="0" collapsed="false">
      <c r="A99" s="138" t="s">
        <v>6778</v>
      </c>
      <c r="B99" s="138" t="s">
        <v>6459</v>
      </c>
      <c r="C99" s="137" t="s">
        <v>6779</v>
      </c>
      <c r="D99" s="138" t="s">
        <v>6470</v>
      </c>
      <c r="E99" s="138" t="s">
        <v>6641</v>
      </c>
      <c r="F99" s="143" t="s">
        <v>6770</v>
      </c>
      <c r="G99" s="138" t="s">
        <v>6464</v>
      </c>
      <c r="H99" s="138" t="n">
        <v>6</v>
      </c>
      <c r="I99" s="138" t="n">
        <v>15</v>
      </c>
      <c r="J99" s="138" t="n">
        <v>4</v>
      </c>
      <c r="K99" s="138" t="n">
        <v>50</v>
      </c>
      <c r="L99" s="138" t="n">
        <v>100</v>
      </c>
      <c r="M99" s="138" t="n">
        <v>60.1</v>
      </c>
      <c r="N99" s="138" t="s">
        <v>6697</v>
      </c>
      <c r="O99" s="138" t="n">
        <v>8</v>
      </c>
      <c r="P99" s="144" t="n">
        <v>4321</v>
      </c>
      <c r="Q99" s="145" t="n">
        <f aca="false">ROUND((P99+240),-1)+30</f>
        <v>4590</v>
      </c>
    </row>
    <row r="100" customFormat="false" ht="15.8" hidden="false" customHeight="false" outlineLevel="0" collapsed="false">
      <c r="A100" s="138" t="s">
        <v>6780</v>
      </c>
      <c r="B100" s="138" t="s">
        <v>6459</v>
      </c>
      <c r="C100" s="137" t="s">
        <v>6781</v>
      </c>
      <c r="D100" s="138" t="s">
        <v>6461</v>
      </c>
      <c r="E100" s="138" t="s">
        <v>6782</v>
      </c>
      <c r="F100" s="143" t="s">
        <v>6770</v>
      </c>
      <c r="G100" s="138" t="s">
        <v>6464</v>
      </c>
      <c r="H100" s="138" t="n">
        <v>6</v>
      </c>
      <c r="I100" s="138" t="n">
        <v>15</v>
      </c>
      <c r="J100" s="138" t="n">
        <v>4</v>
      </c>
      <c r="K100" s="138" t="n">
        <v>50</v>
      </c>
      <c r="L100" s="138" t="n">
        <v>100</v>
      </c>
      <c r="M100" s="138" t="n">
        <v>60.1</v>
      </c>
      <c r="N100" s="138"/>
      <c r="O100" s="138" t="n">
        <v>8</v>
      </c>
      <c r="P100" s="144" t="n">
        <v>3898</v>
      </c>
      <c r="Q100" s="145" t="n">
        <f aca="false">ROUND((P100+240),-1)+30</f>
        <v>4170</v>
      </c>
    </row>
    <row r="101" customFormat="false" ht="15.8" hidden="false" customHeight="false" outlineLevel="0" collapsed="false">
      <c r="A101" s="138" t="s">
        <v>6783</v>
      </c>
      <c r="B101" s="138" t="s">
        <v>6459</v>
      </c>
      <c r="C101" s="137" t="s">
        <v>6784</v>
      </c>
      <c r="D101" s="138" t="s">
        <v>6470</v>
      </c>
      <c r="E101" s="138" t="s">
        <v>6785</v>
      </c>
      <c r="F101" s="143" t="s">
        <v>6770</v>
      </c>
      <c r="G101" s="138" t="s">
        <v>6464</v>
      </c>
      <c r="H101" s="138" t="n">
        <v>6</v>
      </c>
      <c r="I101" s="138" t="n">
        <v>15</v>
      </c>
      <c r="J101" s="138" t="n">
        <v>4</v>
      </c>
      <c r="K101" s="138" t="n">
        <v>50</v>
      </c>
      <c r="L101" s="138" t="n">
        <v>100</v>
      </c>
      <c r="M101" s="138" t="n">
        <v>60.1</v>
      </c>
      <c r="N101" s="138" t="s">
        <v>6473</v>
      </c>
      <c r="O101" s="138" t="n">
        <v>4</v>
      </c>
      <c r="P101" s="144" t="n">
        <v>4368</v>
      </c>
      <c r="Q101" s="145" t="n">
        <f aca="false">ROUND((P101+240),-1)+30</f>
        <v>4640</v>
      </c>
    </row>
    <row r="102" customFormat="false" ht="15.8" hidden="false" customHeight="false" outlineLevel="0" collapsed="false">
      <c r="A102" s="138" t="s">
        <v>6786</v>
      </c>
      <c r="B102" s="138" t="s">
        <v>6459</v>
      </c>
      <c r="C102" s="137" t="s">
        <v>6787</v>
      </c>
      <c r="D102" s="138" t="s">
        <v>6470</v>
      </c>
      <c r="E102" s="138" t="s">
        <v>6788</v>
      </c>
      <c r="F102" s="143" t="s">
        <v>6770</v>
      </c>
      <c r="G102" s="138" t="s">
        <v>6464</v>
      </c>
      <c r="H102" s="138" t="n">
        <v>6</v>
      </c>
      <c r="I102" s="138" t="n">
        <v>15</v>
      </c>
      <c r="J102" s="138" t="n">
        <v>4</v>
      </c>
      <c r="K102" s="138" t="n">
        <v>50</v>
      </c>
      <c r="L102" s="138" t="n">
        <v>100</v>
      </c>
      <c r="M102" s="138" t="n">
        <v>60.1</v>
      </c>
      <c r="N102" s="138" t="s">
        <v>6473</v>
      </c>
      <c r="O102" s="138" t="n">
        <v>4</v>
      </c>
      <c r="P102" s="144" t="n">
        <v>4321</v>
      </c>
      <c r="Q102" s="145" t="n">
        <f aca="false">ROUND((P102+240),-1)+30</f>
        <v>4590</v>
      </c>
    </row>
    <row r="103" customFormat="false" ht="15.8" hidden="false" customHeight="false" outlineLevel="0" collapsed="false">
      <c r="A103" s="138" t="s">
        <v>6789</v>
      </c>
      <c r="B103" s="138" t="s">
        <v>6459</v>
      </c>
      <c r="C103" s="137" t="s">
        <v>6790</v>
      </c>
      <c r="D103" s="138" t="s">
        <v>6470</v>
      </c>
      <c r="E103" s="138" t="s">
        <v>6791</v>
      </c>
      <c r="F103" s="143" t="s">
        <v>6770</v>
      </c>
      <c r="G103" s="138" t="s">
        <v>6464</v>
      </c>
      <c r="H103" s="138" t="n">
        <v>6</v>
      </c>
      <c r="I103" s="138" t="n">
        <v>15</v>
      </c>
      <c r="J103" s="138" t="n">
        <v>4</v>
      </c>
      <c r="K103" s="138" t="n">
        <v>50</v>
      </c>
      <c r="L103" s="138" t="n">
        <v>100</v>
      </c>
      <c r="M103" s="138" t="n">
        <v>60.1</v>
      </c>
      <c r="N103" s="138" t="s">
        <v>6473</v>
      </c>
      <c r="O103" s="138" t="n">
        <v>4</v>
      </c>
      <c r="P103" s="144" t="n">
        <v>4368</v>
      </c>
      <c r="Q103" s="145" t="n">
        <f aca="false">ROUND((P103+240),-1)+30</f>
        <v>4640</v>
      </c>
    </row>
    <row r="104" customFormat="false" ht="15.8" hidden="false" customHeight="false" outlineLevel="0" collapsed="false">
      <c r="A104" s="138" t="s">
        <v>6792</v>
      </c>
      <c r="B104" s="138" t="s">
        <v>6459</v>
      </c>
      <c r="C104" s="137" t="s">
        <v>6793</v>
      </c>
      <c r="D104" s="138" t="s">
        <v>6470</v>
      </c>
      <c r="E104" s="138" t="s">
        <v>6794</v>
      </c>
      <c r="F104" s="143" t="s">
        <v>6770</v>
      </c>
      <c r="G104" s="138" t="s">
        <v>6464</v>
      </c>
      <c r="H104" s="138" t="n">
        <v>6</v>
      </c>
      <c r="I104" s="138" t="n">
        <v>15</v>
      </c>
      <c r="J104" s="138" t="n">
        <v>4</v>
      </c>
      <c r="K104" s="138" t="n">
        <v>50</v>
      </c>
      <c r="L104" s="138" t="n">
        <v>100</v>
      </c>
      <c r="M104" s="138" t="n">
        <v>60.1</v>
      </c>
      <c r="N104" s="138" t="s">
        <v>6473</v>
      </c>
      <c r="O104" s="138" t="n">
        <v>4</v>
      </c>
      <c r="P104" s="144" t="n">
        <v>4275</v>
      </c>
      <c r="Q104" s="145" t="n">
        <f aca="false">ROUND((P104+240),-1)+30</f>
        <v>4550</v>
      </c>
    </row>
    <row r="105" customFormat="false" ht="15.8" hidden="false" customHeight="false" outlineLevel="0" collapsed="false">
      <c r="A105" s="138" t="s">
        <v>6795</v>
      </c>
      <c r="B105" s="138" t="s">
        <v>6459</v>
      </c>
      <c r="C105" s="137" t="s">
        <v>6796</v>
      </c>
      <c r="D105" s="138" t="s">
        <v>6470</v>
      </c>
      <c r="E105" s="138" t="s">
        <v>6797</v>
      </c>
      <c r="F105" s="143" t="s">
        <v>6770</v>
      </c>
      <c r="G105" s="138" t="s">
        <v>6464</v>
      </c>
      <c r="H105" s="138" t="n">
        <v>6</v>
      </c>
      <c r="I105" s="138" t="n">
        <v>15</v>
      </c>
      <c r="J105" s="138" t="n">
        <v>4</v>
      </c>
      <c r="K105" s="138" t="n">
        <v>50</v>
      </c>
      <c r="L105" s="138" t="n">
        <v>100</v>
      </c>
      <c r="M105" s="138" t="n">
        <v>60.1</v>
      </c>
      <c r="N105" s="138" t="s">
        <v>6473</v>
      </c>
      <c r="O105" s="138" t="n">
        <v>4</v>
      </c>
      <c r="P105" s="144" t="n">
        <v>4275</v>
      </c>
      <c r="Q105" s="145" t="n">
        <f aca="false">ROUND((P105+240),-1)+30</f>
        <v>4550</v>
      </c>
    </row>
    <row r="106" customFormat="false" ht="15.8" hidden="false" customHeight="false" outlineLevel="0" collapsed="false">
      <c r="A106" s="138" t="s">
        <v>6798</v>
      </c>
      <c r="B106" s="138" t="s">
        <v>6459</v>
      </c>
      <c r="C106" s="137" t="s">
        <v>6799</v>
      </c>
      <c r="D106" s="138" t="s">
        <v>6470</v>
      </c>
      <c r="E106" s="138" t="s">
        <v>6800</v>
      </c>
      <c r="F106" s="143" t="s">
        <v>6770</v>
      </c>
      <c r="G106" s="138" t="s">
        <v>6464</v>
      </c>
      <c r="H106" s="138" t="n">
        <v>6</v>
      </c>
      <c r="I106" s="138" t="n">
        <v>15</v>
      </c>
      <c r="J106" s="138" t="n">
        <v>4</v>
      </c>
      <c r="K106" s="138" t="n">
        <v>50</v>
      </c>
      <c r="L106" s="138" t="n">
        <v>100</v>
      </c>
      <c r="M106" s="138" t="n">
        <v>60.1</v>
      </c>
      <c r="N106" s="138" t="s">
        <v>6473</v>
      </c>
      <c r="O106" s="138" t="n">
        <v>4</v>
      </c>
      <c r="P106" s="144" t="n">
        <v>4508</v>
      </c>
      <c r="Q106" s="145" t="n">
        <f aca="false">ROUND((P106+240),-1)+30</f>
        <v>4780</v>
      </c>
    </row>
    <row r="107" customFormat="false" ht="15.8" hidden="false" customHeight="false" outlineLevel="0" collapsed="false">
      <c r="A107" s="138" t="s">
        <v>6801</v>
      </c>
      <c r="B107" s="138" t="s">
        <v>6459</v>
      </c>
      <c r="C107" s="137" t="s">
        <v>6802</v>
      </c>
      <c r="D107" s="138" t="s">
        <v>6470</v>
      </c>
      <c r="E107" s="138" t="s">
        <v>6803</v>
      </c>
      <c r="F107" s="143" t="s">
        <v>6770</v>
      </c>
      <c r="G107" s="138" t="s">
        <v>6464</v>
      </c>
      <c r="H107" s="138" t="n">
        <v>6</v>
      </c>
      <c r="I107" s="138" t="n">
        <v>15</v>
      </c>
      <c r="J107" s="138" t="n">
        <v>4</v>
      </c>
      <c r="K107" s="138" t="n">
        <v>50</v>
      </c>
      <c r="L107" s="138" t="n">
        <v>100</v>
      </c>
      <c r="M107" s="138" t="n">
        <v>60.1</v>
      </c>
      <c r="N107" s="138" t="s">
        <v>6516</v>
      </c>
      <c r="O107" s="138" t="n">
        <v>4</v>
      </c>
      <c r="P107" s="144" t="n">
        <v>4275</v>
      </c>
      <c r="Q107" s="145" t="n">
        <f aca="false">ROUND((P107+240),-1)+30</f>
        <v>4550</v>
      </c>
    </row>
    <row r="108" customFormat="false" ht="15.8" hidden="false" customHeight="false" outlineLevel="0" collapsed="false">
      <c r="A108" s="138" t="s">
        <v>6804</v>
      </c>
      <c r="B108" s="138" t="s">
        <v>6459</v>
      </c>
      <c r="C108" s="137" t="s">
        <v>6805</v>
      </c>
      <c r="D108" s="138" t="s">
        <v>6470</v>
      </c>
      <c r="E108" s="138" t="s">
        <v>6806</v>
      </c>
      <c r="F108" s="143" t="s">
        <v>6770</v>
      </c>
      <c r="G108" s="138" t="s">
        <v>6464</v>
      </c>
      <c r="H108" s="138" t="n">
        <v>6</v>
      </c>
      <c r="I108" s="138" t="n">
        <v>15</v>
      </c>
      <c r="J108" s="138" t="n">
        <v>4</v>
      </c>
      <c r="K108" s="138" t="n">
        <v>50</v>
      </c>
      <c r="L108" s="138" t="n">
        <v>100</v>
      </c>
      <c r="M108" s="138" t="n">
        <v>60.1</v>
      </c>
      <c r="N108" s="138" t="s">
        <v>6473</v>
      </c>
      <c r="O108" s="138" t="n">
        <v>4</v>
      </c>
      <c r="P108" s="144" t="n">
        <v>4321</v>
      </c>
      <c r="Q108" s="145" t="n">
        <f aca="false">ROUND((P108+240),-1)+30</f>
        <v>4590</v>
      </c>
    </row>
    <row r="109" customFormat="false" ht="15.8" hidden="false" customHeight="false" outlineLevel="0" collapsed="false">
      <c r="A109" s="138" t="s">
        <v>6807</v>
      </c>
      <c r="B109" s="138" t="s">
        <v>6459</v>
      </c>
      <c r="C109" s="137" t="s">
        <v>6808</v>
      </c>
      <c r="D109" s="138" t="s">
        <v>6470</v>
      </c>
      <c r="E109" s="138" t="s">
        <v>6482</v>
      </c>
      <c r="F109" s="143" t="s">
        <v>6770</v>
      </c>
      <c r="G109" s="138" t="s">
        <v>6464</v>
      </c>
      <c r="H109" s="138" t="n">
        <v>6</v>
      </c>
      <c r="I109" s="138" t="n">
        <v>15</v>
      </c>
      <c r="J109" s="138" t="n">
        <v>4</v>
      </c>
      <c r="K109" s="138" t="n">
        <v>50</v>
      </c>
      <c r="L109" s="138" t="n">
        <v>100</v>
      </c>
      <c r="M109" s="138" t="n">
        <v>60.1</v>
      </c>
      <c r="N109" s="138" t="s">
        <v>6473</v>
      </c>
      <c r="O109" s="138" t="n">
        <v>4</v>
      </c>
      <c r="P109" s="144" t="n">
        <v>4321</v>
      </c>
      <c r="Q109" s="145" t="n">
        <f aca="false">ROUND((P109+240),-1)+30</f>
        <v>4590</v>
      </c>
    </row>
    <row r="110" customFormat="false" ht="15.8" hidden="false" customHeight="false" outlineLevel="0" collapsed="false">
      <c r="A110" s="138" t="s">
        <v>6809</v>
      </c>
      <c r="B110" s="138" t="s">
        <v>6459</v>
      </c>
      <c r="C110" s="137" t="s">
        <v>6810</v>
      </c>
      <c r="D110" s="138" t="s">
        <v>6470</v>
      </c>
      <c r="E110" s="138" t="s">
        <v>6635</v>
      </c>
      <c r="F110" s="143" t="s">
        <v>6770</v>
      </c>
      <c r="G110" s="138" t="s">
        <v>6464</v>
      </c>
      <c r="H110" s="138" t="n">
        <v>6</v>
      </c>
      <c r="I110" s="138" t="n">
        <v>15</v>
      </c>
      <c r="J110" s="138" t="n">
        <v>4</v>
      </c>
      <c r="K110" s="138" t="n">
        <v>50</v>
      </c>
      <c r="L110" s="138" t="n">
        <v>100</v>
      </c>
      <c r="M110" s="138" t="n">
        <v>60.1</v>
      </c>
      <c r="N110" s="138" t="s">
        <v>6473</v>
      </c>
      <c r="O110" s="138" t="n">
        <v>4</v>
      </c>
      <c r="P110" s="144" t="n">
        <v>4321</v>
      </c>
      <c r="Q110" s="145" t="n">
        <f aca="false">ROUND((P110+240),-1)+30</f>
        <v>4590</v>
      </c>
    </row>
    <row r="111" customFormat="false" ht="15.8" hidden="false" customHeight="false" outlineLevel="0" collapsed="false">
      <c r="A111" s="138" t="s">
        <v>6811</v>
      </c>
      <c r="B111" s="138" t="s">
        <v>6459</v>
      </c>
      <c r="C111" s="137" t="s">
        <v>6812</v>
      </c>
      <c r="D111" s="138" t="s">
        <v>6470</v>
      </c>
      <c r="E111" s="138" t="s">
        <v>6813</v>
      </c>
      <c r="F111" s="143" t="s">
        <v>6770</v>
      </c>
      <c r="G111" s="138" t="s">
        <v>6464</v>
      </c>
      <c r="H111" s="138" t="n">
        <v>6</v>
      </c>
      <c r="I111" s="138" t="n">
        <v>15</v>
      </c>
      <c r="J111" s="138" t="n">
        <v>4</v>
      </c>
      <c r="K111" s="138" t="n">
        <v>50</v>
      </c>
      <c r="L111" s="138" t="n">
        <v>100</v>
      </c>
      <c r="M111" s="138" t="n">
        <v>60.1</v>
      </c>
      <c r="N111" s="138" t="s">
        <v>6473</v>
      </c>
      <c r="O111" s="138" t="n">
        <v>4</v>
      </c>
      <c r="P111" s="144" t="n">
        <v>4228</v>
      </c>
      <c r="Q111" s="145" t="n">
        <f aca="false">ROUND((P111+240),-1)+30</f>
        <v>4500</v>
      </c>
    </row>
    <row r="112" customFormat="false" ht="15.8" hidden="false" customHeight="false" outlineLevel="0" collapsed="false">
      <c r="A112" s="138" t="s">
        <v>6814</v>
      </c>
      <c r="B112" s="138" t="s">
        <v>6459</v>
      </c>
      <c r="C112" s="137" t="s">
        <v>6815</v>
      </c>
      <c r="D112" s="138" t="s">
        <v>6470</v>
      </c>
      <c r="E112" s="138" t="s">
        <v>6813</v>
      </c>
      <c r="F112" s="143" t="s">
        <v>6770</v>
      </c>
      <c r="G112" s="138" t="s">
        <v>6464</v>
      </c>
      <c r="H112" s="138" t="n">
        <v>6</v>
      </c>
      <c r="I112" s="138" t="n">
        <v>15</v>
      </c>
      <c r="J112" s="138" t="n">
        <v>4</v>
      </c>
      <c r="K112" s="138" t="n">
        <v>50</v>
      </c>
      <c r="L112" s="138" t="n">
        <v>100</v>
      </c>
      <c r="M112" s="138" t="n">
        <v>60.1</v>
      </c>
      <c r="N112" s="138" t="s">
        <v>6479</v>
      </c>
      <c r="O112" s="138" t="n">
        <v>4</v>
      </c>
      <c r="P112" s="144" t="n">
        <v>4228</v>
      </c>
      <c r="Q112" s="145" t="n">
        <f aca="false">ROUND((P112+240),-1)+30</f>
        <v>4500</v>
      </c>
    </row>
    <row r="113" customFormat="false" ht="15.8" hidden="false" customHeight="false" outlineLevel="0" collapsed="false">
      <c r="A113" s="138" t="s">
        <v>6816</v>
      </c>
      <c r="B113" s="138" t="s">
        <v>6459</v>
      </c>
      <c r="C113" s="137" t="s">
        <v>6817</v>
      </c>
      <c r="D113" s="138" t="s">
        <v>6470</v>
      </c>
      <c r="E113" s="138" t="s">
        <v>6818</v>
      </c>
      <c r="F113" s="143" t="s">
        <v>6819</v>
      </c>
      <c r="G113" s="138" t="s">
        <v>6464</v>
      </c>
      <c r="H113" s="138" t="n">
        <v>6</v>
      </c>
      <c r="I113" s="138" t="n">
        <v>15</v>
      </c>
      <c r="J113" s="138" t="n">
        <v>5</v>
      </c>
      <c r="K113" s="138" t="n">
        <v>5</v>
      </c>
      <c r="L113" s="138" t="n">
        <v>139.7</v>
      </c>
      <c r="M113" s="138" t="n">
        <v>108.1</v>
      </c>
      <c r="N113" s="138" t="s">
        <v>6473</v>
      </c>
      <c r="O113" s="138" t="n">
        <v>4</v>
      </c>
      <c r="P113" s="144" t="n">
        <v>5723</v>
      </c>
      <c r="Q113" s="145" t="n">
        <f aca="false">ROUND((P113+240),-1)+30</f>
        <v>5990</v>
      </c>
    </row>
    <row r="114" customFormat="false" ht="15.8" hidden="false" customHeight="false" outlineLevel="0" collapsed="false">
      <c r="A114" s="138" t="s">
        <v>6820</v>
      </c>
      <c r="B114" s="138" t="s">
        <v>6459</v>
      </c>
      <c r="C114" s="137" t="s">
        <v>6821</v>
      </c>
      <c r="D114" s="138" t="s">
        <v>6461</v>
      </c>
      <c r="E114" s="138" t="s">
        <v>6822</v>
      </c>
      <c r="F114" s="143" t="s">
        <v>6823</v>
      </c>
      <c r="G114" s="138" t="s">
        <v>6464</v>
      </c>
      <c r="H114" s="138" t="n">
        <v>6</v>
      </c>
      <c r="I114" s="138" t="n">
        <v>15</v>
      </c>
      <c r="J114" s="138" t="n">
        <v>5</v>
      </c>
      <c r="K114" s="138" t="n">
        <v>38</v>
      </c>
      <c r="L114" s="138" t="n">
        <v>100</v>
      </c>
      <c r="M114" s="138" t="n">
        <v>57.1</v>
      </c>
      <c r="N114" s="138"/>
      <c r="O114" s="138" t="n">
        <v>24</v>
      </c>
      <c r="P114" s="144" t="n">
        <v>3568</v>
      </c>
      <c r="Q114" s="145" t="n">
        <f aca="false">ROUND((P114+240),-1)+30</f>
        <v>3840</v>
      </c>
    </row>
    <row r="115" customFormat="false" ht="15.8" hidden="false" customHeight="false" outlineLevel="0" collapsed="false">
      <c r="A115" s="138" t="s">
        <v>6824</v>
      </c>
      <c r="B115" s="138" t="s">
        <v>6459</v>
      </c>
      <c r="C115" s="137" t="s">
        <v>6825</v>
      </c>
      <c r="D115" s="138" t="s">
        <v>6595</v>
      </c>
      <c r="E115" s="138" t="s">
        <v>6599</v>
      </c>
      <c r="F115" s="143" t="s">
        <v>6823</v>
      </c>
      <c r="G115" s="138" t="s">
        <v>6464</v>
      </c>
      <c r="H115" s="138" t="n">
        <v>6</v>
      </c>
      <c r="I115" s="138" t="n">
        <v>15</v>
      </c>
      <c r="J115" s="138" t="n">
        <v>5</v>
      </c>
      <c r="K115" s="138" t="n">
        <v>38</v>
      </c>
      <c r="L115" s="138" t="n">
        <v>100</v>
      </c>
      <c r="M115" s="138" t="n">
        <v>57.1</v>
      </c>
      <c r="N115" s="138" t="s">
        <v>6473</v>
      </c>
      <c r="O115" s="138" t="n">
        <v>20</v>
      </c>
      <c r="P115" s="144" t="n">
        <v>3656</v>
      </c>
      <c r="Q115" s="145" t="n">
        <f aca="false">ROUND((P115+240),-1)+30</f>
        <v>3930</v>
      </c>
    </row>
    <row r="116" customFormat="false" ht="15.8" hidden="false" customHeight="false" outlineLevel="0" collapsed="false">
      <c r="A116" s="138" t="s">
        <v>6826</v>
      </c>
      <c r="B116" s="138" t="s">
        <v>6459</v>
      </c>
      <c r="C116" s="137" t="s">
        <v>6827</v>
      </c>
      <c r="D116" s="138" t="s">
        <v>6595</v>
      </c>
      <c r="E116" s="138" t="n">
        <v>537</v>
      </c>
      <c r="F116" s="143" t="s">
        <v>6823</v>
      </c>
      <c r="G116" s="138" t="s">
        <v>6464</v>
      </c>
      <c r="H116" s="138" t="n">
        <v>6</v>
      </c>
      <c r="I116" s="138" t="n">
        <v>15</v>
      </c>
      <c r="J116" s="138" t="n">
        <v>5</v>
      </c>
      <c r="K116" s="138" t="n">
        <v>38</v>
      </c>
      <c r="L116" s="138" t="n">
        <v>100</v>
      </c>
      <c r="M116" s="138" t="n">
        <v>57.1</v>
      </c>
      <c r="N116" s="138" t="s">
        <v>6473</v>
      </c>
      <c r="O116" s="138" t="n">
        <v>12</v>
      </c>
      <c r="P116" s="144" t="n">
        <v>3656</v>
      </c>
      <c r="Q116" s="145" t="n">
        <f aca="false">ROUND((P116+240),-1)+30</f>
        <v>3930</v>
      </c>
    </row>
    <row r="117" customFormat="false" ht="15.8" hidden="false" customHeight="false" outlineLevel="0" collapsed="false">
      <c r="A117" s="138" t="s">
        <v>6828</v>
      </c>
      <c r="B117" s="138" t="s">
        <v>6459</v>
      </c>
      <c r="C117" s="137" t="s">
        <v>6829</v>
      </c>
      <c r="D117" s="138" t="s">
        <v>6470</v>
      </c>
      <c r="E117" s="138" t="s">
        <v>6830</v>
      </c>
      <c r="F117" s="143" t="s">
        <v>6823</v>
      </c>
      <c r="G117" s="138" t="s">
        <v>6464</v>
      </c>
      <c r="H117" s="138" t="n">
        <v>6</v>
      </c>
      <c r="I117" s="138" t="n">
        <v>15</v>
      </c>
      <c r="J117" s="138" t="n">
        <v>5</v>
      </c>
      <c r="K117" s="138" t="n">
        <v>38</v>
      </c>
      <c r="L117" s="138" t="n">
        <v>100</v>
      </c>
      <c r="M117" s="138" t="n">
        <v>57.1</v>
      </c>
      <c r="N117" s="138" t="s">
        <v>6473</v>
      </c>
      <c r="O117" s="138" t="n">
        <v>4</v>
      </c>
      <c r="P117" s="144" t="n">
        <v>4695</v>
      </c>
      <c r="Q117" s="145" t="n">
        <f aca="false">ROUND((P117+240),-1)+30</f>
        <v>4970</v>
      </c>
    </row>
    <row r="118" customFormat="false" ht="15.8" hidden="false" customHeight="false" outlineLevel="0" collapsed="false">
      <c r="A118" s="138" t="s">
        <v>6831</v>
      </c>
      <c r="B118" s="138" t="s">
        <v>6459</v>
      </c>
      <c r="C118" s="137" t="s">
        <v>6832</v>
      </c>
      <c r="D118" s="138" t="s">
        <v>6461</v>
      </c>
      <c r="E118" s="138" t="s">
        <v>6833</v>
      </c>
      <c r="F118" s="143" t="s">
        <v>6834</v>
      </c>
      <c r="G118" s="138" t="s">
        <v>6464</v>
      </c>
      <c r="H118" s="138" t="n">
        <v>6</v>
      </c>
      <c r="I118" s="138" t="n">
        <v>15</v>
      </c>
      <c r="J118" s="138" t="n">
        <v>5</v>
      </c>
      <c r="K118" s="138" t="n">
        <v>38</v>
      </c>
      <c r="L118" s="138" t="n">
        <v>100</v>
      </c>
      <c r="M118" s="138" t="n">
        <v>67.1</v>
      </c>
      <c r="N118" s="138"/>
      <c r="O118" s="138" t="n">
        <v>12</v>
      </c>
      <c r="P118" s="144" t="n">
        <v>3898</v>
      </c>
      <c r="Q118" s="145" t="n">
        <f aca="false">ROUND((P118+240),-1)+30</f>
        <v>4170</v>
      </c>
    </row>
    <row r="119" customFormat="false" ht="15.8" hidden="false" customHeight="false" outlineLevel="0" collapsed="false">
      <c r="A119" s="138" t="s">
        <v>6835</v>
      </c>
      <c r="B119" s="138" t="s">
        <v>6459</v>
      </c>
      <c r="C119" s="137" t="s">
        <v>6836</v>
      </c>
      <c r="D119" s="138" t="s">
        <v>6470</v>
      </c>
      <c r="E119" s="138" t="s">
        <v>6837</v>
      </c>
      <c r="F119" s="143" t="s">
        <v>6838</v>
      </c>
      <c r="G119" s="138" t="s">
        <v>6464</v>
      </c>
      <c r="H119" s="138" t="n">
        <v>6</v>
      </c>
      <c r="I119" s="138" t="n">
        <v>15</v>
      </c>
      <c r="J119" s="138" t="n">
        <v>5</v>
      </c>
      <c r="K119" s="138" t="n">
        <v>39</v>
      </c>
      <c r="L119" s="138" t="n">
        <v>105</v>
      </c>
      <c r="M119" s="138" t="n">
        <v>56.6</v>
      </c>
      <c r="N119" s="138" t="s">
        <v>6479</v>
      </c>
      <c r="O119" s="138" t="n">
        <v>4</v>
      </c>
      <c r="P119" s="144" t="n">
        <v>3199</v>
      </c>
      <c r="Q119" s="145" t="n">
        <f aca="false">ROUND((P119+240),-1)+30</f>
        <v>3470</v>
      </c>
    </row>
    <row r="120" customFormat="false" ht="15.8" hidden="false" customHeight="false" outlineLevel="0" collapsed="false">
      <c r="A120" s="138" t="s">
        <v>6839</v>
      </c>
      <c r="B120" s="138" t="s">
        <v>6459</v>
      </c>
      <c r="C120" s="137" t="s">
        <v>6840</v>
      </c>
      <c r="D120" s="138" t="s">
        <v>6470</v>
      </c>
      <c r="E120" s="138" t="s">
        <v>6837</v>
      </c>
      <c r="F120" s="143" t="s">
        <v>6838</v>
      </c>
      <c r="G120" s="138" t="s">
        <v>6464</v>
      </c>
      <c r="H120" s="138" t="n">
        <v>6</v>
      </c>
      <c r="I120" s="138" t="n">
        <v>15</v>
      </c>
      <c r="J120" s="138" t="n">
        <v>5</v>
      </c>
      <c r="K120" s="138" t="n">
        <v>39</v>
      </c>
      <c r="L120" s="138" t="n">
        <v>105</v>
      </c>
      <c r="M120" s="138" t="n">
        <v>56.6</v>
      </c>
      <c r="N120" s="138" t="s">
        <v>6473</v>
      </c>
      <c r="O120" s="138" t="n">
        <v>4</v>
      </c>
      <c r="P120" s="144" t="n">
        <v>3199</v>
      </c>
      <c r="Q120" s="145" t="n">
        <f aca="false">ROUND((P120+240),-1)+30</f>
        <v>3470</v>
      </c>
    </row>
    <row r="121" customFormat="false" ht="15.8" hidden="false" customHeight="false" outlineLevel="0" collapsed="false">
      <c r="A121" s="138" t="s">
        <v>6841</v>
      </c>
      <c r="B121" s="138" t="s">
        <v>6459</v>
      </c>
      <c r="C121" s="137" t="s">
        <v>6842</v>
      </c>
      <c r="D121" s="138" t="s">
        <v>6595</v>
      </c>
      <c r="E121" s="138" t="n">
        <v>197</v>
      </c>
      <c r="F121" s="143" t="s">
        <v>6843</v>
      </c>
      <c r="G121" s="138" t="s">
        <v>6464</v>
      </c>
      <c r="H121" s="138" t="n">
        <v>6</v>
      </c>
      <c r="I121" s="138" t="n">
        <v>15</v>
      </c>
      <c r="J121" s="138" t="n">
        <v>5</v>
      </c>
      <c r="K121" s="138" t="n">
        <v>40</v>
      </c>
      <c r="L121" s="138" t="n">
        <v>139.7</v>
      </c>
      <c r="M121" s="138" t="n">
        <v>98.5</v>
      </c>
      <c r="N121" s="138" t="s">
        <v>6473</v>
      </c>
      <c r="O121" s="138" t="n">
        <v>20</v>
      </c>
      <c r="P121" s="144" t="n">
        <v>3656</v>
      </c>
      <c r="Q121" s="145" t="n">
        <f aca="false">ROUND((P121+240),-1)+30</f>
        <v>3930</v>
      </c>
    </row>
    <row r="122" customFormat="false" ht="15.8" hidden="false" customHeight="false" outlineLevel="0" collapsed="false">
      <c r="A122" s="138" t="s">
        <v>6844</v>
      </c>
      <c r="B122" s="138" t="s">
        <v>6459</v>
      </c>
      <c r="C122" s="137" t="s">
        <v>6845</v>
      </c>
      <c r="D122" s="138" t="s">
        <v>6470</v>
      </c>
      <c r="E122" s="138" t="s">
        <v>6846</v>
      </c>
      <c r="F122" s="143" t="s">
        <v>6847</v>
      </c>
      <c r="G122" s="138" t="s">
        <v>6464</v>
      </c>
      <c r="H122" s="138" t="n">
        <v>6</v>
      </c>
      <c r="I122" s="138" t="n">
        <v>15</v>
      </c>
      <c r="J122" s="138" t="n">
        <v>5</v>
      </c>
      <c r="K122" s="138" t="n">
        <v>43</v>
      </c>
      <c r="L122" s="138" t="n">
        <v>112</v>
      </c>
      <c r="M122" s="138" t="n">
        <v>57.1</v>
      </c>
      <c r="N122" s="138" t="s">
        <v>6473</v>
      </c>
      <c r="O122" s="138" t="n">
        <v>12</v>
      </c>
      <c r="P122" s="144" t="n">
        <v>4414</v>
      </c>
      <c r="Q122" s="145" t="n">
        <f aca="false">ROUND((P122+240),-1)+30</f>
        <v>4680</v>
      </c>
    </row>
    <row r="123" customFormat="false" ht="15.8" hidden="false" customHeight="false" outlineLevel="0" collapsed="false">
      <c r="A123" s="138" t="s">
        <v>6848</v>
      </c>
      <c r="B123" s="138" t="s">
        <v>6459</v>
      </c>
      <c r="C123" s="137" t="s">
        <v>6849</v>
      </c>
      <c r="D123" s="138" t="s">
        <v>6470</v>
      </c>
      <c r="E123" s="138" t="s">
        <v>6571</v>
      </c>
      <c r="F123" s="143" t="s">
        <v>6847</v>
      </c>
      <c r="G123" s="138" t="s">
        <v>6464</v>
      </c>
      <c r="H123" s="138" t="n">
        <v>6</v>
      </c>
      <c r="I123" s="138" t="n">
        <v>15</v>
      </c>
      <c r="J123" s="138" t="n">
        <v>5</v>
      </c>
      <c r="K123" s="138" t="n">
        <v>43</v>
      </c>
      <c r="L123" s="138" t="n">
        <v>112</v>
      </c>
      <c r="M123" s="138" t="n">
        <v>57.1</v>
      </c>
      <c r="N123" s="138" t="s">
        <v>6473</v>
      </c>
      <c r="O123" s="138" t="n">
        <v>8</v>
      </c>
      <c r="P123" s="144" t="n">
        <v>4414</v>
      </c>
      <c r="Q123" s="145" t="n">
        <f aca="false">ROUND((P123+240),-1)+30</f>
        <v>4680</v>
      </c>
    </row>
    <row r="124" customFormat="false" ht="15.8" hidden="false" customHeight="false" outlineLevel="0" collapsed="false">
      <c r="A124" s="138" t="s">
        <v>6850</v>
      </c>
      <c r="B124" s="138" t="s">
        <v>6459</v>
      </c>
      <c r="C124" s="137" t="s">
        <v>6851</v>
      </c>
      <c r="D124" s="138" t="s">
        <v>6470</v>
      </c>
      <c r="E124" s="138" t="s">
        <v>6852</v>
      </c>
      <c r="F124" s="143" t="s">
        <v>6847</v>
      </c>
      <c r="G124" s="138" t="s">
        <v>6464</v>
      </c>
      <c r="H124" s="138" t="n">
        <v>6</v>
      </c>
      <c r="I124" s="138" t="n">
        <v>15</v>
      </c>
      <c r="J124" s="138" t="n">
        <v>5</v>
      </c>
      <c r="K124" s="138" t="n">
        <v>43</v>
      </c>
      <c r="L124" s="138" t="n">
        <v>112</v>
      </c>
      <c r="M124" s="138" t="n">
        <v>57.1</v>
      </c>
      <c r="N124" s="138" t="s">
        <v>6473</v>
      </c>
      <c r="O124" s="138" t="n">
        <v>4</v>
      </c>
      <c r="P124" s="144" t="n">
        <v>4321</v>
      </c>
      <c r="Q124" s="145" t="n">
        <f aca="false">ROUND((P124+240),-1)+30</f>
        <v>4590</v>
      </c>
    </row>
    <row r="125" customFormat="false" ht="15.8" hidden="false" customHeight="false" outlineLevel="0" collapsed="false">
      <c r="A125" s="138" t="s">
        <v>6853</v>
      </c>
      <c r="B125" s="138" t="s">
        <v>6459</v>
      </c>
      <c r="C125" s="137" t="s">
        <v>6854</v>
      </c>
      <c r="D125" s="138" t="s">
        <v>6470</v>
      </c>
      <c r="E125" s="138" t="s">
        <v>6855</v>
      </c>
      <c r="F125" s="143" t="s">
        <v>6847</v>
      </c>
      <c r="G125" s="138" t="s">
        <v>6464</v>
      </c>
      <c r="H125" s="138" t="n">
        <v>6</v>
      </c>
      <c r="I125" s="138" t="n">
        <v>15</v>
      </c>
      <c r="J125" s="138" t="n">
        <v>5</v>
      </c>
      <c r="K125" s="138" t="n">
        <v>43</v>
      </c>
      <c r="L125" s="138" t="n">
        <v>112</v>
      </c>
      <c r="M125" s="138" t="n">
        <v>57.1</v>
      </c>
      <c r="N125" s="138" t="s">
        <v>6473</v>
      </c>
      <c r="O125" s="138" t="n">
        <v>4</v>
      </c>
      <c r="P125" s="144" t="n">
        <v>4368</v>
      </c>
      <c r="Q125" s="145" t="n">
        <f aca="false">ROUND((P125+240),-1)+30</f>
        <v>4640</v>
      </c>
    </row>
    <row r="126" customFormat="false" ht="15.8" hidden="false" customHeight="false" outlineLevel="0" collapsed="false">
      <c r="A126" s="138" t="s">
        <v>6856</v>
      </c>
      <c r="B126" s="138" t="s">
        <v>6459</v>
      </c>
      <c r="C126" s="137" t="s">
        <v>6857</v>
      </c>
      <c r="D126" s="138" t="s">
        <v>6470</v>
      </c>
      <c r="E126" s="138" t="s">
        <v>6858</v>
      </c>
      <c r="F126" s="143" t="s">
        <v>6859</v>
      </c>
      <c r="G126" s="138" t="s">
        <v>6464</v>
      </c>
      <c r="H126" s="138" t="n">
        <v>6</v>
      </c>
      <c r="I126" s="138" t="n">
        <v>15</v>
      </c>
      <c r="J126" s="138" t="n">
        <v>5</v>
      </c>
      <c r="K126" s="138" t="n">
        <v>45</v>
      </c>
      <c r="L126" s="138" t="n">
        <v>114.3</v>
      </c>
      <c r="M126" s="138" t="n">
        <v>66.1</v>
      </c>
      <c r="N126" s="138" t="s">
        <v>6473</v>
      </c>
      <c r="O126" s="138" t="n">
        <v>8</v>
      </c>
      <c r="P126" s="144" t="n">
        <v>4088</v>
      </c>
      <c r="Q126" s="145" t="n">
        <f aca="false">ROUND((P126+240),-1)+30</f>
        <v>4360</v>
      </c>
    </row>
    <row r="127" customFormat="false" ht="15.8" hidden="false" customHeight="false" outlineLevel="0" collapsed="false">
      <c r="A127" s="138" t="s">
        <v>6860</v>
      </c>
      <c r="B127" s="138" t="s">
        <v>6459</v>
      </c>
      <c r="C127" s="137" t="s">
        <v>6861</v>
      </c>
      <c r="D127" s="138" t="s">
        <v>6595</v>
      </c>
      <c r="E127" s="138" t="s">
        <v>6599</v>
      </c>
      <c r="F127" s="143" t="s">
        <v>6862</v>
      </c>
      <c r="G127" s="138" t="s">
        <v>6464</v>
      </c>
      <c r="H127" s="138" t="n">
        <v>6</v>
      </c>
      <c r="I127" s="138" t="n">
        <v>15</v>
      </c>
      <c r="J127" s="138" t="n">
        <v>5</v>
      </c>
      <c r="K127" s="138" t="n">
        <v>45</v>
      </c>
      <c r="L127" s="138" t="n">
        <v>114.3</v>
      </c>
      <c r="M127" s="138" t="n">
        <v>67.1</v>
      </c>
      <c r="N127" s="138" t="s">
        <v>6473</v>
      </c>
      <c r="O127" s="138" t="n">
        <v>30</v>
      </c>
      <c r="P127" s="144" t="n">
        <v>3656</v>
      </c>
      <c r="Q127" s="145" t="n">
        <f aca="false">ROUND((P127+240),-1)+30</f>
        <v>3930</v>
      </c>
    </row>
    <row r="128" customFormat="false" ht="15.8" hidden="false" customHeight="false" outlineLevel="0" collapsed="false">
      <c r="A128" s="138" t="s">
        <v>6863</v>
      </c>
      <c r="B128" s="138" t="s">
        <v>6459</v>
      </c>
      <c r="C128" s="137" t="s">
        <v>6864</v>
      </c>
      <c r="D128" s="138" t="s">
        <v>6595</v>
      </c>
      <c r="E128" s="138" t="n">
        <v>362</v>
      </c>
      <c r="F128" s="143" t="s">
        <v>6862</v>
      </c>
      <c r="G128" s="138" t="s">
        <v>6464</v>
      </c>
      <c r="H128" s="138" t="n">
        <v>6</v>
      </c>
      <c r="I128" s="138" t="n">
        <v>15</v>
      </c>
      <c r="J128" s="138" t="n">
        <v>5</v>
      </c>
      <c r="K128" s="138" t="n">
        <v>45</v>
      </c>
      <c r="L128" s="138" t="n">
        <v>114.3</v>
      </c>
      <c r="M128" s="138" t="n">
        <v>67.1</v>
      </c>
      <c r="N128" s="138" t="s">
        <v>6473</v>
      </c>
      <c r="O128" s="138" t="n">
        <v>24</v>
      </c>
      <c r="P128" s="144" t="n">
        <v>3656</v>
      </c>
      <c r="Q128" s="145" t="n">
        <f aca="false">ROUND((P128+240),-1)+30</f>
        <v>3930</v>
      </c>
    </row>
    <row r="129" customFormat="false" ht="15.8" hidden="false" customHeight="false" outlineLevel="0" collapsed="false">
      <c r="A129" s="138" t="s">
        <v>6865</v>
      </c>
      <c r="B129" s="138" t="s">
        <v>6459</v>
      </c>
      <c r="C129" s="137" t="s">
        <v>6866</v>
      </c>
      <c r="D129" s="138" t="s">
        <v>6470</v>
      </c>
      <c r="E129" s="138" t="s">
        <v>6867</v>
      </c>
      <c r="F129" s="143" t="s">
        <v>6868</v>
      </c>
      <c r="G129" s="138" t="s">
        <v>6464</v>
      </c>
      <c r="H129" s="138" t="n">
        <v>6</v>
      </c>
      <c r="I129" s="138" t="n">
        <v>15</v>
      </c>
      <c r="J129" s="138" t="n">
        <v>5</v>
      </c>
      <c r="K129" s="138" t="n">
        <v>46</v>
      </c>
      <c r="L129" s="138" t="n">
        <v>108</v>
      </c>
      <c r="M129" s="138" t="n">
        <v>56.1</v>
      </c>
      <c r="N129" s="138" t="s">
        <v>6473</v>
      </c>
      <c r="O129" s="138" t="n">
        <v>4</v>
      </c>
      <c r="P129" s="144" t="n">
        <v>4414</v>
      </c>
      <c r="Q129" s="145" t="n">
        <f aca="false">ROUND((P129+240),-1)+30</f>
        <v>4680</v>
      </c>
    </row>
    <row r="130" customFormat="false" ht="15.8" hidden="false" customHeight="false" outlineLevel="0" collapsed="false">
      <c r="A130" s="138" t="s">
        <v>6869</v>
      </c>
      <c r="B130" s="138" t="s">
        <v>6459</v>
      </c>
      <c r="C130" s="137" t="s">
        <v>6870</v>
      </c>
      <c r="D130" s="138" t="s">
        <v>6595</v>
      </c>
      <c r="E130" s="138" t="s">
        <v>6599</v>
      </c>
      <c r="F130" s="143" t="s">
        <v>6871</v>
      </c>
      <c r="G130" s="138" t="s">
        <v>6464</v>
      </c>
      <c r="H130" s="138" t="n">
        <v>6</v>
      </c>
      <c r="I130" s="138" t="n">
        <v>15</v>
      </c>
      <c r="J130" s="138" t="n">
        <v>5</v>
      </c>
      <c r="K130" s="138" t="n">
        <v>47</v>
      </c>
      <c r="L130" s="138" t="n">
        <v>112</v>
      </c>
      <c r="M130" s="138" t="n">
        <v>57.1</v>
      </c>
      <c r="N130" s="138" t="s">
        <v>6473</v>
      </c>
      <c r="O130" s="138" t="n">
        <v>30</v>
      </c>
      <c r="P130" s="144" t="n">
        <v>3656</v>
      </c>
      <c r="Q130" s="145" t="n">
        <f aca="false">ROUND((P130+240),-1)+30</f>
        <v>3930</v>
      </c>
    </row>
    <row r="131" customFormat="false" ht="15.8" hidden="false" customHeight="false" outlineLevel="0" collapsed="false">
      <c r="A131" s="138" t="s">
        <v>6872</v>
      </c>
      <c r="B131" s="138" t="s">
        <v>6459</v>
      </c>
      <c r="C131" s="137" t="s">
        <v>6873</v>
      </c>
      <c r="D131" s="138" t="s">
        <v>6461</v>
      </c>
      <c r="E131" s="138" t="s">
        <v>6874</v>
      </c>
      <c r="F131" s="143" t="s">
        <v>6871</v>
      </c>
      <c r="G131" s="138" t="s">
        <v>6464</v>
      </c>
      <c r="H131" s="138" t="n">
        <v>6</v>
      </c>
      <c r="I131" s="138" t="n">
        <v>15</v>
      </c>
      <c r="J131" s="138" t="n">
        <v>5</v>
      </c>
      <c r="K131" s="138" t="n">
        <v>47</v>
      </c>
      <c r="L131" s="138" t="n">
        <v>112</v>
      </c>
      <c r="M131" s="138" t="n">
        <v>57.1</v>
      </c>
      <c r="N131" s="138"/>
      <c r="O131" s="138" t="n">
        <v>8</v>
      </c>
      <c r="P131" s="144" t="n">
        <v>3733</v>
      </c>
      <c r="Q131" s="145" t="n">
        <f aca="false">ROUND((P131+240),-1)+30</f>
        <v>4000</v>
      </c>
    </row>
    <row r="132" customFormat="false" ht="15.8" hidden="false" customHeight="false" outlineLevel="0" collapsed="false">
      <c r="A132" s="138" t="s">
        <v>6875</v>
      </c>
      <c r="B132" s="138" t="s">
        <v>6459</v>
      </c>
      <c r="C132" s="137" t="s">
        <v>6876</v>
      </c>
      <c r="D132" s="138" t="s">
        <v>6470</v>
      </c>
      <c r="E132" s="138" t="s">
        <v>6877</v>
      </c>
      <c r="F132" s="143" t="s">
        <v>6871</v>
      </c>
      <c r="G132" s="138" t="s">
        <v>6464</v>
      </c>
      <c r="H132" s="138" t="n">
        <v>6</v>
      </c>
      <c r="I132" s="138" t="n">
        <v>15</v>
      </c>
      <c r="J132" s="138" t="n">
        <v>5</v>
      </c>
      <c r="K132" s="138" t="n">
        <v>47</v>
      </c>
      <c r="L132" s="138" t="n">
        <v>112</v>
      </c>
      <c r="M132" s="138" t="n">
        <v>57.1</v>
      </c>
      <c r="N132" s="138" t="s">
        <v>6473</v>
      </c>
      <c r="O132" s="138" t="n">
        <v>4</v>
      </c>
      <c r="P132" s="144" t="n">
        <v>4134</v>
      </c>
      <c r="Q132" s="145" t="n">
        <f aca="false">ROUND((P132+240),-1)+30</f>
        <v>4400</v>
      </c>
    </row>
    <row r="133" customFormat="false" ht="15.8" hidden="false" customHeight="false" outlineLevel="0" collapsed="false">
      <c r="A133" s="138" t="s">
        <v>6878</v>
      </c>
      <c r="B133" s="138" t="s">
        <v>6459</v>
      </c>
      <c r="C133" s="137" t="s">
        <v>6879</v>
      </c>
      <c r="D133" s="138" t="s">
        <v>6470</v>
      </c>
      <c r="E133" s="138" t="s">
        <v>6880</v>
      </c>
      <c r="F133" s="143" t="s">
        <v>6871</v>
      </c>
      <c r="G133" s="138" t="s">
        <v>6464</v>
      </c>
      <c r="H133" s="138" t="n">
        <v>6</v>
      </c>
      <c r="I133" s="138" t="n">
        <v>15</v>
      </c>
      <c r="J133" s="138" t="n">
        <v>5</v>
      </c>
      <c r="K133" s="138" t="n">
        <v>47</v>
      </c>
      <c r="L133" s="138" t="n">
        <v>112</v>
      </c>
      <c r="M133" s="138" t="n">
        <v>57.1</v>
      </c>
      <c r="N133" s="138" t="s">
        <v>6473</v>
      </c>
      <c r="O133" s="138" t="n">
        <v>4</v>
      </c>
      <c r="P133" s="144" t="n">
        <v>4414</v>
      </c>
      <c r="Q133" s="145" t="n">
        <f aca="false">ROUND((P133+240),-1)+30</f>
        <v>4680</v>
      </c>
    </row>
    <row r="134" customFormat="false" ht="15.8" hidden="false" customHeight="false" outlineLevel="0" collapsed="false">
      <c r="A134" s="138" t="s">
        <v>6881</v>
      </c>
      <c r="B134" s="138" t="s">
        <v>6459</v>
      </c>
      <c r="C134" s="137" t="s">
        <v>6882</v>
      </c>
      <c r="D134" s="138" t="s">
        <v>6470</v>
      </c>
      <c r="E134" s="138" t="s">
        <v>6883</v>
      </c>
      <c r="F134" s="143" t="s">
        <v>6871</v>
      </c>
      <c r="G134" s="138" t="s">
        <v>6464</v>
      </c>
      <c r="H134" s="138" t="n">
        <v>6</v>
      </c>
      <c r="I134" s="138" t="n">
        <v>15</v>
      </c>
      <c r="J134" s="138" t="n">
        <v>5</v>
      </c>
      <c r="K134" s="138" t="n">
        <v>47</v>
      </c>
      <c r="L134" s="138" t="n">
        <v>112</v>
      </c>
      <c r="M134" s="138" t="n">
        <v>57.1</v>
      </c>
      <c r="N134" s="138" t="s">
        <v>6473</v>
      </c>
      <c r="O134" s="138" t="n">
        <v>4</v>
      </c>
      <c r="P134" s="144" t="n">
        <v>4414</v>
      </c>
      <c r="Q134" s="145" t="n">
        <f aca="false">ROUND((P134+240),-1)+30</f>
        <v>4680</v>
      </c>
    </row>
    <row r="135" customFormat="false" ht="15.8" hidden="false" customHeight="false" outlineLevel="0" collapsed="false">
      <c r="A135" s="138" t="s">
        <v>6884</v>
      </c>
      <c r="B135" s="138" t="s">
        <v>6459</v>
      </c>
      <c r="C135" s="137" t="s">
        <v>6885</v>
      </c>
      <c r="D135" s="138" t="s">
        <v>6470</v>
      </c>
      <c r="E135" s="138" t="s">
        <v>6886</v>
      </c>
      <c r="F135" s="143" t="s">
        <v>6871</v>
      </c>
      <c r="G135" s="138" t="s">
        <v>6464</v>
      </c>
      <c r="H135" s="138" t="n">
        <v>6</v>
      </c>
      <c r="I135" s="138" t="n">
        <v>15</v>
      </c>
      <c r="J135" s="138" t="n">
        <v>5</v>
      </c>
      <c r="K135" s="138" t="n">
        <v>47</v>
      </c>
      <c r="L135" s="138" t="n">
        <v>112</v>
      </c>
      <c r="M135" s="138" t="n">
        <v>57.1</v>
      </c>
      <c r="N135" s="138" t="s">
        <v>6473</v>
      </c>
      <c r="O135" s="138" t="n">
        <v>4</v>
      </c>
      <c r="P135" s="144" t="n">
        <v>4414</v>
      </c>
      <c r="Q135" s="145" t="n">
        <f aca="false">ROUND((P135+240),-1)+30</f>
        <v>4680</v>
      </c>
    </row>
    <row r="136" customFormat="false" ht="15.8" hidden="false" customHeight="false" outlineLevel="0" collapsed="false">
      <c r="A136" s="138" t="s">
        <v>6887</v>
      </c>
      <c r="B136" s="138" t="s">
        <v>6459</v>
      </c>
      <c r="C136" s="137" t="s">
        <v>6888</v>
      </c>
      <c r="D136" s="138" t="s">
        <v>6470</v>
      </c>
      <c r="E136" s="138" t="s">
        <v>6889</v>
      </c>
      <c r="F136" s="143" t="s">
        <v>6871</v>
      </c>
      <c r="G136" s="138" t="s">
        <v>6464</v>
      </c>
      <c r="H136" s="138" t="n">
        <v>6</v>
      </c>
      <c r="I136" s="138" t="n">
        <v>15</v>
      </c>
      <c r="J136" s="138" t="n">
        <v>5</v>
      </c>
      <c r="K136" s="138" t="n">
        <v>47</v>
      </c>
      <c r="L136" s="138" t="n">
        <v>112</v>
      </c>
      <c r="M136" s="138" t="n">
        <v>57.1</v>
      </c>
      <c r="N136" s="138" t="s">
        <v>6473</v>
      </c>
      <c r="O136" s="138" t="n">
        <v>4</v>
      </c>
      <c r="P136" s="144" t="n">
        <v>4414</v>
      </c>
      <c r="Q136" s="145" t="n">
        <f aca="false">ROUND((P136+240),-1)+30</f>
        <v>4680</v>
      </c>
    </row>
    <row r="137" customFormat="false" ht="15.8" hidden="false" customHeight="false" outlineLevel="0" collapsed="false">
      <c r="A137" s="138" t="s">
        <v>6890</v>
      </c>
      <c r="B137" s="138" t="s">
        <v>6459</v>
      </c>
      <c r="C137" s="137" t="s">
        <v>6891</v>
      </c>
      <c r="D137" s="138" t="s">
        <v>6470</v>
      </c>
      <c r="E137" s="138" t="s">
        <v>6892</v>
      </c>
      <c r="F137" s="143" t="s">
        <v>6871</v>
      </c>
      <c r="G137" s="138" t="s">
        <v>6464</v>
      </c>
      <c r="H137" s="138" t="n">
        <v>6</v>
      </c>
      <c r="I137" s="138" t="n">
        <v>15</v>
      </c>
      <c r="J137" s="138" t="n">
        <v>5</v>
      </c>
      <c r="K137" s="138" t="n">
        <v>47</v>
      </c>
      <c r="L137" s="138" t="n">
        <v>112</v>
      </c>
      <c r="M137" s="138" t="n">
        <v>57.1</v>
      </c>
      <c r="N137" s="138" t="s">
        <v>6473</v>
      </c>
      <c r="O137" s="138" t="n">
        <v>4</v>
      </c>
      <c r="P137" s="144" t="n">
        <v>4414</v>
      </c>
      <c r="Q137" s="145" t="n">
        <f aca="false">ROUND((P137+240),-1)+30</f>
        <v>4680</v>
      </c>
    </row>
    <row r="138" customFormat="false" ht="15.8" hidden="false" customHeight="false" outlineLevel="0" collapsed="false">
      <c r="A138" s="138" t="s">
        <v>6893</v>
      </c>
      <c r="B138" s="138" t="s">
        <v>6459</v>
      </c>
      <c r="C138" s="137" t="s">
        <v>6894</v>
      </c>
      <c r="D138" s="138" t="s">
        <v>6470</v>
      </c>
      <c r="E138" s="138" t="s">
        <v>6895</v>
      </c>
      <c r="F138" s="143" t="s">
        <v>6871</v>
      </c>
      <c r="G138" s="138" t="s">
        <v>6464</v>
      </c>
      <c r="H138" s="138" t="n">
        <v>6</v>
      </c>
      <c r="I138" s="138" t="n">
        <v>15</v>
      </c>
      <c r="J138" s="138" t="n">
        <v>5</v>
      </c>
      <c r="K138" s="138" t="n">
        <v>47</v>
      </c>
      <c r="L138" s="138" t="n">
        <v>112</v>
      </c>
      <c r="M138" s="138" t="n">
        <v>57.1</v>
      </c>
      <c r="N138" s="138" t="s">
        <v>6473</v>
      </c>
      <c r="O138" s="138" t="n">
        <v>4</v>
      </c>
      <c r="P138" s="144" t="n">
        <v>4134</v>
      </c>
      <c r="Q138" s="145" t="n">
        <f aca="false">ROUND((P138+240),-1)+30</f>
        <v>4400</v>
      </c>
    </row>
    <row r="139" customFormat="false" ht="15.8" hidden="false" customHeight="false" outlineLevel="0" collapsed="false">
      <c r="A139" s="138" t="s">
        <v>6896</v>
      </c>
      <c r="B139" s="138" t="s">
        <v>6459</v>
      </c>
      <c r="C139" s="137" t="s">
        <v>6897</v>
      </c>
      <c r="D139" s="138" t="s">
        <v>6470</v>
      </c>
      <c r="E139" s="138" t="s">
        <v>6898</v>
      </c>
      <c r="F139" s="143" t="s">
        <v>6871</v>
      </c>
      <c r="G139" s="138" t="s">
        <v>6464</v>
      </c>
      <c r="H139" s="138" t="n">
        <v>6</v>
      </c>
      <c r="I139" s="138" t="n">
        <v>15</v>
      </c>
      <c r="J139" s="138" t="n">
        <v>5</v>
      </c>
      <c r="K139" s="138" t="n">
        <v>47</v>
      </c>
      <c r="L139" s="138" t="n">
        <v>112</v>
      </c>
      <c r="M139" s="138" t="n">
        <v>57.1</v>
      </c>
      <c r="N139" s="138" t="s">
        <v>6473</v>
      </c>
      <c r="O139" s="138" t="n">
        <v>4</v>
      </c>
      <c r="P139" s="144" t="n">
        <v>4414</v>
      </c>
      <c r="Q139" s="145" t="n">
        <f aca="false">ROUND((P139+240),-1)+30</f>
        <v>4680</v>
      </c>
    </row>
    <row r="140" customFormat="false" ht="15.8" hidden="false" customHeight="false" outlineLevel="0" collapsed="false">
      <c r="A140" s="138" t="s">
        <v>6899</v>
      </c>
      <c r="B140" s="138" t="s">
        <v>6459</v>
      </c>
      <c r="C140" s="137" t="s">
        <v>6900</v>
      </c>
      <c r="D140" s="138" t="s">
        <v>6470</v>
      </c>
      <c r="E140" s="138" t="s">
        <v>6901</v>
      </c>
      <c r="F140" s="143" t="s">
        <v>6871</v>
      </c>
      <c r="G140" s="138" t="s">
        <v>6464</v>
      </c>
      <c r="H140" s="138" t="n">
        <v>6</v>
      </c>
      <c r="I140" s="138" t="n">
        <v>15</v>
      </c>
      <c r="J140" s="138" t="n">
        <v>5</v>
      </c>
      <c r="K140" s="138" t="n">
        <v>47</v>
      </c>
      <c r="L140" s="138" t="n">
        <v>112</v>
      </c>
      <c r="M140" s="138" t="n">
        <v>57.1</v>
      </c>
      <c r="N140" s="138" t="s">
        <v>6473</v>
      </c>
      <c r="O140" s="138" t="n">
        <v>4</v>
      </c>
      <c r="P140" s="144" t="n">
        <v>4414</v>
      </c>
      <c r="Q140" s="145" t="n">
        <f aca="false">ROUND((P140+240),-1)+30</f>
        <v>4680</v>
      </c>
    </row>
    <row r="141" customFormat="false" ht="15.8" hidden="false" customHeight="false" outlineLevel="0" collapsed="false">
      <c r="A141" s="138" t="s">
        <v>6902</v>
      </c>
      <c r="B141" s="138" t="s">
        <v>6459</v>
      </c>
      <c r="C141" s="137" t="s">
        <v>6903</v>
      </c>
      <c r="D141" s="138" t="s">
        <v>6470</v>
      </c>
      <c r="E141" s="138" t="s">
        <v>6904</v>
      </c>
      <c r="F141" s="143" t="s">
        <v>6871</v>
      </c>
      <c r="G141" s="138" t="s">
        <v>6464</v>
      </c>
      <c r="H141" s="138" t="n">
        <v>6</v>
      </c>
      <c r="I141" s="138" t="n">
        <v>15</v>
      </c>
      <c r="J141" s="138" t="n">
        <v>5</v>
      </c>
      <c r="K141" s="138" t="n">
        <v>47</v>
      </c>
      <c r="L141" s="138" t="n">
        <v>112</v>
      </c>
      <c r="M141" s="138" t="n">
        <v>57.1</v>
      </c>
      <c r="N141" s="138" t="s">
        <v>6473</v>
      </c>
      <c r="O141" s="138" t="n">
        <v>4</v>
      </c>
      <c r="P141" s="144" t="n">
        <v>4134</v>
      </c>
      <c r="Q141" s="145" t="n">
        <f aca="false">ROUND((P141+240),-1)+30</f>
        <v>4400</v>
      </c>
    </row>
    <row r="142" customFormat="false" ht="15.8" hidden="false" customHeight="false" outlineLevel="0" collapsed="false">
      <c r="A142" s="138" t="s">
        <v>6905</v>
      </c>
      <c r="B142" s="138" t="s">
        <v>6459</v>
      </c>
      <c r="C142" s="137" t="s">
        <v>6906</v>
      </c>
      <c r="D142" s="138" t="s">
        <v>6470</v>
      </c>
      <c r="E142" s="138" t="s">
        <v>6907</v>
      </c>
      <c r="F142" s="143" t="s">
        <v>6871</v>
      </c>
      <c r="G142" s="138" t="s">
        <v>6464</v>
      </c>
      <c r="H142" s="138" t="n">
        <v>6</v>
      </c>
      <c r="I142" s="138" t="n">
        <v>15</v>
      </c>
      <c r="J142" s="138" t="n">
        <v>5</v>
      </c>
      <c r="K142" s="138" t="n">
        <v>47</v>
      </c>
      <c r="L142" s="138" t="n">
        <v>112</v>
      </c>
      <c r="M142" s="138" t="n">
        <v>57.1</v>
      </c>
      <c r="N142" s="138" t="s">
        <v>6473</v>
      </c>
      <c r="O142" s="138" t="n">
        <v>4</v>
      </c>
      <c r="P142" s="144" t="n">
        <v>4228</v>
      </c>
      <c r="Q142" s="145" t="n">
        <f aca="false">ROUND((P142+240),-1)+30</f>
        <v>4500</v>
      </c>
    </row>
    <row r="143" customFormat="false" ht="15.8" hidden="false" customHeight="false" outlineLevel="0" collapsed="false">
      <c r="A143" s="138" t="s">
        <v>6908</v>
      </c>
      <c r="B143" s="138" t="s">
        <v>6459</v>
      </c>
      <c r="C143" s="137" t="s">
        <v>6909</v>
      </c>
      <c r="D143" s="138" t="s">
        <v>6470</v>
      </c>
      <c r="E143" s="138" t="s">
        <v>6910</v>
      </c>
      <c r="F143" s="143" t="s">
        <v>6871</v>
      </c>
      <c r="G143" s="138" t="s">
        <v>6464</v>
      </c>
      <c r="H143" s="138" t="n">
        <v>6</v>
      </c>
      <c r="I143" s="138" t="n">
        <v>15</v>
      </c>
      <c r="J143" s="138" t="n">
        <v>5</v>
      </c>
      <c r="K143" s="138" t="n">
        <v>47</v>
      </c>
      <c r="L143" s="138" t="n">
        <v>112</v>
      </c>
      <c r="M143" s="138" t="n">
        <v>57.1</v>
      </c>
      <c r="N143" s="138" t="s">
        <v>6473</v>
      </c>
      <c r="O143" s="138" t="n">
        <v>4</v>
      </c>
      <c r="P143" s="144" t="n">
        <v>4414</v>
      </c>
      <c r="Q143" s="145" t="n">
        <f aca="false">ROUND((P143+240),-1)+30</f>
        <v>4680</v>
      </c>
    </row>
    <row r="144" customFormat="false" ht="15.8" hidden="false" customHeight="false" outlineLevel="0" collapsed="false">
      <c r="A144" s="138" t="s">
        <v>6911</v>
      </c>
      <c r="B144" s="138" t="s">
        <v>6459</v>
      </c>
      <c r="C144" s="137" t="s">
        <v>6912</v>
      </c>
      <c r="D144" s="138" t="s">
        <v>6470</v>
      </c>
      <c r="E144" s="138" t="s">
        <v>6913</v>
      </c>
      <c r="F144" s="143" t="s">
        <v>6914</v>
      </c>
      <c r="G144" s="138" t="s">
        <v>6464</v>
      </c>
      <c r="H144" s="138" t="n">
        <v>6</v>
      </c>
      <c r="I144" s="138" t="n">
        <v>15</v>
      </c>
      <c r="J144" s="138" t="n">
        <v>5</v>
      </c>
      <c r="K144" s="138" t="n">
        <v>48</v>
      </c>
      <c r="L144" s="138" t="n">
        <v>100</v>
      </c>
      <c r="M144" s="138" t="n">
        <v>56.1</v>
      </c>
      <c r="N144" s="138" t="s">
        <v>6473</v>
      </c>
      <c r="O144" s="138" t="n">
        <v>4</v>
      </c>
      <c r="P144" s="144" t="n">
        <v>4134</v>
      </c>
      <c r="Q144" s="145" t="n">
        <f aca="false">ROUND((P144+240),-1)+30</f>
        <v>4400</v>
      </c>
    </row>
    <row r="145" customFormat="false" ht="15.8" hidden="false" customHeight="false" outlineLevel="0" collapsed="false">
      <c r="A145" s="138" t="s">
        <v>6915</v>
      </c>
      <c r="B145" s="138" t="s">
        <v>6459</v>
      </c>
      <c r="C145" s="137" t="s">
        <v>6916</v>
      </c>
      <c r="D145" s="138" t="s">
        <v>6595</v>
      </c>
      <c r="E145" s="138" t="s">
        <v>6599</v>
      </c>
      <c r="F145" s="143" t="s">
        <v>6917</v>
      </c>
      <c r="G145" s="138" t="s">
        <v>6464</v>
      </c>
      <c r="H145" s="138" t="n">
        <v>6</v>
      </c>
      <c r="I145" s="138" t="n">
        <v>15</v>
      </c>
      <c r="J145" s="138" t="n">
        <v>5</v>
      </c>
      <c r="K145" s="138" t="n">
        <v>50</v>
      </c>
      <c r="L145" s="138" t="n">
        <v>108</v>
      </c>
      <c r="M145" s="138" t="n">
        <v>63.3</v>
      </c>
      <c r="N145" s="138" t="s">
        <v>6473</v>
      </c>
      <c r="O145" s="138" t="n">
        <v>30</v>
      </c>
      <c r="P145" s="144" t="n">
        <v>3656</v>
      </c>
      <c r="Q145" s="145" t="n">
        <f aca="false">ROUND((P145+240),-1)+30</f>
        <v>3930</v>
      </c>
    </row>
    <row r="146" customFormat="false" ht="15.8" hidden="false" customHeight="false" outlineLevel="0" collapsed="false">
      <c r="A146" s="138" t="s">
        <v>6918</v>
      </c>
      <c r="B146" s="138" t="s">
        <v>6459</v>
      </c>
      <c r="C146" s="137" t="s">
        <v>6919</v>
      </c>
      <c r="D146" s="138" t="s">
        <v>6470</v>
      </c>
      <c r="E146" s="138" t="s">
        <v>6652</v>
      </c>
      <c r="F146" s="143" t="s">
        <v>6920</v>
      </c>
      <c r="G146" s="138" t="s">
        <v>6464</v>
      </c>
      <c r="H146" s="138" t="n">
        <v>6</v>
      </c>
      <c r="I146" s="138" t="n">
        <v>15</v>
      </c>
      <c r="J146" s="138" t="n">
        <v>5</v>
      </c>
      <c r="K146" s="138" t="n">
        <v>50</v>
      </c>
      <c r="L146" s="138" t="n">
        <v>114.3</v>
      </c>
      <c r="M146" s="138" t="n">
        <v>60.1</v>
      </c>
      <c r="N146" s="138" t="s">
        <v>6473</v>
      </c>
      <c r="O146" s="138" t="n">
        <v>8</v>
      </c>
      <c r="P146" s="144" t="n">
        <v>4088</v>
      </c>
      <c r="Q146" s="145" t="n">
        <f aca="false">ROUND((P146+240),-1)+30</f>
        <v>4360</v>
      </c>
    </row>
    <row r="147" customFormat="false" ht="15.8" hidden="false" customHeight="false" outlineLevel="0" collapsed="false">
      <c r="A147" s="138" t="s">
        <v>6921</v>
      </c>
      <c r="B147" s="138" t="s">
        <v>6459</v>
      </c>
      <c r="C147" s="137" t="s">
        <v>6922</v>
      </c>
      <c r="D147" s="138" t="s">
        <v>6461</v>
      </c>
      <c r="E147" s="138" t="s">
        <v>6923</v>
      </c>
      <c r="F147" s="143" t="s">
        <v>6920</v>
      </c>
      <c r="G147" s="138" t="s">
        <v>6464</v>
      </c>
      <c r="H147" s="138" t="n">
        <v>6</v>
      </c>
      <c r="I147" s="138" t="n">
        <v>15</v>
      </c>
      <c r="J147" s="138" t="n">
        <v>5</v>
      </c>
      <c r="K147" s="138" t="n">
        <v>50</v>
      </c>
      <c r="L147" s="138" t="n">
        <v>114.3</v>
      </c>
      <c r="M147" s="138" t="n">
        <v>60.1</v>
      </c>
      <c r="N147" s="138"/>
      <c r="O147" s="138" t="n">
        <v>8</v>
      </c>
      <c r="P147" s="144" t="n">
        <v>3733</v>
      </c>
      <c r="Q147" s="145" t="n">
        <f aca="false">ROUND((P147+240),-1)+30</f>
        <v>4000</v>
      </c>
    </row>
    <row r="148" customFormat="false" ht="15.8" hidden="false" customHeight="false" outlineLevel="0" collapsed="false">
      <c r="A148" s="138" t="s">
        <v>6924</v>
      </c>
      <c r="B148" s="138" t="s">
        <v>6459</v>
      </c>
      <c r="C148" s="137" t="s">
        <v>6925</v>
      </c>
      <c r="D148" s="138" t="s">
        <v>6470</v>
      </c>
      <c r="E148" s="138" t="s">
        <v>6926</v>
      </c>
      <c r="F148" s="143" t="s">
        <v>6927</v>
      </c>
      <c r="G148" s="138" t="s">
        <v>6464</v>
      </c>
      <c r="H148" s="138" t="n">
        <v>6</v>
      </c>
      <c r="I148" s="138" t="n">
        <v>15</v>
      </c>
      <c r="J148" s="138" t="n">
        <v>5</v>
      </c>
      <c r="K148" s="138" t="n">
        <v>52.5</v>
      </c>
      <c r="L148" s="138" t="n">
        <v>108</v>
      </c>
      <c r="M148" s="138" t="n">
        <v>63.3</v>
      </c>
      <c r="N148" s="138" t="s">
        <v>6473</v>
      </c>
      <c r="O148" s="138" t="n">
        <v>8</v>
      </c>
      <c r="P148" s="144" t="n">
        <v>4414</v>
      </c>
      <c r="Q148" s="145" t="n">
        <f aca="false">ROUND((P148+240),-1)+30</f>
        <v>4680</v>
      </c>
    </row>
    <row r="149" customFormat="false" ht="15.8" hidden="false" customHeight="false" outlineLevel="0" collapsed="false">
      <c r="A149" s="138" t="s">
        <v>6928</v>
      </c>
      <c r="B149" s="138" t="s">
        <v>6459</v>
      </c>
      <c r="C149" s="137" t="s">
        <v>6929</v>
      </c>
      <c r="D149" s="138" t="s">
        <v>6470</v>
      </c>
      <c r="E149" s="138" t="s">
        <v>6930</v>
      </c>
      <c r="F149" s="143" t="s">
        <v>6931</v>
      </c>
      <c r="G149" s="138" t="s">
        <v>6464</v>
      </c>
      <c r="H149" s="138" t="n">
        <v>6</v>
      </c>
      <c r="I149" s="138" t="n">
        <v>15</v>
      </c>
      <c r="J149" s="138" t="n">
        <v>5</v>
      </c>
      <c r="K149" s="138" t="n">
        <v>56</v>
      </c>
      <c r="L149" s="138" t="n">
        <v>160</v>
      </c>
      <c r="M149" s="138" t="n">
        <v>65.1</v>
      </c>
      <c r="N149" s="138" t="s">
        <v>6473</v>
      </c>
      <c r="O149" s="138" t="n">
        <v>12</v>
      </c>
      <c r="P149" s="144" t="n">
        <v>5910</v>
      </c>
      <c r="Q149" s="145" t="n">
        <f aca="false">ROUND((P149+240),-1)+30</f>
        <v>6180</v>
      </c>
    </row>
    <row r="150" customFormat="false" ht="15.8" hidden="false" customHeight="false" outlineLevel="0" collapsed="false">
      <c r="A150" s="138" t="s">
        <v>6932</v>
      </c>
      <c r="B150" s="138" t="s">
        <v>6459</v>
      </c>
      <c r="C150" s="137" t="s">
        <v>6933</v>
      </c>
      <c r="D150" s="138" t="s">
        <v>6470</v>
      </c>
      <c r="E150" s="138" t="s">
        <v>6934</v>
      </c>
      <c r="F150" s="143" t="s">
        <v>6935</v>
      </c>
      <c r="G150" s="138" t="s">
        <v>6464</v>
      </c>
      <c r="H150" s="138" t="n">
        <v>6</v>
      </c>
      <c r="I150" s="138" t="n">
        <v>15</v>
      </c>
      <c r="J150" s="138" t="n">
        <v>5</v>
      </c>
      <c r="K150" s="138" t="n">
        <v>68</v>
      </c>
      <c r="L150" s="138" t="n">
        <v>118</v>
      </c>
      <c r="M150" s="138" t="n">
        <v>71.1</v>
      </c>
      <c r="N150" s="138" t="s">
        <v>6473</v>
      </c>
      <c r="O150" s="138" t="n">
        <v>4</v>
      </c>
      <c r="P150" s="144" t="n">
        <v>5723</v>
      </c>
      <c r="Q150" s="145" t="n">
        <f aca="false">ROUND((P150+240),-1)+30</f>
        <v>5990</v>
      </c>
    </row>
    <row r="151" customFormat="false" ht="15.8" hidden="false" customHeight="false" outlineLevel="0" collapsed="false">
      <c r="A151" s="138" t="s">
        <v>6936</v>
      </c>
      <c r="B151" s="138" t="s">
        <v>6459</v>
      </c>
      <c r="C151" s="137" t="s">
        <v>6937</v>
      </c>
      <c r="D151" s="138" t="s">
        <v>6470</v>
      </c>
      <c r="E151" s="138" t="s">
        <v>6938</v>
      </c>
      <c r="F151" s="143" t="s">
        <v>6935</v>
      </c>
      <c r="G151" s="138" t="s">
        <v>6464</v>
      </c>
      <c r="H151" s="138" t="n">
        <v>6</v>
      </c>
      <c r="I151" s="138" t="n">
        <v>15</v>
      </c>
      <c r="J151" s="138" t="n">
        <v>5</v>
      </c>
      <c r="K151" s="138" t="n">
        <v>68</v>
      </c>
      <c r="L151" s="138" t="n">
        <v>118</v>
      </c>
      <c r="M151" s="138" t="n">
        <v>71.1</v>
      </c>
      <c r="N151" s="138" t="s">
        <v>6473</v>
      </c>
      <c r="O151" s="138" t="n">
        <v>4</v>
      </c>
      <c r="P151" s="144" t="n">
        <v>6004</v>
      </c>
      <c r="Q151" s="145" t="n">
        <f aca="false">ROUND((P151+240),-1)+30</f>
        <v>6270</v>
      </c>
    </row>
    <row r="152" customFormat="false" ht="15.8" hidden="false" customHeight="false" outlineLevel="0" collapsed="false">
      <c r="A152" s="138" t="s">
        <v>6939</v>
      </c>
      <c r="B152" s="138" t="s">
        <v>6459</v>
      </c>
      <c r="C152" s="137" t="s">
        <v>6940</v>
      </c>
      <c r="D152" s="138" t="s">
        <v>6470</v>
      </c>
      <c r="E152" s="138" t="s">
        <v>6941</v>
      </c>
      <c r="F152" s="143" t="s">
        <v>6942</v>
      </c>
      <c r="G152" s="138" t="s">
        <v>6464</v>
      </c>
      <c r="H152" s="138" t="n">
        <v>6</v>
      </c>
      <c r="I152" s="138" t="n">
        <v>15</v>
      </c>
      <c r="J152" s="138" t="n">
        <v>6</v>
      </c>
      <c r="K152" s="138" t="n">
        <v>30</v>
      </c>
      <c r="L152" s="138" t="n">
        <v>139.7</v>
      </c>
      <c r="M152" s="138" t="n">
        <v>106.1</v>
      </c>
      <c r="N152" s="138" t="s">
        <v>6473</v>
      </c>
      <c r="O152" s="138" t="n">
        <v>4</v>
      </c>
      <c r="P152" s="144" t="n">
        <v>5723</v>
      </c>
      <c r="Q152" s="145" t="n">
        <f aca="false">ROUND((P152+240),-1)+30</f>
        <v>5990</v>
      </c>
    </row>
    <row r="153" customFormat="false" ht="15.8" hidden="false" customHeight="false" outlineLevel="0" collapsed="false">
      <c r="A153" s="138" t="s">
        <v>6943</v>
      </c>
      <c r="B153" s="138" t="s">
        <v>6459</v>
      </c>
      <c r="C153" s="137" t="s">
        <v>6944</v>
      </c>
      <c r="D153" s="138" t="s">
        <v>6461</v>
      </c>
      <c r="E153" s="138" t="s">
        <v>6945</v>
      </c>
      <c r="F153" s="143" t="s">
        <v>6946</v>
      </c>
      <c r="G153" s="138" t="s">
        <v>6464</v>
      </c>
      <c r="H153" s="138" t="n">
        <v>6</v>
      </c>
      <c r="I153" s="138" t="n">
        <v>16</v>
      </c>
      <c r="J153" s="138" t="n">
        <v>4</v>
      </c>
      <c r="K153" s="138" t="n">
        <v>35</v>
      </c>
      <c r="L153" s="138" t="n">
        <v>98</v>
      </c>
      <c r="M153" s="138" t="n">
        <v>58.6</v>
      </c>
      <c r="N153" s="138"/>
      <c r="O153" s="138" t="n">
        <v>4</v>
      </c>
      <c r="P153" s="144" t="n">
        <v>4568</v>
      </c>
      <c r="Q153" s="145" t="n">
        <f aca="false">ROUND((P153+240),-1)+30</f>
        <v>4840</v>
      </c>
    </row>
    <row r="154" customFormat="false" ht="15.8" hidden="false" customHeight="false" outlineLevel="0" collapsed="false">
      <c r="A154" s="138" t="s">
        <v>6947</v>
      </c>
      <c r="B154" s="138" t="s">
        <v>6459</v>
      </c>
      <c r="C154" s="137" t="s">
        <v>6948</v>
      </c>
      <c r="D154" s="138" t="s">
        <v>6461</v>
      </c>
      <c r="E154" s="138" t="s">
        <v>6945</v>
      </c>
      <c r="F154" s="143" t="s">
        <v>6949</v>
      </c>
      <c r="G154" s="138" t="s">
        <v>6464</v>
      </c>
      <c r="H154" s="138" t="n">
        <v>6</v>
      </c>
      <c r="I154" s="138" t="n">
        <v>16</v>
      </c>
      <c r="J154" s="138" t="n">
        <v>4</v>
      </c>
      <c r="K154" s="138" t="n">
        <v>37.5</v>
      </c>
      <c r="L154" s="138" t="n">
        <v>108</v>
      </c>
      <c r="M154" s="138" t="n">
        <v>63.35</v>
      </c>
      <c r="N154" s="138"/>
      <c r="O154" s="138" t="n">
        <v>12</v>
      </c>
      <c r="P154" s="144" t="n">
        <v>4568</v>
      </c>
      <c r="Q154" s="145" t="n">
        <f aca="false">ROUND((P154+240),-1)+30</f>
        <v>4840</v>
      </c>
    </row>
    <row r="155" customFormat="false" ht="15.8" hidden="false" customHeight="false" outlineLevel="0" collapsed="false">
      <c r="A155" s="138" t="s">
        <v>6950</v>
      </c>
      <c r="B155" s="138" t="s">
        <v>6459</v>
      </c>
      <c r="C155" s="137" t="s">
        <v>6951</v>
      </c>
      <c r="D155" s="138" t="s">
        <v>6595</v>
      </c>
      <c r="E155" s="138" t="n">
        <v>898</v>
      </c>
      <c r="F155" s="143" t="s">
        <v>6952</v>
      </c>
      <c r="G155" s="138" t="s">
        <v>6464</v>
      </c>
      <c r="H155" s="138" t="n">
        <v>6</v>
      </c>
      <c r="I155" s="138" t="n">
        <v>16</v>
      </c>
      <c r="J155" s="138" t="n">
        <v>4</v>
      </c>
      <c r="K155" s="138" t="n">
        <v>45</v>
      </c>
      <c r="L155" s="138" t="n">
        <v>100</v>
      </c>
      <c r="M155" s="138" t="n">
        <v>60.1</v>
      </c>
      <c r="N155" s="138" t="s">
        <v>6473</v>
      </c>
      <c r="O155" s="138" t="n">
        <v>30</v>
      </c>
      <c r="P155" s="144" t="n">
        <v>4425</v>
      </c>
      <c r="Q155" s="145" t="n">
        <f aca="false">ROUND((P155+240),-1)+30</f>
        <v>4700</v>
      </c>
    </row>
    <row r="156" customFormat="false" ht="15.8" hidden="false" customHeight="false" outlineLevel="0" collapsed="false">
      <c r="A156" s="138" t="s">
        <v>6953</v>
      </c>
      <c r="B156" s="138" t="s">
        <v>6459</v>
      </c>
      <c r="C156" s="137" t="s">
        <v>6954</v>
      </c>
      <c r="D156" s="138" t="s">
        <v>6595</v>
      </c>
      <c r="E156" s="138" t="n">
        <v>362</v>
      </c>
      <c r="F156" s="143" t="s">
        <v>6952</v>
      </c>
      <c r="G156" s="138" t="s">
        <v>6464</v>
      </c>
      <c r="H156" s="138" t="n">
        <v>6</v>
      </c>
      <c r="I156" s="138" t="n">
        <v>16</v>
      </c>
      <c r="J156" s="138" t="n">
        <v>4</v>
      </c>
      <c r="K156" s="138" t="n">
        <v>45</v>
      </c>
      <c r="L156" s="138" t="n">
        <v>100</v>
      </c>
      <c r="M156" s="138" t="n">
        <v>60.1</v>
      </c>
      <c r="N156" s="138" t="s">
        <v>6473</v>
      </c>
      <c r="O156" s="138" t="n">
        <v>28</v>
      </c>
      <c r="P156" s="144" t="n">
        <v>4425</v>
      </c>
      <c r="Q156" s="145" t="n">
        <f aca="false">ROUND((P156+240),-1)+30</f>
        <v>4700</v>
      </c>
    </row>
    <row r="157" customFormat="false" ht="15.8" hidden="false" customHeight="false" outlineLevel="0" collapsed="false">
      <c r="A157" s="138" t="s">
        <v>6955</v>
      </c>
      <c r="B157" s="138" t="s">
        <v>6459</v>
      </c>
      <c r="C157" s="137" t="s">
        <v>6956</v>
      </c>
      <c r="D157" s="138" t="s">
        <v>6461</v>
      </c>
      <c r="E157" s="138" t="s">
        <v>6957</v>
      </c>
      <c r="F157" s="143" t="s">
        <v>6952</v>
      </c>
      <c r="G157" s="138" t="s">
        <v>6464</v>
      </c>
      <c r="H157" s="138" t="n">
        <v>6</v>
      </c>
      <c r="I157" s="138" t="n">
        <v>16</v>
      </c>
      <c r="J157" s="138" t="n">
        <v>4</v>
      </c>
      <c r="K157" s="138" t="n">
        <v>45</v>
      </c>
      <c r="L157" s="138" t="n">
        <v>100</v>
      </c>
      <c r="M157" s="138" t="n">
        <v>60.1</v>
      </c>
      <c r="N157" s="138"/>
      <c r="O157" s="138" t="n">
        <v>20</v>
      </c>
      <c r="P157" s="144" t="n">
        <v>4568</v>
      </c>
      <c r="Q157" s="145" t="n">
        <f aca="false">ROUND((P157+240),-1)+30</f>
        <v>4840</v>
      </c>
    </row>
    <row r="158" customFormat="false" ht="15.8" hidden="false" customHeight="false" outlineLevel="0" collapsed="false">
      <c r="A158" s="138" t="s">
        <v>6958</v>
      </c>
      <c r="B158" s="138" t="s">
        <v>6459</v>
      </c>
      <c r="C158" s="137" t="s">
        <v>6959</v>
      </c>
      <c r="D158" s="138" t="s">
        <v>6470</v>
      </c>
      <c r="E158" s="138" t="s">
        <v>6960</v>
      </c>
      <c r="F158" s="143" t="s">
        <v>6952</v>
      </c>
      <c r="G158" s="138" t="s">
        <v>6464</v>
      </c>
      <c r="H158" s="138" t="n">
        <v>6</v>
      </c>
      <c r="I158" s="138" t="n">
        <v>16</v>
      </c>
      <c r="J158" s="138" t="n">
        <v>4</v>
      </c>
      <c r="K158" s="138" t="n">
        <v>45</v>
      </c>
      <c r="L158" s="138" t="n">
        <v>100</v>
      </c>
      <c r="M158" s="138" t="n">
        <v>60.1</v>
      </c>
      <c r="N158" s="138" t="s">
        <v>6697</v>
      </c>
      <c r="O158" s="138" t="n">
        <v>4</v>
      </c>
      <c r="P158" s="144" t="n">
        <v>5723</v>
      </c>
      <c r="Q158" s="145" t="n">
        <f aca="false">ROUND((P158+240),-1)+30</f>
        <v>5990</v>
      </c>
    </row>
    <row r="159" customFormat="false" ht="15.8" hidden="false" customHeight="false" outlineLevel="0" collapsed="false">
      <c r="A159" s="138" t="s">
        <v>6961</v>
      </c>
      <c r="B159" s="138" t="s">
        <v>6459</v>
      </c>
      <c r="C159" s="137" t="s">
        <v>6962</v>
      </c>
      <c r="D159" s="138" t="s">
        <v>6470</v>
      </c>
      <c r="E159" s="138" t="s">
        <v>6963</v>
      </c>
      <c r="F159" s="143" t="s">
        <v>6964</v>
      </c>
      <c r="G159" s="138" t="s">
        <v>6464</v>
      </c>
      <c r="H159" s="138" t="n">
        <v>6</v>
      </c>
      <c r="I159" s="138" t="n">
        <v>16</v>
      </c>
      <c r="J159" s="138" t="n">
        <v>4</v>
      </c>
      <c r="K159" s="138" t="n">
        <v>49</v>
      </c>
      <c r="L159" s="138" t="n">
        <v>100</v>
      </c>
      <c r="M159" s="138" t="n">
        <v>54.1</v>
      </c>
      <c r="N159" s="138" t="s">
        <v>6473</v>
      </c>
      <c r="O159" s="138" t="n">
        <v>4</v>
      </c>
      <c r="P159" s="144" t="n">
        <v>5536</v>
      </c>
      <c r="Q159" s="145" t="n">
        <f aca="false">ROUND((P159+240),-1)+30</f>
        <v>5810</v>
      </c>
    </row>
    <row r="160" customFormat="false" ht="15.8" hidden="false" customHeight="false" outlineLevel="0" collapsed="false">
      <c r="A160" s="138" t="s">
        <v>6965</v>
      </c>
      <c r="B160" s="138" t="s">
        <v>6459</v>
      </c>
      <c r="C160" s="137" t="s">
        <v>6966</v>
      </c>
      <c r="D160" s="138" t="s">
        <v>6461</v>
      </c>
      <c r="E160" s="138" t="s">
        <v>6967</v>
      </c>
      <c r="F160" s="143" t="s">
        <v>6968</v>
      </c>
      <c r="G160" s="138" t="s">
        <v>6464</v>
      </c>
      <c r="H160" s="138" t="n">
        <v>6</v>
      </c>
      <c r="I160" s="138" t="n">
        <v>16</v>
      </c>
      <c r="J160" s="138" t="n">
        <v>4</v>
      </c>
      <c r="K160" s="138" t="n">
        <v>52</v>
      </c>
      <c r="L160" s="138" t="n">
        <v>100</v>
      </c>
      <c r="M160" s="138" t="n">
        <v>54.1</v>
      </c>
      <c r="N160" s="138"/>
      <c r="O160" s="138" t="n">
        <v>8</v>
      </c>
      <c r="P160" s="144" t="n">
        <v>4766</v>
      </c>
      <c r="Q160" s="145" t="n">
        <f aca="false">ROUND((P160+240),-1)+30</f>
        <v>5040</v>
      </c>
    </row>
    <row r="161" customFormat="false" ht="15.8" hidden="false" customHeight="false" outlineLevel="0" collapsed="false">
      <c r="A161" s="138" t="s">
        <v>6969</v>
      </c>
      <c r="B161" s="138" t="s">
        <v>6459</v>
      </c>
      <c r="C161" s="137" t="s">
        <v>6970</v>
      </c>
      <c r="D161" s="138" t="s">
        <v>6461</v>
      </c>
      <c r="E161" s="138" t="s">
        <v>6971</v>
      </c>
      <c r="F161" s="143" t="s">
        <v>6968</v>
      </c>
      <c r="G161" s="138" t="s">
        <v>6464</v>
      </c>
      <c r="H161" s="138" t="n">
        <v>6</v>
      </c>
      <c r="I161" s="138" t="n">
        <v>16</v>
      </c>
      <c r="J161" s="138" t="n">
        <v>4</v>
      </c>
      <c r="K161" s="138" t="n">
        <v>52</v>
      </c>
      <c r="L161" s="138" t="n">
        <v>100</v>
      </c>
      <c r="M161" s="138" t="n">
        <v>54.1</v>
      </c>
      <c r="N161" s="138"/>
      <c r="O161" s="138" t="n">
        <v>8</v>
      </c>
      <c r="P161" s="144" t="n">
        <v>4568</v>
      </c>
      <c r="Q161" s="145" t="n">
        <f aca="false">ROUND((P161+240),-1)+30</f>
        <v>4840</v>
      </c>
    </row>
    <row r="162" customFormat="false" ht="15.8" hidden="false" customHeight="false" outlineLevel="0" collapsed="false">
      <c r="A162" s="138" t="s">
        <v>6972</v>
      </c>
      <c r="B162" s="138" t="s">
        <v>6459</v>
      </c>
      <c r="C162" s="137" t="s">
        <v>6973</v>
      </c>
      <c r="D162" s="138" t="s">
        <v>6470</v>
      </c>
      <c r="E162" s="138" t="s">
        <v>6974</v>
      </c>
      <c r="F162" s="143" t="s">
        <v>6968</v>
      </c>
      <c r="G162" s="138" t="s">
        <v>6464</v>
      </c>
      <c r="H162" s="138" t="n">
        <v>6</v>
      </c>
      <c r="I162" s="138" t="n">
        <v>16</v>
      </c>
      <c r="J162" s="138" t="n">
        <v>4</v>
      </c>
      <c r="K162" s="138" t="n">
        <v>52</v>
      </c>
      <c r="L162" s="138" t="n">
        <v>100</v>
      </c>
      <c r="M162" s="138" t="n">
        <v>54.1</v>
      </c>
      <c r="N162" s="138" t="s">
        <v>6473</v>
      </c>
      <c r="O162" s="138" t="n">
        <v>4</v>
      </c>
      <c r="P162" s="144" t="n">
        <v>5536</v>
      </c>
      <c r="Q162" s="145" t="n">
        <f aca="false">ROUND((P162+240),-1)+30</f>
        <v>5810</v>
      </c>
    </row>
    <row r="163" customFormat="false" ht="15.8" hidden="false" customHeight="false" outlineLevel="0" collapsed="false">
      <c r="A163" s="138" t="s">
        <v>6975</v>
      </c>
      <c r="B163" s="138" t="s">
        <v>6459</v>
      </c>
      <c r="C163" s="137" t="s">
        <v>6976</v>
      </c>
      <c r="D163" s="138" t="s">
        <v>6470</v>
      </c>
      <c r="E163" s="138" t="s">
        <v>6963</v>
      </c>
      <c r="F163" s="143" t="s">
        <v>6968</v>
      </c>
      <c r="G163" s="138" t="s">
        <v>6464</v>
      </c>
      <c r="H163" s="138" t="n">
        <v>6</v>
      </c>
      <c r="I163" s="138" t="n">
        <v>16</v>
      </c>
      <c r="J163" s="138" t="n">
        <v>4</v>
      </c>
      <c r="K163" s="138" t="n">
        <v>52</v>
      </c>
      <c r="L163" s="138" t="n">
        <v>100</v>
      </c>
      <c r="M163" s="138" t="n">
        <v>54.1</v>
      </c>
      <c r="N163" s="138" t="s">
        <v>6473</v>
      </c>
      <c r="O163" s="138" t="n">
        <v>4</v>
      </c>
      <c r="P163" s="144" t="n">
        <v>5536</v>
      </c>
      <c r="Q163" s="145" t="n">
        <f aca="false">ROUND((P163+240),-1)+30</f>
        <v>5810</v>
      </c>
    </row>
    <row r="164" customFormat="false" ht="15.8" hidden="false" customHeight="false" outlineLevel="0" collapsed="false">
      <c r="A164" s="138" t="s">
        <v>6977</v>
      </c>
      <c r="B164" s="138" t="s">
        <v>6459</v>
      </c>
      <c r="C164" s="137" t="s">
        <v>6978</v>
      </c>
      <c r="D164" s="138" t="s">
        <v>6470</v>
      </c>
      <c r="E164" s="138" t="s">
        <v>6979</v>
      </c>
      <c r="F164" s="143" t="s">
        <v>6968</v>
      </c>
      <c r="G164" s="138" t="s">
        <v>6464</v>
      </c>
      <c r="H164" s="138" t="n">
        <v>6</v>
      </c>
      <c r="I164" s="138" t="n">
        <v>16</v>
      </c>
      <c r="J164" s="138" t="n">
        <v>4</v>
      </c>
      <c r="K164" s="138" t="n">
        <v>52</v>
      </c>
      <c r="L164" s="138" t="n">
        <v>100</v>
      </c>
      <c r="M164" s="138" t="n">
        <v>54.1</v>
      </c>
      <c r="N164" s="138" t="s">
        <v>6473</v>
      </c>
      <c r="O164" s="138" t="n">
        <v>4</v>
      </c>
      <c r="P164" s="144" t="n">
        <v>5630</v>
      </c>
      <c r="Q164" s="145" t="n">
        <f aca="false">ROUND((P164+240),-1)+30</f>
        <v>5900</v>
      </c>
    </row>
    <row r="165" customFormat="false" ht="15.8" hidden="false" customHeight="false" outlineLevel="0" collapsed="false">
      <c r="A165" s="138" t="s">
        <v>6980</v>
      </c>
      <c r="B165" s="138" t="s">
        <v>6459</v>
      </c>
      <c r="C165" s="137" t="s">
        <v>6981</v>
      </c>
      <c r="D165" s="138" t="s">
        <v>6470</v>
      </c>
      <c r="E165" s="138" t="s">
        <v>6982</v>
      </c>
      <c r="F165" s="143" t="s">
        <v>6968</v>
      </c>
      <c r="G165" s="138" t="s">
        <v>6464</v>
      </c>
      <c r="H165" s="138" t="n">
        <v>6</v>
      </c>
      <c r="I165" s="138" t="n">
        <v>16</v>
      </c>
      <c r="J165" s="138" t="n">
        <v>4</v>
      </c>
      <c r="K165" s="138" t="n">
        <v>52</v>
      </c>
      <c r="L165" s="138" t="n">
        <v>100</v>
      </c>
      <c r="M165" s="138" t="n">
        <v>54.1</v>
      </c>
      <c r="N165" s="138" t="s">
        <v>6473</v>
      </c>
      <c r="O165" s="138" t="n">
        <v>4</v>
      </c>
      <c r="P165" s="144" t="n">
        <v>5630</v>
      </c>
      <c r="Q165" s="145" t="n">
        <f aca="false">ROUND((P165+240),-1)+30</f>
        <v>5900</v>
      </c>
    </row>
    <row r="166" customFormat="false" ht="15.8" hidden="false" customHeight="false" outlineLevel="0" collapsed="false">
      <c r="A166" s="138" t="s">
        <v>6983</v>
      </c>
      <c r="B166" s="138" t="s">
        <v>6459</v>
      </c>
      <c r="C166" s="137" t="s">
        <v>6984</v>
      </c>
      <c r="D166" s="138" t="s">
        <v>6595</v>
      </c>
      <c r="E166" s="138" t="n">
        <v>1000</v>
      </c>
      <c r="F166" s="143" t="s">
        <v>6985</v>
      </c>
      <c r="G166" s="138" t="s">
        <v>6464</v>
      </c>
      <c r="H166" s="138" t="n">
        <v>6</v>
      </c>
      <c r="I166" s="138" t="n">
        <v>16</v>
      </c>
      <c r="J166" s="138" t="n">
        <v>5</v>
      </c>
      <c r="K166" s="138" t="n">
        <v>43</v>
      </c>
      <c r="L166" s="138" t="n">
        <v>114.3</v>
      </c>
      <c r="M166" s="138" t="n">
        <v>67.1</v>
      </c>
      <c r="N166" s="138" t="s">
        <v>6473</v>
      </c>
      <c r="O166" s="138" t="n">
        <v>8</v>
      </c>
      <c r="P166" s="144" t="n">
        <v>4425</v>
      </c>
      <c r="Q166" s="145" t="n">
        <f aca="false">ROUND((P166+240),-1)+30</f>
        <v>4700</v>
      </c>
    </row>
    <row r="167" customFormat="false" ht="15.8" hidden="false" customHeight="false" outlineLevel="0" collapsed="false">
      <c r="A167" s="138" t="s">
        <v>6986</v>
      </c>
      <c r="B167" s="138" t="s">
        <v>6459</v>
      </c>
      <c r="C167" s="137" t="s">
        <v>6987</v>
      </c>
      <c r="D167" s="138" t="s">
        <v>6461</v>
      </c>
      <c r="E167" s="138" t="s">
        <v>6967</v>
      </c>
      <c r="F167" s="143" t="s">
        <v>6988</v>
      </c>
      <c r="G167" s="138" t="s">
        <v>6464</v>
      </c>
      <c r="H167" s="138" t="n">
        <v>6</v>
      </c>
      <c r="I167" s="138" t="n">
        <v>16</v>
      </c>
      <c r="J167" s="138" t="n">
        <v>5</v>
      </c>
      <c r="K167" s="138" t="n">
        <v>45</v>
      </c>
      <c r="L167" s="138" t="n">
        <v>114.3</v>
      </c>
      <c r="M167" s="138" t="n">
        <v>60.1</v>
      </c>
      <c r="N167" s="138"/>
      <c r="O167" s="138" t="n">
        <v>4</v>
      </c>
      <c r="P167" s="144" t="n">
        <v>4766</v>
      </c>
      <c r="Q167" s="145" t="n">
        <f aca="false">ROUND((P167+240),-1)+30</f>
        <v>5040</v>
      </c>
    </row>
    <row r="168" customFormat="false" ht="15.8" hidden="false" customHeight="false" outlineLevel="0" collapsed="false">
      <c r="A168" s="138" t="s">
        <v>6989</v>
      </c>
      <c r="B168" s="138" t="s">
        <v>6459</v>
      </c>
      <c r="C168" s="137" t="s">
        <v>6990</v>
      </c>
      <c r="D168" s="138" t="s">
        <v>6470</v>
      </c>
      <c r="E168" s="138" t="s">
        <v>6991</v>
      </c>
      <c r="F168" s="143" t="s">
        <v>6992</v>
      </c>
      <c r="G168" s="138" t="s">
        <v>6464</v>
      </c>
      <c r="H168" s="138" t="n">
        <v>6</v>
      </c>
      <c r="I168" s="138" t="n">
        <v>16</v>
      </c>
      <c r="J168" s="138" t="n">
        <v>5</v>
      </c>
      <c r="K168" s="138" t="n">
        <v>46</v>
      </c>
      <c r="L168" s="138" t="n">
        <v>112</v>
      </c>
      <c r="M168" s="138" t="n">
        <v>66.6</v>
      </c>
      <c r="N168" s="138" t="s">
        <v>6473</v>
      </c>
      <c r="O168" s="138" t="n">
        <v>4</v>
      </c>
      <c r="P168" s="144" t="n">
        <v>5723</v>
      </c>
      <c r="Q168" s="145" t="n">
        <f aca="false">ROUND((P168+240),-1)+30</f>
        <v>5990</v>
      </c>
    </row>
    <row r="169" customFormat="false" ht="15.8" hidden="false" customHeight="false" outlineLevel="0" collapsed="false">
      <c r="A169" s="138" t="s">
        <v>6993</v>
      </c>
      <c r="B169" s="138" t="s">
        <v>6459</v>
      </c>
      <c r="C169" s="137" t="s">
        <v>6994</v>
      </c>
      <c r="D169" s="138" t="s">
        <v>6470</v>
      </c>
      <c r="E169" s="138" t="s">
        <v>6995</v>
      </c>
      <c r="F169" s="143" t="s">
        <v>6996</v>
      </c>
      <c r="G169" s="138" t="s">
        <v>6464</v>
      </c>
      <c r="H169" s="138" t="n">
        <v>6</v>
      </c>
      <c r="I169" s="138" t="n">
        <v>16</v>
      </c>
      <c r="J169" s="138" t="n">
        <v>5</v>
      </c>
      <c r="K169" s="138" t="n">
        <v>50</v>
      </c>
      <c r="L169" s="138" t="n">
        <v>114.3</v>
      </c>
      <c r="M169" s="138" t="n">
        <v>60.1</v>
      </c>
      <c r="N169" s="138" t="s">
        <v>6473</v>
      </c>
      <c r="O169" s="138" t="n">
        <v>8</v>
      </c>
      <c r="P169" s="144" t="n">
        <v>5210</v>
      </c>
      <c r="Q169" s="145" t="n">
        <f aca="false">ROUND((P169+240),-1)+30</f>
        <v>5480</v>
      </c>
    </row>
    <row r="170" customFormat="false" ht="15.8" hidden="false" customHeight="false" outlineLevel="0" collapsed="false">
      <c r="A170" s="138" t="s">
        <v>6997</v>
      </c>
      <c r="B170" s="138" t="s">
        <v>6459</v>
      </c>
      <c r="C170" s="137" t="s">
        <v>6998</v>
      </c>
      <c r="D170" s="138" t="s">
        <v>6470</v>
      </c>
      <c r="E170" s="138" t="s">
        <v>6999</v>
      </c>
      <c r="F170" s="143" t="s">
        <v>6996</v>
      </c>
      <c r="G170" s="138" t="s">
        <v>6464</v>
      </c>
      <c r="H170" s="138" t="n">
        <v>6</v>
      </c>
      <c r="I170" s="138" t="n">
        <v>16</v>
      </c>
      <c r="J170" s="138" t="n">
        <v>5</v>
      </c>
      <c r="K170" s="138" t="n">
        <v>50</v>
      </c>
      <c r="L170" s="138" t="n">
        <v>114.3</v>
      </c>
      <c r="M170" s="138" t="n">
        <v>60.1</v>
      </c>
      <c r="N170" s="138" t="s">
        <v>6697</v>
      </c>
      <c r="O170" s="138" t="n">
        <v>4</v>
      </c>
      <c r="P170" s="144" t="n">
        <v>5397</v>
      </c>
      <c r="Q170" s="145" t="n">
        <f aca="false">ROUND((P170+240),-1)+30</f>
        <v>5670</v>
      </c>
    </row>
    <row r="171" customFormat="false" ht="15.8" hidden="false" customHeight="false" outlineLevel="0" collapsed="false">
      <c r="A171" s="138" t="s">
        <v>7000</v>
      </c>
      <c r="B171" s="138" t="s">
        <v>6459</v>
      </c>
      <c r="C171" s="137" t="s">
        <v>7001</v>
      </c>
      <c r="D171" s="138" t="s">
        <v>6470</v>
      </c>
      <c r="E171" s="138" t="s">
        <v>7002</v>
      </c>
      <c r="F171" s="143" t="s">
        <v>7003</v>
      </c>
      <c r="G171" s="138" t="s">
        <v>6464</v>
      </c>
      <c r="H171" s="138" t="n">
        <v>6</v>
      </c>
      <c r="I171" s="138" t="n">
        <v>16</v>
      </c>
      <c r="J171" s="138" t="n">
        <v>5</v>
      </c>
      <c r="K171" s="138" t="n">
        <v>50</v>
      </c>
      <c r="L171" s="138" t="n">
        <v>118</v>
      </c>
      <c r="M171" s="138" t="n">
        <v>71.1</v>
      </c>
      <c r="N171" s="138" t="s">
        <v>6473</v>
      </c>
      <c r="O171" s="138" t="n">
        <v>4</v>
      </c>
      <c r="P171" s="144" t="n">
        <v>6472</v>
      </c>
      <c r="Q171" s="145" t="n">
        <f aca="false">ROUND((P171+240),-1)+30</f>
        <v>6740</v>
      </c>
    </row>
    <row r="172" customFormat="false" ht="15.8" hidden="false" customHeight="false" outlineLevel="0" collapsed="false">
      <c r="A172" s="138" t="s">
        <v>7004</v>
      </c>
      <c r="B172" s="138" t="s">
        <v>6459</v>
      </c>
      <c r="C172" s="137" t="s">
        <v>7005</v>
      </c>
      <c r="D172" s="138" t="s">
        <v>6461</v>
      </c>
      <c r="E172" s="138" t="s">
        <v>6967</v>
      </c>
      <c r="F172" s="143" t="s">
        <v>7006</v>
      </c>
      <c r="G172" s="138" t="s">
        <v>6464</v>
      </c>
      <c r="H172" s="138" t="n">
        <v>6</v>
      </c>
      <c r="I172" s="138" t="n">
        <v>16</v>
      </c>
      <c r="J172" s="138" t="n">
        <v>5</v>
      </c>
      <c r="K172" s="138" t="n">
        <v>51</v>
      </c>
      <c r="L172" s="138" t="n">
        <v>114.3</v>
      </c>
      <c r="M172" s="138" t="n">
        <v>67.1</v>
      </c>
      <c r="N172" s="138"/>
      <c r="O172" s="138" t="n">
        <v>12</v>
      </c>
      <c r="P172" s="144" t="n">
        <v>4766</v>
      </c>
      <c r="Q172" s="145" t="n">
        <f aca="false">ROUND((P172+240),-1)+30</f>
        <v>5040</v>
      </c>
    </row>
    <row r="173" customFormat="false" ht="15.8" hidden="false" customHeight="false" outlineLevel="0" collapsed="false">
      <c r="A173" s="138" t="s">
        <v>7007</v>
      </c>
      <c r="B173" s="138" t="s">
        <v>6459</v>
      </c>
      <c r="C173" s="137" t="s">
        <v>7008</v>
      </c>
      <c r="D173" s="138" t="s">
        <v>6470</v>
      </c>
      <c r="E173" s="138" t="s">
        <v>7009</v>
      </c>
      <c r="F173" s="143" t="s">
        <v>7006</v>
      </c>
      <c r="G173" s="138" t="s">
        <v>6464</v>
      </c>
      <c r="H173" s="138" t="n">
        <v>6</v>
      </c>
      <c r="I173" s="138" t="n">
        <v>16</v>
      </c>
      <c r="J173" s="138" t="n">
        <v>5</v>
      </c>
      <c r="K173" s="138" t="n">
        <v>51</v>
      </c>
      <c r="L173" s="138" t="n">
        <v>114.3</v>
      </c>
      <c r="M173" s="138" t="n">
        <v>67.1</v>
      </c>
      <c r="N173" s="138" t="s">
        <v>6479</v>
      </c>
      <c r="O173" s="138" t="n">
        <v>4</v>
      </c>
      <c r="P173" s="144" t="n">
        <v>5723</v>
      </c>
      <c r="Q173" s="145" t="n">
        <f aca="false">ROUND((P173+240),-1)+30</f>
        <v>5990</v>
      </c>
    </row>
    <row r="174" customFormat="false" ht="15.8" hidden="false" customHeight="false" outlineLevel="0" collapsed="false">
      <c r="A174" s="138" t="s">
        <v>7010</v>
      </c>
      <c r="B174" s="138" t="s">
        <v>6459</v>
      </c>
      <c r="C174" s="137" t="s">
        <v>7011</v>
      </c>
      <c r="D174" s="138" t="s">
        <v>6470</v>
      </c>
      <c r="E174" s="138" t="s">
        <v>7012</v>
      </c>
      <c r="F174" s="143" t="s">
        <v>7006</v>
      </c>
      <c r="G174" s="138" t="s">
        <v>6464</v>
      </c>
      <c r="H174" s="138" t="n">
        <v>6</v>
      </c>
      <c r="I174" s="138" t="n">
        <v>16</v>
      </c>
      <c r="J174" s="138" t="n">
        <v>5</v>
      </c>
      <c r="K174" s="138" t="n">
        <v>51</v>
      </c>
      <c r="L174" s="138" t="n">
        <v>114.3</v>
      </c>
      <c r="M174" s="138" t="n">
        <v>67.1</v>
      </c>
      <c r="N174" s="138" t="s">
        <v>6473</v>
      </c>
      <c r="O174" s="138" t="n">
        <v>4</v>
      </c>
      <c r="P174" s="144" t="n">
        <v>5630</v>
      </c>
      <c r="Q174" s="145" t="n">
        <f aca="false">ROUND((P174+240),-1)+30</f>
        <v>5900</v>
      </c>
    </row>
    <row r="175" customFormat="false" ht="15.8" hidden="false" customHeight="false" outlineLevel="0" collapsed="false">
      <c r="A175" s="138" t="s">
        <v>7013</v>
      </c>
      <c r="B175" s="138" t="s">
        <v>6459</v>
      </c>
      <c r="C175" s="137" t="s">
        <v>7014</v>
      </c>
      <c r="D175" s="138" t="s">
        <v>6461</v>
      </c>
      <c r="E175" s="138" t="s">
        <v>6967</v>
      </c>
      <c r="F175" s="143" t="s">
        <v>7015</v>
      </c>
      <c r="G175" s="138" t="s">
        <v>6464</v>
      </c>
      <c r="H175" s="138" t="n">
        <v>6</v>
      </c>
      <c r="I175" s="138" t="n">
        <v>16</v>
      </c>
      <c r="J175" s="138" t="n">
        <v>5</v>
      </c>
      <c r="K175" s="138" t="n">
        <v>54</v>
      </c>
      <c r="L175" s="138" t="n">
        <v>114.3</v>
      </c>
      <c r="M175" s="138" t="n">
        <v>67.1</v>
      </c>
      <c r="N175" s="138"/>
      <c r="O175" s="138" t="n">
        <v>4</v>
      </c>
      <c r="P175" s="144" t="n">
        <v>4766</v>
      </c>
      <c r="Q175" s="145" t="n">
        <f aca="false">ROUND((P175+240),-1)+30</f>
        <v>5040</v>
      </c>
    </row>
    <row r="176" customFormat="false" ht="15.8" hidden="false" customHeight="false" outlineLevel="0" collapsed="false">
      <c r="A176" s="138" t="s">
        <v>7016</v>
      </c>
      <c r="B176" s="138" t="s">
        <v>6459</v>
      </c>
      <c r="C176" s="137" t="s">
        <v>7017</v>
      </c>
      <c r="D176" s="138" t="s">
        <v>6470</v>
      </c>
      <c r="E176" s="138" t="s">
        <v>7018</v>
      </c>
      <c r="F176" s="143" t="s">
        <v>7019</v>
      </c>
      <c r="G176" s="138" t="s">
        <v>6464</v>
      </c>
      <c r="H176" s="138" t="n">
        <v>6</v>
      </c>
      <c r="I176" s="138" t="n">
        <v>16</v>
      </c>
      <c r="J176" s="138" t="n">
        <v>5</v>
      </c>
      <c r="K176" s="138" t="n">
        <v>60</v>
      </c>
      <c r="L176" s="138" t="n">
        <v>112</v>
      </c>
      <c r="M176" s="138" t="n">
        <v>66.6</v>
      </c>
      <c r="N176" s="138" t="s">
        <v>6473</v>
      </c>
      <c r="O176" s="138" t="n">
        <v>4</v>
      </c>
      <c r="P176" s="144" t="n">
        <v>5864</v>
      </c>
      <c r="Q176" s="145" t="n">
        <f aca="false">ROUND((P176+240),-1)+30</f>
        <v>6130</v>
      </c>
    </row>
    <row r="177" customFormat="false" ht="15.8" hidden="false" customHeight="false" outlineLevel="0" collapsed="false">
      <c r="A177" s="138" t="s">
        <v>7020</v>
      </c>
      <c r="B177" s="138" t="s">
        <v>6459</v>
      </c>
      <c r="C177" s="137" t="s">
        <v>7021</v>
      </c>
      <c r="D177" s="138" t="s">
        <v>6470</v>
      </c>
      <c r="E177" s="138" t="s">
        <v>7022</v>
      </c>
      <c r="F177" s="143" t="s">
        <v>7023</v>
      </c>
      <c r="G177" s="138" t="s">
        <v>6464</v>
      </c>
      <c r="H177" s="138" t="n">
        <v>6</v>
      </c>
      <c r="I177" s="138" t="n">
        <v>16</v>
      </c>
      <c r="J177" s="138" t="n">
        <v>5</v>
      </c>
      <c r="K177" s="138" t="n">
        <v>66</v>
      </c>
      <c r="L177" s="138" t="n">
        <v>130</v>
      </c>
      <c r="M177" s="138" t="n">
        <v>89.1</v>
      </c>
      <c r="N177" s="138" t="s">
        <v>6473</v>
      </c>
      <c r="O177" s="138" t="n">
        <v>4</v>
      </c>
      <c r="P177" s="144" t="n">
        <v>6612</v>
      </c>
      <c r="Q177" s="145" t="n">
        <f aca="false">ROUND((P177+240),-1)+30</f>
        <v>6880</v>
      </c>
    </row>
    <row r="178" customFormat="false" ht="15.8" hidden="false" customHeight="false" outlineLevel="0" collapsed="false">
      <c r="A178" s="138" t="s">
        <v>7024</v>
      </c>
      <c r="B178" s="138" t="s">
        <v>6459</v>
      </c>
      <c r="C178" s="137" t="s">
        <v>7025</v>
      </c>
      <c r="D178" s="138" t="s">
        <v>6470</v>
      </c>
      <c r="E178" s="138" t="s">
        <v>7026</v>
      </c>
      <c r="F178" s="143" t="s">
        <v>7027</v>
      </c>
      <c r="G178" s="138" t="s">
        <v>6464</v>
      </c>
      <c r="H178" s="138" t="n">
        <v>6</v>
      </c>
      <c r="I178" s="138" t="n">
        <v>16</v>
      </c>
      <c r="J178" s="138" t="n">
        <v>5</v>
      </c>
      <c r="K178" s="138" t="n">
        <v>68</v>
      </c>
      <c r="L178" s="138" t="n">
        <v>130</v>
      </c>
      <c r="M178" s="138" t="n">
        <v>78.1</v>
      </c>
      <c r="N178" s="138" t="s">
        <v>6473</v>
      </c>
      <c r="O178" s="138" t="n">
        <v>4</v>
      </c>
      <c r="P178" s="144" t="n">
        <v>7220</v>
      </c>
      <c r="Q178" s="145" t="n">
        <f aca="false">ROUND((P178+240),-1)+30</f>
        <v>7490</v>
      </c>
    </row>
    <row r="179" customFormat="false" ht="15.8" hidden="false" customHeight="false" outlineLevel="0" collapsed="false">
      <c r="A179" s="138" t="s">
        <v>7028</v>
      </c>
      <c r="B179" s="138" t="s">
        <v>6459</v>
      </c>
      <c r="C179" s="137" t="s">
        <v>7029</v>
      </c>
      <c r="D179" s="138" t="s">
        <v>6595</v>
      </c>
      <c r="E179" s="138" t="n">
        <v>815</v>
      </c>
      <c r="F179" s="143" t="s">
        <v>7030</v>
      </c>
      <c r="G179" s="138" t="s">
        <v>6464</v>
      </c>
      <c r="H179" s="138" t="n">
        <v>6.5</v>
      </c>
      <c r="I179" s="138" t="n">
        <v>15</v>
      </c>
      <c r="J179" s="138" t="n">
        <v>4</v>
      </c>
      <c r="K179" s="138" t="n">
        <v>23</v>
      </c>
      <c r="L179" s="138" t="n">
        <v>108</v>
      </c>
      <c r="M179" s="138" t="n">
        <v>65.1</v>
      </c>
      <c r="N179" s="138" t="s">
        <v>6473</v>
      </c>
      <c r="O179" s="138" t="n">
        <v>30</v>
      </c>
      <c r="P179" s="144" t="n">
        <v>3656</v>
      </c>
      <c r="Q179" s="145" t="n">
        <f aca="false">ROUND((P179+240),-1)+30</f>
        <v>3930</v>
      </c>
    </row>
    <row r="180" customFormat="false" ht="15.8" hidden="false" customHeight="false" outlineLevel="0" collapsed="false">
      <c r="A180" s="138" t="s">
        <v>7031</v>
      </c>
      <c r="B180" s="138" t="s">
        <v>6459</v>
      </c>
      <c r="C180" s="137" t="s">
        <v>7032</v>
      </c>
      <c r="D180" s="138" t="s">
        <v>7033</v>
      </c>
      <c r="E180" s="138" t="s">
        <v>7034</v>
      </c>
      <c r="F180" s="143" t="s">
        <v>7035</v>
      </c>
      <c r="G180" s="138" t="s">
        <v>6464</v>
      </c>
      <c r="H180" s="138" t="n">
        <v>6.5</v>
      </c>
      <c r="I180" s="138" t="n">
        <v>15</v>
      </c>
      <c r="J180" s="138" t="n">
        <v>4</v>
      </c>
      <c r="K180" s="138" t="n">
        <v>27</v>
      </c>
      <c r="L180" s="138" t="n">
        <v>108</v>
      </c>
      <c r="M180" s="138" t="n">
        <v>65.1</v>
      </c>
      <c r="N180" s="138" t="s">
        <v>7036</v>
      </c>
      <c r="O180" s="138" t="n">
        <v>2</v>
      </c>
      <c r="P180" s="144" t="n">
        <v>4967</v>
      </c>
      <c r="Q180" s="145" t="n">
        <f aca="false">ROUND((P180+240),-1)+30</f>
        <v>5240</v>
      </c>
    </row>
    <row r="181" customFormat="false" ht="15.8" hidden="false" customHeight="false" outlineLevel="0" collapsed="false">
      <c r="A181" s="138" t="s">
        <v>7037</v>
      </c>
      <c r="B181" s="138" t="s">
        <v>6459</v>
      </c>
      <c r="C181" s="137" t="s">
        <v>7038</v>
      </c>
      <c r="D181" s="138" t="s">
        <v>7033</v>
      </c>
      <c r="E181" s="138" t="s">
        <v>7039</v>
      </c>
      <c r="F181" s="143" t="s">
        <v>7040</v>
      </c>
      <c r="G181" s="138" t="s">
        <v>6464</v>
      </c>
      <c r="H181" s="138" t="n">
        <v>6.5</v>
      </c>
      <c r="I181" s="138" t="n">
        <v>15</v>
      </c>
      <c r="J181" s="138" t="n">
        <v>4</v>
      </c>
      <c r="K181" s="138" t="n">
        <v>32</v>
      </c>
      <c r="L181" s="138" t="n">
        <v>98</v>
      </c>
      <c r="M181" s="138" t="n">
        <v>58.6</v>
      </c>
      <c r="N181" s="138" t="s">
        <v>7041</v>
      </c>
      <c r="O181" s="138" t="n">
        <v>11</v>
      </c>
      <c r="P181" s="144" t="n">
        <v>4967</v>
      </c>
      <c r="Q181" s="145" t="n">
        <f aca="false">ROUND((P181+240),-1)+30</f>
        <v>5240</v>
      </c>
    </row>
    <row r="182" customFormat="false" ht="15.8" hidden="false" customHeight="false" outlineLevel="0" collapsed="false">
      <c r="A182" s="138" t="s">
        <v>7042</v>
      </c>
      <c r="B182" s="138" t="s">
        <v>6459</v>
      </c>
      <c r="C182" s="137" t="s">
        <v>7043</v>
      </c>
      <c r="D182" s="138" t="s">
        <v>7033</v>
      </c>
      <c r="E182" s="138" t="s">
        <v>7044</v>
      </c>
      <c r="F182" s="143" t="s">
        <v>7040</v>
      </c>
      <c r="G182" s="138" t="s">
        <v>6464</v>
      </c>
      <c r="H182" s="138" t="n">
        <v>6.5</v>
      </c>
      <c r="I182" s="138" t="n">
        <v>15</v>
      </c>
      <c r="J182" s="138" t="n">
        <v>4</v>
      </c>
      <c r="K182" s="138" t="n">
        <v>32</v>
      </c>
      <c r="L182" s="138" t="n">
        <v>98</v>
      </c>
      <c r="M182" s="138" t="n">
        <v>58.6</v>
      </c>
      <c r="N182" s="138" t="s">
        <v>7045</v>
      </c>
      <c r="O182" s="138" t="n">
        <v>1</v>
      </c>
      <c r="P182" s="144" t="n">
        <v>4967</v>
      </c>
      <c r="Q182" s="145" t="n">
        <f aca="false">ROUND((P182+240),-1)+30</f>
        <v>5240</v>
      </c>
    </row>
    <row r="183" customFormat="false" ht="15.8" hidden="false" customHeight="false" outlineLevel="0" collapsed="false">
      <c r="A183" s="138" t="s">
        <v>7046</v>
      </c>
      <c r="B183" s="138" t="s">
        <v>6459</v>
      </c>
      <c r="C183" s="137" t="s">
        <v>7047</v>
      </c>
      <c r="D183" s="138" t="s">
        <v>7033</v>
      </c>
      <c r="E183" s="138" t="s">
        <v>7048</v>
      </c>
      <c r="F183" s="143" t="s">
        <v>7049</v>
      </c>
      <c r="G183" s="138" t="s">
        <v>6464</v>
      </c>
      <c r="H183" s="138" t="n">
        <v>6.5</v>
      </c>
      <c r="I183" s="138" t="n">
        <v>15</v>
      </c>
      <c r="J183" s="138" t="n">
        <v>4</v>
      </c>
      <c r="K183" s="138" t="n">
        <v>38</v>
      </c>
      <c r="L183" s="138" t="n">
        <v>100</v>
      </c>
      <c r="M183" s="138" t="n">
        <v>67.1</v>
      </c>
      <c r="N183" s="138" t="s">
        <v>7041</v>
      </c>
      <c r="O183" s="138" t="n">
        <v>30</v>
      </c>
      <c r="P183" s="144" t="n">
        <v>4967</v>
      </c>
      <c r="Q183" s="145" t="n">
        <f aca="false">ROUND((P183+240),-1)+30</f>
        <v>5240</v>
      </c>
    </row>
    <row r="184" customFormat="false" ht="15.8" hidden="false" customHeight="false" outlineLevel="0" collapsed="false">
      <c r="A184" s="138" t="s">
        <v>7050</v>
      </c>
      <c r="B184" s="138" t="s">
        <v>6459</v>
      </c>
      <c r="C184" s="137" t="s">
        <v>7051</v>
      </c>
      <c r="D184" s="138" t="s">
        <v>7033</v>
      </c>
      <c r="E184" s="138" t="s">
        <v>7052</v>
      </c>
      <c r="F184" s="143" t="s">
        <v>7049</v>
      </c>
      <c r="G184" s="138" t="s">
        <v>6464</v>
      </c>
      <c r="H184" s="138" t="n">
        <v>6.5</v>
      </c>
      <c r="I184" s="138" t="n">
        <v>15</v>
      </c>
      <c r="J184" s="138" t="n">
        <v>4</v>
      </c>
      <c r="K184" s="138" t="n">
        <v>38</v>
      </c>
      <c r="L184" s="138" t="n">
        <v>100</v>
      </c>
      <c r="M184" s="138" t="n">
        <v>67.1</v>
      </c>
      <c r="N184" s="138" t="s">
        <v>7053</v>
      </c>
      <c r="O184" s="138" t="n">
        <v>30</v>
      </c>
      <c r="P184" s="144" t="n">
        <v>4967</v>
      </c>
      <c r="Q184" s="145" t="n">
        <f aca="false">ROUND((P184+240),-1)+30</f>
        <v>5240</v>
      </c>
    </row>
    <row r="185" customFormat="false" ht="15.8" hidden="false" customHeight="false" outlineLevel="0" collapsed="false">
      <c r="A185" s="138" t="s">
        <v>7054</v>
      </c>
      <c r="B185" s="138" t="s">
        <v>6459</v>
      </c>
      <c r="C185" s="137" t="s">
        <v>7055</v>
      </c>
      <c r="D185" s="138" t="s">
        <v>7033</v>
      </c>
      <c r="E185" s="138" t="s">
        <v>7056</v>
      </c>
      <c r="F185" s="143" t="s">
        <v>7057</v>
      </c>
      <c r="G185" s="138" t="s">
        <v>6464</v>
      </c>
      <c r="H185" s="138" t="n">
        <v>6.5</v>
      </c>
      <c r="I185" s="138" t="n">
        <v>15</v>
      </c>
      <c r="J185" s="138" t="n">
        <v>4</v>
      </c>
      <c r="K185" s="138" t="n">
        <v>38</v>
      </c>
      <c r="L185" s="138" t="n">
        <v>100</v>
      </c>
      <c r="M185" s="138" t="n">
        <v>73.1</v>
      </c>
      <c r="N185" s="138" t="s">
        <v>6691</v>
      </c>
      <c r="O185" s="138" t="n">
        <v>10</v>
      </c>
      <c r="P185" s="144" t="n">
        <v>4967</v>
      </c>
      <c r="Q185" s="145" t="n">
        <f aca="false">ROUND((P185+240),-1)+30</f>
        <v>5240</v>
      </c>
    </row>
    <row r="186" customFormat="false" ht="15.8" hidden="false" customHeight="false" outlineLevel="0" collapsed="false">
      <c r="A186" s="138" t="s">
        <v>7058</v>
      </c>
      <c r="B186" s="138" t="s">
        <v>6459</v>
      </c>
      <c r="C186" s="137" t="s">
        <v>7059</v>
      </c>
      <c r="D186" s="138" t="s">
        <v>7033</v>
      </c>
      <c r="E186" s="138" t="s">
        <v>7060</v>
      </c>
      <c r="F186" s="143" t="s">
        <v>7057</v>
      </c>
      <c r="G186" s="138" t="s">
        <v>6464</v>
      </c>
      <c r="H186" s="138" t="n">
        <v>6.5</v>
      </c>
      <c r="I186" s="138" t="n">
        <v>15</v>
      </c>
      <c r="J186" s="138" t="n">
        <v>4</v>
      </c>
      <c r="K186" s="138" t="n">
        <v>38</v>
      </c>
      <c r="L186" s="138" t="n">
        <v>100</v>
      </c>
      <c r="M186" s="138" t="n">
        <v>73.1</v>
      </c>
      <c r="N186" s="138" t="s">
        <v>7041</v>
      </c>
      <c r="O186" s="138" t="n">
        <v>8</v>
      </c>
      <c r="P186" s="144" t="n">
        <v>4967</v>
      </c>
      <c r="Q186" s="145" t="n">
        <f aca="false">ROUND((P186+240),-1)+30</f>
        <v>5240</v>
      </c>
    </row>
    <row r="187" customFormat="false" ht="15.8" hidden="false" customHeight="false" outlineLevel="0" collapsed="false">
      <c r="A187" s="138" t="s">
        <v>7061</v>
      </c>
      <c r="B187" s="138" t="s">
        <v>6459</v>
      </c>
      <c r="C187" s="137" t="s">
        <v>7062</v>
      </c>
      <c r="D187" s="138" t="s">
        <v>7033</v>
      </c>
      <c r="E187" s="138" t="s">
        <v>7063</v>
      </c>
      <c r="F187" s="143" t="s">
        <v>7057</v>
      </c>
      <c r="G187" s="138" t="s">
        <v>6464</v>
      </c>
      <c r="H187" s="138" t="n">
        <v>6.5</v>
      </c>
      <c r="I187" s="138" t="n">
        <v>15</v>
      </c>
      <c r="J187" s="138" t="n">
        <v>4</v>
      </c>
      <c r="K187" s="138" t="n">
        <v>38</v>
      </c>
      <c r="L187" s="138" t="n">
        <v>100</v>
      </c>
      <c r="M187" s="138" t="n">
        <v>73.1</v>
      </c>
      <c r="N187" s="138" t="s">
        <v>7053</v>
      </c>
      <c r="O187" s="138" t="n">
        <v>4</v>
      </c>
      <c r="P187" s="144" t="n">
        <v>4967</v>
      </c>
      <c r="Q187" s="145" t="n">
        <f aca="false">ROUND((P187+240),-1)+30</f>
        <v>5240</v>
      </c>
    </row>
    <row r="188" customFormat="false" ht="15.8" hidden="false" customHeight="false" outlineLevel="0" collapsed="false">
      <c r="A188" s="138" t="s">
        <v>7064</v>
      </c>
      <c r="B188" s="138" t="s">
        <v>6459</v>
      </c>
      <c r="C188" s="137" t="s">
        <v>7065</v>
      </c>
      <c r="D188" s="138" t="s">
        <v>7033</v>
      </c>
      <c r="E188" s="138" t="s">
        <v>7066</v>
      </c>
      <c r="F188" s="143" t="s">
        <v>7057</v>
      </c>
      <c r="G188" s="138" t="s">
        <v>6464</v>
      </c>
      <c r="H188" s="138" t="n">
        <v>6.5</v>
      </c>
      <c r="I188" s="138" t="n">
        <v>15</v>
      </c>
      <c r="J188" s="138" t="n">
        <v>4</v>
      </c>
      <c r="K188" s="138" t="n">
        <v>38</v>
      </c>
      <c r="L188" s="138" t="n">
        <v>100</v>
      </c>
      <c r="M188" s="138" t="n">
        <v>73.1</v>
      </c>
      <c r="N188" s="138" t="s">
        <v>7036</v>
      </c>
      <c r="O188" s="138" t="n">
        <v>4</v>
      </c>
      <c r="P188" s="144" t="n">
        <v>4967</v>
      </c>
      <c r="Q188" s="145" t="n">
        <f aca="false">ROUND((P188+240),-1)+30</f>
        <v>5240</v>
      </c>
    </row>
    <row r="189" customFormat="false" ht="15.8" hidden="false" customHeight="false" outlineLevel="0" collapsed="false">
      <c r="A189" s="138" t="s">
        <v>7067</v>
      </c>
      <c r="B189" s="138" t="s">
        <v>6459</v>
      </c>
      <c r="C189" s="137" t="s">
        <v>7068</v>
      </c>
      <c r="D189" s="138" t="s">
        <v>7033</v>
      </c>
      <c r="E189" s="138" t="s">
        <v>7069</v>
      </c>
      <c r="F189" s="143" t="s">
        <v>7057</v>
      </c>
      <c r="G189" s="138" t="s">
        <v>6464</v>
      </c>
      <c r="H189" s="138" t="n">
        <v>6.5</v>
      </c>
      <c r="I189" s="138" t="n">
        <v>15</v>
      </c>
      <c r="J189" s="138" t="n">
        <v>4</v>
      </c>
      <c r="K189" s="138" t="n">
        <v>38</v>
      </c>
      <c r="L189" s="138" t="n">
        <v>100</v>
      </c>
      <c r="M189" s="138" t="n">
        <v>73.1</v>
      </c>
      <c r="N189" s="138" t="s">
        <v>7041</v>
      </c>
      <c r="O189" s="138" t="n">
        <v>3</v>
      </c>
      <c r="P189" s="144" t="n">
        <v>4967</v>
      </c>
      <c r="Q189" s="145" t="n">
        <f aca="false">ROUND((P189+240),-1)+30</f>
        <v>5240</v>
      </c>
    </row>
    <row r="190" customFormat="false" ht="15.8" hidden="false" customHeight="false" outlineLevel="0" collapsed="false">
      <c r="A190" s="138" t="s">
        <v>7070</v>
      </c>
      <c r="B190" s="138" t="s">
        <v>6459</v>
      </c>
      <c r="C190" s="137" t="s">
        <v>7071</v>
      </c>
      <c r="D190" s="138" t="s">
        <v>7033</v>
      </c>
      <c r="E190" s="138" t="s">
        <v>7072</v>
      </c>
      <c r="F190" s="143" t="s">
        <v>7057</v>
      </c>
      <c r="G190" s="138" t="s">
        <v>6464</v>
      </c>
      <c r="H190" s="138" t="n">
        <v>6.5</v>
      </c>
      <c r="I190" s="138" t="n">
        <v>15</v>
      </c>
      <c r="J190" s="138" t="n">
        <v>4</v>
      </c>
      <c r="K190" s="138" t="n">
        <v>38</v>
      </c>
      <c r="L190" s="138" t="n">
        <v>100</v>
      </c>
      <c r="M190" s="138" t="n">
        <v>73.1</v>
      </c>
      <c r="N190" s="138"/>
      <c r="O190" s="138" t="n">
        <v>3</v>
      </c>
      <c r="P190" s="144" t="n">
        <v>4967</v>
      </c>
      <c r="Q190" s="145" t="n">
        <f aca="false">ROUND((P190+240),-1)+30</f>
        <v>5240</v>
      </c>
    </row>
    <row r="191" customFormat="false" ht="15.8" hidden="false" customHeight="false" outlineLevel="0" collapsed="false">
      <c r="A191" s="138" t="s">
        <v>7073</v>
      </c>
      <c r="B191" s="138" t="s">
        <v>6459</v>
      </c>
      <c r="C191" s="137" t="s">
        <v>7074</v>
      </c>
      <c r="D191" s="138" t="s">
        <v>7033</v>
      </c>
      <c r="E191" s="138" t="s">
        <v>7075</v>
      </c>
      <c r="F191" s="143" t="s">
        <v>7057</v>
      </c>
      <c r="G191" s="138" t="s">
        <v>6464</v>
      </c>
      <c r="H191" s="138" t="n">
        <v>6.5</v>
      </c>
      <c r="I191" s="138" t="n">
        <v>15</v>
      </c>
      <c r="J191" s="138" t="n">
        <v>4</v>
      </c>
      <c r="K191" s="138" t="n">
        <v>38</v>
      </c>
      <c r="L191" s="138" t="n">
        <v>100</v>
      </c>
      <c r="M191" s="138" t="n">
        <v>73.1</v>
      </c>
      <c r="N191" s="138" t="s">
        <v>7076</v>
      </c>
      <c r="O191" s="138" t="n">
        <v>2</v>
      </c>
      <c r="P191" s="144" t="n">
        <v>4967</v>
      </c>
      <c r="Q191" s="145" t="n">
        <f aca="false">ROUND((P191+240),-1)+30</f>
        <v>5240</v>
      </c>
    </row>
    <row r="192" customFormat="false" ht="15.8" hidden="false" customHeight="false" outlineLevel="0" collapsed="false">
      <c r="A192" s="138" t="s">
        <v>7077</v>
      </c>
      <c r="B192" s="138" t="s">
        <v>6459</v>
      </c>
      <c r="C192" s="137" t="s">
        <v>7078</v>
      </c>
      <c r="D192" s="138" t="s">
        <v>7033</v>
      </c>
      <c r="E192" s="138" t="s">
        <v>7044</v>
      </c>
      <c r="F192" s="143" t="s">
        <v>7057</v>
      </c>
      <c r="G192" s="138" t="s">
        <v>6464</v>
      </c>
      <c r="H192" s="138" t="n">
        <v>6.5</v>
      </c>
      <c r="I192" s="138" t="n">
        <v>15</v>
      </c>
      <c r="J192" s="138" t="n">
        <v>4</v>
      </c>
      <c r="K192" s="138" t="n">
        <v>38</v>
      </c>
      <c r="L192" s="138" t="n">
        <v>100</v>
      </c>
      <c r="M192" s="138" t="n">
        <v>73.1</v>
      </c>
      <c r="N192" s="138" t="s">
        <v>7045</v>
      </c>
      <c r="O192" s="138" t="n">
        <v>2</v>
      </c>
      <c r="P192" s="144" t="n">
        <v>4967</v>
      </c>
      <c r="Q192" s="145" t="n">
        <f aca="false">ROUND((P192+240),-1)+30</f>
        <v>5240</v>
      </c>
    </row>
    <row r="193" customFormat="false" ht="15.8" hidden="false" customHeight="false" outlineLevel="0" collapsed="false">
      <c r="A193" s="138" t="s">
        <v>7079</v>
      </c>
      <c r="B193" s="138" t="s">
        <v>6459</v>
      </c>
      <c r="C193" s="137" t="s">
        <v>7080</v>
      </c>
      <c r="D193" s="138" t="s">
        <v>7033</v>
      </c>
      <c r="E193" s="138" t="s">
        <v>7081</v>
      </c>
      <c r="F193" s="143" t="s">
        <v>7057</v>
      </c>
      <c r="G193" s="138" t="s">
        <v>6464</v>
      </c>
      <c r="H193" s="138" t="n">
        <v>6.5</v>
      </c>
      <c r="I193" s="138" t="n">
        <v>15</v>
      </c>
      <c r="J193" s="138" t="n">
        <v>4</v>
      </c>
      <c r="K193" s="138" t="n">
        <v>38</v>
      </c>
      <c r="L193" s="138" t="n">
        <v>100</v>
      </c>
      <c r="M193" s="138" t="n">
        <v>73.1</v>
      </c>
      <c r="N193" s="138" t="s">
        <v>7036</v>
      </c>
      <c r="O193" s="138" t="n">
        <v>1</v>
      </c>
      <c r="P193" s="144" t="n">
        <v>4967</v>
      </c>
      <c r="Q193" s="145" t="n">
        <f aca="false">ROUND((P193+240),-1)+30</f>
        <v>5240</v>
      </c>
    </row>
    <row r="194" customFormat="false" ht="15.8" hidden="false" customHeight="false" outlineLevel="0" collapsed="false">
      <c r="A194" s="138" t="s">
        <v>7082</v>
      </c>
      <c r="B194" s="138" t="s">
        <v>6459</v>
      </c>
      <c r="C194" s="137" t="s">
        <v>7083</v>
      </c>
      <c r="D194" s="138" t="s">
        <v>7033</v>
      </c>
      <c r="E194" s="138" t="s">
        <v>7084</v>
      </c>
      <c r="F194" s="143" t="s">
        <v>7057</v>
      </c>
      <c r="G194" s="138" t="s">
        <v>6464</v>
      </c>
      <c r="H194" s="138" t="n">
        <v>6.5</v>
      </c>
      <c r="I194" s="138" t="n">
        <v>15</v>
      </c>
      <c r="J194" s="138" t="n">
        <v>4</v>
      </c>
      <c r="K194" s="138" t="n">
        <v>38</v>
      </c>
      <c r="L194" s="138" t="n">
        <v>100</v>
      </c>
      <c r="M194" s="138" t="n">
        <v>73.1</v>
      </c>
      <c r="N194" s="138" t="s">
        <v>7085</v>
      </c>
      <c r="O194" s="138" t="n">
        <v>1</v>
      </c>
      <c r="P194" s="144" t="n">
        <v>4967</v>
      </c>
      <c r="Q194" s="145" t="n">
        <f aca="false">ROUND((P194+240),-1)+30</f>
        <v>5240</v>
      </c>
    </row>
    <row r="195" customFormat="false" ht="15.8" hidden="false" customHeight="false" outlineLevel="0" collapsed="false">
      <c r="A195" s="138" t="s">
        <v>7086</v>
      </c>
      <c r="B195" s="138" t="s">
        <v>6459</v>
      </c>
      <c r="C195" s="137" t="s">
        <v>7087</v>
      </c>
      <c r="D195" s="138" t="s">
        <v>7033</v>
      </c>
      <c r="E195" s="138" t="s">
        <v>7088</v>
      </c>
      <c r="F195" s="143" t="s">
        <v>7057</v>
      </c>
      <c r="G195" s="138" t="s">
        <v>6464</v>
      </c>
      <c r="H195" s="138" t="n">
        <v>6.5</v>
      </c>
      <c r="I195" s="138" t="n">
        <v>15</v>
      </c>
      <c r="J195" s="138" t="n">
        <v>4</v>
      </c>
      <c r="K195" s="138" t="n">
        <v>38</v>
      </c>
      <c r="L195" s="138" t="n">
        <v>100</v>
      </c>
      <c r="M195" s="138" t="n">
        <v>73.1</v>
      </c>
      <c r="N195" s="138"/>
      <c r="O195" s="138" t="n">
        <v>1</v>
      </c>
      <c r="P195" s="144" t="n">
        <v>4967</v>
      </c>
      <c r="Q195" s="145" t="n">
        <f aca="false">ROUND((P195+240),-1)+30</f>
        <v>5240</v>
      </c>
    </row>
    <row r="196" customFormat="false" ht="15.8" hidden="false" customHeight="false" outlineLevel="0" collapsed="false">
      <c r="A196" s="138" t="s">
        <v>7089</v>
      </c>
      <c r="B196" s="138" t="s">
        <v>6459</v>
      </c>
      <c r="C196" s="137" t="s">
        <v>7090</v>
      </c>
      <c r="D196" s="138" t="s">
        <v>7033</v>
      </c>
      <c r="E196" s="138" t="s">
        <v>7056</v>
      </c>
      <c r="F196" s="143" t="s">
        <v>7091</v>
      </c>
      <c r="G196" s="138" t="s">
        <v>6464</v>
      </c>
      <c r="H196" s="138" t="n">
        <v>6.5</v>
      </c>
      <c r="I196" s="138" t="n">
        <v>15</v>
      </c>
      <c r="J196" s="138" t="n">
        <v>4</v>
      </c>
      <c r="K196" s="138" t="n">
        <v>38</v>
      </c>
      <c r="L196" s="138" t="n">
        <v>114.3</v>
      </c>
      <c r="M196" s="138" t="n">
        <v>73.1</v>
      </c>
      <c r="N196" s="138" t="s">
        <v>6691</v>
      </c>
      <c r="O196" s="138" t="n">
        <v>12</v>
      </c>
      <c r="P196" s="144" t="n">
        <v>4967</v>
      </c>
      <c r="Q196" s="145" t="n">
        <f aca="false">ROUND((P196+240),-1)+30</f>
        <v>5240</v>
      </c>
    </row>
    <row r="197" customFormat="false" ht="15.8" hidden="false" customHeight="false" outlineLevel="0" collapsed="false">
      <c r="A197" s="138" t="s">
        <v>7092</v>
      </c>
      <c r="B197" s="138" t="s">
        <v>6459</v>
      </c>
      <c r="C197" s="137" t="s">
        <v>7093</v>
      </c>
      <c r="D197" s="138" t="s">
        <v>6595</v>
      </c>
      <c r="E197" s="138" t="n">
        <v>820</v>
      </c>
      <c r="F197" s="143" t="s">
        <v>7094</v>
      </c>
      <c r="G197" s="138" t="s">
        <v>6464</v>
      </c>
      <c r="H197" s="138" t="n">
        <v>6.5</v>
      </c>
      <c r="I197" s="138" t="n">
        <v>15</v>
      </c>
      <c r="J197" s="138" t="n">
        <v>4</v>
      </c>
      <c r="K197" s="138" t="n">
        <v>40</v>
      </c>
      <c r="L197" s="138" t="n">
        <v>100</v>
      </c>
      <c r="M197" s="138" t="n">
        <v>67.1</v>
      </c>
      <c r="N197" s="138" t="s">
        <v>6473</v>
      </c>
      <c r="O197" s="138" t="n">
        <v>30</v>
      </c>
      <c r="P197" s="144" t="n">
        <v>3656</v>
      </c>
      <c r="Q197" s="145" t="n">
        <f aca="false">ROUND((P197+240),-1)+30</f>
        <v>3930</v>
      </c>
    </row>
    <row r="198" customFormat="false" ht="15.8" hidden="false" customHeight="false" outlineLevel="0" collapsed="false">
      <c r="A198" s="138" t="s">
        <v>7095</v>
      </c>
      <c r="B198" s="138" t="s">
        <v>6459</v>
      </c>
      <c r="C198" s="137" t="s">
        <v>7096</v>
      </c>
      <c r="D198" s="138" t="s">
        <v>7033</v>
      </c>
      <c r="E198" s="138" t="s">
        <v>7039</v>
      </c>
      <c r="F198" s="143" t="s">
        <v>7097</v>
      </c>
      <c r="G198" s="138" t="s">
        <v>6464</v>
      </c>
      <c r="H198" s="138" t="n">
        <v>6.5</v>
      </c>
      <c r="I198" s="138" t="n">
        <v>15</v>
      </c>
      <c r="J198" s="138" t="n">
        <v>4</v>
      </c>
      <c r="K198" s="138" t="n">
        <v>40</v>
      </c>
      <c r="L198" s="138" t="n">
        <v>100</v>
      </c>
      <c r="M198" s="138" t="n">
        <v>73.1</v>
      </c>
      <c r="N198" s="138" t="s">
        <v>7041</v>
      </c>
      <c r="O198" s="138" t="n">
        <v>30</v>
      </c>
      <c r="P198" s="144" t="n">
        <v>4967</v>
      </c>
      <c r="Q198" s="145" t="n">
        <f aca="false">ROUND((P198+240),-1)+30</f>
        <v>5240</v>
      </c>
    </row>
    <row r="199" customFormat="false" ht="15.8" hidden="false" customHeight="false" outlineLevel="0" collapsed="false">
      <c r="A199" s="138" t="s">
        <v>7098</v>
      </c>
      <c r="B199" s="138" t="s">
        <v>6459</v>
      </c>
      <c r="C199" s="137" t="s">
        <v>7099</v>
      </c>
      <c r="D199" s="138" t="s">
        <v>7033</v>
      </c>
      <c r="E199" s="138" t="s">
        <v>7100</v>
      </c>
      <c r="F199" s="143" t="s">
        <v>7097</v>
      </c>
      <c r="G199" s="138" t="s">
        <v>6464</v>
      </c>
      <c r="H199" s="138" t="n">
        <v>6.5</v>
      </c>
      <c r="I199" s="138" t="n">
        <v>15</v>
      </c>
      <c r="J199" s="138" t="n">
        <v>4</v>
      </c>
      <c r="K199" s="138" t="n">
        <v>40</v>
      </c>
      <c r="L199" s="138" t="n">
        <v>100</v>
      </c>
      <c r="M199" s="138" t="n">
        <v>73.1</v>
      </c>
      <c r="N199" s="138" t="s">
        <v>7041</v>
      </c>
      <c r="O199" s="138" t="n">
        <v>3</v>
      </c>
      <c r="P199" s="144" t="n">
        <v>4967</v>
      </c>
      <c r="Q199" s="145" t="n">
        <f aca="false">ROUND((P199+240),-1)+30</f>
        <v>5240</v>
      </c>
    </row>
    <row r="200" customFormat="false" ht="15.8" hidden="false" customHeight="false" outlineLevel="0" collapsed="false">
      <c r="A200" s="138" t="s">
        <v>7101</v>
      </c>
      <c r="B200" s="138" t="s">
        <v>6459</v>
      </c>
      <c r="C200" s="137" t="s">
        <v>7102</v>
      </c>
      <c r="D200" s="138" t="s">
        <v>7033</v>
      </c>
      <c r="E200" s="138" t="s">
        <v>7103</v>
      </c>
      <c r="F200" s="143" t="s">
        <v>7097</v>
      </c>
      <c r="G200" s="138" t="s">
        <v>6464</v>
      </c>
      <c r="H200" s="138" t="n">
        <v>6.5</v>
      </c>
      <c r="I200" s="138" t="n">
        <v>15</v>
      </c>
      <c r="J200" s="138" t="n">
        <v>4</v>
      </c>
      <c r="K200" s="138" t="n">
        <v>40</v>
      </c>
      <c r="L200" s="138" t="n">
        <v>100</v>
      </c>
      <c r="M200" s="138" t="n">
        <v>73.1</v>
      </c>
      <c r="N200" s="138" t="s">
        <v>7053</v>
      </c>
      <c r="O200" s="138" t="n">
        <v>1</v>
      </c>
      <c r="P200" s="144" t="n">
        <v>4967</v>
      </c>
      <c r="Q200" s="145" t="n">
        <f aca="false">ROUND((P200+240),-1)+30</f>
        <v>5240</v>
      </c>
    </row>
    <row r="201" customFormat="false" ht="15.8" hidden="false" customHeight="false" outlineLevel="0" collapsed="false">
      <c r="A201" s="138" t="s">
        <v>7104</v>
      </c>
      <c r="B201" s="138" t="s">
        <v>6459</v>
      </c>
      <c r="C201" s="137" t="s">
        <v>7105</v>
      </c>
      <c r="D201" s="138" t="s">
        <v>7033</v>
      </c>
      <c r="E201" s="138" t="s">
        <v>7034</v>
      </c>
      <c r="F201" s="143" t="s">
        <v>7106</v>
      </c>
      <c r="G201" s="138" t="s">
        <v>6464</v>
      </c>
      <c r="H201" s="138" t="n">
        <v>6.5</v>
      </c>
      <c r="I201" s="138" t="n">
        <v>15</v>
      </c>
      <c r="J201" s="138" t="n">
        <v>4</v>
      </c>
      <c r="K201" s="138" t="n">
        <v>40</v>
      </c>
      <c r="L201" s="138" t="n">
        <v>108</v>
      </c>
      <c r="M201" s="138" t="n">
        <v>73.1</v>
      </c>
      <c r="N201" s="138" t="s">
        <v>7036</v>
      </c>
      <c r="O201" s="138" t="n">
        <v>2</v>
      </c>
      <c r="P201" s="144" t="n">
        <v>4967</v>
      </c>
      <c r="Q201" s="145" t="n">
        <f aca="false">ROUND((P201+240),-1)+30</f>
        <v>5240</v>
      </c>
    </row>
    <row r="202" customFormat="false" ht="15.8" hidden="false" customHeight="false" outlineLevel="0" collapsed="false">
      <c r="A202" s="138" t="s">
        <v>7107</v>
      </c>
      <c r="B202" s="138" t="s">
        <v>6459</v>
      </c>
      <c r="C202" s="137" t="s">
        <v>7108</v>
      </c>
      <c r="D202" s="138" t="s">
        <v>7033</v>
      </c>
      <c r="E202" s="138" t="s">
        <v>7034</v>
      </c>
      <c r="F202" s="143" t="s">
        <v>7109</v>
      </c>
      <c r="G202" s="138" t="s">
        <v>6464</v>
      </c>
      <c r="H202" s="138" t="n">
        <v>6.5</v>
      </c>
      <c r="I202" s="138" t="n">
        <v>15</v>
      </c>
      <c r="J202" s="138" t="n">
        <v>4</v>
      </c>
      <c r="K202" s="138" t="n">
        <v>40</v>
      </c>
      <c r="L202" s="138" t="n">
        <v>114.3</v>
      </c>
      <c r="M202" s="138" t="n">
        <v>67.1</v>
      </c>
      <c r="N202" s="138" t="s">
        <v>7036</v>
      </c>
      <c r="O202" s="138" t="n">
        <v>16</v>
      </c>
      <c r="P202" s="144" t="n">
        <v>4967</v>
      </c>
      <c r="Q202" s="145" t="n">
        <f aca="false">ROUND((P202+240),-1)+30</f>
        <v>5240</v>
      </c>
    </row>
    <row r="203" customFormat="false" ht="15.8" hidden="false" customHeight="false" outlineLevel="0" collapsed="false">
      <c r="A203" s="138" t="s">
        <v>7110</v>
      </c>
      <c r="B203" s="138" t="s">
        <v>6459</v>
      </c>
      <c r="C203" s="137" t="s">
        <v>7111</v>
      </c>
      <c r="D203" s="138" t="s">
        <v>7033</v>
      </c>
      <c r="E203" s="138" t="s">
        <v>7034</v>
      </c>
      <c r="F203" s="143" t="s">
        <v>7112</v>
      </c>
      <c r="G203" s="138" t="s">
        <v>6464</v>
      </c>
      <c r="H203" s="138" t="n">
        <v>6.5</v>
      </c>
      <c r="I203" s="138" t="n">
        <v>15</v>
      </c>
      <c r="J203" s="138" t="n">
        <v>4</v>
      </c>
      <c r="K203" s="138" t="n">
        <v>40</v>
      </c>
      <c r="L203" s="138" t="n">
        <v>114.3</v>
      </c>
      <c r="M203" s="138" t="n">
        <v>73.1</v>
      </c>
      <c r="N203" s="138" t="s">
        <v>7036</v>
      </c>
      <c r="O203" s="138" t="n">
        <v>3</v>
      </c>
      <c r="P203" s="144" t="n">
        <v>4967</v>
      </c>
      <c r="Q203" s="145" t="n">
        <f aca="false">ROUND((P203+240),-1)+30</f>
        <v>5240</v>
      </c>
    </row>
    <row r="204" customFormat="false" ht="15.8" hidden="false" customHeight="false" outlineLevel="0" collapsed="false">
      <c r="A204" s="138" t="s">
        <v>7113</v>
      </c>
      <c r="B204" s="138" t="s">
        <v>6459</v>
      </c>
      <c r="C204" s="137" t="s">
        <v>7114</v>
      </c>
      <c r="D204" s="138" t="s">
        <v>7033</v>
      </c>
      <c r="E204" s="138" t="s">
        <v>7100</v>
      </c>
      <c r="F204" s="143" t="s">
        <v>7112</v>
      </c>
      <c r="G204" s="138" t="s">
        <v>6464</v>
      </c>
      <c r="H204" s="138" t="n">
        <v>6.5</v>
      </c>
      <c r="I204" s="138" t="n">
        <v>15</v>
      </c>
      <c r="J204" s="138" t="n">
        <v>4</v>
      </c>
      <c r="K204" s="138" t="n">
        <v>40</v>
      </c>
      <c r="L204" s="138" t="n">
        <v>114.3</v>
      </c>
      <c r="M204" s="138" t="n">
        <v>73.1</v>
      </c>
      <c r="N204" s="138" t="s">
        <v>7041</v>
      </c>
      <c r="O204" s="138" t="n">
        <v>2</v>
      </c>
      <c r="P204" s="144" t="n">
        <v>4967</v>
      </c>
      <c r="Q204" s="145" t="n">
        <f aca="false">ROUND((P204+240),-1)+30</f>
        <v>5240</v>
      </c>
    </row>
    <row r="205" customFormat="false" ht="15.8" hidden="false" customHeight="false" outlineLevel="0" collapsed="false">
      <c r="A205" s="138" t="s">
        <v>7115</v>
      </c>
      <c r="B205" s="138" t="s">
        <v>6459</v>
      </c>
      <c r="C205" s="137" t="s">
        <v>7116</v>
      </c>
      <c r="D205" s="138" t="s">
        <v>7033</v>
      </c>
      <c r="E205" s="138" t="s">
        <v>7103</v>
      </c>
      <c r="F205" s="143" t="s">
        <v>7112</v>
      </c>
      <c r="G205" s="138" t="s">
        <v>6464</v>
      </c>
      <c r="H205" s="138" t="n">
        <v>6.5</v>
      </c>
      <c r="I205" s="138" t="n">
        <v>15</v>
      </c>
      <c r="J205" s="138" t="n">
        <v>4</v>
      </c>
      <c r="K205" s="138" t="n">
        <v>40</v>
      </c>
      <c r="L205" s="138" t="n">
        <v>114.3</v>
      </c>
      <c r="M205" s="138" t="n">
        <v>73.1</v>
      </c>
      <c r="N205" s="138" t="s">
        <v>7053</v>
      </c>
      <c r="O205" s="138" t="n">
        <v>1</v>
      </c>
      <c r="P205" s="144" t="n">
        <v>4967</v>
      </c>
      <c r="Q205" s="145" t="n">
        <f aca="false">ROUND((P205+240),-1)+30</f>
        <v>5240</v>
      </c>
    </row>
    <row r="206" customFormat="false" ht="15.8" hidden="false" customHeight="false" outlineLevel="0" collapsed="false">
      <c r="A206" s="138" t="s">
        <v>7117</v>
      </c>
      <c r="B206" s="138" t="s">
        <v>6459</v>
      </c>
      <c r="C206" s="137" t="s">
        <v>7118</v>
      </c>
      <c r="D206" s="138" t="s">
        <v>7033</v>
      </c>
      <c r="E206" s="138" t="s">
        <v>7119</v>
      </c>
      <c r="F206" s="143" t="s">
        <v>7120</v>
      </c>
      <c r="G206" s="138" t="s">
        <v>6464</v>
      </c>
      <c r="H206" s="138" t="n">
        <v>6.5</v>
      </c>
      <c r="I206" s="138" t="n">
        <v>15</v>
      </c>
      <c r="J206" s="138" t="n">
        <v>4</v>
      </c>
      <c r="K206" s="138" t="n">
        <v>42</v>
      </c>
      <c r="L206" s="138" t="n">
        <v>100</v>
      </c>
      <c r="M206" s="138" t="n">
        <v>54.1</v>
      </c>
      <c r="N206" s="138" t="s">
        <v>7041</v>
      </c>
      <c r="O206" s="138" t="n">
        <v>30</v>
      </c>
      <c r="P206" s="144" t="n">
        <v>4967</v>
      </c>
      <c r="Q206" s="145" t="n">
        <f aca="false">ROUND((P206+240),-1)+30</f>
        <v>5240</v>
      </c>
    </row>
    <row r="207" customFormat="false" ht="15.8" hidden="false" customHeight="false" outlineLevel="0" collapsed="false">
      <c r="A207" s="138" t="s">
        <v>7121</v>
      </c>
      <c r="B207" s="138" t="s">
        <v>6459</v>
      </c>
      <c r="C207" s="137" t="s">
        <v>7122</v>
      </c>
      <c r="D207" s="138" t="s">
        <v>6470</v>
      </c>
      <c r="E207" s="138" t="s">
        <v>7123</v>
      </c>
      <c r="F207" s="143" t="s">
        <v>7124</v>
      </c>
      <c r="G207" s="138" t="s">
        <v>6464</v>
      </c>
      <c r="H207" s="138" t="n">
        <v>6.5</v>
      </c>
      <c r="I207" s="138" t="n">
        <v>15</v>
      </c>
      <c r="J207" s="138" t="n">
        <v>4</v>
      </c>
      <c r="K207" s="138" t="n">
        <v>48</v>
      </c>
      <c r="L207" s="138" t="n">
        <v>100</v>
      </c>
      <c r="M207" s="138" t="n">
        <v>54.1</v>
      </c>
      <c r="N207" s="138" t="s">
        <v>6473</v>
      </c>
      <c r="O207" s="138" t="n">
        <v>8</v>
      </c>
      <c r="P207" s="144" t="n">
        <v>4275</v>
      </c>
      <c r="Q207" s="145" t="n">
        <f aca="false">ROUND((P207+240),-1)+30</f>
        <v>4550</v>
      </c>
    </row>
    <row r="208" customFormat="false" ht="15.8" hidden="false" customHeight="false" outlineLevel="0" collapsed="false">
      <c r="A208" s="138" t="s">
        <v>7125</v>
      </c>
      <c r="B208" s="138" t="s">
        <v>6459</v>
      </c>
      <c r="C208" s="137" t="s">
        <v>7126</v>
      </c>
      <c r="D208" s="138" t="s">
        <v>6470</v>
      </c>
      <c r="E208" s="138" t="s">
        <v>7127</v>
      </c>
      <c r="F208" s="143" t="s">
        <v>7128</v>
      </c>
      <c r="G208" s="138" t="s">
        <v>6464</v>
      </c>
      <c r="H208" s="138" t="n">
        <v>6.5</v>
      </c>
      <c r="I208" s="138" t="n">
        <v>15</v>
      </c>
      <c r="J208" s="138" t="n">
        <v>5</v>
      </c>
      <c r="K208" s="138" t="n">
        <v>34</v>
      </c>
      <c r="L208" s="138" t="n">
        <v>100</v>
      </c>
      <c r="M208" s="138" t="n">
        <v>57.1</v>
      </c>
      <c r="N208" s="138" t="s">
        <v>6473</v>
      </c>
      <c r="O208" s="138" t="n">
        <v>4</v>
      </c>
      <c r="P208" s="144" t="n">
        <v>4695</v>
      </c>
      <c r="Q208" s="145" t="n">
        <f aca="false">ROUND((P208+240),-1)+30</f>
        <v>4970</v>
      </c>
    </row>
    <row r="209" customFormat="false" ht="15.8" hidden="false" customHeight="false" outlineLevel="0" collapsed="false">
      <c r="A209" s="138" t="s">
        <v>7129</v>
      </c>
      <c r="B209" s="138" t="s">
        <v>6459</v>
      </c>
      <c r="C209" s="137" t="s">
        <v>7130</v>
      </c>
      <c r="D209" s="138" t="s">
        <v>6470</v>
      </c>
      <c r="E209" s="138" t="s">
        <v>7131</v>
      </c>
      <c r="F209" s="143" t="s">
        <v>7128</v>
      </c>
      <c r="G209" s="138" t="s">
        <v>6464</v>
      </c>
      <c r="H209" s="138" t="n">
        <v>6.5</v>
      </c>
      <c r="I209" s="138" t="n">
        <v>15</v>
      </c>
      <c r="J209" s="138" t="n">
        <v>5</v>
      </c>
      <c r="K209" s="138" t="n">
        <v>34</v>
      </c>
      <c r="L209" s="138" t="n">
        <v>100</v>
      </c>
      <c r="M209" s="138" t="n">
        <v>57.1</v>
      </c>
      <c r="N209" s="138" t="s">
        <v>6473</v>
      </c>
      <c r="O209" s="138" t="n">
        <v>4</v>
      </c>
      <c r="P209" s="144" t="n">
        <v>4695</v>
      </c>
      <c r="Q209" s="145" t="n">
        <f aca="false">ROUND((P209+240),-1)+30</f>
        <v>4970</v>
      </c>
    </row>
    <row r="210" customFormat="false" ht="15.8" hidden="false" customHeight="false" outlineLevel="0" collapsed="false">
      <c r="A210" s="138" t="s">
        <v>7132</v>
      </c>
      <c r="B210" s="138" t="s">
        <v>6459</v>
      </c>
      <c r="C210" s="137" t="s">
        <v>7133</v>
      </c>
      <c r="D210" s="138" t="s">
        <v>6461</v>
      </c>
      <c r="E210" s="138" t="s">
        <v>7134</v>
      </c>
      <c r="F210" s="143" t="s">
        <v>7135</v>
      </c>
      <c r="G210" s="138" t="s">
        <v>6464</v>
      </c>
      <c r="H210" s="138" t="n">
        <v>6.5</v>
      </c>
      <c r="I210" s="138" t="n">
        <v>15</v>
      </c>
      <c r="J210" s="138" t="n">
        <v>5</v>
      </c>
      <c r="K210" s="138" t="n">
        <v>35</v>
      </c>
      <c r="L210" s="138" t="n">
        <v>100</v>
      </c>
      <c r="M210" s="138" t="n">
        <v>57.1</v>
      </c>
      <c r="N210" s="138"/>
      <c r="O210" s="138" t="n">
        <v>4</v>
      </c>
      <c r="P210" s="144" t="n">
        <v>3733</v>
      </c>
      <c r="Q210" s="145" t="n">
        <f aca="false">ROUND((P210+240),-1)+30</f>
        <v>4000</v>
      </c>
    </row>
    <row r="211" customFormat="false" ht="15.8" hidden="false" customHeight="false" outlineLevel="0" collapsed="false">
      <c r="A211" s="138" t="s">
        <v>7136</v>
      </c>
      <c r="B211" s="138" t="s">
        <v>6459</v>
      </c>
      <c r="C211" s="137" t="s">
        <v>7137</v>
      </c>
      <c r="D211" s="138" t="s">
        <v>7033</v>
      </c>
      <c r="E211" s="138" t="s">
        <v>7048</v>
      </c>
      <c r="F211" s="143" t="s">
        <v>7138</v>
      </c>
      <c r="G211" s="138" t="s">
        <v>6464</v>
      </c>
      <c r="H211" s="138" t="n">
        <v>6.5</v>
      </c>
      <c r="I211" s="138" t="n">
        <v>15</v>
      </c>
      <c r="J211" s="138" t="n">
        <v>5</v>
      </c>
      <c r="K211" s="138" t="n">
        <v>38</v>
      </c>
      <c r="L211" s="138" t="n">
        <v>100</v>
      </c>
      <c r="M211" s="138" t="n">
        <v>57.1</v>
      </c>
      <c r="N211" s="138" t="s">
        <v>7041</v>
      </c>
      <c r="O211" s="138" t="n">
        <v>30</v>
      </c>
      <c r="P211" s="144" t="n">
        <v>4967</v>
      </c>
      <c r="Q211" s="145" t="n">
        <f aca="false">ROUND((P211+240),-1)+30</f>
        <v>5240</v>
      </c>
    </row>
    <row r="212" customFormat="false" ht="15.8" hidden="false" customHeight="false" outlineLevel="0" collapsed="false">
      <c r="A212" s="138" t="s">
        <v>7139</v>
      </c>
      <c r="B212" s="138" t="s">
        <v>6459</v>
      </c>
      <c r="C212" s="137" t="s">
        <v>7140</v>
      </c>
      <c r="D212" s="138" t="s">
        <v>7033</v>
      </c>
      <c r="E212" s="138" t="s">
        <v>7141</v>
      </c>
      <c r="F212" s="143" t="s">
        <v>7138</v>
      </c>
      <c r="G212" s="138" t="s">
        <v>6464</v>
      </c>
      <c r="H212" s="138" t="n">
        <v>6.5</v>
      </c>
      <c r="I212" s="138" t="n">
        <v>15</v>
      </c>
      <c r="J212" s="138" t="n">
        <v>5</v>
      </c>
      <c r="K212" s="138" t="n">
        <v>38</v>
      </c>
      <c r="L212" s="138" t="n">
        <v>100</v>
      </c>
      <c r="M212" s="138" t="n">
        <v>57.1</v>
      </c>
      <c r="N212" s="138"/>
      <c r="O212" s="138" t="n">
        <v>30</v>
      </c>
      <c r="P212" s="144" t="n">
        <v>4967</v>
      </c>
      <c r="Q212" s="145" t="n">
        <f aca="false">ROUND((P212+240),-1)+30</f>
        <v>5240</v>
      </c>
    </row>
    <row r="213" customFormat="false" ht="15.8" hidden="false" customHeight="false" outlineLevel="0" collapsed="false">
      <c r="A213" s="138" t="s">
        <v>7142</v>
      </c>
      <c r="B213" s="138" t="s">
        <v>6459</v>
      </c>
      <c r="C213" s="137" t="s">
        <v>7143</v>
      </c>
      <c r="D213" s="138" t="s">
        <v>7033</v>
      </c>
      <c r="E213" s="138" t="s">
        <v>7063</v>
      </c>
      <c r="F213" s="143" t="s">
        <v>7138</v>
      </c>
      <c r="G213" s="138" t="s">
        <v>6464</v>
      </c>
      <c r="H213" s="138" t="n">
        <v>6.5</v>
      </c>
      <c r="I213" s="138" t="n">
        <v>15</v>
      </c>
      <c r="J213" s="138" t="n">
        <v>5</v>
      </c>
      <c r="K213" s="138" t="n">
        <v>38</v>
      </c>
      <c r="L213" s="138" t="n">
        <v>100</v>
      </c>
      <c r="M213" s="138" t="n">
        <v>57.1</v>
      </c>
      <c r="N213" s="138" t="s">
        <v>7053</v>
      </c>
      <c r="O213" s="138" t="n">
        <v>3</v>
      </c>
      <c r="P213" s="144" t="n">
        <v>4967</v>
      </c>
      <c r="Q213" s="145" t="n">
        <f aca="false">ROUND((P213+240),-1)+30</f>
        <v>5240</v>
      </c>
    </row>
    <row r="214" customFormat="false" ht="15.8" hidden="false" customHeight="false" outlineLevel="0" collapsed="false">
      <c r="A214" s="138" t="s">
        <v>7144</v>
      </c>
      <c r="B214" s="138" t="s">
        <v>6459</v>
      </c>
      <c r="C214" s="137" t="s">
        <v>7145</v>
      </c>
      <c r="D214" s="138" t="s">
        <v>7033</v>
      </c>
      <c r="E214" s="138" t="s">
        <v>7056</v>
      </c>
      <c r="F214" s="143" t="s">
        <v>7138</v>
      </c>
      <c r="G214" s="138" t="s">
        <v>6464</v>
      </c>
      <c r="H214" s="138" t="n">
        <v>6.5</v>
      </c>
      <c r="I214" s="138" t="n">
        <v>15</v>
      </c>
      <c r="J214" s="138" t="n">
        <v>5</v>
      </c>
      <c r="K214" s="138" t="n">
        <v>38</v>
      </c>
      <c r="L214" s="138" t="n">
        <v>100</v>
      </c>
      <c r="M214" s="138" t="n">
        <v>57.1</v>
      </c>
      <c r="N214" s="138" t="s">
        <v>6691</v>
      </c>
      <c r="O214" s="138" t="n">
        <v>3</v>
      </c>
      <c r="P214" s="144" t="n">
        <v>4967</v>
      </c>
      <c r="Q214" s="145" t="n">
        <f aca="false">ROUND((P214+240),-1)+30</f>
        <v>5240</v>
      </c>
    </row>
    <row r="215" customFormat="false" ht="15.8" hidden="false" customHeight="false" outlineLevel="0" collapsed="false">
      <c r="A215" s="138" t="s">
        <v>7146</v>
      </c>
      <c r="B215" s="138" t="s">
        <v>6459</v>
      </c>
      <c r="C215" s="137" t="s">
        <v>7147</v>
      </c>
      <c r="D215" s="138" t="s">
        <v>7033</v>
      </c>
      <c r="E215" s="138" t="s">
        <v>7056</v>
      </c>
      <c r="F215" s="143" t="s">
        <v>7148</v>
      </c>
      <c r="G215" s="138" t="s">
        <v>6464</v>
      </c>
      <c r="H215" s="138" t="n">
        <v>6.5</v>
      </c>
      <c r="I215" s="138" t="n">
        <v>15</v>
      </c>
      <c r="J215" s="138" t="n">
        <v>5</v>
      </c>
      <c r="K215" s="138" t="n">
        <v>38</v>
      </c>
      <c r="L215" s="138" t="n">
        <v>100</v>
      </c>
      <c r="M215" s="138" t="n">
        <v>73.1</v>
      </c>
      <c r="N215" s="138" t="s">
        <v>6691</v>
      </c>
      <c r="O215" s="138" t="n">
        <v>3</v>
      </c>
      <c r="P215" s="144" t="n">
        <v>4967</v>
      </c>
      <c r="Q215" s="145" t="n">
        <f aca="false">ROUND((P215+240),-1)+30</f>
        <v>5240</v>
      </c>
    </row>
    <row r="216" customFormat="false" ht="15.8" hidden="false" customHeight="false" outlineLevel="0" collapsed="false">
      <c r="A216" s="138" t="s">
        <v>7149</v>
      </c>
      <c r="B216" s="138" t="s">
        <v>6459</v>
      </c>
      <c r="C216" s="137" t="s">
        <v>7150</v>
      </c>
      <c r="D216" s="138" t="s">
        <v>7033</v>
      </c>
      <c r="E216" s="138" t="s">
        <v>7100</v>
      </c>
      <c r="F216" s="143" t="s">
        <v>7151</v>
      </c>
      <c r="G216" s="138" t="s">
        <v>6464</v>
      </c>
      <c r="H216" s="138" t="n">
        <v>6.5</v>
      </c>
      <c r="I216" s="138" t="n">
        <v>15</v>
      </c>
      <c r="J216" s="138" t="n">
        <v>5</v>
      </c>
      <c r="K216" s="138" t="n">
        <v>39</v>
      </c>
      <c r="L216" s="138" t="n">
        <v>105</v>
      </c>
      <c r="M216" s="138" t="n">
        <v>56.6</v>
      </c>
      <c r="N216" s="138" t="s">
        <v>7041</v>
      </c>
      <c r="O216" s="138" t="n">
        <v>30</v>
      </c>
      <c r="P216" s="144" t="n">
        <v>4274</v>
      </c>
      <c r="Q216" s="145" t="n">
        <f aca="false">ROUND((P216+240),-1)+30</f>
        <v>4540</v>
      </c>
    </row>
    <row r="217" customFormat="false" ht="15.8" hidden="false" customHeight="false" outlineLevel="0" collapsed="false">
      <c r="A217" s="138" t="s">
        <v>7152</v>
      </c>
      <c r="B217" s="138" t="s">
        <v>6459</v>
      </c>
      <c r="C217" s="137" t="s">
        <v>7153</v>
      </c>
      <c r="D217" s="138" t="s">
        <v>6595</v>
      </c>
      <c r="E217" s="138" t="n">
        <v>317</v>
      </c>
      <c r="F217" s="143" t="s">
        <v>7151</v>
      </c>
      <c r="G217" s="138" t="s">
        <v>6464</v>
      </c>
      <c r="H217" s="138" t="n">
        <v>6.5</v>
      </c>
      <c r="I217" s="138" t="n">
        <v>15</v>
      </c>
      <c r="J217" s="138" t="n">
        <v>5</v>
      </c>
      <c r="K217" s="138" t="n">
        <v>39</v>
      </c>
      <c r="L217" s="138" t="n">
        <v>105</v>
      </c>
      <c r="M217" s="138" t="n">
        <v>56.6</v>
      </c>
      <c r="N217" s="138" t="s">
        <v>6684</v>
      </c>
      <c r="O217" s="138" t="n">
        <v>4</v>
      </c>
      <c r="P217" s="144" t="n">
        <v>3656</v>
      </c>
      <c r="Q217" s="145" t="n">
        <f aca="false">ROUND((P217+240),-1)+30</f>
        <v>3930</v>
      </c>
    </row>
    <row r="218" customFormat="false" ht="15.8" hidden="false" customHeight="false" outlineLevel="0" collapsed="false">
      <c r="A218" s="138" t="s">
        <v>7154</v>
      </c>
      <c r="B218" s="138" t="s">
        <v>6459</v>
      </c>
      <c r="C218" s="137" t="s">
        <v>7155</v>
      </c>
      <c r="D218" s="138" t="s">
        <v>6470</v>
      </c>
      <c r="E218" s="138" t="s">
        <v>7156</v>
      </c>
      <c r="F218" s="143" t="s">
        <v>7151</v>
      </c>
      <c r="G218" s="138" t="s">
        <v>6464</v>
      </c>
      <c r="H218" s="138" t="n">
        <v>6.5</v>
      </c>
      <c r="I218" s="138" t="n">
        <v>15</v>
      </c>
      <c r="J218" s="138" t="n">
        <v>5</v>
      </c>
      <c r="K218" s="138" t="n">
        <v>39</v>
      </c>
      <c r="L218" s="138" t="n">
        <v>105</v>
      </c>
      <c r="M218" s="138" t="n">
        <v>56.6</v>
      </c>
      <c r="N218" s="138" t="s">
        <v>6684</v>
      </c>
      <c r="O218" s="138" t="n">
        <v>4</v>
      </c>
      <c r="P218" s="144" t="n">
        <v>2685</v>
      </c>
      <c r="Q218" s="145" t="n">
        <f aca="false">ROUND((P218+240),-1)+30</f>
        <v>2960</v>
      </c>
    </row>
    <row r="219" customFormat="false" ht="15.8" hidden="false" customHeight="false" outlineLevel="0" collapsed="false">
      <c r="A219" s="138" t="s">
        <v>7157</v>
      </c>
      <c r="B219" s="138" t="s">
        <v>6459</v>
      </c>
      <c r="C219" s="137" t="s">
        <v>7158</v>
      </c>
      <c r="D219" s="138" t="s">
        <v>7033</v>
      </c>
      <c r="E219" s="138" t="s">
        <v>7039</v>
      </c>
      <c r="F219" s="143" t="s">
        <v>7159</v>
      </c>
      <c r="G219" s="138" t="s">
        <v>6464</v>
      </c>
      <c r="H219" s="138" t="n">
        <v>6.5</v>
      </c>
      <c r="I219" s="138" t="n">
        <v>15</v>
      </c>
      <c r="J219" s="138" t="n">
        <v>5</v>
      </c>
      <c r="K219" s="138" t="n">
        <v>40</v>
      </c>
      <c r="L219" s="138" t="n">
        <v>100</v>
      </c>
      <c r="M219" s="138" t="n">
        <v>57.1</v>
      </c>
      <c r="N219" s="138" t="s">
        <v>7041</v>
      </c>
      <c r="O219" s="138" t="n">
        <v>24</v>
      </c>
      <c r="P219" s="144" t="n">
        <v>4967</v>
      </c>
      <c r="Q219" s="145" t="n">
        <f aca="false">ROUND((P219+240),-1)+30</f>
        <v>5240</v>
      </c>
    </row>
    <row r="220" customFormat="false" ht="15.8" hidden="false" customHeight="false" outlineLevel="0" collapsed="false">
      <c r="A220" s="138" t="s">
        <v>7160</v>
      </c>
      <c r="B220" s="138" t="s">
        <v>6459</v>
      </c>
      <c r="C220" s="137" t="s">
        <v>7161</v>
      </c>
      <c r="D220" s="138" t="s">
        <v>7033</v>
      </c>
      <c r="E220" s="138" t="s">
        <v>7103</v>
      </c>
      <c r="F220" s="143" t="s">
        <v>7162</v>
      </c>
      <c r="G220" s="138" t="s">
        <v>6464</v>
      </c>
      <c r="H220" s="138" t="n">
        <v>6.5</v>
      </c>
      <c r="I220" s="138" t="n">
        <v>15</v>
      </c>
      <c r="J220" s="138" t="n">
        <v>5</v>
      </c>
      <c r="K220" s="138" t="n">
        <v>40</v>
      </c>
      <c r="L220" s="138" t="n">
        <v>108</v>
      </c>
      <c r="M220" s="138" t="n">
        <v>73.1</v>
      </c>
      <c r="N220" s="138" t="s">
        <v>7053</v>
      </c>
      <c r="O220" s="138" t="n">
        <v>8</v>
      </c>
      <c r="P220" s="144" t="n">
        <v>4458</v>
      </c>
      <c r="Q220" s="145" t="n">
        <f aca="false">ROUND((P220+240),-1)+30</f>
        <v>4730</v>
      </c>
    </row>
    <row r="221" customFormat="false" ht="15.8" hidden="false" customHeight="false" outlineLevel="0" collapsed="false">
      <c r="A221" s="138" t="s">
        <v>7163</v>
      </c>
      <c r="B221" s="138" t="s">
        <v>6459</v>
      </c>
      <c r="C221" s="137" t="s">
        <v>7164</v>
      </c>
      <c r="D221" s="138" t="s">
        <v>7033</v>
      </c>
      <c r="E221" s="138" t="s">
        <v>7100</v>
      </c>
      <c r="F221" s="143" t="s">
        <v>7165</v>
      </c>
      <c r="G221" s="138" t="s">
        <v>6464</v>
      </c>
      <c r="H221" s="138" t="n">
        <v>6.5</v>
      </c>
      <c r="I221" s="138" t="n">
        <v>15</v>
      </c>
      <c r="J221" s="138" t="n">
        <v>5</v>
      </c>
      <c r="K221" s="138" t="n">
        <v>40</v>
      </c>
      <c r="L221" s="138" t="n">
        <v>112</v>
      </c>
      <c r="M221" s="138" t="n">
        <v>57.1</v>
      </c>
      <c r="N221" s="138" t="s">
        <v>7041</v>
      </c>
      <c r="O221" s="138" t="n">
        <v>4</v>
      </c>
      <c r="P221" s="144" t="n">
        <v>4967</v>
      </c>
      <c r="Q221" s="145" t="n">
        <f aca="false">ROUND((P221+240),-1)+30</f>
        <v>5240</v>
      </c>
    </row>
    <row r="222" customFormat="false" ht="15.8" hidden="false" customHeight="false" outlineLevel="0" collapsed="false">
      <c r="A222" s="138" t="s">
        <v>7166</v>
      </c>
      <c r="B222" s="138" t="s">
        <v>6459</v>
      </c>
      <c r="C222" s="137" t="s">
        <v>7167</v>
      </c>
      <c r="D222" s="138" t="s">
        <v>7033</v>
      </c>
      <c r="E222" s="138" t="s">
        <v>7103</v>
      </c>
      <c r="F222" s="143" t="s">
        <v>7168</v>
      </c>
      <c r="G222" s="138" t="s">
        <v>6464</v>
      </c>
      <c r="H222" s="138" t="n">
        <v>6.5</v>
      </c>
      <c r="I222" s="138" t="n">
        <v>15</v>
      </c>
      <c r="J222" s="138" t="n">
        <v>5</v>
      </c>
      <c r="K222" s="138" t="n">
        <v>40</v>
      </c>
      <c r="L222" s="138" t="n">
        <v>114.3</v>
      </c>
      <c r="M222" s="138" t="n">
        <v>73.1</v>
      </c>
      <c r="N222" s="138" t="s">
        <v>7053</v>
      </c>
      <c r="O222" s="138" t="n">
        <v>30</v>
      </c>
      <c r="P222" s="144" t="n">
        <v>4458</v>
      </c>
      <c r="Q222" s="145" t="n">
        <f aca="false">ROUND((P222+240),-1)+30</f>
        <v>4730</v>
      </c>
    </row>
    <row r="223" customFormat="false" ht="15.8" hidden="false" customHeight="false" outlineLevel="0" collapsed="false">
      <c r="A223" s="138" t="s">
        <v>7169</v>
      </c>
      <c r="B223" s="138" t="s">
        <v>6459</v>
      </c>
      <c r="C223" s="137" t="s">
        <v>7170</v>
      </c>
      <c r="D223" s="138" t="s">
        <v>7033</v>
      </c>
      <c r="E223" s="138" t="s">
        <v>7034</v>
      </c>
      <c r="F223" s="143" t="s">
        <v>7168</v>
      </c>
      <c r="G223" s="138" t="s">
        <v>6464</v>
      </c>
      <c r="H223" s="138" t="n">
        <v>6.5</v>
      </c>
      <c r="I223" s="138" t="n">
        <v>15</v>
      </c>
      <c r="J223" s="138" t="n">
        <v>5</v>
      </c>
      <c r="K223" s="138" t="n">
        <v>40</v>
      </c>
      <c r="L223" s="138" t="n">
        <v>114.3</v>
      </c>
      <c r="M223" s="138" t="n">
        <v>73.1</v>
      </c>
      <c r="N223" s="138" t="s">
        <v>7036</v>
      </c>
      <c r="O223" s="138" t="n">
        <v>16</v>
      </c>
      <c r="P223" s="144" t="n">
        <v>4736</v>
      </c>
      <c r="Q223" s="145" t="n">
        <f aca="false">ROUND((P223+240),-1)+30</f>
        <v>5010</v>
      </c>
    </row>
    <row r="224" customFormat="false" ht="15.8" hidden="false" customHeight="false" outlineLevel="0" collapsed="false">
      <c r="A224" s="138" t="s">
        <v>7171</v>
      </c>
      <c r="B224" s="138" t="s">
        <v>6459</v>
      </c>
      <c r="C224" s="137" t="s">
        <v>7172</v>
      </c>
      <c r="D224" s="138" t="s">
        <v>7033</v>
      </c>
      <c r="E224" s="138" t="s">
        <v>7100</v>
      </c>
      <c r="F224" s="143" t="s">
        <v>7168</v>
      </c>
      <c r="G224" s="138" t="s">
        <v>6464</v>
      </c>
      <c r="H224" s="138" t="n">
        <v>6.5</v>
      </c>
      <c r="I224" s="138" t="n">
        <v>15</v>
      </c>
      <c r="J224" s="138" t="n">
        <v>5</v>
      </c>
      <c r="K224" s="138" t="n">
        <v>40</v>
      </c>
      <c r="L224" s="138" t="n">
        <v>114.3</v>
      </c>
      <c r="M224" s="138" t="n">
        <v>73.1</v>
      </c>
      <c r="N224" s="138" t="s">
        <v>7041</v>
      </c>
      <c r="O224" s="138" t="n">
        <v>6</v>
      </c>
      <c r="P224" s="144" t="n">
        <v>4736</v>
      </c>
      <c r="Q224" s="145" t="n">
        <f aca="false">ROUND((P224+240),-1)+30</f>
        <v>5010</v>
      </c>
    </row>
    <row r="225" customFormat="false" ht="15.8" hidden="false" customHeight="false" outlineLevel="0" collapsed="false">
      <c r="A225" s="138" t="s">
        <v>7173</v>
      </c>
      <c r="B225" s="138" t="s">
        <v>6459</v>
      </c>
      <c r="C225" s="137" t="s">
        <v>7174</v>
      </c>
      <c r="D225" s="138" t="s">
        <v>7033</v>
      </c>
      <c r="E225" s="138" t="s">
        <v>7081</v>
      </c>
      <c r="F225" s="143" t="s">
        <v>7175</v>
      </c>
      <c r="G225" s="138" t="s">
        <v>6464</v>
      </c>
      <c r="H225" s="138" t="n">
        <v>6.5</v>
      </c>
      <c r="I225" s="138" t="n">
        <v>15</v>
      </c>
      <c r="J225" s="138" t="n">
        <v>5</v>
      </c>
      <c r="K225" s="138" t="n">
        <v>42</v>
      </c>
      <c r="L225" s="138" t="n">
        <v>108</v>
      </c>
      <c r="M225" s="138" t="n">
        <v>73.1</v>
      </c>
      <c r="N225" s="138" t="s">
        <v>7036</v>
      </c>
      <c r="O225" s="138" t="n">
        <v>2</v>
      </c>
      <c r="P225" s="144" t="n">
        <v>4967</v>
      </c>
      <c r="Q225" s="145" t="n">
        <f aca="false">ROUND((P225+240),-1)+30</f>
        <v>5240</v>
      </c>
    </row>
    <row r="226" customFormat="false" ht="15.8" hidden="false" customHeight="false" outlineLevel="0" collapsed="false">
      <c r="A226" s="138" t="s">
        <v>7176</v>
      </c>
      <c r="B226" s="138" t="s">
        <v>6459</v>
      </c>
      <c r="C226" s="137" t="s">
        <v>7177</v>
      </c>
      <c r="D226" s="138" t="s">
        <v>7033</v>
      </c>
      <c r="E226" s="138" t="s">
        <v>7178</v>
      </c>
      <c r="F226" s="143" t="s">
        <v>7179</v>
      </c>
      <c r="G226" s="138" t="s">
        <v>6464</v>
      </c>
      <c r="H226" s="138" t="n">
        <v>6.5</v>
      </c>
      <c r="I226" s="138" t="n">
        <v>15</v>
      </c>
      <c r="J226" s="138" t="n">
        <v>5</v>
      </c>
      <c r="K226" s="138" t="n">
        <v>42</v>
      </c>
      <c r="L226" s="138" t="n">
        <v>114.3</v>
      </c>
      <c r="M226" s="138" t="n">
        <v>73.1</v>
      </c>
      <c r="N226" s="138" t="s">
        <v>7053</v>
      </c>
      <c r="O226" s="138" t="n">
        <v>10</v>
      </c>
      <c r="P226" s="144" t="n">
        <v>4736</v>
      </c>
      <c r="Q226" s="145" t="n">
        <f aca="false">ROUND((P226+240),-1)+30</f>
        <v>5010</v>
      </c>
    </row>
    <row r="227" customFormat="false" ht="15.8" hidden="false" customHeight="false" outlineLevel="0" collapsed="false">
      <c r="A227" s="138" t="s">
        <v>7180</v>
      </c>
      <c r="B227" s="138" t="s">
        <v>6459</v>
      </c>
      <c r="C227" s="137" t="s">
        <v>7181</v>
      </c>
      <c r="D227" s="138" t="s">
        <v>6470</v>
      </c>
      <c r="E227" s="138" t="s">
        <v>7182</v>
      </c>
      <c r="F227" s="143" t="s">
        <v>7183</v>
      </c>
      <c r="G227" s="138" t="s">
        <v>6464</v>
      </c>
      <c r="H227" s="138" t="n">
        <v>6.5</v>
      </c>
      <c r="I227" s="138" t="n">
        <v>15</v>
      </c>
      <c r="J227" s="138" t="n">
        <v>5</v>
      </c>
      <c r="K227" s="138" t="n">
        <v>43</v>
      </c>
      <c r="L227" s="138" t="n">
        <v>114.3</v>
      </c>
      <c r="M227" s="138" t="n">
        <v>66.1</v>
      </c>
      <c r="N227" s="138" t="s">
        <v>6516</v>
      </c>
      <c r="O227" s="138" t="n">
        <v>4</v>
      </c>
      <c r="P227" s="144" t="n">
        <v>4275</v>
      </c>
      <c r="Q227" s="145" t="n">
        <f aca="false">ROUND((P227+240),-1)+30</f>
        <v>4550</v>
      </c>
    </row>
    <row r="228" customFormat="false" ht="15.8" hidden="false" customHeight="false" outlineLevel="0" collapsed="false">
      <c r="A228" s="138" t="s">
        <v>7184</v>
      </c>
      <c r="B228" s="138" t="s">
        <v>6459</v>
      </c>
      <c r="C228" s="137" t="s">
        <v>7185</v>
      </c>
      <c r="D228" s="138" t="s">
        <v>6470</v>
      </c>
      <c r="E228" s="138" t="s">
        <v>7186</v>
      </c>
      <c r="F228" s="143" t="s">
        <v>7183</v>
      </c>
      <c r="G228" s="138" t="s">
        <v>6464</v>
      </c>
      <c r="H228" s="138" t="n">
        <v>6.5</v>
      </c>
      <c r="I228" s="138" t="n">
        <v>15</v>
      </c>
      <c r="J228" s="138" t="n">
        <v>5</v>
      </c>
      <c r="K228" s="138" t="n">
        <v>43</v>
      </c>
      <c r="L228" s="138" t="n">
        <v>114.3</v>
      </c>
      <c r="M228" s="138" t="n">
        <v>66.1</v>
      </c>
      <c r="N228" s="138" t="s">
        <v>6479</v>
      </c>
      <c r="O228" s="138" t="n">
        <v>4</v>
      </c>
      <c r="P228" s="144" t="n">
        <v>4088</v>
      </c>
      <c r="Q228" s="145" t="n">
        <f aca="false">ROUND((P228+240),-1)+30</f>
        <v>4360</v>
      </c>
    </row>
    <row r="229" customFormat="false" ht="15.8" hidden="false" customHeight="false" outlineLevel="0" collapsed="false">
      <c r="A229" s="138" t="s">
        <v>7187</v>
      </c>
      <c r="B229" s="138" t="s">
        <v>6459</v>
      </c>
      <c r="C229" s="137" t="s">
        <v>7188</v>
      </c>
      <c r="D229" s="138" t="s">
        <v>6470</v>
      </c>
      <c r="E229" s="138" t="s">
        <v>7189</v>
      </c>
      <c r="F229" s="143" t="s">
        <v>7190</v>
      </c>
      <c r="G229" s="138" t="s">
        <v>6464</v>
      </c>
      <c r="H229" s="138" t="n">
        <v>6.5</v>
      </c>
      <c r="I229" s="138" t="n">
        <v>15</v>
      </c>
      <c r="J229" s="138" t="n">
        <v>5</v>
      </c>
      <c r="K229" s="138" t="n">
        <v>50</v>
      </c>
      <c r="L229" s="138" t="n">
        <v>112</v>
      </c>
      <c r="M229" s="138" t="n">
        <v>57.1</v>
      </c>
      <c r="N229" s="138" t="s">
        <v>6473</v>
      </c>
      <c r="O229" s="138" t="n">
        <v>4</v>
      </c>
      <c r="P229" s="144" t="n">
        <v>4414</v>
      </c>
      <c r="Q229" s="145" t="n">
        <f aca="false">ROUND((P229+240),-1)+30</f>
        <v>4680</v>
      </c>
    </row>
    <row r="230" customFormat="false" ht="15.8" hidden="false" customHeight="false" outlineLevel="0" collapsed="false">
      <c r="A230" s="138" t="s">
        <v>7191</v>
      </c>
      <c r="B230" s="138" t="s">
        <v>6459</v>
      </c>
      <c r="C230" s="137" t="s">
        <v>7192</v>
      </c>
      <c r="D230" s="138" t="s">
        <v>6470</v>
      </c>
      <c r="E230" s="138" t="s">
        <v>7193</v>
      </c>
      <c r="F230" s="143" t="s">
        <v>7190</v>
      </c>
      <c r="G230" s="138" t="s">
        <v>6464</v>
      </c>
      <c r="H230" s="138" t="n">
        <v>6.5</v>
      </c>
      <c r="I230" s="138" t="n">
        <v>15</v>
      </c>
      <c r="J230" s="138" t="n">
        <v>5</v>
      </c>
      <c r="K230" s="138" t="n">
        <v>50</v>
      </c>
      <c r="L230" s="138" t="n">
        <v>112</v>
      </c>
      <c r="M230" s="138" t="n">
        <v>57.1</v>
      </c>
      <c r="N230" s="138" t="s">
        <v>6473</v>
      </c>
      <c r="O230" s="138" t="n">
        <v>4</v>
      </c>
      <c r="P230" s="144" t="n">
        <v>3854</v>
      </c>
      <c r="Q230" s="145" t="n">
        <f aca="false">ROUND((P230+240),-1)+30</f>
        <v>4120</v>
      </c>
    </row>
    <row r="231" customFormat="false" ht="15.8" hidden="false" customHeight="false" outlineLevel="0" collapsed="false">
      <c r="A231" s="138" t="s">
        <v>7194</v>
      </c>
      <c r="B231" s="138" t="s">
        <v>6459</v>
      </c>
      <c r="C231" s="137" t="s">
        <v>7195</v>
      </c>
      <c r="D231" s="138" t="s">
        <v>6470</v>
      </c>
      <c r="E231" s="138" t="s">
        <v>7196</v>
      </c>
      <c r="F231" s="143" t="s">
        <v>7197</v>
      </c>
      <c r="G231" s="138" t="s">
        <v>6464</v>
      </c>
      <c r="H231" s="138" t="n">
        <v>6.5</v>
      </c>
      <c r="I231" s="138" t="n">
        <v>16</v>
      </c>
      <c r="J231" s="138" t="n">
        <v>4</v>
      </c>
      <c r="K231" s="138" t="n">
        <v>23</v>
      </c>
      <c r="L231" s="138" t="n">
        <v>108</v>
      </c>
      <c r="M231" s="138" t="n">
        <v>65.1</v>
      </c>
      <c r="N231" s="138" t="s">
        <v>6473</v>
      </c>
      <c r="O231" s="138" t="n">
        <v>4</v>
      </c>
      <c r="P231" s="144" t="n">
        <v>5723</v>
      </c>
      <c r="Q231" s="145" t="n">
        <f aca="false">ROUND((P231+240),-1)+30</f>
        <v>5990</v>
      </c>
    </row>
    <row r="232" customFormat="false" ht="15.8" hidden="false" customHeight="false" outlineLevel="0" collapsed="false">
      <c r="A232" s="138" t="s">
        <v>7198</v>
      </c>
      <c r="B232" s="138" t="s">
        <v>6459</v>
      </c>
      <c r="C232" s="137" t="s">
        <v>7199</v>
      </c>
      <c r="D232" s="138" t="s">
        <v>6470</v>
      </c>
      <c r="E232" s="138" t="s">
        <v>7200</v>
      </c>
      <c r="F232" s="143" t="s">
        <v>7201</v>
      </c>
      <c r="G232" s="138" t="s">
        <v>6464</v>
      </c>
      <c r="H232" s="138" t="n">
        <v>6.5</v>
      </c>
      <c r="I232" s="138" t="n">
        <v>16</v>
      </c>
      <c r="J232" s="138" t="n">
        <v>4</v>
      </c>
      <c r="K232" s="138" t="n">
        <v>26</v>
      </c>
      <c r="L232" s="138" t="n">
        <v>108</v>
      </c>
      <c r="M232" s="138" t="n">
        <v>65.1</v>
      </c>
      <c r="N232" s="138" t="s">
        <v>6473</v>
      </c>
      <c r="O232" s="138" t="n">
        <v>4</v>
      </c>
      <c r="P232" s="144" t="n">
        <v>5490</v>
      </c>
      <c r="Q232" s="145" t="n">
        <f aca="false">ROUND((P232+240),-1)+30</f>
        <v>5760</v>
      </c>
    </row>
    <row r="233" customFormat="false" ht="15.8" hidden="false" customHeight="false" outlineLevel="0" collapsed="false">
      <c r="A233" s="138" t="s">
        <v>7202</v>
      </c>
      <c r="B233" s="138" t="s">
        <v>6459</v>
      </c>
      <c r="C233" s="137" t="s">
        <v>7203</v>
      </c>
      <c r="D233" s="138" t="s">
        <v>6470</v>
      </c>
      <c r="E233" s="138" t="s">
        <v>7196</v>
      </c>
      <c r="F233" s="143" t="s">
        <v>7201</v>
      </c>
      <c r="G233" s="138" t="s">
        <v>6464</v>
      </c>
      <c r="H233" s="138" t="n">
        <v>6.5</v>
      </c>
      <c r="I233" s="138" t="n">
        <v>16</v>
      </c>
      <c r="J233" s="138" t="n">
        <v>4</v>
      </c>
      <c r="K233" s="138" t="n">
        <v>26</v>
      </c>
      <c r="L233" s="138" t="n">
        <v>108</v>
      </c>
      <c r="M233" s="138" t="n">
        <v>65.1</v>
      </c>
      <c r="N233" s="138" t="s">
        <v>6473</v>
      </c>
      <c r="O233" s="138" t="n">
        <v>4</v>
      </c>
      <c r="P233" s="144" t="n">
        <v>5723</v>
      </c>
      <c r="Q233" s="145" t="n">
        <f aca="false">ROUND((P233+240),-1)+30</f>
        <v>5990</v>
      </c>
    </row>
    <row r="234" customFormat="false" ht="15.8" hidden="false" customHeight="false" outlineLevel="0" collapsed="false">
      <c r="A234" s="138" t="s">
        <v>7204</v>
      </c>
      <c r="B234" s="138" t="s">
        <v>6459</v>
      </c>
      <c r="C234" s="137" t="s">
        <v>7205</v>
      </c>
      <c r="D234" s="138" t="s">
        <v>6470</v>
      </c>
      <c r="E234" s="138" t="s">
        <v>7206</v>
      </c>
      <c r="F234" s="143" t="s">
        <v>7207</v>
      </c>
      <c r="G234" s="138" t="s">
        <v>6464</v>
      </c>
      <c r="H234" s="138" t="n">
        <v>6.5</v>
      </c>
      <c r="I234" s="138" t="n">
        <v>16</v>
      </c>
      <c r="J234" s="138" t="n">
        <v>4</v>
      </c>
      <c r="K234" s="138" t="n">
        <v>31</v>
      </c>
      <c r="L234" s="138" t="n">
        <v>108</v>
      </c>
      <c r="M234" s="138" t="n">
        <v>65.1</v>
      </c>
      <c r="N234" s="138" t="s">
        <v>6473</v>
      </c>
      <c r="O234" s="138" t="n">
        <v>4</v>
      </c>
      <c r="P234" s="144" t="n">
        <v>5536</v>
      </c>
      <c r="Q234" s="145" t="n">
        <f aca="false">ROUND((P234+240),-1)+30</f>
        <v>5810</v>
      </c>
    </row>
    <row r="235" customFormat="false" ht="15.8" hidden="false" customHeight="false" outlineLevel="0" collapsed="false">
      <c r="A235" s="138" t="s">
        <v>7208</v>
      </c>
      <c r="B235" s="138" t="s">
        <v>6459</v>
      </c>
      <c r="C235" s="137" t="s">
        <v>7209</v>
      </c>
      <c r="D235" s="138" t="s">
        <v>6470</v>
      </c>
      <c r="E235" s="138" t="s">
        <v>7210</v>
      </c>
      <c r="F235" s="143" t="s">
        <v>7207</v>
      </c>
      <c r="G235" s="138" t="s">
        <v>6464</v>
      </c>
      <c r="H235" s="138" t="n">
        <v>6.5</v>
      </c>
      <c r="I235" s="138" t="n">
        <v>16</v>
      </c>
      <c r="J235" s="138" t="n">
        <v>4</v>
      </c>
      <c r="K235" s="138" t="n">
        <v>31</v>
      </c>
      <c r="L235" s="138" t="n">
        <v>108</v>
      </c>
      <c r="M235" s="138" t="n">
        <v>65.1</v>
      </c>
      <c r="N235" s="138" t="s">
        <v>6684</v>
      </c>
      <c r="O235" s="138" t="n">
        <v>4</v>
      </c>
      <c r="P235" s="144" t="n">
        <v>5490</v>
      </c>
      <c r="Q235" s="145" t="n">
        <f aca="false">ROUND((P235+240),-1)+30</f>
        <v>5760</v>
      </c>
    </row>
    <row r="236" customFormat="false" ht="15.8" hidden="false" customHeight="false" outlineLevel="0" collapsed="false">
      <c r="A236" s="138" t="s">
        <v>7211</v>
      </c>
      <c r="B236" s="138" t="s">
        <v>6459</v>
      </c>
      <c r="C236" s="137" t="s">
        <v>7212</v>
      </c>
      <c r="D236" s="138" t="s">
        <v>6470</v>
      </c>
      <c r="E236" s="138" t="s">
        <v>7213</v>
      </c>
      <c r="F236" s="143" t="s">
        <v>7207</v>
      </c>
      <c r="G236" s="138" t="s">
        <v>6464</v>
      </c>
      <c r="H236" s="138" t="n">
        <v>6.5</v>
      </c>
      <c r="I236" s="138" t="n">
        <v>16</v>
      </c>
      <c r="J236" s="138" t="n">
        <v>4</v>
      </c>
      <c r="K236" s="138" t="n">
        <v>31</v>
      </c>
      <c r="L236" s="138" t="n">
        <v>108</v>
      </c>
      <c r="M236" s="138" t="n">
        <v>65.1</v>
      </c>
      <c r="N236" s="138" t="s">
        <v>6473</v>
      </c>
      <c r="O236" s="138" t="n">
        <v>4</v>
      </c>
      <c r="P236" s="144" t="n">
        <v>5536</v>
      </c>
      <c r="Q236" s="145" t="n">
        <f aca="false">ROUND((P236+240),-1)+30</f>
        <v>5810</v>
      </c>
    </row>
    <row r="237" customFormat="false" ht="15.8" hidden="false" customHeight="false" outlineLevel="0" collapsed="false">
      <c r="A237" s="138" t="s">
        <v>7214</v>
      </c>
      <c r="B237" s="138" t="s">
        <v>6459</v>
      </c>
      <c r="C237" s="137" t="s">
        <v>7215</v>
      </c>
      <c r="D237" s="138" t="s">
        <v>6470</v>
      </c>
      <c r="E237" s="138" t="s">
        <v>7216</v>
      </c>
      <c r="F237" s="143" t="s">
        <v>7207</v>
      </c>
      <c r="G237" s="138" t="s">
        <v>6464</v>
      </c>
      <c r="H237" s="138" t="n">
        <v>6.5</v>
      </c>
      <c r="I237" s="138" t="n">
        <v>16</v>
      </c>
      <c r="J237" s="138" t="n">
        <v>4</v>
      </c>
      <c r="K237" s="138" t="n">
        <v>31</v>
      </c>
      <c r="L237" s="138" t="n">
        <v>108</v>
      </c>
      <c r="M237" s="138" t="n">
        <v>65.1</v>
      </c>
      <c r="N237" s="138" t="s">
        <v>6473</v>
      </c>
      <c r="O237" s="138" t="n">
        <v>4</v>
      </c>
      <c r="P237" s="144" t="n">
        <v>5490</v>
      </c>
      <c r="Q237" s="145" t="n">
        <f aca="false">ROUND((P237+240),-1)+30</f>
        <v>5760</v>
      </c>
    </row>
    <row r="238" customFormat="false" ht="15.8" hidden="false" customHeight="false" outlineLevel="0" collapsed="false">
      <c r="A238" s="138" t="s">
        <v>7217</v>
      </c>
      <c r="B238" s="138" t="s">
        <v>6459</v>
      </c>
      <c r="C238" s="137" t="s">
        <v>7218</v>
      </c>
      <c r="D238" s="138" t="s">
        <v>6470</v>
      </c>
      <c r="E238" s="138" t="s">
        <v>7219</v>
      </c>
      <c r="F238" s="143" t="s">
        <v>7220</v>
      </c>
      <c r="G238" s="138" t="s">
        <v>6464</v>
      </c>
      <c r="H238" s="138" t="n">
        <v>6.5</v>
      </c>
      <c r="I238" s="138" t="n">
        <v>16</v>
      </c>
      <c r="J238" s="138" t="n">
        <v>4</v>
      </c>
      <c r="K238" s="138" t="n">
        <v>32</v>
      </c>
      <c r="L238" s="138" t="n">
        <v>108</v>
      </c>
      <c r="M238" s="138" t="n">
        <v>65.1</v>
      </c>
      <c r="N238" s="138" t="s">
        <v>6473</v>
      </c>
      <c r="O238" s="138" t="n">
        <v>8</v>
      </c>
      <c r="P238" s="144" t="n">
        <v>5630</v>
      </c>
      <c r="Q238" s="145" t="n">
        <f aca="false">ROUND((P238+240),-1)+30</f>
        <v>5900</v>
      </c>
    </row>
    <row r="239" customFormat="false" ht="15.8" hidden="false" customHeight="false" outlineLevel="0" collapsed="false">
      <c r="A239" s="138" t="s">
        <v>7221</v>
      </c>
      <c r="B239" s="138" t="s">
        <v>6459</v>
      </c>
      <c r="C239" s="137" t="s">
        <v>7222</v>
      </c>
      <c r="D239" s="138" t="s">
        <v>6470</v>
      </c>
      <c r="E239" s="138" t="s">
        <v>7216</v>
      </c>
      <c r="F239" s="143" t="s">
        <v>7220</v>
      </c>
      <c r="G239" s="138" t="s">
        <v>6464</v>
      </c>
      <c r="H239" s="138" t="n">
        <v>6.5</v>
      </c>
      <c r="I239" s="138" t="n">
        <v>16</v>
      </c>
      <c r="J239" s="138" t="n">
        <v>4</v>
      </c>
      <c r="K239" s="138" t="n">
        <v>32</v>
      </c>
      <c r="L239" s="138" t="n">
        <v>108</v>
      </c>
      <c r="M239" s="138" t="n">
        <v>65.1</v>
      </c>
      <c r="N239" s="138" t="s">
        <v>6473</v>
      </c>
      <c r="O239" s="138" t="n">
        <v>8</v>
      </c>
      <c r="P239" s="144" t="n">
        <v>5490</v>
      </c>
      <c r="Q239" s="145" t="n">
        <f aca="false">ROUND((P239+240),-1)+30</f>
        <v>5760</v>
      </c>
    </row>
    <row r="240" customFormat="false" ht="15.8" hidden="false" customHeight="false" outlineLevel="0" collapsed="false">
      <c r="A240" s="138" t="s">
        <v>7223</v>
      </c>
      <c r="B240" s="138" t="s">
        <v>6459</v>
      </c>
      <c r="C240" s="137" t="s">
        <v>7224</v>
      </c>
      <c r="D240" s="138" t="s">
        <v>6470</v>
      </c>
      <c r="E240" s="138" t="s">
        <v>7210</v>
      </c>
      <c r="F240" s="143" t="s">
        <v>7220</v>
      </c>
      <c r="G240" s="138" t="s">
        <v>6464</v>
      </c>
      <c r="H240" s="138" t="n">
        <v>6.5</v>
      </c>
      <c r="I240" s="138" t="n">
        <v>16</v>
      </c>
      <c r="J240" s="138" t="n">
        <v>4</v>
      </c>
      <c r="K240" s="138" t="n">
        <v>32</v>
      </c>
      <c r="L240" s="138" t="n">
        <v>108</v>
      </c>
      <c r="M240" s="138" t="n">
        <v>65.1</v>
      </c>
      <c r="N240" s="138" t="s">
        <v>6697</v>
      </c>
      <c r="O240" s="138" t="n">
        <v>4</v>
      </c>
      <c r="P240" s="144" t="n">
        <v>5490</v>
      </c>
      <c r="Q240" s="145" t="n">
        <f aca="false">ROUND((P240+240),-1)+30</f>
        <v>5760</v>
      </c>
    </row>
    <row r="241" customFormat="false" ht="15.8" hidden="false" customHeight="false" outlineLevel="0" collapsed="false">
      <c r="A241" s="138" t="s">
        <v>7225</v>
      </c>
      <c r="B241" s="138" t="s">
        <v>6459</v>
      </c>
      <c r="C241" s="137" t="s">
        <v>7226</v>
      </c>
      <c r="D241" s="138" t="s">
        <v>6595</v>
      </c>
      <c r="E241" s="138" t="n">
        <v>536</v>
      </c>
      <c r="F241" s="143" t="s">
        <v>7227</v>
      </c>
      <c r="G241" s="138" t="s">
        <v>6464</v>
      </c>
      <c r="H241" s="138" t="n">
        <v>6.5</v>
      </c>
      <c r="I241" s="138" t="n">
        <v>16</v>
      </c>
      <c r="J241" s="138" t="n">
        <v>4</v>
      </c>
      <c r="K241" s="138" t="n">
        <v>35</v>
      </c>
      <c r="L241" s="138" t="n">
        <v>98</v>
      </c>
      <c r="M241" s="138" t="n">
        <v>58.6</v>
      </c>
      <c r="N241" s="138" t="s">
        <v>6473</v>
      </c>
      <c r="O241" s="138" t="n">
        <v>24</v>
      </c>
      <c r="P241" s="144" t="n">
        <v>4425</v>
      </c>
      <c r="Q241" s="145" t="n">
        <f aca="false">ROUND((P241+240),-1)+30</f>
        <v>4700</v>
      </c>
    </row>
    <row r="242" customFormat="false" ht="15.8" hidden="false" customHeight="false" outlineLevel="0" collapsed="false">
      <c r="A242" s="138" t="s">
        <v>7228</v>
      </c>
      <c r="B242" s="138" t="s">
        <v>6459</v>
      </c>
      <c r="C242" s="137" t="s">
        <v>7229</v>
      </c>
      <c r="D242" s="138" t="s">
        <v>6470</v>
      </c>
      <c r="E242" s="138" t="s">
        <v>7230</v>
      </c>
      <c r="F242" s="143" t="s">
        <v>7231</v>
      </c>
      <c r="G242" s="138" t="s">
        <v>6464</v>
      </c>
      <c r="H242" s="138" t="n">
        <v>6.5</v>
      </c>
      <c r="I242" s="138" t="n">
        <v>16</v>
      </c>
      <c r="J242" s="138" t="n">
        <v>4</v>
      </c>
      <c r="K242" s="138" t="n">
        <v>36</v>
      </c>
      <c r="L242" s="138" t="n">
        <v>100</v>
      </c>
      <c r="M242" s="138" t="n">
        <v>60.1</v>
      </c>
      <c r="N242" s="138" t="s">
        <v>6473</v>
      </c>
      <c r="O242" s="138" t="n">
        <v>4</v>
      </c>
      <c r="P242" s="144" t="n">
        <v>5723</v>
      </c>
      <c r="Q242" s="145" t="n">
        <f aca="false">ROUND((P242+240),-1)+30</f>
        <v>5990</v>
      </c>
    </row>
    <row r="243" customFormat="false" ht="15.8" hidden="false" customHeight="false" outlineLevel="0" collapsed="false">
      <c r="A243" s="138" t="s">
        <v>7232</v>
      </c>
      <c r="B243" s="138" t="s">
        <v>6459</v>
      </c>
      <c r="C243" s="137" t="s">
        <v>7233</v>
      </c>
      <c r="D243" s="138" t="s">
        <v>6470</v>
      </c>
      <c r="E243" s="138" t="s">
        <v>7234</v>
      </c>
      <c r="F243" s="143" t="s">
        <v>7235</v>
      </c>
      <c r="G243" s="138" t="s">
        <v>6464</v>
      </c>
      <c r="H243" s="138" t="n">
        <v>6.5</v>
      </c>
      <c r="I243" s="138" t="n">
        <v>16</v>
      </c>
      <c r="J243" s="138" t="n">
        <v>4</v>
      </c>
      <c r="K243" s="138" t="n">
        <v>45</v>
      </c>
      <c r="L243" s="138" t="n">
        <v>100</v>
      </c>
      <c r="M243" s="138" t="n">
        <v>56.6</v>
      </c>
      <c r="N243" s="138" t="s">
        <v>6473</v>
      </c>
      <c r="O243" s="138" t="n">
        <v>8</v>
      </c>
      <c r="P243" s="144" t="n">
        <v>5723</v>
      </c>
      <c r="Q243" s="145" t="n">
        <f aca="false">ROUND((P243+240),-1)+30</f>
        <v>5990</v>
      </c>
    </row>
    <row r="244" customFormat="false" ht="15.8" hidden="false" customHeight="false" outlineLevel="0" collapsed="false">
      <c r="A244" s="138" t="s">
        <v>7236</v>
      </c>
      <c r="B244" s="138" t="s">
        <v>6459</v>
      </c>
      <c r="C244" s="137" t="s">
        <v>7237</v>
      </c>
      <c r="D244" s="138" t="s">
        <v>6595</v>
      </c>
      <c r="E244" s="138" t="n">
        <v>536</v>
      </c>
      <c r="F244" s="143" t="s">
        <v>7238</v>
      </c>
      <c r="G244" s="138" t="s">
        <v>6464</v>
      </c>
      <c r="H244" s="138" t="n">
        <v>6.5</v>
      </c>
      <c r="I244" s="138" t="n">
        <v>16</v>
      </c>
      <c r="J244" s="138" t="n">
        <v>4</v>
      </c>
      <c r="K244" s="138" t="n">
        <v>45</v>
      </c>
      <c r="L244" s="138" t="n">
        <v>114.3</v>
      </c>
      <c r="M244" s="138" t="n">
        <v>67.1</v>
      </c>
      <c r="N244" s="138" t="s">
        <v>6473</v>
      </c>
      <c r="O244" s="138" t="n">
        <v>28</v>
      </c>
      <c r="P244" s="144" t="n">
        <v>4425</v>
      </c>
      <c r="Q244" s="145" t="n">
        <f aca="false">ROUND((P244+240),-1)+30</f>
        <v>4700</v>
      </c>
    </row>
    <row r="245" customFormat="false" ht="15.8" hidden="false" customHeight="false" outlineLevel="0" collapsed="false">
      <c r="A245" s="138" t="s">
        <v>7239</v>
      </c>
      <c r="B245" s="138" t="s">
        <v>6459</v>
      </c>
      <c r="C245" s="137" t="s">
        <v>7240</v>
      </c>
      <c r="D245" s="138" t="s">
        <v>6595</v>
      </c>
      <c r="E245" s="138" t="n">
        <v>899</v>
      </c>
      <c r="F245" s="143" t="s">
        <v>7238</v>
      </c>
      <c r="G245" s="138" t="s">
        <v>6464</v>
      </c>
      <c r="H245" s="138" t="n">
        <v>6.5</v>
      </c>
      <c r="I245" s="138" t="n">
        <v>16</v>
      </c>
      <c r="J245" s="138" t="n">
        <v>4</v>
      </c>
      <c r="K245" s="138" t="n">
        <v>45</v>
      </c>
      <c r="L245" s="138" t="n">
        <v>114.3</v>
      </c>
      <c r="M245" s="138" t="n">
        <v>67.1</v>
      </c>
      <c r="N245" s="138" t="s">
        <v>6473</v>
      </c>
      <c r="O245" s="138" t="n">
        <v>24</v>
      </c>
      <c r="P245" s="144" t="n">
        <v>4425</v>
      </c>
      <c r="Q245" s="145" t="n">
        <f aca="false">ROUND((P245+240),-1)+30</f>
        <v>4700</v>
      </c>
    </row>
    <row r="246" customFormat="false" ht="15.8" hidden="false" customHeight="false" outlineLevel="0" collapsed="false">
      <c r="A246" s="138" t="s">
        <v>7241</v>
      </c>
      <c r="B246" s="138" t="s">
        <v>6459</v>
      </c>
      <c r="C246" s="137" t="s">
        <v>7242</v>
      </c>
      <c r="D246" s="138" t="s">
        <v>6470</v>
      </c>
      <c r="E246" s="138" t="s">
        <v>7243</v>
      </c>
      <c r="F246" s="143" t="s">
        <v>7238</v>
      </c>
      <c r="G246" s="138" t="s">
        <v>6464</v>
      </c>
      <c r="H246" s="138" t="n">
        <v>6.5</v>
      </c>
      <c r="I246" s="138" t="n">
        <v>16</v>
      </c>
      <c r="J246" s="138" t="n">
        <v>4</v>
      </c>
      <c r="K246" s="138" t="n">
        <v>45</v>
      </c>
      <c r="L246" s="138" t="n">
        <v>114.3</v>
      </c>
      <c r="M246" s="138" t="n">
        <v>67.1</v>
      </c>
      <c r="N246" s="138" t="s">
        <v>6691</v>
      </c>
      <c r="O246" s="138" t="n">
        <v>4</v>
      </c>
      <c r="P246" s="144" t="n">
        <v>5536</v>
      </c>
      <c r="Q246" s="145" t="n">
        <f aca="false">ROUND((P246+240),-1)+30</f>
        <v>5810</v>
      </c>
    </row>
    <row r="247" customFormat="false" ht="15.8" hidden="false" customHeight="false" outlineLevel="0" collapsed="false">
      <c r="A247" s="138" t="s">
        <v>7244</v>
      </c>
      <c r="B247" s="138" t="s">
        <v>6459</v>
      </c>
      <c r="C247" s="137" t="s">
        <v>7245</v>
      </c>
      <c r="D247" s="138" t="s">
        <v>6470</v>
      </c>
      <c r="E247" s="138" t="s">
        <v>7234</v>
      </c>
      <c r="F247" s="143" t="s">
        <v>7246</v>
      </c>
      <c r="G247" s="138" t="s">
        <v>6464</v>
      </c>
      <c r="H247" s="138" t="n">
        <v>6.5</v>
      </c>
      <c r="I247" s="138" t="n">
        <v>16</v>
      </c>
      <c r="J247" s="138" t="n">
        <v>4</v>
      </c>
      <c r="K247" s="138" t="n">
        <v>49</v>
      </c>
      <c r="L247" s="138" t="n">
        <v>114.3</v>
      </c>
      <c r="M247" s="138" t="n">
        <v>56.6</v>
      </c>
      <c r="N247" s="138" t="s">
        <v>6473</v>
      </c>
      <c r="O247" s="138" t="n">
        <v>4</v>
      </c>
      <c r="P247" s="144" t="n">
        <v>5723</v>
      </c>
      <c r="Q247" s="145" t="n">
        <f aca="false">ROUND((P247+240),-1)+30</f>
        <v>5990</v>
      </c>
    </row>
    <row r="248" customFormat="false" ht="15.8" hidden="false" customHeight="false" outlineLevel="0" collapsed="false">
      <c r="A248" s="138" t="s">
        <v>7247</v>
      </c>
      <c r="B248" s="138" t="s">
        <v>6459</v>
      </c>
      <c r="C248" s="137" t="s">
        <v>7248</v>
      </c>
      <c r="D248" s="138" t="s">
        <v>6595</v>
      </c>
      <c r="E248" s="138" t="n">
        <v>899</v>
      </c>
      <c r="F248" s="143" t="s">
        <v>7249</v>
      </c>
      <c r="G248" s="138" t="s">
        <v>6464</v>
      </c>
      <c r="H248" s="138" t="n">
        <v>6.5</v>
      </c>
      <c r="I248" s="138" t="n">
        <v>16</v>
      </c>
      <c r="J248" s="138" t="n">
        <v>4</v>
      </c>
      <c r="K248" s="138" t="n">
        <v>50</v>
      </c>
      <c r="L248" s="138" t="n">
        <v>100</v>
      </c>
      <c r="M248" s="138" t="n">
        <v>60.1</v>
      </c>
      <c r="N248" s="138" t="s">
        <v>6473</v>
      </c>
      <c r="O248" s="138" t="n">
        <v>24</v>
      </c>
      <c r="P248" s="144" t="n">
        <v>4425</v>
      </c>
      <c r="Q248" s="145" t="n">
        <f aca="false">ROUND((P248+240),-1)+30</f>
        <v>4700</v>
      </c>
    </row>
    <row r="249" customFormat="false" ht="15.8" hidden="false" customHeight="false" outlineLevel="0" collapsed="false">
      <c r="A249" s="138" t="s">
        <v>7250</v>
      </c>
      <c r="B249" s="138" t="s">
        <v>6459</v>
      </c>
      <c r="C249" s="137" t="s">
        <v>7251</v>
      </c>
      <c r="D249" s="138" t="s">
        <v>6595</v>
      </c>
      <c r="E249" s="138" t="n">
        <v>899</v>
      </c>
      <c r="F249" s="143" t="s">
        <v>7252</v>
      </c>
      <c r="G249" s="138" t="s">
        <v>6464</v>
      </c>
      <c r="H249" s="138" t="n">
        <v>6.5</v>
      </c>
      <c r="I249" s="138" t="n">
        <v>16</v>
      </c>
      <c r="J249" s="138" t="n">
        <v>4</v>
      </c>
      <c r="K249" s="138" t="n">
        <v>52</v>
      </c>
      <c r="L249" s="138" t="n">
        <v>100</v>
      </c>
      <c r="M249" s="138" t="n">
        <v>54.1</v>
      </c>
      <c r="N249" s="138" t="s">
        <v>6473</v>
      </c>
      <c r="O249" s="138" t="n">
        <v>20</v>
      </c>
      <c r="P249" s="144" t="n">
        <v>4425</v>
      </c>
      <c r="Q249" s="145" t="n">
        <f aca="false">ROUND((P249+240),-1)+30</f>
        <v>4700</v>
      </c>
    </row>
    <row r="250" customFormat="false" ht="15.8" hidden="false" customHeight="false" outlineLevel="0" collapsed="false">
      <c r="A250" s="138" t="s">
        <v>7253</v>
      </c>
      <c r="B250" s="138" t="s">
        <v>6459</v>
      </c>
      <c r="C250" s="137" t="s">
        <v>7254</v>
      </c>
      <c r="D250" s="138" t="s">
        <v>6470</v>
      </c>
      <c r="E250" s="138" t="s">
        <v>7255</v>
      </c>
      <c r="F250" s="143" t="s">
        <v>7256</v>
      </c>
      <c r="G250" s="138" t="s">
        <v>6464</v>
      </c>
      <c r="H250" s="138" t="n">
        <v>6.5</v>
      </c>
      <c r="I250" s="138" t="n">
        <v>16</v>
      </c>
      <c r="J250" s="138" t="n">
        <v>5</v>
      </c>
      <c r="K250" s="138" t="n">
        <v>31</v>
      </c>
      <c r="L250" s="138" t="n">
        <v>114.3</v>
      </c>
      <c r="M250" s="138" t="n">
        <v>67.1</v>
      </c>
      <c r="N250" s="138" t="s">
        <v>6691</v>
      </c>
      <c r="O250" s="138" t="n">
        <v>4</v>
      </c>
      <c r="P250" s="144" t="n">
        <v>5630</v>
      </c>
      <c r="Q250" s="145" t="n">
        <f aca="false">ROUND((P250+240),-1)+30</f>
        <v>5900</v>
      </c>
    </row>
    <row r="251" customFormat="false" ht="15.8" hidden="false" customHeight="false" outlineLevel="0" collapsed="false">
      <c r="A251" s="138" t="s">
        <v>7257</v>
      </c>
      <c r="B251" s="138" t="s">
        <v>6459</v>
      </c>
      <c r="C251" s="137" t="s">
        <v>7258</v>
      </c>
      <c r="D251" s="138" t="s">
        <v>6470</v>
      </c>
      <c r="E251" s="138" t="s">
        <v>7259</v>
      </c>
      <c r="F251" s="143" t="s">
        <v>7256</v>
      </c>
      <c r="G251" s="138" t="s">
        <v>6464</v>
      </c>
      <c r="H251" s="138" t="n">
        <v>6.5</v>
      </c>
      <c r="I251" s="138" t="n">
        <v>16</v>
      </c>
      <c r="J251" s="138" t="n">
        <v>5</v>
      </c>
      <c r="K251" s="138" t="n">
        <v>31</v>
      </c>
      <c r="L251" s="138" t="n">
        <v>114.3</v>
      </c>
      <c r="M251" s="138" t="n">
        <v>67.1</v>
      </c>
      <c r="N251" s="138" t="s">
        <v>6473</v>
      </c>
      <c r="O251" s="138" t="n">
        <v>4</v>
      </c>
      <c r="P251" s="144" t="n">
        <v>4695</v>
      </c>
      <c r="Q251" s="145" t="n">
        <f aca="false">ROUND((P251+240),-1)+30</f>
        <v>4970</v>
      </c>
    </row>
    <row r="252" customFormat="false" ht="15.8" hidden="false" customHeight="false" outlineLevel="0" collapsed="false">
      <c r="A252" s="138" t="s">
        <v>7260</v>
      </c>
      <c r="B252" s="138" t="s">
        <v>6459</v>
      </c>
      <c r="C252" s="137" t="s">
        <v>7261</v>
      </c>
      <c r="D252" s="138" t="s">
        <v>6470</v>
      </c>
      <c r="E252" s="138" t="s">
        <v>7262</v>
      </c>
      <c r="F252" s="143" t="s">
        <v>7263</v>
      </c>
      <c r="G252" s="138" t="s">
        <v>6464</v>
      </c>
      <c r="H252" s="138" t="n">
        <v>6.5</v>
      </c>
      <c r="I252" s="138" t="n">
        <v>16</v>
      </c>
      <c r="J252" s="138" t="n">
        <v>5</v>
      </c>
      <c r="K252" s="138" t="n">
        <v>33</v>
      </c>
      <c r="L252" s="138" t="n">
        <v>112</v>
      </c>
      <c r="M252" s="138" t="n">
        <v>57.1</v>
      </c>
      <c r="N252" s="138" t="s">
        <v>6479</v>
      </c>
      <c r="O252" s="138" t="n">
        <v>4</v>
      </c>
      <c r="P252" s="144" t="n">
        <v>4929</v>
      </c>
      <c r="Q252" s="145" t="n">
        <f aca="false">ROUND((P252+240),-1)+30</f>
        <v>5200</v>
      </c>
    </row>
    <row r="253" customFormat="false" ht="15.8" hidden="false" customHeight="false" outlineLevel="0" collapsed="false">
      <c r="A253" s="138" t="s">
        <v>7264</v>
      </c>
      <c r="B253" s="138" t="s">
        <v>6459</v>
      </c>
      <c r="C253" s="137" t="s">
        <v>7265</v>
      </c>
      <c r="D253" s="138" t="s">
        <v>6470</v>
      </c>
      <c r="E253" s="138" t="s">
        <v>7266</v>
      </c>
      <c r="F253" s="143" t="s">
        <v>7263</v>
      </c>
      <c r="G253" s="138" t="s">
        <v>6464</v>
      </c>
      <c r="H253" s="138" t="n">
        <v>6.5</v>
      </c>
      <c r="I253" s="138" t="n">
        <v>16</v>
      </c>
      <c r="J253" s="138" t="n">
        <v>5</v>
      </c>
      <c r="K253" s="138" t="n">
        <v>33</v>
      </c>
      <c r="L253" s="138" t="n">
        <v>112</v>
      </c>
      <c r="M253" s="138" t="n">
        <v>57.1</v>
      </c>
      <c r="N253" s="138" t="s">
        <v>6473</v>
      </c>
      <c r="O253" s="138" t="n">
        <v>4</v>
      </c>
      <c r="P253" s="144" t="n">
        <v>5162</v>
      </c>
      <c r="Q253" s="145" t="n">
        <f aca="false">ROUND((P253+240),-1)+30</f>
        <v>5430</v>
      </c>
    </row>
    <row r="254" customFormat="false" ht="15.8" hidden="false" customHeight="false" outlineLevel="0" collapsed="false">
      <c r="A254" s="138" t="s">
        <v>7267</v>
      </c>
      <c r="B254" s="138" t="s">
        <v>6459</v>
      </c>
      <c r="C254" s="137" t="s">
        <v>7268</v>
      </c>
      <c r="D254" s="138" t="s">
        <v>6470</v>
      </c>
      <c r="E254" s="138" t="s">
        <v>7269</v>
      </c>
      <c r="F254" s="143" t="s">
        <v>7263</v>
      </c>
      <c r="G254" s="138" t="s">
        <v>6464</v>
      </c>
      <c r="H254" s="138" t="n">
        <v>6.5</v>
      </c>
      <c r="I254" s="138" t="n">
        <v>16</v>
      </c>
      <c r="J254" s="138" t="n">
        <v>5</v>
      </c>
      <c r="K254" s="138" t="n">
        <v>33</v>
      </c>
      <c r="L254" s="138" t="n">
        <v>112</v>
      </c>
      <c r="M254" s="138" t="n">
        <v>57.1</v>
      </c>
      <c r="N254" s="138" t="s">
        <v>6473</v>
      </c>
      <c r="O254" s="138" t="n">
        <v>4</v>
      </c>
      <c r="P254" s="144" t="n">
        <v>5210</v>
      </c>
      <c r="Q254" s="145" t="n">
        <f aca="false">ROUND((P254+240),-1)+30</f>
        <v>5480</v>
      </c>
    </row>
    <row r="255" customFormat="false" ht="15.8" hidden="false" customHeight="false" outlineLevel="0" collapsed="false">
      <c r="A255" s="138" t="s">
        <v>7270</v>
      </c>
      <c r="B255" s="138" t="s">
        <v>6459</v>
      </c>
      <c r="C255" s="137" t="s">
        <v>7271</v>
      </c>
      <c r="D255" s="138" t="s">
        <v>6470</v>
      </c>
      <c r="E255" s="138" t="s">
        <v>7272</v>
      </c>
      <c r="F255" s="143" t="s">
        <v>7263</v>
      </c>
      <c r="G255" s="138" t="s">
        <v>6464</v>
      </c>
      <c r="H255" s="138" t="n">
        <v>6.5</v>
      </c>
      <c r="I255" s="138" t="n">
        <v>16</v>
      </c>
      <c r="J255" s="138" t="n">
        <v>5</v>
      </c>
      <c r="K255" s="138" t="n">
        <v>33</v>
      </c>
      <c r="L255" s="138" t="n">
        <v>112</v>
      </c>
      <c r="M255" s="138" t="n">
        <v>57.1</v>
      </c>
      <c r="N255" s="138" t="s">
        <v>6473</v>
      </c>
      <c r="O255" s="138" t="n">
        <v>4</v>
      </c>
      <c r="P255" s="144" t="n">
        <v>5723</v>
      </c>
      <c r="Q255" s="145" t="n">
        <f aca="false">ROUND((P255+240),-1)+30</f>
        <v>5990</v>
      </c>
    </row>
    <row r="256" customFormat="false" ht="15.8" hidden="false" customHeight="false" outlineLevel="0" collapsed="false">
      <c r="A256" s="138" t="s">
        <v>7273</v>
      </c>
      <c r="B256" s="138" t="s">
        <v>6459</v>
      </c>
      <c r="C256" s="137" t="s">
        <v>7274</v>
      </c>
      <c r="D256" s="138" t="s">
        <v>6470</v>
      </c>
      <c r="E256" s="138" t="s">
        <v>7275</v>
      </c>
      <c r="F256" s="143" t="s">
        <v>7263</v>
      </c>
      <c r="G256" s="138" t="s">
        <v>6464</v>
      </c>
      <c r="H256" s="138" t="n">
        <v>6.5</v>
      </c>
      <c r="I256" s="138" t="n">
        <v>16</v>
      </c>
      <c r="J256" s="138" t="n">
        <v>5</v>
      </c>
      <c r="K256" s="138" t="n">
        <v>33</v>
      </c>
      <c r="L256" s="138" t="n">
        <v>112</v>
      </c>
      <c r="M256" s="138" t="n">
        <v>57.1</v>
      </c>
      <c r="N256" s="138" t="s">
        <v>6479</v>
      </c>
      <c r="O256" s="138" t="n">
        <v>4</v>
      </c>
      <c r="P256" s="144" t="n">
        <v>5210</v>
      </c>
      <c r="Q256" s="145" t="n">
        <f aca="false">ROUND((P256+240),-1)+30</f>
        <v>5480</v>
      </c>
    </row>
    <row r="257" customFormat="false" ht="15.8" hidden="false" customHeight="false" outlineLevel="0" collapsed="false">
      <c r="A257" s="138" t="s">
        <v>7276</v>
      </c>
      <c r="B257" s="138" t="s">
        <v>6459</v>
      </c>
      <c r="C257" s="137" t="s">
        <v>7277</v>
      </c>
      <c r="D257" s="138" t="s">
        <v>6470</v>
      </c>
      <c r="E257" s="138" t="s">
        <v>7278</v>
      </c>
      <c r="F257" s="143" t="s">
        <v>7263</v>
      </c>
      <c r="G257" s="138" t="s">
        <v>6464</v>
      </c>
      <c r="H257" s="138" t="n">
        <v>6.5</v>
      </c>
      <c r="I257" s="138" t="n">
        <v>16</v>
      </c>
      <c r="J257" s="138" t="n">
        <v>5</v>
      </c>
      <c r="K257" s="138" t="n">
        <v>33</v>
      </c>
      <c r="L257" s="138" t="n">
        <v>112</v>
      </c>
      <c r="M257" s="138" t="n">
        <v>57.1</v>
      </c>
      <c r="N257" s="138" t="s">
        <v>6473</v>
      </c>
      <c r="O257" s="138" t="n">
        <v>4</v>
      </c>
      <c r="P257" s="144" t="n">
        <v>5443</v>
      </c>
      <c r="Q257" s="145" t="n">
        <f aca="false">ROUND((P257+240),-1)+30</f>
        <v>5710</v>
      </c>
    </row>
    <row r="258" customFormat="false" ht="15.8" hidden="false" customHeight="false" outlineLevel="0" collapsed="false">
      <c r="A258" s="138" t="s">
        <v>7279</v>
      </c>
      <c r="B258" s="138" t="s">
        <v>6459</v>
      </c>
      <c r="C258" s="137" t="s">
        <v>7280</v>
      </c>
      <c r="D258" s="138" t="s">
        <v>6470</v>
      </c>
      <c r="E258" s="138" t="s">
        <v>7281</v>
      </c>
      <c r="F258" s="143" t="s">
        <v>7263</v>
      </c>
      <c r="G258" s="138" t="s">
        <v>6464</v>
      </c>
      <c r="H258" s="138" t="n">
        <v>6.5</v>
      </c>
      <c r="I258" s="138" t="n">
        <v>16</v>
      </c>
      <c r="J258" s="138" t="n">
        <v>5</v>
      </c>
      <c r="K258" s="138" t="n">
        <v>33</v>
      </c>
      <c r="L258" s="138" t="n">
        <v>112</v>
      </c>
      <c r="M258" s="138" t="n">
        <v>57.1</v>
      </c>
      <c r="N258" s="138" t="s">
        <v>6473</v>
      </c>
      <c r="O258" s="138" t="n">
        <v>4</v>
      </c>
      <c r="P258" s="144" t="n">
        <v>5443</v>
      </c>
      <c r="Q258" s="145" t="n">
        <f aca="false">ROUND((P258+240),-1)+30</f>
        <v>5710</v>
      </c>
    </row>
    <row r="259" customFormat="false" ht="15.8" hidden="false" customHeight="false" outlineLevel="0" collapsed="false">
      <c r="A259" s="138" t="s">
        <v>7282</v>
      </c>
      <c r="B259" s="138" t="s">
        <v>6459</v>
      </c>
      <c r="C259" s="137" t="s">
        <v>7283</v>
      </c>
      <c r="D259" s="138" t="s">
        <v>6470</v>
      </c>
      <c r="E259" s="138" t="s">
        <v>7284</v>
      </c>
      <c r="F259" s="143" t="s">
        <v>7263</v>
      </c>
      <c r="G259" s="138" t="s">
        <v>6464</v>
      </c>
      <c r="H259" s="138" t="n">
        <v>6.5</v>
      </c>
      <c r="I259" s="138" t="n">
        <v>16</v>
      </c>
      <c r="J259" s="138" t="n">
        <v>5</v>
      </c>
      <c r="K259" s="138" t="n">
        <v>33</v>
      </c>
      <c r="L259" s="138" t="n">
        <v>112</v>
      </c>
      <c r="M259" s="138" t="n">
        <v>57.1</v>
      </c>
      <c r="N259" s="138" t="s">
        <v>6697</v>
      </c>
      <c r="O259" s="138" t="n">
        <v>4</v>
      </c>
      <c r="P259" s="144" t="n">
        <v>4975</v>
      </c>
      <c r="Q259" s="145" t="n">
        <f aca="false">ROUND((P259+240),-1)+30</f>
        <v>5250</v>
      </c>
    </row>
    <row r="260" customFormat="false" ht="15.8" hidden="false" customHeight="false" outlineLevel="0" collapsed="false">
      <c r="A260" s="138" t="s">
        <v>7285</v>
      </c>
      <c r="B260" s="138" t="s">
        <v>6459</v>
      </c>
      <c r="C260" s="137" t="s">
        <v>7286</v>
      </c>
      <c r="D260" s="138" t="s">
        <v>6470</v>
      </c>
      <c r="E260" s="138" t="s">
        <v>7287</v>
      </c>
      <c r="F260" s="143" t="s">
        <v>7263</v>
      </c>
      <c r="G260" s="138" t="s">
        <v>6464</v>
      </c>
      <c r="H260" s="138" t="n">
        <v>6.5</v>
      </c>
      <c r="I260" s="138" t="n">
        <v>16</v>
      </c>
      <c r="J260" s="138" t="n">
        <v>5</v>
      </c>
      <c r="K260" s="138" t="n">
        <v>33</v>
      </c>
      <c r="L260" s="138" t="n">
        <v>112</v>
      </c>
      <c r="M260" s="138" t="n">
        <v>57.1</v>
      </c>
      <c r="N260" s="138" t="s">
        <v>6691</v>
      </c>
      <c r="O260" s="138" t="n">
        <v>4</v>
      </c>
      <c r="P260" s="144" t="n">
        <v>5443</v>
      </c>
      <c r="Q260" s="145" t="n">
        <f aca="false">ROUND((P260+240),-1)+30</f>
        <v>5710</v>
      </c>
    </row>
    <row r="261" customFormat="false" ht="15.8" hidden="false" customHeight="false" outlineLevel="0" collapsed="false">
      <c r="A261" s="138" t="s">
        <v>7288</v>
      </c>
      <c r="B261" s="138" t="s">
        <v>6459</v>
      </c>
      <c r="C261" s="137" t="s">
        <v>7289</v>
      </c>
      <c r="D261" s="138" t="s">
        <v>6470</v>
      </c>
      <c r="E261" s="138" t="s">
        <v>7287</v>
      </c>
      <c r="F261" s="143" t="s">
        <v>7263</v>
      </c>
      <c r="G261" s="138" t="s">
        <v>6464</v>
      </c>
      <c r="H261" s="138" t="n">
        <v>6.5</v>
      </c>
      <c r="I261" s="138" t="n">
        <v>16</v>
      </c>
      <c r="J261" s="138" t="n">
        <v>5</v>
      </c>
      <c r="K261" s="138" t="n">
        <v>33</v>
      </c>
      <c r="L261" s="138" t="n">
        <v>112</v>
      </c>
      <c r="M261" s="138" t="n">
        <v>57.1</v>
      </c>
      <c r="N261" s="138" t="s">
        <v>6473</v>
      </c>
      <c r="O261" s="138" t="n">
        <v>4</v>
      </c>
      <c r="P261" s="144" t="n">
        <v>5443</v>
      </c>
      <c r="Q261" s="145" t="n">
        <f aca="false">ROUND((P261+240),-1)+30</f>
        <v>5710</v>
      </c>
    </row>
    <row r="262" customFormat="false" ht="15.8" hidden="false" customHeight="false" outlineLevel="0" collapsed="false">
      <c r="A262" s="138" t="s">
        <v>7290</v>
      </c>
      <c r="B262" s="138" t="s">
        <v>6459</v>
      </c>
      <c r="C262" s="137" t="s">
        <v>7291</v>
      </c>
      <c r="D262" s="138" t="s">
        <v>6470</v>
      </c>
      <c r="E262" s="138" t="s">
        <v>7287</v>
      </c>
      <c r="F262" s="143" t="s">
        <v>7263</v>
      </c>
      <c r="G262" s="138" t="s">
        <v>6464</v>
      </c>
      <c r="H262" s="138" t="n">
        <v>6.5</v>
      </c>
      <c r="I262" s="138" t="n">
        <v>16</v>
      </c>
      <c r="J262" s="138" t="n">
        <v>5</v>
      </c>
      <c r="K262" s="138" t="n">
        <v>33</v>
      </c>
      <c r="L262" s="138" t="n">
        <v>112</v>
      </c>
      <c r="M262" s="138" t="n">
        <v>57.1</v>
      </c>
      <c r="N262" s="138" t="s">
        <v>6684</v>
      </c>
      <c r="O262" s="138" t="n">
        <v>4</v>
      </c>
      <c r="P262" s="144" t="n">
        <v>5443</v>
      </c>
      <c r="Q262" s="145" t="n">
        <f aca="false">ROUND((P262+240),-1)+30</f>
        <v>5710</v>
      </c>
    </row>
    <row r="263" customFormat="false" ht="15.8" hidden="false" customHeight="false" outlineLevel="0" collapsed="false">
      <c r="A263" s="138" t="s">
        <v>7292</v>
      </c>
      <c r="B263" s="138" t="s">
        <v>6459</v>
      </c>
      <c r="C263" s="137" t="s">
        <v>7293</v>
      </c>
      <c r="D263" s="138" t="s">
        <v>6470</v>
      </c>
      <c r="E263" s="138" t="s">
        <v>7294</v>
      </c>
      <c r="F263" s="143" t="s">
        <v>7263</v>
      </c>
      <c r="G263" s="138" t="s">
        <v>6464</v>
      </c>
      <c r="H263" s="138" t="n">
        <v>6.5</v>
      </c>
      <c r="I263" s="138" t="n">
        <v>16</v>
      </c>
      <c r="J263" s="138" t="n">
        <v>5</v>
      </c>
      <c r="K263" s="138" t="n">
        <v>33</v>
      </c>
      <c r="L263" s="138" t="n">
        <v>112</v>
      </c>
      <c r="M263" s="138" t="n">
        <v>57.1</v>
      </c>
      <c r="N263" s="138" t="s">
        <v>6473</v>
      </c>
      <c r="O263" s="138" t="n">
        <v>4</v>
      </c>
      <c r="P263" s="144" t="n">
        <v>5443</v>
      </c>
      <c r="Q263" s="145" t="n">
        <f aca="false">ROUND((P263+240),-1)+30</f>
        <v>5710</v>
      </c>
    </row>
    <row r="264" customFormat="false" ht="15.8" hidden="false" customHeight="false" outlineLevel="0" collapsed="false">
      <c r="A264" s="138" t="s">
        <v>7295</v>
      </c>
      <c r="B264" s="138" t="s">
        <v>6459</v>
      </c>
      <c r="C264" s="137" t="s">
        <v>7296</v>
      </c>
      <c r="D264" s="138" t="s">
        <v>6470</v>
      </c>
      <c r="E264" s="138" t="s">
        <v>7297</v>
      </c>
      <c r="F264" s="143" t="s">
        <v>7263</v>
      </c>
      <c r="G264" s="138" t="s">
        <v>6464</v>
      </c>
      <c r="H264" s="138" t="n">
        <v>6.5</v>
      </c>
      <c r="I264" s="138" t="n">
        <v>16</v>
      </c>
      <c r="J264" s="138" t="n">
        <v>5</v>
      </c>
      <c r="K264" s="138" t="n">
        <v>33</v>
      </c>
      <c r="L264" s="138" t="n">
        <v>112</v>
      </c>
      <c r="M264" s="138" t="n">
        <v>57.1</v>
      </c>
      <c r="N264" s="138" t="s">
        <v>6691</v>
      </c>
      <c r="O264" s="138" t="n">
        <v>4</v>
      </c>
      <c r="P264" s="144" t="n">
        <v>5443</v>
      </c>
      <c r="Q264" s="145" t="n">
        <f aca="false">ROUND((P264+240),-1)+30</f>
        <v>5710</v>
      </c>
    </row>
    <row r="265" customFormat="false" ht="15.8" hidden="false" customHeight="false" outlineLevel="0" collapsed="false">
      <c r="A265" s="138" t="s">
        <v>7298</v>
      </c>
      <c r="B265" s="138" t="s">
        <v>6459</v>
      </c>
      <c r="C265" s="137" t="s">
        <v>7299</v>
      </c>
      <c r="D265" s="138" t="s">
        <v>6470</v>
      </c>
      <c r="E265" s="138" t="s">
        <v>7300</v>
      </c>
      <c r="F265" s="143" t="s">
        <v>7263</v>
      </c>
      <c r="G265" s="138" t="s">
        <v>6464</v>
      </c>
      <c r="H265" s="138" t="n">
        <v>6.5</v>
      </c>
      <c r="I265" s="138" t="n">
        <v>16</v>
      </c>
      <c r="J265" s="138" t="n">
        <v>5</v>
      </c>
      <c r="K265" s="138" t="n">
        <v>33</v>
      </c>
      <c r="L265" s="138" t="n">
        <v>112</v>
      </c>
      <c r="M265" s="138" t="n">
        <v>57.1</v>
      </c>
      <c r="N265" s="138" t="s">
        <v>6691</v>
      </c>
      <c r="O265" s="138" t="n">
        <v>4</v>
      </c>
      <c r="P265" s="144" t="n">
        <v>5443</v>
      </c>
      <c r="Q265" s="145" t="n">
        <f aca="false">ROUND((P265+240),-1)+30</f>
        <v>5710</v>
      </c>
    </row>
    <row r="266" customFormat="false" ht="15.8" hidden="false" customHeight="false" outlineLevel="0" collapsed="false">
      <c r="A266" s="138" t="s">
        <v>7301</v>
      </c>
      <c r="B266" s="138" t="s">
        <v>6459</v>
      </c>
      <c r="C266" s="137" t="s">
        <v>7302</v>
      </c>
      <c r="D266" s="138" t="s">
        <v>6470</v>
      </c>
      <c r="E266" s="138" t="s">
        <v>7303</v>
      </c>
      <c r="F266" s="143" t="s">
        <v>7263</v>
      </c>
      <c r="G266" s="138" t="s">
        <v>6464</v>
      </c>
      <c r="H266" s="138" t="n">
        <v>6.5</v>
      </c>
      <c r="I266" s="138" t="n">
        <v>16</v>
      </c>
      <c r="J266" s="138" t="n">
        <v>5</v>
      </c>
      <c r="K266" s="138" t="n">
        <v>33</v>
      </c>
      <c r="L266" s="138" t="n">
        <v>112</v>
      </c>
      <c r="M266" s="138" t="n">
        <v>57.1</v>
      </c>
      <c r="N266" s="138" t="s">
        <v>6473</v>
      </c>
      <c r="O266" s="138" t="n">
        <v>4</v>
      </c>
      <c r="P266" s="144" t="n">
        <v>5490</v>
      </c>
      <c r="Q266" s="145" t="n">
        <f aca="false">ROUND((P266+240),-1)+30</f>
        <v>5760</v>
      </c>
    </row>
    <row r="267" customFormat="false" ht="15.8" hidden="false" customHeight="false" outlineLevel="0" collapsed="false">
      <c r="A267" s="138" t="s">
        <v>7304</v>
      </c>
      <c r="B267" s="138" t="s">
        <v>6459</v>
      </c>
      <c r="C267" s="137" t="s">
        <v>7305</v>
      </c>
      <c r="D267" s="138" t="s">
        <v>6470</v>
      </c>
      <c r="E267" s="138" t="s">
        <v>7306</v>
      </c>
      <c r="F267" s="143" t="s">
        <v>7263</v>
      </c>
      <c r="G267" s="138" t="s">
        <v>6464</v>
      </c>
      <c r="H267" s="138" t="n">
        <v>6.5</v>
      </c>
      <c r="I267" s="138" t="n">
        <v>16</v>
      </c>
      <c r="J267" s="138" t="n">
        <v>5</v>
      </c>
      <c r="K267" s="138" t="n">
        <v>33</v>
      </c>
      <c r="L267" s="138" t="n">
        <v>112</v>
      </c>
      <c r="M267" s="138" t="n">
        <v>57.1</v>
      </c>
      <c r="N267" s="138" t="s">
        <v>6479</v>
      </c>
      <c r="O267" s="138" t="n">
        <v>4</v>
      </c>
      <c r="P267" s="144" t="n">
        <v>5536</v>
      </c>
      <c r="Q267" s="145" t="n">
        <f aca="false">ROUND((P267+240),-1)+30</f>
        <v>5810</v>
      </c>
    </row>
    <row r="268" customFormat="false" ht="15.8" hidden="false" customHeight="false" outlineLevel="0" collapsed="false">
      <c r="A268" s="138" t="s">
        <v>7307</v>
      </c>
      <c r="B268" s="138" t="s">
        <v>6459</v>
      </c>
      <c r="C268" s="137" t="s">
        <v>7308</v>
      </c>
      <c r="D268" s="138" t="s">
        <v>6470</v>
      </c>
      <c r="E268" s="138" t="s">
        <v>7306</v>
      </c>
      <c r="F268" s="143" t="s">
        <v>7263</v>
      </c>
      <c r="G268" s="138" t="s">
        <v>6464</v>
      </c>
      <c r="H268" s="138" t="n">
        <v>6.5</v>
      </c>
      <c r="I268" s="138" t="n">
        <v>16</v>
      </c>
      <c r="J268" s="138" t="n">
        <v>5</v>
      </c>
      <c r="K268" s="138" t="n">
        <v>33</v>
      </c>
      <c r="L268" s="138" t="n">
        <v>112</v>
      </c>
      <c r="M268" s="138" t="n">
        <v>57.1</v>
      </c>
      <c r="N268" s="138" t="s">
        <v>6473</v>
      </c>
      <c r="O268" s="138" t="n">
        <v>4</v>
      </c>
      <c r="P268" s="144" t="n">
        <v>5536</v>
      </c>
      <c r="Q268" s="145" t="n">
        <f aca="false">ROUND((P268+240),-1)+30</f>
        <v>5810</v>
      </c>
    </row>
    <row r="269" customFormat="false" ht="15.8" hidden="false" customHeight="false" outlineLevel="0" collapsed="false">
      <c r="A269" s="138" t="s">
        <v>7309</v>
      </c>
      <c r="B269" s="138" t="s">
        <v>6459</v>
      </c>
      <c r="C269" s="137" t="s">
        <v>7310</v>
      </c>
      <c r="D269" s="138" t="s">
        <v>6470</v>
      </c>
      <c r="E269" s="138" t="s">
        <v>7311</v>
      </c>
      <c r="F269" s="143" t="s">
        <v>7263</v>
      </c>
      <c r="G269" s="138" t="s">
        <v>6464</v>
      </c>
      <c r="H269" s="138" t="n">
        <v>6.5</v>
      </c>
      <c r="I269" s="138" t="n">
        <v>16</v>
      </c>
      <c r="J269" s="138" t="n">
        <v>5</v>
      </c>
      <c r="K269" s="138" t="n">
        <v>33</v>
      </c>
      <c r="L269" s="138" t="n">
        <v>112</v>
      </c>
      <c r="M269" s="138" t="n">
        <v>57.1</v>
      </c>
      <c r="N269" s="138" t="s">
        <v>6473</v>
      </c>
      <c r="O269" s="138" t="n">
        <v>4</v>
      </c>
      <c r="P269" s="144" t="n">
        <v>5443</v>
      </c>
      <c r="Q269" s="145" t="n">
        <f aca="false">ROUND((P269+240),-1)+30</f>
        <v>5710</v>
      </c>
    </row>
    <row r="270" customFormat="false" ht="15.8" hidden="false" customHeight="false" outlineLevel="0" collapsed="false">
      <c r="A270" s="138" t="s">
        <v>7312</v>
      </c>
      <c r="B270" s="138" t="s">
        <v>6459</v>
      </c>
      <c r="C270" s="137" t="s">
        <v>7313</v>
      </c>
      <c r="D270" s="138" t="s">
        <v>6461</v>
      </c>
      <c r="E270" s="138" t="s">
        <v>7314</v>
      </c>
      <c r="F270" s="143" t="s">
        <v>7315</v>
      </c>
      <c r="G270" s="138" t="s">
        <v>6464</v>
      </c>
      <c r="H270" s="138" t="n">
        <v>6.5</v>
      </c>
      <c r="I270" s="138" t="n">
        <v>16</v>
      </c>
      <c r="J270" s="138" t="n">
        <v>5</v>
      </c>
      <c r="K270" s="138" t="n">
        <v>33</v>
      </c>
      <c r="L270" s="138" t="n">
        <v>114.3</v>
      </c>
      <c r="M270" s="138" t="n">
        <v>60.1</v>
      </c>
      <c r="N270" s="138"/>
      <c r="O270" s="138" t="n">
        <v>12</v>
      </c>
      <c r="P270" s="144" t="n">
        <v>4568</v>
      </c>
      <c r="Q270" s="145" t="n">
        <f aca="false">ROUND((P270+240),-1)+30</f>
        <v>4840</v>
      </c>
    </row>
    <row r="271" customFormat="false" ht="15.8" hidden="false" customHeight="false" outlineLevel="0" collapsed="false">
      <c r="A271" s="138" t="s">
        <v>7316</v>
      </c>
      <c r="B271" s="138" t="s">
        <v>6459</v>
      </c>
      <c r="C271" s="137" t="s">
        <v>7317</v>
      </c>
      <c r="D271" s="138" t="s">
        <v>6461</v>
      </c>
      <c r="E271" s="138" t="s">
        <v>7318</v>
      </c>
      <c r="F271" s="143" t="s">
        <v>7319</v>
      </c>
      <c r="G271" s="138" t="s">
        <v>6464</v>
      </c>
      <c r="H271" s="138" t="n">
        <v>6.5</v>
      </c>
      <c r="I271" s="138" t="n">
        <v>16</v>
      </c>
      <c r="J271" s="138" t="n">
        <v>5</v>
      </c>
      <c r="K271" s="138" t="n">
        <v>35</v>
      </c>
      <c r="L271" s="138" t="n">
        <v>114.3</v>
      </c>
      <c r="M271" s="138" t="n">
        <v>67.1</v>
      </c>
      <c r="N271" s="138"/>
      <c r="O271" s="138" t="n">
        <v>8</v>
      </c>
      <c r="P271" s="144" t="n">
        <v>4568</v>
      </c>
      <c r="Q271" s="145" t="n">
        <f aca="false">ROUND((P271+240),-1)+30</f>
        <v>4840</v>
      </c>
    </row>
    <row r="272" customFormat="false" ht="15.8" hidden="false" customHeight="false" outlineLevel="0" collapsed="false">
      <c r="A272" s="138" t="s">
        <v>7320</v>
      </c>
      <c r="B272" s="138" t="s">
        <v>6459</v>
      </c>
      <c r="C272" s="137" t="s">
        <v>7321</v>
      </c>
      <c r="D272" s="138" t="s">
        <v>6595</v>
      </c>
      <c r="E272" s="138" t="n">
        <v>899</v>
      </c>
      <c r="F272" s="143" t="s">
        <v>7322</v>
      </c>
      <c r="G272" s="138" t="s">
        <v>6464</v>
      </c>
      <c r="H272" s="138" t="n">
        <v>6.5</v>
      </c>
      <c r="I272" s="138" t="n">
        <v>16</v>
      </c>
      <c r="J272" s="138" t="n">
        <v>5</v>
      </c>
      <c r="K272" s="138" t="n">
        <v>37</v>
      </c>
      <c r="L272" s="138" t="n">
        <v>110</v>
      </c>
      <c r="M272" s="138" t="n">
        <v>65.1</v>
      </c>
      <c r="N272" s="138" t="s">
        <v>6473</v>
      </c>
      <c r="O272" s="138" t="n">
        <v>30</v>
      </c>
      <c r="P272" s="144" t="n">
        <v>4425</v>
      </c>
      <c r="Q272" s="145" t="n">
        <f aca="false">ROUND((P272+240),-1)+30</f>
        <v>4700</v>
      </c>
    </row>
    <row r="273" customFormat="false" ht="15.8" hidden="false" customHeight="false" outlineLevel="0" collapsed="false">
      <c r="A273" s="138" t="s">
        <v>7323</v>
      </c>
      <c r="B273" s="138" t="s">
        <v>6459</v>
      </c>
      <c r="C273" s="137" t="s">
        <v>7324</v>
      </c>
      <c r="D273" s="138" t="s">
        <v>6595</v>
      </c>
      <c r="E273" s="138" t="n">
        <v>536</v>
      </c>
      <c r="F273" s="143" t="s">
        <v>7322</v>
      </c>
      <c r="G273" s="138" t="s">
        <v>6464</v>
      </c>
      <c r="H273" s="138" t="n">
        <v>6.5</v>
      </c>
      <c r="I273" s="138" t="n">
        <v>16</v>
      </c>
      <c r="J273" s="138" t="n">
        <v>5</v>
      </c>
      <c r="K273" s="138" t="n">
        <v>37</v>
      </c>
      <c r="L273" s="138" t="n">
        <v>110</v>
      </c>
      <c r="M273" s="138" t="n">
        <v>65.1</v>
      </c>
      <c r="N273" s="138" t="s">
        <v>6473</v>
      </c>
      <c r="O273" s="138" t="n">
        <v>24</v>
      </c>
      <c r="P273" s="144" t="n">
        <v>4425</v>
      </c>
      <c r="Q273" s="145" t="n">
        <f aca="false">ROUND((P273+240),-1)+30</f>
        <v>4700</v>
      </c>
    </row>
    <row r="274" customFormat="false" ht="15.8" hidden="false" customHeight="false" outlineLevel="0" collapsed="false">
      <c r="A274" s="138" t="s">
        <v>7325</v>
      </c>
      <c r="B274" s="138" t="s">
        <v>6459</v>
      </c>
      <c r="C274" s="137" t="s">
        <v>7326</v>
      </c>
      <c r="D274" s="138" t="s">
        <v>6470</v>
      </c>
      <c r="E274" s="138" t="s">
        <v>6837</v>
      </c>
      <c r="F274" s="143" t="s">
        <v>7322</v>
      </c>
      <c r="G274" s="138" t="s">
        <v>6464</v>
      </c>
      <c r="H274" s="138" t="n">
        <v>6.5</v>
      </c>
      <c r="I274" s="138" t="n">
        <v>16</v>
      </c>
      <c r="J274" s="138" t="n">
        <v>5</v>
      </c>
      <c r="K274" s="138" t="n">
        <v>37</v>
      </c>
      <c r="L274" s="138" t="n">
        <v>110</v>
      </c>
      <c r="M274" s="138" t="n">
        <v>65.1</v>
      </c>
      <c r="N274" s="138" t="s">
        <v>6473</v>
      </c>
      <c r="O274" s="138" t="n">
        <v>4</v>
      </c>
      <c r="P274" s="144" t="n">
        <v>5630</v>
      </c>
      <c r="Q274" s="145" t="n">
        <f aca="false">ROUND((P274+240),-1)+30</f>
        <v>5900</v>
      </c>
    </row>
    <row r="275" customFormat="false" ht="15.8" hidden="false" customHeight="false" outlineLevel="0" collapsed="false">
      <c r="A275" s="138" t="s">
        <v>7327</v>
      </c>
      <c r="B275" s="138" t="s">
        <v>6459</v>
      </c>
      <c r="C275" s="137" t="s">
        <v>7328</v>
      </c>
      <c r="D275" s="138" t="s">
        <v>7329</v>
      </c>
      <c r="E275" s="138" t="s">
        <v>7330</v>
      </c>
      <c r="F275" s="143" t="s">
        <v>7322</v>
      </c>
      <c r="G275" s="138" t="s">
        <v>6464</v>
      </c>
      <c r="H275" s="138" t="n">
        <v>6.5</v>
      </c>
      <c r="I275" s="138" t="n">
        <v>16</v>
      </c>
      <c r="J275" s="138" t="n">
        <v>5</v>
      </c>
      <c r="K275" s="138" t="n">
        <v>37</v>
      </c>
      <c r="L275" s="138" t="n">
        <v>110</v>
      </c>
      <c r="M275" s="138" t="n">
        <v>65.1</v>
      </c>
      <c r="N275" s="138" t="s">
        <v>6473</v>
      </c>
      <c r="O275" s="138" t="n">
        <v>4</v>
      </c>
      <c r="P275" s="144" t="n">
        <v>5630</v>
      </c>
      <c r="Q275" s="145" t="n">
        <f aca="false">ROUND((P275+240),-1)+30</f>
        <v>5900</v>
      </c>
    </row>
    <row r="276" customFormat="false" ht="15.8" hidden="false" customHeight="false" outlineLevel="0" collapsed="false">
      <c r="A276" s="138" t="s">
        <v>7331</v>
      </c>
      <c r="B276" s="138" t="s">
        <v>6459</v>
      </c>
      <c r="C276" s="137" t="s">
        <v>7332</v>
      </c>
      <c r="D276" s="138" t="s">
        <v>6461</v>
      </c>
      <c r="E276" s="138" t="s">
        <v>7333</v>
      </c>
      <c r="F276" s="143" t="s">
        <v>7322</v>
      </c>
      <c r="G276" s="138" t="s">
        <v>6464</v>
      </c>
      <c r="H276" s="138" t="n">
        <v>6.5</v>
      </c>
      <c r="I276" s="138" t="n">
        <v>16</v>
      </c>
      <c r="J276" s="138" t="n">
        <v>5</v>
      </c>
      <c r="K276" s="138" t="n">
        <v>37</v>
      </c>
      <c r="L276" s="138" t="n">
        <v>110</v>
      </c>
      <c r="M276" s="138" t="n">
        <v>65.1</v>
      </c>
      <c r="N276" s="138"/>
      <c r="O276" s="138" t="n">
        <v>4</v>
      </c>
      <c r="P276" s="144" t="n">
        <v>4568</v>
      </c>
      <c r="Q276" s="145" t="n">
        <f aca="false">ROUND((P276+240),-1)+30</f>
        <v>4840</v>
      </c>
    </row>
    <row r="277" customFormat="false" ht="15.8" hidden="false" customHeight="false" outlineLevel="0" collapsed="false">
      <c r="A277" s="138" t="s">
        <v>7334</v>
      </c>
      <c r="B277" s="138" t="s">
        <v>6459</v>
      </c>
      <c r="C277" s="137" t="s">
        <v>7335</v>
      </c>
      <c r="D277" s="138" t="s">
        <v>6595</v>
      </c>
      <c r="E277" s="138" t="n">
        <v>899</v>
      </c>
      <c r="F277" s="143" t="s">
        <v>7336</v>
      </c>
      <c r="G277" s="138" t="s">
        <v>6464</v>
      </c>
      <c r="H277" s="138" t="n">
        <v>6.5</v>
      </c>
      <c r="I277" s="138" t="n">
        <v>16</v>
      </c>
      <c r="J277" s="138" t="n">
        <v>5</v>
      </c>
      <c r="K277" s="138" t="n">
        <v>38</v>
      </c>
      <c r="L277" s="138" t="n">
        <v>100</v>
      </c>
      <c r="M277" s="138" t="n">
        <v>57.1</v>
      </c>
      <c r="N277" s="138" t="s">
        <v>6473</v>
      </c>
      <c r="O277" s="138" t="n">
        <v>28</v>
      </c>
      <c r="P277" s="144" t="n">
        <v>4425</v>
      </c>
      <c r="Q277" s="145" t="n">
        <f aca="false">ROUND((P277+240),-1)+30</f>
        <v>4700</v>
      </c>
    </row>
    <row r="278" customFormat="false" ht="15.8" hidden="false" customHeight="false" outlineLevel="0" collapsed="false">
      <c r="A278" s="138" t="s">
        <v>7337</v>
      </c>
      <c r="B278" s="138" t="s">
        <v>6459</v>
      </c>
      <c r="C278" s="137" t="s">
        <v>7338</v>
      </c>
      <c r="D278" s="138" t="s">
        <v>6461</v>
      </c>
      <c r="E278" s="138" t="s">
        <v>7339</v>
      </c>
      <c r="F278" s="143" t="s">
        <v>7336</v>
      </c>
      <c r="G278" s="138" t="s">
        <v>6464</v>
      </c>
      <c r="H278" s="138" t="n">
        <v>6.5</v>
      </c>
      <c r="I278" s="138" t="n">
        <v>16</v>
      </c>
      <c r="J278" s="138" t="n">
        <v>5</v>
      </c>
      <c r="K278" s="138" t="n">
        <v>38</v>
      </c>
      <c r="L278" s="138" t="n">
        <v>100</v>
      </c>
      <c r="M278" s="138" t="n">
        <v>57.1</v>
      </c>
      <c r="N278" s="138"/>
      <c r="O278" s="138" t="n">
        <v>12</v>
      </c>
      <c r="P278" s="144" t="n">
        <v>4568</v>
      </c>
      <c r="Q278" s="145" t="n">
        <f aca="false">ROUND((P278+240),-1)+30</f>
        <v>4840</v>
      </c>
    </row>
    <row r="279" customFormat="false" ht="15.8" hidden="false" customHeight="false" outlineLevel="0" collapsed="false">
      <c r="A279" s="138" t="s">
        <v>7340</v>
      </c>
      <c r="B279" s="138" t="s">
        <v>6459</v>
      </c>
      <c r="C279" s="137" t="s">
        <v>7341</v>
      </c>
      <c r="D279" s="138" t="s">
        <v>6470</v>
      </c>
      <c r="E279" s="138" t="s">
        <v>7342</v>
      </c>
      <c r="F279" s="143" t="s">
        <v>7343</v>
      </c>
      <c r="G279" s="138" t="s">
        <v>6464</v>
      </c>
      <c r="H279" s="138" t="n">
        <v>6.5</v>
      </c>
      <c r="I279" s="138" t="n">
        <v>16</v>
      </c>
      <c r="J279" s="138" t="n">
        <v>5</v>
      </c>
      <c r="K279" s="138" t="n">
        <v>38</v>
      </c>
      <c r="L279" s="138" t="n">
        <v>105</v>
      </c>
      <c r="M279" s="138" t="n">
        <v>56.6</v>
      </c>
      <c r="N279" s="138" t="s">
        <v>6684</v>
      </c>
      <c r="O279" s="138" t="n">
        <v>4</v>
      </c>
      <c r="P279" s="144" t="n">
        <v>5490</v>
      </c>
      <c r="Q279" s="145" t="n">
        <f aca="false">ROUND((P279+240),-1)+30</f>
        <v>5760</v>
      </c>
    </row>
    <row r="280" customFormat="false" ht="15.8" hidden="false" customHeight="false" outlineLevel="0" collapsed="false">
      <c r="A280" s="138" t="s">
        <v>7344</v>
      </c>
      <c r="B280" s="138" t="s">
        <v>6459</v>
      </c>
      <c r="C280" s="137" t="s">
        <v>7345</v>
      </c>
      <c r="D280" s="138" t="s">
        <v>6461</v>
      </c>
      <c r="E280" s="138" t="s">
        <v>7346</v>
      </c>
      <c r="F280" s="143" t="s">
        <v>7347</v>
      </c>
      <c r="G280" s="138" t="s">
        <v>6464</v>
      </c>
      <c r="H280" s="138" t="n">
        <v>6.5</v>
      </c>
      <c r="I280" s="138" t="n">
        <v>16</v>
      </c>
      <c r="J280" s="138" t="n">
        <v>5</v>
      </c>
      <c r="K280" s="138" t="n">
        <v>38</v>
      </c>
      <c r="L280" s="138" t="n">
        <v>112</v>
      </c>
      <c r="M280" s="138" t="n">
        <v>57.1</v>
      </c>
      <c r="N280" s="138"/>
      <c r="O280" s="138" t="n">
        <v>12</v>
      </c>
      <c r="P280" s="144" t="n">
        <v>4568</v>
      </c>
      <c r="Q280" s="145" t="n">
        <f aca="false">ROUND((P280+240),-1)+30</f>
        <v>4840</v>
      </c>
    </row>
    <row r="281" customFormat="false" ht="15.8" hidden="false" customHeight="false" outlineLevel="0" collapsed="false">
      <c r="A281" s="138" t="s">
        <v>7348</v>
      </c>
      <c r="B281" s="138" t="s">
        <v>6459</v>
      </c>
      <c r="C281" s="137" t="s">
        <v>7349</v>
      </c>
      <c r="D281" s="138" t="s">
        <v>6461</v>
      </c>
      <c r="E281" s="138" t="s">
        <v>7350</v>
      </c>
      <c r="F281" s="143" t="s">
        <v>7351</v>
      </c>
      <c r="G281" s="138" t="s">
        <v>6464</v>
      </c>
      <c r="H281" s="138" t="n">
        <v>6.5</v>
      </c>
      <c r="I281" s="138" t="n">
        <v>16</v>
      </c>
      <c r="J281" s="138" t="n">
        <v>5</v>
      </c>
      <c r="K281" s="138" t="n">
        <v>38</v>
      </c>
      <c r="L281" s="138" t="n">
        <v>112</v>
      </c>
      <c r="M281" s="138" t="n">
        <v>66.6</v>
      </c>
      <c r="N281" s="138"/>
      <c r="O281" s="138" t="n">
        <v>4</v>
      </c>
      <c r="P281" s="144" t="n">
        <v>4766</v>
      </c>
      <c r="Q281" s="145" t="n">
        <f aca="false">ROUND((P281+240),-1)+30</f>
        <v>5040</v>
      </c>
    </row>
    <row r="282" customFormat="false" ht="15.8" hidden="false" customHeight="false" outlineLevel="0" collapsed="false">
      <c r="A282" s="138" t="s">
        <v>7352</v>
      </c>
      <c r="B282" s="138" t="s">
        <v>6459</v>
      </c>
      <c r="C282" s="137" t="s">
        <v>7353</v>
      </c>
      <c r="D282" s="138" t="s">
        <v>6461</v>
      </c>
      <c r="E282" s="138" t="s">
        <v>7354</v>
      </c>
      <c r="F282" s="143" t="s">
        <v>7351</v>
      </c>
      <c r="G282" s="138" t="s">
        <v>6464</v>
      </c>
      <c r="H282" s="138" t="n">
        <v>6.5</v>
      </c>
      <c r="I282" s="138" t="n">
        <v>16</v>
      </c>
      <c r="J282" s="138" t="n">
        <v>5</v>
      </c>
      <c r="K282" s="138" t="n">
        <v>38</v>
      </c>
      <c r="L282" s="138" t="n">
        <v>112</v>
      </c>
      <c r="M282" s="138" t="n">
        <v>66.6</v>
      </c>
      <c r="N282" s="138"/>
      <c r="O282" s="138" t="n">
        <v>4</v>
      </c>
      <c r="P282" s="144" t="n">
        <v>4766</v>
      </c>
      <c r="Q282" s="145" t="n">
        <f aca="false">ROUND((P282+240),-1)+30</f>
        <v>5040</v>
      </c>
    </row>
    <row r="283" customFormat="false" ht="15.8" hidden="false" customHeight="false" outlineLevel="0" collapsed="false">
      <c r="A283" s="138" t="s">
        <v>7355</v>
      </c>
      <c r="B283" s="138" t="s">
        <v>6459</v>
      </c>
      <c r="C283" s="137" t="s">
        <v>7356</v>
      </c>
      <c r="D283" s="138" t="s">
        <v>6595</v>
      </c>
      <c r="E283" s="138" t="n">
        <v>536</v>
      </c>
      <c r="F283" s="143" t="s">
        <v>7357</v>
      </c>
      <c r="G283" s="138" t="s">
        <v>6464</v>
      </c>
      <c r="H283" s="138" t="n">
        <v>6.5</v>
      </c>
      <c r="I283" s="138" t="n">
        <v>16</v>
      </c>
      <c r="J283" s="138" t="n">
        <v>5</v>
      </c>
      <c r="K283" s="138" t="n">
        <v>38</v>
      </c>
      <c r="L283" s="138" t="n">
        <v>114.3</v>
      </c>
      <c r="M283" s="138" t="n">
        <v>67.1</v>
      </c>
      <c r="N283" s="138" t="s">
        <v>6473</v>
      </c>
      <c r="O283" s="138" t="n">
        <v>30</v>
      </c>
      <c r="P283" s="144" t="n">
        <v>4425</v>
      </c>
      <c r="Q283" s="145" t="n">
        <f aca="false">ROUND((P283+240),-1)+30</f>
        <v>4700</v>
      </c>
    </row>
    <row r="284" customFormat="false" ht="15.8" hidden="false" customHeight="false" outlineLevel="0" collapsed="false">
      <c r="A284" s="138" t="s">
        <v>7358</v>
      </c>
      <c r="B284" s="138" t="s">
        <v>6459</v>
      </c>
      <c r="C284" s="137" t="s">
        <v>7359</v>
      </c>
      <c r="D284" s="138" t="s">
        <v>6595</v>
      </c>
      <c r="E284" s="138" t="n">
        <v>420</v>
      </c>
      <c r="F284" s="143" t="s">
        <v>7357</v>
      </c>
      <c r="G284" s="138" t="s">
        <v>6464</v>
      </c>
      <c r="H284" s="138" t="n">
        <v>6.5</v>
      </c>
      <c r="I284" s="138" t="n">
        <v>16</v>
      </c>
      <c r="J284" s="138" t="n">
        <v>5</v>
      </c>
      <c r="K284" s="138" t="n">
        <v>38</v>
      </c>
      <c r="L284" s="138" t="n">
        <v>114.3</v>
      </c>
      <c r="M284" s="138" t="n">
        <v>67.1</v>
      </c>
      <c r="N284" s="138" t="s">
        <v>6473</v>
      </c>
      <c r="O284" s="138" t="n">
        <v>28</v>
      </c>
      <c r="P284" s="144" t="n">
        <v>4425</v>
      </c>
      <c r="Q284" s="145" t="n">
        <f aca="false">ROUND((P284+240),-1)+30</f>
        <v>4700</v>
      </c>
    </row>
    <row r="285" customFormat="false" ht="15.8" hidden="false" customHeight="false" outlineLevel="0" collapsed="false">
      <c r="A285" s="138" t="s">
        <v>7360</v>
      </c>
      <c r="B285" s="138" t="s">
        <v>6459</v>
      </c>
      <c r="C285" s="137" t="s">
        <v>7361</v>
      </c>
      <c r="D285" s="138" t="s">
        <v>6595</v>
      </c>
      <c r="E285" s="138" t="n">
        <v>898</v>
      </c>
      <c r="F285" s="143" t="s">
        <v>7357</v>
      </c>
      <c r="G285" s="138" t="s">
        <v>6464</v>
      </c>
      <c r="H285" s="138" t="n">
        <v>6.5</v>
      </c>
      <c r="I285" s="138" t="n">
        <v>16</v>
      </c>
      <c r="J285" s="138" t="n">
        <v>5</v>
      </c>
      <c r="K285" s="138" t="n">
        <v>38</v>
      </c>
      <c r="L285" s="138" t="n">
        <v>114.3</v>
      </c>
      <c r="M285" s="138" t="n">
        <v>67.1</v>
      </c>
      <c r="N285" s="138" t="s">
        <v>6473</v>
      </c>
      <c r="O285" s="138" t="n">
        <v>28</v>
      </c>
      <c r="P285" s="144" t="n">
        <v>4425</v>
      </c>
      <c r="Q285" s="145" t="n">
        <f aca="false">ROUND((P285+240),-1)+30</f>
        <v>4700</v>
      </c>
    </row>
    <row r="286" customFormat="false" ht="15.8" hidden="false" customHeight="false" outlineLevel="0" collapsed="false">
      <c r="A286" s="138" t="s">
        <v>7362</v>
      </c>
      <c r="B286" s="138" t="s">
        <v>6459</v>
      </c>
      <c r="C286" s="137" t="s">
        <v>7363</v>
      </c>
      <c r="D286" s="138" t="s">
        <v>6461</v>
      </c>
      <c r="E286" s="138" t="s">
        <v>7339</v>
      </c>
      <c r="F286" s="143" t="s">
        <v>7357</v>
      </c>
      <c r="G286" s="138" t="s">
        <v>6464</v>
      </c>
      <c r="H286" s="138" t="n">
        <v>6.5</v>
      </c>
      <c r="I286" s="138" t="n">
        <v>16</v>
      </c>
      <c r="J286" s="138" t="n">
        <v>5</v>
      </c>
      <c r="K286" s="138" t="n">
        <v>38</v>
      </c>
      <c r="L286" s="138" t="n">
        <v>114.3</v>
      </c>
      <c r="M286" s="138" t="n">
        <v>67.1</v>
      </c>
      <c r="N286" s="138"/>
      <c r="O286" s="138" t="n">
        <v>28</v>
      </c>
      <c r="P286" s="144" t="n">
        <v>4568</v>
      </c>
      <c r="Q286" s="145" t="n">
        <f aca="false">ROUND((P286+240),-1)+30</f>
        <v>4840</v>
      </c>
    </row>
    <row r="287" customFormat="false" ht="15.8" hidden="false" customHeight="false" outlineLevel="0" collapsed="false">
      <c r="A287" s="138" t="s">
        <v>7364</v>
      </c>
      <c r="B287" s="138" t="s">
        <v>6459</v>
      </c>
      <c r="C287" s="137" t="s">
        <v>7365</v>
      </c>
      <c r="D287" s="138" t="s">
        <v>6595</v>
      </c>
      <c r="E287" s="138" t="n">
        <v>899</v>
      </c>
      <c r="F287" s="143" t="s">
        <v>7357</v>
      </c>
      <c r="G287" s="138" t="s">
        <v>6464</v>
      </c>
      <c r="H287" s="138" t="n">
        <v>6.5</v>
      </c>
      <c r="I287" s="138" t="n">
        <v>16</v>
      </c>
      <c r="J287" s="138" t="n">
        <v>5</v>
      </c>
      <c r="K287" s="138" t="n">
        <v>38</v>
      </c>
      <c r="L287" s="138" t="n">
        <v>114.3</v>
      </c>
      <c r="M287" s="138" t="n">
        <v>67.1</v>
      </c>
      <c r="N287" s="138" t="s">
        <v>6473</v>
      </c>
      <c r="O287" s="138" t="n">
        <v>20</v>
      </c>
      <c r="P287" s="144" t="n">
        <v>4425</v>
      </c>
      <c r="Q287" s="145" t="n">
        <f aca="false">ROUND((P287+240),-1)+30</f>
        <v>4700</v>
      </c>
    </row>
    <row r="288" customFormat="false" ht="15.8" hidden="false" customHeight="false" outlineLevel="0" collapsed="false">
      <c r="A288" s="138" t="s">
        <v>7366</v>
      </c>
      <c r="B288" s="138" t="s">
        <v>6459</v>
      </c>
      <c r="C288" s="137" t="s">
        <v>7367</v>
      </c>
      <c r="D288" s="138" t="s">
        <v>6461</v>
      </c>
      <c r="E288" s="138" t="s">
        <v>7368</v>
      </c>
      <c r="F288" s="143" t="s">
        <v>7357</v>
      </c>
      <c r="G288" s="138" t="s">
        <v>6464</v>
      </c>
      <c r="H288" s="138" t="n">
        <v>6.5</v>
      </c>
      <c r="I288" s="138" t="n">
        <v>16</v>
      </c>
      <c r="J288" s="138" t="n">
        <v>5</v>
      </c>
      <c r="K288" s="138" t="n">
        <v>38</v>
      </c>
      <c r="L288" s="138" t="n">
        <v>114.3</v>
      </c>
      <c r="M288" s="138" t="n">
        <v>67.1</v>
      </c>
      <c r="N288" s="138"/>
      <c r="O288" s="138" t="n">
        <v>20</v>
      </c>
      <c r="P288" s="144" t="n">
        <v>4568</v>
      </c>
      <c r="Q288" s="145" t="n">
        <f aca="false">ROUND((P288+240),-1)+30</f>
        <v>4840</v>
      </c>
    </row>
    <row r="289" customFormat="false" ht="15.8" hidden="false" customHeight="false" outlineLevel="0" collapsed="false">
      <c r="A289" s="138" t="s">
        <v>7369</v>
      </c>
      <c r="B289" s="138" t="s">
        <v>6459</v>
      </c>
      <c r="C289" s="137" t="s">
        <v>7370</v>
      </c>
      <c r="D289" s="138" t="s">
        <v>6595</v>
      </c>
      <c r="E289" s="138" t="n">
        <v>362</v>
      </c>
      <c r="F289" s="143" t="s">
        <v>7357</v>
      </c>
      <c r="G289" s="138" t="s">
        <v>6464</v>
      </c>
      <c r="H289" s="138" t="n">
        <v>6.5</v>
      </c>
      <c r="I289" s="138" t="n">
        <v>16</v>
      </c>
      <c r="J289" s="138" t="n">
        <v>5</v>
      </c>
      <c r="K289" s="138" t="n">
        <v>38</v>
      </c>
      <c r="L289" s="138" t="n">
        <v>114.3</v>
      </c>
      <c r="M289" s="138" t="n">
        <v>67.1</v>
      </c>
      <c r="N289" s="138" t="s">
        <v>6473</v>
      </c>
      <c r="O289" s="138" t="n">
        <v>16</v>
      </c>
      <c r="P289" s="144" t="n">
        <v>4425</v>
      </c>
      <c r="Q289" s="145" t="n">
        <f aca="false">ROUND((P289+240),-1)+30</f>
        <v>4700</v>
      </c>
    </row>
    <row r="290" customFormat="false" ht="15.8" hidden="false" customHeight="false" outlineLevel="0" collapsed="false">
      <c r="A290" s="138" t="s">
        <v>7371</v>
      </c>
      <c r="B290" s="138" t="s">
        <v>6459</v>
      </c>
      <c r="C290" s="137" t="s">
        <v>7372</v>
      </c>
      <c r="D290" s="138" t="s">
        <v>6461</v>
      </c>
      <c r="E290" s="138" t="s">
        <v>7373</v>
      </c>
      <c r="F290" s="143" t="s">
        <v>7357</v>
      </c>
      <c r="G290" s="138" t="s">
        <v>6464</v>
      </c>
      <c r="H290" s="138" t="n">
        <v>6.5</v>
      </c>
      <c r="I290" s="138" t="n">
        <v>16</v>
      </c>
      <c r="J290" s="138" t="n">
        <v>5</v>
      </c>
      <c r="K290" s="138" t="n">
        <v>38</v>
      </c>
      <c r="L290" s="138" t="n">
        <v>114.3</v>
      </c>
      <c r="M290" s="138" t="n">
        <v>67.1</v>
      </c>
      <c r="N290" s="138"/>
      <c r="O290" s="138" t="n">
        <v>16</v>
      </c>
      <c r="P290" s="144" t="n">
        <v>4766</v>
      </c>
      <c r="Q290" s="145" t="n">
        <f aca="false">ROUND((P290+240),-1)+30</f>
        <v>5040</v>
      </c>
    </row>
    <row r="291" customFormat="false" ht="15.8" hidden="false" customHeight="false" outlineLevel="0" collapsed="false">
      <c r="A291" s="138" t="s">
        <v>7374</v>
      </c>
      <c r="B291" s="138" t="s">
        <v>6459</v>
      </c>
      <c r="C291" s="137" t="s">
        <v>7375</v>
      </c>
      <c r="D291" s="138" t="s">
        <v>6461</v>
      </c>
      <c r="E291" s="138" t="s">
        <v>7376</v>
      </c>
      <c r="F291" s="143" t="s">
        <v>7357</v>
      </c>
      <c r="G291" s="138" t="s">
        <v>6464</v>
      </c>
      <c r="H291" s="138" t="n">
        <v>6.5</v>
      </c>
      <c r="I291" s="138" t="n">
        <v>16</v>
      </c>
      <c r="J291" s="138" t="n">
        <v>5</v>
      </c>
      <c r="K291" s="138" t="n">
        <v>38</v>
      </c>
      <c r="L291" s="138" t="n">
        <v>114.3</v>
      </c>
      <c r="M291" s="138" t="n">
        <v>67.1</v>
      </c>
      <c r="N291" s="138"/>
      <c r="O291" s="138" t="n">
        <v>12</v>
      </c>
      <c r="P291" s="144" t="n">
        <v>4568</v>
      </c>
      <c r="Q291" s="145" t="n">
        <f aca="false">ROUND((P291+240),-1)+30</f>
        <v>4840</v>
      </c>
    </row>
    <row r="292" customFormat="false" ht="15.8" hidden="false" customHeight="false" outlineLevel="0" collapsed="false">
      <c r="A292" s="138" t="s">
        <v>7377</v>
      </c>
      <c r="B292" s="138" t="s">
        <v>6459</v>
      </c>
      <c r="C292" s="137" t="s">
        <v>7378</v>
      </c>
      <c r="D292" s="138" t="s">
        <v>6470</v>
      </c>
      <c r="E292" s="138" t="s">
        <v>7379</v>
      </c>
      <c r="F292" s="143" t="s">
        <v>7357</v>
      </c>
      <c r="G292" s="138" t="s">
        <v>6464</v>
      </c>
      <c r="H292" s="138" t="n">
        <v>6.5</v>
      </c>
      <c r="I292" s="138" t="n">
        <v>16</v>
      </c>
      <c r="J292" s="138" t="n">
        <v>5</v>
      </c>
      <c r="K292" s="138" t="n">
        <v>38</v>
      </c>
      <c r="L292" s="138" t="n">
        <v>114.3</v>
      </c>
      <c r="M292" s="138" t="n">
        <v>67.1</v>
      </c>
      <c r="N292" s="138" t="s">
        <v>6473</v>
      </c>
      <c r="O292" s="138" t="n">
        <v>8</v>
      </c>
      <c r="P292" s="144" t="n">
        <v>5536</v>
      </c>
      <c r="Q292" s="145" t="n">
        <f aca="false">ROUND((P292+240),-1)+30</f>
        <v>5810</v>
      </c>
    </row>
    <row r="293" customFormat="false" ht="15.8" hidden="false" customHeight="false" outlineLevel="0" collapsed="false">
      <c r="A293" s="138" t="s">
        <v>7380</v>
      </c>
      <c r="B293" s="138" t="s">
        <v>6459</v>
      </c>
      <c r="C293" s="137" t="s">
        <v>7381</v>
      </c>
      <c r="D293" s="138" t="s">
        <v>6470</v>
      </c>
      <c r="E293" s="138" t="s">
        <v>7382</v>
      </c>
      <c r="F293" s="143" t="s">
        <v>7357</v>
      </c>
      <c r="G293" s="138" t="s">
        <v>6464</v>
      </c>
      <c r="H293" s="138" t="n">
        <v>6.5</v>
      </c>
      <c r="I293" s="138" t="n">
        <v>16</v>
      </c>
      <c r="J293" s="138" t="n">
        <v>5</v>
      </c>
      <c r="K293" s="138" t="n">
        <v>38</v>
      </c>
      <c r="L293" s="138" t="n">
        <v>114.3</v>
      </c>
      <c r="M293" s="138" t="n">
        <v>67.1</v>
      </c>
      <c r="N293" s="138" t="s">
        <v>6473</v>
      </c>
      <c r="O293" s="138" t="n">
        <v>8</v>
      </c>
      <c r="P293" s="144" t="n">
        <v>5397</v>
      </c>
      <c r="Q293" s="145" t="n">
        <f aca="false">ROUND((P293+240),-1)+30</f>
        <v>5670</v>
      </c>
    </row>
    <row r="294" customFormat="false" ht="15.8" hidden="false" customHeight="false" outlineLevel="0" collapsed="false">
      <c r="A294" s="138" t="s">
        <v>7383</v>
      </c>
      <c r="B294" s="138" t="s">
        <v>6459</v>
      </c>
      <c r="C294" s="137" t="s">
        <v>7384</v>
      </c>
      <c r="D294" s="138" t="s">
        <v>6470</v>
      </c>
      <c r="E294" s="138" t="s">
        <v>7385</v>
      </c>
      <c r="F294" s="143" t="s">
        <v>7357</v>
      </c>
      <c r="G294" s="138" t="s">
        <v>6464</v>
      </c>
      <c r="H294" s="138" t="n">
        <v>6.5</v>
      </c>
      <c r="I294" s="138" t="n">
        <v>16</v>
      </c>
      <c r="J294" s="138" t="n">
        <v>5</v>
      </c>
      <c r="K294" s="138" t="n">
        <v>38</v>
      </c>
      <c r="L294" s="138" t="n">
        <v>114.3</v>
      </c>
      <c r="M294" s="138" t="n">
        <v>67.1</v>
      </c>
      <c r="N294" s="138" t="s">
        <v>6473</v>
      </c>
      <c r="O294" s="138" t="n">
        <v>8</v>
      </c>
      <c r="P294" s="144" t="n">
        <v>5723</v>
      </c>
      <c r="Q294" s="145" t="n">
        <f aca="false">ROUND((P294+240),-1)+30</f>
        <v>5990</v>
      </c>
    </row>
    <row r="295" customFormat="false" ht="15.8" hidden="false" customHeight="false" outlineLevel="0" collapsed="false">
      <c r="A295" s="138" t="s">
        <v>7386</v>
      </c>
      <c r="B295" s="138" t="s">
        <v>6459</v>
      </c>
      <c r="C295" s="137" t="s">
        <v>7387</v>
      </c>
      <c r="D295" s="138" t="s">
        <v>6461</v>
      </c>
      <c r="E295" s="138" t="s">
        <v>7388</v>
      </c>
      <c r="F295" s="143" t="s">
        <v>7357</v>
      </c>
      <c r="G295" s="138" t="s">
        <v>6464</v>
      </c>
      <c r="H295" s="138" t="n">
        <v>6.5</v>
      </c>
      <c r="I295" s="138" t="n">
        <v>16</v>
      </c>
      <c r="J295" s="138" t="n">
        <v>5</v>
      </c>
      <c r="K295" s="138" t="n">
        <v>38</v>
      </c>
      <c r="L295" s="138" t="n">
        <v>114.3</v>
      </c>
      <c r="M295" s="138" t="n">
        <v>67.1</v>
      </c>
      <c r="N295" s="138"/>
      <c r="O295" s="138" t="n">
        <v>8</v>
      </c>
      <c r="P295" s="144" t="n">
        <v>4568</v>
      </c>
      <c r="Q295" s="145" t="n">
        <f aca="false">ROUND((P295+240),-1)+30</f>
        <v>4840</v>
      </c>
    </row>
    <row r="296" customFormat="false" ht="15.8" hidden="false" customHeight="false" outlineLevel="0" collapsed="false">
      <c r="A296" s="138" t="s">
        <v>7389</v>
      </c>
      <c r="B296" s="138" t="s">
        <v>6459</v>
      </c>
      <c r="C296" s="137" t="s">
        <v>7390</v>
      </c>
      <c r="D296" s="138" t="s">
        <v>6470</v>
      </c>
      <c r="E296" s="138" t="s">
        <v>7391</v>
      </c>
      <c r="F296" s="143" t="s">
        <v>7357</v>
      </c>
      <c r="G296" s="138" t="s">
        <v>6464</v>
      </c>
      <c r="H296" s="138" t="n">
        <v>6.5</v>
      </c>
      <c r="I296" s="138" t="n">
        <v>16</v>
      </c>
      <c r="J296" s="138" t="n">
        <v>5</v>
      </c>
      <c r="K296" s="138" t="n">
        <v>38</v>
      </c>
      <c r="L296" s="138" t="n">
        <v>114.3</v>
      </c>
      <c r="M296" s="138" t="n">
        <v>67.1</v>
      </c>
      <c r="N296" s="138" t="s">
        <v>6697</v>
      </c>
      <c r="O296" s="138" t="n">
        <v>4</v>
      </c>
      <c r="P296" s="144" t="n">
        <v>5490</v>
      </c>
      <c r="Q296" s="145" t="n">
        <f aca="false">ROUND((P296+240),-1)+30</f>
        <v>5760</v>
      </c>
    </row>
    <row r="297" customFormat="false" ht="15.8" hidden="false" customHeight="false" outlineLevel="0" collapsed="false">
      <c r="A297" s="138" t="s">
        <v>7392</v>
      </c>
      <c r="B297" s="138" t="s">
        <v>6459</v>
      </c>
      <c r="C297" s="137" t="s">
        <v>7393</v>
      </c>
      <c r="D297" s="138" t="s">
        <v>6470</v>
      </c>
      <c r="E297" s="138" t="s">
        <v>7394</v>
      </c>
      <c r="F297" s="143" t="s">
        <v>7357</v>
      </c>
      <c r="G297" s="138" t="s">
        <v>6464</v>
      </c>
      <c r="H297" s="138" t="n">
        <v>6.5</v>
      </c>
      <c r="I297" s="138" t="n">
        <v>16</v>
      </c>
      <c r="J297" s="138" t="n">
        <v>5</v>
      </c>
      <c r="K297" s="138" t="n">
        <v>38</v>
      </c>
      <c r="L297" s="138" t="n">
        <v>114.3</v>
      </c>
      <c r="M297" s="138" t="n">
        <v>67.1</v>
      </c>
      <c r="N297" s="138" t="s">
        <v>6473</v>
      </c>
      <c r="O297" s="138" t="n">
        <v>4</v>
      </c>
      <c r="P297" s="144" t="n">
        <v>5443</v>
      </c>
      <c r="Q297" s="145" t="n">
        <f aca="false">ROUND((P297+240),-1)+30</f>
        <v>5710</v>
      </c>
    </row>
    <row r="298" customFormat="false" ht="15.8" hidden="false" customHeight="false" outlineLevel="0" collapsed="false">
      <c r="A298" s="138" t="s">
        <v>7395</v>
      </c>
      <c r="B298" s="138" t="s">
        <v>6459</v>
      </c>
      <c r="C298" s="137" t="s">
        <v>7396</v>
      </c>
      <c r="D298" s="138" t="s">
        <v>6470</v>
      </c>
      <c r="E298" s="138" t="s">
        <v>7397</v>
      </c>
      <c r="F298" s="143" t="s">
        <v>7357</v>
      </c>
      <c r="G298" s="138" t="s">
        <v>6464</v>
      </c>
      <c r="H298" s="138" t="n">
        <v>6.5</v>
      </c>
      <c r="I298" s="138" t="n">
        <v>16</v>
      </c>
      <c r="J298" s="138" t="n">
        <v>5</v>
      </c>
      <c r="K298" s="138" t="n">
        <v>38</v>
      </c>
      <c r="L298" s="138" t="n">
        <v>114.3</v>
      </c>
      <c r="M298" s="138" t="n">
        <v>67.1</v>
      </c>
      <c r="N298" s="138" t="s">
        <v>6697</v>
      </c>
      <c r="O298" s="138" t="n">
        <v>4</v>
      </c>
      <c r="P298" s="144" t="n">
        <v>5630</v>
      </c>
      <c r="Q298" s="145" t="n">
        <f aca="false">ROUND((P298+240),-1)+30</f>
        <v>5900</v>
      </c>
    </row>
    <row r="299" customFormat="false" ht="15.8" hidden="false" customHeight="false" outlineLevel="0" collapsed="false">
      <c r="A299" s="138" t="s">
        <v>7398</v>
      </c>
      <c r="B299" s="138" t="s">
        <v>6459</v>
      </c>
      <c r="C299" s="137" t="s">
        <v>7399</v>
      </c>
      <c r="D299" s="138" t="s">
        <v>6470</v>
      </c>
      <c r="E299" s="138" t="s">
        <v>7400</v>
      </c>
      <c r="F299" s="143" t="s">
        <v>7357</v>
      </c>
      <c r="G299" s="138" t="s">
        <v>6464</v>
      </c>
      <c r="H299" s="138" t="n">
        <v>6.5</v>
      </c>
      <c r="I299" s="138" t="n">
        <v>16</v>
      </c>
      <c r="J299" s="138" t="n">
        <v>5</v>
      </c>
      <c r="K299" s="138" t="n">
        <v>38</v>
      </c>
      <c r="L299" s="138" t="n">
        <v>114.3</v>
      </c>
      <c r="M299" s="138" t="n">
        <v>67.1</v>
      </c>
      <c r="N299" s="138" t="s">
        <v>6697</v>
      </c>
      <c r="O299" s="138" t="n">
        <v>4</v>
      </c>
      <c r="P299" s="144" t="n">
        <v>5536</v>
      </c>
      <c r="Q299" s="145" t="n">
        <f aca="false">ROUND((P299+240),-1)+30</f>
        <v>5810</v>
      </c>
    </row>
    <row r="300" customFormat="false" ht="15.8" hidden="false" customHeight="false" outlineLevel="0" collapsed="false">
      <c r="A300" s="138" t="s">
        <v>7401</v>
      </c>
      <c r="B300" s="138" t="s">
        <v>6459</v>
      </c>
      <c r="C300" s="137" t="s">
        <v>7402</v>
      </c>
      <c r="D300" s="138" t="s">
        <v>6470</v>
      </c>
      <c r="E300" s="138" t="s">
        <v>7403</v>
      </c>
      <c r="F300" s="143" t="s">
        <v>7357</v>
      </c>
      <c r="G300" s="138" t="s">
        <v>6464</v>
      </c>
      <c r="H300" s="138" t="n">
        <v>6.5</v>
      </c>
      <c r="I300" s="138" t="n">
        <v>16</v>
      </c>
      <c r="J300" s="138" t="n">
        <v>5</v>
      </c>
      <c r="K300" s="138" t="n">
        <v>38</v>
      </c>
      <c r="L300" s="138" t="n">
        <v>114.3</v>
      </c>
      <c r="M300" s="138" t="n">
        <v>67.1</v>
      </c>
      <c r="N300" s="138" t="s">
        <v>6697</v>
      </c>
      <c r="O300" s="138" t="n">
        <v>4</v>
      </c>
      <c r="P300" s="144" t="n">
        <v>5443</v>
      </c>
      <c r="Q300" s="145" t="n">
        <f aca="false">ROUND((P300+240),-1)+30</f>
        <v>5710</v>
      </c>
    </row>
    <row r="301" customFormat="false" ht="15.8" hidden="false" customHeight="false" outlineLevel="0" collapsed="false">
      <c r="A301" s="138" t="s">
        <v>7404</v>
      </c>
      <c r="B301" s="138" t="s">
        <v>6459</v>
      </c>
      <c r="C301" s="137" t="s">
        <v>7405</v>
      </c>
      <c r="D301" s="138" t="s">
        <v>6470</v>
      </c>
      <c r="E301" s="138" t="s">
        <v>7406</v>
      </c>
      <c r="F301" s="143" t="s">
        <v>7357</v>
      </c>
      <c r="G301" s="138" t="s">
        <v>6464</v>
      </c>
      <c r="H301" s="138" t="n">
        <v>6.5</v>
      </c>
      <c r="I301" s="138" t="n">
        <v>16</v>
      </c>
      <c r="J301" s="138" t="n">
        <v>5</v>
      </c>
      <c r="K301" s="138" t="n">
        <v>38</v>
      </c>
      <c r="L301" s="138" t="n">
        <v>114.3</v>
      </c>
      <c r="M301" s="138" t="n">
        <v>67.1</v>
      </c>
      <c r="N301" s="138" t="s">
        <v>6473</v>
      </c>
      <c r="O301" s="138" t="n">
        <v>4</v>
      </c>
      <c r="P301" s="144" t="n">
        <v>5443</v>
      </c>
      <c r="Q301" s="145" t="n">
        <f aca="false">ROUND((P301+240),-1)+30</f>
        <v>5710</v>
      </c>
    </row>
    <row r="302" customFormat="false" ht="15.8" hidden="false" customHeight="false" outlineLevel="0" collapsed="false">
      <c r="A302" s="138" t="s">
        <v>7407</v>
      </c>
      <c r="B302" s="138" t="s">
        <v>6459</v>
      </c>
      <c r="C302" s="137" t="s">
        <v>7408</v>
      </c>
      <c r="D302" s="138" t="s">
        <v>6470</v>
      </c>
      <c r="E302" s="138" t="s">
        <v>7409</v>
      </c>
      <c r="F302" s="143" t="s">
        <v>7357</v>
      </c>
      <c r="G302" s="138" t="s">
        <v>6464</v>
      </c>
      <c r="H302" s="138" t="n">
        <v>6.5</v>
      </c>
      <c r="I302" s="138" t="n">
        <v>16</v>
      </c>
      <c r="J302" s="138" t="n">
        <v>5</v>
      </c>
      <c r="K302" s="138" t="n">
        <v>38</v>
      </c>
      <c r="L302" s="138" t="n">
        <v>114.3</v>
      </c>
      <c r="M302" s="138" t="n">
        <v>67.1</v>
      </c>
      <c r="N302" s="138" t="s">
        <v>6473</v>
      </c>
      <c r="O302" s="138" t="n">
        <v>4</v>
      </c>
      <c r="P302" s="144" t="n">
        <v>5490</v>
      </c>
      <c r="Q302" s="145" t="n">
        <f aca="false">ROUND((P302+240),-1)+30</f>
        <v>5760</v>
      </c>
    </row>
    <row r="303" customFormat="false" ht="15.8" hidden="false" customHeight="false" outlineLevel="0" collapsed="false">
      <c r="A303" s="138" t="s">
        <v>7410</v>
      </c>
      <c r="B303" s="138" t="s">
        <v>6459</v>
      </c>
      <c r="C303" s="137" t="s">
        <v>7411</v>
      </c>
      <c r="D303" s="138" t="s">
        <v>6470</v>
      </c>
      <c r="E303" s="138" t="s">
        <v>7234</v>
      </c>
      <c r="F303" s="143" t="s">
        <v>7412</v>
      </c>
      <c r="G303" s="138" t="s">
        <v>6464</v>
      </c>
      <c r="H303" s="138" t="n">
        <v>6.5</v>
      </c>
      <c r="I303" s="138" t="n">
        <v>16</v>
      </c>
      <c r="J303" s="138" t="n">
        <v>5</v>
      </c>
      <c r="K303" s="138" t="n">
        <v>39</v>
      </c>
      <c r="L303" s="138" t="n">
        <v>105</v>
      </c>
      <c r="M303" s="138" t="n">
        <v>56.6</v>
      </c>
      <c r="N303" s="138" t="s">
        <v>6473</v>
      </c>
      <c r="O303" s="138" t="n">
        <v>8</v>
      </c>
      <c r="P303" s="144" t="n">
        <v>5677</v>
      </c>
      <c r="Q303" s="145" t="n">
        <f aca="false">ROUND((P303+240),-1)+30</f>
        <v>5950</v>
      </c>
    </row>
    <row r="304" customFormat="false" ht="15.8" hidden="false" customHeight="false" outlineLevel="0" collapsed="false">
      <c r="A304" s="138" t="s">
        <v>7413</v>
      </c>
      <c r="B304" s="138" t="s">
        <v>6459</v>
      </c>
      <c r="C304" s="137" t="s">
        <v>7414</v>
      </c>
      <c r="D304" s="138" t="s">
        <v>6470</v>
      </c>
      <c r="E304" s="138" t="s">
        <v>7415</v>
      </c>
      <c r="F304" s="143" t="s">
        <v>7412</v>
      </c>
      <c r="G304" s="138" t="s">
        <v>6464</v>
      </c>
      <c r="H304" s="138" t="n">
        <v>6.5</v>
      </c>
      <c r="I304" s="138" t="n">
        <v>16</v>
      </c>
      <c r="J304" s="138" t="n">
        <v>5</v>
      </c>
      <c r="K304" s="138" t="n">
        <v>39</v>
      </c>
      <c r="L304" s="138" t="n">
        <v>105</v>
      </c>
      <c r="M304" s="138" t="n">
        <v>56.6</v>
      </c>
      <c r="N304" s="138" t="s">
        <v>6473</v>
      </c>
      <c r="O304" s="138" t="n">
        <v>8</v>
      </c>
      <c r="P304" s="144" t="n">
        <v>5210</v>
      </c>
      <c r="Q304" s="145" t="n">
        <f aca="false">ROUND((P304+240),-1)+30</f>
        <v>5480</v>
      </c>
    </row>
    <row r="305" customFormat="false" ht="15.8" hidden="false" customHeight="false" outlineLevel="0" collapsed="false">
      <c r="A305" s="138" t="s">
        <v>7416</v>
      </c>
      <c r="B305" s="138" t="s">
        <v>6459</v>
      </c>
      <c r="C305" s="137" t="s">
        <v>7417</v>
      </c>
      <c r="D305" s="138" t="s">
        <v>6470</v>
      </c>
      <c r="E305" s="138" t="s">
        <v>7418</v>
      </c>
      <c r="F305" s="143" t="s">
        <v>7412</v>
      </c>
      <c r="G305" s="138" t="s">
        <v>6464</v>
      </c>
      <c r="H305" s="138" t="n">
        <v>6.5</v>
      </c>
      <c r="I305" s="138" t="n">
        <v>16</v>
      </c>
      <c r="J305" s="138" t="n">
        <v>5</v>
      </c>
      <c r="K305" s="138" t="n">
        <v>39</v>
      </c>
      <c r="L305" s="138" t="n">
        <v>105</v>
      </c>
      <c r="M305" s="138" t="n">
        <v>56.6</v>
      </c>
      <c r="N305" s="138" t="s">
        <v>6516</v>
      </c>
      <c r="O305" s="138" t="n">
        <v>4</v>
      </c>
      <c r="P305" s="144" t="n">
        <v>5023</v>
      </c>
      <c r="Q305" s="145" t="n">
        <f aca="false">ROUND((P305+240),-1)+30</f>
        <v>5290</v>
      </c>
    </row>
    <row r="306" customFormat="false" ht="15.8" hidden="false" customHeight="false" outlineLevel="0" collapsed="false">
      <c r="A306" s="138" t="s">
        <v>7419</v>
      </c>
      <c r="B306" s="138" t="s">
        <v>6459</v>
      </c>
      <c r="C306" s="137" t="s">
        <v>7420</v>
      </c>
      <c r="D306" s="138" t="s">
        <v>6470</v>
      </c>
      <c r="E306" s="138" t="s">
        <v>7418</v>
      </c>
      <c r="F306" s="143" t="s">
        <v>7412</v>
      </c>
      <c r="G306" s="138" t="s">
        <v>6464</v>
      </c>
      <c r="H306" s="138" t="n">
        <v>6.5</v>
      </c>
      <c r="I306" s="138" t="n">
        <v>16</v>
      </c>
      <c r="J306" s="138" t="n">
        <v>5</v>
      </c>
      <c r="K306" s="138" t="n">
        <v>39</v>
      </c>
      <c r="L306" s="138" t="n">
        <v>105</v>
      </c>
      <c r="M306" s="138" t="n">
        <v>56.6</v>
      </c>
      <c r="N306" s="138" t="s">
        <v>6473</v>
      </c>
      <c r="O306" s="138" t="n">
        <v>4</v>
      </c>
      <c r="P306" s="144" t="n">
        <v>5023</v>
      </c>
      <c r="Q306" s="145" t="n">
        <f aca="false">ROUND((P306+240),-1)+30</f>
        <v>5290</v>
      </c>
    </row>
    <row r="307" customFormat="false" ht="15.8" hidden="false" customHeight="false" outlineLevel="0" collapsed="false">
      <c r="A307" s="138" t="s">
        <v>7421</v>
      </c>
      <c r="B307" s="138" t="s">
        <v>6459</v>
      </c>
      <c r="C307" s="137" t="s">
        <v>7422</v>
      </c>
      <c r="D307" s="138" t="s">
        <v>6470</v>
      </c>
      <c r="E307" s="138" t="s">
        <v>7423</v>
      </c>
      <c r="F307" s="143" t="s">
        <v>7412</v>
      </c>
      <c r="G307" s="138" t="s">
        <v>6464</v>
      </c>
      <c r="H307" s="138" t="n">
        <v>6.5</v>
      </c>
      <c r="I307" s="138" t="n">
        <v>16</v>
      </c>
      <c r="J307" s="138" t="n">
        <v>5</v>
      </c>
      <c r="K307" s="138" t="n">
        <v>39</v>
      </c>
      <c r="L307" s="138" t="n">
        <v>105</v>
      </c>
      <c r="M307" s="138" t="n">
        <v>56.6</v>
      </c>
      <c r="N307" s="138" t="s">
        <v>6479</v>
      </c>
      <c r="O307" s="138" t="n">
        <v>4</v>
      </c>
      <c r="P307" s="144" t="n">
        <v>5162</v>
      </c>
      <c r="Q307" s="145" t="n">
        <f aca="false">ROUND((P307+240),-1)+30</f>
        <v>5430</v>
      </c>
    </row>
    <row r="308" customFormat="false" ht="15.8" hidden="false" customHeight="false" outlineLevel="0" collapsed="false">
      <c r="A308" s="138" t="s">
        <v>7424</v>
      </c>
      <c r="B308" s="138" t="s">
        <v>6459</v>
      </c>
      <c r="C308" s="137" t="s">
        <v>7425</v>
      </c>
      <c r="D308" s="138" t="s">
        <v>6470</v>
      </c>
      <c r="E308" s="138" t="s">
        <v>7426</v>
      </c>
      <c r="F308" s="143" t="s">
        <v>7412</v>
      </c>
      <c r="G308" s="138" t="s">
        <v>6464</v>
      </c>
      <c r="H308" s="138" t="n">
        <v>6.5</v>
      </c>
      <c r="I308" s="138" t="n">
        <v>16</v>
      </c>
      <c r="J308" s="138" t="n">
        <v>5</v>
      </c>
      <c r="K308" s="138" t="n">
        <v>39</v>
      </c>
      <c r="L308" s="138" t="n">
        <v>105</v>
      </c>
      <c r="M308" s="138" t="n">
        <v>56.6</v>
      </c>
      <c r="N308" s="138" t="s">
        <v>6473</v>
      </c>
      <c r="O308" s="138" t="n">
        <v>4</v>
      </c>
      <c r="P308" s="144" t="n">
        <v>5162</v>
      </c>
      <c r="Q308" s="145" t="n">
        <f aca="false">ROUND((P308+240),-1)+30</f>
        <v>5430</v>
      </c>
    </row>
    <row r="309" customFormat="false" ht="15.8" hidden="false" customHeight="false" outlineLevel="0" collapsed="false">
      <c r="A309" s="138" t="s">
        <v>7427</v>
      </c>
      <c r="B309" s="138" t="s">
        <v>6459</v>
      </c>
      <c r="C309" s="137" t="s">
        <v>7428</v>
      </c>
      <c r="D309" s="138" t="s">
        <v>6470</v>
      </c>
      <c r="E309" s="138" t="s">
        <v>7429</v>
      </c>
      <c r="F309" s="143" t="s">
        <v>7412</v>
      </c>
      <c r="G309" s="138" t="s">
        <v>6464</v>
      </c>
      <c r="H309" s="138" t="n">
        <v>6.5</v>
      </c>
      <c r="I309" s="138" t="n">
        <v>16</v>
      </c>
      <c r="J309" s="138" t="n">
        <v>5</v>
      </c>
      <c r="K309" s="138" t="n">
        <v>39</v>
      </c>
      <c r="L309" s="138" t="n">
        <v>105</v>
      </c>
      <c r="M309" s="138" t="n">
        <v>56.6</v>
      </c>
      <c r="N309" s="138" t="s">
        <v>6473</v>
      </c>
      <c r="O309" s="138" t="n">
        <v>4</v>
      </c>
      <c r="P309" s="144" t="n">
        <v>5023</v>
      </c>
      <c r="Q309" s="145" t="n">
        <f aca="false">ROUND((P309+240),-1)+30</f>
        <v>5290</v>
      </c>
    </row>
    <row r="310" customFormat="false" ht="15.8" hidden="false" customHeight="false" outlineLevel="0" collapsed="false">
      <c r="A310" s="138" t="s">
        <v>7430</v>
      </c>
      <c r="B310" s="138" t="s">
        <v>6459</v>
      </c>
      <c r="C310" s="137" t="s">
        <v>7431</v>
      </c>
      <c r="D310" s="138" t="s">
        <v>6470</v>
      </c>
      <c r="E310" s="138" t="s">
        <v>7432</v>
      </c>
      <c r="F310" s="143" t="s">
        <v>7412</v>
      </c>
      <c r="G310" s="138" t="s">
        <v>6464</v>
      </c>
      <c r="H310" s="138" t="n">
        <v>6.5</v>
      </c>
      <c r="I310" s="138" t="n">
        <v>16</v>
      </c>
      <c r="J310" s="138" t="n">
        <v>5</v>
      </c>
      <c r="K310" s="138" t="n">
        <v>39</v>
      </c>
      <c r="L310" s="138" t="n">
        <v>105</v>
      </c>
      <c r="M310" s="138" t="n">
        <v>56.6</v>
      </c>
      <c r="N310" s="138" t="s">
        <v>6473</v>
      </c>
      <c r="O310" s="138" t="n">
        <v>4</v>
      </c>
      <c r="P310" s="144" t="n">
        <v>5162</v>
      </c>
      <c r="Q310" s="145" t="n">
        <f aca="false">ROUND((P310+240),-1)+30</f>
        <v>5430</v>
      </c>
    </row>
    <row r="311" customFormat="false" ht="15.8" hidden="false" customHeight="false" outlineLevel="0" collapsed="false">
      <c r="A311" s="138" t="s">
        <v>7433</v>
      </c>
      <c r="B311" s="138" t="s">
        <v>6459</v>
      </c>
      <c r="C311" s="137" t="s">
        <v>7434</v>
      </c>
      <c r="D311" s="138" t="s">
        <v>6461</v>
      </c>
      <c r="E311" s="138" t="s">
        <v>7435</v>
      </c>
      <c r="F311" s="143" t="s">
        <v>7436</v>
      </c>
      <c r="G311" s="138" t="s">
        <v>6464</v>
      </c>
      <c r="H311" s="138" t="n">
        <v>6.5</v>
      </c>
      <c r="I311" s="138" t="n">
        <v>16</v>
      </c>
      <c r="J311" s="138" t="n">
        <v>5</v>
      </c>
      <c r="K311" s="138" t="n">
        <v>39</v>
      </c>
      <c r="L311" s="138" t="n">
        <v>105</v>
      </c>
      <c r="M311" s="138" t="n">
        <v>56.7</v>
      </c>
      <c r="N311" s="138"/>
      <c r="O311" s="138" t="n">
        <v>4</v>
      </c>
      <c r="P311" s="144" t="n">
        <v>4568</v>
      </c>
      <c r="Q311" s="145" t="n">
        <f aca="false">ROUND((P311+240),-1)+30</f>
        <v>4840</v>
      </c>
    </row>
    <row r="312" customFormat="false" ht="15.8" hidden="false" customHeight="false" outlineLevel="0" collapsed="false">
      <c r="A312" s="138" t="s">
        <v>7437</v>
      </c>
      <c r="B312" s="138" t="s">
        <v>6459</v>
      </c>
      <c r="C312" s="137" t="s">
        <v>7438</v>
      </c>
      <c r="D312" s="138" t="s">
        <v>6461</v>
      </c>
      <c r="E312" s="138" t="s">
        <v>7439</v>
      </c>
      <c r="F312" s="143" t="s">
        <v>7436</v>
      </c>
      <c r="G312" s="138" t="s">
        <v>6464</v>
      </c>
      <c r="H312" s="138" t="n">
        <v>6.5</v>
      </c>
      <c r="I312" s="138" t="n">
        <v>16</v>
      </c>
      <c r="J312" s="138" t="n">
        <v>5</v>
      </c>
      <c r="K312" s="138" t="n">
        <v>39</v>
      </c>
      <c r="L312" s="138" t="n">
        <v>105</v>
      </c>
      <c r="M312" s="138" t="n">
        <v>56.7</v>
      </c>
      <c r="N312" s="138"/>
      <c r="O312" s="138" t="n">
        <v>4</v>
      </c>
      <c r="P312" s="144" t="n">
        <v>4568</v>
      </c>
      <c r="Q312" s="145" t="n">
        <f aca="false">ROUND((P312+240),-1)+30</f>
        <v>4840</v>
      </c>
    </row>
    <row r="313" customFormat="false" ht="15.8" hidden="false" customHeight="false" outlineLevel="0" collapsed="false">
      <c r="A313" s="138" t="s">
        <v>7440</v>
      </c>
      <c r="B313" s="138" t="s">
        <v>6459</v>
      </c>
      <c r="C313" s="137" t="s">
        <v>7441</v>
      </c>
      <c r="D313" s="138" t="s">
        <v>6461</v>
      </c>
      <c r="E313" s="138" t="s">
        <v>7314</v>
      </c>
      <c r="F313" s="143" t="s">
        <v>7436</v>
      </c>
      <c r="G313" s="138" t="s">
        <v>6464</v>
      </c>
      <c r="H313" s="138" t="n">
        <v>6.5</v>
      </c>
      <c r="I313" s="138" t="n">
        <v>16</v>
      </c>
      <c r="J313" s="138" t="n">
        <v>5</v>
      </c>
      <c r="K313" s="138" t="n">
        <v>39</v>
      </c>
      <c r="L313" s="138" t="n">
        <v>105</v>
      </c>
      <c r="M313" s="138" t="n">
        <v>56.7</v>
      </c>
      <c r="N313" s="138"/>
      <c r="O313" s="138" t="n">
        <v>4</v>
      </c>
      <c r="P313" s="144" t="n">
        <v>4568</v>
      </c>
      <c r="Q313" s="145" t="n">
        <f aca="false">ROUND((P313+240),-1)+30</f>
        <v>4840</v>
      </c>
    </row>
    <row r="314" customFormat="false" ht="15.8" hidden="false" customHeight="false" outlineLevel="0" collapsed="false">
      <c r="A314" s="138" t="s">
        <v>7442</v>
      </c>
      <c r="B314" s="138" t="s">
        <v>6459</v>
      </c>
      <c r="C314" s="137" t="s">
        <v>7443</v>
      </c>
      <c r="D314" s="138" t="s">
        <v>6470</v>
      </c>
      <c r="E314" s="138" t="s">
        <v>7444</v>
      </c>
      <c r="F314" s="143" t="s">
        <v>7445</v>
      </c>
      <c r="G314" s="138" t="s">
        <v>6464</v>
      </c>
      <c r="H314" s="138" t="n">
        <v>6.5</v>
      </c>
      <c r="I314" s="138" t="n">
        <v>16</v>
      </c>
      <c r="J314" s="138" t="n">
        <v>5</v>
      </c>
      <c r="K314" s="138" t="n">
        <v>39</v>
      </c>
      <c r="L314" s="138" t="n">
        <v>114.3</v>
      </c>
      <c r="M314" s="138" t="n">
        <v>60.1</v>
      </c>
      <c r="N314" s="138" t="s">
        <v>6473</v>
      </c>
      <c r="O314" s="138" t="n">
        <v>4</v>
      </c>
      <c r="P314" s="144" t="n">
        <v>5397</v>
      </c>
      <c r="Q314" s="145" t="n">
        <f aca="false">ROUND((P314+240),-1)+30</f>
        <v>5670</v>
      </c>
    </row>
    <row r="315" customFormat="false" ht="15.8" hidden="false" customHeight="false" outlineLevel="0" collapsed="false">
      <c r="A315" s="138" t="s">
        <v>7446</v>
      </c>
      <c r="B315" s="138" t="s">
        <v>6459</v>
      </c>
      <c r="C315" s="137" t="s">
        <v>7447</v>
      </c>
      <c r="D315" s="138" t="s">
        <v>6470</v>
      </c>
      <c r="E315" s="138" t="s">
        <v>7448</v>
      </c>
      <c r="F315" s="143" t="s">
        <v>7445</v>
      </c>
      <c r="G315" s="138" t="s">
        <v>6464</v>
      </c>
      <c r="H315" s="138" t="n">
        <v>6.5</v>
      </c>
      <c r="I315" s="138" t="n">
        <v>16</v>
      </c>
      <c r="J315" s="138" t="n">
        <v>5</v>
      </c>
      <c r="K315" s="138" t="n">
        <v>39</v>
      </c>
      <c r="L315" s="138" t="n">
        <v>114.3</v>
      </c>
      <c r="M315" s="138" t="n">
        <v>60.1</v>
      </c>
      <c r="N315" s="138" t="s">
        <v>6473</v>
      </c>
      <c r="O315" s="138" t="n">
        <v>4</v>
      </c>
      <c r="P315" s="144" t="n">
        <v>5443</v>
      </c>
      <c r="Q315" s="145" t="n">
        <f aca="false">ROUND((P315+240),-1)+30</f>
        <v>5710</v>
      </c>
    </row>
    <row r="316" customFormat="false" ht="15.8" hidden="false" customHeight="false" outlineLevel="0" collapsed="false">
      <c r="A316" s="138" t="s">
        <v>7449</v>
      </c>
      <c r="B316" s="138" t="s">
        <v>6459</v>
      </c>
      <c r="C316" s="137" t="s">
        <v>7450</v>
      </c>
      <c r="D316" s="138" t="s">
        <v>6470</v>
      </c>
      <c r="E316" s="138" t="s">
        <v>7451</v>
      </c>
      <c r="F316" s="143" t="s">
        <v>7445</v>
      </c>
      <c r="G316" s="138" t="s">
        <v>6464</v>
      </c>
      <c r="H316" s="138" t="n">
        <v>6.5</v>
      </c>
      <c r="I316" s="138" t="n">
        <v>16</v>
      </c>
      <c r="J316" s="138" t="n">
        <v>5</v>
      </c>
      <c r="K316" s="138" t="n">
        <v>39</v>
      </c>
      <c r="L316" s="138" t="n">
        <v>114.3</v>
      </c>
      <c r="M316" s="138" t="n">
        <v>60.1</v>
      </c>
      <c r="N316" s="138" t="s">
        <v>6473</v>
      </c>
      <c r="O316" s="138" t="n">
        <v>4</v>
      </c>
      <c r="P316" s="144" t="n">
        <v>5536</v>
      </c>
      <c r="Q316" s="145" t="n">
        <f aca="false">ROUND((P316+240),-1)+30</f>
        <v>5810</v>
      </c>
    </row>
    <row r="317" customFormat="false" ht="15.8" hidden="false" customHeight="false" outlineLevel="0" collapsed="false">
      <c r="A317" s="138" t="s">
        <v>7452</v>
      </c>
      <c r="B317" s="138" t="s">
        <v>6459</v>
      </c>
      <c r="C317" s="137" t="s">
        <v>7453</v>
      </c>
      <c r="D317" s="138" t="s">
        <v>6470</v>
      </c>
      <c r="E317" s="138" t="s">
        <v>7454</v>
      </c>
      <c r="F317" s="143" t="s">
        <v>7445</v>
      </c>
      <c r="G317" s="138" t="s">
        <v>6464</v>
      </c>
      <c r="H317" s="138" t="n">
        <v>6.5</v>
      </c>
      <c r="I317" s="138" t="n">
        <v>16</v>
      </c>
      <c r="J317" s="138" t="n">
        <v>5</v>
      </c>
      <c r="K317" s="138" t="n">
        <v>39</v>
      </c>
      <c r="L317" s="138" t="n">
        <v>114.3</v>
      </c>
      <c r="M317" s="138" t="n">
        <v>60.1</v>
      </c>
      <c r="N317" s="138" t="s">
        <v>6473</v>
      </c>
      <c r="O317" s="138" t="n">
        <v>4</v>
      </c>
      <c r="P317" s="144" t="n">
        <v>5443</v>
      </c>
      <c r="Q317" s="145" t="n">
        <f aca="false">ROUND((P317+240),-1)+30</f>
        <v>5710</v>
      </c>
    </row>
    <row r="318" customFormat="false" ht="15.8" hidden="false" customHeight="false" outlineLevel="0" collapsed="false">
      <c r="A318" s="138" t="s">
        <v>7455</v>
      </c>
      <c r="B318" s="138" t="s">
        <v>6459</v>
      </c>
      <c r="C318" s="137" t="s">
        <v>7456</v>
      </c>
      <c r="D318" s="138" t="s">
        <v>6461</v>
      </c>
      <c r="E318" s="138" t="s">
        <v>7314</v>
      </c>
      <c r="F318" s="143" t="s">
        <v>7457</v>
      </c>
      <c r="G318" s="138" t="s">
        <v>6464</v>
      </c>
      <c r="H318" s="138" t="n">
        <v>6.5</v>
      </c>
      <c r="I318" s="138" t="n">
        <v>16</v>
      </c>
      <c r="J318" s="138" t="n">
        <v>5</v>
      </c>
      <c r="K318" s="138" t="n">
        <v>39</v>
      </c>
      <c r="L318" s="138" t="n">
        <v>114.3</v>
      </c>
      <c r="M318" s="138" t="n">
        <v>67.1</v>
      </c>
      <c r="N318" s="138"/>
      <c r="O318" s="138" t="n">
        <v>8</v>
      </c>
      <c r="P318" s="144" t="n">
        <v>4568</v>
      </c>
      <c r="Q318" s="145" t="n">
        <f aca="false">ROUND((P318+240),-1)+30</f>
        <v>4840</v>
      </c>
    </row>
    <row r="319" customFormat="false" ht="15.8" hidden="false" customHeight="false" outlineLevel="0" collapsed="false">
      <c r="A319" s="138" t="s">
        <v>7458</v>
      </c>
      <c r="B319" s="138" t="s">
        <v>6459</v>
      </c>
      <c r="C319" s="137" t="s">
        <v>7459</v>
      </c>
      <c r="D319" s="138" t="s">
        <v>6470</v>
      </c>
      <c r="E319" s="138" t="s">
        <v>7460</v>
      </c>
      <c r="F319" s="143" t="s">
        <v>7461</v>
      </c>
      <c r="G319" s="138" t="s">
        <v>6464</v>
      </c>
      <c r="H319" s="138" t="n">
        <v>6.5</v>
      </c>
      <c r="I319" s="138" t="n">
        <v>16</v>
      </c>
      <c r="J319" s="138" t="n">
        <v>5</v>
      </c>
      <c r="K319" s="138" t="n">
        <v>39.5</v>
      </c>
      <c r="L319" s="138" t="n">
        <v>112</v>
      </c>
      <c r="M319" s="138" t="n">
        <v>66.6</v>
      </c>
      <c r="N319" s="138" t="s">
        <v>6473</v>
      </c>
      <c r="O319" s="138" t="n">
        <v>4</v>
      </c>
      <c r="P319" s="144" t="n">
        <v>3573</v>
      </c>
      <c r="Q319" s="145" t="n">
        <f aca="false">ROUND((P319+240),-1)+30</f>
        <v>3840</v>
      </c>
    </row>
    <row r="320" customFormat="false" ht="15.8" hidden="false" customHeight="false" outlineLevel="0" collapsed="false">
      <c r="A320" s="138" t="s">
        <v>7462</v>
      </c>
      <c r="B320" s="138" t="s">
        <v>6459</v>
      </c>
      <c r="C320" s="137" t="s">
        <v>7463</v>
      </c>
      <c r="D320" s="138" t="s">
        <v>6470</v>
      </c>
      <c r="E320" s="138" t="s">
        <v>7464</v>
      </c>
      <c r="F320" s="143" t="s">
        <v>7461</v>
      </c>
      <c r="G320" s="138" t="s">
        <v>6464</v>
      </c>
      <c r="H320" s="138" t="n">
        <v>6.5</v>
      </c>
      <c r="I320" s="138" t="n">
        <v>16</v>
      </c>
      <c r="J320" s="138" t="n">
        <v>5</v>
      </c>
      <c r="K320" s="138" t="n">
        <v>39.5</v>
      </c>
      <c r="L320" s="138" t="n">
        <v>112</v>
      </c>
      <c r="M320" s="138" t="n">
        <v>66.6</v>
      </c>
      <c r="N320" s="138" t="s">
        <v>6684</v>
      </c>
      <c r="O320" s="138" t="n">
        <v>4</v>
      </c>
      <c r="P320" s="144" t="n">
        <v>4975</v>
      </c>
      <c r="Q320" s="145" t="n">
        <f aca="false">ROUND((P320+240),-1)+30</f>
        <v>5250</v>
      </c>
    </row>
    <row r="321" customFormat="false" ht="15.8" hidden="false" customHeight="false" outlineLevel="0" collapsed="false">
      <c r="A321" s="138" t="s">
        <v>7465</v>
      </c>
      <c r="B321" s="138" t="s">
        <v>6459</v>
      </c>
      <c r="C321" s="137" t="s">
        <v>7466</v>
      </c>
      <c r="D321" s="138" t="s">
        <v>6470</v>
      </c>
      <c r="E321" s="138" t="s">
        <v>7464</v>
      </c>
      <c r="F321" s="143" t="s">
        <v>7461</v>
      </c>
      <c r="G321" s="138" t="s">
        <v>6464</v>
      </c>
      <c r="H321" s="138" t="n">
        <v>6.5</v>
      </c>
      <c r="I321" s="138" t="n">
        <v>16</v>
      </c>
      <c r="J321" s="138" t="n">
        <v>5</v>
      </c>
      <c r="K321" s="138" t="n">
        <v>39.5</v>
      </c>
      <c r="L321" s="138" t="n">
        <v>112</v>
      </c>
      <c r="M321" s="138" t="n">
        <v>66.6</v>
      </c>
      <c r="N321" s="138" t="s">
        <v>6697</v>
      </c>
      <c r="O321" s="138" t="n">
        <v>4</v>
      </c>
      <c r="P321" s="144" t="n">
        <v>4975</v>
      </c>
      <c r="Q321" s="145" t="n">
        <f aca="false">ROUND((P321+240),-1)+30</f>
        <v>5250</v>
      </c>
    </row>
    <row r="322" customFormat="false" ht="15.8" hidden="false" customHeight="false" outlineLevel="0" collapsed="false">
      <c r="A322" s="138" t="s">
        <v>7467</v>
      </c>
      <c r="B322" s="138" t="s">
        <v>6459</v>
      </c>
      <c r="C322" s="137" t="s">
        <v>7468</v>
      </c>
      <c r="D322" s="138" t="s">
        <v>6595</v>
      </c>
      <c r="E322" s="138" t="n">
        <v>898</v>
      </c>
      <c r="F322" s="143" t="s">
        <v>7469</v>
      </c>
      <c r="G322" s="138" t="s">
        <v>6464</v>
      </c>
      <c r="H322" s="138" t="n">
        <v>6.5</v>
      </c>
      <c r="I322" s="138" t="n">
        <v>16</v>
      </c>
      <c r="J322" s="138" t="n">
        <v>5</v>
      </c>
      <c r="K322" s="138" t="n">
        <v>40</v>
      </c>
      <c r="L322" s="138" t="n">
        <v>114.3</v>
      </c>
      <c r="M322" s="138" t="n">
        <v>66.1</v>
      </c>
      <c r="N322" s="138" t="s">
        <v>6473</v>
      </c>
      <c r="O322" s="138" t="n">
        <v>30</v>
      </c>
      <c r="P322" s="144" t="n">
        <v>4425</v>
      </c>
      <c r="Q322" s="145" t="n">
        <f aca="false">ROUND((P322+240),-1)+30</f>
        <v>4700</v>
      </c>
    </row>
    <row r="323" customFormat="false" ht="15.8" hidden="false" customHeight="false" outlineLevel="0" collapsed="false">
      <c r="A323" s="138" t="s">
        <v>7470</v>
      </c>
      <c r="B323" s="138" t="s">
        <v>6459</v>
      </c>
      <c r="C323" s="137" t="s">
        <v>7471</v>
      </c>
      <c r="D323" s="138" t="s">
        <v>6595</v>
      </c>
      <c r="E323" s="138" t="n">
        <v>536</v>
      </c>
      <c r="F323" s="143" t="s">
        <v>7469</v>
      </c>
      <c r="G323" s="138" t="s">
        <v>6464</v>
      </c>
      <c r="H323" s="138" t="n">
        <v>6.5</v>
      </c>
      <c r="I323" s="138" t="n">
        <v>16</v>
      </c>
      <c r="J323" s="138" t="n">
        <v>5</v>
      </c>
      <c r="K323" s="138" t="n">
        <v>40</v>
      </c>
      <c r="L323" s="138" t="n">
        <v>114.3</v>
      </c>
      <c r="M323" s="138" t="n">
        <v>66.1</v>
      </c>
      <c r="N323" s="138" t="s">
        <v>6473</v>
      </c>
      <c r="O323" s="138" t="n">
        <v>12</v>
      </c>
      <c r="P323" s="144" t="n">
        <v>4425</v>
      </c>
      <c r="Q323" s="145" t="n">
        <f aca="false">ROUND((P323+240),-1)+30</f>
        <v>4700</v>
      </c>
    </row>
    <row r="324" customFormat="false" ht="15.8" hidden="false" customHeight="false" outlineLevel="0" collapsed="false">
      <c r="A324" s="138" t="s">
        <v>7472</v>
      </c>
      <c r="B324" s="138" t="s">
        <v>6459</v>
      </c>
      <c r="C324" s="137" t="s">
        <v>7473</v>
      </c>
      <c r="D324" s="138" t="s">
        <v>6461</v>
      </c>
      <c r="E324" s="138" t="s">
        <v>7474</v>
      </c>
      <c r="F324" s="143" t="s">
        <v>7469</v>
      </c>
      <c r="G324" s="138" t="s">
        <v>6464</v>
      </c>
      <c r="H324" s="138" t="n">
        <v>6.5</v>
      </c>
      <c r="I324" s="138" t="n">
        <v>16</v>
      </c>
      <c r="J324" s="138" t="n">
        <v>5</v>
      </c>
      <c r="K324" s="138" t="n">
        <v>40</v>
      </c>
      <c r="L324" s="138" t="n">
        <v>114.3</v>
      </c>
      <c r="M324" s="138" t="n">
        <v>66.1</v>
      </c>
      <c r="N324" s="138"/>
      <c r="O324" s="138" t="n">
        <v>8</v>
      </c>
      <c r="P324" s="144" t="n">
        <v>4568</v>
      </c>
      <c r="Q324" s="145" t="n">
        <f aca="false">ROUND((P324+240),-1)+30</f>
        <v>4840</v>
      </c>
    </row>
    <row r="325" customFormat="false" ht="15.8" hidden="false" customHeight="false" outlineLevel="0" collapsed="false">
      <c r="A325" s="138" t="s">
        <v>7475</v>
      </c>
      <c r="B325" s="138" t="s">
        <v>6459</v>
      </c>
      <c r="C325" s="137" t="s">
        <v>7476</v>
      </c>
      <c r="D325" s="138" t="s">
        <v>6470</v>
      </c>
      <c r="E325" s="138" t="s">
        <v>7477</v>
      </c>
      <c r="F325" s="143" t="s">
        <v>7469</v>
      </c>
      <c r="G325" s="138" t="s">
        <v>6464</v>
      </c>
      <c r="H325" s="138" t="n">
        <v>6.5</v>
      </c>
      <c r="I325" s="138" t="n">
        <v>16</v>
      </c>
      <c r="J325" s="138" t="n">
        <v>5</v>
      </c>
      <c r="K325" s="138" t="n">
        <v>40</v>
      </c>
      <c r="L325" s="138" t="n">
        <v>114.3</v>
      </c>
      <c r="M325" s="138" t="n">
        <v>66.1</v>
      </c>
      <c r="N325" s="138" t="s">
        <v>6473</v>
      </c>
      <c r="O325" s="138" t="n">
        <v>4</v>
      </c>
      <c r="P325" s="144" t="n">
        <v>5490</v>
      </c>
      <c r="Q325" s="145" t="n">
        <f aca="false">ROUND((P325+240),-1)+30</f>
        <v>5760</v>
      </c>
    </row>
    <row r="326" customFormat="false" ht="15.8" hidden="false" customHeight="false" outlineLevel="0" collapsed="false">
      <c r="A326" s="138" t="s">
        <v>7478</v>
      </c>
      <c r="B326" s="138" t="s">
        <v>6459</v>
      </c>
      <c r="C326" s="137" t="s">
        <v>7479</v>
      </c>
      <c r="D326" s="138" t="s">
        <v>6470</v>
      </c>
      <c r="E326" s="138" t="s">
        <v>7480</v>
      </c>
      <c r="F326" s="143" t="s">
        <v>7469</v>
      </c>
      <c r="G326" s="138" t="s">
        <v>6464</v>
      </c>
      <c r="H326" s="138" t="n">
        <v>6.5</v>
      </c>
      <c r="I326" s="138" t="n">
        <v>16</v>
      </c>
      <c r="J326" s="138" t="n">
        <v>5</v>
      </c>
      <c r="K326" s="138" t="n">
        <v>40</v>
      </c>
      <c r="L326" s="138" t="n">
        <v>114.3</v>
      </c>
      <c r="M326" s="138" t="n">
        <v>66.1</v>
      </c>
      <c r="N326" s="138" t="s">
        <v>6684</v>
      </c>
      <c r="O326" s="138" t="n">
        <v>4</v>
      </c>
      <c r="P326" s="144" t="n">
        <v>5443</v>
      </c>
      <c r="Q326" s="145" t="n">
        <f aca="false">ROUND((P326+240),-1)+30</f>
        <v>5710</v>
      </c>
    </row>
    <row r="327" customFormat="false" ht="15.8" hidden="false" customHeight="false" outlineLevel="0" collapsed="false">
      <c r="A327" s="138" t="s">
        <v>7481</v>
      </c>
      <c r="B327" s="138" t="s">
        <v>6459</v>
      </c>
      <c r="C327" s="137" t="s">
        <v>7482</v>
      </c>
      <c r="D327" s="138" t="s">
        <v>6470</v>
      </c>
      <c r="E327" s="138" t="s">
        <v>7483</v>
      </c>
      <c r="F327" s="143" t="s">
        <v>7469</v>
      </c>
      <c r="G327" s="138" t="s">
        <v>6464</v>
      </c>
      <c r="H327" s="138" t="n">
        <v>6.5</v>
      </c>
      <c r="I327" s="138" t="n">
        <v>16</v>
      </c>
      <c r="J327" s="138" t="n">
        <v>5</v>
      </c>
      <c r="K327" s="138" t="n">
        <v>40</v>
      </c>
      <c r="L327" s="138" t="n">
        <v>114.3</v>
      </c>
      <c r="M327" s="138" t="n">
        <v>66.1</v>
      </c>
      <c r="N327" s="138" t="s">
        <v>6473</v>
      </c>
      <c r="O327" s="138" t="n">
        <v>4</v>
      </c>
      <c r="P327" s="144" t="n">
        <v>5210</v>
      </c>
      <c r="Q327" s="145" t="n">
        <f aca="false">ROUND((P327+240),-1)+30</f>
        <v>5480</v>
      </c>
    </row>
    <row r="328" customFormat="false" ht="15.8" hidden="false" customHeight="false" outlineLevel="0" collapsed="false">
      <c r="A328" s="138" t="s">
        <v>7484</v>
      </c>
      <c r="B328" s="138" t="s">
        <v>6459</v>
      </c>
      <c r="C328" s="137" t="s">
        <v>7485</v>
      </c>
      <c r="D328" s="138" t="s">
        <v>6470</v>
      </c>
      <c r="E328" s="138" t="s">
        <v>7486</v>
      </c>
      <c r="F328" s="143" t="s">
        <v>7469</v>
      </c>
      <c r="G328" s="138" t="s">
        <v>6464</v>
      </c>
      <c r="H328" s="138" t="n">
        <v>6.5</v>
      </c>
      <c r="I328" s="138" t="n">
        <v>16</v>
      </c>
      <c r="J328" s="138" t="n">
        <v>5</v>
      </c>
      <c r="K328" s="138" t="n">
        <v>40</v>
      </c>
      <c r="L328" s="138" t="n">
        <v>114.3</v>
      </c>
      <c r="M328" s="138" t="n">
        <v>66.1</v>
      </c>
      <c r="N328" s="138" t="s">
        <v>6473</v>
      </c>
      <c r="O328" s="138" t="n">
        <v>4</v>
      </c>
      <c r="P328" s="144" t="n">
        <v>5210</v>
      </c>
      <c r="Q328" s="145" t="n">
        <f aca="false">ROUND((P328+240),-1)+30</f>
        <v>5480</v>
      </c>
    </row>
    <row r="329" customFormat="false" ht="15.8" hidden="false" customHeight="false" outlineLevel="0" collapsed="false">
      <c r="A329" s="138" t="s">
        <v>7487</v>
      </c>
      <c r="B329" s="138" t="s">
        <v>6459</v>
      </c>
      <c r="C329" s="137" t="s">
        <v>7488</v>
      </c>
      <c r="D329" s="138" t="s">
        <v>6470</v>
      </c>
      <c r="E329" s="138" t="s">
        <v>7489</v>
      </c>
      <c r="F329" s="143" t="s">
        <v>7469</v>
      </c>
      <c r="G329" s="138" t="s">
        <v>6464</v>
      </c>
      <c r="H329" s="138" t="n">
        <v>6.5</v>
      </c>
      <c r="I329" s="138" t="n">
        <v>16</v>
      </c>
      <c r="J329" s="138" t="n">
        <v>5</v>
      </c>
      <c r="K329" s="138" t="n">
        <v>40</v>
      </c>
      <c r="L329" s="138" t="n">
        <v>114.3</v>
      </c>
      <c r="M329" s="138" t="n">
        <v>66.1</v>
      </c>
      <c r="N329" s="138" t="s">
        <v>6473</v>
      </c>
      <c r="O329" s="138" t="n">
        <v>4</v>
      </c>
      <c r="P329" s="144" t="n">
        <v>4975</v>
      </c>
      <c r="Q329" s="145" t="n">
        <f aca="false">ROUND((P329+240),-1)+30</f>
        <v>5250</v>
      </c>
    </row>
    <row r="330" customFormat="false" ht="15.8" hidden="false" customHeight="false" outlineLevel="0" collapsed="false">
      <c r="A330" s="138" t="s">
        <v>7490</v>
      </c>
      <c r="B330" s="138" t="s">
        <v>6459</v>
      </c>
      <c r="C330" s="137" t="s">
        <v>7491</v>
      </c>
      <c r="D330" s="138" t="s">
        <v>6470</v>
      </c>
      <c r="E330" s="138" t="s">
        <v>7492</v>
      </c>
      <c r="F330" s="143" t="s">
        <v>7469</v>
      </c>
      <c r="G330" s="138" t="s">
        <v>6464</v>
      </c>
      <c r="H330" s="138" t="n">
        <v>6.5</v>
      </c>
      <c r="I330" s="138" t="n">
        <v>16</v>
      </c>
      <c r="J330" s="138" t="n">
        <v>5</v>
      </c>
      <c r="K330" s="138" t="n">
        <v>40</v>
      </c>
      <c r="L330" s="138" t="n">
        <v>114.3</v>
      </c>
      <c r="M330" s="138" t="n">
        <v>66.1</v>
      </c>
      <c r="N330" s="138" t="s">
        <v>6473</v>
      </c>
      <c r="O330" s="138" t="n">
        <v>4</v>
      </c>
      <c r="P330" s="144" t="n">
        <v>5443</v>
      </c>
      <c r="Q330" s="145" t="n">
        <f aca="false">ROUND((P330+240),-1)+30</f>
        <v>5710</v>
      </c>
    </row>
    <row r="331" customFormat="false" ht="15.8" hidden="false" customHeight="false" outlineLevel="0" collapsed="false">
      <c r="A331" s="138" t="s">
        <v>7493</v>
      </c>
      <c r="B331" s="138" t="s">
        <v>6459</v>
      </c>
      <c r="C331" s="137" t="s">
        <v>7494</v>
      </c>
      <c r="D331" s="138" t="s">
        <v>6470</v>
      </c>
      <c r="E331" s="138" t="s">
        <v>7495</v>
      </c>
      <c r="F331" s="143" t="s">
        <v>7469</v>
      </c>
      <c r="G331" s="138" t="s">
        <v>6464</v>
      </c>
      <c r="H331" s="138" t="n">
        <v>6.5</v>
      </c>
      <c r="I331" s="138" t="n">
        <v>16</v>
      </c>
      <c r="J331" s="138" t="n">
        <v>5</v>
      </c>
      <c r="K331" s="138" t="n">
        <v>40</v>
      </c>
      <c r="L331" s="138" t="n">
        <v>114.3</v>
      </c>
      <c r="M331" s="138" t="n">
        <v>66.1</v>
      </c>
      <c r="N331" s="138" t="s">
        <v>6684</v>
      </c>
      <c r="O331" s="138" t="n">
        <v>4</v>
      </c>
      <c r="P331" s="144" t="n">
        <v>5443</v>
      </c>
      <c r="Q331" s="145" t="n">
        <f aca="false">ROUND((P331+240),-1)+30</f>
        <v>5710</v>
      </c>
    </row>
    <row r="332" customFormat="false" ht="15.8" hidden="false" customHeight="false" outlineLevel="0" collapsed="false">
      <c r="A332" s="138" t="s">
        <v>7496</v>
      </c>
      <c r="B332" s="138" t="s">
        <v>6459</v>
      </c>
      <c r="C332" s="137" t="s">
        <v>7497</v>
      </c>
      <c r="D332" s="138" t="s">
        <v>6470</v>
      </c>
      <c r="E332" s="138" t="s">
        <v>7498</v>
      </c>
      <c r="F332" s="143" t="s">
        <v>7469</v>
      </c>
      <c r="G332" s="138" t="s">
        <v>6464</v>
      </c>
      <c r="H332" s="138" t="n">
        <v>6.5</v>
      </c>
      <c r="I332" s="138" t="n">
        <v>16</v>
      </c>
      <c r="J332" s="138" t="n">
        <v>5</v>
      </c>
      <c r="K332" s="138" t="n">
        <v>40</v>
      </c>
      <c r="L332" s="138" t="n">
        <v>114.3</v>
      </c>
      <c r="M332" s="138" t="n">
        <v>66.1</v>
      </c>
      <c r="N332" s="138" t="s">
        <v>6473</v>
      </c>
      <c r="O332" s="138" t="n">
        <v>4</v>
      </c>
      <c r="P332" s="144" t="n">
        <v>4975</v>
      </c>
      <c r="Q332" s="145" t="n">
        <f aca="false">ROUND((P332+240),-1)+30</f>
        <v>5250</v>
      </c>
    </row>
    <row r="333" customFormat="false" ht="15.8" hidden="false" customHeight="false" outlineLevel="0" collapsed="false">
      <c r="A333" s="138" t="s">
        <v>7499</v>
      </c>
      <c r="B333" s="138" t="s">
        <v>6459</v>
      </c>
      <c r="C333" s="137" t="s">
        <v>7500</v>
      </c>
      <c r="D333" s="138" t="s">
        <v>6470</v>
      </c>
      <c r="E333" s="138" t="s">
        <v>7501</v>
      </c>
      <c r="F333" s="143" t="s">
        <v>7469</v>
      </c>
      <c r="G333" s="138" t="s">
        <v>6464</v>
      </c>
      <c r="H333" s="138" t="n">
        <v>6.5</v>
      </c>
      <c r="I333" s="138" t="n">
        <v>16</v>
      </c>
      <c r="J333" s="138" t="n">
        <v>5</v>
      </c>
      <c r="K333" s="138" t="n">
        <v>40</v>
      </c>
      <c r="L333" s="138" t="n">
        <v>114.3</v>
      </c>
      <c r="M333" s="138" t="n">
        <v>66.1</v>
      </c>
      <c r="N333" s="138" t="s">
        <v>6473</v>
      </c>
      <c r="O333" s="138" t="n">
        <v>4</v>
      </c>
      <c r="P333" s="144" t="n">
        <v>4975</v>
      </c>
      <c r="Q333" s="145" t="n">
        <f aca="false">ROUND((P333+240),-1)+30</f>
        <v>5250</v>
      </c>
    </row>
    <row r="334" customFormat="false" ht="15.8" hidden="false" customHeight="false" outlineLevel="0" collapsed="false">
      <c r="A334" s="138" t="s">
        <v>7502</v>
      </c>
      <c r="B334" s="138" t="s">
        <v>6459</v>
      </c>
      <c r="C334" s="137" t="s">
        <v>7503</v>
      </c>
      <c r="D334" s="138" t="s">
        <v>6470</v>
      </c>
      <c r="E334" s="138" t="s">
        <v>7504</v>
      </c>
      <c r="F334" s="143" t="s">
        <v>7469</v>
      </c>
      <c r="G334" s="138" t="s">
        <v>6464</v>
      </c>
      <c r="H334" s="138" t="n">
        <v>6.5</v>
      </c>
      <c r="I334" s="138" t="n">
        <v>16</v>
      </c>
      <c r="J334" s="138" t="n">
        <v>5</v>
      </c>
      <c r="K334" s="138" t="n">
        <v>40</v>
      </c>
      <c r="L334" s="138" t="n">
        <v>114.3</v>
      </c>
      <c r="M334" s="138" t="n">
        <v>66.1</v>
      </c>
      <c r="N334" s="138" t="s">
        <v>6473</v>
      </c>
      <c r="O334" s="138" t="n">
        <v>4</v>
      </c>
      <c r="P334" s="144" t="n">
        <v>5210</v>
      </c>
      <c r="Q334" s="145" t="n">
        <f aca="false">ROUND((P334+240),-1)+30</f>
        <v>5480</v>
      </c>
    </row>
    <row r="335" customFormat="false" ht="15.8" hidden="false" customHeight="false" outlineLevel="0" collapsed="false">
      <c r="A335" s="138" t="s">
        <v>7505</v>
      </c>
      <c r="B335" s="138" t="s">
        <v>6459</v>
      </c>
      <c r="C335" s="137" t="s">
        <v>7506</v>
      </c>
      <c r="D335" s="138" t="s">
        <v>6470</v>
      </c>
      <c r="E335" s="138" t="s">
        <v>7507</v>
      </c>
      <c r="F335" s="143" t="s">
        <v>7469</v>
      </c>
      <c r="G335" s="138" t="s">
        <v>6464</v>
      </c>
      <c r="H335" s="138" t="n">
        <v>6.5</v>
      </c>
      <c r="I335" s="138" t="n">
        <v>16</v>
      </c>
      <c r="J335" s="138" t="n">
        <v>5</v>
      </c>
      <c r="K335" s="138" t="n">
        <v>40</v>
      </c>
      <c r="L335" s="138" t="n">
        <v>114.3</v>
      </c>
      <c r="M335" s="138" t="n">
        <v>66.1</v>
      </c>
      <c r="N335" s="138" t="s">
        <v>6473</v>
      </c>
      <c r="O335" s="138" t="n">
        <v>4</v>
      </c>
      <c r="P335" s="144" t="n">
        <v>5536</v>
      </c>
      <c r="Q335" s="145" t="n">
        <f aca="false">ROUND((P335+240),-1)+30</f>
        <v>5810</v>
      </c>
    </row>
    <row r="336" customFormat="false" ht="15.8" hidden="false" customHeight="false" outlineLevel="0" collapsed="false">
      <c r="A336" s="138" t="s">
        <v>7508</v>
      </c>
      <c r="B336" s="138" t="s">
        <v>6459</v>
      </c>
      <c r="C336" s="137" t="s">
        <v>7509</v>
      </c>
      <c r="D336" s="138" t="s">
        <v>6595</v>
      </c>
      <c r="E336" s="138" t="n">
        <v>197</v>
      </c>
      <c r="F336" s="143" t="s">
        <v>7510</v>
      </c>
      <c r="G336" s="138" t="s">
        <v>6464</v>
      </c>
      <c r="H336" s="138" t="n">
        <v>6.5</v>
      </c>
      <c r="I336" s="138" t="n">
        <v>16</v>
      </c>
      <c r="J336" s="138" t="n">
        <v>5</v>
      </c>
      <c r="K336" s="138" t="n">
        <v>40</v>
      </c>
      <c r="L336" s="138" t="n">
        <v>139.7</v>
      </c>
      <c r="M336" s="138" t="n">
        <v>98.5</v>
      </c>
      <c r="N336" s="138" t="s">
        <v>6473</v>
      </c>
      <c r="O336" s="138" t="n">
        <v>30</v>
      </c>
      <c r="P336" s="144" t="n">
        <v>4425</v>
      </c>
      <c r="Q336" s="145" t="n">
        <f aca="false">ROUND((P336+240),-1)+30</f>
        <v>4700</v>
      </c>
    </row>
    <row r="337" customFormat="false" ht="15.8" hidden="false" customHeight="false" outlineLevel="0" collapsed="false">
      <c r="A337" s="138" t="s">
        <v>7511</v>
      </c>
      <c r="B337" s="138" t="s">
        <v>6459</v>
      </c>
      <c r="C337" s="137" t="s">
        <v>7512</v>
      </c>
      <c r="D337" s="138" t="s">
        <v>6470</v>
      </c>
      <c r="E337" s="138" t="s">
        <v>7513</v>
      </c>
      <c r="F337" s="143" t="s">
        <v>7514</v>
      </c>
      <c r="G337" s="138" t="s">
        <v>6464</v>
      </c>
      <c r="H337" s="138" t="n">
        <v>6.5</v>
      </c>
      <c r="I337" s="138" t="n">
        <v>16</v>
      </c>
      <c r="J337" s="138" t="n">
        <v>5</v>
      </c>
      <c r="K337" s="138" t="n">
        <v>41</v>
      </c>
      <c r="L337" s="138" t="n">
        <v>114.3</v>
      </c>
      <c r="M337" s="138" t="n">
        <v>67.1</v>
      </c>
      <c r="N337" s="138" t="s">
        <v>6473</v>
      </c>
      <c r="O337" s="138" t="n">
        <v>4</v>
      </c>
      <c r="P337" s="144" t="n">
        <v>5397</v>
      </c>
      <c r="Q337" s="145" t="n">
        <f aca="false">ROUND((P337+240),-1)+30</f>
        <v>5670</v>
      </c>
    </row>
    <row r="338" customFormat="false" ht="15.8" hidden="false" customHeight="false" outlineLevel="0" collapsed="false">
      <c r="A338" s="138" t="s">
        <v>7515</v>
      </c>
      <c r="B338" s="138" t="s">
        <v>6459</v>
      </c>
      <c r="C338" s="137" t="s">
        <v>7516</v>
      </c>
      <c r="D338" s="138" t="s">
        <v>6470</v>
      </c>
      <c r="E338" s="138" t="s">
        <v>7517</v>
      </c>
      <c r="F338" s="143" t="s">
        <v>7518</v>
      </c>
      <c r="G338" s="138" t="s">
        <v>6464</v>
      </c>
      <c r="H338" s="138" t="n">
        <v>6.5</v>
      </c>
      <c r="I338" s="138" t="n">
        <v>16</v>
      </c>
      <c r="J338" s="138" t="n">
        <v>5</v>
      </c>
      <c r="K338" s="138" t="n">
        <v>41</v>
      </c>
      <c r="L338" s="138" t="n">
        <v>115</v>
      </c>
      <c r="M338" s="138" t="n">
        <v>70.1</v>
      </c>
      <c r="N338" s="138" t="s">
        <v>6473</v>
      </c>
      <c r="O338" s="138" t="n">
        <v>8</v>
      </c>
      <c r="P338" s="144" t="n">
        <v>5630</v>
      </c>
      <c r="Q338" s="145" t="n">
        <f aca="false">ROUND((P338+240),-1)+30</f>
        <v>5900</v>
      </c>
    </row>
    <row r="339" customFormat="false" ht="15.8" hidden="false" customHeight="false" outlineLevel="0" collapsed="false">
      <c r="A339" s="138" t="s">
        <v>7519</v>
      </c>
      <c r="B339" s="138" t="s">
        <v>6459</v>
      </c>
      <c r="C339" s="137" t="s">
        <v>7520</v>
      </c>
      <c r="D339" s="138" t="s">
        <v>6470</v>
      </c>
      <c r="E339" s="138" t="s">
        <v>7521</v>
      </c>
      <c r="F339" s="143" t="s">
        <v>7518</v>
      </c>
      <c r="G339" s="138" t="s">
        <v>6464</v>
      </c>
      <c r="H339" s="138" t="n">
        <v>6.5</v>
      </c>
      <c r="I339" s="138" t="n">
        <v>16</v>
      </c>
      <c r="J339" s="138" t="n">
        <v>5</v>
      </c>
      <c r="K339" s="138" t="n">
        <v>41</v>
      </c>
      <c r="L339" s="138" t="n">
        <v>115</v>
      </c>
      <c r="M339" s="138" t="n">
        <v>70.1</v>
      </c>
      <c r="N339" s="138" t="s">
        <v>6473</v>
      </c>
      <c r="O339" s="138" t="n">
        <v>4</v>
      </c>
      <c r="P339" s="144" t="n">
        <v>5162</v>
      </c>
      <c r="Q339" s="145" t="n">
        <f aca="false">ROUND((P339+240),-1)+30</f>
        <v>5430</v>
      </c>
    </row>
    <row r="340" customFormat="false" ht="15.8" hidden="false" customHeight="false" outlineLevel="0" collapsed="false">
      <c r="A340" s="138" t="s">
        <v>7522</v>
      </c>
      <c r="B340" s="138" t="s">
        <v>6459</v>
      </c>
      <c r="C340" s="137" t="s">
        <v>7523</v>
      </c>
      <c r="D340" s="138" t="s">
        <v>6470</v>
      </c>
      <c r="E340" s="138" t="s">
        <v>7432</v>
      </c>
      <c r="F340" s="143" t="s">
        <v>7518</v>
      </c>
      <c r="G340" s="138" t="s">
        <v>6464</v>
      </c>
      <c r="H340" s="138" t="n">
        <v>6.5</v>
      </c>
      <c r="I340" s="138" t="n">
        <v>16</v>
      </c>
      <c r="J340" s="138" t="n">
        <v>5</v>
      </c>
      <c r="K340" s="138" t="n">
        <v>41</v>
      </c>
      <c r="L340" s="138" t="n">
        <v>115</v>
      </c>
      <c r="M340" s="138" t="n">
        <v>70.1</v>
      </c>
      <c r="N340" s="138" t="s">
        <v>6473</v>
      </c>
      <c r="O340" s="138" t="n">
        <v>4</v>
      </c>
      <c r="P340" s="144" t="n">
        <v>5630</v>
      </c>
      <c r="Q340" s="145" t="n">
        <f aca="false">ROUND((P340+240),-1)+30</f>
        <v>5900</v>
      </c>
    </row>
    <row r="341" customFormat="false" ht="15.8" hidden="false" customHeight="false" outlineLevel="0" collapsed="false">
      <c r="A341" s="138" t="s">
        <v>7524</v>
      </c>
      <c r="B341" s="138" t="s">
        <v>6459</v>
      </c>
      <c r="C341" s="137" t="s">
        <v>7525</v>
      </c>
      <c r="D341" s="138" t="s">
        <v>7526</v>
      </c>
      <c r="E341" s="138" t="s">
        <v>7527</v>
      </c>
      <c r="F341" s="143" t="s">
        <v>7528</v>
      </c>
      <c r="G341" s="138" t="s">
        <v>6464</v>
      </c>
      <c r="H341" s="138" t="n">
        <v>6.5</v>
      </c>
      <c r="I341" s="138" t="n">
        <v>16</v>
      </c>
      <c r="J341" s="138" t="n">
        <v>5</v>
      </c>
      <c r="K341" s="138" t="n">
        <v>42</v>
      </c>
      <c r="L341" s="138" t="n">
        <v>112</v>
      </c>
      <c r="M341" s="138" t="n">
        <v>57.1</v>
      </c>
      <c r="N341" s="138" t="s">
        <v>7529</v>
      </c>
      <c r="O341" s="138" t="n">
        <v>19</v>
      </c>
      <c r="P341" s="144" t="n">
        <v>6285</v>
      </c>
      <c r="Q341" s="145" t="n">
        <f aca="false">ROUND((P341+240),-1)+30</f>
        <v>6560</v>
      </c>
    </row>
    <row r="342" customFormat="false" ht="15.8" hidden="false" customHeight="false" outlineLevel="0" collapsed="false">
      <c r="A342" s="138" t="s">
        <v>7530</v>
      </c>
      <c r="B342" s="138" t="s">
        <v>6459</v>
      </c>
      <c r="C342" s="137" t="s">
        <v>7531</v>
      </c>
      <c r="D342" s="138" t="s">
        <v>7526</v>
      </c>
      <c r="E342" s="138" t="s">
        <v>7527</v>
      </c>
      <c r="F342" s="143" t="s">
        <v>7528</v>
      </c>
      <c r="G342" s="138" t="s">
        <v>6464</v>
      </c>
      <c r="H342" s="138" t="n">
        <v>6.5</v>
      </c>
      <c r="I342" s="138" t="n">
        <v>16</v>
      </c>
      <c r="J342" s="138" t="n">
        <v>5</v>
      </c>
      <c r="K342" s="138" t="n">
        <v>42</v>
      </c>
      <c r="L342" s="138" t="n">
        <v>112</v>
      </c>
      <c r="M342" s="138" t="n">
        <v>57.1</v>
      </c>
      <c r="N342" s="138" t="s">
        <v>7532</v>
      </c>
      <c r="O342" s="138" t="n">
        <v>14</v>
      </c>
      <c r="P342" s="144" t="n">
        <v>6098</v>
      </c>
      <c r="Q342" s="145" t="n">
        <f aca="false">ROUND((P342+240),-1)+30</f>
        <v>6370</v>
      </c>
    </row>
    <row r="343" customFormat="false" ht="15.8" hidden="false" customHeight="false" outlineLevel="0" collapsed="false">
      <c r="A343" s="138" t="s">
        <v>7533</v>
      </c>
      <c r="B343" s="138" t="s">
        <v>6459</v>
      </c>
      <c r="C343" s="137" t="s">
        <v>7534</v>
      </c>
      <c r="D343" s="138" t="s">
        <v>6470</v>
      </c>
      <c r="E343" s="138" t="s">
        <v>7311</v>
      </c>
      <c r="F343" s="143" t="s">
        <v>7528</v>
      </c>
      <c r="G343" s="138" t="s">
        <v>6464</v>
      </c>
      <c r="H343" s="138" t="n">
        <v>6.5</v>
      </c>
      <c r="I343" s="138" t="n">
        <v>16</v>
      </c>
      <c r="J343" s="138" t="n">
        <v>5</v>
      </c>
      <c r="K343" s="138" t="n">
        <v>42</v>
      </c>
      <c r="L343" s="138" t="n">
        <v>112</v>
      </c>
      <c r="M343" s="138" t="n">
        <v>57.1</v>
      </c>
      <c r="N343" s="138" t="s">
        <v>6473</v>
      </c>
      <c r="O343" s="138" t="n">
        <v>8</v>
      </c>
      <c r="P343" s="144" t="n">
        <v>5443</v>
      </c>
      <c r="Q343" s="145" t="n">
        <f aca="false">ROUND((P343+240),-1)+30</f>
        <v>5710</v>
      </c>
    </row>
    <row r="344" customFormat="false" ht="15.8" hidden="false" customHeight="false" outlineLevel="0" collapsed="false">
      <c r="A344" s="138" t="s">
        <v>7535</v>
      </c>
      <c r="B344" s="138" t="s">
        <v>6459</v>
      </c>
      <c r="C344" s="137" t="s">
        <v>7536</v>
      </c>
      <c r="D344" s="138" t="s">
        <v>6470</v>
      </c>
      <c r="E344" s="138" t="s">
        <v>7537</v>
      </c>
      <c r="F344" s="143" t="s">
        <v>7528</v>
      </c>
      <c r="G344" s="138" t="s">
        <v>6464</v>
      </c>
      <c r="H344" s="138" t="n">
        <v>6.5</v>
      </c>
      <c r="I344" s="138" t="n">
        <v>16</v>
      </c>
      <c r="J344" s="138" t="n">
        <v>5</v>
      </c>
      <c r="K344" s="138" t="n">
        <v>42</v>
      </c>
      <c r="L344" s="138" t="n">
        <v>112</v>
      </c>
      <c r="M344" s="138" t="n">
        <v>57.1</v>
      </c>
      <c r="N344" s="138" t="s">
        <v>6473</v>
      </c>
      <c r="O344" s="138" t="n">
        <v>4</v>
      </c>
      <c r="P344" s="144" t="n">
        <v>5443</v>
      </c>
      <c r="Q344" s="145" t="n">
        <f aca="false">ROUND((P344+240),-1)+30</f>
        <v>5710</v>
      </c>
    </row>
    <row r="345" customFormat="false" ht="15.8" hidden="false" customHeight="false" outlineLevel="0" collapsed="false">
      <c r="A345" s="138" t="s">
        <v>7538</v>
      </c>
      <c r="B345" s="138" t="s">
        <v>6459</v>
      </c>
      <c r="C345" s="137" t="s">
        <v>7539</v>
      </c>
      <c r="D345" s="138" t="s">
        <v>6470</v>
      </c>
      <c r="E345" s="138" t="s">
        <v>7303</v>
      </c>
      <c r="F345" s="143" t="s">
        <v>7528</v>
      </c>
      <c r="G345" s="138" t="s">
        <v>6464</v>
      </c>
      <c r="H345" s="138" t="n">
        <v>6.5</v>
      </c>
      <c r="I345" s="138" t="n">
        <v>16</v>
      </c>
      <c r="J345" s="138" t="n">
        <v>5</v>
      </c>
      <c r="K345" s="138" t="n">
        <v>42</v>
      </c>
      <c r="L345" s="138" t="n">
        <v>112</v>
      </c>
      <c r="M345" s="138" t="n">
        <v>57.1</v>
      </c>
      <c r="N345" s="138" t="s">
        <v>6473</v>
      </c>
      <c r="O345" s="138" t="n">
        <v>4</v>
      </c>
      <c r="P345" s="144" t="n">
        <v>5210</v>
      </c>
      <c r="Q345" s="145" t="n">
        <f aca="false">ROUND((P345+240),-1)+30</f>
        <v>5480</v>
      </c>
    </row>
    <row r="346" customFormat="false" ht="15.8" hidden="false" customHeight="false" outlineLevel="0" collapsed="false">
      <c r="A346" s="138" t="s">
        <v>7540</v>
      </c>
      <c r="B346" s="138" t="s">
        <v>6459</v>
      </c>
      <c r="C346" s="137" t="s">
        <v>7541</v>
      </c>
      <c r="D346" s="138" t="s">
        <v>6470</v>
      </c>
      <c r="E346" s="138" t="s">
        <v>7542</v>
      </c>
      <c r="F346" s="143" t="s">
        <v>7528</v>
      </c>
      <c r="G346" s="138" t="s">
        <v>6464</v>
      </c>
      <c r="H346" s="138" t="n">
        <v>6.5</v>
      </c>
      <c r="I346" s="138" t="n">
        <v>16</v>
      </c>
      <c r="J346" s="138" t="n">
        <v>5</v>
      </c>
      <c r="K346" s="138" t="n">
        <v>42</v>
      </c>
      <c r="L346" s="138" t="n">
        <v>112</v>
      </c>
      <c r="M346" s="138" t="n">
        <v>57.1</v>
      </c>
      <c r="N346" s="138" t="s">
        <v>6691</v>
      </c>
      <c r="O346" s="138" t="n">
        <v>4</v>
      </c>
      <c r="P346" s="144" t="n">
        <v>5443</v>
      </c>
      <c r="Q346" s="145" t="n">
        <f aca="false">ROUND((P346+240),-1)+30</f>
        <v>5710</v>
      </c>
    </row>
    <row r="347" customFormat="false" ht="15.8" hidden="false" customHeight="false" outlineLevel="0" collapsed="false">
      <c r="A347" s="138" t="s">
        <v>7543</v>
      </c>
      <c r="B347" s="138" t="s">
        <v>6459</v>
      </c>
      <c r="C347" s="137" t="s">
        <v>7544</v>
      </c>
      <c r="D347" s="138" t="s">
        <v>6470</v>
      </c>
      <c r="E347" s="138" t="s">
        <v>7545</v>
      </c>
      <c r="F347" s="143" t="s">
        <v>7528</v>
      </c>
      <c r="G347" s="138" t="s">
        <v>6464</v>
      </c>
      <c r="H347" s="138" t="n">
        <v>6.5</v>
      </c>
      <c r="I347" s="138" t="n">
        <v>16</v>
      </c>
      <c r="J347" s="138" t="n">
        <v>5</v>
      </c>
      <c r="K347" s="138" t="n">
        <v>42</v>
      </c>
      <c r="L347" s="138" t="n">
        <v>112</v>
      </c>
      <c r="M347" s="138" t="n">
        <v>57.1</v>
      </c>
      <c r="N347" s="138" t="s">
        <v>6479</v>
      </c>
      <c r="O347" s="138" t="n">
        <v>4</v>
      </c>
      <c r="P347" s="144" t="n">
        <v>5443</v>
      </c>
      <c r="Q347" s="145" t="n">
        <f aca="false">ROUND((P347+240),-1)+30</f>
        <v>5710</v>
      </c>
    </row>
    <row r="348" customFormat="false" ht="15.8" hidden="false" customHeight="false" outlineLevel="0" collapsed="false">
      <c r="A348" s="138" t="s">
        <v>7546</v>
      </c>
      <c r="B348" s="138" t="s">
        <v>6459</v>
      </c>
      <c r="C348" s="137" t="s">
        <v>7547</v>
      </c>
      <c r="D348" s="138" t="s">
        <v>6461</v>
      </c>
      <c r="E348" s="138" t="s">
        <v>7339</v>
      </c>
      <c r="F348" s="143" t="s">
        <v>7528</v>
      </c>
      <c r="G348" s="138" t="s">
        <v>6464</v>
      </c>
      <c r="H348" s="138" t="n">
        <v>6.5</v>
      </c>
      <c r="I348" s="138" t="n">
        <v>16</v>
      </c>
      <c r="J348" s="138" t="n">
        <v>5</v>
      </c>
      <c r="K348" s="138" t="n">
        <v>42</v>
      </c>
      <c r="L348" s="138" t="n">
        <v>112</v>
      </c>
      <c r="M348" s="138" t="n">
        <v>57.1</v>
      </c>
      <c r="N348" s="138"/>
      <c r="O348" s="138" t="n">
        <v>4</v>
      </c>
      <c r="P348" s="144" t="n">
        <v>4568</v>
      </c>
      <c r="Q348" s="145" t="n">
        <f aca="false">ROUND((P348+240),-1)+30</f>
        <v>4840</v>
      </c>
    </row>
    <row r="349" customFormat="false" ht="15.8" hidden="false" customHeight="false" outlineLevel="0" collapsed="false">
      <c r="A349" s="138" t="s">
        <v>7548</v>
      </c>
      <c r="B349" s="138" t="s">
        <v>6459</v>
      </c>
      <c r="C349" s="137" t="s">
        <v>7549</v>
      </c>
      <c r="D349" s="138" t="s">
        <v>7526</v>
      </c>
      <c r="E349" s="138" t="s">
        <v>7527</v>
      </c>
      <c r="F349" s="143" t="s">
        <v>7550</v>
      </c>
      <c r="G349" s="138" t="s">
        <v>6464</v>
      </c>
      <c r="H349" s="138" t="n">
        <v>6.5</v>
      </c>
      <c r="I349" s="138" t="n">
        <v>16</v>
      </c>
      <c r="J349" s="138" t="n">
        <v>5</v>
      </c>
      <c r="K349" s="138" t="n">
        <v>42</v>
      </c>
      <c r="L349" s="138" t="n">
        <v>114.3</v>
      </c>
      <c r="M349" s="138" t="n">
        <v>67.1</v>
      </c>
      <c r="N349" s="138" t="s">
        <v>7532</v>
      </c>
      <c r="O349" s="138" t="n">
        <v>23</v>
      </c>
      <c r="P349" s="144" t="n">
        <v>6098</v>
      </c>
      <c r="Q349" s="145" t="n">
        <f aca="false">ROUND((P349+240),-1)+30</f>
        <v>6370</v>
      </c>
    </row>
    <row r="350" customFormat="false" ht="15.8" hidden="false" customHeight="false" outlineLevel="0" collapsed="false">
      <c r="A350" s="138" t="s">
        <v>7551</v>
      </c>
      <c r="B350" s="138" t="s">
        <v>6459</v>
      </c>
      <c r="C350" s="137" t="s">
        <v>7552</v>
      </c>
      <c r="D350" s="138" t="s">
        <v>7526</v>
      </c>
      <c r="E350" s="138" t="s">
        <v>7527</v>
      </c>
      <c r="F350" s="143" t="s">
        <v>7550</v>
      </c>
      <c r="G350" s="138" t="s">
        <v>6464</v>
      </c>
      <c r="H350" s="138" t="n">
        <v>6.5</v>
      </c>
      <c r="I350" s="138" t="n">
        <v>16</v>
      </c>
      <c r="J350" s="138" t="n">
        <v>5</v>
      </c>
      <c r="K350" s="138" t="n">
        <v>42</v>
      </c>
      <c r="L350" s="138" t="n">
        <v>114.3</v>
      </c>
      <c r="M350" s="138" t="n">
        <v>67.1</v>
      </c>
      <c r="N350" s="138" t="s">
        <v>7529</v>
      </c>
      <c r="O350" s="138" t="n">
        <v>22</v>
      </c>
      <c r="P350" s="144" t="n">
        <v>6285</v>
      </c>
      <c r="Q350" s="145" t="n">
        <f aca="false">ROUND((P350+240),-1)+30</f>
        <v>6560</v>
      </c>
    </row>
    <row r="351" customFormat="false" ht="15.8" hidden="false" customHeight="false" outlineLevel="0" collapsed="false">
      <c r="A351" s="138" t="s">
        <v>7553</v>
      </c>
      <c r="B351" s="138" t="s">
        <v>6459</v>
      </c>
      <c r="C351" s="137" t="s">
        <v>7554</v>
      </c>
      <c r="D351" s="138" t="s">
        <v>6470</v>
      </c>
      <c r="E351" s="138" t="s">
        <v>6571</v>
      </c>
      <c r="F351" s="143" t="s">
        <v>7555</v>
      </c>
      <c r="G351" s="138" t="s">
        <v>6464</v>
      </c>
      <c r="H351" s="138" t="n">
        <v>6.5</v>
      </c>
      <c r="I351" s="138" t="n">
        <v>16</v>
      </c>
      <c r="J351" s="138" t="n">
        <v>5</v>
      </c>
      <c r="K351" s="138" t="n">
        <v>43</v>
      </c>
      <c r="L351" s="138" t="n">
        <v>100</v>
      </c>
      <c r="M351" s="138" t="n">
        <v>57.1</v>
      </c>
      <c r="N351" s="138" t="s">
        <v>6473</v>
      </c>
      <c r="O351" s="138" t="n">
        <v>4</v>
      </c>
      <c r="P351" s="144" t="n">
        <v>5536</v>
      </c>
      <c r="Q351" s="145" t="n">
        <f aca="false">ROUND((P351+240),-1)+30</f>
        <v>5810</v>
      </c>
    </row>
    <row r="352" customFormat="false" ht="15.8" hidden="false" customHeight="false" outlineLevel="0" collapsed="false">
      <c r="A352" s="138" t="s">
        <v>7556</v>
      </c>
      <c r="B352" s="138" t="s">
        <v>6459</v>
      </c>
      <c r="C352" s="137" t="s">
        <v>7557</v>
      </c>
      <c r="D352" s="138" t="s">
        <v>6461</v>
      </c>
      <c r="E352" s="138" t="s">
        <v>7558</v>
      </c>
      <c r="F352" s="143" t="s">
        <v>7555</v>
      </c>
      <c r="G352" s="138" t="s">
        <v>6464</v>
      </c>
      <c r="H352" s="138" t="n">
        <v>6.5</v>
      </c>
      <c r="I352" s="138" t="n">
        <v>16</v>
      </c>
      <c r="J352" s="138" t="n">
        <v>5</v>
      </c>
      <c r="K352" s="138" t="n">
        <v>43</v>
      </c>
      <c r="L352" s="138" t="n">
        <v>100</v>
      </c>
      <c r="M352" s="138" t="n">
        <v>57.1</v>
      </c>
      <c r="N352" s="138"/>
      <c r="O352" s="138" t="n">
        <v>4</v>
      </c>
      <c r="P352" s="144" t="n">
        <v>4568</v>
      </c>
      <c r="Q352" s="145" t="n">
        <f aca="false">ROUND((P352+240),-1)+30</f>
        <v>4840</v>
      </c>
    </row>
    <row r="353" customFormat="false" ht="15.8" hidden="false" customHeight="false" outlineLevel="0" collapsed="false">
      <c r="A353" s="138" t="s">
        <v>7559</v>
      </c>
      <c r="B353" s="138" t="s">
        <v>6459</v>
      </c>
      <c r="C353" s="137" t="s">
        <v>7560</v>
      </c>
      <c r="D353" s="138" t="s">
        <v>6595</v>
      </c>
      <c r="E353" s="138" t="n">
        <v>899</v>
      </c>
      <c r="F353" s="143" t="s">
        <v>7561</v>
      </c>
      <c r="G353" s="138" t="s">
        <v>6464</v>
      </c>
      <c r="H353" s="138" t="n">
        <v>6.5</v>
      </c>
      <c r="I353" s="138" t="n">
        <v>16</v>
      </c>
      <c r="J353" s="138" t="n">
        <v>5</v>
      </c>
      <c r="K353" s="138" t="n">
        <v>43</v>
      </c>
      <c r="L353" s="138" t="n">
        <v>114.3</v>
      </c>
      <c r="M353" s="138" t="n">
        <v>67.1</v>
      </c>
      <c r="N353" s="138" t="s">
        <v>6473</v>
      </c>
      <c r="O353" s="138" t="n">
        <v>30</v>
      </c>
      <c r="P353" s="144" t="n">
        <v>4425</v>
      </c>
      <c r="Q353" s="145" t="n">
        <f aca="false">ROUND((P353+240),-1)+30</f>
        <v>4700</v>
      </c>
    </row>
    <row r="354" customFormat="false" ht="15.8" hidden="false" customHeight="false" outlineLevel="0" collapsed="false">
      <c r="A354" s="138" t="s">
        <v>7562</v>
      </c>
      <c r="B354" s="138" t="s">
        <v>6459</v>
      </c>
      <c r="C354" s="137" t="s">
        <v>7563</v>
      </c>
      <c r="D354" s="138" t="s">
        <v>6470</v>
      </c>
      <c r="E354" s="138" t="s">
        <v>7464</v>
      </c>
      <c r="F354" s="143" t="s">
        <v>7564</v>
      </c>
      <c r="G354" s="138" t="s">
        <v>6464</v>
      </c>
      <c r="H354" s="138" t="n">
        <v>6.5</v>
      </c>
      <c r="I354" s="138" t="n">
        <v>16</v>
      </c>
      <c r="J354" s="138" t="n">
        <v>5</v>
      </c>
      <c r="K354" s="138" t="n">
        <v>43</v>
      </c>
      <c r="L354" s="138" t="n">
        <v>130</v>
      </c>
      <c r="M354" s="138" t="n">
        <v>84.1</v>
      </c>
      <c r="N354" s="138" t="s">
        <v>6684</v>
      </c>
      <c r="O354" s="138" t="n">
        <v>4</v>
      </c>
      <c r="P354" s="144" t="n">
        <v>5490</v>
      </c>
      <c r="Q354" s="145" t="n">
        <f aca="false">ROUND((P354+240),-1)+30</f>
        <v>5760</v>
      </c>
    </row>
    <row r="355" customFormat="false" ht="15.8" hidden="false" customHeight="false" outlineLevel="0" collapsed="false">
      <c r="A355" s="138" t="s">
        <v>7565</v>
      </c>
      <c r="B355" s="138" t="s">
        <v>6459</v>
      </c>
      <c r="C355" s="137" t="s">
        <v>7566</v>
      </c>
      <c r="D355" s="138" t="s">
        <v>6461</v>
      </c>
      <c r="E355" s="138" t="s">
        <v>7567</v>
      </c>
      <c r="F355" s="143" t="s">
        <v>7568</v>
      </c>
      <c r="G355" s="138" t="s">
        <v>6464</v>
      </c>
      <c r="H355" s="138" t="n">
        <v>6.5</v>
      </c>
      <c r="I355" s="138" t="n">
        <v>16</v>
      </c>
      <c r="J355" s="138" t="n">
        <v>5</v>
      </c>
      <c r="K355" s="138" t="n">
        <v>43</v>
      </c>
      <c r="L355" s="138" t="n">
        <v>130</v>
      </c>
      <c r="M355" s="138" t="n">
        <v>84.2</v>
      </c>
      <c r="N355" s="138"/>
      <c r="O355" s="138" t="n">
        <v>12</v>
      </c>
      <c r="P355" s="144" t="n">
        <v>4272</v>
      </c>
      <c r="Q355" s="145" t="n">
        <f aca="false">ROUND((P355+240),-1)+30</f>
        <v>4540</v>
      </c>
    </row>
    <row r="356" customFormat="false" ht="15.8" hidden="false" customHeight="false" outlineLevel="0" collapsed="false">
      <c r="A356" s="138" t="s">
        <v>7569</v>
      </c>
      <c r="B356" s="138" t="s">
        <v>6459</v>
      </c>
      <c r="C356" s="137" t="s">
        <v>7570</v>
      </c>
      <c r="D356" s="138" t="s">
        <v>6470</v>
      </c>
      <c r="E356" s="138" t="s">
        <v>7206</v>
      </c>
      <c r="F356" s="143" t="s">
        <v>7571</v>
      </c>
      <c r="G356" s="138" t="s">
        <v>6464</v>
      </c>
      <c r="H356" s="138" t="n">
        <v>6.5</v>
      </c>
      <c r="I356" s="138" t="n">
        <v>16</v>
      </c>
      <c r="J356" s="138" t="n">
        <v>5</v>
      </c>
      <c r="K356" s="138" t="n">
        <v>44</v>
      </c>
      <c r="L356" s="138" t="n">
        <v>108</v>
      </c>
      <c r="M356" s="138" t="n">
        <v>65.1</v>
      </c>
      <c r="N356" s="138" t="s">
        <v>6473</v>
      </c>
      <c r="O356" s="138" t="n">
        <v>4</v>
      </c>
      <c r="P356" s="144" t="n">
        <v>5536</v>
      </c>
      <c r="Q356" s="145" t="n">
        <f aca="false">ROUND((P356+240),-1)+30</f>
        <v>5810</v>
      </c>
    </row>
    <row r="357" customFormat="false" ht="15.8" hidden="false" customHeight="false" outlineLevel="0" collapsed="false">
      <c r="A357" s="138" t="s">
        <v>7572</v>
      </c>
      <c r="B357" s="138" t="s">
        <v>6459</v>
      </c>
      <c r="C357" s="137" t="s">
        <v>7573</v>
      </c>
      <c r="D357" s="138" t="s">
        <v>6470</v>
      </c>
      <c r="E357" s="138" t="s">
        <v>7574</v>
      </c>
      <c r="F357" s="143" t="s">
        <v>7575</v>
      </c>
      <c r="G357" s="138" t="s">
        <v>6464</v>
      </c>
      <c r="H357" s="138" t="n">
        <v>6.5</v>
      </c>
      <c r="I357" s="138" t="n">
        <v>16</v>
      </c>
      <c r="J357" s="138" t="n">
        <v>5</v>
      </c>
      <c r="K357" s="138" t="n">
        <v>45</v>
      </c>
      <c r="L357" s="138" t="n">
        <v>100</v>
      </c>
      <c r="M357" s="138" t="n">
        <v>54.1</v>
      </c>
      <c r="N357" s="138" t="s">
        <v>6473</v>
      </c>
      <c r="O357" s="138" t="n">
        <v>4</v>
      </c>
      <c r="P357" s="144" t="n">
        <v>5630</v>
      </c>
      <c r="Q357" s="145" t="n">
        <f aca="false">ROUND((P357+240),-1)+30</f>
        <v>5900</v>
      </c>
    </row>
    <row r="358" customFormat="false" ht="15.8" hidden="false" customHeight="false" outlineLevel="0" collapsed="false">
      <c r="A358" s="138" t="s">
        <v>7576</v>
      </c>
      <c r="B358" s="138" t="s">
        <v>6459</v>
      </c>
      <c r="C358" s="137" t="s">
        <v>7577</v>
      </c>
      <c r="D358" s="138" t="s">
        <v>6595</v>
      </c>
      <c r="E358" s="138" t="n">
        <v>362</v>
      </c>
      <c r="F358" s="143" t="s">
        <v>7578</v>
      </c>
      <c r="G358" s="138" t="s">
        <v>6464</v>
      </c>
      <c r="H358" s="138" t="n">
        <v>6.5</v>
      </c>
      <c r="I358" s="138" t="n">
        <v>16</v>
      </c>
      <c r="J358" s="138" t="n">
        <v>5</v>
      </c>
      <c r="K358" s="138" t="n">
        <v>45</v>
      </c>
      <c r="L358" s="138" t="n">
        <v>112</v>
      </c>
      <c r="M358" s="138" t="n">
        <v>57.1</v>
      </c>
      <c r="N358" s="138" t="s">
        <v>6473</v>
      </c>
      <c r="O358" s="138" t="n">
        <v>30</v>
      </c>
      <c r="P358" s="144" t="n">
        <v>4425</v>
      </c>
      <c r="Q358" s="145" t="n">
        <f aca="false">ROUND((P358+240),-1)+30</f>
        <v>4700</v>
      </c>
    </row>
    <row r="359" customFormat="false" ht="15.8" hidden="false" customHeight="false" outlineLevel="0" collapsed="false">
      <c r="A359" s="138" t="s">
        <v>7579</v>
      </c>
      <c r="B359" s="138" t="s">
        <v>6459</v>
      </c>
      <c r="C359" s="137" t="s">
        <v>7580</v>
      </c>
      <c r="D359" s="138" t="s">
        <v>6595</v>
      </c>
      <c r="E359" s="138" t="n">
        <v>898</v>
      </c>
      <c r="F359" s="143" t="s">
        <v>7578</v>
      </c>
      <c r="G359" s="138" t="s">
        <v>6464</v>
      </c>
      <c r="H359" s="138" t="n">
        <v>6.5</v>
      </c>
      <c r="I359" s="138" t="n">
        <v>16</v>
      </c>
      <c r="J359" s="138" t="n">
        <v>5</v>
      </c>
      <c r="K359" s="138" t="n">
        <v>45</v>
      </c>
      <c r="L359" s="138" t="n">
        <v>112</v>
      </c>
      <c r="M359" s="138" t="n">
        <v>57.1</v>
      </c>
      <c r="N359" s="138" t="s">
        <v>6473</v>
      </c>
      <c r="O359" s="138" t="n">
        <v>30</v>
      </c>
      <c r="P359" s="144" t="n">
        <v>4425</v>
      </c>
      <c r="Q359" s="145" t="n">
        <f aca="false">ROUND((P359+240),-1)+30</f>
        <v>4700</v>
      </c>
    </row>
    <row r="360" customFormat="false" ht="15.8" hidden="false" customHeight="false" outlineLevel="0" collapsed="false">
      <c r="A360" s="138" t="s">
        <v>7581</v>
      </c>
      <c r="B360" s="138" t="s">
        <v>6459</v>
      </c>
      <c r="C360" s="137" t="s">
        <v>7582</v>
      </c>
      <c r="D360" s="138" t="s">
        <v>6595</v>
      </c>
      <c r="E360" s="138" t="n">
        <v>899</v>
      </c>
      <c r="F360" s="143" t="s">
        <v>7578</v>
      </c>
      <c r="G360" s="138" t="s">
        <v>6464</v>
      </c>
      <c r="H360" s="138" t="n">
        <v>6.5</v>
      </c>
      <c r="I360" s="138" t="n">
        <v>16</v>
      </c>
      <c r="J360" s="138" t="n">
        <v>5</v>
      </c>
      <c r="K360" s="138" t="n">
        <v>45</v>
      </c>
      <c r="L360" s="138" t="n">
        <v>112</v>
      </c>
      <c r="M360" s="138" t="n">
        <v>57.1</v>
      </c>
      <c r="N360" s="138" t="s">
        <v>6473</v>
      </c>
      <c r="O360" s="138" t="n">
        <v>30</v>
      </c>
      <c r="P360" s="144" t="n">
        <v>4425</v>
      </c>
      <c r="Q360" s="145" t="n">
        <f aca="false">ROUND((P360+240),-1)+30</f>
        <v>4700</v>
      </c>
    </row>
    <row r="361" customFormat="false" ht="15.8" hidden="false" customHeight="false" outlineLevel="0" collapsed="false">
      <c r="A361" s="138" t="s">
        <v>7583</v>
      </c>
      <c r="B361" s="138" t="s">
        <v>6459</v>
      </c>
      <c r="C361" s="137" t="s">
        <v>7584</v>
      </c>
      <c r="D361" s="138" t="s">
        <v>6595</v>
      </c>
      <c r="E361" s="138" t="n">
        <v>420</v>
      </c>
      <c r="F361" s="143" t="s">
        <v>7578</v>
      </c>
      <c r="G361" s="138" t="s">
        <v>6464</v>
      </c>
      <c r="H361" s="138" t="n">
        <v>6.5</v>
      </c>
      <c r="I361" s="138" t="n">
        <v>16</v>
      </c>
      <c r="J361" s="138" t="n">
        <v>5</v>
      </c>
      <c r="K361" s="138" t="n">
        <v>45</v>
      </c>
      <c r="L361" s="138" t="n">
        <v>112</v>
      </c>
      <c r="M361" s="138" t="n">
        <v>57.1</v>
      </c>
      <c r="N361" s="138" t="s">
        <v>6473</v>
      </c>
      <c r="O361" s="138" t="n">
        <v>28</v>
      </c>
      <c r="P361" s="144" t="n">
        <v>4425</v>
      </c>
      <c r="Q361" s="145" t="n">
        <f aca="false">ROUND((P361+240),-1)+30</f>
        <v>4700</v>
      </c>
    </row>
    <row r="362" customFormat="false" ht="15.8" hidden="false" customHeight="false" outlineLevel="0" collapsed="false">
      <c r="A362" s="138" t="s">
        <v>7585</v>
      </c>
      <c r="B362" s="138" t="s">
        <v>6459</v>
      </c>
      <c r="C362" s="137" t="s">
        <v>7586</v>
      </c>
      <c r="D362" s="138" t="s">
        <v>6595</v>
      </c>
      <c r="E362" s="138" t="n">
        <v>536</v>
      </c>
      <c r="F362" s="143" t="s">
        <v>7587</v>
      </c>
      <c r="G362" s="138" t="s">
        <v>6464</v>
      </c>
      <c r="H362" s="138" t="n">
        <v>6.5</v>
      </c>
      <c r="I362" s="138" t="n">
        <v>16</v>
      </c>
      <c r="J362" s="138" t="n">
        <v>5</v>
      </c>
      <c r="K362" s="138" t="n">
        <v>45</v>
      </c>
      <c r="L362" s="138" t="n">
        <v>114.3</v>
      </c>
      <c r="M362" s="138" t="n">
        <v>60.1</v>
      </c>
      <c r="N362" s="138" t="s">
        <v>6473</v>
      </c>
      <c r="O362" s="138" t="n">
        <v>30</v>
      </c>
      <c r="P362" s="144" t="n">
        <v>4425</v>
      </c>
      <c r="Q362" s="145" t="n">
        <f aca="false">ROUND((P362+240),-1)+30</f>
        <v>4700</v>
      </c>
    </row>
    <row r="363" customFormat="false" ht="15.8" hidden="false" customHeight="false" outlineLevel="0" collapsed="false">
      <c r="A363" s="138" t="s">
        <v>7588</v>
      </c>
      <c r="B363" s="138" t="s">
        <v>6459</v>
      </c>
      <c r="C363" s="137" t="s">
        <v>7589</v>
      </c>
      <c r="D363" s="138" t="s">
        <v>6595</v>
      </c>
      <c r="E363" s="138" t="n">
        <v>898</v>
      </c>
      <c r="F363" s="143" t="s">
        <v>7587</v>
      </c>
      <c r="G363" s="138" t="s">
        <v>6464</v>
      </c>
      <c r="H363" s="138" t="n">
        <v>6.5</v>
      </c>
      <c r="I363" s="138" t="n">
        <v>16</v>
      </c>
      <c r="J363" s="138" t="n">
        <v>5</v>
      </c>
      <c r="K363" s="138" t="n">
        <v>45</v>
      </c>
      <c r="L363" s="138" t="n">
        <v>114.3</v>
      </c>
      <c r="M363" s="138" t="n">
        <v>60.1</v>
      </c>
      <c r="N363" s="138" t="s">
        <v>6473</v>
      </c>
      <c r="O363" s="138" t="n">
        <v>30</v>
      </c>
      <c r="P363" s="144" t="n">
        <v>4425</v>
      </c>
      <c r="Q363" s="145" t="n">
        <f aca="false">ROUND((P363+240),-1)+30</f>
        <v>4700</v>
      </c>
    </row>
    <row r="364" customFormat="false" ht="15.8" hidden="false" customHeight="false" outlineLevel="0" collapsed="false">
      <c r="A364" s="138" t="s">
        <v>7590</v>
      </c>
      <c r="B364" s="138" t="s">
        <v>6459</v>
      </c>
      <c r="C364" s="137" t="s">
        <v>7591</v>
      </c>
      <c r="D364" s="138" t="s">
        <v>6595</v>
      </c>
      <c r="E364" s="138" t="n">
        <v>899</v>
      </c>
      <c r="F364" s="143" t="s">
        <v>7587</v>
      </c>
      <c r="G364" s="138" t="s">
        <v>6464</v>
      </c>
      <c r="H364" s="138" t="n">
        <v>6.5</v>
      </c>
      <c r="I364" s="138" t="n">
        <v>16</v>
      </c>
      <c r="J364" s="138" t="n">
        <v>5</v>
      </c>
      <c r="K364" s="138" t="n">
        <v>45</v>
      </c>
      <c r="L364" s="138" t="n">
        <v>114.3</v>
      </c>
      <c r="M364" s="138" t="n">
        <v>60.1</v>
      </c>
      <c r="N364" s="138" t="s">
        <v>6473</v>
      </c>
      <c r="O364" s="138" t="n">
        <v>22</v>
      </c>
      <c r="P364" s="144" t="n">
        <v>4425</v>
      </c>
      <c r="Q364" s="145" t="n">
        <f aca="false">ROUND((P364+240),-1)+30</f>
        <v>4700</v>
      </c>
    </row>
    <row r="365" customFormat="false" ht="15.8" hidden="false" customHeight="false" outlineLevel="0" collapsed="false">
      <c r="A365" s="138" t="s">
        <v>7592</v>
      </c>
      <c r="B365" s="138" t="s">
        <v>6459</v>
      </c>
      <c r="C365" s="137" t="s">
        <v>7593</v>
      </c>
      <c r="D365" s="138" t="s">
        <v>6470</v>
      </c>
      <c r="E365" s="138" t="s">
        <v>7594</v>
      </c>
      <c r="F365" s="143" t="s">
        <v>7587</v>
      </c>
      <c r="G365" s="138" t="s">
        <v>6464</v>
      </c>
      <c r="H365" s="138" t="n">
        <v>6.5</v>
      </c>
      <c r="I365" s="138" t="n">
        <v>16</v>
      </c>
      <c r="J365" s="138" t="n">
        <v>5</v>
      </c>
      <c r="K365" s="138" t="n">
        <v>45</v>
      </c>
      <c r="L365" s="138" t="n">
        <v>114.3</v>
      </c>
      <c r="M365" s="138" t="n">
        <v>60.1</v>
      </c>
      <c r="N365" s="138" t="s">
        <v>6473</v>
      </c>
      <c r="O365" s="138" t="n">
        <v>12</v>
      </c>
      <c r="P365" s="144" t="n">
        <v>5443</v>
      </c>
      <c r="Q365" s="145" t="n">
        <f aca="false">ROUND((P365+240),-1)+30</f>
        <v>5710</v>
      </c>
    </row>
    <row r="366" customFormat="false" ht="15.8" hidden="false" customHeight="false" outlineLevel="0" collapsed="false">
      <c r="A366" s="138" t="s">
        <v>7595</v>
      </c>
      <c r="B366" s="138" t="s">
        <v>6459</v>
      </c>
      <c r="C366" s="137" t="s">
        <v>7596</v>
      </c>
      <c r="D366" s="138" t="s">
        <v>6470</v>
      </c>
      <c r="E366" s="138" t="s">
        <v>7597</v>
      </c>
      <c r="F366" s="143" t="s">
        <v>7587</v>
      </c>
      <c r="G366" s="138" t="s">
        <v>6464</v>
      </c>
      <c r="H366" s="138" t="n">
        <v>6.5</v>
      </c>
      <c r="I366" s="138" t="n">
        <v>16</v>
      </c>
      <c r="J366" s="138" t="n">
        <v>5</v>
      </c>
      <c r="K366" s="138" t="n">
        <v>45</v>
      </c>
      <c r="L366" s="138" t="n">
        <v>114.3</v>
      </c>
      <c r="M366" s="138" t="n">
        <v>60.1</v>
      </c>
      <c r="N366" s="138" t="s">
        <v>6697</v>
      </c>
      <c r="O366" s="138" t="n">
        <v>8</v>
      </c>
      <c r="P366" s="144" t="n">
        <v>5490</v>
      </c>
      <c r="Q366" s="145" t="n">
        <f aca="false">ROUND((P366+240),-1)+30</f>
        <v>5760</v>
      </c>
    </row>
    <row r="367" customFormat="false" ht="15.8" hidden="false" customHeight="false" outlineLevel="0" collapsed="false">
      <c r="A367" s="138" t="s">
        <v>7598</v>
      </c>
      <c r="B367" s="138" t="s">
        <v>6459</v>
      </c>
      <c r="C367" s="137" t="s">
        <v>7599</v>
      </c>
      <c r="D367" s="138" t="s">
        <v>6461</v>
      </c>
      <c r="E367" s="138" t="s">
        <v>7333</v>
      </c>
      <c r="F367" s="143" t="s">
        <v>7587</v>
      </c>
      <c r="G367" s="138" t="s">
        <v>6464</v>
      </c>
      <c r="H367" s="138" t="n">
        <v>6.5</v>
      </c>
      <c r="I367" s="138" t="n">
        <v>16</v>
      </c>
      <c r="J367" s="138" t="n">
        <v>5</v>
      </c>
      <c r="K367" s="138" t="n">
        <v>45</v>
      </c>
      <c r="L367" s="138" t="n">
        <v>114.3</v>
      </c>
      <c r="M367" s="138" t="n">
        <v>60.1</v>
      </c>
      <c r="N367" s="138"/>
      <c r="O367" s="138" t="n">
        <v>8</v>
      </c>
      <c r="P367" s="144" t="n">
        <v>4568</v>
      </c>
      <c r="Q367" s="145" t="n">
        <f aca="false">ROUND((P367+240),-1)+30</f>
        <v>4840</v>
      </c>
    </row>
    <row r="368" customFormat="false" ht="15.8" hidden="false" customHeight="false" outlineLevel="0" collapsed="false">
      <c r="A368" s="138" t="s">
        <v>7600</v>
      </c>
      <c r="B368" s="138" t="s">
        <v>6459</v>
      </c>
      <c r="C368" s="137" t="s">
        <v>7601</v>
      </c>
      <c r="D368" s="138" t="s">
        <v>6470</v>
      </c>
      <c r="E368" s="138" t="s">
        <v>7602</v>
      </c>
      <c r="F368" s="143" t="s">
        <v>7587</v>
      </c>
      <c r="G368" s="138" t="s">
        <v>6464</v>
      </c>
      <c r="H368" s="138" t="n">
        <v>6.5</v>
      </c>
      <c r="I368" s="138" t="n">
        <v>16</v>
      </c>
      <c r="J368" s="138" t="n">
        <v>5</v>
      </c>
      <c r="K368" s="138" t="n">
        <v>45</v>
      </c>
      <c r="L368" s="138" t="n">
        <v>114.3</v>
      </c>
      <c r="M368" s="138" t="n">
        <v>60.1</v>
      </c>
      <c r="N368" s="138" t="s">
        <v>6684</v>
      </c>
      <c r="O368" s="138" t="n">
        <v>4</v>
      </c>
      <c r="P368" s="144" t="n">
        <v>5490</v>
      </c>
      <c r="Q368" s="145" t="n">
        <f aca="false">ROUND((P368+240),-1)+30</f>
        <v>5760</v>
      </c>
    </row>
    <row r="369" customFormat="false" ht="15.8" hidden="false" customHeight="false" outlineLevel="0" collapsed="false">
      <c r="A369" s="138" t="s">
        <v>7603</v>
      </c>
      <c r="B369" s="138" t="s">
        <v>6459</v>
      </c>
      <c r="C369" s="137" t="s">
        <v>7604</v>
      </c>
      <c r="D369" s="138" t="s">
        <v>6470</v>
      </c>
      <c r="E369" s="138" t="s">
        <v>7602</v>
      </c>
      <c r="F369" s="143" t="s">
        <v>7587</v>
      </c>
      <c r="G369" s="138" t="s">
        <v>6464</v>
      </c>
      <c r="H369" s="138" t="n">
        <v>6.5</v>
      </c>
      <c r="I369" s="138" t="n">
        <v>16</v>
      </c>
      <c r="J369" s="138" t="n">
        <v>5</v>
      </c>
      <c r="K369" s="138" t="n">
        <v>45</v>
      </c>
      <c r="L369" s="138" t="n">
        <v>114.3</v>
      </c>
      <c r="M369" s="138" t="n">
        <v>60.1</v>
      </c>
      <c r="N369" s="138" t="s">
        <v>6697</v>
      </c>
      <c r="O369" s="138" t="n">
        <v>4</v>
      </c>
      <c r="P369" s="144" t="n">
        <v>5490</v>
      </c>
      <c r="Q369" s="145" t="n">
        <f aca="false">ROUND((P369+240),-1)+30</f>
        <v>5760</v>
      </c>
    </row>
    <row r="370" customFormat="false" ht="15.8" hidden="false" customHeight="false" outlineLevel="0" collapsed="false">
      <c r="A370" s="138" t="s">
        <v>7605</v>
      </c>
      <c r="B370" s="138" t="s">
        <v>6459</v>
      </c>
      <c r="C370" s="137" t="s">
        <v>7606</v>
      </c>
      <c r="D370" s="138" t="s">
        <v>6470</v>
      </c>
      <c r="E370" s="138" t="s">
        <v>7607</v>
      </c>
      <c r="F370" s="143" t="s">
        <v>7587</v>
      </c>
      <c r="G370" s="138" t="s">
        <v>6464</v>
      </c>
      <c r="H370" s="138" t="n">
        <v>6.5</v>
      </c>
      <c r="I370" s="138" t="n">
        <v>16</v>
      </c>
      <c r="J370" s="138" t="n">
        <v>5</v>
      </c>
      <c r="K370" s="138" t="n">
        <v>45</v>
      </c>
      <c r="L370" s="138" t="n">
        <v>114.3</v>
      </c>
      <c r="M370" s="138" t="n">
        <v>60.1</v>
      </c>
      <c r="N370" s="138" t="s">
        <v>6473</v>
      </c>
      <c r="O370" s="138" t="n">
        <v>4</v>
      </c>
      <c r="P370" s="144" t="n">
        <v>5443</v>
      </c>
      <c r="Q370" s="145" t="n">
        <f aca="false">ROUND((P370+240),-1)+30</f>
        <v>5710</v>
      </c>
    </row>
    <row r="371" customFormat="false" ht="15.8" hidden="false" customHeight="false" outlineLevel="0" collapsed="false">
      <c r="A371" s="138" t="s">
        <v>7608</v>
      </c>
      <c r="B371" s="138" t="s">
        <v>6459</v>
      </c>
      <c r="C371" s="137" t="s">
        <v>7609</v>
      </c>
      <c r="D371" s="138" t="s">
        <v>6470</v>
      </c>
      <c r="E371" s="138" t="s">
        <v>7610</v>
      </c>
      <c r="F371" s="143" t="s">
        <v>7587</v>
      </c>
      <c r="G371" s="138" t="s">
        <v>6464</v>
      </c>
      <c r="H371" s="138" t="n">
        <v>6.5</v>
      </c>
      <c r="I371" s="138" t="n">
        <v>16</v>
      </c>
      <c r="J371" s="138" t="n">
        <v>5</v>
      </c>
      <c r="K371" s="138" t="n">
        <v>45</v>
      </c>
      <c r="L371" s="138" t="n">
        <v>114.3</v>
      </c>
      <c r="M371" s="138" t="n">
        <v>60.1</v>
      </c>
      <c r="N371" s="138" t="s">
        <v>6473</v>
      </c>
      <c r="O371" s="138" t="n">
        <v>4</v>
      </c>
      <c r="P371" s="144" t="n">
        <v>5630</v>
      </c>
      <c r="Q371" s="145" t="n">
        <f aca="false">ROUND((P371+240),-1)+30</f>
        <v>5900</v>
      </c>
    </row>
    <row r="372" customFormat="false" ht="15.8" hidden="false" customHeight="false" outlineLevel="0" collapsed="false">
      <c r="A372" s="138" t="s">
        <v>7611</v>
      </c>
      <c r="B372" s="138" t="s">
        <v>6459</v>
      </c>
      <c r="C372" s="137" t="s">
        <v>7612</v>
      </c>
      <c r="D372" s="138" t="s">
        <v>6461</v>
      </c>
      <c r="E372" s="138" t="s">
        <v>7435</v>
      </c>
      <c r="F372" s="143" t="s">
        <v>7587</v>
      </c>
      <c r="G372" s="138" t="s">
        <v>6464</v>
      </c>
      <c r="H372" s="138" t="n">
        <v>6.5</v>
      </c>
      <c r="I372" s="138" t="n">
        <v>16</v>
      </c>
      <c r="J372" s="138" t="n">
        <v>5</v>
      </c>
      <c r="K372" s="138" t="n">
        <v>45</v>
      </c>
      <c r="L372" s="138" t="n">
        <v>114.3</v>
      </c>
      <c r="M372" s="138" t="n">
        <v>60.1</v>
      </c>
      <c r="N372" s="138"/>
      <c r="O372" s="138" t="n">
        <v>4</v>
      </c>
      <c r="P372" s="144" t="n">
        <v>4568</v>
      </c>
      <c r="Q372" s="145" t="n">
        <f aca="false">ROUND((P372+240),-1)+30</f>
        <v>4840</v>
      </c>
    </row>
    <row r="373" customFormat="false" ht="15.8" hidden="false" customHeight="false" outlineLevel="0" collapsed="false">
      <c r="A373" s="138" t="s">
        <v>7613</v>
      </c>
      <c r="B373" s="138" t="s">
        <v>6459</v>
      </c>
      <c r="C373" s="137" t="s">
        <v>7614</v>
      </c>
      <c r="D373" s="138" t="s">
        <v>6461</v>
      </c>
      <c r="E373" s="138" t="s">
        <v>7558</v>
      </c>
      <c r="F373" s="143" t="s">
        <v>7587</v>
      </c>
      <c r="G373" s="138" t="s">
        <v>6464</v>
      </c>
      <c r="H373" s="138" t="n">
        <v>6.5</v>
      </c>
      <c r="I373" s="138" t="n">
        <v>16</v>
      </c>
      <c r="J373" s="138" t="n">
        <v>5</v>
      </c>
      <c r="K373" s="138" t="n">
        <v>45</v>
      </c>
      <c r="L373" s="138" t="n">
        <v>114.3</v>
      </c>
      <c r="M373" s="138" t="n">
        <v>60.1</v>
      </c>
      <c r="N373" s="138"/>
      <c r="O373" s="138" t="n">
        <v>4</v>
      </c>
      <c r="P373" s="144" t="n">
        <v>4568</v>
      </c>
      <c r="Q373" s="145" t="n">
        <f aca="false">ROUND((P373+240),-1)+30</f>
        <v>4840</v>
      </c>
    </row>
    <row r="374" customFormat="false" ht="15.8" hidden="false" customHeight="false" outlineLevel="0" collapsed="false">
      <c r="A374" s="138" t="s">
        <v>7615</v>
      </c>
      <c r="B374" s="138" t="s">
        <v>6459</v>
      </c>
      <c r="C374" s="137" t="s">
        <v>7616</v>
      </c>
      <c r="D374" s="138" t="s">
        <v>6470</v>
      </c>
      <c r="E374" s="138" t="s">
        <v>7617</v>
      </c>
      <c r="F374" s="143" t="s">
        <v>7587</v>
      </c>
      <c r="G374" s="138" t="s">
        <v>6464</v>
      </c>
      <c r="H374" s="138" t="n">
        <v>6.5</v>
      </c>
      <c r="I374" s="138" t="n">
        <v>16</v>
      </c>
      <c r="J374" s="138" t="n">
        <v>5</v>
      </c>
      <c r="K374" s="138" t="n">
        <v>45</v>
      </c>
      <c r="L374" s="138" t="n">
        <v>114.3</v>
      </c>
      <c r="M374" s="138" t="n">
        <v>60.1</v>
      </c>
      <c r="N374" s="138" t="s">
        <v>6473</v>
      </c>
      <c r="O374" s="138" t="n">
        <v>1</v>
      </c>
      <c r="P374" s="144" t="n">
        <v>5443</v>
      </c>
      <c r="Q374" s="145" t="n">
        <f aca="false">ROUND((P374+240),-1)+30</f>
        <v>5710</v>
      </c>
    </row>
    <row r="375" customFormat="false" ht="15.8" hidden="false" customHeight="false" outlineLevel="0" collapsed="false">
      <c r="A375" s="138" t="s">
        <v>7618</v>
      </c>
      <c r="B375" s="138" t="s">
        <v>6459</v>
      </c>
      <c r="C375" s="137" t="s">
        <v>7619</v>
      </c>
      <c r="D375" s="138" t="s">
        <v>6470</v>
      </c>
      <c r="E375" s="138" t="s">
        <v>7620</v>
      </c>
      <c r="F375" s="143" t="s">
        <v>7621</v>
      </c>
      <c r="G375" s="138" t="s">
        <v>6464</v>
      </c>
      <c r="H375" s="138" t="n">
        <v>6.5</v>
      </c>
      <c r="I375" s="138" t="n">
        <v>16</v>
      </c>
      <c r="J375" s="138" t="n">
        <v>5</v>
      </c>
      <c r="K375" s="138" t="n">
        <v>45</v>
      </c>
      <c r="L375" s="138" t="n">
        <v>114.3</v>
      </c>
      <c r="M375" s="138" t="n">
        <v>64.1</v>
      </c>
      <c r="N375" s="138" t="s">
        <v>6473</v>
      </c>
      <c r="O375" s="138" t="n">
        <v>4</v>
      </c>
      <c r="P375" s="144" t="n">
        <v>5397</v>
      </c>
      <c r="Q375" s="145" t="n">
        <f aca="false">ROUND((P375+240),-1)+30</f>
        <v>5670</v>
      </c>
    </row>
    <row r="376" customFormat="false" ht="15.8" hidden="false" customHeight="false" outlineLevel="0" collapsed="false">
      <c r="A376" s="138" t="s">
        <v>7622</v>
      </c>
      <c r="B376" s="138" t="s">
        <v>6459</v>
      </c>
      <c r="C376" s="137" t="s">
        <v>7623</v>
      </c>
      <c r="D376" s="138" t="s">
        <v>6470</v>
      </c>
      <c r="E376" s="138" t="s">
        <v>7477</v>
      </c>
      <c r="F376" s="143" t="s">
        <v>7624</v>
      </c>
      <c r="G376" s="138" t="s">
        <v>6464</v>
      </c>
      <c r="H376" s="138" t="n">
        <v>6.5</v>
      </c>
      <c r="I376" s="138" t="n">
        <v>16</v>
      </c>
      <c r="J376" s="138" t="n">
        <v>5</v>
      </c>
      <c r="K376" s="138" t="n">
        <v>45</v>
      </c>
      <c r="L376" s="138" t="n">
        <v>114.3</v>
      </c>
      <c r="M376" s="138" t="n">
        <v>66.1</v>
      </c>
      <c r="N376" s="138" t="s">
        <v>6473</v>
      </c>
      <c r="O376" s="138" t="n">
        <v>4</v>
      </c>
      <c r="P376" s="144" t="n">
        <v>5490</v>
      </c>
      <c r="Q376" s="145" t="n">
        <f aca="false">ROUND((P376+240),-1)+30</f>
        <v>5760</v>
      </c>
    </row>
    <row r="377" customFormat="false" ht="15.8" hidden="false" customHeight="false" outlineLevel="0" collapsed="false">
      <c r="A377" s="138" t="s">
        <v>7625</v>
      </c>
      <c r="B377" s="138" t="s">
        <v>6459</v>
      </c>
      <c r="C377" s="137" t="s">
        <v>7626</v>
      </c>
      <c r="D377" s="138" t="s">
        <v>6470</v>
      </c>
      <c r="E377" s="138" t="s">
        <v>7627</v>
      </c>
      <c r="F377" s="143" t="s">
        <v>7624</v>
      </c>
      <c r="G377" s="138" t="s">
        <v>6464</v>
      </c>
      <c r="H377" s="138" t="n">
        <v>6.5</v>
      </c>
      <c r="I377" s="138" t="n">
        <v>16</v>
      </c>
      <c r="J377" s="138" t="n">
        <v>5</v>
      </c>
      <c r="K377" s="138" t="n">
        <v>45</v>
      </c>
      <c r="L377" s="138" t="n">
        <v>114.3</v>
      </c>
      <c r="M377" s="138" t="n">
        <v>66.1</v>
      </c>
      <c r="N377" s="138" t="s">
        <v>6473</v>
      </c>
      <c r="O377" s="138" t="n">
        <v>4</v>
      </c>
      <c r="P377" s="144" t="n">
        <v>5443</v>
      </c>
      <c r="Q377" s="145" t="n">
        <f aca="false">ROUND((P377+240),-1)+30</f>
        <v>5710</v>
      </c>
    </row>
    <row r="378" customFormat="false" ht="15.8" hidden="false" customHeight="false" outlineLevel="0" collapsed="false">
      <c r="A378" s="138" t="s">
        <v>7628</v>
      </c>
      <c r="B378" s="138" t="s">
        <v>6459</v>
      </c>
      <c r="C378" s="137" t="s">
        <v>7629</v>
      </c>
      <c r="D378" s="138" t="s">
        <v>6470</v>
      </c>
      <c r="E378" s="138" t="s">
        <v>7480</v>
      </c>
      <c r="F378" s="143" t="s">
        <v>7624</v>
      </c>
      <c r="G378" s="138" t="s">
        <v>6464</v>
      </c>
      <c r="H378" s="138" t="n">
        <v>6.5</v>
      </c>
      <c r="I378" s="138" t="n">
        <v>16</v>
      </c>
      <c r="J378" s="138" t="n">
        <v>5</v>
      </c>
      <c r="K378" s="138" t="n">
        <v>45</v>
      </c>
      <c r="L378" s="138" t="n">
        <v>114.3</v>
      </c>
      <c r="M378" s="138" t="n">
        <v>66.1</v>
      </c>
      <c r="N378" s="138" t="s">
        <v>6697</v>
      </c>
      <c r="O378" s="138" t="n">
        <v>4</v>
      </c>
      <c r="P378" s="144" t="n">
        <v>5443</v>
      </c>
      <c r="Q378" s="145" t="n">
        <f aca="false">ROUND((P378+240),-1)+30</f>
        <v>5710</v>
      </c>
    </row>
    <row r="379" customFormat="false" ht="15.8" hidden="false" customHeight="false" outlineLevel="0" collapsed="false">
      <c r="A379" s="138" t="s">
        <v>7630</v>
      </c>
      <c r="B379" s="138" t="s">
        <v>6459</v>
      </c>
      <c r="C379" s="137" t="s">
        <v>7631</v>
      </c>
      <c r="D379" s="138" t="s">
        <v>6470</v>
      </c>
      <c r="E379" s="138" t="s">
        <v>7492</v>
      </c>
      <c r="F379" s="143" t="s">
        <v>7624</v>
      </c>
      <c r="G379" s="138" t="s">
        <v>6464</v>
      </c>
      <c r="H379" s="138" t="n">
        <v>6.5</v>
      </c>
      <c r="I379" s="138" t="n">
        <v>16</v>
      </c>
      <c r="J379" s="138" t="n">
        <v>5</v>
      </c>
      <c r="K379" s="138" t="n">
        <v>45</v>
      </c>
      <c r="L379" s="138" t="n">
        <v>114.3</v>
      </c>
      <c r="M379" s="138" t="n">
        <v>66.1</v>
      </c>
      <c r="N379" s="138" t="s">
        <v>6473</v>
      </c>
      <c r="O379" s="138" t="n">
        <v>4</v>
      </c>
      <c r="P379" s="144" t="n">
        <v>5443</v>
      </c>
      <c r="Q379" s="145" t="n">
        <f aca="false">ROUND((P379+240),-1)+30</f>
        <v>5710</v>
      </c>
    </row>
    <row r="380" customFormat="false" ht="15.8" hidden="false" customHeight="false" outlineLevel="0" collapsed="false">
      <c r="A380" s="138" t="s">
        <v>7632</v>
      </c>
      <c r="B380" s="138" t="s">
        <v>6459</v>
      </c>
      <c r="C380" s="137" t="s">
        <v>7633</v>
      </c>
      <c r="D380" s="138" t="s">
        <v>6470</v>
      </c>
      <c r="E380" s="138" t="s">
        <v>7495</v>
      </c>
      <c r="F380" s="143" t="s">
        <v>7624</v>
      </c>
      <c r="G380" s="138" t="s">
        <v>6464</v>
      </c>
      <c r="H380" s="138" t="n">
        <v>6.5</v>
      </c>
      <c r="I380" s="138" t="n">
        <v>16</v>
      </c>
      <c r="J380" s="138" t="n">
        <v>5</v>
      </c>
      <c r="K380" s="138" t="n">
        <v>45</v>
      </c>
      <c r="L380" s="138" t="n">
        <v>114.3</v>
      </c>
      <c r="M380" s="138" t="n">
        <v>66.1</v>
      </c>
      <c r="N380" s="138" t="s">
        <v>6473</v>
      </c>
      <c r="O380" s="138" t="n">
        <v>4</v>
      </c>
      <c r="P380" s="144" t="n">
        <v>5443</v>
      </c>
      <c r="Q380" s="145" t="n">
        <f aca="false">ROUND((P380+240),-1)+30</f>
        <v>5710</v>
      </c>
    </row>
    <row r="381" customFormat="false" ht="15.8" hidden="false" customHeight="false" outlineLevel="0" collapsed="false">
      <c r="A381" s="138" t="s">
        <v>7634</v>
      </c>
      <c r="B381" s="138" t="s">
        <v>6459</v>
      </c>
      <c r="C381" s="137" t="s">
        <v>7635</v>
      </c>
      <c r="D381" s="138" t="s">
        <v>6470</v>
      </c>
      <c r="E381" s="138" t="s">
        <v>7495</v>
      </c>
      <c r="F381" s="143" t="s">
        <v>7624</v>
      </c>
      <c r="G381" s="138" t="s">
        <v>6464</v>
      </c>
      <c r="H381" s="138" t="n">
        <v>6.5</v>
      </c>
      <c r="I381" s="138" t="n">
        <v>16</v>
      </c>
      <c r="J381" s="138" t="n">
        <v>5</v>
      </c>
      <c r="K381" s="138" t="n">
        <v>45</v>
      </c>
      <c r="L381" s="138" t="n">
        <v>114.3</v>
      </c>
      <c r="M381" s="138" t="n">
        <v>66.1</v>
      </c>
      <c r="N381" s="138" t="s">
        <v>6697</v>
      </c>
      <c r="O381" s="138" t="n">
        <v>4</v>
      </c>
      <c r="P381" s="144" t="n">
        <v>5443</v>
      </c>
      <c r="Q381" s="145" t="n">
        <f aca="false">ROUND((P381+240),-1)+30</f>
        <v>5710</v>
      </c>
    </row>
    <row r="382" customFormat="false" ht="15.8" hidden="false" customHeight="false" outlineLevel="0" collapsed="false">
      <c r="A382" s="138" t="s">
        <v>7636</v>
      </c>
      <c r="B382" s="138" t="s">
        <v>6459</v>
      </c>
      <c r="C382" s="137" t="s">
        <v>7637</v>
      </c>
      <c r="D382" s="138" t="s">
        <v>6470</v>
      </c>
      <c r="E382" s="138" t="s">
        <v>7495</v>
      </c>
      <c r="F382" s="143" t="s">
        <v>7624</v>
      </c>
      <c r="G382" s="138" t="s">
        <v>6464</v>
      </c>
      <c r="H382" s="138" t="n">
        <v>6.5</v>
      </c>
      <c r="I382" s="138" t="n">
        <v>16</v>
      </c>
      <c r="J382" s="138" t="n">
        <v>5</v>
      </c>
      <c r="K382" s="138" t="n">
        <v>45</v>
      </c>
      <c r="L382" s="138" t="n">
        <v>114.3</v>
      </c>
      <c r="M382" s="138" t="n">
        <v>66.1</v>
      </c>
      <c r="N382" s="138" t="s">
        <v>7638</v>
      </c>
      <c r="O382" s="138" t="n">
        <v>4</v>
      </c>
      <c r="P382" s="144" t="n">
        <v>5443</v>
      </c>
      <c r="Q382" s="145" t="n">
        <f aca="false">ROUND((P382+240),-1)+30</f>
        <v>5710</v>
      </c>
    </row>
    <row r="383" customFormat="false" ht="15.8" hidden="false" customHeight="false" outlineLevel="0" collapsed="false">
      <c r="A383" s="138" t="s">
        <v>7639</v>
      </c>
      <c r="B383" s="138" t="s">
        <v>6459</v>
      </c>
      <c r="C383" s="137" t="s">
        <v>7640</v>
      </c>
      <c r="D383" s="138" t="s">
        <v>6470</v>
      </c>
      <c r="E383" s="138" t="s">
        <v>7641</v>
      </c>
      <c r="F383" s="143" t="s">
        <v>7624</v>
      </c>
      <c r="G383" s="138" t="s">
        <v>6464</v>
      </c>
      <c r="H383" s="138" t="n">
        <v>6.5</v>
      </c>
      <c r="I383" s="138" t="n">
        <v>16</v>
      </c>
      <c r="J383" s="138" t="n">
        <v>5</v>
      </c>
      <c r="K383" s="138" t="n">
        <v>45</v>
      </c>
      <c r="L383" s="138" t="n">
        <v>114.3</v>
      </c>
      <c r="M383" s="138" t="n">
        <v>66.1</v>
      </c>
      <c r="N383" s="138" t="s">
        <v>6473</v>
      </c>
      <c r="O383" s="138" t="n">
        <v>4</v>
      </c>
      <c r="P383" s="144" t="n">
        <v>5349</v>
      </c>
      <c r="Q383" s="145" t="n">
        <f aca="false">ROUND((P383+240),-1)+30</f>
        <v>5620</v>
      </c>
    </row>
    <row r="384" customFormat="false" ht="15.8" hidden="false" customHeight="false" outlineLevel="0" collapsed="false">
      <c r="A384" s="138" t="s">
        <v>7642</v>
      </c>
      <c r="B384" s="138" t="s">
        <v>6459</v>
      </c>
      <c r="C384" s="137" t="s">
        <v>7643</v>
      </c>
      <c r="D384" s="138" t="s">
        <v>6470</v>
      </c>
      <c r="E384" s="138" t="s">
        <v>7644</v>
      </c>
      <c r="F384" s="143" t="s">
        <v>7624</v>
      </c>
      <c r="G384" s="138" t="s">
        <v>6464</v>
      </c>
      <c r="H384" s="138" t="n">
        <v>6.5</v>
      </c>
      <c r="I384" s="138" t="n">
        <v>16</v>
      </c>
      <c r="J384" s="138" t="n">
        <v>5</v>
      </c>
      <c r="K384" s="138" t="n">
        <v>45</v>
      </c>
      <c r="L384" s="138" t="n">
        <v>114.3</v>
      </c>
      <c r="M384" s="138" t="n">
        <v>66.1</v>
      </c>
      <c r="N384" s="138" t="s">
        <v>6479</v>
      </c>
      <c r="O384" s="138" t="n">
        <v>4</v>
      </c>
      <c r="P384" s="144" t="n">
        <v>5490</v>
      </c>
      <c r="Q384" s="145" t="n">
        <f aca="false">ROUND((P384+240),-1)+30</f>
        <v>5760</v>
      </c>
    </row>
    <row r="385" customFormat="false" ht="15.8" hidden="false" customHeight="false" outlineLevel="0" collapsed="false">
      <c r="A385" s="138" t="s">
        <v>7645</v>
      </c>
      <c r="B385" s="138" t="s">
        <v>6459</v>
      </c>
      <c r="C385" s="137" t="s">
        <v>7646</v>
      </c>
      <c r="D385" s="138" t="s">
        <v>6470</v>
      </c>
      <c r="E385" s="138" t="s">
        <v>7501</v>
      </c>
      <c r="F385" s="143" t="s">
        <v>7624</v>
      </c>
      <c r="G385" s="138" t="s">
        <v>6464</v>
      </c>
      <c r="H385" s="138" t="n">
        <v>6.5</v>
      </c>
      <c r="I385" s="138" t="n">
        <v>16</v>
      </c>
      <c r="J385" s="138" t="n">
        <v>5</v>
      </c>
      <c r="K385" s="138" t="n">
        <v>45</v>
      </c>
      <c r="L385" s="138" t="n">
        <v>114.3</v>
      </c>
      <c r="M385" s="138" t="n">
        <v>66.1</v>
      </c>
      <c r="N385" s="138" t="s">
        <v>6473</v>
      </c>
      <c r="O385" s="138" t="n">
        <v>4</v>
      </c>
      <c r="P385" s="144" t="n">
        <v>4975</v>
      </c>
      <c r="Q385" s="145" t="n">
        <f aca="false">ROUND((P385+240),-1)+30</f>
        <v>5250</v>
      </c>
    </row>
    <row r="386" customFormat="false" ht="15.8" hidden="false" customHeight="false" outlineLevel="0" collapsed="false">
      <c r="A386" s="138" t="s">
        <v>7647</v>
      </c>
      <c r="B386" s="138" t="s">
        <v>6459</v>
      </c>
      <c r="C386" s="137" t="s">
        <v>7648</v>
      </c>
      <c r="D386" s="138" t="s">
        <v>6470</v>
      </c>
      <c r="E386" s="138" t="s">
        <v>7504</v>
      </c>
      <c r="F386" s="143" t="s">
        <v>7624</v>
      </c>
      <c r="G386" s="138" t="s">
        <v>6464</v>
      </c>
      <c r="H386" s="138" t="n">
        <v>6.5</v>
      </c>
      <c r="I386" s="138" t="n">
        <v>16</v>
      </c>
      <c r="J386" s="138" t="n">
        <v>5</v>
      </c>
      <c r="K386" s="138" t="n">
        <v>45</v>
      </c>
      <c r="L386" s="138" t="n">
        <v>114.3</v>
      </c>
      <c r="M386" s="138" t="n">
        <v>66.1</v>
      </c>
      <c r="N386" s="138" t="s">
        <v>6473</v>
      </c>
      <c r="O386" s="138" t="n">
        <v>4</v>
      </c>
      <c r="P386" s="144" t="n">
        <v>5210</v>
      </c>
      <c r="Q386" s="145" t="n">
        <f aca="false">ROUND((P386+240),-1)+30</f>
        <v>5480</v>
      </c>
    </row>
    <row r="387" customFormat="false" ht="15.8" hidden="false" customHeight="false" outlineLevel="0" collapsed="false">
      <c r="A387" s="138" t="s">
        <v>7649</v>
      </c>
      <c r="B387" s="138" t="s">
        <v>6459</v>
      </c>
      <c r="C387" s="137" t="s">
        <v>7650</v>
      </c>
      <c r="D387" s="138" t="s">
        <v>6470</v>
      </c>
      <c r="E387" s="138" t="s">
        <v>7651</v>
      </c>
      <c r="F387" s="143" t="s">
        <v>7624</v>
      </c>
      <c r="G387" s="138" t="s">
        <v>6464</v>
      </c>
      <c r="H387" s="138" t="n">
        <v>6.5</v>
      </c>
      <c r="I387" s="138" t="n">
        <v>16</v>
      </c>
      <c r="J387" s="138" t="n">
        <v>5</v>
      </c>
      <c r="K387" s="138" t="n">
        <v>45</v>
      </c>
      <c r="L387" s="138" t="n">
        <v>114.3</v>
      </c>
      <c r="M387" s="138" t="n">
        <v>66.1</v>
      </c>
      <c r="N387" s="138" t="s">
        <v>6473</v>
      </c>
      <c r="O387" s="138" t="n">
        <v>4</v>
      </c>
      <c r="P387" s="144" t="n">
        <v>5210</v>
      </c>
      <c r="Q387" s="145" t="n">
        <f aca="false">ROUND((P387+240),-1)+30</f>
        <v>5480</v>
      </c>
    </row>
    <row r="388" customFormat="false" ht="15.8" hidden="false" customHeight="false" outlineLevel="0" collapsed="false">
      <c r="A388" s="138" t="s">
        <v>7652</v>
      </c>
      <c r="B388" s="138" t="s">
        <v>6459</v>
      </c>
      <c r="C388" s="137" t="s">
        <v>7653</v>
      </c>
      <c r="D388" s="138" t="s">
        <v>6595</v>
      </c>
      <c r="E388" s="138" t="n">
        <v>536</v>
      </c>
      <c r="F388" s="143" t="s">
        <v>7654</v>
      </c>
      <c r="G388" s="138" t="s">
        <v>6464</v>
      </c>
      <c r="H388" s="138" t="n">
        <v>6.5</v>
      </c>
      <c r="I388" s="138" t="n">
        <v>16</v>
      </c>
      <c r="J388" s="138" t="n">
        <v>5</v>
      </c>
      <c r="K388" s="138" t="n">
        <v>45</v>
      </c>
      <c r="L388" s="138" t="n">
        <v>114.3</v>
      </c>
      <c r="M388" s="138" t="n">
        <v>67.1</v>
      </c>
      <c r="N388" s="138" t="s">
        <v>6473</v>
      </c>
      <c r="O388" s="138" t="n">
        <v>28</v>
      </c>
      <c r="P388" s="144" t="n">
        <v>4425</v>
      </c>
      <c r="Q388" s="145" t="n">
        <f aca="false">ROUND((P388+240),-1)+30</f>
        <v>4700</v>
      </c>
    </row>
    <row r="389" customFormat="false" ht="15.8" hidden="false" customHeight="false" outlineLevel="0" collapsed="false">
      <c r="A389" s="138" t="s">
        <v>7655</v>
      </c>
      <c r="B389" s="138" t="s">
        <v>6459</v>
      </c>
      <c r="C389" s="137" t="s">
        <v>7656</v>
      </c>
      <c r="D389" s="138" t="s">
        <v>6461</v>
      </c>
      <c r="E389" s="138" t="s">
        <v>7657</v>
      </c>
      <c r="F389" s="143" t="s">
        <v>7654</v>
      </c>
      <c r="G389" s="138" t="s">
        <v>6464</v>
      </c>
      <c r="H389" s="138" t="n">
        <v>6.5</v>
      </c>
      <c r="I389" s="138" t="n">
        <v>16</v>
      </c>
      <c r="J389" s="138" t="n">
        <v>5</v>
      </c>
      <c r="K389" s="138" t="n">
        <v>45</v>
      </c>
      <c r="L389" s="138" t="n">
        <v>114.3</v>
      </c>
      <c r="M389" s="138" t="n">
        <v>67.1</v>
      </c>
      <c r="N389" s="138"/>
      <c r="O389" s="138" t="n">
        <v>12</v>
      </c>
      <c r="P389" s="144" t="n">
        <v>4568</v>
      </c>
      <c r="Q389" s="145" t="n">
        <f aca="false">ROUND((P389+240),-1)+30</f>
        <v>4840</v>
      </c>
    </row>
    <row r="390" customFormat="false" ht="15.8" hidden="false" customHeight="false" outlineLevel="0" collapsed="false">
      <c r="A390" s="138" t="s">
        <v>7658</v>
      </c>
      <c r="B390" s="138" t="s">
        <v>6459</v>
      </c>
      <c r="C390" s="137" t="s">
        <v>7659</v>
      </c>
      <c r="D390" s="138" t="s">
        <v>6461</v>
      </c>
      <c r="E390" s="138" t="s">
        <v>7660</v>
      </c>
      <c r="F390" s="143" t="s">
        <v>7654</v>
      </c>
      <c r="G390" s="138" t="s">
        <v>6464</v>
      </c>
      <c r="H390" s="138" t="n">
        <v>6.5</v>
      </c>
      <c r="I390" s="138" t="n">
        <v>16</v>
      </c>
      <c r="J390" s="138" t="n">
        <v>5</v>
      </c>
      <c r="K390" s="138" t="n">
        <v>45</v>
      </c>
      <c r="L390" s="138" t="n">
        <v>114.3</v>
      </c>
      <c r="M390" s="138" t="n">
        <v>67.1</v>
      </c>
      <c r="N390" s="138"/>
      <c r="O390" s="138" t="n">
        <v>8</v>
      </c>
      <c r="P390" s="144" t="n">
        <v>4568</v>
      </c>
      <c r="Q390" s="145" t="n">
        <f aca="false">ROUND((P390+240),-1)+30</f>
        <v>4840</v>
      </c>
    </row>
    <row r="391" customFormat="false" ht="15.8" hidden="false" customHeight="false" outlineLevel="0" collapsed="false">
      <c r="A391" s="138" t="s">
        <v>7661</v>
      </c>
      <c r="B391" s="138" t="s">
        <v>6459</v>
      </c>
      <c r="C391" s="137" t="s">
        <v>7662</v>
      </c>
      <c r="D391" s="138" t="s">
        <v>6470</v>
      </c>
      <c r="E391" s="138" t="s">
        <v>7663</v>
      </c>
      <c r="F391" s="143" t="s">
        <v>7654</v>
      </c>
      <c r="G391" s="138" t="s">
        <v>6464</v>
      </c>
      <c r="H391" s="138" t="n">
        <v>6.5</v>
      </c>
      <c r="I391" s="138" t="n">
        <v>16</v>
      </c>
      <c r="J391" s="138" t="n">
        <v>5</v>
      </c>
      <c r="K391" s="138" t="n">
        <v>45</v>
      </c>
      <c r="L391" s="138" t="n">
        <v>114.3</v>
      </c>
      <c r="M391" s="138" t="n">
        <v>67.1</v>
      </c>
      <c r="N391" s="138" t="s">
        <v>6473</v>
      </c>
      <c r="O391" s="138" t="n">
        <v>4</v>
      </c>
      <c r="P391" s="144" t="n">
        <v>5397</v>
      </c>
      <c r="Q391" s="145" t="n">
        <f aca="false">ROUND((P391+240),-1)+30</f>
        <v>5670</v>
      </c>
    </row>
    <row r="392" customFormat="false" ht="15.8" hidden="false" customHeight="false" outlineLevel="0" collapsed="false">
      <c r="A392" s="138" t="s">
        <v>7664</v>
      </c>
      <c r="B392" s="138" t="s">
        <v>6459</v>
      </c>
      <c r="C392" s="137" t="s">
        <v>7665</v>
      </c>
      <c r="D392" s="138" t="s">
        <v>6461</v>
      </c>
      <c r="E392" s="138" t="s">
        <v>7666</v>
      </c>
      <c r="F392" s="143" t="s">
        <v>7667</v>
      </c>
      <c r="G392" s="138" t="s">
        <v>6464</v>
      </c>
      <c r="H392" s="138" t="n">
        <v>6.5</v>
      </c>
      <c r="I392" s="138" t="n">
        <v>16</v>
      </c>
      <c r="J392" s="138" t="n">
        <v>5</v>
      </c>
      <c r="K392" s="138" t="n">
        <v>46</v>
      </c>
      <c r="L392" s="138" t="n">
        <v>112</v>
      </c>
      <c r="M392" s="138" t="n">
        <v>57.1</v>
      </c>
      <c r="N392" s="138"/>
      <c r="O392" s="138" t="n">
        <v>8</v>
      </c>
      <c r="P392" s="144" t="n">
        <v>4568</v>
      </c>
      <c r="Q392" s="145" t="n">
        <f aca="false">ROUND((P392+240),-1)+30</f>
        <v>4840</v>
      </c>
    </row>
    <row r="393" customFormat="false" ht="15.8" hidden="false" customHeight="false" outlineLevel="0" collapsed="false">
      <c r="A393" s="138" t="s">
        <v>7668</v>
      </c>
      <c r="B393" s="138" t="s">
        <v>6459</v>
      </c>
      <c r="C393" s="137" t="s">
        <v>7669</v>
      </c>
      <c r="D393" s="138" t="s">
        <v>6470</v>
      </c>
      <c r="E393" s="138" t="s">
        <v>6571</v>
      </c>
      <c r="F393" s="143" t="s">
        <v>7667</v>
      </c>
      <c r="G393" s="138" t="s">
        <v>6464</v>
      </c>
      <c r="H393" s="138" t="n">
        <v>6.5</v>
      </c>
      <c r="I393" s="138" t="n">
        <v>16</v>
      </c>
      <c r="J393" s="138" t="n">
        <v>5</v>
      </c>
      <c r="K393" s="138" t="n">
        <v>46</v>
      </c>
      <c r="L393" s="138" t="n">
        <v>112</v>
      </c>
      <c r="M393" s="138" t="n">
        <v>57.1</v>
      </c>
      <c r="N393" s="138" t="s">
        <v>6473</v>
      </c>
      <c r="O393" s="138" t="n">
        <v>4</v>
      </c>
      <c r="P393" s="144" t="n">
        <v>5536</v>
      </c>
      <c r="Q393" s="145" t="n">
        <f aca="false">ROUND((P393+240),-1)+30</f>
        <v>5810</v>
      </c>
    </row>
    <row r="394" customFormat="false" ht="15.8" hidden="false" customHeight="false" outlineLevel="0" collapsed="false">
      <c r="A394" s="138" t="s">
        <v>7670</v>
      </c>
      <c r="B394" s="138" t="s">
        <v>6459</v>
      </c>
      <c r="C394" s="137" t="s">
        <v>7671</v>
      </c>
      <c r="D394" s="138" t="s">
        <v>6470</v>
      </c>
      <c r="E394" s="138" t="s">
        <v>7672</v>
      </c>
      <c r="F394" s="143" t="s">
        <v>7667</v>
      </c>
      <c r="G394" s="138" t="s">
        <v>6464</v>
      </c>
      <c r="H394" s="138" t="n">
        <v>6.5</v>
      </c>
      <c r="I394" s="138" t="n">
        <v>16</v>
      </c>
      <c r="J394" s="138" t="n">
        <v>5</v>
      </c>
      <c r="K394" s="138" t="n">
        <v>46</v>
      </c>
      <c r="L394" s="138" t="n">
        <v>112</v>
      </c>
      <c r="M394" s="138" t="n">
        <v>57.1</v>
      </c>
      <c r="N394" s="138" t="s">
        <v>6473</v>
      </c>
      <c r="O394" s="138" t="n">
        <v>4</v>
      </c>
      <c r="P394" s="144" t="n">
        <v>5397</v>
      </c>
      <c r="Q394" s="145" t="n">
        <f aca="false">ROUND((P394+240),-1)+30</f>
        <v>5670</v>
      </c>
    </row>
    <row r="395" customFormat="false" ht="15.8" hidden="false" customHeight="false" outlineLevel="0" collapsed="false">
      <c r="A395" s="138" t="s">
        <v>7673</v>
      </c>
      <c r="B395" s="138" t="s">
        <v>6459</v>
      </c>
      <c r="C395" s="137" t="s">
        <v>7674</v>
      </c>
      <c r="D395" s="138" t="s">
        <v>6470</v>
      </c>
      <c r="E395" s="138" t="s">
        <v>7675</v>
      </c>
      <c r="F395" s="143" t="s">
        <v>7667</v>
      </c>
      <c r="G395" s="138" t="s">
        <v>6464</v>
      </c>
      <c r="H395" s="138" t="n">
        <v>6.5</v>
      </c>
      <c r="I395" s="138" t="n">
        <v>16</v>
      </c>
      <c r="J395" s="138" t="n">
        <v>5</v>
      </c>
      <c r="K395" s="138" t="n">
        <v>46</v>
      </c>
      <c r="L395" s="138" t="n">
        <v>112</v>
      </c>
      <c r="M395" s="138" t="n">
        <v>57.1</v>
      </c>
      <c r="N395" s="138" t="s">
        <v>6691</v>
      </c>
      <c r="O395" s="138" t="n">
        <v>4</v>
      </c>
      <c r="P395" s="144" t="n">
        <v>5397</v>
      </c>
      <c r="Q395" s="145" t="n">
        <f aca="false">ROUND((P395+240),-1)+30</f>
        <v>5670</v>
      </c>
    </row>
    <row r="396" customFormat="false" ht="15.8" hidden="false" customHeight="false" outlineLevel="0" collapsed="false">
      <c r="A396" s="138" t="s">
        <v>7676</v>
      </c>
      <c r="B396" s="138" t="s">
        <v>6459</v>
      </c>
      <c r="C396" s="137" t="s">
        <v>7677</v>
      </c>
      <c r="D396" s="138" t="s">
        <v>6470</v>
      </c>
      <c r="E396" s="138" t="s">
        <v>7678</v>
      </c>
      <c r="F396" s="143" t="s">
        <v>7667</v>
      </c>
      <c r="G396" s="138" t="s">
        <v>6464</v>
      </c>
      <c r="H396" s="138" t="n">
        <v>6.5</v>
      </c>
      <c r="I396" s="138" t="n">
        <v>16</v>
      </c>
      <c r="J396" s="138" t="n">
        <v>5</v>
      </c>
      <c r="K396" s="138" t="n">
        <v>46</v>
      </c>
      <c r="L396" s="138" t="n">
        <v>112</v>
      </c>
      <c r="M396" s="138" t="n">
        <v>57.1</v>
      </c>
      <c r="N396" s="138" t="s">
        <v>6697</v>
      </c>
      <c r="O396" s="138" t="n">
        <v>4</v>
      </c>
      <c r="P396" s="144" t="n">
        <v>5397</v>
      </c>
      <c r="Q396" s="145" t="n">
        <f aca="false">ROUND((P396+240),-1)+30</f>
        <v>5670</v>
      </c>
    </row>
    <row r="397" customFormat="false" ht="15.8" hidden="false" customHeight="false" outlineLevel="0" collapsed="false">
      <c r="A397" s="138" t="s">
        <v>7679</v>
      </c>
      <c r="B397" s="138" t="s">
        <v>6459</v>
      </c>
      <c r="C397" s="137" t="s">
        <v>7680</v>
      </c>
      <c r="D397" s="138" t="s">
        <v>6470</v>
      </c>
      <c r="E397" s="138" t="s">
        <v>7681</v>
      </c>
      <c r="F397" s="143" t="s">
        <v>7667</v>
      </c>
      <c r="G397" s="138" t="s">
        <v>6464</v>
      </c>
      <c r="H397" s="138" t="n">
        <v>6.5</v>
      </c>
      <c r="I397" s="138" t="n">
        <v>16</v>
      </c>
      <c r="J397" s="138" t="n">
        <v>5</v>
      </c>
      <c r="K397" s="138" t="n">
        <v>46</v>
      </c>
      <c r="L397" s="138" t="n">
        <v>112</v>
      </c>
      <c r="M397" s="138" t="n">
        <v>57.1</v>
      </c>
      <c r="N397" s="138" t="s">
        <v>6473</v>
      </c>
      <c r="O397" s="138" t="n">
        <v>4</v>
      </c>
      <c r="P397" s="144" t="n">
        <v>5023</v>
      </c>
      <c r="Q397" s="145" t="n">
        <f aca="false">ROUND((P397+240),-1)+30</f>
        <v>5290</v>
      </c>
    </row>
    <row r="398" customFormat="false" ht="15.8" hidden="false" customHeight="false" outlineLevel="0" collapsed="false">
      <c r="A398" s="138" t="s">
        <v>7682</v>
      </c>
      <c r="B398" s="138" t="s">
        <v>6459</v>
      </c>
      <c r="C398" s="137" t="s">
        <v>7683</v>
      </c>
      <c r="D398" s="138" t="s">
        <v>6470</v>
      </c>
      <c r="E398" s="138" t="s">
        <v>7684</v>
      </c>
      <c r="F398" s="143" t="s">
        <v>7667</v>
      </c>
      <c r="G398" s="138" t="s">
        <v>6464</v>
      </c>
      <c r="H398" s="138" t="n">
        <v>6.5</v>
      </c>
      <c r="I398" s="138" t="n">
        <v>16</v>
      </c>
      <c r="J398" s="138" t="n">
        <v>5</v>
      </c>
      <c r="K398" s="138" t="n">
        <v>46</v>
      </c>
      <c r="L398" s="138" t="n">
        <v>112</v>
      </c>
      <c r="M398" s="138" t="n">
        <v>57.1</v>
      </c>
      <c r="N398" s="138" t="s">
        <v>6473</v>
      </c>
      <c r="O398" s="138" t="n">
        <v>4</v>
      </c>
      <c r="P398" s="144" t="n">
        <v>4975</v>
      </c>
      <c r="Q398" s="145" t="n">
        <f aca="false">ROUND((P398+240),-1)+30</f>
        <v>5250</v>
      </c>
    </row>
    <row r="399" customFormat="false" ht="15.8" hidden="false" customHeight="false" outlineLevel="0" collapsed="false">
      <c r="A399" s="138" t="s">
        <v>7685</v>
      </c>
      <c r="B399" s="138" t="s">
        <v>6459</v>
      </c>
      <c r="C399" s="137" t="s">
        <v>7686</v>
      </c>
      <c r="D399" s="138" t="s">
        <v>6470</v>
      </c>
      <c r="E399" s="138" t="s">
        <v>7687</v>
      </c>
      <c r="F399" s="143" t="s">
        <v>7667</v>
      </c>
      <c r="G399" s="138" t="s">
        <v>6464</v>
      </c>
      <c r="H399" s="138" t="n">
        <v>6.5</v>
      </c>
      <c r="I399" s="138" t="n">
        <v>16</v>
      </c>
      <c r="J399" s="138" t="n">
        <v>5</v>
      </c>
      <c r="K399" s="138" t="n">
        <v>46</v>
      </c>
      <c r="L399" s="138" t="n">
        <v>112</v>
      </c>
      <c r="M399" s="138" t="n">
        <v>57.1</v>
      </c>
      <c r="N399" s="138" t="s">
        <v>6473</v>
      </c>
      <c r="O399" s="138" t="n">
        <v>4</v>
      </c>
      <c r="P399" s="144" t="n">
        <v>5116</v>
      </c>
      <c r="Q399" s="145" t="n">
        <f aca="false">ROUND((P399+240),-1)+30</f>
        <v>5390</v>
      </c>
    </row>
    <row r="400" customFormat="false" ht="15.8" hidden="false" customHeight="false" outlineLevel="0" collapsed="false">
      <c r="A400" s="138" t="s">
        <v>7688</v>
      </c>
      <c r="B400" s="138" t="s">
        <v>6459</v>
      </c>
      <c r="C400" s="137" t="s">
        <v>7689</v>
      </c>
      <c r="D400" s="138" t="s">
        <v>6470</v>
      </c>
      <c r="E400" s="138" t="s">
        <v>7542</v>
      </c>
      <c r="F400" s="143" t="s">
        <v>7667</v>
      </c>
      <c r="G400" s="138" t="s">
        <v>6464</v>
      </c>
      <c r="H400" s="138" t="n">
        <v>6.5</v>
      </c>
      <c r="I400" s="138" t="n">
        <v>16</v>
      </c>
      <c r="J400" s="138" t="n">
        <v>5</v>
      </c>
      <c r="K400" s="138" t="n">
        <v>46</v>
      </c>
      <c r="L400" s="138" t="n">
        <v>112</v>
      </c>
      <c r="M400" s="138" t="n">
        <v>57.1</v>
      </c>
      <c r="N400" s="138" t="s">
        <v>6684</v>
      </c>
      <c r="O400" s="138" t="n">
        <v>4</v>
      </c>
      <c r="P400" s="144" t="n">
        <v>5210</v>
      </c>
      <c r="Q400" s="145" t="n">
        <f aca="false">ROUND((P400+240),-1)+30</f>
        <v>5480</v>
      </c>
    </row>
    <row r="401" customFormat="false" ht="15.8" hidden="false" customHeight="false" outlineLevel="0" collapsed="false">
      <c r="A401" s="138" t="s">
        <v>7690</v>
      </c>
      <c r="B401" s="138" t="s">
        <v>6459</v>
      </c>
      <c r="C401" s="137" t="s">
        <v>7691</v>
      </c>
      <c r="D401" s="138" t="s">
        <v>6470</v>
      </c>
      <c r="E401" s="138" t="s">
        <v>7542</v>
      </c>
      <c r="F401" s="143" t="s">
        <v>7667</v>
      </c>
      <c r="G401" s="138" t="s">
        <v>6464</v>
      </c>
      <c r="H401" s="138" t="n">
        <v>6.5</v>
      </c>
      <c r="I401" s="138" t="n">
        <v>16</v>
      </c>
      <c r="J401" s="138" t="n">
        <v>5</v>
      </c>
      <c r="K401" s="138" t="n">
        <v>46</v>
      </c>
      <c r="L401" s="138" t="n">
        <v>112</v>
      </c>
      <c r="M401" s="138" t="n">
        <v>57.1</v>
      </c>
      <c r="N401" s="138" t="s">
        <v>6697</v>
      </c>
      <c r="O401" s="138" t="n">
        <v>4</v>
      </c>
      <c r="P401" s="144" t="n">
        <v>5210</v>
      </c>
      <c r="Q401" s="145" t="n">
        <f aca="false">ROUND((P401+240),-1)+30</f>
        <v>5480</v>
      </c>
    </row>
    <row r="402" customFormat="false" ht="15.8" hidden="false" customHeight="false" outlineLevel="0" collapsed="false">
      <c r="A402" s="138" t="s">
        <v>7692</v>
      </c>
      <c r="B402" s="138" t="s">
        <v>6459</v>
      </c>
      <c r="C402" s="137" t="s">
        <v>7693</v>
      </c>
      <c r="D402" s="138" t="s">
        <v>6470</v>
      </c>
      <c r="E402" s="138" t="s">
        <v>7694</v>
      </c>
      <c r="F402" s="143" t="s">
        <v>7667</v>
      </c>
      <c r="G402" s="138" t="s">
        <v>6464</v>
      </c>
      <c r="H402" s="138" t="n">
        <v>6.5</v>
      </c>
      <c r="I402" s="138" t="n">
        <v>16</v>
      </c>
      <c r="J402" s="138" t="n">
        <v>5</v>
      </c>
      <c r="K402" s="138" t="n">
        <v>46</v>
      </c>
      <c r="L402" s="138" t="n">
        <v>112</v>
      </c>
      <c r="M402" s="138" t="n">
        <v>57.1</v>
      </c>
      <c r="N402" s="138" t="s">
        <v>6473</v>
      </c>
      <c r="O402" s="138" t="n">
        <v>4</v>
      </c>
      <c r="P402" s="144" t="n">
        <v>5490</v>
      </c>
      <c r="Q402" s="145" t="n">
        <f aca="false">ROUND((P402+240),-1)+30</f>
        <v>5760</v>
      </c>
    </row>
    <row r="403" customFormat="false" ht="15.8" hidden="false" customHeight="false" outlineLevel="0" collapsed="false">
      <c r="A403" s="138" t="s">
        <v>7695</v>
      </c>
      <c r="B403" s="138" t="s">
        <v>6459</v>
      </c>
      <c r="C403" s="137" t="s">
        <v>7696</v>
      </c>
      <c r="D403" s="138" t="s">
        <v>6595</v>
      </c>
      <c r="E403" s="138" t="n">
        <v>362</v>
      </c>
      <c r="F403" s="143" t="s">
        <v>7697</v>
      </c>
      <c r="G403" s="138" t="s">
        <v>6464</v>
      </c>
      <c r="H403" s="138" t="n">
        <v>6.5</v>
      </c>
      <c r="I403" s="138" t="n">
        <v>16</v>
      </c>
      <c r="J403" s="138" t="n">
        <v>5</v>
      </c>
      <c r="K403" s="138" t="n">
        <v>46</v>
      </c>
      <c r="L403" s="138" t="n">
        <v>114.3</v>
      </c>
      <c r="M403" s="138" t="n">
        <v>67.1</v>
      </c>
      <c r="N403" s="138" t="s">
        <v>6473</v>
      </c>
      <c r="O403" s="138" t="n">
        <v>28</v>
      </c>
      <c r="P403" s="144" t="n">
        <v>4425</v>
      </c>
      <c r="Q403" s="145" t="n">
        <f aca="false">ROUND((P403+240),-1)+30</f>
        <v>4700</v>
      </c>
    </row>
    <row r="404" customFormat="false" ht="15.8" hidden="false" customHeight="false" outlineLevel="0" collapsed="false">
      <c r="A404" s="138" t="s">
        <v>7698</v>
      </c>
      <c r="B404" s="138" t="s">
        <v>6459</v>
      </c>
      <c r="C404" s="137" t="s">
        <v>7699</v>
      </c>
      <c r="D404" s="138" t="s">
        <v>6470</v>
      </c>
      <c r="E404" s="138" t="s">
        <v>7406</v>
      </c>
      <c r="F404" s="143" t="s">
        <v>7697</v>
      </c>
      <c r="G404" s="138" t="s">
        <v>6464</v>
      </c>
      <c r="H404" s="138" t="n">
        <v>6.5</v>
      </c>
      <c r="I404" s="138" t="n">
        <v>16</v>
      </c>
      <c r="J404" s="138" t="n">
        <v>5</v>
      </c>
      <c r="K404" s="138" t="n">
        <v>46</v>
      </c>
      <c r="L404" s="138" t="n">
        <v>114.3</v>
      </c>
      <c r="M404" s="138" t="n">
        <v>67.1</v>
      </c>
      <c r="N404" s="138" t="s">
        <v>6473</v>
      </c>
      <c r="O404" s="138" t="n">
        <v>8</v>
      </c>
      <c r="P404" s="144" t="n">
        <v>5443</v>
      </c>
      <c r="Q404" s="145" t="n">
        <f aca="false">ROUND((P404+240),-1)+30</f>
        <v>5710</v>
      </c>
    </row>
    <row r="405" customFormat="false" ht="15.8" hidden="false" customHeight="false" outlineLevel="0" collapsed="false">
      <c r="A405" s="138" t="s">
        <v>7700</v>
      </c>
      <c r="B405" s="138" t="s">
        <v>6459</v>
      </c>
      <c r="C405" s="137" t="s">
        <v>7701</v>
      </c>
      <c r="D405" s="138" t="s">
        <v>6470</v>
      </c>
      <c r="E405" s="138" t="s">
        <v>7702</v>
      </c>
      <c r="F405" s="143" t="s">
        <v>7697</v>
      </c>
      <c r="G405" s="138" t="s">
        <v>6464</v>
      </c>
      <c r="H405" s="138" t="n">
        <v>6.5</v>
      </c>
      <c r="I405" s="138" t="n">
        <v>16</v>
      </c>
      <c r="J405" s="138" t="n">
        <v>5</v>
      </c>
      <c r="K405" s="138" t="n">
        <v>46</v>
      </c>
      <c r="L405" s="138" t="n">
        <v>114.3</v>
      </c>
      <c r="M405" s="138" t="n">
        <v>67.1</v>
      </c>
      <c r="N405" s="138" t="s">
        <v>6473</v>
      </c>
      <c r="O405" s="138" t="n">
        <v>4</v>
      </c>
      <c r="P405" s="144" t="n">
        <v>5443</v>
      </c>
      <c r="Q405" s="145" t="n">
        <f aca="false">ROUND((P405+240),-1)+30</f>
        <v>5710</v>
      </c>
    </row>
    <row r="406" customFormat="false" ht="15.8" hidden="false" customHeight="false" outlineLevel="0" collapsed="false">
      <c r="A406" s="138" t="s">
        <v>7703</v>
      </c>
      <c r="B406" s="138" t="s">
        <v>6459</v>
      </c>
      <c r="C406" s="137" t="s">
        <v>7704</v>
      </c>
      <c r="D406" s="138" t="s">
        <v>6470</v>
      </c>
      <c r="E406" s="138" t="s">
        <v>7705</v>
      </c>
      <c r="F406" s="143" t="s">
        <v>7697</v>
      </c>
      <c r="G406" s="138" t="s">
        <v>6464</v>
      </c>
      <c r="H406" s="138" t="n">
        <v>6.5</v>
      </c>
      <c r="I406" s="138" t="n">
        <v>16</v>
      </c>
      <c r="J406" s="138" t="n">
        <v>5</v>
      </c>
      <c r="K406" s="138" t="n">
        <v>46</v>
      </c>
      <c r="L406" s="138" t="n">
        <v>114.3</v>
      </c>
      <c r="M406" s="138" t="n">
        <v>67.1</v>
      </c>
      <c r="N406" s="138" t="s">
        <v>6473</v>
      </c>
      <c r="O406" s="138" t="n">
        <v>4</v>
      </c>
      <c r="P406" s="144" t="n">
        <v>5443</v>
      </c>
      <c r="Q406" s="145" t="n">
        <f aca="false">ROUND((P406+240),-1)+30</f>
        <v>5710</v>
      </c>
    </row>
    <row r="407" customFormat="false" ht="15.8" hidden="false" customHeight="false" outlineLevel="0" collapsed="false">
      <c r="A407" s="138" t="s">
        <v>7706</v>
      </c>
      <c r="B407" s="138" t="s">
        <v>6459</v>
      </c>
      <c r="C407" s="137" t="s">
        <v>7707</v>
      </c>
      <c r="D407" s="138" t="s">
        <v>6470</v>
      </c>
      <c r="E407" s="138" t="s">
        <v>7397</v>
      </c>
      <c r="F407" s="143" t="s">
        <v>7697</v>
      </c>
      <c r="G407" s="138" t="s">
        <v>6464</v>
      </c>
      <c r="H407" s="138" t="n">
        <v>6.5</v>
      </c>
      <c r="I407" s="138" t="n">
        <v>16</v>
      </c>
      <c r="J407" s="138" t="n">
        <v>5</v>
      </c>
      <c r="K407" s="138" t="n">
        <v>46</v>
      </c>
      <c r="L407" s="138" t="n">
        <v>114.3</v>
      </c>
      <c r="M407" s="138" t="n">
        <v>67.1</v>
      </c>
      <c r="N407" s="138" t="s">
        <v>6697</v>
      </c>
      <c r="O407" s="138" t="n">
        <v>4</v>
      </c>
      <c r="P407" s="144" t="n">
        <v>5630</v>
      </c>
      <c r="Q407" s="145" t="n">
        <f aca="false">ROUND((P407+240),-1)+30</f>
        <v>5900</v>
      </c>
    </row>
    <row r="408" customFormat="false" ht="15.8" hidden="false" customHeight="false" outlineLevel="0" collapsed="false">
      <c r="A408" s="138" t="s">
        <v>7708</v>
      </c>
      <c r="B408" s="138" t="s">
        <v>6459</v>
      </c>
      <c r="C408" s="137" t="s">
        <v>7709</v>
      </c>
      <c r="D408" s="138" t="s">
        <v>6470</v>
      </c>
      <c r="E408" s="138" t="s">
        <v>7397</v>
      </c>
      <c r="F408" s="143" t="s">
        <v>7697</v>
      </c>
      <c r="G408" s="138" t="s">
        <v>6464</v>
      </c>
      <c r="H408" s="138" t="n">
        <v>6.5</v>
      </c>
      <c r="I408" s="138" t="n">
        <v>16</v>
      </c>
      <c r="J408" s="138" t="n">
        <v>5</v>
      </c>
      <c r="K408" s="138" t="n">
        <v>46</v>
      </c>
      <c r="L408" s="138" t="n">
        <v>114.3</v>
      </c>
      <c r="M408" s="138" t="n">
        <v>67.1</v>
      </c>
      <c r="N408" s="138" t="s">
        <v>6684</v>
      </c>
      <c r="O408" s="138" t="n">
        <v>4</v>
      </c>
      <c r="P408" s="144" t="n">
        <v>5630</v>
      </c>
      <c r="Q408" s="145" t="n">
        <f aca="false">ROUND((P408+240),-1)+30</f>
        <v>5900</v>
      </c>
    </row>
    <row r="409" customFormat="false" ht="15.8" hidden="false" customHeight="false" outlineLevel="0" collapsed="false">
      <c r="A409" s="138" t="s">
        <v>7710</v>
      </c>
      <c r="B409" s="138" t="s">
        <v>6459</v>
      </c>
      <c r="C409" s="137" t="s">
        <v>7711</v>
      </c>
      <c r="D409" s="138" t="s">
        <v>6470</v>
      </c>
      <c r="E409" s="138" t="s">
        <v>7712</v>
      </c>
      <c r="F409" s="143" t="s">
        <v>7713</v>
      </c>
      <c r="G409" s="138" t="s">
        <v>6464</v>
      </c>
      <c r="H409" s="138" t="n">
        <v>6.5</v>
      </c>
      <c r="I409" s="138" t="n">
        <v>16</v>
      </c>
      <c r="J409" s="138" t="n">
        <v>5</v>
      </c>
      <c r="K409" s="138" t="n">
        <v>47</v>
      </c>
      <c r="L409" s="138" t="n">
        <v>114.3</v>
      </c>
      <c r="M409" s="138" t="n">
        <v>66.1</v>
      </c>
      <c r="N409" s="138" t="s">
        <v>6697</v>
      </c>
      <c r="O409" s="138" t="n">
        <v>4</v>
      </c>
      <c r="P409" s="144" t="n">
        <v>5443</v>
      </c>
      <c r="Q409" s="145" t="n">
        <f aca="false">ROUND((P409+240),-1)+30</f>
        <v>5710</v>
      </c>
    </row>
    <row r="410" customFormat="false" ht="15.8" hidden="false" customHeight="false" outlineLevel="0" collapsed="false">
      <c r="A410" s="138" t="s">
        <v>7714</v>
      </c>
      <c r="B410" s="138" t="s">
        <v>6459</v>
      </c>
      <c r="C410" s="137" t="s">
        <v>7715</v>
      </c>
      <c r="D410" s="138" t="s">
        <v>6470</v>
      </c>
      <c r="E410" s="138" t="s">
        <v>7716</v>
      </c>
      <c r="F410" s="143" t="s">
        <v>7713</v>
      </c>
      <c r="G410" s="138" t="s">
        <v>6464</v>
      </c>
      <c r="H410" s="138" t="n">
        <v>6.5</v>
      </c>
      <c r="I410" s="138" t="n">
        <v>16</v>
      </c>
      <c r="J410" s="138" t="n">
        <v>5</v>
      </c>
      <c r="K410" s="138" t="n">
        <v>47</v>
      </c>
      <c r="L410" s="138" t="n">
        <v>114.3</v>
      </c>
      <c r="M410" s="138" t="n">
        <v>66.1</v>
      </c>
      <c r="N410" s="138" t="s">
        <v>6697</v>
      </c>
      <c r="O410" s="138" t="n">
        <v>4</v>
      </c>
      <c r="P410" s="144" t="n">
        <v>5397</v>
      </c>
      <c r="Q410" s="145" t="n">
        <f aca="false">ROUND((P410+240),-1)+30</f>
        <v>5670</v>
      </c>
    </row>
    <row r="411" customFormat="false" ht="15.8" hidden="false" customHeight="false" outlineLevel="0" collapsed="false">
      <c r="A411" s="138" t="s">
        <v>7717</v>
      </c>
      <c r="B411" s="138" t="s">
        <v>6459</v>
      </c>
      <c r="C411" s="137" t="s">
        <v>7718</v>
      </c>
      <c r="D411" s="138" t="s">
        <v>6470</v>
      </c>
      <c r="E411" s="138" t="s">
        <v>7719</v>
      </c>
      <c r="F411" s="143" t="s">
        <v>7713</v>
      </c>
      <c r="G411" s="138" t="s">
        <v>6464</v>
      </c>
      <c r="H411" s="138" t="n">
        <v>6.5</v>
      </c>
      <c r="I411" s="138" t="n">
        <v>16</v>
      </c>
      <c r="J411" s="138" t="n">
        <v>5</v>
      </c>
      <c r="K411" s="138" t="n">
        <v>47</v>
      </c>
      <c r="L411" s="138" t="n">
        <v>114.3</v>
      </c>
      <c r="M411" s="138" t="n">
        <v>66.1</v>
      </c>
      <c r="N411" s="138" t="s">
        <v>6473</v>
      </c>
      <c r="O411" s="138" t="n">
        <v>4</v>
      </c>
      <c r="P411" s="144" t="n">
        <v>5397</v>
      </c>
      <c r="Q411" s="145" t="n">
        <f aca="false">ROUND((P411+240),-1)+30</f>
        <v>5670</v>
      </c>
    </row>
    <row r="412" customFormat="false" ht="15.8" hidden="false" customHeight="false" outlineLevel="0" collapsed="false">
      <c r="A412" s="138" t="s">
        <v>7720</v>
      </c>
      <c r="B412" s="138" t="s">
        <v>6459</v>
      </c>
      <c r="C412" s="137" t="s">
        <v>7721</v>
      </c>
      <c r="D412" s="138" t="s">
        <v>6470</v>
      </c>
      <c r="E412" s="138" t="s">
        <v>7722</v>
      </c>
      <c r="F412" s="143" t="s">
        <v>7723</v>
      </c>
      <c r="G412" s="138" t="s">
        <v>6464</v>
      </c>
      <c r="H412" s="138" t="n">
        <v>6.5</v>
      </c>
      <c r="I412" s="138" t="n">
        <v>16</v>
      </c>
      <c r="J412" s="138" t="n">
        <v>5</v>
      </c>
      <c r="K412" s="138" t="n">
        <v>48</v>
      </c>
      <c r="L412" s="138" t="n">
        <v>100</v>
      </c>
      <c r="M412" s="138" t="n">
        <v>56.1</v>
      </c>
      <c r="N412" s="138" t="s">
        <v>6473</v>
      </c>
      <c r="O412" s="138" t="n">
        <v>8</v>
      </c>
      <c r="P412" s="144" t="n">
        <v>5210</v>
      </c>
      <c r="Q412" s="145" t="n">
        <f aca="false">ROUND((P412+240),-1)+30</f>
        <v>5480</v>
      </c>
    </row>
    <row r="413" customFormat="false" ht="15.8" hidden="false" customHeight="false" outlineLevel="0" collapsed="false">
      <c r="A413" s="138" t="s">
        <v>7724</v>
      </c>
      <c r="B413" s="138" t="s">
        <v>6459</v>
      </c>
      <c r="C413" s="137" t="s">
        <v>7725</v>
      </c>
      <c r="D413" s="138" t="s">
        <v>6470</v>
      </c>
      <c r="E413" s="138" t="s">
        <v>7726</v>
      </c>
      <c r="F413" s="143" t="s">
        <v>7723</v>
      </c>
      <c r="G413" s="138" t="s">
        <v>6464</v>
      </c>
      <c r="H413" s="138" t="n">
        <v>6.5</v>
      </c>
      <c r="I413" s="138" t="n">
        <v>16</v>
      </c>
      <c r="J413" s="138" t="n">
        <v>5</v>
      </c>
      <c r="K413" s="138" t="n">
        <v>48</v>
      </c>
      <c r="L413" s="138" t="n">
        <v>100</v>
      </c>
      <c r="M413" s="138" t="n">
        <v>56.1</v>
      </c>
      <c r="N413" s="138" t="s">
        <v>6691</v>
      </c>
      <c r="O413" s="138" t="n">
        <v>8</v>
      </c>
      <c r="P413" s="144" t="n">
        <v>5490</v>
      </c>
      <c r="Q413" s="145" t="n">
        <f aca="false">ROUND((P413+240),-1)+30</f>
        <v>5760</v>
      </c>
    </row>
    <row r="414" customFormat="false" ht="15.8" hidden="false" customHeight="false" outlineLevel="0" collapsed="false">
      <c r="A414" s="138" t="s">
        <v>7727</v>
      </c>
      <c r="B414" s="138" t="s">
        <v>6459</v>
      </c>
      <c r="C414" s="137" t="s">
        <v>7728</v>
      </c>
      <c r="D414" s="138" t="s">
        <v>6470</v>
      </c>
      <c r="E414" s="138" t="s">
        <v>7729</v>
      </c>
      <c r="F414" s="143" t="s">
        <v>7723</v>
      </c>
      <c r="G414" s="138" t="s">
        <v>6464</v>
      </c>
      <c r="H414" s="138" t="n">
        <v>6.5</v>
      </c>
      <c r="I414" s="138" t="n">
        <v>16</v>
      </c>
      <c r="J414" s="138" t="n">
        <v>5</v>
      </c>
      <c r="K414" s="138" t="n">
        <v>48</v>
      </c>
      <c r="L414" s="138" t="n">
        <v>100</v>
      </c>
      <c r="M414" s="138" t="n">
        <v>56.1</v>
      </c>
      <c r="N414" s="138" t="s">
        <v>6473</v>
      </c>
      <c r="O414" s="138" t="n">
        <v>4</v>
      </c>
      <c r="P414" s="144" t="n">
        <v>5397</v>
      </c>
      <c r="Q414" s="145" t="n">
        <f aca="false">ROUND((P414+240),-1)+30</f>
        <v>5670</v>
      </c>
    </row>
    <row r="415" customFormat="false" ht="15.8" hidden="false" customHeight="false" outlineLevel="0" collapsed="false">
      <c r="A415" s="138" t="s">
        <v>7730</v>
      </c>
      <c r="B415" s="138" t="s">
        <v>6459</v>
      </c>
      <c r="C415" s="137" t="s">
        <v>7731</v>
      </c>
      <c r="D415" s="138" t="s">
        <v>6470</v>
      </c>
      <c r="E415" s="138" t="s">
        <v>7732</v>
      </c>
      <c r="F415" s="143" t="s">
        <v>7723</v>
      </c>
      <c r="G415" s="138" t="s">
        <v>6464</v>
      </c>
      <c r="H415" s="138" t="n">
        <v>6.5</v>
      </c>
      <c r="I415" s="138" t="n">
        <v>16</v>
      </c>
      <c r="J415" s="138" t="n">
        <v>5</v>
      </c>
      <c r="K415" s="138" t="n">
        <v>48</v>
      </c>
      <c r="L415" s="138" t="n">
        <v>100</v>
      </c>
      <c r="M415" s="138" t="n">
        <v>56.1</v>
      </c>
      <c r="N415" s="138" t="s">
        <v>6473</v>
      </c>
      <c r="O415" s="138" t="n">
        <v>4</v>
      </c>
      <c r="P415" s="144" t="n">
        <v>5397</v>
      </c>
      <c r="Q415" s="145" t="n">
        <f aca="false">ROUND((P415+240),-1)+30</f>
        <v>5670</v>
      </c>
    </row>
    <row r="416" customFormat="false" ht="15.8" hidden="false" customHeight="false" outlineLevel="0" collapsed="false">
      <c r="A416" s="138" t="s">
        <v>7733</v>
      </c>
      <c r="B416" s="138" t="s">
        <v>6459</v>
      </c>
      <c r="C416" s="137" t="s">
        <v>7734</v>
      </c>
      <c r="D416" s="138" t="s">
        <v>6470</v>
      </c>
      <c r="E416" s="138" t="s">
        <v>7735</v>
      </c>
      <c r="F416" s="143" t="s">
        <v>7723</v>
      </c>
      <c r="G416" s="138" t="s">
        <v>6464</v>
      </c>
      <c r="H416" s="138" t="n">
        <v>6.5</v>
      </c>
      <c r="I416" s="138" t="n">
        <v>16</v>
      </c>
      <c r="J416" s="138" t="n">
        <v>5</v>
      </c>
      <c r="K416" s="138" t="n">
        <v>48</v>
      </c>
      <c r="L416" s="138" t="n">
        <v>100</v>
      </c>
      <c r="M416" s="138" t="n">
        <v>56.1</v>
      </c>
      <c r="N416" s="138" t="s">
        <v>6479</v>
      </c>
      <c r="O416" s="138" t="n">
        <v>4</v>
      </c>
      <c r="P416" s="144" t="n">
        <v>5490</v>
      </c>
      <c r="Q416" s="145" t="n">
        <f aca="false">ROUND((P416+240),-1)+30</f>
        <v>5760</v>
      </c>
    </row>
    <row r="417" customFormat="false" ht="15.8" hidden="false" customHeight="false" outlineLevel="0" collapsed="false">
      <c r="A417" s="138" t="s">
        <v>7736</v>
      </c>
      <c r="B417" s="138" t="s">
        <v>6459</v>
      </c>
      <c r="C417" s="137" t="s">
        <v>7737</v>
      </c>
      <c r="D417" s="138" t="s">
        <v>6470</v>
      </c>
      <c r="E417" s="138" t="s">
        <v>7735</v>
      </c>
      <c r="F417" s="143" t="s">
        <v>7723</v>
      </c>
      <c r="G417" s="138" t="s">
        <v>6464</v>
      </c>
      <c r="H417" s="138" t="n">
        <v>6.5</v>
      </c>
      <c r="I417" s="138" t="n">
        <v>16</v>
      </c>
      <c r="J417" s="138" t="n">
        <v>5</v>
      </c>
      <c r="K417" s="138" t="n">
        <v>48</v>
      </c>
      <c r="L417" s="138" t="n">
        <v>100</v>
      </c>
      <c r="M417" s="138" t="n">
        <v>56.1</v>
      </c>
      <c r="N417" s="138" t="s">
        <v>6473</v>
      </c>
      <c r="O417" s="138" t="n">
        <v>4</v>
      </c>
      <c r="P417" s="144" t="n">
        <v>5490</v>
      </c>
      <c r="Q417" s="145" t="n">
        <f aca="false">ROUND((P417+240),-1)+30</f>
        <v>5760</v>
      </c>
    </row>
    <row r="418" customFormat="false" ht="15.8" hidden="false" customHeight="false" outlineLevel="0" collapsed="false">
      <c r="A418" s="138" t="s">
        <v>7738</v>
      </c>
      <c r="B418" s="138" t="s">
        <v>6459</v>
      </c>
      <c r="C418" s="137" t="s">
        <v>7739</v>
      </c>
      <c r="D418" s="138" t="s">
        <v>6595</v>
      </c>
      <c r="E418" s="138" t="n">
        <v>899</v>
      </c>
      <c r="F418" s="143" t="s">
        <v>7740</v>
      </c>
      <c r="G418" s="138" t="s">
        <v>6464</v>
      </c>
      <c r="H418" s="138" t="n">
        <v>6.5</v>
      </c>
      <c r="I418" s="138" t="n">
        <v>16</v>
      </c>
      <c r="J418" s="138" t="n">
        <v>5</v>
      </c>
      <c r="K418" s="138" t="n">
        <v>50</v>
      </c>
      <c r="L418" s="138" t="n">
        <v>108</v>
      </c>
      <c r="M418" s="138" t="n">
        <v>63.3</v>
      </c>
      <c r="N418" s="138" t="s">
        <v>6473</v>
      </c>
      <c r="O418" s="138" t="n">
        <v>16</v>
      </c>
      <c r="P418" s="144" t="n">
        <v>4425</v>
      </c>
      <c r="Q418" s="145" t="n">
        <f aca="false">ROUND((P418+240),-1)+30</f>
        <v>4700</v>
      </c>
    </row>
    <row r="419" customFormat="false" ht="15.8" hidden="false" customHeight="false" outlineLevel="0" collapsed="false">
      <c r="A419" s="138" t="s">
        <v>7741</v>
      </c>
      <c r="B419" s="138" t="s">
        <v>6459</v>
      </c>
      <c r="C419" s="137" t="s">
        <v>7742</v>
      </c>
      <c r="D419" s="138" t="s">
        <v>6461</v>
      </c>
      <c r="E419" s="138" t="s">
        <v>7743</v>
      </c>
      <c r="F419" s="143" t="s">
        <v>7744</v>
      </c>
      <c r="G419" s="138" t="s">
        <v>6464</v>
      </c>
      <c r="H419" s="138" t="n">
        <v>6.5</v>
      </c>
      <c r="I419" s="138" t="n">
        <v>16</v>
      </c>
      <c r="J419" s="138" t="n">
        <v>5</v>
      </c>
      <c r="K419" s="138" t="n">
        <v>50</v>
      </c>
      <c r="L419" s="138" t="n">
        <v>108</v>
      </c>
      <c r="M419" s="138" t="n">
        <v>63.35</v>
      </c>
      <c r="N419" s="138"/>
      <c r="O419" s="138" t="n">
        <v>12</v>
      </c>
      <c r="P419" s="144" t="n">
        <v>4568</v>
      </c>
      <c r="Q419" s="145" t="n">
        <f aca="false">ROUND((P419+240),-1)+30</f>
        <v>4840</v>
      </c>
    </row>
    <row r="420" customFormat="false" ht="15.8" hidden="false" customHeight="false" outlineLevel="0" collapsed="false">
      <c r="A420" s="138" t="s">
        <v>7745</v>
      </c>
      <c r="B420" s="138" t="s">
        <v>6459</v>
      </c>
      <c r="C420" s="137" t="s">
        <v>7746</v>
      </c>
      <c r="D420" s="138" t="s">
        <v>6461</v>
      </c>
      <c r="E420" s="138" t="s">
        <v>7747</v>
      </c>
      <c r="F420" s="143" t="s">
        <v>7744</v>
      </c>
      <c r="G420" s="138" t="s">
        <v>6464</v>
      </c>
      <c r="H420" s="138" t="n">
        <v>6.5</v>
      </c>
      <c r="I420" s="138" t="n">
        <v>16</v>
      </c>
      <c r="J420" s="138" t="n">
        <v>5</v>
      </c>
      <c r="K420" s="138" t="n">
        <v>50</v>
      </c>
      <c r="L420" s="138" t="n">
        <v>108</v>
      </c>
      <c r="M420" s="138" t="n">
        <v>63.35</v>
      </c>
      <c r="N420" s="138"/>
      <c r="O420" s="138" t="n">
        <v>8</v>
      </c>
      <c r="P420" s="144" t="n">
        <v>4568</v>
      </c>
      <c r="Q420" s="145" t="n">
        <f aca="false">ROUND((P420+240),-1)+30</f>
        <v>4840</v>
      </c>
    </row>
    <row r="421" customFormat="false" ht="15.8" hidden="false" customHeight="false" outlineLevel="0" collapsed="false">
      <c r="A421" s="138" t="s">
        <v>7748</v>
      </c>
      <c r="B421" s="138" t="s">
        <v>6459</v>
      </c>
      <c r="C421" s="137" t="s">
        <v>7749</v>
      </c>
      <c r="D421" s="138" t="s">
        <v>6470</v>
      </c>
      <c r="E421" s="138" t="s">
        <v>7750</v>
      </c>
      <c r="F421" s="143" t="s">
        <v>7751</v>
      </c>
      <c r="G421" s="138" t="s">
        <v>6464</v>
      </c>
      <c r="H421" s="138" t="n">
        <v>6.5</v>
      </c>
      <c r="I421" s="138" t="n">
        <v>16</v>
      </c>
      <c r="J421" s="138" t="n">
        <v>5</v>
      </c>
      <c r="K421" s="138" t="n">
        <v>50</v>
      </c>
      <c r="L421" s="138" t="n">
        <v>112</v>
      </c>
      <c r="M421" s="138" t="n">
        <v>57.1</v>
      </c>
      <c r="N421" s="138" t="s">
        <v>6473</v>
      </c>
      <c r="O421" s="138" t="n">
        <v>4</v>
      </c>
      <c r="P421" s="144" t="n">
        <v>5397</v>
      </c>
      <c r="Q421" s="145" t="n">
        <f aca="false">ROUND((P421+240),-1)+30</f>
        <v>5670</v>
      </c>
    </row>
    <row r="422" customFormat="false" ht="15.8" hidden="false" customHeight="false" outlineLevel="0" collapsed="false">
      <c r="A422" s="138" t="s">
        <v>7752</v>
      </c>
      <c r="B422" s="138" t="s">
        <v>6459</v>
      </c>
      <c r="C422" s="137" t="s">
        <v>7753</v>
      </c>
      <c r="D422" s="138" t="s">
        <v>6470</v>
      </c>
      <c r="E422" s="138" t="s">
        <v>7754</v>
      </c>
      <c r="F422" s="143" t="s">
        <v>7751</v>
      </c>
      <c r="G422" s="138" t="s">
        <v>6464</v>
      </c>
      <c r="H422" s="138" t="n">
        <v>6.5</v>
      </c>
      <c r="I422" s="138" t="n">
        <v>16</v>
      </c>
      <c r="J422" s="138" t="n">
        <v>5</v>
      </c>
      <c r="K422" s="138" t="n">
        <v>50</v>
      </c>
      <c r="L422" s="138" t="n">
        <v>112</v>
      </c>
      <c r="M422" s="138" t="n">
        <v>57.1</v>
      </c>
      <c r="N422" s="138" t="s">
        <v>6473</v>
      </c>
      <c r="O422" s="138" t="n">
        <v>4</v>
      </c>
      <c r="P422" s="144" t="n">
        <v>5397</v>
      </c>
      <c r="Q422" s="145" t="n">
        <f aca="false">ROUND((P422+240),-1)+30</f>
        <v>5670</v>
      </c>
    </row>
    <row r="423" customFormat="false" ht="15.8" hidden="false" customHeight="false" outlineLevel="0" collapsed="false">
      <c r="A423" s="138" t="s">
        <v>7755</v>
      </c>
      <c r="B423" s="138" t="s">
        <v>6459</v>
      </c>
      <c r="C423" s="137" t="s">
        <v>7756</v>
      </c>
      <c r="D423" s="138" t="s">
        <v>6470</v>
      </c>
      <c r="E423" s="138" t="s">
        <v>7757</v>
      </c>
      <c r="F423" s="143" t="s">
        <v>7751</v>
      </c>
      <c r="G423" s="138" t="s">
        <v>6464</v>
      </c>
      <c r="H423" s="138" t="n">
        <v>6.5</v>
      </c>
      <c r="I423" s="138" t="n">
        <v>16</v>
      </c>
      <c r="J423" s="138" t="n">
        <v>5</v>
      </c>
      <c r="K423" s="138" t="n">
        <v>50</v>
      </c>
      <c r="L423" s="138" t="n">
        <v>112</v>
      </c>
      <c r="M423" s="138" t="n">
        <v>57.1</v>
      </c>
      <c r="N423" s="138" t="s">
        <v>6697</v>
      </c>
      <c r="O423" s="138" t="n">
        <v>4</v>
      </c>
      <c r="P423" s="144" t="n">
        <v>5210</v>
      </c>
      <c r="Q423" s="145" t="n">
        <f aca="false">ROUND((P423+240),-1)+30</f>
        <v>5480</v>
      </c>
    </row>
    <row r="424" customFormat="false" ht="15.8" hidden="false" customHeight="false" outlineLevel="0" collapsed="false">
      <c r="A424" s="138" t="s">
        <v>7758</v>
      </c>
      <c r="B424" s="138" t="s">
        <v>6459</v>
      </c>
      <c r="C424" s="137" t="s">
        <v>7759</v>
      </c>
      <c r="D424" s="138" t="s">
        <v>6470</v>
      </c>
      <c r="E424" s="138" t="s">
        <v>7760</v>
      </c>
      <c r="F424" s="143" t="s">
        <v>7751</v>
      </c>
      <c r="G424" s="138" t="s">
        <v>6464</v>
      </c>
      <c r="H424" s="138" t="n">
        <v>6.5</v>
      </c>
      <c r="I424" s="138" t="n">
        <v>16</v>
      </c>
      <c r="J424" s="138" t="n">
        <v>5</v>
      </c>
      <c r="K424" s="138" t="n">
        <v>50</v>
      </c>
      <c r="L424" s="138" t="n">
        <v>112</v>
      </c>
      <c r="M424" s="138" t="n">
        <v>57.1</v>
      </c>
      <c r="N424" s="138" t="s">
        <v>6697</v>
      </c>
      <c r="O424" s="138" t="n">
        <v>4</v>
      </c>
      <c r="P424" s="144" t="n">
        <v>5397</v>
      </c>
      <c r="Q424" s="145" t="n">
        <f aca="false">ROUND((P424+240),-1)+30</f>
        <v>5670</v>
      </c>
    </row>
    <row r="425" customFormat="false" ht="15.8" hidden="false" customHeight="false" outlineLevel="0" collapsed="false">
      <c r="A425" s="138" t="s">
        <v>7761</v>
      </c>
      <c r="B425" s="138" t="s">
        <v>6459</v>
      </c>
      <c r="C425" s="137" t="s">
        <v>7762</v>
      </c>
      <c r="D425" s="138" t="s">
        <v>6470</v>
      </c>
      <c r="E425" s="138" t="s">
        <v>7763</v>
      </c>
      <c r="F425" s="143" t="s">
        <v>7751</v>
      </c>
      <c r="G425" s="138" t="s">
        <v>6464</v>
      </c>
      <c r="H425" s="138" t="n">
        <v>6.5</v>
      </c>
      <c r="I425" s="138" t="n">
        <v>16</v>
      </c>
      <c r="J425" s="138" t="n">
        <v>5</v>
      </c>
      <c r="K425" s="138" t="n">
        <v>50</v>
      </c>
      <c r="L425" s="138" t="n">
        <v>112</v>
      </c>
      <c r="M425" s="138" t="n">
        <v>57.1</v>
      </c>
      <c r="N425" s="138" t="s">
        <v>6473</v>
      </c>
      <c r="O425" s="138" t="n">
        <v>4</v>
      </c>
      <c r="P425" s="144" t="n">
        <v>5397</v>
      </c>
      <c r="Q425" s="145" t="n">
        <f aca="false">ROUND((P425+240),-1)+30</f>
        <v>5670</v>
      </c>
    </row>
    <row r="426" customFormat="false" ht="15.8" hidden="false" customHeight="false" outlineLevel="0" collapsed="false">
      <c r="A426" s="138" t="s">
        <v>7764</v>
      </c>
      <c r="B426" s="138" t="s">
        <v>6459</v>
      </c>
      <c r="C426" s="137" t="s">
        <v>7765</v>
      </c>
      <c r="D426" s="138" t="s">
        <v>6470</v>
      </c>
      <c r="E426" s="138" t="s">
        <v>7675</v>
      </c>
      <c r="F426" s="143" t="s">
        <v>7751</v>
      </c>
      <c r="G426" s="138" t="s">
        <v>6464</v>
      </c>
      <c r="H426" s="138" t="n">
        <v>6.5</v>
      </c>
      <c r="I426" s="138" t="n">
        <v>16</v>
      </c>
      <c r="J426" s="138" t="n">
        <v>5</v>
      </c>
      <c r="K426" s="138" t="n">
        <v>50</v>
      </c>
      <c r="L426" s="138" t="n">
        <v>112</v>
      </c>
      <c r="M426" s="138" t="n">
        <v>57.1</v>
      </c>
      <c r="N426" s="138" t="s">
        <v>6473</v>
      </c>
      <c r="O426" s="138" t="n">
        <v>4</v>
      </c>
      <c r="P426" s="144" t="n">
        <v>5397</v>
      </c>
      <c r="Q426" s="145" t="n">
        <f aca="false">ROUND((P426+240),-1)+30</f>
        <v>5670</v>
      </c>
    </row>
    <row r="427" customFormat="false" ht="15.8" hidden="false" customHeight="false" outlineLevel="0" collapsed="false">
      <c r="A427" s="138" t="s">
        <v>7766</v>
      </c>
      <c r="B427" s="138" t="s">
        <v>6459</v>
      </c>
      <c r="C427" s="137" t="s">
        <v>7767</v>
      </c>
      <c r="D427" s="138" t="s">
        <v>6470</v>
      </c>
      <c r="E427" s="138" t="s">
        <v>7684</v>
      </c>
      <c r="F427" s="143" t="s">
        <v>7751</v>
      </c>
      <c r="G427" s="138" t="s">
        <v>6464</v>
      </c>
      <c r="H427" s="138" t="n">
        <v>6.5</v>
      </c>
      <c r="I427" s="138" t="n">
        <v>16</v>
      </c>
      <c r="J427" s="138" t="n">
        <v>5</v>
      </c>
      <c r="K427" s="138" t="n">
        <v>50</v>
      </c>
      <c r="L427" s="138" t="n">
        <v>112</v>
      </c>
      <c r="M427" s="138" t="n">
        <v>57.1</v>
      </c>
      <c r="N427" s="138" t="s">
        <v>6473</v>
      </c>
      <c r="O427" s="138" t="n">
        <v>4</v>
      </c>
      <c r="P427" s="144" t="n">
        <v>4975</v>
      </c>
      <c r="Q427" s="145" t="n">
        <f aca="false">ROUND((P427+240),-1)+30</f>
        <v>5250</v>
      </c>
    </row>
    <row r="428" customFormat="false" ht="15.8" hidden="false" customHeight="false" outlineLevel="0" collapsed="false">
      <c r="A428" s="138" t="s">
        <v>7768</v>
      </c>
      <c r="B428" s="138" t="s">
        <v>6459</v>
      </c>
      <c r="C428" s="137" t="s">
        <v>7769</v>
      </c>
      <c r="D428" s="138" t="s">
        <v>6470</v>
      </c>
      <c r="E428" s="138" t="s">
        <v>7294</v>
      </c>
      <c r="F428" s="143" t="s">
        <v>7751</v>
      </c>
      <c r="G428" s="138" t="s">
        <v>6464</v>
      </c>
      <c r="H428" s="138" t="n">
        <v>6.5</v>
      </c>
      <c r="I428" s="138" t="n">
        <v>16</v>
      </c>
      <c r="J428" s="138" t="n">
        <v>5</v>
      </c>
      <c r="K428" s="138" t="n">
        <v>50</v>
      </c>
      <c r="L428" s="138" t="n">
        <v>112</v>
      </c>
      <c r="M428" s="138" t="n">
        <v>57.1</v>
      </c>
      <c r="N428" s="138" t="s">
        <v>6473</v>
      </c>
      <c r="O428" s="138" t="n">
        <v>4</v>
      </c>
      <c r="P428" s="144" t="n">
        <v>5443</v>
      </c>
      <c r="Q428" s="145" t="n">
        <f aca="false">ROUND((P428+240),-1)+30</f>
        <v>5710</v>
      </c>
    </row>
    <row r="429" customFormat="false" ht="15.8" hidden="false" customHeight="false" outlineLevel="0" collapsed="false">
      <c r="A429" s="138" t="s">
        <v>7770</v>
      </c>
      <c r="B429" s="138" t="s">
        <v>6459</v>
      </c>
      <c r="C429" s="137" t="s">
        <v>7771</v>
      </c>
      <c r="D429" s="138" t="s">
        <v>6470</v>
      </c>
      <c r="E429" s="138" t="s">
        <v>7297</v>
      </c>
      <c r="F429" s="143" t="s">
        <v>7751</v>
      </c>
      <c r="G429" s="138" t="s">
        <v>6464</v>
      </c>
      <c r="H429" s="138" t="n">
        <v>6.5</v>
      </c>
      <c r="I429" s="138" t="n">
        <v>16</v>
      </c>
      <c r="J429" s="138" t="n">
        <v>5</v>
      </c>
      <c r="K429" s="138" t="n">
        <v>50</v>
      </c>
      <c r="L429" s="138" t="n">
        <v>112</v>
      </c>
      <c r="M429" s="138" t="n">
        <v>57.1</v>
      </c>
      <c r="N429" s="138" t="s">
        <v>6684</v>
      </c>
      <c r="O429" s="138" t="n">
        <v>4</v>
      </c>
      <c r="P429" s="144" t="n">
        <v>5443</v>
      </c>
      <c r="Q429" s="145" t="n">
        <f aca="false">ROUND((P429+240),-1)+30</f>
        <v>5710</v>
      </c>
    </row>
    <row r="430" customFormat="false" ht="15.8" hidden="false" customHeight="false" outlineLevel="0" collapsed="false">
      <c r="A430" s="138" t="s">
        <v>7772</v>
      </c>
      <c r="B430" s="138" t="s">
        <v>6459</v>
      </c>
      <c r="C430" s="137" t="s">
        <v>7773</v>
      </c>
      <c r="D430" s="138" t="s">
        <v>6470</v>
      </c>
      <c r="E430" s="138" t="s">
        <v>7774</v>
      </c>
      <c r="F430" s="143" t="s">
        <v>7751</v>
      </c>
      <c r="G430" s="138" t="s">
        <v>6464</v>
      </c>
      <c r="H430" s="138" t="n">
        <v>6.5</v>
      </c>
      <c r="I430" s="138" t="n">
        <v>16</v>
      </c>
      <c r="J430" s="138" t="n">
        <v>5</v>
      </c>
      <c r="K430" s="138" t="n">
        <v>50</v>
      </c>
      <c r="L430" s="138" t="n">
        <v>112</v>
      </c>
      <c r="M430" s="138" t="n">
        <v>57.1</v>
      </c>
      <c r="N430" s="138" t="s">
        <v>6473</v>
      </c>
      <c r="O430" s="138" t="n">
        <v>4</v>
      </c>
      <c r="P430" s="144" t="n">
        <v>5536</v>
      </c>
      <c r="Q430" s="145" t="n">
        <f aca="false">ROUND((P430+240),-1)+30</f>
        <v>5810</v>
      </c>
    </row>
    <row r="431" customFormat="false" ht="15.8" hidden="false" customHeight="false" outlineLevel="0" collapsed="false">
      <c r="A431" s="138" t="s">
        <v>7775</v>
      </c>
      <c r="B431" s="138" t="s">
        <v>6459</v>
      </c>
      <c r="C431" s="137" t="s">
        <v>7776</v>
      </c>
      <c r="D431" s="138" t="s">
        <v>6470</v>
      </c>
      <c r="E431" s="138" t="s">
        <v>7777</v>
      </c>
      <c r="F431" s="143" t="s">
        <v>7751</v>
      </c>
      <c r="G431" s="138" t="s">
        <v>6464</v>
      </c>
      <c r="H431" s="138" t="n">
        <v>6.5</v>
      </c>
      <c r="I431" s="138" t="n">
        <v>16</v>
      </c>
      <c r="J431" s="138" t="n">
        <v>5</v>
      </c>
      <c r="K431" s="138" t="n">
        <v>50</v>
      </c>
      <c r="L431" s="138" t="n">
        <v>112</v>
      </c>
      <c r="M431" s="138" t="n">
        <v>57.1</v>
      </c>
      <c r="N431" s="138" t="s">
        <v>6473</v>
      </c>
      <c r="O431" s="138" t="n">
        <v>4</v>
      </c>
      <c r="P431" s="144" t="n">
        <v>5443</v>
      </c>
      <c r="Q431" s="145" t="n">
        <f aca="false">ROUND((P431+240),-1)+30</f>
        <v>5710</v>
      </c>
    </row>
    <row r="432" customFormat="false" ht="15.8" hidden="false" customHeight="false" outlineLevel="0" collapsed="false">
      <c r="A432" s="138" t="s">
        <v>7778</v>
      </c>
      <c r="B432" s="138" t="s">
        <v>6459</v>
      </c>
      <c r="C432" s="137" t="s">
        <v>7779</v>
      </c>
      <c r="D432" s="138" t="s">
        <v>6461</v>
      </c>
      <c r="E432" s="138" t="s">
        <v>7780</v>
      </c>
      <c r="F432" s="143" t="s">
        <v>7751</v>
      </c>
      <c r="G432" s="138" t="s">
        <v>6464</v>
      </c>
      <c r="H432" s="138" t="n">
        <v>6.5</v>
      </c>
      <c r="I432" s="138" t="n">
        <v>16</v>
      </c>
      <c r="J432" s="138" t="n">
        <v>5</v>
      </c>
      <c r="K432" s="138" t="n">
        <v>50</v>
      </c>
      <c r="L432" s="138" t="n">
        <v>112</v>
      </c>
      <c r="M432" s="138" t="n">
        <v>57.1</v>
      </c>
      <c r="N432" s="138"/>
      <c r="O432" s="138" t="n">
        <v>4</v>
      </c>
      <c r="P432" s="144" t="n">
        <v>4766</v>
      </c>
      <c r="Q432" s="145" t="n">
        <f aca="false">ROUND((P432+240),-1)+30</f>
        <v>5040</v>
      </c>
    </row>
    <row r="433" customFormat="false" ht="15.8" hidden="false" customHeight="false" outlineLevel="0" collapsed="false">
      <c r="A433" s="138" t="s">
        <v>7781</v>
      </c>
      <c r="B433" s="138" t="s">
        <v>6459</v>
      </c>
      <c r="C433" s="137" t="s">
        <v>7782</v>
      </c>
      <c r="D433" s="138" t="s">
        <v>6470</v>
      </c>
      <c r="E433" s="138" t="s">
        <v>7783</v>
      </c>
      <c r="F433" s="143" t="s">
        <v>7784</v>
      </c>
      <c r="G433" s="138" t="s">
        <v>6464</v>
      </c>
      <c r="H433" s="138" t="n">
        <v>6.5</v>
      </c>
      <c r="I433" s="138" t="n">
        <v>16</v>
      </c>
      <c r="J433" s="138" t="n">
        <v>5</v>
      </c>
      <c r="K433" s="138" t="n">
        <v>50</v>
      </c>
      <c r="L433" s="138" t="n">
        <v>114.3</v>
      </c>
      <c r="M433" s="138" t="n">
        <v>64.1</v>
      </c>
      <c r="N433" s="138" t="s">
        <v>6473</v>
      </c>
      <c r="O433" s="138" t="n">
        <v>8</v>
      </c>
      <c r="P433" s="144" t="n">
        <v>4414</v>
      </c>
      <c r="Q433" s="145" t="n">
        <f aca="false">ROUND((P433+240),-1)+30</f>
        <v>4680</v>
      </c>
    </row>
    <row r="434" customFormat="false" ht="15.8" hidden="false" customHeight="false" outlineLevel="0" collapsed="false">
      <c r="A434" s="138" t="s">
        <v>7785</v>
      </c>
      <c r="B434" s="138" t="s">
        <v>6459</v>
      </c>
      <c r="C434" s="137" t="s">
        <v>7786</v>
      </c>
      <c r="D434" s="138" t="s">
        <v>6470</v>
      </c>
      <c r="E434" s="138" t="s">
        <v>7783</v>
      </c>
      <c r="F434" s="143" t="s">
        <v>7784</v>
      </c>
      <c r="G434" s="138" t="s">
        <v>6464</v>
      </c>
      <c r="H434" s="138" t="n">
        <v>6.5</v>
      </c>
      <c r="I434" s="138" t="n">
        <v>16</v>
      </c>
      <c r="J434" s="138" t="n">
        <v>5</v>
      </c>
      <c r="K434" s="138" t="n">
        <v>50</v>
      </c>
      <c r="L434" s="138" t="n">
        <v>114.3</v>
      </c>
      <c r="M434" s="138" t="n">
        <v>64.1</v>
      </c>
      <c r="N434" s="138" t="s">
        <v>7787</v>
      </c>
      <c r="O434" s="138" t="n">
        <v>4</v>
      </c>
      <c r="P434" s="144" t="n">
        <v>4228</v>
      </c>
      <c r="Q434" s="145" t="n">
        <f aca="false">ROUND((P434+240),-1)+30</f>
        <v>4500</v>
      </c>
    </row>
    <row r="435" customFormat="false" ht="15.8" hidden="false" customHeight="false" outlineLevel="0" collapsed="false">
      <c r="A435" s="138" t="s">
        <v>7788</v>
      </c>
      <c r="B435" s="138" t="s">
        <v>6459</v>
      </c>
      <c r="C435" s="137" t="s">
        <v>7789</v>
      </c>
      <c r="D435" s="138" t="s">
        <v>6595</v>
      </c>
      <c r="E435" s="138" t="n">
        <v>362</v>
      </c>
      <c r="F435" s="143" t="s">
        <v>7790</v>
      </c>
      <c r="G435" s="138" t="s">
        <v>6464</v>
      </c>
      <c r="H435" s="138" t="n">
        <v>6.5</v>
      </c>
      <c r="I435" s="138" t="n">
        <v>16</v>
      </c>
      <c r="J435" s="138" t="n">
        <v>5</v>
      </c>
      <c r="K435" s="138" t="n">
        <v>50</v>
      </c>
      <c r="L435" s="138" t="n">
        <v>114.3</v>
      </c>
      <c r="M435" s="138" t="n">
        <v>66.1</v>
      </c>
      <c r="N435" s="138" t="s">
        <v>6473</v>
      </c>
      <c r="O435" s="138" t="n">
        <v>30</v>
      </c>
      <c r="P435" s="144" t="n">
        <v>4425</v>
      </c>
      <c r="Q435" s="145" t="n">
        <f aca="false">ROUND((P435+240),-1)+30</f>
        <v>4700</v>
      </c>
    </row>
    <row r="436" customFormat="false" ht="15.8" hidden="false" customHeight="false" outlineLevel="0" collapsed="false">
      <c r="A436" s="138" t="s">
        <v>7791</v>
      </c>
      <c r="B436" s="138" t="s">
        <v>6459</v>
      </c>
      <c r="C436" s="137" t="s">
        <v>7792</v>
      </c>
      <c r="D436" s="138" t="s">
        <v>6595</v>
      </c>
      <c r="E436" s="138" t="n">
        <v>420</v>
      </c>
      <c r="F436" s="143" t="s">
        <v>7790</v>
      </c>
      <c r="G436" s="138" t="s">
        <v>6464</v>
      </c>
      <c r="H436" s="138" t="n">
        <v>6.5</v>
      </c>
      <c r="I436" s="138" t="n">
        <v>16</v>
      </c>
      <c r="J436" s="138" t="n">
        <v>5</v>
      </c>
      <c r="K436" s="138" t="n">
        <v>50</v>
      </c>
      <c r="L436" s="138" t="n">
        <v>114.3</v>
      </c>
      <c r="M436" s="138" t="n">
        <v>66.1</v>
      </c>
      <c r="N436" s="138" t="s">
        <v>6473</v>
      </c>
      <c r="O436" s="138" t="n">
        <v>28</v>
      </c>
      <c r="P436" s="144" t="n">
        <v>4425</v>
      </c>
      <c r="Q436" s="145" t="n">
        <f aca="false">ROUND((P436+240),-1)+30</f>
        <v>4700</v>
      </c>
    </row>
    <row r="437" customFormat="false" ht="15.8" hidden="false" customHeight="false" outlineLevel="0" collapsed="false">
      <c r="A437" s="138" t="s">
        <v>7793</v>
      </c>
      <c r="B437" s="138" t="s">
        <v>6459</v>
      </c>
      <c r="C437" s="137" t="s">
        <v>7794</v>
      </c>
      <c r="D437" s="138" t="s">
        <v>6461</v>
      </c>
      <c r="E437" s="138" t="s">
        <v>7795</v>
      </c>
      <c r="F437" s="143" t="s">
        <v>7790</v>
      </c>
      <c r="G437" s="138" t="s">
        <v>6464</v>
      </c>
      <c r="H437" s="138" t="n">
        <v>6.5</v>
      </c>
      <c r="I437" s="138" t="n">
        <v>16</v>
      </c>
      <c r="J437" s="138" t="n">
        <v>5</v>
      </c>
      <c r="K437" s="138" t="n">
        <v>50</v>
      </c>
      <c r="L437" s="138" t="n">
        <v>114.3</v>
      </c>
      <c r="M437" s="138" t="n">
        <v>66.1</v>
      </c>
      <c r="N437" s="138"/>
      <c r="O437" s="138" t="n">
        <v>12</v>
      </c>
      <c r="P437" s="144" t="n">
        <v>4568</v>
      </c>
      <c r="Q437" s="145" t="n">
        <f aca="false">ROUND((P437+240),-1)+30</f>
        <v>4840</v>
      </c>
    </row>
    <row r="438" customFormat="false" ht="15.8" hidden="false" customHeight="false" outlineLevel="0" collapsed="false">
      <c r="A438" s="138" t="s">
        <v>7796</v>
      </c>
      <c r="B438" s="138" t="s">
        <v>6459</v>
      </c>
      <c r="C438" s="137" t="s">
        <v>7797</v>
      </c>
      <c r="D438" s="138" t="s">
        <v>6461</v>
      </c>
      <c r="E438" s="138" t="s">
        <v>7743</v>
      </c>
      <c r="F438" s="143" t="s">
        <v>7790</v>
      </c>
      <c r="G438" s="138" t="s">
        <v>6464</v>
      </c>
      <c r="H438" s="138" t="n">
        <v>6.5</v>
      </c>
      <c r="I438" s="138" t="n">
        <v>16</v>
      </c>
      <c r="J438" s="138" t="n">
        <v>5</v>
      </c>
      <c r="K438" s="138" t="n">
        <v>50</v>
      </c>
      <c r="L438" s="138" t="n">
        <v>114.3</v>
      </c>
      <c r="M438" s="138" t="n">
        <v>66.1</v>
      </c>
      <c r="N438" s="138"/>
      <c r="O438" s="138" t="n">
        <v>8</v>
      </c>
      <c r="P438" s="144" t="n">
        <v>4568</v>
      </c>
      <c r="Q438" s="145" t="n">
        <f aca="false">ROUND((P438+240),-1)+30</f>
        <v>4840</v>
      </c>
    </row>
    <row r="439" customFormat="false" ht="15.8" hidden="false" customHeight="false" outlineLevel="0" collapsed="false">
      <c r="A439" s="138" t="s">
        <v>7798</v>
      </c>
      <c r="B439" s="138" t="s">
        <v>6459</v>
      </c>
      <c r="C439" s="137" t="s">
        <v>7799</v>
      </c>
      <c r="D439" s="138" t="s">
        <v>6470</v>
      </c>
      <c r="E439" s="138" t="s">
        <v>7800</v>
      </c>
      <c r="F439" s="143" t="s">
        <v>7790</v>
      </c>
      <c r="G439" s="138" t="s">
        <v>6464</v>
      </c>
      <c r="H439" s="138" t="n">
        <v>6.5</v>
      </c>
      <c r="I439" s="138" t="n">
        <v>16</v>
      </c>
      <c r="J439" s="138" t="n">
        <v>5</v>
      </c>
      <c r="K439" s="138" t="n">
        <v>50</v>
      </c>
      <c r="L439" s="138" t="n">
        <v>114.3</v>
      </c>
      <c r="M439" s="138" t="n">
        <v>66.1</v>
      </c>
      <c r="N439" s="138" t="s">
        <v>6473</v>
      </c>
      <c r="O439" s="138" t="n">
        <v>4</v>
      </c>
      <c r="P439" s="144" t="n">
        <v>5210</v>
      </c>
      <c r="Q439" s="145" t="n">
        <f aca="false">ROUND((P439+240),-1)+30</f>
        <v>5480</v>
      </c>
    </row>
    <row r="440" customFormat="false" ht="15.8" hidden="false" customHeight="false" outlineLevel="0" collapsed="false">
      <c r="A440" s="138" t="s">
        <v>7801</v>
      </c>
      <c r="B440" s="138" t="s">
        <v>6459</v>
      </c>
      <c r="C440" s="137" t="s">
        <v>7802</v>
      </c>
      <c r="D440" s="138" t="s">
        <v>6470</v>
      </c>
      <c r="E440" s="138" t="s">
        <v>7498</v>
      </c>
      <c r="F440" s="143" t="s">
        <v>7790</v>
      </c>
      <c r="G440" s="138" t="s">
        <v>6464</v>
      </c>
      <c r="H440" s="138" t="n">
        <v>6.5</v>
      </c>
      <c r="I440" s="138" t="n">
        <v>16</v>
      </c>
      <c r="J440" s="138" t="n">
        <v>5</v>
      </c>
      <c r="K440" s="138" t="n">
        <v>50</v>
      </c>
      <c r="L440" s="138" t="n">
        <v>114.3</v>
      </c>
      <c r="M440" s="138" t="n">
        <v>66.1</v>
      </c>
      <c r="N440" s="138" t="s">
        <v>6473</v>
      </c>
      <c r="O440" s="138" t="n">
        <v>4</v>
      </c>
      <c r="P440" s="144" t="n">
        <v>5210</v>
      </c>
      <c r="Q440" s="145" t="n">
        <f aca="false">ROUND((P440+240),-1)+30</f>
        <v>5480</v>
      </c>
    </row>
    <row r="441" customFormat="false" ht="15.8" hidden="false" customHeight="false" outlineLevel="0" collapsed="false">
      <c r="A441" s="138" t="s">
        <v>7803</v>
      </c>
      <c r="B441" s="138" t="s">
        <v>6459</v>
      </c>
      <c r="C441" s="137" t="s">
        <v>7804</v>
      </c>
      <c r="D441" s="138" t="s">
        <v>6470</v>
      </c>
      <c r="E441" s="138" t="s">
        <v>7805</v>
      </c>
      <c r="F441" s="143" t="s">
        <v>7790</v>
      </c>
      <c r="G441" s="138" t="s">
        <v>6464</v>
      </c>
      <c r="H441" s="138" t="n">
        <v>6.5</v>
      </c>
      <c r="I441" s="138" t="n">
        <v>16</v>
      </c>
      <c r="J441" s="138" t="n">
        <v>5</v>
      </c>
      <c r="K441" s="138" t="n">
        <v>50</v>
      </c>
      <c r="L441" s="138" t="n">
        <v>114.3</v>
      </c>
      <c r="M441" s="138" t="n">
        <v>66.1</v>
      </c>
      <c r="N441" s="138" t="s">
        <v>6473</v>
      </c>
      <c r="O441" s="138" t="n">
        <v>4</v>
      </c>
      <c r="P441" s="144" t="n">
        <v>5490</v>
      </c>
      <c r="Q441" s="145" t="n">
        <f aca="false">ROUND((P441+240),-1)+30</f>
        <v>5760</v>
      </c>
    </row>
    <row r="442" customFormat="false" ht="15.8" hidden="false" customHeight="false" outlineLevel="0" collapsed="false">
      <c r="A442" s="138" t="s">
        <v>7806</v>
      </c>
      <c r="B442" s="138" t="s">
        <v>6459</v>
      </c>
      <c r="C442" s="137" t="s">
        <v>7807</v>
      </c>
      <c r="D442" s="138" t="s">
        <v>6470</v>
      </c>
      <c r="E442" s="138" t="s">
        <v>7808</v>
      </c>
      <c r="F442" s="143" t="s">
        <v>7790</v>
      </c>
      <c r="G442" s="138" t="s">
        <v>6464</v>
      </c>
      <c r="H442" s="138" t="n">
        <v>6.5</v>
      </c>
      <c r="I442" s="138" t="n">
        <v>16</v>
      </c>
      <c r="J442" s="138" t="n">
        <v>5</v>
      </c>
      <c r="K442" s="138" t="n">
        <v>50</v>
      </c>
      <c r="L442" s="138" t="n">
        <v>114.3</v>
      </c>
      <c r="M442" s="138" t="n">
        <v>66.1</v>
      </c>
      <c r="N442" s="138" t="s">
        <v>6473</v>
      </c>
      <c r="O442" s="138" t="n">
        <v>4</v>
      </c>
      <c r="P442" s="144" t="n">
        <v>5490</v>
      </c>
      <c r="Q442" s="145" t="n">
        <f aca="false">ROUND((P442+240),-1)+30</f>
        <v>5760</v>
      </c>
    </row>
    <row r="443" customFormat="false" ht="15.8" hidden="false" customHeight="false" outlineLevel="0" collapsed="false">
      <c r="A443" s="138" t="s">
        <v>7809</v>
      </c>
      <c r="B443" s="138" t="s">
        <v>6459</v>
      </c>
      <c r="C443" s="137" t="s">
        <v>7810</v>
      </c>
      <c r="D443" s="138" t="s">
        <v>6470</v>
      </c>
      <c r="E443" s="138" t="s">
        <v>7811</v>
      </c>
      <c r="F443" s="143" t="s">
        <v>7790</v>
      </c>
      <c r="G443" s="138" t="s">
        <v>6464</v>
      </c>
      <c r="H443" s="138" t="n">
        <v>6.5</v>
      </c>
      <c r="I443" s="138" t="n">
        <v>16</v>
      </c>
      <c r="J443" s="138" t="n">
        <v>5</v>
      </c>
      <c r="K443" s="138" t="n">
        <v>50</v>
      </c>
      <c r="L443" s="138" t="n">
        <v>114.3</v>
      </c>
      <c r="M443" s="138" t="n">
        <v>66.1</v>
      </c>
      <c r="N443" s="138" t="s">
        <v>6473</v>
      </c>
      <c r="O443" s="138" t="n">
        <v>4</v>
      </c>
      <c r="P443" s="144" t="n">
        <v>5443</v>
      </c>
      <c r="Q443" s="145" t="n">
        <f aca="false">ROUND((P443+240),-1)+30</f>
        <v>5710</v>
      </c>
    </row>
    <row r="444" customFormat="false" ht="15.8" hidden="false" customHeight="false" outlineLevel="0" collapsed="false">
      <c r="A444" s="138" t="s">
        <v>7812</v>
      </c>
      <c r="B444" s="138" t="s">
        <v>6459</v>
      </c>
      <c r="C444" s="137" t="s">
        <v>7813</v>
      </c>
      <c r="D444" s="138" t="s">
        <v>6470</v>
      </c>
      <c r="E444" s="138" t="s">
        <v>7712</v>
      </c>
      <c r="F444" s="143" t="s">
        <v>7790</v>
      </c>
      <c r="G444" s="138" t="s">
        <v>6464</v>
      </c>
      <c r="H444" s="138" t="n">
        <v>6.5</v>
      </c>
      <c r="I444" s="138" t="n">
        <v>16</v>
      </c>
      <c r="J444" s="138" t="n">
        <v>5</v>
      </c>
      <c r="K444" s="138" t="n">
        <v>50</v>
      </c>
      <c r="L444" s="138" t="n">
        <v>114.3</v>
      </c>
      <c r="M444" s="138" t="n">
        <v>66.1</v>
      </c>
      <c r="N444" s="138" t="s">
        <v>6697</v>
      </c>
      <c r="O444" s="138" t="n">
        <v>4</v>
      </c>
      <c r="P444" s="144" t="n">
        <v>5443</v>
      </c>
      <c r="Q444" s="145" t="n">
        <f aca="false">ROUND((P444+240),-1)+30</f>
        <v>5710</v>
      </c>
    </row>
    <row r="445" customFormat="false" ht="15.8" hidden="false" customHeight="false" outlineLevel="0" collapsed="false">
      <c r="A445" s="138" t="s">
        <v>7814</v>
      </c>
      <c r="B445" s="138" t="s">
        <v>6459</v>
      </c>
      <c r="C445" s="137" t="s">
        <v>7815</v>
      </c>
      <c r="D445" s="138" t="s">
        <v>6470</v>
      </c>
      <c r="E445" s="138" t="s">
        <v>7816</v>
      </c>
      <c r="F445" s="143" t="s">
        <v>7790</v>
      </c>
      <c r="G445" s="138" t="s">
        <v>6464</v>
      </c>
      <c r="H445" s="138" t="n">
        <v>6.5</v>
      </c>
      <c r="I445" s="138" t="n">
        <v>16</v>
      </c>
      <c r="J445" s="138" t="n">
        <v>5</v>
      </c>
      <c r="K445" s="138" t="n">
        <v>50</v>
      </c>
      <c r="L445" s="138" t="n">
        <v>114.3</v>
      </c>
      <c r="M445" s="138" t="n">
        <v>66.1</v>
      </c>
      <c r="N445" s="138" t="s">
        <v>6473</v>
      </c>
      <c r="O445" s="138" t="n">
        <v>4</v>
      </c>
      <c r="P445" s="144" t="n">
        <v>5443</v>
      </c>
      <c r="Q445" s="145" t="n">
        <f aca="false">ROUND((P445+240),-1)+30</f>
        <v>5710</v>
      </c>
    </row>
    <row r="446" customFormat="false" ht="15.8" hidden="false" customHeight="false" outlineLevel="0" collapsed="false">
      <c r="A446" s="138" t="s">
        <v>7817</v>
      </c>
      <c r="B446" s="138" t="s">
        <v>6459</v>
      </c>
      <c r="C446" s="137" t="s">
        <v>7818</v>
      </c>
      <c r="D446" s="138" t="s">
        <v>6470</v>
      </c>
      <c r="E446" s="138" t="s">
        <v>7819</v>
      </c>
      <c r="F446" s="143" t="s">
        <v>7790</v>
      </c>
      <c r="G446" s="138" t="s">
        <v>6464</v>
      </c>
      <c r="H446" s="138" t="n">
        <v>6.5</v>
      </c>
      <c r="I446" s="138" t="n">
        <v>16</v>
      </c>
      <c r="J446" s="138" t="n">
        <v>5</v>
      </c>
      <c r="K446" s="138" t="n">
        <v>50</v>
      </c>
      <c r="L446" s="138" t="n">
        <v>114.3</v>
      </c>
      <c r="M446" s="138" t="n">
        <v>66.1</v>
      </c>
      <c r="N446" s="138" t="s">
        <v>6473</v>
      </c>
      <c r="O446" s="138" t="n">
        <v>4</v>
      </c>
      <c r="P446" s="144" t="n">
        <v>5162</v>
      </c>
      <c r="Q446" s="145" t="n">
        <f aca="false">ROUND((P446+240),-1)+30</f>
        <v>5430</v>
      </c>
    </row>
    <row r="447" customFormat="false" ht="15.8" hidden="false" customHeight="false" outlineLevel="0" collapsed="false">
      <c r="A447" s="138" t="s">
        <v>7820</v>
      </c>
      <c r="B447" s="138" t="s">
        <v>6459</v>
      </c>
      <c r="C447" s="137" t="s">
        <v>7821</v>
      </c>
      <c r="D447" s="138" t="s">
        <v>6595</v>
      </c>
      <c r="E447" s="138" t="n">
        <v>899</v>
      </c>
      <c r="F447" s="143" t="s">
        <v>7822</v>
      </c>
      <c r="G447" s="138" t="s">
        <v>6464</v>
      </c>
      <c r="H447" s="138" t="n">
        <v>6.5</v>
      </c>
      <c r="I447" s="138" t="n">
        <v>16</v>
      </c>
      <c r="J447" s="138" t="n">
        <v>5</v>
      </c>
      <c r="K447" s="138" t="n">
        <v>50</v>
      </c>
      <c r="L447" s="138" t="n">
        <v>114.3</v>
      </c>
      <c r="M447" s="138" t="n">
        <v>67.1</v>
      </c>
      <c r="N447" s="138" t="s">
        <v>6473</v>
      </c>
      <c r="O447" s="138" t="n">
        <v>30</v>
      </c>
      <c r="P447" s="144" t="n">
        <v>4425</v>
      </c>
      <c r="Q447" s="145" t="n">
        <f aca="false">ROUND((P447+240),-1)+30</f>
        <v>4700</v>
      </c>
    </row>
    <row r="448" customFormat="false" ht="15.8" hidden="false" customHeight="false" outlineLevel="0" collapsed="false">
      <c r="A448" s="138" t="s">
        <v>7823</v>
      </c>
      <c r="B448" s="138" t="s">
        <v>6459</v>
      </c>
      <c r="C448" s="137" t="s">
        <v>7824</v>
      </c>
      <c r="D448" s="138" t="s">
        <v>6595</v>
      </c>
      <c r="E448" s="138" t="n">
        <v>420</v>
      </c>
      <c r="F448" s="143" t="s">
        <v>7822</v>
      </c>
      <c r="G448" s="138" t="s">
        <v>6464</v>
      </c>
      <c r="H448" s="138" t="n">
        <v>6.5</v>
      </c>
      <c r="I448" s="138" t="n">
        <v>16</v>
      </c>
      <c r="J448" s="138" t="n">
        <v>5</v>
      </c>
      <c r="K448" s="138" t="n">
        <v>50</v>
      </c>
      <c r="L448" s="138" t="n">
        <v>114.3</v>
      </c>
      <c r="M448" s="138" t="n">
        <v>67.1</v>
      </c>
      <c r="N448" s="138" t="s">
        <v>6473</v>
      </c>
      <c r="O448" s="138" t="n">
        <v>28</v>
      </c>
      <c r="P448" s="144" t="n">
        <v>4425</v>
      </c>
      <c r="Q448" s="145" t="n">
        <f aca="false">ROUND((P448+240),-1)+30</f>
        <v>4700</v>
      </c>
    </row>
    <row r="449" customFormat="false" ht="15.8" hidden="false" customHeight="false" outlineLevel="0" collapsed="false">
      <c r="A449" s="138" t="s">
        <v>7825</v>
      </c>
      <c r="B449" s="138" t="s">
        <v>6459</v>
      </c>
      <c r="C449" s="137" t="s">
        <v>7826</v>
      </c>
      <c r="D449" s="138" t="s">
        <v>6595</v>
      </c>
      <c r="E449" s="138" t="n">
        <v>362</v>
      </c>
      <c r="F449" s="143" t="s">
        <v>7822</v>
      </c>
      <c r="G449" s="138" t="s">
        <v>6464</v>
      </c>
      <c r="H449" s="138" t="n">
        <v>6.5</v>
      </c>
      <c r="I449" s="138" t="n">
        <v>16</v>
      </c>
      <c r="J449" s="138" t="n">
        <v>5</v>
      </c>
      <c r="K449" s="138" t="n">
        <v>50</v>
      </c>
      <c r="L449" s="138" t="n">
        <v>114.3</v>
      </c>
      <c r="M449" s="138" t="n">
        <v>67.1</v>
      </c>
      <c r="N449" s="138" t="s">
        <v>6473</v>
      </c>
      <c r="O449" s="138" t="n">
        <v>20</v>
      </c>
      <c r="P449" s="144" t="n">
        <v>4425</v>
      </c>
      <c r="Q449" s="145" t="n">
        <f aca="false">ROUND((P449+240),-1)+30</f>
        <v>4700</v>
      </c>
    </row>
    <row r="450" customFormat="false" ht="15.8" hidden="false" customHeight="false" outlineLevel="0" collapsed="false">
      <c r="A450" s="138" t="s">
        <v>7827</v>
      </c>
      <c r="B450" s="138" t="s">
        <v>6459</v>
      </c>
      <c r="C450" s="137" t="s">
        <v>7828</v>
      </c>
      <c r="D450" s="138" t="s">
        <v>6470</v>
      </c>
      <c r="E450" s="138" t="s">
        <v>7829</v>
      </c>
      <c r="F450" s="143" t="s">
        <v>7822</v>
      </c>
      <c r="G450" s="138" t="s">
        <v>6464</v>
      </c>
      <c r="H450" s="138" t="n">
        <v>6.5</v>
      </c>
      <c r="I450" s="138" t="n">
        <v>16</v>
      </c>
      <c r="J450" s="138" t="n">
        <v>5</v>
      </c>
      <c r="K450" s="138" t="n">
        <v>50</v>
      </c>
      <c r="L450" s="138" t="n">
        <v>114.3</v>
      </c>
      <c r="M450" s="138" t="n">
        <v>67.1</v>
      </c>
      <c r="N450" s="138" t="s">
        <v>6473</v>
      </c>
      <c r="O450" s="138" t="n">
        <v>4</v>
      </c>
      <c r="P450" s="144" t="n">
        <v>5397</v>
      </c>
      <c r="Q450" s="145" t="n">
        <f aca="false">ROUND((P450+240),-1)+30</f>
        <v>5670</v>
      </c>
    </row>
    <row r="451" customFormat="false" ht="15.8" hidden="false" customHeight="false" outlineLevel="0" collapsed="false">
      <c r="A451" s="138" t="s">
        <v>7830</v>
      </c>
      <c r="B451" s="138" t="s">
        <v>6459</v>
      </c>
      <c r="C451" s="137" t="s">
        <v>7831</v>
      </c>
      <c r="D451" s="138" t="s">
        <v>6470</v>
      </c>
      <c r="E451" s="138" t="s">
        <v>6734</v>
      </c>
      <c r="F451" s="143" t="s">
        <v>7822</v>
      </c>
      <c r="G451" s="138" t="s">
        <v>6464</v>
      </c>
      <c r="H451" s="138" t="n">
        <v>6.5</v>
      </c>
      <c r="I451" s="138" t="n">
        <v>16</v>
      </c>
      <c r="J451" s="138" t="n">
        <v>5</v>
      </c>
      <c r="K451" s="138" t="n">
        <v>50</v>
      </c>
      <c r="L451" s="138" t="n">
        <v>114.3</v>
      </c>
      <c r="M451" s="138" t="n">
        <v>67.1</v>
      </c>
      <c r="N451" s="138" t="s">
        <v>6697</v>
      </c>
      <c r="O451" s="138" t="n">
        <v>4</v>
      </c>
      <c r="P451" s="144" t="n">
        <v>5536</v>
      </c>
      <c r="Q451" s="145" t="n">
        <f aca="false">ROUND((P451+240),-1)+30</f>
        <v>5810</v>
      </c>
    </row>
    <row r="452" customFormat="false" ht="15.8" hidden="false" customHeight="false" outlineLevel="0" collapsed="false">
      <c r="A452" s="138" t="s">
        <v>7832</v>
      </c>
      <c r="B452" s="138" t="s">
        <v>6459</v>
      </c>
      <c r="C452" s="137" t="s">
        <v>7833</v>
      </c>
      <c r="D452" s="138" t="s">
        <v>6470</v>
      </c>
      <c r="E452" s="138" t="s">
        <v>7834</v>
      </c>
      <c r="F452" s="143" t="s">
        <v>7822</v>
      </c>
      <c r="G452" s="138" t="s">
        <v>6464</v>
      </c>
      <c r="H452" s="138" t="n">
        <v>6.5</v>
      </c>
      <c r="I452" s="138" t="n">
        <v>16</v>
      </c>
      <c r="J452" s="138" t="n">
        <v>5</v>
      </c>
      <c r="K452" s="138" t="n">
        <v>50</v>
      </c>
      <c r="L452" s="138" t="n">
        <v>114.3</v>
      </c>
      <c r="M452" s="138" t="n">
        <v>67.1</v>
      </c>
      <c r="N452" s="138" t="s">
        <v>6473</v>
      </c>
      <c r="O452" s="138" t="n">
        <v>4</v>
      </c>
      <c r="P452" s="144" t="n">
        <v>5443</v>
      </c>
      <c r="Q452" s="145" t="n">
        <f aca="false">ROUND((P452+240),-1)+30</f>
        <v>5710</v>
      </c>
    </row>
    <row r="453" customFormat="false" ht="15.8" hidden="false" customHeight="false" outlineLevel="0" collapsed="false">
      <c r="A453" s="138" t="s">
        <v>7835</v>
      </c>
      <c r="B453" s="138" t="s">
        <v>6459</v>
      </c>
      <c r="C453" s="137" t="s">
        <v>7836</v>
      </c>
      <c r="D453" s="138" t="s">
        <v>6470</v>
      </c>
      <c r="E453" s="138" t="s">
        <v>7837</v>
      </c>
      <c r="F453" s="143" t="s">
        <v>7822</v>
      </c>
      <c r="G453" s="138" t="s">
        <v>6464</v>
      </c>
      <c r="H453" s="138" t="n">
        <v>6.5</v>
      </c>
      <c r="I453" s="138" t="n">
        <v>16</v>
      </c>
      <c r="J453" s="138" t="n">
        <v>5</v>
      </c>
      <c r="K453" s="138" t="n">
        <v>50</v>
      </c>
      <c r="L453" s="138" t="n">
        <v>114.3</v>
      </c>
      <c r="M453" s="138" t="n">
        <v>67.1</v>
      </c>
      <c r="N453" s="138" t="s">
        <v>6473</v>
      </c>
      <c r="O453" s="138" t="n">
        <v>4</v>
      </c>
      <c r="P453" s="144" t="n">
        <v>5723</v>
      </c>
      <c r="Q453" s="145" t="n">
        <f aca="false">ROUND((P453+240),-1)+30</f>
        <v>5990</v>
      </c>
    </row>
    <row r="454" customFormat="false" ht="15.8" hidden="false" customHeight="false" outlineLevel="0" collapsed="false">
      <c r="A454" s="138" t="s">
        <v>7838</v>
      </c>
      <c r="B454" s="138" t="s">
        <v>6459</v>
      </c>
      <c r="C454" s="137" t="s">
        <v>7839</v>
      </c>
      <c r="D454" s="138" t="s">
        <v>6470</v>
      </c>
      <c r="E454" s="138" t="s">
        <v>7840</v>
      </c>
      <c r="F454" s="143" t="s">
        <v>7822</v>
      </c>
      <c r="G454" s="138" t="s">
        <v>6464</v>
      </c>
      <c r="H454" s="138" t="n">
        <v>6.5</v>
      </c>
      <c r="I454" s="138" t="n">
        <v>16</v>
      </c>
      <c r="J454" s="138" t="n">
        <v>5</v>
      </c>
      <c r="K454" s="138" t="n">
        <v>50</v>
      </c>
      <c r="L454" s="138" t="n">
        <v>114.3</v>
      </c>
      <c r="M454" s="138" t="n">
        <v>67.1</v>
      </c>
      <c r="N454" s="138" t="s">
        <v>6473</v>
      </c>
      <c r="O454" s="138" t="n">
        <v>4</v>
      </c>
      <c r="P454" s="144" t="n">
        <v>5536</v>
      </c>
      <c r="Q454" s="145" t="n">
        <f aca="false">ROUND((P454+240),-1)+30</f>
        <v>5810</v>
      </c>
    </row>
    <row r="455" customFormat="false" ht="15.8" hidden="false" customHeight="false" outlineLevel="0" collapsed="false">
      <c r="A455" s="138" t="s">
        <v>7841</v>
      </c>
      <c r="B455" s="138" t="s">
        <v>6459</v>
      </c>
      <c r="C455" s="137" t="s">
        <v>7842</v>
      </c>
      <c r="D455" s="138" t="s">
        <v>6470</v>
      </c>
      <c r="E455" s="138" t="s">
        <v>7843</v>
      </c>
      <c r="F455" s="143" t="s">
        <v>7844</v>
      </c>
      <c r="G455" s="138" t="s">
        <v>6464</v>
      </c>
      <c r="H455" s="138" t="n">
        <v>6.5</v>
      </c>
      <c r="I455" s="138" t="n">
        <v>16</v>
      </c>
      <c r="J455" s="138" t="n">
        <v>5</v>
      </c>
      <c r="K455" s="138" t="n">
        <v>50</v>
      </c>
      <c r="L455" s="138" t="n">
        <v>130</v>
      </c>
      <c r="M455" s="138" t="n">
        <v>84.1</v>
      </c>
      <c r="N455" s="138" t="s">
        <v>6473</v>
      </c>
      <c r="O455" s="138" t="n">
        <v>4</v>
      </c>
      <c r="P455" s="144" t="n">
        <v>5210</v>
      </c>
      <c r="Q455" s="145" t="n">
        <f aca="false">ROUND((P455+240),-1)+30</f>
        <v>5480</v>
      </c>
    </row>
    <row r="456" customFormat="false" ht="15.8" hidden="false" customHeight="false" outlineLevel="0" collapsed="false">
      <c r="A456" s="138" t="s">
        <v>7845</v>
      </c>
      <c r="B456" s="138" t="s">
        <v>6459</v>
      </c>
      <c r="C456" s="137" t="s">
        <v>7846</v>
      </c>
      <c r="D456" s="138" t="s">
        <v>6470</v>
      </c>
      <c r="E456" s="138" t="s">
        <v>7847</v>
      </c>
      <c r="F456" s="143" t="s">
        <v>7848</v>
      </c>
      <c r="G456" s="138" t="s">
        <v>6464</v>
      </c>
      <c r="H456" s="138" t="n">
        <v>6.5</v>
      </c>
      <c r="I456" s="138" t="n">
        <v>16</v>
      </c>
      <c r="J456" s="138" t="n">
        <v>5</v>
      </c>
      <c r="K456" s="138" t="n">
        <v>51</v>
      </c>
      <c r="L456" s="138" t="n">
        <v>120</v>
      </c>
      <c r="M456" s="138" t="n">
        <v>65.1</v>
      </c>
      <c r="N456" s="138" t="s">
        <v>6473</v>
      </c>
      <c r="O456" s="138" t="n">
        <v>8</v>
      </c>
      <c r="P456" s="144" t="n">
        <v>6612</v>
      </c>
      <c r="Q456" s="145" t="n">
        <f aca="false">ROUND((P456+240),-1)+30</f>
        <v>6880</v>
      </c>
    </row>
    <row r="457" customFormat="false" ht="15.8" hidden="false" customHeight="false" outlineLevel="0" collapsed="false">
      <c r="A457" s="138" t="s">
        <v>7849</v>
      </c>
      <c r="B457" s="138" t="s">
        <v>6459</v>
      </c>
      <c r="C457" s="137" t="s">
        <v>7850</v>
      </c>
      <c r="D457" s="138" t="s">
        <v>6470</v>
      </c>
      <c r="E457" s="138" t="s">
        <v>7851</v>
      </c>
      <c r="F457" s="143" t="s">
        <v>7848</v>
      </c>
      <c r="G457" s="138" t="s">
        <v>6464</v>
      </c>
      <c r="H457" s="138" t="n">
        <v>6.5</v>
      </c>
      <c r="I457" s="138" t="n">
        <v>16</v>
      </c>
      <c r="J457" s="138" t="n">
        <v>5</v>
      </c>
      <c r="K457" s="138" t="n">
        <v>51</v>
      </c>
      <c r="L457" s="138" t="n">
        <v>120</v>
      </c>
      <c r="M457" s="138" t="n">
        <v>65.1</v>
      </c>
      <c r="N457" s="138" t="s">
        <v>6684</v>
      </c>
      <c r="O457" s="138" t="n">
        <v>4</v>
      </c>
      <c r="P457" s="144" t="n">
        <v>6332</v>
      </c>
      <c r="Q457" s="145" t="n">
        <f aca="false">ROUND((P457+240),-1)+30</f>
        <v>6600</v>
      </c>
    </row>
    <row r="458" customFormat="false" ht="15.8" hidden="false" customHeight="false" outlineLevel="0" collapsed="false">
      <c r="A458" s="138" t="s">
        <v>7852</v>
      </c>
      <c r="B458" s="138" t="s">
        <v>6459</v>
      </c>
      <c r="C458" s="137" t="s">
        <v>7853</v>
      </c>
      <c r="D458" s="138" t="s">
        <v>6470</v>
      </c>
      <c r="E458" s="138" t="s">
        <v>7851</v>
      </c>
      <c r="F458" s="143" t="s">
        <v>7848</v>
      </c>
      <c r="G458" s="138" t="s">
        <v>6464</v>
      </c>
      <c r="H458" s="138" t="n">
        <v>6.5</v>
      </c>
      <c r="I458" s="138" t="n">
        <v>16</v>
      </c>
      <c r="J458" s="138" t="n">
        <v>5</v>
      </c>
      <c r="K458" s="138" t="n">
        <v>51</v>
      </c>
      <c r="L458" s="138" t="n">
        <v>120</v>
      </c>
      <c r="M458" s="138" t="n">
        <v>65.1</v>
      </c>
      <c r="N458" s="138" t="s">
        <v>6691</v>
      </c>
      <c r="O458" s="138" t="n">
        <v>4</v>
      </c>
      <c r="P458" s="144" t="n">
        <v>6332</v>
      </c>
      <c r="Q458" s="145" t="n">
        <f aca="false">ROUND((P458+240),-1)+30</f>
        <v>6600</v>
      </c>
    </row>
    <row r="459" customFormat="false" ht="15.8" hidden="false" customHeight="false" outlineLevel="0" collapsed="false">
      <c r="A459" s="138" t="s">
        <v>7854</v>
      </c>
      <c r="B459" s="138" t="s">
        <v>6459</v>
      </c>
      <c r="C459" s="137" t="s">
        <v>7855</v>
      </c>
      <c r="D459" s="138" t="s">
        <v>6470</v>
      </c>
      <c r="E459" s="138" t="s">
        <v>7856</v>
      </c>
      <c r="F459" s="143" t="s">
        <v>7848</v>
      </c>
      <c r="G459" s="138" t="s">
        <v>6464</v>
      </c>
      <c r="H459" s="138" t="n">
        <v>6.5</v>
      </c>
      <c r="I459" s="138" t="n">
        <v>16</v>
      </c>
      <c r="J459" s="138" t="n">
        <v>5</v>
      </c>
      <c r="K459" s="138" t="n">
        <v>51</v>
      </c>
      <c r="L459" s="138" t="n">
        <v>120</v>
      </c>
      <c r="M459" s="138" t="n">
        <v>65.1</v>
      </c>
      <c r="N459" s="138" t="s">
        <v>6479</v>
      </c>
      <c r="O459" s="138" t="n">
        <v>4</v>
      </c>
      <c r="P459" s="144" t="n">
        <v>6612</v>
      </c>
      <c r="Q459" s="145" t="n">
        <f aca="false">ROUND((P459+240),-1)+30</f>
        <v>6880</v>
      </c>
    </row>
    <row r="460" customFormat="false" ht="15.8" hidden="false" customHeight="false" outlineLevel="0" collapsed="false">
      <c r="A460" s="138" t="s">
        <v>7857</v>
      </c>
      <c r="B460" s="138" t="s">
        <v>6459</v>
      </c>
      <c r="C460" s="137" t="s">
        <v>7858</v>
      </c>
      <c r="D460" s="138" t="s">
        <v>6470</v>
      </c>
      <c r="E460" s="138" t="s">
        <v>7859</v>
      </c>
      <c r="F460" s="143" t="s">
        <v>7860</v>
      </c>
      <c r="G460" s="138" t="s">
        <v>6464</v>
      </c>
      <c r="H460" s="138" t="n">
        <v>6.5</v>
      </c>
      <c r="I460" s="138" t="n">
        <v>16</v>
      </c>
      <c r="J460" s="138" t="n">
        <v>5</v>
      </c>
      <c r="K460" s="138" t="n">
        <v>52.5</v>
      </c>
      <c r="L460" s="138" t="n">
        <v>108</v>
      </c>
      <c r="M460" s="138" t="n">
        <v>63.3</v>
      </c>
      <c r="N460" s="138" t="s">
        <v>6473</v>
      </c>
      <c r="O460" s="138" t="n">
        <v>4</v>
      </c>
      <c r="P460" s="144" t="n">
        <v>5443</v>
      </c>
      <c r="Q460" s="145" t="n">
        <f aca="false">ROUND((P460+240),-1)+30</f>
        <v>5710</v>
      </c>
    </row>
    <row r="461" customFormat="false" ht="15.8" hidden="false" customHeight="false" outlineLevel="0" collapsed="false">
      <c r="A461" s="138" t="s">
        <v>7861</v>
      </c>
      <c r="B461" s="138" t="s">
        <v>6459</v>
      </c>
      <c r="C461" s="137" t="s">
        <v>7862</v>
      </c>
      <c r="D461" s="138" t="s">
        <v>6470</v>
      </c>
      <c r="E461" s="138" t="s">
        <v>7863</v>
      </c>
      <c r="F461" s="143" t="s">
        <v>7864</v>
      </c>
      <c r="G461" s="138" t="s">
        <v>6464</v>
      </c>
      <c r="H461" s="138" t="n">
        <v>6.5</v>
      </c>
      <c r="I461" s="138" t="n">
        <v>16</v>
      </c>
      <c r="J461" s="138" t="n">
        <v>5</v>
      </c>
      <c r="K461" s="138" t="n">
        <v>53</v>
      </c>
      <c r="L461" s="138" t="n">
        <v>114.3</v>
      </c>
      <c r="M461" s="138" t="n">
        <v>67.1</v>
      </c>
      <c r="N461" s="138" t="s">
        <v>6473</v>
      </c>
      <c r="O461" s="138" t="n">
        <v>4</v>
      </c>
      <c r="P461" s="144" t="n">
        <v>5397</v>
      </c>
      <c r="Q461" s="145" t="n">
        <f aca="false">ROUND((P461+240),-1)+30</f>
        <v>5670</v>
      </c>
    </row>
    <row r="462" customFormat="false" ht="15.8" hidden="false" customHeight="false" outlineLevel="0" collapsed="false">
      <c r="A462" s="138" t="s">
        <v>7865</v>
      </c>
      <c r="B462" s="138" t="s">
        <v>6459</v>
      </c>
      <c r="C462" s="137" t="s">
        <v>7866</v>
      </c>
      <c r="D462" s="138" t="s">
        <v>6470</v>
      </c>
      <c r="E462" s="138" t="s">
        <v>7735</v>
      </c>
      <c r="F462" s="143" t="s">
        <v>7867</v>
      </c>
      <c r="G462" s="138" t="s">
        <v>6464</v>
      </c>
      <c r="H462" s="138" t="n">
        <v>6.5</v>
      </c>
      <c r="I462" s="138" t="n">
        <v>16</v>
      </c>
      <c r="J462" s="138" t="n">
        <v>5</v>
      </c>
      <c r="K462" s="138" t="n">
        <v>55</v>
      </c>
      <c r="L462" s="138" t="n">
        <v>100</v>
      </c>
      <c r="M462" s="138" t="n">
        <v>56.1</v>
      </c>
      <c r="N462" s="138" t="s">
        <v>6473</v>
      </c>
      <c r="O462" s="138" t="n">
        <v>4</v>
      </c>
      <c r="P462" s="144" t="n">
        <v>5490</v>
      </c>
      <c r="Q462" s="145" t="n">
        <f aca="false">ROUND((P462+240),-1)+30</f>
        <v>5760</v>
      </c>
    </row>
    <row r="463" customFormat="false" ht="15.8" hidden="false" customHeight="false" outlineLevel="0" collapsed="false">
      <c r="A463" s="138" t="s">
        <v>7868</v>
      </c>
      <c r="B463" s="138" t="s">
        <v>6459</v>
      </c>
      <c r="C463" s="137" t="s">
        <v>7869</v>
      </c>
      <c r="D463" s="138" t="s">
        <v>6470</v>
      </c>
      <c r="E463" s="138" t="s">
        <v>7870</v>
      </c>
      <c r="F463" s="143" t="s">
        <v>7867</v>
      </c>
      <c r="G463" s="138" t="s">
        <v>6464</v>
      </c>
      <c r="H463" s="138" t="n">
        <v>6.5</v>
      </c>
      <c r="I463" s="138" t="n">
        <v>16</v>
      </c>
      <c r="J463" s="138" t="n">
        <v>5</v>
      </c>
      <c r="K463" s="138" t="n">
        <v>55</v>
      </c>
      <c r="L463" s="138" t="n">
        <v>100</v>
      </c>
      <c r="M463" s="138" t="n">
        <v>56.1</v>
      </c>
      <c r="N463" s="138" t="s">
        <v>6473</v>
      </c>
      <c r="O463" s="138" t="n">
        <v>4</v>
      </c>
      <c r="P463" s="144" t="n">
        <v>5536</v>
      </c>
      <c r="Q463" s="145" t="n">
        <f aca="false">ROUND((P463+240),-1)+30</f>
        <v>5810</v>
      </c>
    </row>
    <row r="464" customFormat="false" ht="15.8" hidden="false" customHeight="false" outlineLevel="0" collapsed="false">
      <c r="A464" s="138" t="s">
        <v>7871</v>
      </c>
      <c r="B464" s="138" t="s">
        <v>6459</v>
      </c>
      <c r="C464" s="137" t="s">
        <v>7872</v>
      </c>
      <c r="D464" s="138" t="s">
        <v>6470</v>
      </c>
      <c r="E464" s="138" t="s">
        <v>7873</v>
      </c>
      <c r="F464" s="143" t="s">
        <v>7874</v>
      </c>
      <c r="G464" s="138" t="s">
        <v>6464</v>
      </c>
      <c r="H464" s="138" t="n">
        <v>6.5</v>
      </c>
      <c r="I464" s="138" t="n">
        <v>16</v>
      </c>
      <c r="J464" s="138" t="n">
        <v>5</v>
      </c>
      <c r="K464" s="138" t="n">
        <v>62</v>
      </c>
      <c r="L464" s="138" t="n">
        <v>120</v>
      </c>
      <c r="M464" s="138" t="n">
        <v>65.1</v>
      </c>
      <c r="N464" s="138" t="s">
        <v>6473</v>
      </c>
      <c r="O464" s="138" t="n">
        <v>12</v>
      </c>
      <c r="P464" s="144" t="n">
        <v>7220</v>
      </c>
      <c r="Q464" s="145" t="n">
        <f aca="false">ROUND((P464+240),-1)+30</f>
        <v>7490</v>
      </c>
    </row>
    <row r="465" customFormat="false" ht="15.8" hidden="false" customHeight="false" outlineLevel="0" collapsed="false">
      <c r="A465" s="138" t="s">
        <v>7875</v>
      </c>
      <c r="B465" s="138" t="s">
        <v>6459</v>
      </c>
      <c r="C465" s="137" t="s">
        <v>7876</v>
      </c>
      <c r="D465" s="138" t="s">
        <v>6470</v>
      </c>
      <c r="E465" s="138" t="s">
        <v>6855</v>
      </c>
      <c r="F465" s="143" t="s">
        <v>7874</v>
      </c>
      <c r="G465" s="138" t="s">
        <v>6464</v>
      </c>
      <c r="H465" s="138" t="n">
        <v>6.5</v>
      </c>
      <c r="I465" s="138" t="n">
        <v>16</v>
      </c>
      <c r="J465" s="138" t="n">
        <v>5</v>
      </c>
      <c r="K465" s="138" t="n">
        <v>62</v>
      </c>
      <c r="L465" s="138" t="n">
        <v>120</v>
      </c>
      <c r="M465" s="138" t="n">
        <v>65.1</v>
      </c>
      <c r="N465" s="138" t="s">
        <v>6473</v>
      </c>
      <c r="O465" s="138" t="n">
        <v>8</v>
      </c>
      <c r="P465" s="144" t="n">
        <v>7080</v>
      </c>
      <c r="Q465" s="145" t="n">
        <f aca="false">ROUND((P465+240),-1)+30</f>
        <v>7350</v>
      </c>
    </row>
    <row r="466" customFormat="false" ht="15.8" hidden="false" customHeight="false" outlineLevel="0" collapsed="false">
      <c r="A466" s="138" t="s">
        <v>7877</v>
      </c>
      <c r="B466" s="138" t="s">
        <v>6459</v>
      </c>
      <c r="C466" s="137" t="s">
        <v>7878</v>
      </c>
      <c r="D466" s="138" t="s">
        <v>6470</v>
      </c>
      <c r="E466" s="138" t="s">
        <v>7879</v>
      </c>
      <c r="F466" s="143" t="s">
        <v>7880</v>
      </c>
      <c r="G466" s="138" t="s">
        <v>6464</v>
      </c>
      <c r="H466" s="138" t="n">
        <v>6.5</v>
      </c>
      <c r="I466" s="138" t="n">
        <v>16</v>
      </c>
      <c r="J466" s="138" t="n">
        <v>5</v>
      </c>
      <c r="K466" s="138" t="n">
        <v>68</v>
      </c>
      <c r="L466" s="138" t="n">
        <v>130</v>
      </c>
      <c r="M466" s="138" t="n">
        <v>78.1</v>
      </c>
      <c r="N466" s="138" t="s">
        <v>6473</v>
      </c>
      <c r="O466" s="138" t="n">
        <v>4</v>
      </c>
      <c r="P466" s="144" t="n">
        <v>6332</v>
      </c>
      <c r="Q466" s="145" t="n">
        <f aca="false">ROUND((P466+240),-1)+30</f>
        <v>6600</v>
      </c>
    </row>
    <row r="467" customFormat="false" ht="15.8" hidden="false" customHeight="false" outlineLevel="0" collapsed="false">
      <c r="A467" s="138" t="s">
        <v>7881</v>
      </c>
      <c r="B467" s="138" t="s">
        <v>6459</v>
      </c>
      <c r="C467" s="137" t="s">
        <v>7882</v>
      </c>
      <c r="D467" s="138" t="s">
        <v>6470</v>
      </c>
      <c r="E467" s="138" t="s">
        <v>7883</v>
      </c>
      <c r="F467" s="143" t="s">
        <v>7880</v>
      </c>
      <c r="G467" s="138" t="s">
        <v>6464</v>
      </c>
      <c r="H467" s="138" t="n">
        <v>6.5</v>
      </c>
      <c r="I467" s="138" t="n">
        <v>16</v>
      </c>
      <c r="J467" s="138" t="n">
        <v>5</v>
      </c>
      <c r="K467" s="138" t="n">
        <v>68</v>
      </c>
      <c r="L467" s="138" t="n">
        <v>130</v>
      </c>
      <c r="M467" s="138" t="n">
        <v>78.1</v>
      </c>
      <c r="N467" s="138" t="s">
        <v>6473</v>
      </c>
      <c r="O467" s="138" t="n">
        <v>4</v>
      </c>
      <c r="P467" s="144" t="n">
        <v>6472</v>
      </c>
      <c r="Q467" s="145" t="n">
        <f aca="false">ROUND((P467+240),-1)+30</f>
        <v>6740</v>
      </c>
    </row>
    <row r="468" customFormat="false" ht="15.8" hidden="false" customHeight="false" outlineLevel="0" collapsed="false">
      <c r="A468" s="138" t="s">
        <v>7884</v>
      </c>
      <c r="B468" s="138" t="s">
        <v>6459</v>
      </c>
      <c r="C468" s="137" t="s">
        <v>7885</v>
      </c>
      <c r="D468" s="138" t="s">
        <v>6470</v>
      </c>
      <c r="E468" s="138" t="s">
        <v>7886</v>
      </c>
      <c r="F468" s="143" t="s">
        <v>7887</v>
      </c>
      <c r="G468" s="138" t="s">
        <v>6464</v>
      </c>
      <c r="H468" s="138" t="n">
        <v>6.5</v>
      </c>
      <c r="I468" s="138" t="n">
        <v>16</v>
      </c>
      <c r="J468" s="138" t="n">
        <v>6</v>
      </c>
      <c r="K468" s="138" t="n">
        <v>56</v>
      </c>
      <c r="L468" s="138" t="n">
        <v>139.7</v>
      </c>
      <c r="M468" s="138" t="n">
        <v>92.3</v>
      </c>
      <c r="N468" s="138" t="s">
        <v>6473</v>
      </c>
      <c r="O468" s="138" t="n">
        <v>16</v>
      </c>
      <c r="P468" s="144" t="n">
        <v>6285</v>
      </c>
      <c r="Q468" s="145" t="n">
        <f aca="false">ROUND((P468+240),-1)+30</f>
        <v>6560</v>
      </c>
    </row>
    <row r="469" customFormat="false" ht="15.8" hidden="false" customHeight="false" outlineLevel="0" collapsed="false">
      <c r="A469" s="138" t="s">
        <v>7888</v>
      </c>
      <c r="B469" s="138" t="s">
        <v>6459</v>
      </c>
      <c r="C469" s="137" t="s">
        <v>7889</v>
      </c>
      <c r="D469" s="138" t="s">
        <v>6470</v>
      </c>
      <c r="E469" s="138" t="s">
        <v>7890</v>
      </c>
      <c r="F469" s="143" t="s">
        <v>7891</v>
      </c>
      <c r="G469" s="138" t="s">
        <v>6464</v>
      </c>
      <c r="H469" s="138" t="n">
        <v>6.5</v>
      </c>
      <c r="I469" s="138" t="n">
        <v>16</v>
      </c>
      <c r="J469" s="138" t="n">
        <v>6</v>
      </c>
      <c r="K469" s="138" t="n">
        <v>62</v>
      </c>
      <c r="L469" s="138" t="n">
        <v>130</v>
      </c>
      <c r="M469" s="138" t="n">
        <v>84.1</v>
      </c>
      <c r="N469" s="138" t="s">
        <v>6473</v>
      </c>
      <c r="O469" s="138" t="n">
        <v>12</v>
      </c>
      <c r="P469" s="144" t="n">
        <v>6612</v>
      </c>
      <c r="Q469" s="145" t="n">
        <f aca="false">ROUND((P469+240),-1)+30</f>
        <v>6880</v>
      </c>
    </row>
    <row r="470" customFormat="false" ht="15.8" hidden="false" customHeight="false" outlineLevel="0" collapsed="false">
      <c r="A470" s="138" t="s">
        <v>7892</v>
      </c>
      <c r="B470" s="138" t="s">
        <v>6459</v>
      </c>
      <c r="C470" s="137" t="s">
        <v>7893</v>
      </c>
      <c r="D470" s="138" t="s">
        <v>6461</v>
      </c>
      <c r="E470" s="138" t="s">
        <v>7435</v>
      </c>
      <c r="F470" s="143" t="s">
        <v>7894</v>
      </c>
      <c r="G470" s="138" t="s">
        <v>6464</v>
      </c>
      <c r="H470" s="138" t="n">
        <v>6.5</v>
      </c>
      <c r="I470" s="138" t="n">
        <v>17</v>
      </c>
      <c r="J470" s="138" t="n">
        <v>5</v>
      </c>
      <c r="K470" s="138" t="n">
        <v>35</v>
      </c>
      <c r="L470" s="138" t="n">
        <v>114.3</v>
      </c>
      <c r="M470" s="138" t="n">
        <v>67.1</v>
      </c>
      <c r="N470" s="138"/>
      <c r="O470" s="138" t="n">
        <v>8</v>
      </c>
      <c r="P470" s="144" t="n">
        <v>5382</v>
      </c>
      <c r="Q470" s="145" t="n">
        <f aca="false">ROUND((P470+240),-1)+30</f>
        <v>5650</v>
      </c>
    </row>
    <row r="471" customFormat="false" ht="15.8" hidden="false" customHeight="false" outlineLevel="0" collapsed="false">
      <c r="A471" s="138" t="s">
        <v>7895</v>
      </c>
      <c r="B471" s="138" t="s">
        <v>6459</v>
      </c>
      <c r="C471" s="137" t="s">
        <v>7896</v>
      </c>
      <c r="D471" s="138" t="s">
        <v>6470</v>
      </c>
      <c r="E471" s="138" t="s">
        <v>7897</v>
      </c>
      <c r="F471" s="143" t="s">
        <v>7894</v>
      </c>
      <c r="G471" s="138" t="s">
        <v>6464</v>
      </c>
      <c r="H471" s="138" t="n">
        <v>6.5</v>
      </c>
      <c r="I471" s="138" t="n">
        <v>17</v>
      </c>
      <c r="J471" s="138" t="n">
        <v>5</v>
      </c>
      <c r="K471" s="138" t="n">
        <v>35</v>
      </c>
      <c r="L471" s="138" t="n">
        <v>114.3</v>
      </c>
      <c r="M471" s="138" t="n">
        <v>67.1</v>
      </c>
      <c r="N471" s="138" t="s">
        <v>6473</v>
      </c>
      <c r="O471" s="138" t="n">
        <v>4</v>
      </c>
      <c r="P471" s="144" t="n">
        <v>7126</v>
      </c>
      <c r="Q471" s="145" t="n">
        <f aca="false">ROUND((P471+240),-1)+30</f>
        <v>7400</v>
      </c>
    </row>
    <row r="472" customFormat="false" ht="15.8" hidden="false" customHeight="false" outlineLevel="0" collapsed="false">
      <c r="A472" s="138" t="s">
        <v>7898</v>
      </c>
      <c r="B472" s="138" t="s">
        <v>6459</v>
      </c>
      <c r="C472" s="137" t="s">
        <v>7899</v>
      </c>
      <c r="D472" s="138" t="s">
        <v>6470</v>
      </c>
      <c r="E472" s="138" t="s">
        <v>7900</v>
      </c>
      <c r="F472" s="143" t="s">
        <v>7894</v>
      </c>
      <c r="G472" s="138" t="s">
        <v>6464</v>
      </c>
      <c r="H472" s="138" t="n">
        <v>6.5</v>
      </c>
      <c r="I472" s="138" t="n">
        <v>17</v>
      </c>
      <c r="J472" s="138" t="n">
        <v>5</v>
      </c>
      <c r="K472" s="138" t="n">
        <v>35</v>
      </c>
      <c r="L472" s="138" t="n">
        <v>114.3</v>
      </c>
      <c r="M472" s="138" t="n">
        <v>67.1</v>
      </c>
      <c r="N472" s="138" t="s">
        <v>6697</v>
      </c>
      <c r="O472" s="138" t="n">
        <v>4</v>
      </c>
      <c r="P472" s="144" t="n">
        <v>7080</v>
      </c>
      <c r="Q472" s="145" t="n">
        <f aca="false">ROUND((P472+240),-1)+30</f>
        <v>7350</v>
      </c>
    </row>
    <row r="473" customFormat="false" ht="15.8" hidden="false" customHeight="false" outlineLevel="0" collapsed="false">
      <c r="A473" s="138" t="s">
        <v>7901</v>
      </c>
      <c r="B473" s="138" t="s">
        <v>6459</v>
      </c>
      <c r="C473" s="137" t="s">
        <v>7902</v>
      </c>
      <c r="D473" s="138" t="s">
        <v>6470</v>
      </c>
      <c r="E473" s="138" t="s">
        <v>7903</v>
      </c>
      <c r="F473" s="143" t="s">
        <v>7894</v>
      </c>
      <c r="G473" s="138" t="s">
        <v>6464</v>
      </c>
      <c r="H473" s="138" t="n">
        <v>6.5</v>
      </c>
      <c r="I473" s="138" t="n">
        <v>17</v>
      </c>
      <c r="J473" s="138" t="n">
        <v>5</v>
      </c>
      <c r="K473" s="138" t="n">
        <v>35</v>
      </c>
      <c r="L473" s="138" t="n">
        <v>114.3</v>
      </c>
      <c r="M473" s="138" t="n">
        <v>67.1</v>
      </c>
      <c r="N473" s="138" t="s">
        <v>6473</v>
      </c>
      <c r="O473" s="138" t="n">
        <v>4</v>
      </c>
      <c r="P473" s="144" t="n">
        <v>6706</v>
      </c>
      <c r="Q473" s="145" t="n">
        <f aca="false">ROUND((P473+240),-1)+30</f>
        <v>6980</v>
      </c>
    </row>
    <row r="474" customFormat="false" ht="15.8" hidden="false" customHeight="false" outlineLevel="0" collapsed="false">
      <c r="A474" s="138" t="s">
        <v>7904</v>
      </c>
      <c r="B474" s="138" t="s">
        <v>6459</v>
      </c>
      <c r="C474" s="137" t="s">
        <v>7905</v>
      </c>
      <c r="D474" s="138" t="s">
        <v>6461</v>
      </c>
      <c r="E474" s="138" t="s">
        <v>7795</v>
      </c>
      <c r="F474" s="143" t="s">
        <v>7894</v>
      </c>
      <c r="G474" s="138" t="s">
        <v>6464</v>
      </c>
      <c r="H474" s="138" t="n">
        <v>6.5</v>
      </c>
      <c r="I474" s="138" t="n">
        <v>17</v>
      </c>
      <c r="J474" s="138" t="n">
        <v>5</v>
      </c>
      <c r="K474" s="138" t="n">
        <v>35</v>
      </c>
      <c r="L474" s="138" t="n">
        <v>114.3</v>
      </c>
      <c r="M474" s="138" t="n">
        <v>67.1</v>
      </c>
      <c r="N474" s="138"/>
      <c r="O474" s="138" t="n">
        <v>4</v>
      </c>
      <c r="P474" s="144" t="n">
        <v>5382</v>
      </c>
      <c r="Q474" s="145" t="n">
        <f aca="false">ROUND((P474+240),-1)+30</f>
        <v>5650</v>
      </c>
    </row>
    <row r="475" customFormat="false" ht="15.8" hidden="false" customHeight="false" outlineLevel="0" collapsed="false">
      <c r="A475" s="138" t="s">
        <v>7906</v>
      </c>
      <c r="B475" s="138" t="s">
        <v>6459</v>
      </c>
      <c r="C475" s="137" t="s">
        <v>7907</v>
      </c>
      <c r="D475" s="138" t="s">
        <v>6461</v>
      </c>
      <c r="E475" s="138" t="s">
        <v>7908</v>
      </c>
      <c r="F475" s="143" t="s">
        <v>7894</v>
      </c>
      <c r="G475" s="138" t="s">
        <v>6464</v>
      </c>
      <c r="H475" s="138" t="n">
        <v>6.5</v>
      </c>
      <c r="I475" s="138" t="n">
        <v>17</v>
      </c>
      <c r="J475" s="138" t="n">
        <v>5</v>
      </c>
      <c r="K475" s="138" t="n">
        <v>35</v>
      </c>
      <c r="L475" s="138" t="n">
        <v>114.3</v>
      </c>
      <c r="M475" s="138" t="n">
        <v>67.1</v>
      </c>
      <c r="N475" s="138"/>
      <c r="O475" s="138" t="n">
        <v>4</v>
      </c>
      <c r="P475" s="144" t="n">
        <v>5382</v>
      </c>
      <c r="Q475" s="145" t="n">
        <f aca="false">ROUND((P475+240),-1)+30</f>
        <v>5650</v>
      </c>
    </row>
    <row r="476" customFormat="false" ht="15.8" hidden="false" customHeight="false" outlineLevel="0" collapsed="false">
      <c r="A476" s="138" t="s">
        <v>7909</v>
      </c>
      <c r="B476" s="138" t="s">
        <v>6459</v>
      </c>
      <c r="C476" s="137" t="s">
        <v>7910</v>
      </c>
      <c r="D476" s="138" t="s">
        <v>6470</v>
      </c>
      <c r="E476" s="138" t="s">
        <v>7911</v>
      </c>
      <c r="F476" s="143" t="s">
        <v>7912</v>
      </c>
      <c r="G476" s="138" t="s">
        <v>6464</v>
      </c>
      <c r="H476" s="138" t="n">
        <v>6.5</v>
      </c>
      <c r="I476" s="138" t="n">
        <v>17</v>
      </c>
      <c r="J476" s="138" t="n">
        <v>5</v>
      </c>
      <c r="K476" s="138" t="n">
        <v>38</v>
      </c>
      <c r="L476" s="138" t="n">
        <v>114.3</v>
      </c>
      <c r="M476" s="138" t="n">
        <v>67.1</v>
      </c>
      <c r="N476" s="138" t="s">
        <v>6473</v>
      </c>
      <c r="O476" s="138" t="n">
        <v>8</v>
      </c>
      <c r="P476" s="144" t="n">
        <v>6799</v>
      </c>
      <c r="Q476" s="145" t="n">
        <f aca="false">ROUND((P476+240),-1)+30</f>
        <v>7070</v>
      </c>
    </row>
    <row r="477" customFormat="false" ht="15.8" hidden="false" customHeight="false" outlineLevel="0" collapsed="false">
      <c r="A477" s="138" t="s">
        <v>7913</v>
      </c>
      <c r="B477" s="138" t="s">
        <v>6459</v>
      </c>
      <c r="C477" s="137" t="s">
        <v>7914</v>
      </c>
      <c r="D477" s="138" t="s">
        <v>6470</v>
      </c>
      <c r="E477" s="138" t="s">
        <v>7915</v>
      </c>
      <c r="F477" s="143" t="s">
        <v>7912</v>
      </c>
      <c r="G477" s="138" t="s">
        <v>6464</v>
      </c>
      <c r="H477" s="138" t="n">
        <v>6.5</v>
      </c>
      <c r="I477" s="138" t="n">
        <v>17</v>
      </c>
      <c r="J477" s="138" t="n">
        <v>5</v>
      </c>
      <c r="K477" s="138" t="n">
        <v>38</v>
      </c>
      <c r="L477" s="138" t="n">
        <v>114.3</v>
      </c>
      <c r="M477" s="138" t="n">
        <v>67.1</v>
      </c>
      <c r="N477" s="138" t="s">
        <v>6697</v>
      </c>
      <c r="O477" s="138" t="n">
        <v>8</v>
      </c>
      <c r="P477" s="144" t="n">
        <v>6846</v>
      </c>
      <c r="Q477" s="145" t="n">
        <f aca="false">ROUND((P477+240),-1)+30</f>
        <v>7120</v>
      </c>
    </row>
    <row r="478" customFormat="false" ht="15.8" hidden="false" customHeight="false" outlineLevel="0" collapsed="false">
      <c r="A478" s="138" t="s">
        <v>7916</v>
      </c>
      <c r="B478" s="138" t="s">
        <v>6459</v>
      </c>
      <c r="C478" s="137" t="s">
        <v>7917</v>
      </c>
      <c r="D478" s="138" t="s">
        <v>6470</v>
      </c>
      <c r="E478" s="138" t="s">
        <v>7918</v>
      </c>
      <c r="F478" s="143" t="s">
        <v>7912</v>
      </c>
      <c r="G478" s="138" t="s">
        <v>6464</v>
      </c>
      <c r="H478" s="138" t="n">
        <v>6.5</v>
      </c>
      <c r="I478" s="138" t="n">
        <v>17</v>
      </c>
      <c r="J478" s="138" t="n">
        <v>5</v>
      </c>
      <c r="K478" s="138" t="n">
        <v>38</v>
      </c>
      <c r="L478" s="138" t="n">
        <v>114.3</v>
      </c>
      <c r="M478" s="138" t="n">
        <v>67.1</v>
      </c>
      <c r="N478" s="138" t="s">
        <v>6473</v>
      </c>
      <c r="O478" s="138" t="n">
        <v>4</v>
      </c>
      <c r="P478" s="144" t="n">
        <v>6939</v>
      </c>
      <c r="Q478" s="145" t="n">
        <f aca="false">ROUND((P478+240),-1)+30</f>
        <v>7210</v>
      </c>
    </row>
    <row r="479" customFormat="false" ht="15.8" hidden="false" customHeight="false" outlineLevel="0" collapsed="false">
      <c r="A479" s="138" t="s">
        <v>7919</v>
      </c>
      <c r="B479" s="138" t="s">
        <v>6459</v>
      </c>
      <c r="C479" s="137" t="s">
        <v>7920</v>
      </c>
      <c r="D479" s="138" t="s">
        <v>6470</v>
      </c>
      <c r="E479" s="138" t="s">
        <v>7921</v>
      </c>
      <c r="F479" s="143" t="s">
        <v>7912</v>
      </c>
      <c r="G479" s="138" t="s">
        <v>6464</v>
      </c>
      <c r="H479" s="138" t="n">
        <v>6.5</v>
      </c>
      <c r="I479" s="138" t="n">
        <v>17</v>
      </c>
      <c r="J479" s="138" t="n">
        <v>5</v>
      </c>
      <c r="K479" s="138" t="n">
        <v>38</v>
      </c>
      <c r="L479" s="138" t="n">
        <v>114.3</v>
      </c>
      <c r="M479" s="138" t="n">
        <v>67.1</v>
      </c>
      <c r="N479" s="138" t="s">
        <v>6697</v>
      </c>
      <c r="O479" s="138" t="n">
        <v>4</v>
      </c>
      <c r="P479" s="144" t="n">
        <v>6846</v>
      </c>
      <c r="Q479" s="145" t="n">
        <f aca="false">ROUND((P479+240),-1)+30</f>
        <v>7120</v>
      </c>
    </row>
    <row r="480" customFormat="false" ht="15.8" hidden="false" customHeight="false" outlineLevel="0" collapsed="false">
      <c r="A480" s="138" t="s">
        <v>7922</v>
      </c>
      <c r="B480" s="138" t="s">
        <v>6459</v>
      </c>
      <c r="C480" s="137" t="s">
        <v>7923</v>
      </c>
      <c r="D480" s="138" t="s">
        <v>6470</v>
      </c>
      <c r="E480" s="138" t="s">
        <v>7924</v>
      </c>
      <c r="F480" s="143" t="s">
        <v>7925</v>
      </c>
      <c r="G480" s="138" t="s">
        <v>6464</v>
      </c>
      <c r="H480" s="138" t="n">
        <v>6.5</v>
      </c>
      <c r="I480" s="138" t="n">
        <v>17</v>
      </c>
      <c r="J480" s="138" t="n">
        <v>5</v>
      </c>
      <c r="K480" s="138" t="n">
        <v>39</v>
      </c>
      <c r="L480" s="138" t="n">
        <v>114.3</v>
      </c>
      <c r="M480" s="138" t="n">
        <v>67.1</v>
      </c>
      <c r="N480" s="138" t="s">
        <v>6473</v>
      </c>
      <c r="O480" s="138" t="n">
        <v>4</v>
      </c>
      <c r="P480" s="144" t="n">
        <v>6846</v>
      </c>
      <c r="Q480" s="145" t="n">
        <f aca="false">ROUND((P480+240),-1)+30</f>
        <v>7120</v>
      </c>
    </row>
    <row r="481" customFormat="false" ht="15.8" hidden="false" customHeight="false" outlineLevel="0" collapsed="false">
      <c r="A481" s="138" t="s">
        <v>7926</v>
      </c>
      <c r="B481" s="138" t="s">
        <v>6459</v>
      </c>
      <c r="C481" s="137" t="s">
        <v>7927</v>
      </c>
      <c r="D481" s="138" t="s">
        <v>6461</v>
      </c>
      <c r="E481" s="138" t="s">
        <v>7795</v>
      </c>
      <c r="F481" s="143" t="s">
        <v>7928</v>
      </c>
      <c r="G481" s="138" t="s">
        <v>6464</v>
      </c>
      <c r="H481" s="138" t="n">
        <v>6.5</v>
      </c>
      <c r="I481" s="138" t="n">
        <v>17</v>
      </c>
      <c r="J481" s="138" t="n">
        <v>5</v>
      </c>
      <c r="K481" s="138" t="n">
        <v>40</v>
      </c>
      <c r="L481" s="138" t="n">
        <v>114.3</v>
      </c>
      <c r="M481" s="138" t="n">
        <v>66.1</v>
      </c>
      <c r="N481" s="138"/>
      <c r="O481" s="138" t="n">
        <v>8</v>
      </c>
      <c r="P481" s="144" t="n">
        <v>5382</v>
      </c>
      <c r="Q481" s="145" t="n">
        <f aca="false">ROUND((P481+240),-1)+30</f>
        <v>5650</v>
      </c>
    </row>
    <row r="482" customFormat="false" ht="15.8" hidden="false" customHeight="false" outlineLevel="0" collapsed="false">
      <c r="A482" s="138" t="s">
        <v>7929</v>
      </c>
      <c r="B482" s="138" t="s">
        <v>6459</v>
      </c>
      <c r="C482" s="137" t="s">
        <v>7930</v>
      </c>
      <c r="D482" s="138" t="s">
        <v>6470</v>
      </c>
      <c r="E482" s="138" t="s">
        <v>7480</v>
      </c>
      <c r="F482" s="143" t="s">
        <v>7928</v>
      </c>
      <c r="G482" s="138" t="s">
        <v>6464</v>
      </c>
      <c r="H482" s="138" t="n">
        <v>6.5</v>
      </c>
      <c r="I482" s="138" t="n">
        <v>17</v>
      </c>
      <c r="J482" s="138" t="n">
        <v>5</v>
      </c>
      <c r="K482" s="138" t="n">
        <v>40</v>
      </c>
      <c r="L482" s="138" t="n">
        <v>114.3</v>
      </c>
      <c r="M482" s="138" t="n">
        <v>66.1</v>
      </c>
      <c r="N482" s="138" t="s">
        <v>6684</v>
      </c>
      <c r="O482" s="138" t="n">
        <v>4</v>
      </c>
      <c r="P482" s="144" t="n">
        <v>7033</v>
      </c>
      <c r="Q482" s="145" t="n">
        <f aca="false">ROUND((P482+240),-1)+30</f>
        <v>7300</v>
      </c>
    </row>
    <row r="483" customFormat="false" ht="15.8" hidden="false" customHeight="false" outlineLevel="0" collapsed="false">
      <c r="A483" s="138" t="s">
        <v>7931</v>
      </c>
      <c r="B483" s="138" t="s">
        <v>6459</v>
      </c>
      <c r="C483" s="137" t="s">
        <v>7932</v>
      </c>
      <c r="D483" s="138" t="s">
        <v>6470</v>
      </c>
      <c r="E483" s="138" t="s">
        <v>7933</v>
      </c>
      <c r="F483" s="143" t="s">
        <v>7928</v>
      </c>
      <c r="G483" s="138" t="s">
        <v>6464</v>
      </c>
      <c r="H483" s="138" t="n">
        <v>6.5</v>
      </c>
      <c r="I483" s="138" t="n">
        <v>17</v>
      </c>
      <c r="J483" s="138" t="n">
        <v>5</v>
      </c>
      <c r="K483" s="138" t="n">
        <v>40</v>
      </c>
      <c r="L483" s="138" t="n">
        <v>114.3</v>
      </c>
      <c r="M483" s="138" t="n">
        <v>66.1</v>
      </c>
      <c r="N483" s="138" t="s">
        <v>6473</v>
      </c>
      <c r="O483" s="138" t="n">
        <v>4</v>
      </c>
      <c r="P483" s="144" t="n">
        <v>6846</v>
      </c>
      <c r="Q483" s="145" t="n">
        <f aca="false">ROUND((P483+240),-1)+30</f>
        <v>7120</v>
      </c>
    </row>
    <row r="484" customFormat="false" ht="15.8" hidden="false" customHeight="false" outlineLevel="0" collapsed="false">
      <c r="A484" s="138" t="s">
        <v>7934</v>
      </c>
      <c r="B484" s="138" t="s">
        <v>6459</v>
      </c>
      <c r="C484" s="137" t="s">
        <v>7935</v>
      </c>
      <c r="D484" s="138" t="s">
        <v>6470</v>
      </c>
      <c r="E484" s="138" t="s">
        <v>7936</v>
      </c>
      <c r="F484" s="143" t="s">
        <v>7928</v>
      </c>
      <c r="G484" s="138" t="s">
        <v>6464</v>
      </c>
      <c r="H484" s="138" t="n">
        <v>6.5</v>
      </c>
      <c r="I484" s="138" t="n">
        <v>17</v>
      </c>
      <c r="J484" s="138" t="n">
        <v>5</v>
      </c>
      <c r="K484" s="138" t="n">
        <v>40</v>
      </c>
      <c r="L484" s="138" t="n">
        <v>114.3</v>
      </c>
      <c r="M484" s="138" t="n">
        <v>66.1</v>
      </c>
      <c r="N484" s="138" t="s">
        <v>6684</v>
      </c>
      <c r="O484" s="138" t="n">
        <v>4</v>
      </c>
      <c r="P484" s="144" t="n">
        <v>6846</v>
      </c>
      <c r="Q484" s="145" t="n">
        <f aca="false">ROUND((P484+240),-1)+30</f>
        <v>7120</v>
      </c>
    </row>
    <row r="485" customFormat="false" ht="15.8" hidden="false" customHeight="false" outlineLevel="0" collapsed="false">
      <c r="A485" s="138" t="s">
        <v>7937</v>
      </c>
      <c r="B485" s="138" t="s">
        <v>6459</v>
      </c>
      <c r="C485" s="137" t="s">
        <v>7938</v>
      </c>
      <c r="D485" s="138" t="s">
        <v>6470</v>
      </c>
      <c r="E485" s="138" t="s">
        <v>7939</v>
      </c>
      <c r="F485" s="143" t="s">
        <v>7928</v>
      </c>
      <c r="G485" s="138" t="s">
        <v>6464</v>
      </c>
      <c r="H485" s="138" t="n">
        <v>6.5</v>
      </c>
      <c r="I485" s="138" t="n">
        <v>17</v>
      </c>
      <c r="J485" s="138" t="n">
        <v>5</v>
      </c>
      <c r="K485" s="138" t="n">
        <v>40</v>
      </c>
      <c r="L485" s="138" t="n">
        <v>114.3</v>
      </c>
      <c r="M485" s="138" t="n">
        <v>66.1</v>
      </c>
      <c r="N485" s="138" t="s">
        <v>6473</v>
      </c>
      <c r="O485" s="138" t="n">
        <v>4</v>
      </c>
      <c r="P485" s="144" t="n">
        <v>6799</v>
      </c>
      <c r="Q485" s="145" t="n">
        <f aca="false">ROUND((P485+240),-1)+30</f>
        <v>7070</v>
      </c>
    </row>
    <row r="486" customFormat="false" ht="15.8" hidden="false" customHeight="false" outlineLevel="0" collapsed="false">
      <c r="A486" s="138" t="s">
        <v>7940</v>
      </c>
      <c r="B486" s="138" t="s">
        <v>6459</v>
      </c>
      <c r="C486" s="137" t="s">
        <v>7941</v>
      </c>
      <c r="D486" s="138" t="s">
        <v>6470</v>
      </c>
      <c r="E486" s="138" t="s">
        <v>7942</v>
      </c>
      <c r="F486" s="143" t="s">
        <v>7928</v>
      </c>
      <c r="G486" s="138" t="s">
        <v>6464</v>
      </c>
      <c r="H486" s="138" t="n">
        <v>6.5</v>
      </c>
      <c r="I486" s="138" t="n">
        <v>17</v>
      </c>
      <c r="J486" s="138" t="n">
        <v>5</v>
      </c>
      <c r="K486" s="138" t="n">
        <v>40</v>
      </c>
      <c r="L486" s="138" t="n">
        <v>114.3</v>
      </c>
      <c r="M486" s="138" t="n">
        <v>66.1</v>
      </c>
      <c r="N486" s="138" t="s">
        <v>6473</v>
      </c>
      <c r="O486" s="138" t="n">
        <v>4</v>
      </c>
      <c r="P486" s="144" t="n">
        <v>6846</v>
      </c>
      <c r="Q486" s="145" t="n">
        <f aca="false">ROUND((P486+240),-1)+30</f>
        <v>7120</v>
      </c>
    </row>
    <row r="487" customFormat="false" ht="15.8" hidden="false" customHeight="false" outlineLevel="0" collapsed="false">
      <c r="A487" s="138" t="s">
        <v>7943</v>
      </c>
      <c r="B487" s="138" t="s">
        <v>6459</v>
      </c>
      <c r="C487" s="137" t="s">
        <v>7944</v>
      </c>
      <c r="D487" s="138" t="s">
        <v>6461</v>
      </c>
      <c r="E487" s="138" t="s">
        <v>7435</v>
      </c>
      <c r="F487" s="143" t="s">
        <v>7928</v>
      </c>
      <c r="G487" s="138" t="s">
        <v>6464</v>
      </c>
      <c r="H487" s="138" t="n">
        <v>6.5</v>
      </c>
      <c r="I487" s="138" t="n">
        <v>17</v>
      </c>
      <c r="J487" s="138" t="n">
        <v>5</v>
      </c>
      <c r="K487" s="138" t="n">
        <v>40</v>
      </c>
      <c r="L487" s="138" t="n">
        <v>114.3</v>
      </c>
      <c r="M487" s="138" t="n">
        <v>66.1</v>
      </c>
      <c r="N487" s="138"/>
      <c r="O487" s="138" t="n">
        <v>4</v>
      </c>
      <c r="P487" s="144" t="n">
        <v>5382</v>
      </c>
      <c r="Q487" s="145" t="n">
        <f aca="false">ROUND((P487+240),-1)+30</f>
        <v>5650</v>
      </c>
    </row>
    <row r="488" customFormat="false" ht="15.8" hidden="false" customHeight="false" outlineLevel="0" collapsed="false">
      <c r="A488" s="138" t="s">
        <v>7945</v>
      </c>
      <c r="B488" s="138" t="s">
        <v>6459</v>
      </c>
      <c r="C488" s="137" t="s">
        <v>7946</v>
      </c>
      <c r="D488" s="138" t="s">
        <v>6470</v>
      </c>
      <c r="E488" s="138" t="s">
        <v>7947</v>
      </c>
      <c r="F488" s="143" t="s">
        <v>7948</v>
      </c>
      <c r="G488" s="138" t="s">
        <v>6464</v>
      </c>
      <c r="H488" s="138" t="n">
        <v>6.5</v>
      </c>
      <c r="I488" s="138" t="n">
        <v>17</v>
      </c>
      <c r="J488" s="138" t="n">
        <v>5</v>
      </c>
      <c r="K488" s="138" t="n">
        <v>44</v>
      </c>
      <c r="L488" s="138" t="n">
        <v>114.3</v>
      </c>
      <c r="M488" s="138" t="n">
        <v>67.1</v>
      </c>
      <c r="N488" s="138" t="s">
        <v>6473</v>
      </c>
      <c r="O488" s="138" t="n">
        <v>4</v>
      </c>
      <c r="P488" s="144" t="n">
        <v>6846</v>
      </c>
      <c r="Q488" s="145" t="n">
        <f aca="false">ROUND((P488+240),-1)+30</f>
        <v>7120</v>
      </c>
    </row>
    <row r="489" customFormat="false" ht="15.8" hidden="false" customHeight="false" outlineLevel="0" collapsed="false">
      <c r="A489" s="138" t="s">
        <v>7949</v>
      </c>
      <c r="B489" s="138" t="s">
        <v>6459</v>
      </c>
      <c r="C489" s="137" t="s">
        <v>7950</v>
      </c>
      <c r="D489" s="138" t="s">
        <v>6470</v>
      </c>
      <c r="E489" s="138" t="s">
        <v>7951</v>
      </c>
      <c r="F489" s="143" t="s">
        <v>7948</v>
      </c>
      <c r="G489" s="138" t="s">
        <v>6464</v>
      </c>
      <c r="H489" s="138" t="n">
        <v>6.5</v>
      </c>
      <c r="I489" s="138" t="n">
        <v>17</v>
      </c>
      <c r="J489" s="138" t="n">
        <v>5</v>
      </c>
      <c r="K489" s="138" t="n">
        <v>44</v>
      </c>
      <c r="L489" s="138" t="n">
        <v>114.3</v>
      </c>
      <c r="M489" s="138" t="n">
        <v>67.1</v>
      </c>
      <c r="N489" s="138" t="s">
        <v>6697</v>
      </c>
      <c r="O489" s="138" t="n">
        <v>4</v>
      </c>
      <c r="P489" s="144" t="n">
        <v>6799</v>
      </c>
      <c r="Q489" s="145" t="n">
        <f aca="false">ROUND((P489+240),-1)+30</f>
        <v>7070</v>
      </c>
    </row>
    <row r="490" customFormat="false" ht="15.8" hidden="false" customHeight="false" outlineLevel="0" collapsed="false">
      <c r="A490" s="138" t="s">
        <v>7952</v>
      </c>
      <c r="B490" s="138" t="s">
        <v>6459</v>
      </c>
      <c r="C490" s="137" t="s">
        <v>7953</v>
      </c>
      <c r="D490" s="138" t="s">
        <v>6461</v>
      </c>
      <c r="E490" s="138" t="s">
        <v>7333</v>
      </c>
      <c r="F490" s="143" t="s">
        <v>7954</v>
      </c>
      <c r="G490" s="138" t="s">
        <v>6464</v>
      </c>
      <c r="H490" s="138" t="n">
        <v>6.5</v>
      </c>
      <c r="I490" s="138" t="n">
        <v>17</v>
      </c>
      <c r="J490" s="138" t="n">
        <v>5</v>
      </c>
      <c r="K490" s="138" t="n">
        <v>45</v>
      </c>
      <c r="L490" s="138" t="n">
        <v>108</v>
      </c>
      <c r="M490" s="138" t="n">
        <v>67.1</v>
      </c>
      <c r="N490" s="138"/>
      <c r="O490" s="138" t="n">
        <v>4</v>
      </c>
      <c r="P490" s="144" t="n">
        <v>5382</v>
      </c>
      <c r="Q490" s="145" t="n">
        <f aca="false">ROUND((P490+240),-1)+30</f>
        <v>5650</v>
      </c>
    </row>
    <row r="491" customFormat="false" ht="15.8" hidden="false" customHeight="false" outlineLevel="0" collapsed="false">
      <c r="A491" s="138" t="s">
        <v>7955</v>
      </c>
      <c r="B491" s="138" t="s">
        <v>6459</v>
      </c>
      <c r="C491" s="137" t="s">
        <v>7956</v>
      </c>
      <c r="D491" s="138" t="s">
        <v>6470</v>
      </c>
      <c r="E491" s="138" t="s">
        <v>7957</v>
      </c>
      <c r="F491" s="143" t="s">
        <v>7958</v>
      </c>
      <c r="G491" s="138" t="s">
        <v>6464</v>
      </c>
      <c r="H491" s="138" t="n">
        <v>6.5</v>
      </c>
      <c r="I491" s="138" t="n">
        <v>17</v>
      </c>
      <c r="J491" s="138" t="n">
        <v>5</v>
      </c>
      <c r="K491" s="138" t="n">
        <v>45</v>
      </c>
      <c r="L491" s="138" t="n">
        <v>114.3</v>
      </c>
      <c r="M491" s="138" t="n">
        <v>60.1</v>
      </c>
      <c r="N491" s="138" t="s">
        <v>6473</v>
      </c>
      <c r="O491" s="138" t="n">
        <v>8</v>
      </c>
      <c r="P491" s="144" t="n">
        <v>6846</v>
      </c>
      <c r="Q491" s="145" t="n">
        <f aca="false">ROUND((P491+240),-1)+30</f>
        <v>7120</v>
      </c>
    </row>
    <row r="492" customFormat="false" ht="15.8" hidden="false" customHeight="false" outlineLevel="0" collapsed="false">
      <c r="A492" s="138" t="s">
        <v>7959</v>
      </c>
      <c r="B492" s="138" t="s">
        <v>6459</v>
      </c>
      <c r="C492" s="137" t="s">
        <v>7960</v>
      </c>
      <c r="D492" s="138" t="s">
        <v>6470</v>
      </c>
      <c r="E492" s="138" t="s">
        <v>7602</v>
      </c>
      <c r="F492" s="143" t="s">
        <v>7958</v>
      </c>
      <c r="G492" s="138" t="s">
        <v>6464</v>
      </c>
      <c r="H492" s="138" t="n">
        <v>6.5</v>
      </c>
      <c r="I492" s="138" t="n">
        <v>17</v>
      </c>
      <c r="J492" s="138" t="n">
        <v>5</v>
      </c>
      <c r="K492" s="138" t="n">
        <v>45</v>
      </c>
      <c r="L492" s="138" t="n">
        <v>114.3</v>
      </c>
      <c r="M492" s="138" t="n">
        <v>60.1</v>
      </c>
      <c r="N492" s="138" t="s">
        <v>6684</v>
      </c>
      <c r="O492" s="138" t="n">
        <v>8</v>
      </c>
      <c r="P492" s="144" t="n">
        <v>6846</v>
      </c>
      <c r="Q492" s="145" t="n">
        <f aca="false">ROUND((P492+240),-1)+30</f>
        <v>7120</v>
      </c>
    </row>
    <row r="493" customFormat="false" ht="15.8" hidden="false" customHeight="false" outlineLevel="0" collapsed="false">
      <c r="A493" s="138" t="s">
        <v>7961</v>
      </c>
      <c r="B493" s="138" t="s">
        <v>6459</v>
      </c>
      <c r="C493" s="137" t="s">
        <v>7962</v>
      </c>
      <c r="D493" s="138" t="s">
        <v>6461</v>
      </c>
      <c r="E493" s="138" t="s">
        <v>7333</v>
      </c>
      <c r="F493" s="143" t="s">
        <v>7958</v>
      </c>
      <c r="G493" s="138" t="s">
        <v>6464</v>
      </c>
      <c r="H493" s="138" t="n">
        <v>6.5</v>
      </c>
      <c r="I493" s="138" t="n">
        <v>17</v>
      </c>
      <c r="J493" s="138" t="n">
        <v>5</v>
      </c>
      <c r="K493" s="138" t="n">
        <v>45</v>
      </c>
      <c r="L493" s="138" t="n">
        <v>114.3</v>
      </c>
      <c r="M493" s="138" t="n">
        <v>60.1</v>
      </c>
      <c r="N493" s="138"/>
      <c r="O493" s="138" t="n">
        <v>8</v>
      </c>
      <c r="P493" s="144" t="n">
        <v>5382</v>
      </c>
      <c r="Q493" s="145" t="n">
        <f aca="false">ROUND((P493+240),-1)+30</f>
        <v>5650</v>
      </c>
    </row>
    <row r="494" customFormat="false" ht="15.8" hidden="false" customHeight="false" outlineLevel="0" collapsed="false">
      <c r="A494" s="138" t="s">
        <v>7963</v>
      </c>
      <c r="B494" s="138" t="s">
        <v>6459</v>
      </c>
      <c r="C494" s="137" t="s">
        <v>7964</v>
      </c>
      <c r="D494" s="138" t="s">
        <v>6470</v>
      </c>
      <c r="E494" s="138" t="s">
        <v>7965</v>
      </c>
      <c r="F494" s="143" t="s">
        <v>7958</v>
      </c>
      <c r="G494" s="138" t="s">
        <v>6464</v>
      </c>
      <c r="H494" s="138" t="n">
        <v>6.5</v>
      </c>
      <c r="I494" s="138" t="n">
        <v>17</v>
      </c>
      <c r="J494" s="138" t="n">
        <v>5</v>
      </c>
      <c r="K494" s="138" t="n">
        <v>45</v>
      </c>
      <c r="L494" s="138" t="n">
        <v>114.3</v>
      </c>
      <c r="M494" s="138" t="n">
        <v>60.1</v>
      </c>
      <c r="N494" s="138" t="s">
        <v>6697</v>
      </c>
      <c r="O494" s="138" t="n">
        <v>4</v>
      </c>
      <c r="P494" s="144" t="n">
        <v>6846</v>
      </c>
      <c r="Q494" s="145" t="n">
        <f aca="false">ROUND((P494+240),-1)+30</f>
        <v>7120</v>
      </c>
    </row>
    <row r="495" customFormat="false" ht="15.8" hidden="false" customHeight="false" outlineLevel="0" collapsed="false">
      <c r="A495" s="138" t="s">
        <v>7966</v>
      </c>
      <c r="B495" s="138" t="s">
        <v>6459</v>
      </c>
      <c r="C495" s="137" t="s">
        <v>7967</v>
      </c>
      <c r="D495" s="138" t="s">
        <v>6470</v>
      </c>
      <c r="E495" s="138" t="s">
        <v>7602</v>
      </c>
      <c r="F495" s="143" t="s">
        <v>7958</v>
      </c>
      <c r="G495" s="138" t="s">
        <v>6464</v>
      </c>
      <c r="H495" s="138" t="n">
        <v>6.5</v>
      </c>
      <c r="I495" s="138" t="n">
        <v>17</v>
      </c>
      <c r="J495" s="138" t="n">
        <v>5</v>
      </c>
      <c r="K495" s="138" t="n">
        <v>45</v>
      </c>
      <c r="L495" s="138" t="n">
        <v>114.3</v>
      </c>
      <c r="M495" s="138" t="n">
        <v>60.1</v>
      </c>
      <c r="N495" s="138" t="s">
        <v>6691</v>
      </c>
      <c r="O495" s="138" t="n">
        <v>4</v>
      </c>
      <c r="P495" s="144" t="n">
        <v>6846</v>
      </c>
      <c r="Q495" s="145" t="n">
        <f aca="false">ROUND((P495+240),-1)+30</f>
        <v>7120</v>
      </c>
    </row>
    <row r="496" customFormat="false" ht="15.8" hidden="false" customHeight="false" outlineLevel="0" collapsed="false">
      <c r="A496" s="138" t="s">
        <v>7968</v>
      </c>
      <c r="B496" s="138" t="s">
        <v>6459</v>
      </c>
      <c r="C496" s="137" t="s">
        <v>7969</v>
      </c>
      <c r="D496" s="138" t="s">
        <v>6470</v>
      </c>
      <c r="E496" s="138" t="s">
        <v>7597</v>
      </c>
      <c r="F496" s="143" t="s">
        <v>7958</v>
      </c>
      <c r="G496" s="138" t="s">
        <v>6464</v>
      </c>
      <c r="H496" s="138" t="n">
        <v>6.5</v>
      </c>
      <c r="I496" s="138" t="n">
        <v>17</v>
      </c>
      <c r="J496" s="138" t="n">
        <v>5</v>
      </c>
      <c r="K496" s="138" t="n">
        <v>45</v>
      </c>
      <c r="L496" s="138" t="n">
        <v>114.3</v>
      </c>
      <c r="M496" s="138" t="n">
        <v>60.1</v>
      </c>
      <c r="N496" s="138" t="s">
        <v>6473</v>
      </c>
      <c r="O496" s="138" t="n">
        <v>4</v>
      </c>
      <c r="P496" s="144" t="n">
        <v>6846</v>
      </c>
      <c r="Q496" s="145" t="n">
        <f aca="false">ROUND((P496+240),-1)+30</f>
        <v>7120</v>
      </c>
    </row>
    <row r="497" customFormat="false" ht="15.8" hidden="false" customHeight="false" outlineLevel="0" collapsed="false">
      <c r="A497" s="138" t="s">
        <v>7970</v>
      </c>
      <c r="B497" s="138" t="s">
        <v>6459</v>
      </c>
      <c r="C497" s="137" t="s">
        <v>7971</v>
      </c>
      <c r="D497" s="138" t="s">
        <v>6470</v>
      </c>
      <c r="E497" s="138" t="s">
        <v>7489</v>
      </c>
      <c r="F497" s="143" t="s">
        <v>7972</v>
      </c>
      <c r="G497" s="138" t="s">
        <v>6464</v>
      </c>
      <c r="H497" s="138" t="n">
        <v>6.5</v>
      </c>
      <c r="I497" s="138" t="n">
        <v>17</v>
      </c>
      <c r="J497" s="138" t="n">
        <v>5</v>
      </c>
      <c r="K497" s="138" t="n">
        <v>45</v>
      </c>
      <c r="L497" s="138" t="n">
        <v>114.3</v>
      </c>
      <c r="M497" s="138" t="n">
        <v>66.1</v>
      </c>
      <c r="N497" s="138" t="s">
        <v>6473</v>
      </c>
      <c r="O497" s="138" t="n">
        <v>8</v>
      </c>
      <c r="P497" s="144" t="n">
        <v>6846</v>
      </c>
      <c r="Q497" s="145" t="n">
        <f aca="false">ROUND((P497+240),-1)+30</f>
        <v>7120</v>
      </c>
    </row>
    <row r="498" customFormat="false" ht="15.8" hidden="false" customHeight="false" outlineLevel="0" collapsed="false">
      <c r="A498" s="138" t="s">
        <v>7973</v>
      </c>
      <c r="B498" s="138" t="s">
        <v>6459</v>
      </c>
      <c r="C498" s="137" t="s">
        <v>7974</v>
      </c>
      <c r="D498" s="138" t="s">
        <v>6470</v>
      </c>
      <c r="E498" s="138" t="s">
        <v>7627</v>
      </c>
      <c r="F498" s="143" t="s">
        <v>7972</v>
      </c>
      <c r="G498" s="138" t="s">
        <v>6464</v>
      </c>
      <c r="H498" s="138" t="n">
        <v>6.5</v>
      </c>
      <c r="I498" s="138" t="n">
        <v>17</v>
      </c>
      <c r="J498" s="138" t="n">
        <v>5</v>
      </c>
      <c r="K498" s="138" t="n">
        <v>45</v>
      </c>
      <c r="L498" s="138" t="n">
        <v>114.3</v>
      </c>
      <c r="M498" s="138" t="n">
        <v>66.1</v>
      </c>
      <c r="N498" s="138" t="s">
        <v>6473</v>
      </c>
      <c r="O498" s="138" t="n">
        <v>4</v>
      </c>
      <c r="P498" s="144" t="n">
        <v>6939</v>
      </c>
      <c r="Q498" s="145" t="n">
        <f aca="false">ROUND((P498+240),-1)+30</f>
        <v>7210</v>
      </c>
    </row>
    <row r="499" customFormat="false" ht="15.8" hidden="false" customHeight="false" outlineLevel="0" collapsed="false">
      <c r="A499" s="138" t="s">
        <v>7975</v>
      </c>
      <c r="B499" s="138" t="s">
        <v>6459</v>
      </c>
      <c r="C499" s="137" t="s">
        <v>7976</v>
      </c>
      <c r="D499" s="138" t="s">
        <v>6470</v>
      </c>
      <c r="E499" s="138" t="s">
        <v>7492</v>
      </c>
      <c r="F499" s="143" t="s">
        <v>7972</v>
      </c>
      <c r="G499" s="138" t="s">
        <v>6464</v>
      </c>
      <c r="H499" s="138" t="n">
        <v>6.5</v>
      </c>
      <c r="I499" s="138" t="n">
        <v>17</v>
      </c>
      <c r="J499" s="138" t="n">
        <v>5</v>
      </c>
      <c r="K499" s="138" t="n">
        <v>45</v>
      </c>
      <c r="L499" s="138" t="n">
        <v>114.3</v>
      </c>
      <c r="M499" s="138" t="n">
        <v>66.1</v>
      </c>
      <c r="N499" s="138" t="s">
        <v>6479</v>
      </c>
      <c r="O499" s="138" t="n">
        <v>4</v>
      </c>
      <c r="P499" s="144" t="n">
        <v>7126</v>
      </c>
      <c r="Q499" s="145" t="n">
        <f aca="false">ROUND((P499+240),-1)+30</f>
        <v>7400</v>
      </c>
    </row>
    <row r="500" customFormat="false" ht="15.8" hidden="false" customHeight="false" outlineLevel="0" collapsed="false">
      <c r="A500" s="138" t="s">
        <v>7977</v>
      </c>
      <c r="B500" s="138" t="s">
        <v>6459</v>
      </c>
      <c r="C500" s="137" t="s">
        <v>7978</v>
      </c>
      <c r="D500" s="138" t="s">
        <v>6470</v>
      </c>
      <c r="E500" s="138" t="s">
        <v>7979</v>
      </c>
      <c r="F500" s="143" t="s">
        <v>7972</v>
      </c>
      <c r="G500" s="138" t="s">
        <v>6464</v>
      </c>
      <c r="H500" s="138" t="n">
        <v>6.5</v>
      </c>
      <c r="I500" s="138" t="n">
        <v>17</v>
      </c>
      <c r="J500" s="138" t="n">
        <v>5</v>
      </c>
      <c r="K500" s="138" t="n">
        <v>45</v>
      </c>
      <c r="L500" s="138" t="n">
        <v>114.3</v>
      </c>
      <c r="M500" s="138" t="n">
        <v>66.1</v>
      </c>
      <c r="N500" s="138" t="s">
        <v>6684</v>
      </c>
      <c r="O500" s="138" t="n">
        <v>4</v>
      </c>
      <c r="P500" s="144" t="n">
        <v>7126</v>
      </c>
      <c r="Q500" s="145" t="n">
        <f aca="false">ROUND((P500+240),-1)+30</f>
        <v>7400</v>
      </c>
    </row>
    <row r="501" customFormat="false" ht="15.8" hidden="false" customHeight="false" outlineLevel="0" collapsed="false">
      <c r="A501" s="138" t="s">
        <v>7980</v>
      </c>
      <c r="B501" s="138" t="s">
        <v>6459</v>
      </c>
      <c r="C501" s="137" t="s">
        <v>7981</v>
      </c>
      <c r="D501" s="138" t="s">
        <v>6461</v>
      </c>
      <c r="E501" s="138" t="s">
        <v>7333</v>
      </c>
      <c r="F501" s="143" t="s">
        <v>7972</v>
      </c>
      <c r="G501" s="138" t="s">
        <v>6464</v>
      </c>
      <c r="H501" s="138" t="n">
        <v>6.5</v>
      </c>
      <c r="I501" s="138" t="n">
        <v>17</v>
      </c>
      <c r="J501" s="138" t="n">
        <v>5</v>
      </c>
      <c r="K501" s="138" t="n">
        <v>45</v>
      </c>
      <c r="L501" s="138" t="n">
        <v>114.3</v>
      </c>
      <c r="M501" s="138" t="n">
        <v>66.1</v>
      </c>
      <c r="N501" s="138"/>
      <c r="O501" s="138" t="n">
        <v>4</v>
      </c>
      <c r="P501" s="144" t="n">
        <v>5382</v>
      </c>
      <c r="Q501" s="145" t="n">
        <f aca="false">ROUND((P501+240),-1)+30</f>
        <v>5650</v>
      </c>
    </row>
    <row r="502" customFormat="false" ht="15.8" hidden="false" customHeight="false" outlineLevel="0" collapsed="false">
      <c r="A502" s="138" t="s">
        <v>7982</v>
      </c>
      <c r="B502" s="138" t="s">
        <v>6459</v>
      </c>
      <c r="C502" s="137" t="s">
        <v>7983</v>
      </c>
      <c r="D502" s="138" t="s">
        <v>6470</v>
      </c>
      <c r="E502" s="138" t="s">
        <v>7498</v>
      </c>
      <c r="F502" s="143" t="s">
        <v>7972</v>
      </c>
      <c r="G502" s="138" t="s">
        <v>6464</v>
      </c>
      <c r="H502" s="138" t="n">
        <v>6.5</v>
      </c>
      <c r="I502" s="138" t="n">
        <v>17</v>
      </c>
      <c r="J502" s="138" t="n">
        <v>5</v>
      </c>
      <c r="K502" s="138" t="n">
        <v>45</v>
      </c>
      <c r="L502" s="138" t="n">
        <v>114.3</v>
      </c>
      <c r="M502" s="138" t="n">
        <v>66.1</v>
      </c>
      <c r="N502" s="138" t="s">
        <v>6473</v>
      </c>
      <c r="O502" s="138" t="n">
        <v>3</v>
      </c>
      <c r="P502" s="144" t="n">
        <v>6846</v>
      </c>
      <c r="Q502" s="145" t="n">
        <f aca="false">ROUND((P502+240),-1)+30</f>
        <v>7120</v>
      </c>
    </row>
    <row r="503" customFormat="false" ht="15.8" hidden="false" customHeight="false" outlineLevel="0" collapsed="false">
      <c r="A503" s="138" t="s">
        <v>7984</v>
      </c>
      <c r="B503" s="138" t="s">
        <v>6459</v>
      </c>
      <c r="C503" s="137" t="s">
        <v>7985</v>
      </c>
      <c r="D503" s="138" t="s">
        <v>6470</v>
      </c>
      <c r="E503" s="138" t="s">
        <v>7986</v>
      </c>
      <c r="F503" s="143" t="s">
        <v>7987</v>
      </c>
      <c r="G503" s="138" t="s">
        <v>6464</v>
      </c>
      <c r="H503" s="138" t="n">
        <v>6.5</v>
      </c>
      <c r="I503" s="138" t="n">
        <v>17</v>
      </c>
      <c r="J503" s="138" t="n">
        <v>5</v>
      </c>
      <c r="K503" s="138" t="n">
        <v>46</v>
      </c>
      <c r="L503" s="138" t="n">
        <v>114.3</v>
      </c>
      <c r="M503" s="138" t="n">
        <v>67.1</v>
      </c>
      <c r="N503" s="138" t="s">
        <v>6684</v>
      </c>
      <c r="O503" s="138" t="n">
        <v>4</v>
      </c>
      <c r="P503" s="144" t="n">
        <v>6846</v>
      </c>
      <c r="Q503" s="145" t="n">
        <f aca="false">ROUND((P503+240),-1)+30</f>
        <v>7120</v>
      </c>
    </row>
    <row r="504" customFormat="false" ht="15.8" hidden="false" customHeight="false" outlineLevel="0" collapsed="false">
      <c r="A504" s="138" t="s">
        <v>7988</v>
      </c>
      <c r="B504" s="138" t="s">
        <v>6459</v>
      </c>
      <c r="C504" s="137" t="s">
        <v>7989</v>
      </c>
      <c r="D504" s="138" t="s">
        <v>6470</v>
      </c>
      <c r="E504" s="138" t="s">
        <v>7990</v>
      </c>
      <c r="F504" s="143" t="s">
        <v>7987</v>
      </c>
      <c r="G504" s="138" t="s">
        <v>6464</v>
      </c>
      <c r="H504" s="138" t="n">
        <v>6.5</v>
      </c>
      <c r="I504" s="138" t="n">
        <v>17</v>
      </c>
      <c r="J504" s="138" t="n">
        <v>5</v>
      </c>
      <c r="K504" s="138" t="n">
        <v>46</v>
      </c>
      <c r="L504" s="138" t="n">
        <v>114.3</v>
      </c>
      <c r="M504" s="138" t="n">
        <v>67.1</v>
      </c>
      <c r="N504" s="138" t="s">
        <v>6473</v>
      </c>
      <c r="O504" s="138" t="n">
        <v>4</v>
      </c>
      <c r="P504" s="144" t="n">
        <v>6799</v>
      </c>
      <c r="Q504" s="145" t="n">
        <f aca="false">ROUND((P504+240),-1)+30</f>
        <v>7070</v>
      </c>
    </row>
    <row r="505" customFormat="false" ht="15.8" hidden="false" customHeight="false" outlineLevel="0" collapsed="false">
      <c r="A505" s="138" t="s">
        <v>7991</v>
      </c>
      <c r="B505" s="138" t="s">
        <v>6459</v>
      </c>
      <c r="C505" s="137" t="s">
        <v>7992</v>
      </c>
      <c r="D505" s="138" t="s">
        <v>6470</v>
      </c>
      <c r="E505" s="138" t="s">
        <v>7382</v>
      </c>
      <c r="F505" s="143" t="s">
        <v>7987</v>
      </c>
      <c r="G505" s="138" t="s">
        <v>6464</v>
      </c>
      <c r="H505" s="138" t="n">
        <v>6.5</v>
      </c>
      <c r="I505" s="138" t="n">
        <v>17</v>
      </c>
      <c r="J505" s="138" t="n">
        <v>5</v>
      </c>
      <c r="K505" s="138" t="n">
        <v>46</v>
      </c>
      <c r="L505" s="138" t="n">
        <v>114.3</v>
      </c>
      <c r="M505" s="138" t="n">
        <v>67.1</v>
      </c>
      <c r="N505" s="138" t="s">
        <v>6473</v>
      </c>
      <c r="O505" s="138" t="n">
        <v>4</v>
      </c>
      <c r="P505" s="144" t="n">
        <v>6799</v>
      </c>
      <c r="Q505" s="145" t="n">
        <f aca="false">ROUND((P505+240),-1)+30</f>
        <v>7070</v>
      </c>
    </row>
    <row r="506" customFormat="false" ht="15.8" hidden="false" customHeight="false" outlineLevel="0" collapsed="false">
      <c r="A506" s="138" t="s">
        <v>7993</v>
      </c>
      <c r="B506" s="138" t="s">
        <v>6459</v>
      </c>
      <c r="C506" s="137" t="s">
        <v>7994</v>
      </c>
      <c r="D506" s="138" t="s">
        <v>6461</v>
      </c>
      <c r="E506" s="138" t="s">
        <v>7908</v>
      </c>
      <c r="F506" s="143" t="s">
        <v>7987</v>
      </c>
      <c r="G506" s="138" t="s">
        <v>6464</v>
      </c>
      <c r="H506" s="138" t="n">
        <v>6.5</v>
      </c>
      <c r="I506" s="138" t="n">
        <v>17</v>
      </c>
      <c r="J506" s="138" t="n">
        <v>5</v>
      </c>
      <c r="K506" s="138" t="n">
        <v>46</v>
      </c>
      <c r="L506" s="138" t="n">
        <v>114.3</v>
      </c>
      <c r="M506" s="138" t="n">
        <v>67.1</v>
      </c>
      <c r="N506" s="138"/>
      <c r="O506" s="138" t="n">
        <v>4</v>
      </c>
      <c r="P506" s="144" t="n">
        <v>5382</v>
      </c>
      <c r="Q506" s="145" t="n">
        <f aca="false">ROUND((P506+240),-1)+30</f>
        <v>5650</v>
      </c>
    </row>
    <row r="507" customFormat="false" ht="15.8" hidden="false" customHeight="false" outlineLevel="0" collapsed="false">
      <c r="A507" s="138" t="s">
        <v>7995</v>
      </c>
      <c r="B507" s="138" t="s">
        <v>6459</v>
      </c>
      <c r="C507" s="137" t="s">
        <v>7996</v>
      </c>
      <c r="D507" s="138" t="s">
        <v>6470</v>
      </c>
      <c r="E507" s="138" t="s">
        <v>7997</v>
      </c>
      <c r="F507" s="143" t="s">
        <v>7998</v>
      </c>
      <c r="G507" s="138" t="s">
        <v>6464</v>
      </c>
      <c r="H507" s="138" t="n">
        <v>6.5</v>
      </c>
      <c r="I507" s="138" t="n">
        <v>17</v>
      </c>
      <c r="J507" s="138" t="n">
        <v>5</v>
      </c>
      <c r="K507" s="138" t="n">
        <v>48</v>
      </c>
      <c r="L507" s="138" t="n">
        <v>114.3</v>
      </c>
      <c r="M507" s="138" t="n">
        <v>67.1</v>
      </c>
      <c r="N507" s="138" t="s">
        <v>6473</v>
      </c>
      <c r="O507" s="138" t="n">
        <v>8</v>
      </c>
      <c r="P507" s="144" t="n">
        <v>6799</v>
      </c>
      <c r="Q507" s="145" t="n">
        <f aca="false">ROUND((P507+240),-1)+30</f>
        <v>7070</v>
      </c>
    </row>
    <row r="508" customFormat="false" ht="15.8" hidden="false" customHeight="false" outlineLevel="0" collapsed="false">
      <c r="A508" s="138" t="s">
        <v>7999</v>
      </c>
      <c r="B508" s="138" t="s">
        <v>6459</v>
      </c>
      <c r="C508" s="137" t="s">
        <v>8000</v>
      </c>
      <c r="D508" s="138" t="s">
        <v>6470</v>
      </c>
      <c r="E508" s="138" t="s">
        <v>8001</v>
      </c>
      <c r="F508" s="143" t="s">
        <v>7998</v>
      </c>
      <c r="G508" s="138" t="s">
        <v>6464</v>
      </c>
      <c r="H508" s="138" t="n">
        <v>6.5</v>
      </c>
      <c r="I508" s="138" t="n">
        <v>17</v>
      </c>
      <c r="J508" s="138" t="n">
        <v>5</v>
      </c>
      <c r="K508" s="138" t="n">
        <v>48</v>
      </c>
      <c r="L508" s="138" t="n">
        <v>114.3</v>
      </c>
      <c r="M508" s="138" t="n">
        <v>67.1</v>
      </c>
      <c r="N508" s="138" t="s">
        <v>6473</v>
      </c>
      <c r="O508" s="138" t="n">
        <v>4</v>
      </c>
      <c r="P508" s="144" t="n">
        <v>6846</v>
      </c>
      <c r="Q508" s="145" t="n">
        <f aca="false">ROUND((P508+240),-1)+30</f>
        <v>7120</v>
      </c>
    </row>
    <row r="509" customFormat="false" ht="15.8" hidden="false" customHeight="false" outlineLevel="0" collapsed="false">
      <c r="A509" s="138" t="s">
        <v>8002</v>
      </c>
      <c r="B509" s="138" t="s">
        <v>6459</v>
      </c>
      <c r="C509" s="137" t="s">
        <v>8003</v>
      </c>
      <c r="D509" s="138" t="s">
        <v>6470</v>
      </c>
      <c r="E509" s="138" t="s">
        <v>8004</v>
      </c>
      <c r="F509" s="143" t="s">
        <v>7998</v>
      </c>
      <c r="G509" s="138" t="s">
        <v>6464</v>
      </c>
      <c r="H509" s="138" t="n">
        <v>6.5</v>
      </c>
      <c r="I509" s="138" t="n">
        <v>17</v>
      </c>
      <c r="J509" s="138" t="n">
        <v>5</v>
      </c>
      <c r="K509" s="138" t="n">
        <v>48</v>
      </c>
      <c r="L509" s="138" t="n">
        <v>114.3</v>
      </c>
      <c r="M509" s="138" t="n">
        <v>67.1</v>
      </c>
      <c r="N509" s="138" t="s">
        <v>6697</v>
      </c>
      <c r="O509" s="138" t="n">
        <v>4</v>
      </c>
      <c r="P509" s="144" t="n">
        <v>6846</v>
      </c>
      <c r="Q509" s="145" t="n">
        <f aca="false">ROUND((P509+240),-1)+30</f>
        <v>7120</v>
      </c>
    </row>
    <row r="510" customFormat="false" ht="15.8" hidden="false" customHeight="false" outlineLevel="0" collapsed="false">
      <c r="A510" s="138" t="s">
        <v>8005</v>
      </c>
      <c r="B510" s="138" t="s">
        <v>6459</v>
      </c>
      <c r="C510" s="137" t="s">
        <v>8006</v>
      </c>
      <c r="D510" s="138" t="s">
        <v>6470</v>
      </c>
      <c r="E510" s="138" t="s">
        <v>8007</v>
      </c>
      <c r="F510" s="143" t="s">
        <v>7998</v>
      </c>
      <c r="G510" s="138" t="s">
        <v>6464</v>
      </c>
      <c r="H510" s="138" t="n">
        <v>6.5</v>
      </c>
      <c r="I510" s="138" t="n">
        <v>17</v>
      </c>
      <c r="J510" s="138" t="n">
        <v>5</v>
      </c>
      <c r="K510" s="138" t="n">
        <v>48</v>
      </c>
      <c r="L510" s="138" t="n">
        <v>114.3</v>
      </c>
      <c r="M510" s="138" t="n">
        <v>67.1</v>
      </c>
      <c r="N510" s="138" t="s">
        <v>6473</v>
      </c>
      <c r="O510" s="138" t="n">
        <v>4</v>
      </c>
      <c r="P510" s="144" t="n">
        <v>6846</v>
      </c>
      <c r="Q510" s="145" t="n">
        <f aca="false">ROUND((P510+240),-1)+30</f>
        <v>7120</v>
      </c>
    </row>
    <row r="511" customFormat="false" ht="15.8" hidden="false" customHeight="false" outlineLevel="0" collapsed="false">
      <c r="A511" s="138" t="s">
        <v>8008</v>
      </c>
      <c r="B511" s="138" t="s">
        <v>6459</v>
      </c>
      <c r="C511" s="137" t="s">
        <v>8009</v>
      </c>
      <c r="D511" s="138" t="s">
        <v>6470</v>
      </c>
      <c r="E511" s="138" t="s">
        <v>8010</v>
      </c>
      <c r="F511" s="143" t="s">
        <v>7998</v>
      </c>
      <c r="G511" s="138" t="s">
        <v>6464</v>
      </c>
      <c r="H511" s="138" t="n">
        <v>6.5</v>
      </c>
      <c r="I511" s="138" t="n">
        <v>17</v>
      </c>
      <c r="J511" s="138" t="n">
        <v>5</v>
      </c>
      <c r="K511" s="138" t="n">
        <v>48</v>
      </c>
      <c r="L511" s="138" t="n">
        <v>114.3</v>
      </c>
      <c r="M511" s="138" t="n">
        <v>67.1</v>
      </c>
      <c r="N511" s="138" t="s">
        <v>6697</v>
      </c>
      <c r="O511" s="138" t="n">
        <v>4</v>
      </c>
      <c r="P511" s="144" t="n">
        <v>6799</v>
      </c>
      <c r="Q511" s="145" t="n">
        <f aca="false">ROUND((P511+240),-1)+30</f>
        <v>7070</v>
      </c>
    </row>
    <row r="512" customFormat="false" ht="15.8" hidden="false" customHeight="false" outlineLevel="0" collapsed="false">
      <c r="A512" s="138" t="s">
        <v>8011</v>
      </c>
      <c r="B512" s="138" t="s">
        <v>6459</v>
      </c>
      <c r="C512" s="137" t="s">
        <v>8012</v>
      </c>
      <c r="D512" s="138" t="s">
        <v>6470</v>
      </c>
      <c r="E512" s="138" t="s">
        <v>8013</v>
      </c>
      <c r="F512" s="143" t="s">
        <v>7998</v>
      </c>
      <c r="G512" s="138" t="s">
        <v>6464</v>
      </c>
      <c r="H512" s="138" t="n">
        <v>6.5</v>
      </c>
      <c r="I512" s="138" t="n">
        <v>17</v>
      </c>
      <c r="J512" s="138" t="n">
        <v>5</v>
      </c>
      <c r="K512" s="138" t="n">
        <v>48</v>
      </c>
      <c r="L512" s="138" t="n">
        <v>114.3</v>
      </c>
      <c r="M512" s="138" t="n">
        <v>67.1</v>
      </c>
      <c r="N512" s="138" t="s">
        <v>6697</v>
      </c>
      <c r="O512" s="138" t="n">
        <v>4</v>
      </c>
      <c r="P512" s="144" t="n">
        <v>6846</v>
      </c>
      <c r="Q512" s="145" t="n">
        <f aca="false">ROUND((P512+240),-1)+30</f>
        <v>7120</v>
      </c>
    </row>
    <row r="513" customFormat="false" ht="15.8" hidden="false" customHeight="false" outlineLevel="0" collapsed="false">
      <c r="A513" s="138" t="s">
        <v>8014</v>
      </c>
      <c r="B513" s="138" t="s">
        <v>6459</v>
      </c>
      <c r="C513" s="137" t="s">
        <v>8015</v>
      </c>
      <c r="D513" s="138" t="s">
        <v>6470</v>
      </c>
      <c r="E513" s="138" t="s">
        <v>8016</v>
      </c>
      <c r="F513" s="143" t="s">
        <v>7998</v>
      </c>
      <c r="G513" s="138" t="s">
        <v>6464</v>
      </c>
      <c r="H513" s="138" t="n">
        <v>6.5</v>
      </c>
      <c r="I513" s="138" t="n">
        <v>17</v>
      </c>
      <c r="J513" s="138" t="n">
        <v>5</v>
      </c>
      <c r="K513" s="138" t="n">
        <v>48</v>
      </c>
      <c r="L513" s="138" t="n">
        <v>114.3</v>
      </c>
      <c r="M513" s="138" t="n">
        <v>67.1</v>
      </c>
      <c r="N513" s="138" t="s">
        <v>6473</v>
      </c>
      <c r="O513" s="138" t="n">
        <v>4</v>
      </c>
      <c r="P513" s="144" t="n">
        <v>6846</v>
      </c>
      <c r="Q513" s="145" t="n">
        <f aca="false">ROUND((P513+240),-1)+30</f>
        <v>7120</v>
      </c>
    </row>
    <row r="514" customFormat="false" ht="15.8" hidden="false" customHeight="false" outlineLevel="0" collapsed="false">
      <c r="A514" s="138" t="s">
        <v>8017</v>
      </c>
      <c r="B514" s="138" t="s">
        <v>6459</v>
      </c>
      <c r="C514" s="137" t="s">
        <v>8018</v>
      </c>
      <c r="D514" s="138" t="s">
        <v>6470</v>
      </c>
      <c r="E514" s="138" t="s">
        <v>8019</v>
      </c>
      <c r="F514" s="143" t="s">
        <v>7998</v>
      </c>
      <c r="G514" s="138" t="s">
        <v>6464</v>
      </c>
      <c r="H514" s="138" t="n">
        <v>6.5</v>
      </c>
      <c r="I514" s="138" t="n">
        <v>17</v>
      </c>
      <c r="J514" s="138" t="n">
        <v>5</v>
      </c>
      <c r="K514" s="138" t="n">
        <v>48</v>
      </c>
      <c r="L514" s="138" t="n">
        <v>114.3</v>
      </c>
      <c r="M514" s="138" t="n">
        <v>67.1</v>
      </c>
      <c r="N514" s="138" t="s">
        <v>6697</v>
      </c>
      <c r="O514" s="138" t="n">
        <v>4</v>
      </c>
      <c r="P514" s="144" t="n">
        <v>6846</v>
      </c>
      <c r="Q514" s="145" t="n">
        <f aca="false">ROUND((P514+240),-1)+30</f>
        <v>7120</v>
      </c>
    </row>
    <row r="515" customFormat="false" ht="15.8" hidden="false" customHeight="false" outlineLevel="0" collapsed="false">
      <c r="A515" s="138" t="s">
        <v>8020</v>
      </c>
      <c r="B515" s="138" t="s">
        <v>6459</v>
      </c>
      <c r="C515" s="137" t="s">
        <v>8021</v>
      </c>
      <c r="D515" s="138" t="s">
        <v>6470</v>
      </c>
      <c r="E515" s="138" t="s">
        <v>8022</v>
      </c>
      <c r="F515" s="143" t="s">
        <v>7998</v>
      </c>
      <c r="G515" s="138" t="s">
        <v>6464</v>
      </c>
      <c r="H515" s="138" t="n">
        <v>6.5</v>
      </c>
      <c r="I515" s="138" t="n">
        <v>17</v>
      </c>
      <c r="J515" s="138" t="n">
        <v>5</v>
      </c>
      <c r="K515" s="138" t="n">
        <v>48</v>
      </c>
      <c r="L515" s="138" t="n">
        <v>114.3</v>
      </c>
      <c r="M515" s="138" t="n">
        <v>67.1</v>
      </c>
      <c r="N515" s="138" t="s">
        <v>6473</v>
      </c>
      <c r="O515" s="138" t="n">
        <v>4</v>
      </c>
      <c r="P515" s="144" t="n">
        <v>6846</v>
      </c>
      <c r="Q515" s="145" t="n">
        <f aca="false">ROUND((P515+240),-1)+30</f>
        <v>7120</v>
      </c>
    </row>
    <row r="516" customFormat="false" ht="15.8" hidden="false" customHeight="false" outlineLevel="0" collapsed="false">
      <c r="A516" s="138" t="s">
        <v>8023</v>
      </c>
      <c r="B516" s="138" t="s">
        <v>6459</v>
      </c>
      <c r="C516" s="137" t="s">
        <v>8024</v>
      </c>
      <c r="D516" s="138" t="s">
        <v>6470</v>
      </c>
      <c r="E516" s="138" t="s">
        <v>8025</v>
      </c>
      <c r="F516" s="143" t="s">
        <v>7998</v>
      </c>
      <c r="G516" s="138" t="s">
        <v>6464</v>
      </c>
      <c r="H516" s="138" t="n">
        <v>6.5</v>
      </c>
      <c r="I516" s="138" t="n">
        <v>17</v>
      </c>
      <c r="J516" s="138" t="n">
        <v>5</v>
      </c>
      <c r="K516" s="138" t="n">
        <v>48</v>
      </c>
      <c r="L516" s="138" t="n">
        <v>114.3</v>
      </c>
      <c r="M516" s="138" t="n">
        <v>67.1</v>
      </c>
      <c r="N516" s="138" t="s">
        <v>6473</v>
      </c>
      <c r="O516" s="138" t="n">
        <v>4</v>
      </c>
      <c r="P516" s="144" t="n">
        <v>6939</v>
      </c>
      <c r="Q516" s="145" t="n">
        <f aca="false">ROUND((P516+240),-1)+30</f>
        <v>7210</v>
      </c>
    </row>
    <row r="517" customFormat="false" ht="15.8" hidden="false" customHeight="false" outlineLevel="0" collapsed="false">
      <c r="A517" s="138" t="s">
        <v>8026</v>
      </c>
      <c r="B517" s="138" t="s">
        <v>6459</v>
      </c>
      <c r="C517" s="137" t="s">
        <v>8027</v>
      </c>
      <c r="D517" s="138" t="s">
        <v>6470</v>
      </c>
      <c r="E517" s="138" t="s">
        <v>8007</v>
      </c>
      <c r="F517" s="143" t="s">
        <v>8028</v>
      </c>
      <c r="G517" s="138" t="s">
        <v>6464</v>
      </c>
      <c r="H517" s="138" t="n">
        <v>6.5</v>
      </c>
      <c r="I517" s="138" t="n">
        <v>17</v>
      </c>
      <c r="J517" s="138" t="n">
        <v>5</v>
      </c>
      <c r="K517" s="138" t="n">
        <v>49</v>
      </c>
      <c r="L517" s="138" t="n">
        <v>114.3</v>
      </c>
      <c r="M517" s="138" t="n">
        <v>67.1</v>
      </c>
      <c r="N517" s="138" t="s">
        <v>6473</v>
      </c>
      <c r="O517" s="138" t="n">
        <v>4</v>
      </c>
      <c r="P517" s="144" t="n">
        <v>6846</v>
      </c>
      <c r="Q517" s="145" t="n">
        <f aca="false">ROUND((P517+240),-1)+30</f>
        <v>7120</v>
      </c>
    </row>
    <row r="518" customFormat="false" ht="15.8" hidden="false" customHeight="false" outlineLevel="0" collapsed="false">
      <c r="A518" s="138" t="s">
        <v>8029</v>
      </c>
      <c r="B518" s="138" t="s">
        <v>6459</v>
      </c>
      <c r="C518" s="137" t="s">
        <v>8030</v>
      </c>
      <c r="D518" s="138" t="s">
        <v>6470</v>
      </c>
      <c r="E518" s="138" t="s">
        <v>8013</v>
      </c>
      <c r="F518" s="143" t="s">
        <v>8028</v>
      </c>
      <c r="G518" s="138" t="s">
        <v>6464</v>
      </c>
      <c r="H518" s="138" t="n">
        <v>6.5</v>
      </c>
      <c r="I518" s="138" t="n">
        <v>17</v>
      </c>
      <c r="J518" s="138" t="n">
        <v>5</v>
      </c>
      <c r="K518" s="138" t="n">
        <v>49</v>
      </c>
      <c r="L518" s="138" t="n">
        <v>114.3</v>
      </c>
      <c r="M518" s="138" t="n">
        <v>67.1</v>
      </c>
      <c r="N518" s="138" t="s">
        <v>6684</v>
      </c>
      <c r="O518" s="138" t="n">
        <v>4</v>
      </c>
      <c r="P518" s="144" t="n">
        <v>6846</v>
      </c>
      <c r="Q518" s="145" t="n">
        <f aca="false">ROUND((P518+240),-1)+30</f>
        <v>7120</v>
      </c>
    </row>
    <row r="519" customFormat="false" ht="15.8" hidden="false" customHeight="false" outlineLevel="0" collapsed="false">
      <c r="A519" s="138" t="s">
        <v>8031</v>
      </c>
      <c r="B519" s="138" t="s">
        <v>6459</v>
      </c>
      <c r="C519" s="137" t="s">
        <v>8032</v>
      </c>
      <c r="D519" s="138" t="s">
        <v>6470</v>
      </c>
      <c r="E519" s="138" t="s">
        <v>8033</v>
      </c>
      <c r="F519" s="143" t="s">
        <v>8028</v>
      </c>
      <c r="G519" s="138" t="s">
        <v>6464</v>
      </c>
      <c r="H519" s="138" t="n">
        <v>6.5</v>
      </c>
      <c r="I519" s="138" t="n">
        <v>17</v>
      </c>
      <c r="J519" s="138" t="n">
        <v>5</v>
      </c>
      <c r="K519" s="138" t="n">
        <v>49</v>
      </c>
      <c r="L519" s="138" t="n">
        <v>114.3</v>
      </c>
      <c r="M519" s="138" t="n">
        <v>67.1</v>
      </c>
      <c r="N519" s="138" t="s">
        <v>7638</v>
      </c>
      <c r="O519" s="138" t="n">
        <v>4</v>
      </c>
      <c r="P519" s="144" t="n">
        <v>6846</v>
      </c>
      <c r="Q519" s="145" t="n">
        <f aca="false">ROUND((P519+240),-1)+30</f>
        <v>7120</v>
      </c>
    </row>
    <row r="520" customFormat="false" ht="15.8" hidden="false" customHeight="false" outlineLevel="0" collapsed="false">
      <c r="A520" s="138" t="s">
        <v>8034</v>
      </c>
      <c r="B520" s="138" t="s">
        <v>6459</v>
      </c>
      <c r="C520" s="137" t="s">
        <v>8035</v>
      </c>
      <c r="D520" s="138" t="s">
        <v>6470</v>
      </c>
      <c r="E520" s="138" t="s">
        <v>8036</v>
      </c>
      <c r="F520" s="143" t="s">
        <v>8028</v>
      </c>
      <c r="G520" s="138" t="s">
        <v>6464</v>
      </c>
      <c r="H520" s="138" t="n">
        <v>6.5</v>
      </c>
      <c r="I520" s="138" t="n">
        <v>17</v>
      </c>
      <c r="J520" s="138" t="n">
        <v>5</v>
      </c>
      <c r="K520" s="138" t="n">
        <v>49</v>
      </c>
      <c r="L520" s="138" t="n">
        <v>114.3</v>
      </c>
      <c r="M520" s="138" t="n">
        <v>67.1</v>
      </c>
      <c r="N520" s="138" t="s">
        <v>6684</v>
      </c>
      <c r="O520" s="138" t="n">
        <v>4</v>
      </c>
      <c r="P520" s="144" t="n">
        <v>6846</v>
      </c>
      <c r="Q520" s="145" t="n">
        <f aca="false">ROUND((P520+240),-1)+30</f>
        <v>7120</v>
      </c>
    </row>
    <row r="521" customFormat="false" ht="15.8" hidden="false" customHeight="false" outlineLevel="0" collapsed="false">
      <c r="A521" s="138" t="s">
        <v>8037</v>
      </c>
      <c r="B521" s="138" t="s">
        <v>6459</v>
      </c>
      <c r="C521" s="137" t="s">
        <v>8038</v>
      </c>
      <c r="D521" s="138" t="s">
        <v>6461</v>
      </c>
      <c r="E521" s="138" t="s">
        <v>7333</v>
      </c>
      <c r="F521" s="143" t="s">
        <v>8039</v>
      </c>
      <c r="G521" s="138" t="s">
        <v>6464</v>
      </c>
      <c r="H521" s="138" t="n">
        <v>6.5</v>
      </c>
      <c r="I521" s="138" t="n">
        <v>17</v>
      </c>
      <c r="J521" s="138" t="n">
        <v>5</v>
      </c>
      <c r="K521" s="138" t="n">
        <v>50</v>
      </c>
      <c r="L521" s="138" t="n">
        <v>108</v>
      </c>
      <c r="M521" s="138" t="n">
        <v>63.35</v>
      </c>
      <c r="N521" s="138"/>
      <c r="O521" s="138" t="n">
        <v>8</v>
      </c>
      <c r="P521" s="144" t="n">
        <v>5382</v>
      </c>
      <c r="Q521" s="145" t="n">
        <f aca="false">ROUND((P521+240),-1)+30</f>
        <v>5650</v>
      </c>
    </row>
    <row r="522" customFormat="false" ht="15.8" hidden="false" customHeight="false" outlineLevel="0" collapsed="false">
      <c r="A522" s="138" t="s">
        <v>8040</v>
      </c>
      <c r="B522" s="138" t="s">
        <v>6459</v>
      </c>
      <c r="C522" s="137" t="s">
        <v>8041</v>
      </c>
      <c r="D522" s="138" t="s">
        <v>6461</v>
      </c>
      <c r="E522" s="138" t="s">
        <v>7908</v>
      </c>
      <c r="F522" s="143" t="s">
        <v>8042</v>
      </c>
      <c r="G522" s="138" t="s">
        <v>6464</v>
      </c>
      <c r="H522" s="138" t="n">
        <v>6.5</v>
      </c>
      <c r="I522" s="138" t="n">
        <v>17</v>
      </c>
      <c r="J522" s="138" t="n">
        <v>5</v>
      </c>
      <c r="K522" s="138" t="n">
        <v>50</v>
      </c>
      <c r="L522" s="138" t="n">
        <v>114.3</v>
      </c>
      <c r="M522" s="138" t="n">
        <v>60.1</v>
      </c>
      <c r="N522" s="138"/>
      <c r="O522" s="138" t="n">
        <v>8</v>
      </c>
      <c r="P522" s="144" t="n">
        <v>5382</v>
      </c>
      <c r="Q522" s="145" t="n">
        <f aca="false">ROUND((P522+240),-1)+30</f>
        <v>5650</v>
      </c>
    </row>
    <row r="523" customFormat="false" ht="15.8" hidden="false" customHeight="false" outlineLevel="0" collapsed="false">
      <c r="A523" s="138" t="s">
        <v>8043</v>
      </c>
      <c r="B523" s="138" t="s">
        <v>6459</v>
      </c>
      <c r="C523" s="137" t="s">
        <v>8044</v>
      </c>
      <c r="D523" s="138" t="s">
        <v>6470</v>
      </c>
      <c r="E523" s="138" t="s">
        <v>8045</v>
      </c>
      <c r="F523" s="143" t="s">
        <v>8042</v>
      </c>
      <c r="G523" s="138" t="s">
        <v>6464</v>
      </c>
      <c r="H523" s="138" t="n">
        <v>6.5</v>
      </c>
      <c r="I523" s="138" t="n">
        <v>17</v>
      </c>
      <c r="J523" s="138" t="n">
        <v>5</v>
      </c>
      <c r="K523" s="138" t="n">
        <v>50</v>
      </c>
      <c r="L523" s="138" t="n">
        <v>114.3</v>
      </c>
      <c r="M523" s="138" t="n">
        <v>60.1</v>
      </c>
      <c r="N523" s="138" t="s">
        <v>6473</v>
      </c>
      <c r="O523" s="138" t="n">
        <v>4</v>
      </c>
      <c r="P523" s="144" t="n">
        <v>6846</v>
      </c>
      <c r="Q523" s="145" t="n">
        <f aca="false">ROUND((P523+240),-1)+30</f>
        <v>7120</v>
      </c>
    </row>
    <row r="524" customFormat="false" ht="15.8" hidden="false" customHeight="false" outlineLevel="0" collapsed="false">
      <c r="A524" s="138" t="s">
        <v>8046</v>
      </c>
      <c r="B524" s="138" t="s">
        <v>6459</v>
      </c>
      <c r="C524" s="137" t="s">
        <v>8047</v>
      </c>
      <c r="D524" s="138" t="s">
        <v>6470</v>
      </c>
      <c r="E524" s="138" t="s">
        <v>7965</v>
      </c>
      <c r="F524" s="143" t="s">
        <v>8042</v>
      </c>
      <c r="G524" s="138" t="s">
        <v>6464</v>
      </c>
      <c r="H524" s="138" t="n">
        <v>6.5</v>
      </c>
      <c r="I524" s="138" t="n">
        <v>17</v>
      </c>
      <c r="J524" s="138" t="n">
        <v>5</v>
      </c>
      <c r="K524" s="138" t="n">
        <v>50</v>
      </c>
      <c r="L524" s="138" t="n">
        <v>114.3</v>
      </c>
      <c r="M524" s="138" t="n">
        <v>60.1</v>
      </c>
      <c r="N524" s="138" t="s">
        <v>6697</v>
      </c>
      <c r="O524" s="138" t="n">
        <v>4</v>
      </c>
      <c r="P524" s="144" t="n">
        <v>6846</v>
      </c>
      <c r="Q524" s="145" t="n">
        <f aca="false">ROUND((P524+240),-1)+30</f>
        <v>7120</v>
      </c>
    </row>
    <row r="525" customFormat="false" ht="15.8" hidden="false" customHeight="false" outlineLevel="0" collapsed="false">
      <c r="A525" s="138" t="s">
        <v>8048</v>
      </c>
      <c r="B525" s="138" t="s">
        <v>6459</v>
      </c>
      <c r="C525" s="137" t="s">
        <v>8049</v>
      </c>
      <c r="D525" s="138" t="s">
        <v>6470</v>
      </c>
      <c r="E525" s="138" t="s">
        <v>8050</v>
      </c>
      <c r="F525" s="143" t="s">
        <v>8051</v>
      </c>
      <c r="G525" s="138" t="s">
        <v>6464</v>
      </c>
      <c r="H525" s="138" t="n">
        <v>6.5</v>
      </c>
      <c r="I525" s="138" t="n">
        <v>17</v>
      </c>
      <c r="J525" s="138" t="n">
        <v>5</v>
      </c>
      <c r="K525" s="138" t="n">
        <v>50</v>
      </c>
      <c r="L525" s="138" t="n">
        <v>114.3</v>
      </c>
      <c r="M525" s="138" t="n">
        <v>64.1</v>
      </c>
      <c r="N525" s="138" t="s">
        <v>6473</v>
      </c>
      <c r="O525" s="138" t="n">
        <v>8</v>
      </c>
      <c r="P525" s="144" t="n">
        <v>6799</v>
      </c>
      <c r="Q525" s="145" t="n">
        <f aca="false">ROUND((P525+240),-1)+30</f>
        <v>7070</v>
      </c>
    </row>
    <row r="526" customFormat="false" ht="15.8" hidden="false" customHeight="false" outlineLevel="0" collapsed="false">
      <c r="A526" s="138" t="s">
        <v>8052</v>
      </c>
      <c r="B526" s="138" t="s">
        <v>6459</v>
      </c>
      <c r="C526" s="137" t="s">
        <v>8053</v>
      </c>
      <c r="D526" s="138" t="s">
        <v>6470</v>
      </c>
      <c r="E526" s="138" t="s">
        <v>8054</v>
      </c>
      <c r="F526" s="143" t="s">
        <v>8051</v>
      </c>
      <c r="G526" s="138" t="s">
        <v>6464</v>
      </c>
      <c r="H526" s="138" t="n">
        <v>6.5</v>
      </c>
      <c r="I526" s="138" t="n">
        <v>17</v>
      </c>
      <c r="J526" s="138" t="n">
        <v>5</v>
      </c>
      <c r="K526" s="138" t="n">
        <v>50</v>
      </c>
      <c r="L526" s="138" t="n">
        <v>114.3</v>
      </c>
      <c r="M526" s="138" t="n">
        <v>64.1</v>
      </c>
      <c r="N526" s="138" t="s">
        <v>6473</v>
      </c>
      <c r="O526" s="138" t="n">
        <v>8</v>
      </c>
      <c r="P526" s="144" t="n">
        <v>6799</v>
      </c>
      <c r="Q526" s="145" t="n">
        <f aca="false">ROUND((P526+240),-1)+30</f>
        <v>7070</v>
      </c>
    </row>
    <row r="527" customFormat="false" ht="15.8" hidden="false" customHeight="false" outlineLevel="0" collapsed="false">
      <c r="A527" s="138" t="s">
        <v>8055</v>
      </c>
      <c r="B527" s="138" t="s">
        <v>6459</v>
      </c>
      <c r="C527" s="137" t="s">
        <v>8056</v>
      </c>
      <c r="D527" s="138" t="s">
        <v>6470</v>
      </c>
      <c r="E527" s="138" t="s">
        <v>8057</v>
      </c>
      <c r="F527" s="143" t="s">
        <v>8051</v>
      </c>
      <c r="G527" s="138" t="s">
        <v>6464</v>
      </c>
      <c r="H527" s="138" t="n">
        <v>6.5</v>
      </c>
      <c r="I527" s="138" t="n">
        <v>17</v>
      </c>
      <c r="J527" s="138" t="n">
        <v>5</v>
      </c>
      <c r="K527" s="138" t="n">
        <v>50</v>
      </c>
      <c r="L527" s="138" t="n">
        <v>114.3</v>
      </c>
      <c r="M527" s="138" t="n">
        <v>64.1</v>
      </c>
      <c r="N527" s="138" t="s">
        <v>6473</v>
      </c>
      <c r="O527" s="138" t="n">
        <v>4</v>
      </c>
      <c r="P527" s="144" t="n">
        <v>6799</v>
      </c>
      <c r="Q527" s="145" t="n">
        <f aca="false">ROUND((P527+240),-1)+30</f>
        <v>7070</v>
      </c>
    </row>
    <row r="528" customFormat="false" ht="15.8" hidden="false" customHeight="false" outlineLevel="0" collapsed="false">
      <c r="A528" s="138" t="s">
        <v>8058</v>
      </c>
      <c r="B528" s="138" t="s">
        <v>6459</v>
      </c>
      <c r="C528" s="137" t="s">
        <v>8059</v>
      </c>
      <c r="D528" s="138" t="s">
        <v>6470</v>
      </c>
      <c r="E528" s="138" t="s">
        <v>8060</v>
      </c>
      <c r="F528" s="143" t="s">
        <v>8051</v>
      </c>
      <c r="G528" s="138" t="s">
        <v>6464</v>
      </c>
      <c r="H528" s="138" t="n">
        <v>6.5</v>
      </c>
      <c r="I528" s="138" t="n">
        <v>17</v>
      </c>
      <c r="J528" s="138" t="n">
        <v>5</v>
      </c>
      <c r="K528" s="138" t="n">
        <v>50</v>
      </c>
      <c r="L528" s="138" t="n">
        <v>114.3</v>
      </c>
      <c r="M528" s="138" t="n">
        <v>64.1</v>
      </c>
      <c r="N528" s="138" t="s">
        <v>6473</v>
      </c>
      <c r="O528" s="138" t="n">
        <v>4</v>
      </c>
      <c r="P528" s="144" t="n">
        <v>6238</v>
      </c>
      <c r="Q528" s="145" t="n">
        <f aca="false">ROUND((P528+240),-1)+30</f>
        <v>6510</v>
      </c>
    </row>
    <row r="529" customFormat="false" ht="15.8" hidden="false" customHeight="false" outlineLevel="0" collapsed="false">
      <c r="A529" s="138" t="s">
        <v>8061</v>
      </c>
      <c r="B529" s="138" t="s">
        <v>6459</v>
      </c>
      <c r="C529" s="137" t="s">
        <v>8062</v>
      </c>
      <c r="D529" s="138" t="s">
        <v>6461</v>
      </c>
      <c r="E529" s="138" t="s">
        <v>7333</v>
      </c>
      <c r="F529" s="143" t="s">
        <v>8051</v>
      </c>
      <c r="G529" s="138" t="s">
        <v>6464</v>
      </c>
      <c r="H529" s="138" t="n">
        <v>6.5</v>
      </c>
      <c r="I529" s="138" t="n">
        <v>17</v>
      </c>
      <c r="J529" s="138" t="n">
        <v>5</v>
      </c>
      <c r="K529" s="138" t="n">
        <v>50</v>
      </c>
      <c r="L529" s="138" t="n">
        <v>114.3</v>
      </c>
      <c r="M529" s="138" t="n">
        <v>64.1</v>
      </c>
      <c r="N529" s="138"/>
      <c r="O529" s="138" t="n">
        <v>4</v>
      </c>
      <c r="P529" s="144" t="n">
        <v>5382</v>
      </c>
      <c r="Q529" s="145" t="n">
        <f aca="false">ROUND((P529+240),-1)+30</f>
        <v>5650</v>
      </c>
    </row>
    <row r="530" customFormat="false" ht="15.8" hidden="false" customHeight="false" outlineLevel="0" collapsed="false">
      <c r="A530" s="138" t="s">
        <v>8063</v>
      </c>
      <c r="B530" s="138" t="s">
        <v>6459</v>
      </c>
      <c r="C530" s="137" t="s">
        <v>8064</v>
      </c>
      <c r="D530" s="138" t="s">
        <v>6470</v>
      </c>
      <c r="E530" s="138" t="s">
        <v>8065</v>
      </c>
      <c r="F530" s="143" t="s">
        <v>8066</v>
      </c>
      <c r="G530" s="138" t="s">
        <v>6464</v>
      </c>
      <c r="H530" s="138" t="n">
        <v>6.5</v>
      </c>
      <c r="I530" s="138" t="n">
        <v>17</v>
      </c>
      <c r="J530" s="138" t="n">
        <v>5</v>
      </c>
      <c r="K530" s="138" t="n">
        <v>50</v>
      </c>
      <c r="L530" s="138" t="n">
        <v>114.3</v>
      </c>
      <c r="M530" s="138" t="n">
        <v>66.1</v>
      </c>
      <c r="N530" s="138" t="s">
        <v>6473</v>
      </c>
      <c r="O530" s="138" t="n">
        <v>4</v>
      </c>
      <c r="P530" s="144" t="n">
        <v>6846</v>
      </c>
      <c r="Q530" s="145" t="n">
        <f aca="false">ROUND((P530+240),-1)+30</f>
        <v>7120</v>
      </c>
    </row>
    <row r="531" customFormat="false" ht="15.8" hidden="false" customHeight="false" outlineLevel="0" collapsed="false">
      <c r="A531" s="138" t="s">
        <v>8067</v>
      </c>
      <c r="B531" s="138" t="s">
        <v>6459</v>
      </c>
      <c r="C531" s="137" t="s">
        <v>8068</v>
      </c>
      <c r="D531" s="138" t="s">
        <v>6470</v>
      </c>
      <c r="E531" s="138" t="s">
        <v>7716</v>
      </c>
      <c r="F531" s="143" t="s">
        <v>8066</v>
      </c>
      <c r="G531" s="138" t="s">
        <v>6464</v>
      </c>
      <c r="H531" s="138" t="n">
        <v>6.5</v>
      </c>
      <c r="I531" s="138" t="n">
        <v>17</v>
      </c>
      <c r="J531" s="138" t="n">
        <v>5</v>
      </c>
      <c r="K531" s="138" t="n">
        <v>50</v>
      </c>
      <c r="L531" s="138" t="n">
        <v>114.3</v>
      </c>
      <c r="M531" s="138" t="n">
        <v>66.1</v>
      </c>
      <c r="N531" s="138" t="s">
        <v>6697</v>
      </c>
      <c r="O531" s="138" t="n">
        <v>4</v>
      </c>
      <c r="P531" s="144" t="n">
        <v>6846</v>
      </c>
      <c r="Q531" s="145" t="n">
        <f aca="false">ROUND((P531+240),-1)+30</f>
        <v>7120</v>
      </c>
    </row>
    <row r="532" customFormat="false" ht="15.8" hidden="false" customHeight="false" outlineLevel="0" collapsed="false">
      <c r="A532" s="138" t="s">
        <v>8069</v>
      </c>
      <c r="B532" s="138" t="s">
        <v>6459</v>
      </c>
      <c r="C532" s="137" t="s">
        <v>8070</v>
      </c>
      <c r="D532" s="138" t="s">
        <v>6470</v>
      </c>
      <c r="E532" s="138" t="s">
        <v>8071</v>
      </c>
      <c r="F532" s="143" t="s">
        <v>8072</v>
      </c>
      <c r="G532" s="138" t="s">
        <v>6464</v>
      </c>
      <c r="H532" s="138" t="n">
        <v>6.5</v>
      </c>
      <c r="I532" s="138" t="n">
        <v>17</v>
      </c>
      <c r="J532" s="138" t="n">
        <v>5</v>
      </c>
      <c r="K532" s="138" t="n">
        <v>54</v>
      </c>
      <c r="L532" s="138" t="n">
        <v>114.3</v>
      </c>
      <c r="M532" s="138" t="n">
        <v>67.1</v>
      </c>
      <c r="N532" s="138" t="s">
        <v>6473</v>
      </c>
      <c r="O532" s="138" t="n">
        <v>4</v>
      </c>
      <c r="P532" s="144" t="n">
        <v>6939</v>
      </c>
      <c r="Q532" s="145" t="n">
        <f aca="false">ROUND((P532+240),-1)+30</f>
        <v>7210</v>
      </c>
    </row>
    <row r="533" customFormat="false" ht="15.8" hidden="false" customHeight="false" outlineLevel="0" collapsed="false">
      <c r="A533" s="138" t="s">
        <v>8073</v>
      </c>
      <c r="B533" s="138" t="s">
        <v>6459</v>
      </c>
      <c r="C533" s="137" t="s">
        <v>8074</v>
      </c>
      <c r="D533" s="138" t="s">
        <v>6470</v>
      </c>
      <c r="E533" s="138" t="s">
        <v>8075</v>
      </c>
      <c r="F533" s="143" t="s">
        <v>8076</v>
      </c>
      <c r="G533" s="138" t="s">
        <v>6464</v>
      </c>
      <c r="H533" s="138" t="n">
        <v>6.5</v>
      </c>
      <c r="I533" s="138" t="n">
        <v>17</v>
      </c>
      <c r="J533" s="138" t="n">
        <v>6</v>
      </c>
      <c r="K533" s="138" t="n">
        <v>62</v>
      </c>
      <c r="L533" s="138" t="n">
        <v>130</v>
      </c>
      <c r="M533" s="138" t="n">
        <v>84.1</v>
      </c>
      <c r="N533" s="138" t="s">
        <v>6473</v>
      </c>
      <c r="O533" s="138" t="n">
        <v>8</v>
      </c>
      <c r="P533" s="144" t="n">
        <v>6799</v>
      </c>
      <c r="Q533" s="145" t="n">
        <f aca="false">ROUND((P533+240),-1)+30</f>
        <v>7070</v>
      </c>
    </row>
    <row r="534" customFormat="false" ht="15.8" hidden="false" customHeight="false" outlineLevel="0" collapsed="false">
      <c r="A534" s="138" t="s">
        <v>8077</v>
      </c>
      <c r="B534" s="138" t="s">
        <v>6459</v>
      </c>
      <c r="C534" s="137" t="s">
        <v>8078</v>
      </c>
      <c r="D534" s="138" t="s">
        <v>6470</v>
      </c>
      <c r="E534" s="138" t="s">
        <v>8079</v>
      </c>
      <c r="F534" s="143" t="s">
        <v>8076</v>
      </c>
      <c r="G534" s="138" t="s">
        <v>6464</v>
      </c>
      <c r="H534" s="138" t="n">
        <v>6.5</v>
      </c>
      <c r="I534" s="138" t="n">
        <v>17</v>
      </c>
      <c r="J534" s="138" t="n">
        <v>6</v>
      </c>
      <c r="K534" s="138" t="n">
        <v>62</v>
      </c>
      <c r="L534" s="138" t="n">
        <v>130</v>
      </c>
      <c r="M534" s="138" t="n">
        <v>84.1</v>
      </c>
      <c r="N534" s="138" t="s">
        <v>6473</v>
      </c>
      <c r="O534" s="138" t="n">
        <v>4</v>
      </c>
      <c r="P534" s="144" t="n">
        <v>6799</v>
      </c>
      <c r="Q534" s="145" t="n">
        <f aca="false">ROUND((P534+240),-1)+30</f>
        <v>7070</v>
      </c>
    </row>
    <row r="535" customFormat="false" ht="15.8" hidden="false" customHeight="false" outlineLevel="0" collapsed="false">
      <c r="A535" s="138" t="s">
        <v>8080</v>
      </c>
      <c r="B535" s="138" t="s">
        <v>6459</v>
      </c>
      <c r="C535" s="137" t="s">
        <v>8081</v>
      </c>
      <c r="D535" s="138" t="s">
        <v>6470</v>
      </c>
      <c r="E535" s="138" t="s">
        <v>7492</v>
      </c>
      <c r="F535" s="143" t="s">
        <v>8082</v>
      </c>
      <c r="G535" s="138" t="s">
        <v>6464</v>
      </c>
      <c r="H535" s="138" t="n">
        <v>6.5</v>
      </c>
      <c r="I535" s="138" t="n">
        <v>18</v>
      </c>
      <c r="J535" s="138" t="n">
        <v>5</v>
      </c>
      <c r="K535" s="138" t="n">
        <v>40</v>
      </c>
      <c r="L535" s="138" t="n">
        <v>114.3</v>
      </c>
      <c r="M535" s="138" t="n">
        <v>66.1</v>
      </c>
      <c r="N535" s="138" t="s">
        <v>6473</v>
      </c>
      <c r="O535" s="138" t="n">
        <v>8</v>
      </c>
      <c r="P535" s="144" t="n">
        <v>8155</v>
      </c>
      <c r="Q535" s="145" t="n">
        <f aca="false">ROUND((P535+240),-1)+30</f>
        <v>8430</v>
      </c>
    </row>
    <row r="536" customFormat="false" ht="15.8" hidden="false" customHeight="false" outlineLevel="0" collapsed="false">
      <c r="A536" s="138" t="s">
        <v>8083</v>
      </c>
      <c r="B536" s="138" t="s">
        <v>6459</v>
      </c>
      <c r="C536" s="137" t="s">
        <v>8084</v>
      </c>
      <c r="D536" s="138" t="s">
        <v>6470</v>
      </c>
      <c r="E536" s="138" t="s">
        <v>7483</v>
      </c>
      <c r="F536" s="143" t="s">
        <v>8082</v>
      </c>
      <c r="G536" s="138" t="s">
        <v>6464</v>
      </c>
      <c r="H536" s="138" t="n">
        <v>6.5</v>
      </c>
      <c r="I536" s="138" t="n">
        <v>18</v>
      </c>
      <c r="J536" s="138" t="n">
        <v>5</v>
      </c>
      <c r="K536" s="138" t="n">
        <v>40</v>
      </c>
      <c r="L536" s="138" t="n">
        <v>114.3</v>
      </c>
      <c r="M536" s="138" t="n">
        <v>66.1</v>
      </c>
      <c r="N536" s="138" t="s">
        <v>6473</v>
      </c>
      <c r="O536" s="138" t="n">
        <v>4</v>
      </c>
      <c r="P536" s="144" t="n">
        <v>8248</v>
      </c>
      <c r="Q536" s="145" t="n">
        <f aca="false">ROUND((P536+240),-1)+30</f>
        <v>8520</v>
      </c>
    </row>
    <row r="537" customFormat="false" ht="15.8" hidden="false" customHeight="false" outlineLevel="0" collapsed="false">
      <c r="A537" s="138" t="s">
        <v>8085</v>
      </c>
      <c r="B537" s="138" t="s">
        <v>6459</v>
      </c>
      <c r="C537" s="137" t="s">
        <v>8086</v>
      </c>
      <c r="D537" s="138" t="s">
        <v>6470</v>
      </c>
      <c r="E537" s="138" t="s">
        <v>8087</v>
      </c>
      <c r="F537" s="143" t="s">
        <v>8082</v>
      </c>
      <c r="G537" s="138" t="s">
        <v>6464</v>
      </c>
      <c r="H537" s="138" t="n">
        <v>6.5</v>
      </c>
      <c r="I537" s="138" t="n">
        <v>18</v>
      </c>
      <c r="J537" s="138" t="n">
        <v>5</v>
      </c>
      <c r="K537" s="138" t="n">
        <v>40</v>
      </c>
      <c r="L537" s="138" t="n">
        <v>114.3</v>
      </c>
      <c r="M537" s="138" t="n">
        <v>66.1</v>
      </c>
      <c r="N537" s="138" t="s">
        <v>6473</v>
      </c>
      <c r="O537" s="138" t="n">
        <v>4</v>
      </c>
      <c r="P537" s="144" t="n">
        <v>8248</v>
      </c>
      <c r="Q537" s="145" t="n">
        <f aca="false">ROUND((P537+240),-1)+30</f>
        <v>8520</v>
      </c>
    </row>
    <row r="538" customFormat="false" ht="15.8" hidden="false" customHeight="false" outlineLevel="0" collapsed="false">
      <c r="A538" s="138" t="s">
        <v>8088</v>
      </c>
      <c r="B538" s="138" t="s">
        <v>6459</v>
      </c>
      <c r="C538" s="137" t="s">
        <v>8089</v>
      </c>
      <c r="D538" s="138" t="s">
        <v>6470</v>
      </c>
      <c r="E538" s="138" t="s">
        <v>8090</v>
      </c>
      <c r="F538" s="143" t="s">
        <v>8091</v>
      </c>
      <c r="G538" s="138" t="s">
        <v>6464</v>
      </c>
      <c r="H538" s="138" t="n">
        <v>6.5</v>
      </c>
      <c r="I538" s="138" t="n">
        <v>18</v>
      </c>
      <c r="J538" s="138" t="n">
        <v>5</v>
      </c>
      <c r="K538" s="138" t="n">
        <v>48</v>
      </c>
      <c r="L538" s="138" t="n">
        <v>114.3</v>
      </c>
      <c r="M538" s="138" t="n">
        <v>67.1</v>
      </c>
      <c r="N538" s="138" t="s">
        <v>6473</v>
      </c>
      <c r="O538" s="138" t="n">
        <v>4</v>
      </c>
      <c r="P538" s="144" t="n">
        <v>7968</v>
      </c>
      <c r="Q538" s="145" t="n">
        <f aca="false">ROUND((P538+240),-1)+30</f>
        <v>8240</v>
      </c>
    </row>
    <row r="539" customFormat="false" ht="15.8" hidden="false" customHeight="false" outlineLevel="0" collapsed="false">
      <c r="A539" s="138" t="s">
        <v>8092</v>
      </c>
      <c r="B539" s="138" t="s">
        <v>6459</v>
      </c>
      <c r="C539" s="137" t="s">
        <v>8093</v>
      </c>
      <c r="D539" s="138" t="s">
        <v>6470</v>
      </c>
      <c r="E539" s="138" t="s">
        <v>8025</v>
      </c>
      <c r="F539" s="143" t="s">
        <v>8091</v>
      </c>
      <c r="G539" s="138" t="s">
        <v>6464</v>
      </c>
      <c r="H539" s="138" t="n">
        <v>6.5</v>
      </c>
      <c r="I539" s="138" t="n">
        <v>18</v>
      </c>
      <c r="J539" s="138" t="n">
        <v>5</v>
      </c>
      <c r="K539" s="138" t="n">
        <v>48</v>
      </c>
      <c r="L539" s="138" t="n">
        <v>114.3</v>
      </c>
      <c r="M539" s="138" t="n">
        <v>67.1</v>
      </c>
      <c r="N539" s="138" t="s">
        <v>6473</v>
      </c>
      <c r="O539" s="138" t="n">
        <v>4</v>
      </c>
      <c r="P539" s="144" t="n">
        <v>8015</v>
      </c>
      <c r="Q539" s="145" t="n">
        <f aca="false">ROUND((P539+240),-1)+30</f>
        <v>8290</v>
      </c>
    </row>
    <row r="540" customFormat="false" ht="15.8" hidden="false" customHeight="false" outlineLevel="0" collapsed="false">
      <c r="A540" s="138" t="s">
        <v>8094</v>
      </c>
      <c r="B540" s="138" t="s">
        <v>6459</v>
      </c>
      <c r="C540" s="137" t="s">
        <v>8095</v>
      </c>
      <c r="D540" s="138" t="s">
        <v>7033</v>
      </c>
      <c r="E540" s="138" t="s">
        <v>8096</v>
      </c>
      <c r="F540" s="143" t="s">
        <v>8097</v>
      </c>
      <c r="G540" s="138" t="s">
        <v>6464</v>
      </c>
      <c r="H540" s="138" t="n">
        <v>7</v>
      </c>
      <c r="I540" s="138" t="n">
        <v>15</v>
      </c>
      <c r="J540" s="138" t="n">
        <v>4</v>
      </c>
      <c r="K540" s="138" t="n">
        <v>38</v>
      </c>
      <c r="L540" s="138" t="n">
        <v>100</v>
      </c>
      <c r="M540" s="138" t="n">
        <v>73.1</v>
      </c>
      <c r="N540" s="138"/>
      <c r="O540" s="138" t="n">
        <v>5</v>
      </c>
      <c r="P540" s="144" t="n">
        <v>4967</v>
      </c>
      <c r="Q540" s="145" t="n">
        <f aca="false">ROUND((P540+240),-1)+30</f>
        <v>5240</v>
      </c>
    </row>
    <row r="541" customFormat="false" ht="15.8" hidden="false" customHeight="false" outlineLevel="0" collapsed="false">
      <c r="A541" s="138" t="s">
        <v>8098</v>
      </c>
      <c r="B541" s="138" t="s">
        <v>6459</v>
      </c>
      <c r="C541" s="137" t="s">
        <v>8099</v>
      </c>
      <c r="D541" s="138" t="s">
        <v>6470</v>
      </c>
      <c r="E541" s="138" t="s">
        <v>8100</v>
      </c>
      <c r="F541" s="143" t="s">
        <v>8101</v>
      </c>
      <c r="G541" s="138" t="s">
        <v>6464</v>
      </c>
      <c r="H541" s="138" t="n">
        <v>7</v>
      </c>
      <c r="I541" s="138" t="n">
        <v>15</v>
      </c>
      <c r="J541" s="138" t="n">
        <v>5</v>
      </c>
      <c r="K541" s="138" t="n">
        <v>37</v>
      </c>
      <c r="L541" s="138" t="n">
        <v>112</v>
      </c>
      <c r="M541" s="138" t="n">
        <v>66.6</v>
      </c>
      <c r="N541" s="138" t="s">
        <v>6473</v>
      </c>
      <c r="O541" s="138" t="n">
        <v>8</v>
      </c>
      <c r="P541" s="144" t="n">
        <v>4695</v>
      </c>
      <c r="Q541" s="145" t="n">
        <f aca="false">ROUND((P541+240),-1)+30</f>
        <v>4970</v>
      </c>
    </row>
    <row r="542" customFormat="false" ht="15.8" hidden="false" customHeight="false" outlineLevel="0" collapsed="false">
      <c r="A542" s="138" t="s">
        <v>8102</v>
      </c>
      <c r="B542" s="138" t="s">
        <v>6459</v>
      </c>
      <c r="C542" s="137" t="s">
        <v>8103</v>
      </c>
      <c r="D542" s="138" t="s">
        <v>7033</v>
      </c>
      <c r="E542" s="138" t="s">
        <v>7034</v>
      </c>
      <c r="F542" s="143" t="s">
        <v>8104</v>
      </c>
      <c r="G542" s="138" t="s">
        <v>6464</v>
      </c>
      <c r="H542" s="138" t="n">
        <v>7</v>
      </c>
      <c r="I542" s="138" t="n">
        <v>16</v>
      </c>
      <c r="J542" s="138" t="n">
        <v>4</v>
      </c>
      <c r="K542" s="138" t="n">
        <v>25</v>
      </c>
      <c r="L542" s="138" t="n">
        <v>108</v>
      </c>
      <c r="M542" s="138" t="n">
        <v>65.1</v>
      </c>
      <c r="N542" s="138" t="s">
        <v>7036</v>
      </c>
      <c r="O542" s="138" t="n">
        <v>6</v>
      </c>
      <c r="P542" s="144" t="n">
        <v>6122</v>
      </c>
      <c r="Q542" s="145" t="n">
        <f aca="false">ROUND((P542+240),-1)+30</f>
        <v>6390</v>
      </c>
    </row>
    <row r="543" customFormat="false" ht="15.8" hidden="false" customHeight="false" outlineLevel="0" collapsed="false">
      <c r="A543" s="138" t="s">
        <v>8105</v>
      </c>
      <c r="B543" s="138" t="s">
        <v>6459</v>
      </c>
      <c r="C543" s="137" t="s">
        <v>8106</v>
      </c>
      <c r="D543" s="138" t="s">
        <v>6470</v>
      </c>
      <c r="E543" s="138" t="s">
        <v>8107</v>
      </c>
      <c r="F543" s="143" t="s">
        <v>8108</v>
      </c>
      <c r="G543" s="138" t="s">
        <v>6464</v>
      </c>
      <c r="H543" s="138" t="n">
        <v>7</v>
      </c>
      <c r="I543" s="138" t="n">
        <v>16</v>
      </c>
      <c r="J543" s="138" t="n">
        <v>4</v>
      </c>
      <c r="K543" s="138" t="n">
        <v>26</v>
      </c>
      <c r="L543" s="138" t="n">
        <v>108</v>
      </c>
      <c r="M543" s="138" t="n">
        <v>65.1</v>
      </c>
      <c r="N543" s="138" t="s">
        <v>6473</v>
      </c>
      <c r="O543" s="138" t="n">
        <v>8</v>
      </c>
      <c r="P543" s="144" t="n">
        <v>5723</v>
      </c>
      <c r="Q543" s="145" t="n">
        <f aca="false">ROUND((P543+240),-1)+30</f>
        <v>5990</v>
      </c>
    </row>
    <row r="544" customFormat="false" ht="15.8" hidden="false" customHeight="false" outlineLevel="0" collapsed="false">
      <c r="A544" s="138" t="s">
        <v>8109</v>
      </c>
      <c r="B544" s="138" t="s">
        <v>6459</v>
      </c>
      <c r="C544" s="137" t="s">
        <v>8110</v>
      </c>
      <c r="D544" s="138" t="s">
        <v>6470</v>
      </c>
      <c r="E544" s="138" t="s">
        <v>8111</v>
      </c>
      <c r="F544" s="143" t="s">
        <v>8112</v>
      </c>
      <c r="G544" s="138" t="s">
        <v>6464</v>
      </c>
      <c r="H544" s="138" t="n">
        <v>7</v>
      </c>
      <c r="I544" s="138" t="n">
        <v>16</v>
      </c>
      <c r="J544" s="138" t="n">
        <v>4</v>
      </c>
      <c r="K544" s="138" t="n">
        <v>29</v>
      </c>
      <c r="L544" s="138" t="n">
        <v>108</v>
      </c>
      <c r="M544" s="138" t="n">
        <v>65.1</v>
      </c>
      <c r="N544" s="138" t="s">
        <v>6684</v>
      </c>
      <c r="O544" s="138" t="n">
        <v>4</v>
      </c>
      <c r="P544" s="144" t="n">
        <v>5630</v>
      </c>
      <c r="Q544" s="145" t="n">
        <f aca="false">ROUND((P544+240),-1)+30</f>
        <v>5900</v>
      </c>
    </row>
    <row r="545" customFormat="false" ht="15.8" hidden="false" customHeight="false" outlineLevel="0" collapsed="false">
      <c r="A545" s="138" t="s">
        <v>8113</v>
      </c>
      <c r="B545" s="138" t="s">
        <v>6459</v>
      </c>
      <c r="C545" s="137" t="s">
        <v>8114</v>
      </c>
      <c r="D545" s="138" t="s">
        <v>6470</v>
      </c>
      <c r="E545" s="138" t="s">
        <v>8115</v>
      </c>
      <c r="F545" s="143" t="s">
        <v>8112</v>
      </c>
      <c r="G545" s="138" t="s">
        <v>6464</v>
      </c>
      <c r="H545" s="138" t="n">
        <v>7</v>
      </c>
      <c r="I545" s="138" t="n">
        <v>16</v>
      </c>
      <c r="J545" s="138" t="n">
        <v>4</v>
      </c>
      <c r="K545" s="138" t="n">
        <v>29</v>
      </c>
      <c r="L545" s="138" t="n">
        <v>108</v>
      </c>
      <c r="M545" s="138" t="n">
        <v>65.1</v>
      </c>
      <c r="N545" s="138" t="s">
        <v>6697</v>
      </c>
      <c r="O545" s="138" t="n">
        <v>4</v>
      </c>
      <c r="P545" s="144" t="n">
        <v>5490</v>
      </c>
      <c r="Q545" s="145" t="n">
        <f aca="false">ROUND((P545+240),-1)+30</f>
        <v>5760</v>
      </c>
    </row>
    <row r="546" customFormat="false" ht="15.8" hidden="false" customHeight="false" outlineLevel="0" collapsed="false">
      <c r="A546" s="138" t="s">
        <v>8116</v>
      </c>
      <c r="B546" s="138" t="s">
        <v>6459</v>
      </c>
      <c r="C546" s="137" t="s">
        <v>8117</v>
      </c>
      <c r="D546" s="138" t="s">
        <v>6595</v>
      </c>
      <c r="E546" s="138" t="n">
        <v>815</v>
      </c>
      <c r="F546" s="143" t="s">
        <v>8118</v>
      </c>
      <c r="G546" s="138" t="s">
        <v>6464</v>
      </c>
      <c r="H546" s="138" t="n">
        <v>7</v>
      </c>
      <c r="I546" s="138" t="n">
        <v>16</v>
      </c>
      <c r="J546" s="138" t="n">
        <v>4</v>
      </c>
      <c r="K546" s="138" t="n">
        <v>32</v>
      </c>
      <c r="L546" s="138" t="n">
        <v>108</v>
      </c>
      <c r="M546" s="138" t="n">
        <v>65.1</v>
      </c>
      <c r="N546" s="138" t="s">
        <v>6473</v>
      </c>
      <c r="O546" s="138" t="n">
        <v>30</v>
      </c>
      <c r="P546" s="144" t="n">
        <v>4425</v>
      </c>
      <c r="Q546" s="145" t="n">
        <f aca="false">ROUND((P546+240),-1)+30</f>
        <v>4700</v>
      </c>
    </row>
    <row r="547" customFormat="false" ht="15.8" hidden="false" customHeight="false" outlineLevel="0" collapsed="false">
      <c r="A547" s="138" t="s">
        <v>8119</v>
      </c>
      <c r="B547" s="138" t="s">
        <v>6459</v>
      </c>
      <c r="C547" s="137" t="s">
        <v>8120</v>
      </c>
      <c r="D547" s="138" t="s">
        <v>6461</v>
      </c>
      <c r="E547" s="138" t="s">
        <v>8121</v>
      </c>
      <c r="F547" s="143" t="s">
        <v>8118</v>
      </c>
      <c r="G547" s="138" t="s">
        <v>6464</v>
      </c>
      <c r="H547" s="138" t="n">
        <v>7</v>
      </c>
      <c r="I547" s="138" t="n">
        <v>16</v>
      </c>
      <c r="J547" s="138" t="n">
        <v>4</v>
      </c>
      <c r="K547" s="138" t="n">
        <v>32</v>
      </c>
      <c r="L547" s="138" t="n">
        <v>108</v>
      </c>
      <c r="M547" s="138" t="n">
        <v>65.1</v>
      </c>
      <c r="N547" s="138"/>
      <c r="O547" s="138" t="n">
        <v>12</v>
      </c>
      <c r="P547" s="144" t="n">
        <v>4766</v>
      </c>
      <c r="Q547" s="145" t="n">
        <f aca="false">ROUND((P547+240),-1)+30</f>
        <v>5040</v>
      </c>
    </row>
    <row r="548" customFormat="false" ht="15.8" hidden="false" customHeight="false" outlineLevel="0" collapsed="false">
      <c r="A548" s="138" t="s">
        <v>8122</v>
      </c>
      <c r="B548" s="138" t="s">
        <v>6459</v>
      </c>
      <c r="C548" s="137" t="s">
        <v>8123</v>
      </c>
      <c r="D548" s="138" t="s">
        <v>6470</v>
      </c>
      <c r="E548" s="138" t="s">
        <v>8124</v>
      </c>
      <c r="F548" s="143" t="s">
        <v>8118</v>
      </c>
      <c r="G548" s="138" t="s">
        <v>6464</v>
      </c>
      <c r="H548" s="138" t="n">
        <v>7</v>
      </c>
      <c r="I548" s="138" t="n">
        <v>16</v>
      </c>
      <c r="J548" s="138" t="n">
        <v>4</v>
      </c>
      <c r="K548" s="138" t="n">
        <v>32</v>
      </c>
      <c r="L548" s="138" t="n">
        <v>108</v>
      </c>
      <c r="M548" s="138" t="n">
        <v>65.1</v>
      </c>
      <c r="N548" s="138" t="s">
        <v>6473</v>
      </c>
      <c r="O548" s="138" t="n">
        <v>4</v>
      </c>
      <c r="P548" s="144" t="n">
        <v>5630</v>
      </c>
      <c r="Q548" s="145" t="n">
        <f aca="false">ROUND((P548+240),-1)+30</f>
        <v>5900</v>
      </c>
    </row>
    <row r="549" customFormat="false" ht="15.8" hidden="false" customHeight="false" outlineLevel="0" collapsed="false">
      <c r="A549" s="138" t="s">
        <v>8125</v>
      </c>
      <c r="B549" s="138" t="s">
        <v>6459</v>
      </c>
      <c r="C549" s="137" t="s">
        <v>8126</v>
      </c>
      <c r="D549" s="138" t="s">
        <v>7033</v>
      </c>
      <c r="E549" s="138" t="s">
        <v>8127</v>
      </c>
      <c r="F549" s="143" t="s">
        <v>8128</v>
      </c>
      <c r="G549" s="138" t="s">
        <v>6464</v>
      </c>
      <c r="H549" s="138" t="n">
        <v>7</v>
      </c>
      <c r="I549" s="138" t="n">
        <v>16</v>
      </c>
      <c r="J549" s="138" t="n">
        <v>4</v>
      </c>
      <c r="K549" s="138" t="n">
        <v>35</v>
      </c>
      <c r="L549" s="138" t="n">
        <v>98</v>
      </c>
      <c r="M549" s="138" t="n">
        <v>58.6</v>
      </c>
      <c r="N549" s="138" t="s">
        <v>7041</v>
      </c>
      <c r="O549" s="138" t="n">
        <v>30</v>
      </c>
      <c r="P549" s="144" t="n">
        <v>6122</v>
      </c>
      <c r="Q549" s="145" t="n">
        <f aca="false">ROUND((P549+240),-1)+30</f>
        <v>6390</v>
      </c>
    </row>
    <row r="550" customFormat="false" ht="15.8" hidden="false" customHeight="false" outlineLevel="0" collapsed="false">
      <c r="A550" s="138" t="s">
        <v>8129</v>
      </c>
      <c r="B550" s="138" t="s">
        <v>6459</v>
      </c>
      <c r="C550" s="137" t="s">
        <v>8130</v>
      </c>
      <c r="D550" s="138" t="s">
        <v>7033</v>
      </c>
      <c r="E550" s="138" t="s">
        <v>8131</v>
      </c>
      <c r="F550" s="143" t="s">
        <v>8128</v>
      </c>
      <c r="G550" s="138" t="s">
        <v>6464</v>
      </c>
      <c r="H550" s="138" t="n">
        <v>7</v>
      </c>
      <c r="I550" s="138" t="n">
        <v>16</v>
      </c>
      <c r="J550" s="138" t="n">
        <v>4</v>
      </c>
      <c r="K550" s="138" t="n">
        <v>35</v>
      </c>
      <c r="L550" s="138" t="n">
        <v>98</v>
      </c>
      <c r="M550" s="138" t="n">
        <v>58.6</v>
      </c>
      <c r="N550" s="138" t="s">
        <v>6691</v>
      </c>
      <c r="O550" s="138" t="n">
        <v>17</v>
      </c>
      <c r="P550" s="144" t="n">
        <v>6122</v>
      </c>
      <c r="Q550" s="145" t="n">
        <f aca="false">ROUND((P550+240),-1)+30</f>
        <v>6390</v>
      </c>
    </row>
    <row r="551" customFormat="false" ht="15.8" hidden="false" customHeight="false" outlineLevel="0" collapsed="false">
      <c r="A551" s="138" t="s">
        <v>8132</v>
      </c>
      <c r="B551" s="138" t="s">
        <v>6459</v>
      </c>
      <c r="C551" s="137" t="s">
        <v>8133</v>
      </c>
      <c r="D551" s="138" t="s">
        <v>7033</v>
      </c>
      <c r="E551" s="138" t="s">
        <v>7034</v>
      </c>
      <c r="F551" s="143" t="s">
        <v>8128</v>
      </c>
      <c r="G551" s="138" t="s">
        <v>6464</v>
      </c>
      <c r="H551" s="138" t="n">
        <v>7</v>
      </c>
      <c r="I551" s="138" t="n">
        <v>16</v>
      </c>
      <c r="J551" s="138" t="n">
        <v>4</v>
      </c>
      <c r="K551" s="138" t="n">
        <v>35</v>
      </c>
      <c r="L551" s="138" t="n">
        <v>98</v>
      </c>
      <c r="M551" s="138" t="n">
        <v>58.6</v>
      </c>
      <c r="N551" s="138" t="s">
        <v>7036</v>
      </c>
      <c r="O551" s="138" t="n">
        <v>1</v>
      </c>
      <c r="P551" s="144" t="n">
        <v>6122</v>
      </c>
      <c r="Q551" s="145" t="n">
        <f aca="false">ROUND((P551+240),-1)+30</f>
        <v>6390</v>
      </c>
    </row>
    <row r="552" customFormat="false" ht="15.8" hidden="false" customHeight="false" outlineLevel="0" collapsed="false">
      <c r="A552" s="138" t="s">
        <v>8134</v>
      </c>
      <c r="B552" s="138" t="s">
        <v>6459</v>
      </c>
      <c r="C552" s="137" t="s">
        <v>8135</v>
      </c>
      <c r="D552" s="138" t="s">
        <v>7033</v>
      </c>
      <c r="E552" s="138" t="s">
        <v>8136</v>
      </c>
      <c r="F552" s="143" t="s">
        <v>8137</v>
      </c>
      <c r="G552" s="138" t="s">
        <v>6464</v>
      </c>
      <c r="H552" s="138" t="n">
        <v>7</v>
      </c>
      <c r="I552" s="138" t="n">
        <v>16</v>
      </c>
      <c r="J552" s="138" t="n">
        <v>4</v>
      </c>
      <c r="K552" s="138" t="n">
        <v>38</v>
      </c>
      <c r="L552" s="138" t="n">
        <v>100</v>
      </c>
      <c r="M552" s="138" t="n">
        <v>60.1</v>
      </c>
      <c r="N552" s="138" t="s">
        <v>7041</v>
      </c>
      <c r="O552" s="138" t="n">
        <v>20</v>
      </c>
      <c r="P552" s="144" t="n">
        <v>6491</v>
      </c>
      <c r="Q552" s="145" t="n">
        <f aca="false">ROUND((P552+240),-1)+30</f>
        <v>6760</v>
      </c>
    </row>
    <row r="553" customFormat="false" ht="15.8" hidden="false" customHeight="false" outlineLevel="0" collapsed="false">
      <c r="A553" s="138" t="s">
        <v>8138</v>
      </c>
      <c r="B553" s="138" t="s">
        <v>6459</v>
      </c>
      <c r="C553" s="137" t="s">
        <v>8139</v>
      </c>
      <c r="D553" s="138" t="s">
        <v>7033</v>
      </c>
      <c r="E553" s="138" t="s">
        <v>8127</v>
      </c>
      <c r="F553" s="143" t="s">
        <v>8140</v>
      </c>
      <c r="G553" s="138" t="s">
        <v>6464</v>
      </c>
      <c r="H553" s="138" t="n">
        <v>7</v>
      </c>
      <c r="I553" s="138" t="n">
        <v>16</v>
      </c>
      <c r="J553" s="138" t="n">
        <v>4</v>
      </c>
      <c r="K553" s="138" t="n">
        <v>38</v>
      </c>
      <c r="L553" s="138" t="n">
        <v>108</v>
      </c>
      <c r="M553" s="138" t="n">
        <v>63.3</v>
      </c>
      <c r="N553" s="138" t="s">
        <v>7041</v>
      </c>
      <c r="O553" s="138" t="n">
        <v>30</v>
      </c>
      <c r="P553" s="144" t="n">
        <v>6122</v>
      </c>
      <c r="Q553" s="145" t="n">
        <f aca="false">ROUND((P553+240),-1)+30</f>
        <v>6390</v>
      </c>
    </row>
    <row r="554" customFormat="false" ht="15.8" hidden="false" customHeight="false" outlineLevel="0" collapsed="false">
      <c r="A554" s="138" t="s">
        <v>8141</v>
      </c>
      <c r="B554" s="138" t="s">
        <v>6459</v>
      </c>
      <c r="C554" s="137" t="s">
        <v>8142</v>
      </c>
      <c r="D554" s="138" t="s">
        <v>7033</v>
      </c>
      <c r="E554" s="138" t="s">
        <v>7034</v>
      </c>
      <c r="F554" s="143" t="s">
        <v>8143</v>
      </c>
      <c r="G554" s="138" t="s">
        <v>6464</v>
      </c>
      <c r="H554" s="138" t="n">
        <v>7</v>
      </c>
      <c r="I554" s="138" t="n">
        <v>16</v>
      </c>
      <c r="J554" s="138" t="n">
        <v>4</v>
      </c>
      <c r="K554" s="138" t="n">
        <v>40</v>
      </c>
      <c r="L554" s="138" t="n">
        <v>100</v>
      </c>
      <c r="M554" s="138" t="n">
        <v>60.1</v>
      </c>
      <c r="N554" s="138" t="s">
        <v>7036</v>
      </c>
      <c r="O554" s="138" t="n">
        <v>30</v>
      </c>
      <c r="P554" s="144" t="n">
        <v>6122</v>
      </c>
      <c r="Q554" s="145" t="n">
        <f aca="false">ROUND((P554+240),-1)+30</f>
        <v>6390</v>
      </c>
    </row>
    <row r="555" customFormat="false" ht="15.8" hidden="false" customHeight="false" outlineLevel="0" collapsed="false">
      <c r="A555" s="138" t="s">
        <v>8144</v>
      </c>
      <c r="B555" s="138" t="s">
        <v>6459</v>
      </c>
      <c r="C555" s="137" t="s">
        <v>8145</v>
      </c>
      <c r="D555" s="138" t="s">
        <v>7033</v>
      </c>
      <c r="E555" s="138" t="s">
        <v>8131</v>
      </c>
      <c r="F555" s="143" t="s">
        <v>8143</v>
      </c>
      <c r="G555" s="138" t="s">
        <v>6464</v>
      </c>
      <c r="H555" s="138" t="n">
        <v>7</v>
      </c>
      <c r="I555" s="138" t="n">
        <v>16</v>
      </c>
      <c r="J555" s="138" t="n">
        <v>4</v>
      </c>
      <c r="K555" s="138" t="n">
        <v>40</v>
      </c>
      <c r="L555" s="138" t="n">
        <v>100</v>
      </c>
      <c r="M555" s="138" t="n">
        <v>60.1</v>
      </c>
      <c r="N555" s="138" t="s">
        <v>6691</v>
      </c>
      <c r="O555" s="138" t="n">
        <v>30</v>
      </c>
      <c r="P555" s="144" t="n">
        <v>6122</v>
      </c>
      <c r="Q555" s="145" t="n">
        <f aca="false">ROUND((P555+240),-1)+30</f>
        <v>6390</v>
      </c>
    </row>
    <row r="556" customFormat="false" ht="15.8" hidden="false" customHeight="false" outlineLevel="0" collapsed="false">
      <c r="A556" s="138" t="s">
        <v>8146</v>
      </c>
      <c r="B556" s="138" t="s">
        <v>6459</v>
      </c>
      <c r="C556" s="137" t="s">
        <v>8147</v>
      </c>
      <c r="D556" s="138" t="s">
        <v>7033</v>
      </c>
      <c r="E556" s="138" t="s">
        <v>8148</v>
      </c>
      <c r="F556" s="143" t="s">
        <v>8143</v>
      </c>
      <c r="G556" s="138" t="s">
        <v>6464</v>
      </c>
      <c r="H556" s="138" t="n">
        <v>7</v>
      </c>
      <c r="I556" s="138" t="n">
        <v>16</v>
      </c>
      <c r="J556" s="138" t="n">
        <v>4</v>
      </c>
      <c r="K556" s="138" t="n">
        <v>40</v>
      </c>
      <c r="L556" s="138" t="n">
        <v>100</v>
      </c>
      <c r="M556" s="138" t="n">
        <v>60.1</v>
      </c>
      <c r="N556" s="138" t="s">
        <v>7041</v>
      </c>
      <c r="O556" s="138" t="n">
        <v>30</v>
      </c>
      <c r="P556" s="144" t="n">
        <v>6122</v>
      </c>
      <c r="Q556" s="145" t="n">
        <f aca="false">ROUND((P556+240),-1)+30</f>
        <v>6390</v>
      </c>
    </row>
    <row r="557" customFormat="false" ht="15.8" hidden="false" customHeight="false" outlineLevel="0" collapsed="false">
      <c r="A557" s="138" t="s">
        <v>8149</v>
      </c>
      <c r="B557" s="138" t="s">
        <v>6459</v>
      </c>
      <c r="C557" s="137" t="s">
        <v>8150</v>
      </c>
      <c r="D557" s="138" t="s">
        <v>7033</v>
      </c>
      <c r="E557" s="138" t="s">
        <v>8131</v>
      </c>
      <c r="F557" s="143" t="s">
        <v>8151</v>
      </c>
      <c r="G557" s="138" t="s">
        <v>6464</v>
      </c>
      <c r="H557" s="138" t="n">
        <v>7</v>
      </c>
      <c r="I557" s="138" t="n">
        <v>16</v>
      </c>
      <c r="J557" s="138" t="n">
        <v>4</v>
      </c>
      <c r="K557" s="138" t="n">
        <v>40</v>
      </c>
      <c r="L557" s="138" t="n">
        <v>100</v>
      </c>
      <c r="M557" s="138" t="n">
        <v>73.1</v>
      </c>
      <c r="N557" s="138" t="s">
        <v>6691</v>
      </c>
      <c r="O557" s="138" t="n">
        <v>2</v>
      </c>
      <c r="P557" s="144" t="n">
        <v>6122</v>
      </c>
      <c r="Q557" s="145" t="n">
        <f aca="false">ROUND((P557+240),-1)+30</f>
        <v>6390</v>
      </c>
    </row>
    <row r="558" customFormat="false" ht="15.8" hidden="false" customHeight="false" outlineLevel="0" collapsed="false">
      <c r="A558" s="138" t="s">
        <v>8152</v>
      </c>
      <c r="B558" s="138" t="s">
        <v>6459</v>
      </c>
      <c r="C558" s="137" t="s">
        <v>8153</v>
      </c>
      <c r="D558" s="138" t="s">
        <v>7033</v>
      </c>
      <c r="E558" s="138" t="s">
        <v>7039</v>
      </c>
      <c r="F558" s="143" t="s">
        <v>8151</v>
      </c>
      <c r="G558" s="138" t="s">
        <v>6464</v>
      </c>
      <c r="H558" s="138" t="n">
        <v>7</v>
      </c>
      <c r="I558" s="138" t="n">
        <v>16</v>
      </c>
      <c r="J558" s="138" t="n">
        <v>4</v>
      </c>
      <c r="K558" s="138" t="n">
        <v>40</v>
      </c>
      <c r="L558" s="138" t="n">
        <v>100</v>
      </c>
      <c r="M558" s="138" t="n">
        <v>73.1</v>
      </c>
      <c r="N558" s="138" t="s">
        <v>7041</v>
      </c>
      <c r="O558" s="138" t="n">
        <v>1</v>
      </c>
      <c r="P558" s="144" t="n">
        <v>6122</v>
      </c>
      <c r="Q558" s="145" t="n">
        <f aca="false">ROUND((P558+240),-1)+30</f>
        <v>6390</v>
      </c>
    </row>
    <row r="559" customFormat="false" ht="15.8" hidden="false" customHeight="false" outlineLevel="0" collapsed="false">
      <c r="A559" s="138" t="s">
        <v>8154</v>
      </c>
      <c r="B559" s="138" t="s">
        <v>6459</v>
      </c>
      <c r="C559" s="137" t="s">
        <v>8155</v>
      </c>
      <c r="D559" s="138" t="s">
        <v>7033</v>
      </c>
      <c r="E559" s="138" t="s">
        <v>7034</v>
      </c>
      <c r="F559" s="143" t="s">
        <v>8151</v>
      </c>
      <c r="G559" s="138" t="s">
        <v>6464</v>
      </c>
      <c r="H559" s="138" t="n">
        <v>7</v>
      </c>
      <c r="I559" s="138" t="n">
        <v>16</v>
      </c>
      <c r="J559" s="138" t="n">
        <v>4</v>
      </c>
      <c r="K559" s="138" t="n">
        <v>40</v>
      </c>
      <c r="L559" s="138" t="n">
        <v>100</v>
      </c>
      <c r="M559" s="138" t="n">
        <v>73.1</v>
      </c>
      <c r="N559" s="138" t="s">
        <v>7036</v>
      </c>
      <c r="O559" s="138" t="n">
        <v>1</v>
      </c>
      <c r="P559" s="144" t="n">
        <v>6122</v>
      </c>
      <c r="Q559" s="145" t="n">
        <f aca="false">ROUND((P559+240),-1)+30</f>
        <v>6390</v>
      </c>
    </row>
    <row r="560" customFormat="false" ht="15.8" hidden="false" customHeight="false" outlineLevel="0" collapsed="false">
      <c r="A560" s="138" t="s">
        <v>8156</v>
      </c>
      <c r="B560" s="138" t="s">
        <v>6459</v>
      </c>
      <c r="C560" s="137" t="s">
        <v>8157</v>
      </c>
      <c r="D560" s="138" t="s">
        <v>7033</v>
      </c>
      <c r="E560" s="138" t="s">
        <v>8127</v>
      </c>
      <c r="F560" s="143" t="s">
        <v>8158</v>
      </c>
      <c r="G560" s="138" t="s">
        <v>6464</v>
      </c>
      <c r="H560" s="138" t="n">
        <v>7</v>
      </c>
      <c r="I560" s="138" t="n">
        <v>16</v>
      </c>
      <c r="J560" s="138" t="n">
        <v>4</v>
      </c>
      <c r="K560" s="138" t="n">
        <v>40</v>
      </c>
      <c r="L560" s="138" t="n">
        <v>114.3</v>
      </c>
      <c r="M560" s="138" t="n">
        <v>67.1</v>
      </c>
      <c r="N560" s="138" t="s">
        <v>7041</v>
      </c>
      <c r="O560" s="138" t="n">
        <v>19</v>
      </c>
      <c r="P560" s="144" t="n">
        <v>6122</v>
      </c>
      <c r="Q560" s="145" t="n">
        <f aca="false">ROUND((P560+240),-1)+30</f>
        <v>6390</v>
      </c>
    </row>
    <row r="561" customFormat="false" ht="15.8" hidden="false" customHeight="false" outlineLevel="0" collapsed="false">
      <c r="A561" s="138" t="s">
        <v>8159</v>
      </c>
      <c r="B561" s="138" t="s">
        <v>6459</v>
      </c>
      <c r="C561" s="137" t="s">
        <v>8160</v>
      </c>
      <c r="D561" s="138" t="s">
        <v>7033</v>
      </c>
      <c r="E561" s="138" t="s">
        <v>7034</v>
      </c>
      <c r="F561" s="143" t="s">
        <v>8158</v>
      </c>
      <c r="G561" s="138" t="s">
        <v>6464</v>
      </c>
      <c r="H561" s="138" t="n">
        <v>7</v>
      </c>
      <c r="I561" s="138" t="n">
        <v>16</v>
      </c>
      <c r="J561" s="138" t="n">
        <v>4</v>
      </c>
      <c r="K561" s="138" t="n">
        <v>40</v>
      </c>
      <c r="L561" s="138" t="n">
        <v>114.3</v>
      </c>
      <c r="M561" s="138" t="n">
        <v>67.1</v>
      </c>
      <c r="N561" s="138" t="s">
        <v>7036</v>
      </c>
      <c r="O561" s="138" t="n">
        <v>2</v>
      </c>
      <c r="P561" s="144" t="n">
        <v>6122</v>
      </c>
      <c r="Q561" s="145" t="n">
        <f aca="false">ROUND((P561+240),-1)+30</f>
        <v>6390</v>
      </c>
    </row>
    <row r="562" customFormat="false" ht="15.8" hidden="false" customHeight="false" outlineLevel="0" collapsed="false">
      <c r="A562" s="138" t="s">
        <v>8161</v>
      </c>
      <c r="B562" s="138" t="s">
        <v>6459</v>
      </c>
      <c r="C562" s="137" t="s">
        <v>8162</v>
      </c>
      <c r="D562" s="138" t="s">
        <v>7033</v>
      </c>
      <c r="E562" s="138" t="s">
        <v>8131</v>
      </c>
      <c r="F562" s="143" t="s">
        <v>8163</v>
      </c>
      <c r="G562" s="138" t="s">
        <v>6464</v>
      </c>
      <c r="H562" s="138" t="n">
        <v>7</v>
      </c>
      <c r="I562" s="138" t="n">
        <v>16</v>
      </c>
      <c r="J562" s="138" t="n">
        <v>4</v>
      </c>
      <c r="K562" s="138" t="n">
        <v>40</v>
      </c>
      <c r="L562" s="138" t="n">
        <v>114.3</v>
      </c>
      <c r="M562" s="138" t="n">
        <v>73.1</v>
      </c>
      <c r="N562" s="138" t="s">
        <v>6691</v>
      </c>
      <c r="O562" s="138" t="n">
        <v>2</v>
      </c>
      <c r="P562" s="144" t="n">
        <v>6122</v>
      </c>
      <c r="Q562" s="145" t="n">
        <f aca="false">ROUND((P562+240),-1)+30</f>
        <v>6390</v>
      </c>
    </row>
    <row r="563" customFormat="false" ht="15.8" hidden="false" customHeight="false" outlineLevel="0" collapsed="false">
      <c r="A563" s="138" t="s">
        <v>8164</v>
      </c>
      <c r="B563" s="138" t="s">
        <v>6459</v>
      </c>
      <c r="C563" s="137" t="s">
        <v>8165</v>
      </c>
      <c r="D563" s="138" t="s">
        <v>7033</v>
      </c>
      <c r="E563" s="138" t="s">
        <v>8127</v>
      </c>
      <c r="F563" s="143" t="s">
        <v>8166</v>
      </c>
      <c r="G563" s="138" t="s">
        <v>6464</v>
      </c>
      <c r="H563" s="138" t="n">
        <v>7</v>
      </c>
      <c r="I563" s="138" t="n">
        <v>16</v>
      </c>
      <c r="J563" s="138" t="n">
        <v>4</v>
      </c>
      <c r="K563" s="138" t="n">
        <v>45</v>
      </c>
      <c r="L563" s="138" t="n">
        <v>100</v>
      </c>
      <c r="M563" s="138" t="n">
        <v>60.1</v>
      </c>
      <c r="N563" s="138" t="s">
        <v>7041</v>
      </c>
      <c r="O563" s="138" t="n">
        <v>30</v>
      </c>
      <c r="P563" s="144" t="n">
        <v>6122</v>
      </c>
      <c r="Q563" s="145" t="n">
        <f aca="false">ROUND((P563+240),-1)+30</f>
        <v>6390</v>
      </c>
    </row>
    <row r="564" customFormat="false" ht="15.8" hidden="false" customHeight="false" outlineLevel="0" collapsed="false">
      <c r="A564" s="138" t="s">
        <v>8167</v>
      </c>
      <c r="B564" s="138" t="s">
        <v>6459</v>
      </c>
      <c r="C564" s="137" t="s">
        <v>8168</v>
      </c>
      <c r="D564" s="138" t="s">
        <v>7033</v>
      </c>
      <c r="E564" s="138" t="s">
        <v>8169</v>
      </c>
      <c r="F564" s="143" t="s">
        <v>8170</v>
      </c>
      <c r="G564" s="138" t="s">
        <v>6464</v>
      </c>
      <c r="H564" s="138" t="n">
        <v>7</v>
      </c>
      <c r="I564" s="138" t="n">
        <v>16</v>
      </c>
      <c r="J564" s="138" t="n">
        <v>4</v>
      </c>
      <c r="K564" s="138" t="n">
        <v>45</v>
      </c>
      <c r="L564" s="138" t="n">
        <v>100</v>
      </c>
      <c r="M564" s="138" t="n">
        <v>73.1</v>
      </c>
      <c r="N564" s="138" t="s">
        <v>7076</v>
      </c>
      <c r="O564" s="138" t="n">
        <v>2</v>
      </c>
      <c r="P564" s="144" t="n">
        <v>6122</v>
      </c>
      <c r="Q564" s="145" t="n">
        <f aca="false">ROUND((P564+240),-1)+30</f>
        <v>6390</v>
      </c>
    </row>
    <row r="565" customFormat="false" ht="15.8" hidden="false" customHeight="false" outlineLevel="0" collapsed="false">
      <c r="A565" s="138" t="s">
        <v>8171</v>
      </c>
      <c r="B565" s="138" t="s">
        <v>6459</v>
      </c>
      <c r="C565" s="137" t="s">
        <v>8172</v>
      </c>
      <c r="D565" s="138" t="s">
        <v>7033</v>
      </c>
      <c r="E565" s="138" t="s">
        <v>7056</v>
      </c>
      <c r="F565" s="143" t="s">
        <v>8170</v>
      </c>
      <c r="G565" s="138" t="s">
        <v>6464</v>
      </c>
      <c r="H565" s="138" t="n">
        <v>7</v>
      </c>
      <c r="I565" s="138" t="n">
        <v>16</v>
      </c>
      <c r="J565" s="138" t="n">
        <v>4</v>
      </c>
      <c r="K565" s="138" t="n">
        <v>45</v>
      </c>
      <c r="L565" s="138" t="n">
        <v>100</v>
      </c>
      <c r="M565" s="138" t="n">
        <v>73.1</v>
      </c>
      <c r="N565" s="138" t="s">
        <v>6691</v>
      </c>
      <c r="O565" s="138" t="n">
        <v>2</v>
      </c>
      <c r="P565" s="144" t="n">
        <v>6122</v>
      </c>
      <c r="Q565" s="145" t="n">
        <f aca="false">ROUND((P565+240),-1)+30</f>
        <v>6390</v>
      </c>
    </row>
    <row r="566" customFormat="false" ht="15.8" hidden="false" customHeight="false" outlineLevel="0" collapsed="false">
      <c r="A566" s="138" t="s">
        <v>8173</v>
      </c>
      <c r="B566" s="138" t="s">
        <v>6459</v>
      </c>
      <c r="C566" s="137" t="s">
        <v>8174</v>
      </c>
      <c r="D566" s="138" t="s">
        <v>7033</v>
      </c>
      <c r="E566" s="138" t="s">
        <v>8127</v>
      </c>
      <c r="F566" s="143" t="s">
        <v>8175</v>
      </c>
      <c r="G566" s="138" t="s">
        <v>6464</v>
      </c>
      <c r="H566" s="138" t="n">
        <v>7</v>
      </c>
      <c r="I566" s="138" t="n">
        <v>16</v>
      </c>
      <c r="J566" s="138" t="n">
        <v>4</v>
      </c>
      <c r="K566" s="138" t="n">
        <v>45</v>
      </c>
      <c r="L566" s="138" t="n">
        <v>108</v>
      </c>
      <c r="M566" s="138" t="n">
        <v>73.1</v>
      </c>
      <c r="N566" s="138" t="s">
        <v>7041</v>
      </c>
      <c r="O566" s="138" t="n">
        <v>2</v>
      </c>
      <c r="P566" s="144" t="n">
        <v>6122</v>
      </c>
      <c r="Q566" s="145" t="n">
        <f aca="false">ROUND((P566+240),-1)+30</f>
        <v>6390</v>
      </c>
    </row>
    <row r="567" customFormat="false" ht="15.8" hidden="false" customHeight="false" outlineLevel="0" collapsed="false">
      <c r="A567" s="138" t="s">
        <v>8176</v>
      </c>
      <c r="B567" s="138" t="s">
        <v>6459</v>
      </c>
      <c r="C567" s="137" t="s">
        <v>8177</v>
      </c>
      <c r="D567" s="138" t="s">
        <v>6470</v>
      </c>
      <c r="E567" s="138" t="s">
        <v>8178</v>
      </c>
      <c r="F567" s="143" t="s">
        <v>8179</v>
      </c>
      <c r="G567" s="138" t="s">
        <v>6464</v>
      </c>
      <c r="H567" s="138" t="n">
        <v>7</v>
      </c>
      <c r="I567" s="138" t="n">
        <v>16</v>
      </c>
      <c r="J567" s="138" t="n">
        <v>5</v>
      </c>
      <c r="K567" s="138" t="n">
        <v>20</v>
      </c>
      <c r="L567" s="138" t="n">
        <v>120</v>
      </c>
      <c r="M567" s="138" t="n">
        <v>72.6</v>
      </c>
      <c r="N567" s="138" t="s">
        <v>6684</v>
      </c>
      <c r="O567" s="138" t="n">
        <v>4</v>
      </c>
      <c r="P567" s="144" t="n">
        <v>5723</v>
      </c>
      <c r="Q567" s="145" t="n">
        <f aca="false">ROUND((P567+240),-1)+30</f>
        <v>5990</v>
      </c>
    </row>
    <row r="568" customFormat="false" ht="15.8" hidden="false" customHeight="false" outlineLevel="0" collapsed="false">
      <c r="A568" s="138" t="s">
        <v>8180</v>
      </c>
      <c r="B568" s="138" t="s">
        <v>6459</v>
      </c>
      <c r="C568" s="137" t="s">
        <v>8181</v>
      </c>
      <c r="D568" s="138" t="s">
        <v>6470</v>
      </c>
      <c r="E568" s="138" t="s">
        <v>8182</v>
      </c>
      <c r="F568" s="143" t="s">
        <v>8183</v>
      </c>
      <c r="G568" s="138" t="s">
        <v>6464</v>
      </c>
      <c r="H568" s="138" t="n">
        <v>7</v>
      </c>
      <c r="I568" s="138" t="n">
        <v>16</v>
      </c>
      <c r="J568" s="138" t="n">
        <v>5</v>
      </c>
      <c r="K568" s="138" t="n">
        <v>32</v>
      </c>
      <c r="L568" s="138" t="n">
        <v>108</v>
      </c>
      <c r="M568" s="138" t="n">
        <v>65.1</v>
      </c>
      <c r="N568" s="138" t="s">
        <v>6697</v>
      </c>
      <c r="O568" s="138" t="n">
        <v>4</v>
      </c>
      <c r="P568" s="144" t="n">
        <v>5490</v>
      </c>
      <c r="Q568" s="145" t="n">
        <f aca="false">ROUND((P568+240),-1)+30</f>
        <v>5760</v>
      </c>
    </row>
    <row r="569" customFormat="false" ht="15.8" hidden="false" customHeight="false" outlineLevel="0" collapsed="false">
      <c r="A569" s="138" t="s">
        <v>8184</v>
      </c>
      <c r="B569" s="138" t="s">
        <v>6459</v>
      </c>
      <c r="C569" s="137" t="s">
        <v>8185</v>
      </c>
      <c r="D569" s="138" t="s">
        <v>6470</v>
      </c>
      <c r="E569" s="138" t="s">
        <v>8186</v>
      </c>
      <c r="F569" s="143" t="s">
        <v>8187</v>
      </c>
      <c r="G569" s="138" t="s">
        <v>6464</v>
      </c>
      <c r="H569" s="138" t="n">
        <v>7</v>
      </c>
      <c r="I569" s="138" t="n">
        <v>16</v>
      </c>
      <c r="J569" s="138" t="n">
        <v>5</v>
      </c>
      <c r="K569" s="138" t="n">
        <v>33</v>
      </c>
      <c r="L569" s="138" t="n">
        <v>112</v>
      </c>
      <c r="M569" s="138" t="n">
        <v>66.6</v>
      </c>
      <c r="N569" s="138" t="s">
        <v>6684</v>
      </c>
      <c r="O569" s="138" t="n">
        <v>4</v>
      </c>
      <c r="P569" s="144" t="n">
        <v>5162</v>
      </c>
      <c r="Q569" s="145" t="n">
        <f aca="false">ROUND((P569+240),-1)+30</f>
        <v>5430</v>
      </c>
    </row>
    <row r="570" customFormat="false" ht="15.8" hidden="false" customHeight="false" outlineLevel="0" collapsed="false">
      <c r="A570" s="138" t="s">
        <v>8188</v>
      </c>
      <c r="B570" s="138" t="s">
        <v>6459</v>
      </c>
      <c r="C570" s="137" t="s">
        <v>8189</v>
      </c>
      <c r="D570" s="138" t="s">
        <v>6470</v>
      </c>
      <c r="E570" s="138" t="s">
        <v>8186</v>
      </c>
      <c r="F570" s="143" t="s">
        <v>8187</v>
      </c>
      <c r="G570" s="138" t="s">
        <v>6464</v>
      </c>
      <c r="H570" s="138" t="n">
        <v>7</v>
      </c>
      <c r="I570" s="138" t="n">
        <v>16</v>
      </c>
      <c r="J570" s="138" t="n">
        <v>5</v>
      </c>
      <c r="K570" s="138" t="n">
        <v>33</v>
      </c>
      <c r="L570" s="138" t="n">
        <v>112</v>
      </c>
      <c r="M570" s="138" t="n">
        <v>66.6</v>
      </c>
      <c r="N570" s="138" t="s">
        <v>7638</v>
      </c>
      <c r="O570" s="138" t="n">
        <v>4</v>
      </c>
      <c r="P570" s="144" t="n">
        <v>5162</v>
      </c>
      <c r="Q570" s="145" t="n">
        <f aca="false">ROUND((P570+240),-1)+30</f>
        <v>5430</v>
      </c>
    </row>
    <row r="571" customFormat="false" ht="15.8" hidden="false" customHeight="false" outlineLevel="0" collapsed="false">
      <c r="A571" s="138" t="s">
        <v>8190</v>
      </c>
      <c r="B571" s="138" t="s">
        <v>6459</v>
      </c>
      <c r="C571" s="137" t="s">
        <v>8191</v>
      </c>
      <c r="D571" s="138" t="s">
        <v>6470</v>
      </c>
      <c r="E571" s="138" t="s">
        <v>8192</v>
      </c>
      <c r="F571" s="143" t="s">
        <v>8193</v>
      </c>
      <c r="G571" s="138" t="s">
        <v>6464</v>
      </c>
      <c r="H571" s="138" t="n">
        <v>7</v>
      </c>
      <c r="I571" s="138" t="n">
        <v>16</v>
      </c>
      <c r="J571" s="138" t="n">
        <v>5</v>
      </c>
      <c r="K571" s="138" t="n">
        <v>34</v>
      </c>
      <c r="L571" s="138" t="n">
        <v>100</v>
      </c>
      <c r="M571" s="138" t="n">
        <v>57.1</v>
      </c>
      <c r="N571" s="138" t="s">
        <v>6697</v>
      </c>
      <c r="O571" s="138" t="n">
        <v>8</v>
      </c>
      <c r="P571" s="144" t="n">
        <v>5723</v>
      </c>
      <c r="Q571" s="145" t="n">
        <f aca="false">ROUND((P571+240),-1)+30</f>
        <v>5990</v>
      </c>
    </row>
    <row r="572" customFormat="false" ht="15.8" hidden="false" customHeight="false" outlineLevel="0" collapsed="false">
      <c r="A572" s="138" t="s">
        <v>8194</v>
      </c>
      <c r="B572" s="138" t="s">
        <v>6459</v>
      </c>
      <c r="C572" s="137" t="s">
        <v>8195</v>
      </c>
      <c r="D572" s="138" t="s">
        <v>6470</v>
      </c>
      <c r="E572" s="138" t="s">
        <v>8196</v>
      </c>
      <c r="F572" s="143" t="s">
        <v>8193</v>
      </c>
      <c r="G572" s="138" t="s">
        <v>6464</v>
      </c>
      <c r="H572" s="138" t="n">
        <v>7</v>
      </c>
      <c r="I572" s="138" t="n">
        <v>16</v>
      </c>
      <c r="J572" s="138" t="n">
        <v>5</v>
      </c>
      <c r="K572" s="138" t="n">
        <v>34</v>
      </c>
      <c r="L572" s="138" t="n">
        <v>100</v>
      </c>
      <c r="M572" s="138" t="n">
        <v>57.1</v>
      </c>
      <c r="N572" s="138" t="s">
        <v>6473</v>
      </c>
      <c r="O572" s="138" t="n">
        <v>4</v>
      </c>
      <c r="P572" s="144" t="n">
        <v>5723</v>
      </c>
      <c r="Q572" s="145" t="n">
        <f aca="false">ROUND((P572+240),-1)+30</f>
        <v>5990</v>
      </c>
    </row>
    <row r="573" customFormat="false" ht="15.8" hidden="false" customHeight="false" outlineLevel="0" collapsed="false">
      <c r="A573" s="138" t="s">
        <v>8197</v>
      </c>
      <c r="B573" s="138" t="s">
        <v>6459</v>
      </c>
      <c r="C573" s="137" t="s">
        <v>8198</v>
      </c>
      <c r="D573" s="138" t="s">
        <v>6470</v>
      </c>
      <c r="E573" s="138" t="s">
        <v>8178</v>
      </c>
      <c r="F573" s="143" t="s">
        <v>8199</v>
      </c>
      <c r="G573" s="138" t="s">
        <v>6464</v>
      </c>
      <c r="H573" s="138" t="n">
        <v>7</v>
      </c>
      <c r="I573" s="138" t="n">
        <v>16</v>
      </c>
      <c r="J573" s="138" t="n">
        <v>5</v>
      </c>
      <c r="K573" s="138" t="n">
        <v>34</v>
      </c>
      <c r="L573" s="138" t="n">
        <v>120</v>
      </c>
      <c r="M573" s="138" t="n">
        <v>72.6</v>
      </c>
      <c r="N573" s="138" t="s">
        <v>6691</v>
      </c>
      <c r="O573" s="138" t="n">
        <v>4</v>
      </c>
      <c r="P573" s="144" t="n">
        <v>5723</v>
      </c>
      <c r="Q573" s="145" t="n">
        <f aca="false">ROUND((P573+240),-1)+30</f>
        <v>5990</v>
      </c>
    </row>
    <row r="574" customFormat="false" ht="15.8" hidden="false" customHeight="false" outlineLevel="0" collapsed="false">
      <c r="A574" s="138" t="s">
        <v>8200</v>
      </c>
      <c r="B574" s="138" t="s">
        <v>6459</v>
      </c>
      <c r="C574" s="137" t="s">
        <v>8201</v>
      </c>
      <c r="D574" s="138" t="s">
        <v>7033</v>
      </c>
      <c r="E574" s="138" t="s">
        <v>8136</v>
      </c>
      <c r="F574" s="143" t="s">
        <v>8202</v>
      </c>
      <c r="G574" s="138" t="s">
        <v>6464</v>
      </c>
      <c r="H574" s="138" t="n">
        <v>7</v>
      </c>
      <c r="I574" s="138" t="n">
        <v>16</v>
      </c>
      <c r="J574" s="138" t="n">
        <v>5</v>
      </c>
      <c r="K574" s="138" t="n">
        <v>35</v>
      </c>
      <c r="L574" s="138" t="n">
        <v>100</v>
      </c>
      <c r="M574" s="138" t="n">
        <v>57.1</v>
      </c>
      <c r="N574" s="138" t="s">
        <v>7041</v>
      </c>
      <c r="O574" s="138" t="n">
        <v>30</v>
      </c>
      <c r="P574" s="144" t="n">
        <v>6491</v>
      </c>
      <c r="Q574" s="145" t="n">
        <f aca="false">ROUND((P574+240),-1)+30</f>
        <v>6760</v>
      </c>
    </row>
    <row r="575" customFormat="false" ht="15.8" hidden="false" customHeight="false" outlineLevel="0" collapsed="false">
      <c r="A575" s="138" t="s">
        <v>8203</v>
      </c>
      <c r="B575" s="138" t="s">
        <v>6459</v>
      </c>
      <c r="C575" s="137" t="s">
        <v>8204</v>
      </c>
      <c r="D575" s="138" t="s">
        <v>7033</v>
      </c>
      <c r="E575" s="138" t="s">
        <v>8131</v>
      </c>
      <c r="F575" s="143" t="s">
        <v>8205</v>
      </c>
      <c r="G575" s="138" t="s">
        <v>6464</v>
      </c>
      <c r="H575" s="138" t="n">
        <v>7</v>
      </c>
      <c r="I575" s="138" t="n">
        <v>16</v>
      </c>
      <c r="J575" s="138" t="n">
        <v>5</v>
      </c>
      <c r="K575" s="138" t="n">
        <v>35</v>
      </c>
      <c r="L575" s="138" t="n">
        <v>105</v>
      </c>
      <c r="M575" s="138" t="n">
        <v>73.1</v>
      </c>
      <c r="N575" s="138" t="s">
        <v>6691</v>
      </c>
      <c r="O575" s="138" t="n">
        <v>1</v>
      </c>
      <c r="P575" s="144" t="n">
        <v>5105</v>
      </c>
      <c r="Q575" s="145" t="n">
        <f aca="false">ROUND((P575+240),-1)+30</f>
        <v>5380</v>
      </c>
    </row>
    <row r="576" customFormat="false" ht="15.8" hidden="false" customHeight="false" outlineLevel="0" collapsed="false">
      <c r="A576" s="138" t="s">
        <v>8206</v>
      </c>
      <c r="B576" s="138" t="s">
        <v>6459</v>
      </c>
      <c r="C576" s="137" t="s">
        <v>8207</v>
      </c>
      <c r="D576" s="138" t="s">
        <v>7033</v>
      </c>
      <c r="E576" s="138" t="s">
        <v>8131</v>
      </c>
      <c r="F576" s="143" t="s">
        <v>8208</v>
      </c>
      <c r="G576" s="138" t="s">
        <v>6464</v>
      </c>
      <c r="H576" s="138" t="n">
        <v>7</v>
      </c>
      <c r="I576" s="138" t="n">
        <v>16</v>
      </c>
      <c r="J576" s="138" t="n">
        <v>5</v>
      </c>
      <c r="K576" s="138" t="n">
        <v>35</v>
      </c>
      <c r="L576" s="138" t="n">
        <v>110</v>
      </c>
      <c r="M576" s="138" t="n">
        <v>65.1</v>
      </c>
      <c r="N576" s="138" t="s">
        <v>6691</v>
      </c>
      <c r="O576" s="138" t="n">
        <v>3</v>
      </c>
      <c r="P576" s="144" t="n">
        <v>6122</v>
      </c>
      <c r="Q576" s="145" t="n">
        <f aca="false">ROUND((P576+240),-1)+30</f>
        <v>6390</v>
      </c>
    </row>
    <row r="577" customFormat="false" ht="15.8" hidden="false" customHeight="false" outlineLevel="0" collapsed="false">
      <c r="A577" s="138" t="s">
        <v>8209</v>
      </c>
      <c r="B577" s="138" t="s">
        <v>6459</v>
      </c>
      <c r="C577" s="137" t="s">
        <v>8210</v>
      </c>
      <c r="D577" s="138" t="s">
        <v>7033</v>
      </c>
      <c r="E577" s="138" t="s">
        <v>8131</v>
      </c>
      <c r="F577" s="143" t="s">
        <v>8211</v>
      </c>
      <c r="G577" s="138" t="s">
        <v>6464</v>
      </c>
      <c r="H577" s="138" t="n">
        <v>7</v>
      </c>
      <c r="I577" s="138" t="n">
        <v>16</v>
      </c>
      <c r="J577" s="138" t="n">
        <v>5</v>
      </c>
      <c r="K577" s="138" t="n">
        <v>35</v>
      </c>
      <c r="L577" s="138" t="n">
        <v>114.3</v>
      </c>
      <c r="M577" s="138" t="n">
        <v>67.1</v>
      </c>
      <c r="N577" s="138" t="s">
        <v>6691</v>
      </c>
      <c r="O577" s="138" t="n">
        <v>18</v>
      </c>
      <c r="P577" s="144" t="n">
        <v>6122</v>
      </c>
      <c r="Q577" s="145" t="n">
        <f aca="false">ROUND((P577+240),-1)+30</f>
        <v>6390</v>
      </c>
    </row>
    <row r="578" customFormat="false" ht="15.8" hidden="false" customHeight="false" outlineLevel="0" collapsed="false">
      <c r="A578" s="138" t="s">
        <v>8212</v>
      </c>
      <c r="B578" s="138" t="s">
        <v>6459</v>
      </c>
      <c r="C578" s="137" t="s">
        <v>8213</v>
      </c>
      <c r="D578" s="138" t="s">
        <v>7033</v>
      </c>
      <c r="E578" s="138" t="s">
        <v>7034</v>
      </c>
      <c r="F578" s="143" t="s">
        <v>8214</v>
      </c>
      <c r="G578" s="138" t="s">
        <v>6464</v>
      </c>
      <c r="H578" s="138" t="n">
        <v>7</v>
      </c>
      <c r="I578" s="138" t="n">
        <v>16</v>
      </c>
      <c r="J578" s="138" t="n">
        <v>5</v>
      </c>
      <c r="K578" s="138" t="n">
        <v>37</v>
      </c>
      <c r="L578" s="138" t="n">
        <v>110</v>
      </c>
      <c r="M578" s="138" t="n">
        <v>65.1</v>
      </c>
      <c r="N578" s="138" t="s">
        <v>7036</v>
      </c>
      <c r="O578" s="138" t="n">
        <v>2</v>
      </c>
      <c r="P578" s="144" t="n">
        <v>6122</v>
      </c>
      <c r="Q578" s="145" t="n">
        <f aca="false">ROUND((P578+240),-1)+30</f>
        <v>6390</v>
      </c>
    </row>
    <row r="579" customFormat="false" ht="15.8" hidden="false" customHeight="false" outlineLevel="0" collapsed="false">
      <c r="A579" s="138" t="s">
        <v>8215</v>
      </c>
      <c r="B579" s="138" t="s">
        <v>6459</v>
      </c>
      <c r="C579" s="137" t="s">
        <v>8216</v>
      </c>
      <c r="D579" s="138" t="s">
        <v>7033</v>
      </c>
      <c r="E579" s="138" t="s">
        <v>8127</v>
      </c>
      <c r="F579" s="143" t="s">
        <v>8214</v>
      </c>
      <c r="G579" s="138" t="s">
        <v>6464</v>
      </c>
      <c r="H579" s="138" t="n">
        <v>7</v>
      </c>
      <c r="I579" s="138" t="n">
        <v>16</v>
      </c>
      <c r="J579" s="138" t="n">
        <v>5</v>
      </c>
      <c r="K579" s="138" t="n">
        <v>37</v>
      </c>
      <c r="L579" s="138" t="n">
        <v>110</v>
      </c>
      <c r="M579" s="138" t="n">
        <v>65.1</v>
      </c>
      <c r="N579" s="138" t="s">
        <v>7041</v>
      </c>
      <c r="O579" s="138" t="n">
        <v>2</v>
      </c>
      <c r="P579" s="144" t="n">
        <v>6122</v>
      </c>
      <c r="Q579" s="145" t="n">
        <f aca="false">ROUND((P579+240),-1)+30</f>
        <v>6390</v>
      </c>
    </row>
    <row r="580" customFormat="false" ht="15.8" hidden="false" customHeight="false" outlineLevel="0" collapsed="false">
      <c r="A580" s="138" t="s">
        <v>8217</v>
      </c>
      <c r="B580" s="138" t="s">
        <v>6459</v>
      </c>
      <c r="C580" s="137" t="s">
        <v>8218</v>
      </c>
      <c r="D580" s="138" t="s">
        <v>6470</v>
      </c>
      <c r="E580" s="138" t="s">
        <v>8219</v>
      </c>
      <c r="F580" s="143" t="s">
        <v>8220</v>
      </c>
      <c r="G580" s="138" t="s">
        <v>6464</v>
      </c>
      <c r="H580" s="138" t="n">
        <v>7</v>
      </c>
      <c r="I580" s="138" t="n">
        <v>16</v>
      </c>
      <c r="J580" s="138" t="n">
        <v>5</v>
      </c>
      <c r="K580" s="138" t="n">
        <v>37</v>
      </c>
      <c r="L580" s="138" t="n">
        <v>112</v>
      </c>
      <c r="M580" s="138" t="n">
        <v>66.6</v>
      </c>
      <c r="N580" s="138" t="s">
        <v>6697</v>
      </c>
      <c r="O580" s="138" t="n">
        <v>4</v>
      </c>
      <c r="P580" s="144" t="n">
        <v>5210</v>
      </c>
      <c r="Q580" s="145" t="n">
        <f aca="false">ROUND((P580+240),-1)+30</f>
        <v>5480</v>
      </c>
    </row>
    <row r="581" customFormat="false" ht="15.8" hidden="false" customHeight="false" outlineLevel="0" collapsed="false">
      <c r="A581" s="138" t="s">
        <v>8221</v>
      </c>
      <c r="B581" s="138" t="s">
        <v>6459</v>
      </c>
      <c r="C581" s="137" t="s">
        <v>8222</v>
      </c>
      <c r="D581" s="138" t="s">
        <v>6470</v>
      </c>
      <c r="E581" s="138" t="s">
        <v>8223</v>
      </c>
      <c r="F581" s="143" t="s">
        <v>8220</v>
      </c>
      <c r="G581" s="138" t="s">
        <v>6464</v>
      </c>
      <c r="H581" s="138" t="n">
        <v>7</v>
      </c>
      <c r="I581" s="138" t="n">
        <v>16</v>
      </c>
      <c r="J581" s="138" t="n">
        <v>5</v>
      </c>
      <c r="K581" s="138" t="n">
        <v>37</v>
      </c>
      <c r="L581" s="138" t="n">
        <v>112</v>
      </c>
      <c r="M581" s="138" t="n">
        <v>66.6</v>
      </c>
      <c r="N581" s="138" t="s">
        <v>6697</v>
      </c>
      <c r="O581" s="138" t="n">
        <v>4</v>
      </c>
      <c r="P581" s="144" t="n">
        <v>5443</v>
      </c>
      <c r="Q581" s="145" t="n">
        <f aca="false">ROUND((P581+240),-1)+30</f>
        <v>5710</v>
      </c>
    </row>
    <row r="582" customFormat="false" ht="15.8" hidden="false" customHeight="false" outlineLevel="0" collapsed="false">
      <c r="A582" s="138" t="s">
        <v>8224</v>
      </c>
      <c r="B582" s="138" t="s">
        <v>6459</v>
      </c>
      <c r="C582" s="137" t="s">
        <v>8225</v>
      </c>
      <c r="D582" s="138" t="s">
        <v>7033</v>
      </c>
      <c r="E582" s="138" t="s">
        <v>7048</v>
      </c>
      <c r="F582" s="143" t="s">
        <v>8226</v>
      </c>
      <c r="G582" s="138" t="s">
        <v>6464</v>
      </c>
      <c r="H582" s="138" t="n">
        <v>7</v>
      </c>
      <c r="I582" s="138" t="n">
        <v>16</v>
      </c>
      <c r="J582" s="138" t="n">
        <v>5</v>
      </c>
      <c r="K582" s="138" t="n">
        <v>38</v>
      </c>
      <c r="L582" s="138" t="n">
        <v>100</v>
      </c>
      <c r="M582" s="138" t="n">
        <v>57.1</v>
      </c>
      <c r="N582" s="138" t="s">
        <v>7041</v>
      </c>
      <c r="O582" s="138" t="n">
        <v>30</v>
      </c>
      <c r="P582" s="144" t="n">
        <v>6122</v>
      </c>
      <c r="Q582" s="145" t="n">
        <f aca="false">ROUND((P582+240),-1)+30</f>
        <v>6390</v>
      </c>
    </row>
    <row r="583" customFormat="false" ht="15.8" hidden="false" customHeight="false" outlineLevel="0" collapsed="false">
      <c r="A583" s="138" t="s">
        <v>8227</v>
      </c>
      <c r="B583" s="138" t="s">
        <v>6459</v>
      </c>
      <c r="C583" s="137" t="s">
        <v>8228</v>
      </c>
      <c r="D583" s="138" t="s">
        <v>6461</v>
      </c>
      <c r="E583" s="138" t="s">
        <v>8229</v>
      </c>
      <c r="F583" s="143" t="s">
        <v>8230</v>
      </c>
      <c r="G583" s="138" t="s">
        <v>6464</v>
      </c>
      <c r="H583" s="138" t="n">
        <v>7</v>
      </c>
      <c r="I583" s="138" t="n">
        <v>16</v>
      </c>
      <c r="J583" s="138" t="n">
        <v>5</v>
      </c>
      <c r="K583" s="138" t="n">
        <v>38</v>
      </c>
      <c r="L583" s="138" t="n">
        <v>100</v>
      </c>
      <c r="M583" s="138" t="n">
        <v>67.1</v>
      </c>
      <c r="N583" s="138"/>
      <c r="O583" s="138" t="n">
        <v>12</v>
      </c>
      <c r="P583" s="144" t="n">
        <v>4568</v>
      </c>
      <c r="Q583" s="145" t="n">
        <f aca="false">ROUND((P583+240),-1)+30</f>
        <v>4840</v>
      </c>
    </row>
    <row r="584" customFormat="false" ht="15.8" hidden="false" customHeight="false" outlineLevel="0" collapsed="false">
      <c r="A584" s="138" t="s">
        <v>8231</v>
      </c>
      <c r="B584" s="138" t="s">
        <v>6459</v>
      </c>
      <c r="C584" s="137" t="s">
        <v>8232</v>
      </c>
      <c r="D584" s="138" t="s">
        <v>7033</v>
      </c>
      <c r="E584" s="138" t="s">
        <v>7056</v>
      </c>
      <c r="F584" s="143" t="s">
        <v>8233</v>
      </c>
      <c r="G584" s="138" t="s">
        <v>6464</v>
      </c>
      <c r="H584" s="138" t="n">
        <v>7</v>
      </c>
      <c r="I584" s="138" t="n">
        <v>16</v>
      </c>
      <c r="J584" s="138" t="n">
        <v>5</v>
      </c>
      <c r="K584" s="138" t="n">
        <v>38</v>
      </c>
      <c r="L584" s="138" t="n">
        <v>100</v>
      </c>
      <c r="M584" s="138" t="n">
        <v>73.1</v>
      </c>
      <c r="N584" s="138" t="s">
        <v>6691</v>
      </c>
      <c r="O584" s="138" t="n">
        <v>2</v>
      </c>
      <c r="P584" s="144" t="n">
        <v>6122</v>
      </c>
      <c r="Q584" s="145" t="n">
        <f aca="false">ROUND((P584+240),-1)+30</f>
        <v>6390</v>
      </c>
    </row>
    <row r="585" customFormat="false" ht="15.8" hidden="false" customHeight="false" outlineLevel="0" collapsed="false">
      <c r="A585" s="138" t="s">
        <v>8234</v>
      </c>
      <c r="B585" s="138" t="s">
        <v>6459</v>
      </c>
      <c r="C585" s="137" t="s">
        <v>8235</v>
      </c>
      <c r="D585" s="138" t="s">
        <v>7033</v>
      </c>
      <c r="E585" s="138" t="s">
        <v>7056</v>
      </c>
      <c r="F585" s="143" t="s">
        <v>8236</v>
      </c>
      <c r="G585" s="138" t="s">
        <v>6464</v>
      </c>
      <c r="H585" s="138" t="n">
        <v>7</v>
      </c>
      <c r="I585" s="138" t="n">
        <v>16</v>
      </c>
      <c r="J585" s="138" t="n">
        <v>5</v>
      </c>
      <c r="K585" s="138" t="n">
        <v>38</v>
      </c>
      <c r="L585" s="138" t="n">
        <v>105</v>
      </c>
      <c r="M585" s="138" t="n">
        <v>73.1</v>
      </c>
      <c r="N585" s="138" t="s">
        <v>6691</v>
      </c>
      <c r="O585" s="138" t="n">
        <v>30</v>
      </c>
      <c r="P585" s="144" t="n">
        <v>5105</v>
      </c>
      <c r="Q585" s="145" t="n">
        <f aca="false">ROUND((P585+240),-1)+30</f>
        <v>5380</v>
      </c>
    </row>
    <row r="586" customFormat="false" ht="15.8" hidden="false" customHeight="false" outlineLevel="0" collapsed="false">
      <c r="A586" s="138" t="s">
        <v>8237</v>
      </c>
      <c r="B586" s="138" t="s">
        <v>6459</v>
      </c>
      <c r="C586" s="137" t="s">
        <v>8238</v>
      </c>
      <c r="D586" s="138" t="s">
        <v>6461</v>
      </c>
      <c r="E586" s="138" t="s">
        <v>8121</v>
      </c>
      <c r="F586" s="143" t="s">
        <v>8239</v>
      </c>
      <c r="G586" s="138" t="s">
        <v>6464</v>
      </c>
      <c r="H586" s="138" t="n">
        <v>7</v>
      </c>
      <c r="I586" s="138" t="n">
        <v>16</v>
      </c>
      <c r="J586" s="138" t="n">
        <v>5</v>
      </c>
      <c r="K586" s="138" t="n">
        <v>38</v>
      </c>
      <c r="L586" s="138" t="n">
        <v>110</v>
      </c>
      <c r="M586" s="138" t="n">
        <v>65.1</v>
      </c>
      <c r="N586" s="138"/>
      <c r="O586" s="138" t="n">
        <v>8</v>
      </c>
      <c r="P586" s="144" t="n">
        <v>4766</v>
      </c>
      <c r="Q586" s="145" t="n">
        <f aca="false">ROUND((P586+240),-1)+30</f>
        <v>5040</v>
      </c>
    </row>
    <row r="587" customFormat="false" ht="15.8" hidden="false" customHeight="false" outlineLevel="0" collapsed="false">
      <c r="A587" s="138" t="s">
        <v>8240</v>
      </c>
      <c r="B587" s="138" t="s">
        <v>6459</v>
      </c>
      <c r="C587" s="137" t="s">
        <v>8241</v>
      </c>
      <c r="D587" s="138" t="s">
        <v>6461</v>
      </c>
      <c r="E587" s="138" t="s">
        <v>8229</v>
      </c>
      <c r="F587" s="143" t="s">
        <v>8239</v>
      </c>
      <c r="G587" s="138" t="s">
        <v>6464</v>
      </c>
      <c r="H587" s="138" t="n">
        <v>7</v>
      </c>
      <c r="I587" s="138" t="n">
        <v>16</v>
      </c>
      <c r="J587" s="138" t="n">
        <v>5</v>
      </c>
      <c r="K587" s="138" t="n">
        <v>38</v>
      </c>
      <c r="L587" s="138" t="n">
        <v>110</v>
      </c>
      <c r="M587" s="138" t="n">
        <v>65.1</v>
      </c>
      <c r="N587" s="138"/>
      <c r="O587" s="138" t="n">
        <v>8</v>
      </c>
      <c r="P587" s="144" t="n">
        <v>4568</v>
      </c>
      <c r="Q587" s="145" t="n">
        <f aca="false">ROUND((P587+240),-1)+30</f>
        <v>4840</v>
      </c>
    </row>
    <row r="588" customFormat="false" ht="15.8" hidden="false" customHeight="false" outlineLevel="0" collapsed="false">
      <c r="A588" s="138" t="s">
        <v>8242</v>
      </c>
      <c r="B588" s="138" t="s">
        <v>6459</v>
      </c>
      <c r="C588" s="137" t="s">
        <v>8243</v>
      </c>
      <c r="D588" s="138" t="s">
        <v>6470</v>
      </c>
      <c r="E588" s="138" t="s">
        <v>8244</v>
      </c>
      <c r="F588" s="143" t="s">
        <v>8245</v>
      </c>
      <c r="G588" s="138" t="s">
        <v>6464</v>
      </c>
      <c r="H588" s="138" t="n">
        <v>7</v>
      </c>
      <c r="I588" s="138" t="n">
        <v>16</v>
      </c>
      <c r="J588" s="138" t="n">
        <v>5</v>
      </c>
      <c r="K588" s="138" t="n">
        <v>38</v>
      </c>
      <c r="L588" s="138" t="n">
        <v>112</v>
      </c>
      <c r="M588" s="138" t="n">
        <v>66.6</v>
      </c>
      <c r="N588" s="138" t="s">
        <v>6684</v>
      </c>
      <c r="O588" s="138" t="n">
        <v>4</v>
      </c>
      <c r="P588" s="144" t="n">
        <v>5162</v>
      </c>
      <c r="Q588" s="145" t="n">
        <f aca="false">ROUND((P588+240),-1)+30</f>
        <v>5430</v>
      </c>
    </row>
    <row r="589" customFormat="false" ht="15.8" hidden="false" customHeight="false" outlineLevel="0" collapsed="false">
      <c r="A589" s="138" t="s">
        <v>8246</v>
      </c>
      <c r="B589" s="138" t="s">
        <v>6459</v>
      </c>
      <c r="C589" s="137" t="s">
        <v>8247</v>
      </c>
      <c r="D589" s="138" t="s">
        <v>6470</v>
      </c>
      <c r="E589" s="138" t="s">
        <v>8186</v>
      </c>
      <c r="F589" s="143" t="s">
        <v>8245</v>
      </c>
      <c r="G589" s="138" t="s">
        <v>6464</v>
      </c>
      <c r="H589" s="138" t="n">
        <v>7</v>
      </c>
      <c r="I589" s="138" t="n">
        <v>16</v>
      </c>
      <c r="J589" s="138" t="n">
        <v>5</v>
      </c>
      <c r="K589" s="138" t="n">
        <v>38</v>
      </c>
      <c r="L589" s="138" t="n">
        <v>112</v>
      </c>
      <c r="M589" s="138" t="n">
        <v>66.6</v>
      </c>
      <c r="N589" s="138" t="s">
        <v>6684</v>
      </c>
      <c r="O589" s="138" t="n">
        <v>4</v>
      </c>
      <c r="P589" s="144" t="n">
        <v>5490</v>
      </c>
      <c r="Q589" s="145" t="n">
        <f aca="false">ROUND((P589+240),-1)+30</f>
        <v>5760</v>
      </c>
    </row>
    <row r="590" customFormat="false" ht="15.8" hidden="false" customHeight="false" outlineLevel="0" collapsed="false">
      <c r="A590" s="138" t="s">
        <v>8248</v>
      </c>
      <c r="B590" s="138" t="s">
        <v>6459</v>
      </c>
      <c r="C590" s="137" t="s">
        <v>8249</v>
      </c>
      <c r="D590" s="138" t="s">
        <v>7033</v>
      </c>
      <c r="E590" s="138" t="s">
        <v>8250</v>
      </c>
      <c r="F590" s="143" t="s">
        <v>8251</v>
      </c>
      <c r="G590" s="138" t="s">
        <v>6464</v>
      </c>
      <c r="H590" s="138" t="n">
        <v>7</v>
      </c>
      <c r="I590" s="138" t="n">
        <v>16</v>
      </c>
      <c r="J590" s="138" t="n">
        <v>5</v>
      </c>
      <c r="K590" s="138" t="n">
        <v>38</v>
      </c>
      <c r="L590" s="138" t="n">
        <v>112</v>
      </c>
      <c r="M590" s="138" t="n">
        <v>72.6</v>
      </c>
      <c r="N590" s="138" t="s">
        <v>7085</v>
      </c>
      <c r="O590" s="138" t="n">
        <v>4</v>
      </c>
      <c r="P590" s="144" t="n">
        <v>6584</v>
      </c>
      <c r="Q590" s="145" t="n">
        <f aca="false">ROUND((P590+240),-1)+30</f>
        <v>6850</v>
      </c>
    </row>
    <row r="591" customFormat="false" ht="15.8" hidden="false" customHeight="false" outlineLevel="0" collapsed="false">
      <c r="A591" s="138" t="s">
        <v>8252</v>
      </c>
      <c r="B591" s="138" t="s">
        <v>6459</v>
      </c>
      <c r="C591" s="137" t="s">
        <v>8253</v>
      </c>
      <c r="D591" s="138" t="s">
        <v>7033</v>
      </c>
      <c r="E591" s="138" t="s">
        <v>7034</v>
      </c>
      <c r="F591" s="143" t="s">
        <v>8254</v>
      </c>
      <c r="G591" s="138" t="s">
        <v>6464</v>
      </c>
      <c r="H591" s="138" t="n">
        <v>7</v>
      </c>
      <c r="I591" s="138" t="n">
        <v>16</v>
      </c>
      <c r="J591" s="138" t="n">
        <v>5</v>
      </c>
      <c r="K591" s="138" t="n">
        <v>38</v>
      </c>
      <c r="L591" s="138" t="n">
        <v>114.3</v>
      </c>
      <c r="M591" s="138" t="n">
        <v>67.1</v>
      </c>
      <c r="N591" s="138" t="s">
        <v>7036</v>
      </c>
      <c r="O591" s="138" t="n">
        <v>30</v>
      </c>
      <c r="P591" s="144" t="n">
        <v>6122</v>
      </c>
      <c r="Q591" s="145" t="n">
        <f aca="false">ROUND((P591+240),-1)+30</f>
        <v>6390</v>
      </c>
    </row>
    <row r="592" customFormat="false" ht="15.8" hidden="false" customHeight="false" outlineLevel="0" collapsed="false">
      <c r="A592" s="138" t="s">
        <v>8255</v>
      </c>
      <c r="B592" s="138" t="s">
        <v>6459</v>
      </c>
      <c r="C592" s="137" t="s">
        <v>8256</v>
      </c>
      <c r="D592" s="138" t="s">
        <v>7033</v>
      </c>
      <c r="E592" s="138" t="s">
        <v>8127</v>
      </c>
      <c r="F592" s="143" t="s">
        <v>8254</v>
      </c>
      <c r="G592" s="138" t="s">
        <v>6464</v>
      </c>
      <c r="H592" s="138" t="n">
        <v>7</v>
      </c>
      <c r="I592" s="138" t="n">
        <v>16</v>
      </c>
      <c r="J592" s="138" t="n">
        <v>5</v>
      </c>
      <c r="K592" s="138" t="n">
        <v>38</v>
      </c>
      <c r="L592" s="138" t="n">
        <v>114.3</v>
      </c>
      <c r="M592" s="138" t="n">
        <v>67.1</v>
      </c>
      <c r="N592" s="138" t="s">
        <v>7041</v>
      </c>
      <c r="O592" s="138" t="n">
        <v>30</v>
      </c>
      <c r="P592" s="144" t="n">
        <v>6122</v>
      </c>
      <c r="Q592" s="145" t="n">
        <f aca="false">ROUND((P592+240),-1)+30</f>
        <v>6390</v>
      </c>
    </row>
    <row r="593" customFormat="false" ht="15.8" hidden="false" customHeight="false" outlineLevel="0" collapsed="false">
      <c r="A593" s="138" t="s">
        <v>8257</v>
      </c>
      <c r="B593" s="138" t="s">
        <v>6459</v>
      </c>
      <c r="C593" s="137" t="s">
        <v>8258</v>
      </c>
      <c r="D593" s="138" t="s">
        <v>7033</v>
      </c>
      <c r="E593" s="138" t="s">
        <v>8136</v>
      </c>
      <c r="F593" s="143" t="s">
        <v>8254</v>
      </c>
      <c r="G593" s="138" t="s">
        <v>6464</v>
      </c>
      <c r="H593" s="138" t="n">
        <v>7</v>
      </c>
      <c r="I593" s="138" t="n">
        <v>16</v>
      </c>
      <c r="J593" s="138" t="n">
        <v>5</v>
      </c>
      <c r="K593" s="138" t="n">
        <v>38</v>
      </c>
      <c r="L593" s="138" t="n">
        <v>114.3</v>
      </c>
      <c r="M593" s="138" t="n">
        <v>67.1</v>
      </c>
      <c r="N593" s="138" t="s">
        <v>7041</v>
      </c>
      <c r="O593" s="138" t="n">
        <v>16</v>
      </c>
      <c r="P593" s="144" t="n">
        <v>6491</v>
      </c>
      <c r="Q593" s="145" t="n">
        <f aca="false">ROUND((P593+240),-1)+30</f>
        <v>6760</v>
      </c>
    </row>
    <row r="594" customFormat="false" ht="15.8" hidden="false" customHeight="false" outlineLevel="0" collapsed="false">
      <c r="A594" s="138" t="s">
        <v>8259</v>
      </c>
      <c r="B594" s="138" t="s">
        <v>6459</v>
      </c>
      <c r="C594" s="137" t="s">
        <v>8260</v>
      </c>
      <c r="D594" s="138" t="s">
        <v>7033</v>
      </c>
      <c r="E594" s="138" t="s">
        <v>7119</v>
      </c>
      <c r="F594" s="143" t="s">
        <v>8254</v>
      </c>
      <c r="G594" s="138" t="s">
        <v>6464</v>
      </c>
      <c r="H594" s="138" t="n">
        <v>7</v>
      </c>
      <c r="I594" s="138" t="n">
        <v>16</v>
      </c>
      <c r="J594" s="138" t="n">
        <v>5</v>
      </c>
      <c r="K594" s="138" t="n">
        <v>38</v>
      </c>
      <c r="L594" s="138" t="n">
        <v>114.3</v>
      </c>
      <c r="M594" s="138" t="n">
        <v>67.1</v>
      </c>
      <c r="N594" s="138" t="s">
        <v>7041</v>
      </c>
      <c r="O594" s="138" t="n">
        <v>8</v>
      </c>
      <c r="P594" s="144" t="n">
        <v>6122</v>
      </c>
      <c r="Q594" s="145" t="n">
        <f aca="false">ROUND((P594+240),-1)+30</f>
        <v>6390</v>
      </c>
    </row>
    <row r="595" customFormat="false" ht="15.8" hidden="false" customHeight="false" outlineLevel="0" collapsed="false">
      <c r="A595" s="138" t="s">
        <v>8261</v>
      </c>
      <c r="B595" s="138" t="s">
        <v>6459</v>
      </c>
      <c r="C595" s="137" t="s">
        <v>8262</v>
      </c>
      <c r="D595" s="138" t="s">
        <v>7033</v>
      </c>
      <c r="E595" s="138" t="s">
        <v>8263</v>
      </c>
      <c r="F595" s="143" t="s">
        <v>8254</v>
      </c>
      <c r="G595" s="138" t="s">
        <v>6464</v>
      </c>
      <c r="H595" s="138" t="n">
        <v>7</v>
      </c>
      <c r="I595" s="138" t="n">
        <v>16</v>
      </c>
      <c r="J595" s="138" t="n">
        <v>5</v>
      </c>
      <c r="K595" s="138" t="n">
        <v>38</v>
      </c>
      <c r="L595" s="138" t="n">
        <v>114.3</v>
      </c>
      <c r="M595" s="138" t="n">
        <v>67.1</v>
      </c>
      <c r="N595" s="138"/>
      <c r="O595" s="138" t="n">
        <v>8</v>
      </c>
      <c r="P595" s="144" t="n">
        <v>6122</v>
      </c>
      <c r="Q595" s="145" t="n">
        <f aca="false">ROUND((P595+240),-1)+30</f>
        <v>6390</v>
      </c>
    </row>
    <row r="596" customFormat="false" ht="15.8" hidden="false" customHeight="false" outlineLevel="0" collapsed="false">
      <c r="A596" s="138" t="s">
        <v>8264</v>
      </c>
      <c r="B596" s="138" t="s">
        <v>6459</v>
      </c>
      <c r="C596" s="137" t="s">
        <v>8265</v>
      </c>
      <c r="D596" s="138" t="s">
        <v>7033</v>
      </c>
      <c r="E596" s="138" t="s">
        <v>8266</v>
      </c>
      <c r="F596" s="143" t="s">
        <v>8254</v>
      </c>
      <c r="G596" s="138" t="s">
        <v>6464</v>
      </c>
      <c r="H596" s="138" t="n">
        <v>7</v>
      </c>
      <c r="I596" s="138" t="n">
        <v>16</v>
      </c>
      <c r="J596" s="138" t="n">
        <v>5</v>
      </c>
      <c r="K596" s="138" t="n">
        <v>38</v>
      </c>
      <c r="L596" s="138" t="n">
        <v>114.3</v>
      </c>
      <c r="M596" s="138" t="n">
        <v>67.1</v>
      </c>
      <c r="N596" s="138" t="s">
        <v>6691</v>
      </c>
      <c r="O596" s="138" t="n">
        <v>2</v>
      </c>
      <c r="P596" s="144" t="n">
        <v>6122</v>
      </c>
      <c r="Q596" s="145" t="n">
        <f aca="false">ROUND((P596+240),-1)+30</f>
        <v>6390</v>
      </c>
    </row>
    <row r="597" customFormat="false" ht="15.8" hidden="false" customHeight="false" outlineLevel="0" collapsed="false">
      <c r="A597" s="138" t="s">
        <v>8267</v>
      </c>
      <c r="B597" s="138" t="s">
        <v>6459</v>
      </c>
      <c r="C597" s="137" t="s">
        <v>8268</v>
      </c>
      <c r="D597" s="138" t="s">
        <v>7033</v>
      </c>
      <c r="E597" s="138" t="s">
        <v>8269</v>
      </c>
      <c r="F597" s="143" t="s">
        <v>8254</v>
      </c>
      <c r="G597" s="138" t="s">
        <v>6464</v>
      </c>
      <c r="H597" s="138" t="n">
        <v>7</v>
      </c>
      <c r="I597" s="138" t="n">
        <v>16</v>
      </c>
      <c r="J597" s="138" t="n">
        <v>5</v>
      </c>
      <c r="K597" s="138" t="n">
        <v>38</v>
      </c>
      <c r="L597" s="138" t="n">
        <v>114.3</v>
      </c>
      <c r="M597" s="138" t="n">
        <v>67.1</v>
      </c>
      <c r="N597" s="138" t="s">
        <v>7076</v>
      </c>
      <c r="O597" s="138" t="n">
        <v>1</v>
      </c>
      <c r="P597" s="144" t="n">
        <v>6122</v>
      </c>
      <c r="Q597" s="145" t="n">
        <f aca="false">ROUND((P597+240),-1)+30</f>
        <v>6390</v>
      </c>
    </row>
    <row r="598" customFormat="false" ht="15.8" hidden="false" customHeight="false" outlineLevel="0" collapsed="false">
      <c r="A598" s="138" t="s">
        <v>8270</v>
      </c>
      <c r="B598" s="138" t="s">
        <v>6459</v>
      </c>
      <c r="C598" s="137" t="s">
        <v>8271</v>
      </c>
      <c r="D598" s="138" t="s">
        <v>7033</v>
      </c>
      <c r="E598" s="138" t="s">
        <v>7039</v>
      </c>
      <c r="F598" s="143" t="s">
        <v>8272</v>
      </c>
      <c r="G598" s="138" t="s">
        <v>6464</v>
      </c>
      <c r="H598" s="138" t="n">
        <v>7</v>
      </c>
      <c r="I598" s="138" t="n">
        <v>16</v>
      </c>
      <c r="J598" s="138" t="n">
        <v>5</v>
      </c>
      <c r="K598" s="138" t="n">
        <v>39</v>
      </c>
      <c r="L598" s="138" t="n">
        <v>105</v>
      </c>
      <c r="M598" s="138" t="n">
        <v>56.6</v>
      </c>
      <c r="N598" s="138" t="s">
        <v>7041</v>
      </c>
      <c r="O598" s="138" t="n">
        <v>20</v>
      </c>
      <c r="P598" s="144" t="n">
        <v>5105</v>
      </c>
      <c r="Q598" s="145" t="n">
        <f aca="false">ROUND((P598+240),-1)+30</f>
        <v>5380</v>
      </c>
    </row>
    <row r="599" customFormat="false" ht="15.8" hidden="false" customHeight="false" outlineLevel="0" collapsed="false">
      <c r="A599" s="138" t="s">
        <v>8273</v>
      </c>
      <c r="B599" s="138" t="s">
        <v>6459</v>
      </c>
      <c r="C599" s="137" t="s">
        <v>8274</v>
      </c>
      <c r="D599" s="138" t="s">
        <v>7033</v>
      </c>
      <c r="E599" s="138" t="s">
        <v>8275</v>
      </c>
      <c r="F599" s="143" t="s">
        <v>8272</v>
      </c>
      <c r="G599" s="138" t="s">
        <v>6464</v>
      </c>
      <c r="H599" s="138" t="n">
        <v>7</v>
      </c>
      <c r="I599" s="138" t="n">
        <v>16</v>
      </c>
      <c r="J599" s="138" t="n">
        <v>5</v>
      </c>
      <c r="K599" s="138" t="n">
        <v>39</v>
      </c>
      <c r="L599" s="138" t="n">
        <v>105</v>
      </c>
      <c r="M599" s="138" t="n">
        <v>56.6</v>
      </c>
      <c r="N599" s="138" t="s">
        <v>7085</v>
      </c>
      <c r="O599" s="138" t="n">
        <v>17</v>
      </c>
      <c r="P599" s="144" t="n">
        <v>5105</v>
      </c>
      <c r="Q599" s="145" t="n">
        <f aca="false">ROUND((P599+240),-1)+30</f>
        <v>5380</v>
      </c>
    </row>
    <row r="600" customFormat="false" ht="15.8" hidden="false" customHeight="false" outlineLevel="0" collapsed="false">
      <c r="A600" s="138" t="s">
        <v>8276</v>
      </c>
      <c r="B600" s="138" t="s">
        <v>6459</v>
      </c>
      <c r="C600" s="137" t="s">
        <v>8277</v>
      </c>
      <c r="D600" s="138" t="s">
        <v>7033</v>
      </c>
      <c r="E600" s="138" t="s">
        <v>7178</v>
      </c>
      <c r="F600" s="143" t="s">
        <v>8272</v>
      </c>
      <c r="G600" s="138" t="s">
        <v>6464</v>
      </c>
      <c r="H600" s="138" t="n">
        <v>7</v>
      </c>
      <c r="I600" s="138" t="n">
        <v>16</v>
      </c>
      <c r="J600" s="138" t="n">
        <v>5</v>
      </c>
      <c r="K600" s="138" t="n">
        <v>39</v>
      </c>
      <c r="L600" s="138" t="n">
        <v>105</v>
      </c>
      <c r="M600" s="138" t="n">
        <v>56.6</v>
      </c>
      <c r="N600" s="138" t="s">
        <v>7053</v>
      </c>
      <c r="O600" s="138" t="n">
        <v>16</v>
      </c>
      <c r="P600" s="144" t="n">
        <v>5105</v>
      </c>
      <c r="Q600" s="145" t="n">
        <f aca="false">ROUND((P600+240),-1)+30</f>
        <v>5380</v>
      </c>
    </row>
    <row r="601" customFormat="false" ht="15.8" hidden="false" customHeight="false" outlineLevel="0" collapsed="false">
      <c r="A601" s="138" t="s">
        <v>8278</v>
      </c>
      <c r="B601" s="138" t="s">
        <v>6459</v>
      </c>
      <c r="C601" s="137" t="s">
        <v>8279</v>
      </c>
      <c r="D601" s="138" t="s">
        <v>7033</v>
      </c>
      <c r="E601" s="138" t="s">
        <v>8280</v>
      </c>
      <c r="F601" s="143" t="s">
        <v>8272</v>
      </c>
      <c r="G601" s="138" t="s">
        <v>6464</v>
      </c>
      <c r="H601" s="138" t="n">
        <v>7</v>
      </c>
      <c r="I601" s="138" t="n">
        <v>16</v>
      </c>
      <c r="J601" s="138" t="n">
        <v>5</v>
      </c>
      <c r="K601" s="138" t="n">
        <v>39</v>
      </c>
      <c r="L601" s="138" t="n">
        <v>105</v>
      </c>
      <c r="M601" s="138" t="n">
        <v>56.6</v>
      </c>
      <c r="N601" s="138" t="s">
        <v>7036</v>
      </c>
      <c r="O601" s="138" t="n">
        <v>12</v>
      </c>
      <c r="P601" s="144" t="n">
        <v>5105</v>
      </c>
      <c r="Q601" s="145" t="n">
        <f aca="false">ROUND((P601+240),-1)+30</f>
        <v>5380</v>
      </c>
    </row>
    <row r="602" customFormat="false" ht="15.8" hidden="false" customHeight="false" outlineLevel="0" collapsed="false">
      <c r="A602" s="138" t="s">
        <v>8281</v>
      </c>
      <c r="B602" s="138" t="s">
        <v>6459</v>
      </c>
      <c r="C602" s="137" t="s">
        <v>8282</v>
      </c>
      <c r="D602" s="138" t="s">
        <v>6470</v>
      </c>
      <c r="E602" s="138" t="s">
        <v>8192</v>
      </c>
      <c r="F602" s="143" t="s">
        <v>8283</v>
      </c>
      <c r="G602" s="138" t="s">
        <v>6464</v>
      </c>
      <c r="H602" s="138" t="n">
        <v>7</v>
      </c>
      <c r="I602" s="138" t="n">
        <v>16</v>
      </c>
      <c r="J602" s="138" t="n">
        <v>5</v>
      </c>
      <c r="K602" s="138" t="n">
        <v>39</v>
      </c>
      <c r="L602" s="138" t="n">
        <v>112</v>
      </c>
      <c r="M602" s="138" t="n">
        <v>66.6</v>
      </c>
      <c r="N602" s="138" t="s">
        <v>6697</v>
      </c>
      <c r="O602" s="138" t="n">
        <v>4</v>
      </c>
      <c r="P602" s="144" t="n">
        <v>5162</v>
      </c>
      <c r="Q602" s="145" t="n">
        <f aca="false">ROUND((P602+240),-1)+30</f>
        <v>5430</v>
      </c>
    </row>
    <row r="603" customFormat="false" ht="15.8" hidden="false" customHeight="false" outlineLevel="0" collapsed="false">
      <c r="A603" s="138" t="s">
        <v>8284</v>
      </c>
      <c r="B603" s="138" t="s">
        <v>6459</v>
      </c>
      <c r="C603" s="137" t="s">
        <v>8285</v>
      </c>
      <c r="D603" s="138" t="s">
        <v>7033</v>
      </c>
      <c r="E603" s="138" t="s">
        <v>7034</v>
      </c>
      <c r="F603" s="143" t="s">
        <v>8283</v>
      </c>
      <c r="G603" s="138" t="s">
        <v>6464</v>
      </c>
      <c r="H603" s="138" t="n">
        <v>7</v>
      </c>
      <c r="I603" s="138" t="n">
        <v>16</v>
      </c>
      <c r="J603" s="138" t="n">
        <v>5</v>
      </c>
      <c r="K603" s="138" t="n">
        <v>39</v>
      </c>
      <c r="L603" s="138" t="n">
        <v>112</v>
      </c>
      <c r="M603" s="138" t="n">
        <v>66.6</v>
      </c>
      <c r="N603" s="138" t="s">
        <v>7036</v>
      </c>
      <c r="O603" s="138" t="n">
        <v>3</v>
      </c>
      <c r="P603" s="144" t="n">
        <v>6122</v>
      </c>
      <c r="Q603" s="145" t="n">
        <f aca="false">ROUND((P603+240),-1)+30</f>
        <v>6390</v>
      </c>
    </row>
    <row r="604" customFormat="false" ht="15.8" hidden="false" customHeight="false" outlineLevel="0" collapsed="false">
      <c r="A604" s="138" t="s">
        <v>8286</v>
      </c>
      <c r="B604" s="138" t="s">
        <v>6459</v>
      </c>
      <c r="C604" s="137" t="s">
        <v>8287</v>
      </c>
      <c r="D604" s="138" t="s">
        <v>7033</v>
      </c>
      <c r="E604" s="138" t="s">
        <v>8131</v>
      </c>
      <c r="F604" s="143" t="s">
        <v>8288</v>
      </c>
      <c r="G604" s="138" t="s">
        <v>6464</v>
      </c>
      <c r="H604" s="138" t="n">
        <v>7</v>
      </c>
      <c r="I604" s="138" t="n">
        <v>16</v>
      </c>
      <c r="J604" s="138" t="n">
        <v>5</v>
      </c>
      <c r="K604" s="138" t="n">
        <v>40</v>
      </c>
      <c r="L604" s="138" t="n">
        <v>105</v>
      </c>
      <c r="M604" s="138" t="n">
        <v>56.6</v>
      </c>
      <c r="N604" s="138" t="s">
        <v>6691</v>
      </c>
      <c r="O604" s="138" t="n">
        <v>3</v>
      </c>
      <c r="P604" s="144" t="n">
        <v>5105</v>
      </c>
      <c r="Q604" s="145" t="n">
        <f aca="false">ROUND((P604+240),-1)+30</f>
        <v>5380</v>
      </c>
    </row>
    <row r="605" customFormat="false" ht="15.8" hidden="false" customHeight="false" outlineLevel="0" collapsed="false">
      <c r="A605" s="138" t="s">
        <v>8289</v>
      </c>
      <c r="B605" s="138" t="s">
        <v>6459</v>
      </c>
      <c r="C605" s="137" t="s">
        <v>8290</v>
      </c>
      <c r="D605" s="138" t="s">
        <v>7033</v>
      </c>
      <c r="E605" s="138" t="s">
        <v>8127</v>
      </c>
      <c r="F605" s="143" t="s">
        <v>8291</v>
      </c>
      <c r="G605" s="138" t="s">
        <v>6464</v>
      </c>
      <c r="H605" s="138" t="n">
        <v>7</v>
      </c>
      <c r="I605" s="138" t="n">
        <v>16</v>
      </c>
      <c r="J605" s="138" t="n">
        <v>5</v>
      </c>
      <c r="K605" s="138" t="n">
        <v>40</v>
      </c>
      <c r="L605" s="138" t="n">
        <v>110</v>
      </c>
      <c r="M605" s="138" t="n">
        <v>73.1</v>
      </c>
      <c r="N605" s="138" t="s">
        <v>7041</v>
      </c>
      <c r="O605" s="138" t="n">
        <v>1</v>
      </c>
      <c r="P605" s="144" t="n">
        <v>6122</v>
      </c>
      <c r="Q605" s="145" t="n">
        <f aca="false">ROUND((P605+240),-1)+30</f>
        <v>6390</v>
      </c>
    </row>
    <row r="606" customFormat="false" ht="15.8" hidden="false" customHeight="false" outlineLevel="0" collapsed="false">
      <c r="A606" s="138" t="s">
        <v>8292</v>
      </c>
      <c r="B606" s="138" t="s">
        <v>6459</v>
      </c>
      <c r="C606" s="137" t="s">
        <v>8293</v>
      </c>
      <c r="D606" s="138" t="s">
        <v>7033</v>
      </c>
      <c r="E606" s="138" t="s">
        <v>8294</v>
      </c>
      <c r="F606" s="143" t="s">
        <v>8295</v>
      </c>
      <c r="G606" s="138" t="s">
        <v>6464</v>
      </c>
      <c r="H606" s="138" t="n">
        <v>7</v>
      </c>
      <c r="I606" s="138" t="n">
        <v>16</v>
      </c>
      <c r="J606" s="138" t="n">
        <v>5</v>
      </c>
      <c r="K606" s="138" t="n">
        <v>40</v>
      </c>
      <c r="L606" s="138" t="n">
        <v>114.3</v>
      </c>
      <c r="M606" s="138" t="n">
        <v>66.1</v>
      </c>
      <c r="N606" s="138" t="s">
        <v>7041</v>
      </c>
      <c r="O606" s="138" t="n">
        <v>2</v>
      </c>
      <c r="P606" s="144" t="n">
        <v>6122</v>
      </c>
      <c r="Q606" s="145" t="n">
        <f aca="false">ROUND((P606+240),-1)+30</f>
        <v>6390</v>
      </c>
    </row>
    <row r="607" customFormat="false" ht="15.8" hidden="false" customHeight="false" outlineLevel="0" collapsed="false">
      <c r="A607" s="138" t="s">
        <v>8296</v>
      </c>
      <c r="B607" s="138" t="s">
        <v>6459</v>
      </c>
      <c r="C607" s="137" t="s">
        <v>8297</v>
      </c>
      <c r="D607" s="138" t="s">
        <v>6470</v>
      </c>
      <c r="E607" s="138" t="s">
        <v>8298</v>
      </c>
      <c r="F607" s="143" t="s">
        <v>8299</v>
      </c>
      <c r="G607" s="138" t="s">
        <v>6464</v>
      </c>
      <c r="H607" s="138" t="n">
        <v>7</v>
      </c>
      <c r="I607" s="138" t="n">
        <v>16</v>
      </c>
      <c r="J607" s="138" t="n">
        <v>5</v>
      </c>
      <c r="K607" s="138" t="n">
        <v>40</v>
      </c>
      <c r="L607" s="138" t="n">
        <v>114.3</v>
      </c>
      <c r="M607" s="138" t="n">
        <v>67.1</v>
      </c>
      <c r="N607" s="138" t="s">
        <v>6473</v>
      </c>
      <c r="O607" s="138" t="n">
        <v>16</v>
      </c>
      <c r="P607" s="144" t="n">
        <v>5723</v>
      </c>
      <c r="Q607" s="145" t="n">
        <f aca="false">ROUND((P607+240),-1)+30</f>
        <v>5990</v>
      </c>
    </row>
    <row r="608" customFormat="false" ht="15.8" hidden="false" customHeight="false" outlineLevel="0" collapsed="false">
      <c r="A608" s="138" t="s">
        <v>8300</v>
      </c>
      <c r="B608" s="138" t="s">
        <v>6459</v>
      </c>
      <c r="C608" s="137" t="s">
        <v>8301</v>
      </c>
      <c r="D608" s="138" t="s">
        <v>7033</v>
      </c>
      <c r="E608" s="138" t="s">
        <v>8131</v>
      </c>
      <c r="F608" s="143" t="s">
        <v>8302</v>
      </c>
      <c r="G608" s="138" t="s">
        <v>6464</v>
      </c>
      <c r="H608" s="138" t="n">
        <v>7</v>
      </c>
      <c r="I608" s="138" t="n">
        <v>16</v>
      </c>
      <c r="J608" s="138" t="n">
        <v>5</v>
      </c>
      <c r="K608" s="138" t="n">
        <v>40</v>
      </c>
      <c r="L608" s="138" t="n">
        <v>114.3</v>
      </c>
      <c r="M608" s="138" t="n">
        <v>73.1</v>
      </c>
      <c r="N608" s="138" t="s">
        <v>6691</v>
      </c>
      <c r="O608" s="138" t="n">
        <v>18</v>
      </c>
      <c r="P608" s="144" t="n">
        <v>6122</v>
      </c>
      <c r="Q608" s="145" t="n">
        <f aca="false">ROUND((P608+240),-1)+30</f>
        <v>6390</v>
      </c>
    </row>
    <row r="609" customFormat="false" ht="15.8" hidden="false" customHeight="false" outlineLevel="0" collapsed="false">
      <c r="A609" s="138" t="s">
        <v>8303</v>
      </c>
      <c r="B609" s="138" t="s">
        <v>6459</v>
      </c>
      <c r="C609" s="137" t="s">
        <v>8304</v>
      </c>
      <c r="D609" s="138" t="s">
        <v>6470</v>
      </c>
      <c r="E609" s="138" t="s">
        <v>8305</v>
      </c>
      <c r="F609" s="143" t="s">
        <v>8306</v>
      </c>
      <c r="G609" s="138" t="s">
        <v>6464</v>
      </c>
      <c r="H609" s="138" t="n">
        <v>7</v>
      </c>
      <c r="I609" s="138" t="n">
        <v>16</v>
      </c>
      <c r="J609" s="138" t="n">
        <v>5</v>
      </c>
      <c r="K609" s="138" t="n">
        <v>41</v>
      </c>
      <c r="L609" s="138" t="n">
        <v>112</v>
      </c>
      <c r="M609" s="138" t="n">
        <v>57.1</v>
      </c>
      <c r="N609" s="138" t="s">
        <v>6473</v>
      </c>
      <c r="O609" s="138" t="n">
        <v>4</v>
      </c>
      <c r="P609" s="144" t="n">
        <v>5162</v>
      </c>
      <c r="Q609" s="145" t="n">
        <f aca="false">ROUND((P609+240),-1)+30</f>
        <v>5430</v>
      </c>
    </row>
    <row r="610" customFormat="false" ht="15.8" hidden="false" customHeight="false" outlineLevel="0" collapsed="false">
      <c r="A610" s="138" t="s">
        <v>8307</v>
      </c>
      <c r="B610" s="138" t="s">
        <v>6459</v>
      </c>
      <c r="C610" s="137" t="s">
        <v>8308</v>
      </c>
      <c r="D610" s="138" t="s">
        <v>7033</v>
      </c>
      <c r="E610" s="138" t="s">
        <v>8309</v>
      </c>
      <c r="F610" s="143" t="s">
        <v>8310</v>
      </c>
      <c r="G610" s="138" t="s">
        <v>6464</v>
      </c>
      <c r="H610" s="138" t="n">
        <v>7</v>
      </c>
      <c r="I610" s="138" t="n">
        <v>16</v>
      </c>
      <c r="J610" s="138" t="n">
        <v>5</v>
      </c>
      <c r="K610" s="138" t="n">
        <v>41</v>
      </c>
      <c r="L610" s="138" t="n">
        <v>115</v>
      </c>
      <c r="M610" s="138" t="n">
        <v>70.1</v>
      </c>
      <c r="N610" s="138" t="s">
        <v>7041</v>
      </c>
      <c r="O610" s="138" t="n">
        <v>30</v>
      </c>
      <c r="P610" s="144" t="n">
        <v>4736</v>
      </c>
      <c r="Q610" s="145" t="n">
        <f aca="false">ROUND((P610+240),-1)+30</f>
        <v>5010</v>
      </c>
    </row>
    <row r="611" customFormat="false" ht="15.8" hidden="false" customHeight="false" outlineLevel="0" collapsed="false">
      <c r="A611" s="138" t="s">
        <v>8311</v>
      </c>
      <c r="B611" s="138" t="s">
        <v>6459</v>
      </c>
      <c r="C611" s="137" t="s">
        <v>8312</v>
      </c>
      <c r="D611" s="138" t="s">
        <v>7033</v>
      </c>
      <c r="E611" s="138" t="s">
        <v>8313</v>
      </c>
      <c r="F611" s="143" t="s">
        <v>8310</v>
      </c>
      <c r="G611" s="138" t="s">
        <v>6464</v>
      </c>
      <c r="H611" s="138" t="n">
        <v>7</v>
      </c>
      <c r="I611" s="138" t="n">
        <v>16</v>
      </c>
      <c r="J611" s="138" t="n">
        <v>5</v>
      </c>
      <c r="K611" s="138" t="n">
        <v>41</v>
      </c>
      <c r="L611" s="138" t="n">
        <v>115</v>
      </c>
      <c r="M611" s="138" t="n">
        <v>70.1</v>
      </c>
      <c r="N611" s="138" t="s">
        <v>7041</v>
      </c>
      <c r="O611" s="138" t="n">
        <v>30</v>
      </c>
      <c r="P611" s="144" t="n">
        <v>4736</v>
      </c>
      <c r="Q611" s="145" t="n">
        <f aca="false">ROUND((P611+240),-1)+30</f>
        <v>5010</v>
      </c>
    </row>
    <row r="612" customFormat="false" ht="15.8" hidden="false" customHeight="false" outlineLevel="0" collapsed="false">
      <c r="A612" s="138" t="s">
        <v>8314</v>
      </c>
      <c r="B612" s="138" t="s">
        <v>6459</v>
      </c>
      <c r="C612" s="137" t="s">
        <v>8315</v>
      </c>
      <c r="D612" s="138" t="s">
        <v>6470</v>
      </c>
      <c r="E612" s="138" t="s">
        <v>8316</v>
      </c>
      <c r="F612" s="143" t="s">
        <v>8317</v>
      </c>
      <c r="G612" s="138" t="s">
        <v>6464</v>
      </c>
      <c r="H612" s="138" t="n">
        <v>7</v>
      </c>
      <c r="I612" s="138" t="n">
        <v>16</v>
      </c>
      <c r="J612" s="138" t="n">
        <v>5</v>
      </c>
      <c r="K612" s="138" t="n">
        <v>41.3</v>
      </c>
      <c r="L612" s="138" t="n">
        <v>114.3</v>
      </c>
      <c r="M612" s="138" t="n">
        <v>71.6</v>
      </c>
      <c r="N612" s="138" t="s">
        <v>6473</v>
      </c>
      <c r="O612" s="138" t="n">
        <v>4</v>
      </c>
      <c r="P612" s="144" t="n">
        <v>5723</v>
      </c>
      <c r="Q612" s="145" t="n">
        <f aca="false">ROUND((P612+240),-1)+30</f>
        <v>5990</v>
      </c>
    </row>
    <row r="613" customFormat="false" ht="15.8" hidden="false" customHeight="false" outlineLevel="0" collapsed="false">
      <c r="A613" s="138" t="s">
        <v>8318</v>
      </c>
      <c r="B613" s="138" t="s">
        <v>6459</v>
      </c>
      <c r="C613" s="137" t="s">
        <v>8319</v>
      </c>
      <c r="D613" s="138" t="s">
        <v>6470</v>
      </c>
      <c r="E613" s="138" t="s">
        <v>8316</v>
      </c>
      <c r="F613" s="143" t="s">
        <v>8317</v>
      </c>
      <c r="G613" s="138" t="s">
        <v>6464</v>
      </c>
      <c r="H613" s="138" t="n">
        <v>7</v>
      </c>
      <c r="I613" s="138" t="n">
        <v>16</v>
      </c>
      <c r="J613" s="138" t="n">
        <v>5</v>
      </c>
      <c r="K613" s="138" t="n">
        <v>41.3</v>
      </c>
      <c r="L613" s="138" t="n">
        <v>114.3</v>
      </c>
      <c r="M613" s="138" t="n">
        <v>71.6</v>
      </c>
      <c r="N613" s="138" t="s">
        <v>6697</v>
      </c>
      <c r="O613" s="138" t="n">
        <v>4</v>
      </c>
      <c r="P613" s="144" t="n">
        <v>5723</v>
      </c>
      <c r="Q613" s="145" t="n">
        <f aca="false">ROUND((P613+240),-1)+30</f>
        <v>5990</v>
      </c>
    </row>
    <row r="614" customFormat="false" ht="15.8" hidden="false" customHeight="false" outlineLevel="0" collapsed="false">
      <c r="A614" s="138" t="s">
        <v>8320</v>
      </c>
      <c r="B614" s="138" t="s">
        <v>6459</v>
      </c>
      <c r="C614" s="137" t="s">
        <v>8321</v>
      </c>
      <c r="D614" s="138" t="s">
        <v>7033</v>
      </c>
      <c r="E614" s="138" t="s">
        <v>8136</v>
      </c>
      <c r="F614" s="143" t="s">
        <v>8322</v>
      </c>
      <c r="G614" s="138" t="s">
        <v>6464</v>
      </c>
      <c r="H614" s="138" t="n">
        <v>7</v>
      </c>
      <c r="I614" s="138" t="n">
        <v>16</v>
      </c>
      <c r="J614" s="138" t="n">
        <v>5</v>
      </c>
      <c r="K614" s="138" t="n">
        <v>42</v>
      </c>
      <c r="L614" s="138" t="n">
        <v>112</v>
      </c>
      <c r="M614" s="138" t="n">
        <v>57.1</v>
      </c>
      <c r="N614" s="138" t="s">
        <v>7041</v>
      </c>
      <c r="O614" s="138" t="n">
        <v>30</v>
      </c>
      <c r="P614" s="144" t="n">
        <v>6491</v>
      </c>
      <c r="Q614" s="145" t="n">
        <f aca="false">ROUND((P614+240),-1)+30</f>
        <v>6760</v>
      </c>
    </row>
    <row r="615" customFormat="false" ht="15.8" hidden="false" customHeight="false" outlineLevel="0" collapsed="false">
      <c r="A615" s="138" t="s">
        <v>8323</v>
      </c>
      <c r="B615" s="138" t="s">
        <v>6459</v>
      </c>
      <c r="C615" s="137" t="s">
        <v>8324</v>
      </c>
      <c r="D615" s="138" t="s">
        <v>7526</v>
      </c>
      <c r="E615" s="138" t="s">
        <v>8325</v>
      </c>
      <c r="F615" s="143" t="s">
        <v>8322</v>
      </c>
      <c r="G615" s="138" t="s">
        <v>6464</v>
      </c>
      <c r="H615" s="138" t="n">
        <v>7</v>
      </c>
      <c r="I615" s="138" t="n">
        <v>16</v>
      </c>
      <c r="J615" s="138" t="n">
        <v>5</v>
      </c>
      <c r="K615" s="138" t="n">
        <v>42</v>
      </c>
      <c r="L615" s="138" t="n">
        <v>112</v>
      </c>
      <c r="M615" s="138" t="n">
        <v>57.1</v>
      </c>
      <c r="N615" s="138" t="s">
        <v>8326</v>
      </c>
      <c r="O615" s="138" t="n">
        <v>8</v>
      </c>
      <c r="P615" s="144" t="n">
        <v>6565</v>
      </c>
      <c r="Q615" s="145" t="n">
        <f aca="false">ROUND((P615+240),-1)+30</f>
        <v>6840</v>
      </c>
    </row>
    <row r="616" customFormat="false" ht="15.8" hidden="false" customHeight="false" outlineLevel="0" collapsed="false">
      <c r="A616" s="138" t="s">
        <v>8327</v>
      </c>
      <c r="B616" s="138" t="s">
        <v>6459</v>
      </c>
      <c r="C616" s="137" t="s">
        <v>8328</v>
      </c>
      <c r="D616" s="138" t="s">
        <v>7526</v>
      </c>
      <c r="E616" s="138" t="s">
        <v>8325</v>
      </c>
      <c r="F616" s="143" t="s">
        <v>8322</v>
      </c>
      <c r="G616" s="138" t="s">
        <v>6464</v>
      </c>
      <c r="H616" s="138" t="n">
        <v>7</v>
      </c>
      <c r="I616" s="138" t="n">
        <v>16</v>
      </c>
      <c r="J616" s="138" t="n">
        <v>5</v>
      </c>
      <c r="K616" s="138" t="n">
        <v>42</v>
      </c>
      <c r="L616" s="138" t="n">
        <v>112</v>
      </c>
      <c r="M616" s="138" t="n">
        <v>57.1</v>
      </c>
      <c r="N616" s="138" t="s">
        <v>8329</v>
      </c>
      <c r="O616" s="138" t="n">
        <v>8</v>
      </c>
      <c r="P616" s="144" t="n">
        <v>6752</v>
      </c>
      <c r="Q616" s="145" t="n">
        <f aca="false">ROUND((P616+240),-1)+30</f>
        <v>7020</v>
      </c>
    </row>
    <row r="617" customFormat="false" ht="15.8" hidden="false" customHeight="false" outlineLevel="0" collapsed="false">
      <c r="A617" s="138" t="s">
        <v>8330</v>
      </c>
      <c r="B617" s="138" t="s">
        <v>6459</v>
      </c>
      <c r="C617" s="137" t="s">
        <v>8331</v>
      </c>
      <c r="D617" s="138" t="s">
        <v>6470</v>
      </c>
      <c r="E617" s="138" t="s">
        <v>8332</v>
      </c>
      <c r="F617" s="143" t="s">
        <v>8322</v>
      </c>
      <c r="G617" s="138" t="s">
        <v>6464</v>
      </c>
      <c r="H617" s="138" t="n">
        <v>7</v>
      </c>
      <c r="I617" s="138" t="n">
        <v>16</v>
      </c>
      <c r="J617" s="138" t="n">
        <v>5</v>
      </c>
      <c r="K617" s="138" t="n">
        <v>42</v>
      </c>
      <c r="L617" s="138" t="n">
        <v>112</v>
      </c>
      <c r="M617" s="138" t="n">
        <v>57.1</v>
      </c>
      <c r="N617" s="138" t="s">
        <v>6684</v>
      </c>
      <c r="O617" s="138" t="n">
        <v>4</v>
      </c>
      <c r="P617" s="144" t="n">
        <v>5349</v>
      </c>
      <c r="Q617" s="145" t="n">
        <f aca="false">ROUND((P617+240),-1)+30</f>
        <v>5620</v>
      </c>
    </row>
    <row r="618" customFormat="false" ht="15.8" hidden="false" customHeight="false" outlineLevel="0" collapsed="false">
      <c r="A618" s="138" t="s">
        <v>8333</v>
      </c>
      <c r="B618" s="138" t="s">
        <v>6459</v>
      </c>
      <c r="C618" s="137" t="s">
        <v>8334</v>
      </c>
      <c r="D618" s="138" t="s">
        <v>6470</v>
      </c>
      <c r="E618" s="138" t="s">
        <v>8335</v>
      </c>
      <c r="F618" s="143" t="s">
        <v>8322</v>
      </c>
      <c r="G618" s="138" t="s">
        <v>6464</v>
      </c>
      <c r="H618" s="138" t="n">
        <v>7</v>
      </c>
      <c r="I618" s="138" t="n">
        <v>16</v>
      </c>
      <c r="J618" s="138" t="n">
        <v>5</v>
      </c>
      <c r="K618" s="138" t="n">
        <v>42</v>
      </c>
      <c r="L618" s="138" t="n">
        <v>112</v>
      </c>
      <c r="M618" s="138" t="n">
        <v>57.1</v>
      </c>
      <c r="N618" s="138" t="s">
        <v>6473</v>
      </c>
      <c r="O618" s="138" t="n">
        <v>4</v>
      </c>
      <c r="P618" s="144" t="n">
        <v>4695</v>
      </c>
      <c r="Q618" s="145" t="n">
        <f aca="false">ROUND((P618+240),-1)+30</f>
        <v>4970</v>
      </c>
    </row>
    <row r="619" customFormat="false" ht="15.8" hidden="false" customHeight="false" outlineLevel="0" collapsed="false">
      <c r="A619" s="138" t="s">
        <v>8336</v>
      </c>
      <c r="B619" s="138" t="s">
        <v>6459</v>
      </c>
      <c r="C619" s="137" t="s">
        <v>8337</v>
      </c>
      <c r="D619" s="138" t="s">
        <v>6470</v>
      </c>
      <c r="E619" s="138" t="s">
        <v>8338</v>
      </c>
      <c r="F619" s="143" t="s">
        <v>8322</v>
      </c>
      <c r="G619" s="138" t="s">
        <v>6464</v>
      </c>
      <c r="H619" s="138" t="n">
        <v>7</v>
      </c>
      <c r="I619" s="138" t="n">
        <v>16</v>
      </c>
      <c r="J619" s="138" t="n">
        <v>5</v>
      </c>
      <c r="K619" s="138" t="n">
        <v>42</v>
      </c>
      <c r="L619" s="138" t="n">
        <v>112</v>
      </c>
      <c r="M619" s="138" t="n">
        <v>57.1</v>
      </c>
      <c r="N619" s="138" t="s">
        <v>6684</v>
      </c>
      <c r="O619" s="138" t="n">
        <v>4</v>
      </c>
      <c r="P619" s="144" t="n">
        <v>5303</v>
      </c>
      <c r="Q619" s="145" t="n">
        <f aca="false">ROUND((P619+240),-1)+30</f>
        <v>5570</v>
      </c>
    </row>
    <row r="620" customFormat="false" ht="15.8" hidden="false" customHeight="false" outlineLevel="0" collapsed="false">
      <c r="A620" s="138" t="s">
        <v>8339</v>
      </c>
      <c r="B620" s="138" t="s">
        <v>6459</v>
      </c>
      <c r="C620" s="137" t="s">
        <v>8340</v>
      </c>
      <c r="D620" s="138" t="s">
        <v>6470</v>
      </c>
      <c r="E620" s="138" t="s">
        <v>8341</v>
      </c>
      <c r="F620" s="143" t="s">
        <v>8322</v>
      </c>
      <c r="G620" s="138" t="s">
        <v>6464</v>
      </c>
      <c r="H620" s="138" t="n">
        <v>7</v>
      </c>
      <c r="I620" s="138" t="n">
        <v>16</v>
      </c>
      <c r="J620" s="138" t="n">
        <v>5</v>
      </c>
      <c r="K620" s="138" t="n">
        <v>42</v>
      </c>
      <c r="L620" s="138" t="n">
        <v>112</v>
      </c>
      <c r="M620" s="138" t="n">
        <v>57.1</v>
      </c>
      <c r="N620" s="138" t="s">
        <v>6473</v>
      </c>
      <c r="O620" s="138" t="n">
        <v>4</v>
      </c>
      <c r="P620" s="144" t="n">
        <v>5210</v>
      </c>
      <c r="Q620" s="145" t="n">
        <f aca="false">ROUND((P620+240),-1)+30</f>
        <v>5480</v>
      </c>
    </row>
    <row r="621" customFormat="false" ht="15.8" hidden="false" customHeight="false" outlineLevel="0" collapsed="false">
      <c r="A621" s="138" t="s">
        <v>8342</v>
      </c>
      <c r="B621" s="138" t="s">
        <v>6459</v>
      </c>
      <c r="C621" s="137" t="s">
        <v>8343</v>
      </c>
      <c r="D621" s="138" t="s">
        <v>6470</v>
      </c>
      <c r="E621" s="138" t="s">
        <v>8344</v>
      </c>
      <c r="F621" s="143" t="s">
        <v>8322</v>
      </c>
      <c r="G621" s="138" t="s">
        <v>6464</v>
      </c>
      <c r="H621" s="138" t="n">
        <v>7</v>
      </c>
      <c r="I621" s="138" t="n">
        <v>16</v>
      </c>
      <c r="J621" s="138" t="n">
        <v>5</v>
      </c>
      <c r="K621" s="138" t="n">
        <v>42</v>
      </c>
      <c r="L621" s="138" t="n">
        <v>112</v>
      </c>
      <c r="M621" s="138" t="n">
        <v>57.1</v>
      </c>
      <c r="N621" s="138" t="s">
        <v>6473</v>
      </c>
      <c r="O621" s="138" t="n">
        <v>4</v>
      </c>
      <c r="P621" s="144" t="n">
        <v>4975</v>
      </c>
      <c r="Q621" s="145" t="n">
        <f aca="false">ROUND((P621+240),-1)+30</f>
        <v>5250</v>
      </c>
    </row>
    <row r="622" customFormat="false" ht="15.8" hidden="false" customHeight="false" outlineLevel="0" collapsed="false">
      <c r="A622" s="138" t="s">
        <v>8345</v>
      </c>
      <c r="B622" s="138" t="s">
        <v>6459</v>
      </c>
      <c r="C622" s="137" t="s">
        <v>8346</v>
      </c>
      <c r="D622" s="138" t="s">
        <v>6470</v>
      </c>
      <c r="E622" s="138" t="s">
        <v>7297</v>
      </c>
      <c r="F622" s="143" t="s">
        <v>8322</v>
      </c>
      <c r="G622" s="138" t="s">
        <v>6464</v>
      </c>
      <c r="H622" s="138" t="n">
        <v>7</v>
      </c>
      <c r="I622" s="138" t="n">
        <v>16</v>
      </c>
      <c r="J622" s="138" t="n">
        <v>5</v>
      </c>
      <c r="K622" s="138" t="n">
        <v>42</v>
      </c>
      <c r="L622" s="138" t="n">
        <v>112</v>
      </c>
      <c r="M622" s="138" t="n">
        <v>57.1</v>
      </c>
      <c r="N622" s="138" t="s">
        <v>6684</v>
      </c>
      <c r="O622" s="138" t="n">
        <v>4</v>
      </c>
      <c r="P622" s="144" t="n">
        <v>5443</v>
      </c>
      <c r="Q622" s="145" t="n">
        <f aca="false">ROUND((P622+240),-1)+30</f>
        <v>5710</v>
      </c>
    </row>
    <row r="623" customFormat="false" ht="15.8" hidden="false" customHeight="false" outlineLevel="0" collapsed="false">
      <c r="A623" s="138" t="s">
        <v>8347</v>
      </c>
      <c r="B623" s="138" t="s">
        <v>6459</v>
      </c>
      <c r="C623" s="137" t="s">
        <v>8348</v>
      </c>
      <c r="D623" s="138" t="s">
        <v>7033</v>
      </c>
      <c r="E623" s="138" t="s">
        <v>8313</v>
      </c>
      <c r="F623" s="143" t="s">
        <v>8322</v>
      </c>
      <c r="G623" s="138" t="s">
        <v>6464</v>
      </c>
      <c r="H623" s="138" t="n">
        <v>7</v>
      </c>
      <c r="I623" s="138" t="n">
        <v>16</v>
      </c>
      <c r="J623" s="138" t="n">
        <v>5</v>
      </c>
      <c r="K623" s="138" t="n">
        <v>42</v>
      </c>
      <c r="L623" s="138" t="n">
        <v>112</v>
      </c>
      <c r="M623" s="138" t="n">
        <v>57.1</v>
      </c>
      <c r="N623" s="138" t="s">
        <v>7041</v>
      </c>
      <c r="O623" s="138" t="n">
        <v>3</v>
      </c>
      <c r="P623" s="144" t="n">
        <v>6122</v>
      </c>
      <c r="Q623" s="145" t="n">
        <f aca="false">ROUND((P623+240),-1)+30</f>
        <v>6390</v>
      </c>
    </row>
    <row r="624" customFormat="false" ht="15.8" hidden="false" customHeight="false" outlineLevel="0" collapsed="false">
      <c r="A624" s="138" t="s">
        <v>8349</v>
      </c>
      <c r="B624" s="138" t="s">
        <v>6459</v>
      </c>
      <c r="C624" s="137" t="s">
        <v>8350</v>
      </c>
      <c r="D624" s="138" t="s">
        <v>7033</v>
      </c>
      <c r="E624" s="138" t="s">
        <v>8136</v>
      </c>
      <c r="F624" s="143" t="s">
        <v>8351</v>
      </c>
      <c r="G624" s="138" t="s">
        <v>6464</v>
      </c>
      <c r="H624" s="138" t="n">
        <v>7</v>
      </c>
      <c r="I624" s="138" t="n">
        <v>16</v>
      </c>
      <c r="J624" s="138" t="n">
        <v>5</v>
      </c>
      <c r="K624" s="138" t="n">
        <v>42</v>
      </c>
      <c r="L624" s="138" t="n">
        <v>114.3</v>
      </c>
      <c r="M624" s="138" t="n">
        <v>67.1</v>
      </c>
      <c r="N624" s="138" t="s">
        <v>7041</v>
      </c>
      <c r="O624" s="138" t="n">
        <v>30</v>
      </c>
      <c r="P624" s="144" t="n">
        <v>6491</v>
      </c>
      <c r="Q624" s="145" t="n">
        <f aca="false">ROUND((P624+240),-1)+30</f>
        <v>6760</v>
      </c>
    </row>
    <row r="625" customFormat="false" ht="15.8" hidden="false" customHeight="false" outlineLevel="0" collapsed="false">
      <c r="A625" s="138" t="s">
        <v>8352</v>
      </c>
      <c r="B625" s="138" t="s">
        <v>6459</v>
      </c>
      <c r="C625" s="137" t="s">
        <v>8353</v>
      </c>
      <c r="D625" s="138" t="s">
        <v>7526</v>
      </c>
      <c r="E625" s="138" t="s">
        <v>8325</v>
      </c>
      <c r="F625" s="143" t="s">
        <v>8351</v>
      </c>
      <c r="G625" s="138" t="s">
        <v>6464</v>
      </c>
      <c r="H625" s="138" t="n">
        <v>7</v>
      </c>
      <c r="I625" s="138" t="n">
        <v>16</v>
      </c>
      <c r="J625" s="138" t="n">
        <v>5</v>
      </c>
      <c r="K625" s="138" t="n">
        <v>42</v>
      </c>
      <c r="L625" s="138" t="n">
        <v>114.3</v>
      </c>
      <c r="M625" s="138" t="n">
        <v>67.1</v>
      </c>
      <c r="N625" s="138" t="s">
        <v>8329</v>
      </c>
      <c r="O625" s="138" t="n">
        <v>8</v>
      </c>
      <c r="P625" s="144" t="n">
        <v>6752</v>
      </c>
      <c r="Q625" s="145" t="n">
        <f aca="false">ROUND((P625+240),-1)+30</f>
        <v>7020</v>
      </c>
    </row>
    <row r="626" customFormat="false" ht="15.8" hidden="false" customHeight="false" outlineLevel="0" collapsed="false">
      <c r="A626" s="138" t="s">
        <v>8354</v>
      </c>
      <c r="B626" s="138" t="s">
        <v>6459</v>
      </c>
      <c r="C626" s="137" t="s">
        <v>8355</v>
      </c>
      <c r="D626" s="138" t="s">
        <v>7526</v>
      </c>
      <c r="E626" s="138" t="s">
        <v>8325</v>
      </c>
      <c r="F626" s="143" t="s">
        <v>8351</v>
      </c>
      <c r="G626" s="138" t="s">
        <v>6464</v>
      </c>
      <c r="H626" s="138" t="n">
        <v>7</v>
      </c>
      <c r="I626" s="138" t="n">
        <v>16</v>
      </c>
      <c r="J626" s="138" t="n">
        <v>5</v>
      </c>
      <c r="K626" s="138" t="n">
        <v>42</v>
      </c>
      <c r="L626" s="138" t="n">
        <v>114.3</v>
      </c>
      <c r="M626" s="138" t="n">
        <v>67.1</v>
      </c>
      <c r="N626" s="138" t="s">
        <v>8326</v>
      </c>
      <c r="O626" s="138" t="n">
        <v>6</v>
      </c>
      <c r="P626" s="144" t="n">
        <v>6565</v>
      </c>
      <c r="Q626" s="145" t="n">
        <f aca="false">ROUND((P626+240),-1)+30</f>
        <v>6840</v>
      </c>
    </row>
    <row r="627" customFormat="false" ht="15.8" hidden="false" customHeight="false" outlineLevel="0" collapsed="false">
      <c r="A627" s="138" t="s">
        <v>8356</v>
      </c>
      <c r="B627" s="138" t="s">
        <v>6459</v>
      </c>
      <c r="C627" s="137" t="s">
        <v>8357</v>
      </c>
      <c r="D627" s="138" t="s">
        <v>7033</v>
      </c>
      <c r="E627" s="138" t="s">
        <v>8358</v>
      </c>
      <c r="F627" s="143" t="s">
        <v>8351</v>
      </c>
      <c r="G627" s="138" t="s">
        <v>6464</v>
      </c>
      <c r="H627" s="138" t="n">
        <v>7</v>
      </c>
      <c r="I627" s="138" t="n">
        <v>16</v>
      </c>
      <c r="J627" s="138" t="n">
        <v>5</v>
      </c>
      <c r="K627" s="138" t="n">
        <v>42</v>
      </c>
      <c r="L627" s="138" t="n">
        <v>114.3</v>
      </c>
      <c r="M627" s="138" t="n">
        <v>67.1</v>
      </c>
      <c r="N627" s="138" t="s">
        <v>7036</v>
      </c>
      <c r="O627" s="138" t="n">
        <v>2</v>
      </c>
      <c r="P627" s="144" t="n">
        <v>6122</v>
      </c>
      <c r="Q627" s="145" t="n">
        <f aca="false">ROUND((P627+240),-1)+30</f>
        <v>6390</v>
      </c>
    </row>
    <row r="628" customFormat="false" ht="15.8" hidden="false" customHeight="false" outlineLevel="0" collapsed="false">
      <c r="A628" s="138" t="s">
        <v>8359</v>
      </c>
      <c r="B628" s="138" t="s">
        <v>6459</v>
      </c>
      <c r="C628" s="137" t="s">
        <v>8360</v>
      </c>
      <c r="D628" s="138" t="s">
        <v>7033</v>
      </c>
      <c r="E628" s="138" t="s">
        <v>7063</v>
      </c>
      <c r="F628" s="143" t="s">
        <v>8361</v>
      </c>
      <c r="G628" s="138" t="s">
        <v>6464</v>
      </c>
      <c r="H628" s="138" t="n">
        <v>7</v>
      </c>
      <c r="I628" s="138" t="n">
        <v>16</v>
      </c>
      <c r="J628" s="138" t="n">
        <v>5</v>
      </c>
      <c r="K628" s="138" t="n">
        <v>42</v>
      </c>
      <c r="L628" s="138" t="n">
        <v>114.3</v>
      </c>
      <c r="M628" s="138" t="n">
        <v>73.1</v>
      </c>
      <c r="N628" s="138" t="s">
        <v>7053</v>
      </c>
      <c r="O628" s="138" t="n">
        <v>10</v>
      </c>
      <c r="P628" s="144" t="n">
        <v>6122</v>
      </c>
      <c r="Q628" s="145" t="n">
        <f aca="false">ROUND((P628+240),-1)+30</f>
        <v>6390</v>
      </c>
    </row>
    <row r="629" customFormat="false" ht="15.8" hidden="false" customHeight="false" outlineLevel="0" collapsed="false">
      <c r="A629" s="138" t="s">
        <v>8362</v>
      </c>
      <c r="B629" s="138" t="s">
        <v>6459</v>
      </c>
      <c r="C629" s="137" t="s">
        <v>8363</v>
      </c>
      <c r="D629" s="138" t="s">
        <v>6470</v>
      </c>
      <c r="E629" s="138" t="s">
        <v>8364</v>
      </c>
      <c r="F629" s="143" t="s">
        <v>8365</v>
      </c>
      <c r="G629" s="138" t="s">
        <v>6464</v>
      </c>
      <c r="H629" s="138" t="n">
        <v>7</v>
      </c>
      <c r="I629" s="138" t="n">
        <v>16</v>
      </c>
      <c r="J629" s="138" t="n">
        <v>5</v>
      </c>
      <c r="K629" s="138" t="n">
        <v>43</v>
      </c>
      <c r="L629" s="138" t="n">
        <v>112</v>
      </c>
      <c r="M629" s="138" t="n">
        <v>66.6</v>
      </c>
      <c r="N629" s="138" t="s">
        <v>6684</v>
      </c>
      <c r="O629" s="138" t="n">
        <v>4</v>
      </c>
      <c r="P629" s="144" t="n">
        <v>5443</v>
      </c>
      <c r="Q629" s="145" t="n">
        <f aca="false">ROUND((P629+240),-1)+30</f>
        <v>5710</v>
      </c>
    </row>
    <row r="630" customFormat="false" ht="15.8" hidden="false" customHeight="false" outlineLevel="0" collapsed="false">
      <c r="A630" s="138" t="s">
        <v>8366</v>
      </c>
      <c r="B630" s="138" t="s">
        <v>6459</v>
      </c>
      <c r="C630" s="137" t="s">
        <v>8367</v>
      </c>
      <c r="D630" s="138" t="s">
        <v>6470</v>
      </c>
      <c r="E630" s="138" t="s">
        <v>8368</v>
      </c>
      <c r="F630" s="143" t="s">
        <v>8365</v>
      </c>
      <c r="G630" s="138" t="s">
        <v>6464</v>
      </c>
      <c r="H630" s="138" t="n">
        <v>7</v>
      </c>
      <c r="I630" s="138" t="n">
        <v>16</v>
      </c>
      <c r="J630" s="138" t="n">
        <v>5</v>
      </c>
      <c r="K630" s="138" t="n">
        <v>43</v>
      </c>
      <c r="L630" s="138" t="n">
        <v>112</v>
      </c>
      <c r="M630" s="138" t="n">
        <v>66.6</v>
      </c>
      <c r="N630" s="138" t="s">
        <v>6684</v>
      </c>
      <c r="O630" s="138" t="n">
        <v>4</v>
      </c>
      <c r="P630" s="144" t="n">
        <v>5490</v>
      </c>
      <c r="Q630" s="145" t="n">
        <f aca="false">ROUND((P630+240),-1)+30</f>
        <v>5760</v>
      </c>
    </row>
    <row r="631" customFormat="false" ht="15.8" hidden="false" customHeight="false" outlineLevel="0" collapsed="false">
      <c r="A631" s="138" t="s">
        <v>8369</v>
      </c>
      <c r="B631" s="138" t="s">
        <v>6459</v>
      </c>
      <c r="C631" s="137" t="s">
        <v>8370</v>
      </c>
      <c r="D631" s="138" t="s">
        <v>6470</v>
      </c>
      <c r="E631" s="138" t="s">
        <v>8371</v>
      </c>
      <c r="F631" s="143" t="s">
        <v>8365</v>
      </c>
      <c r="G631" s="138" t="s">
        <v>6464</v>
      </c>
      <c r="H631" s="138" t="n">
        <v>7</v>
      </c>
      <c r="I631" s="138" t="n">
        <v>16</v>
      </c>
      <c r="J631" s="138" t="n">
        <v>5</v>
      </c>
      <c r="K631" s="138" t="n">
        <v>43</v>
      </c>
      <c r="L631" s="138" t="n">
        <v>112</v>
      </c>
      <c r="M631" s="138" t="n">
        <v>66.6</v>
      </c>
      <c r="N631" s="138" t="s">
        <v>6473</v>
      </c>
      <c r="O631" s="138" t="n">
        <v>4</v>
      </c>
      <c r="P631" s="144" t="n">
        <v>5210</v>
      </c>
      <c r="Q631" s="145" t="n">
        <f aca="false">ROUND((P631+240),-1)+30</f>
        <v>5480</v>
      </c>
    </row>
    <row r="632" customFormat="false" ht="15.8" hidden="false" customHeight="false" outlineLevel="0" collapsed="false">
      <c r="A632" s="138" t="s">
        <v>8372</v>
      </c>
      <c r="B632" s="138" t="s">
        <v>6459</v>
      </c>
      <c r="C632" s="137" t="s">
        <v>8373</v>
      </c>
      <c r="D632" s="138" t="s">
        <v>6470</v>
      </c>
      <c r="E632" s="138" t="s">
        <v>8244</v>
      </c>
      <c r="F632" s="143" t="s">
        <v>8365</v>
      </c>
      <c r="G632" s="138" t="s">
        <v>6464</v>
      </c>
      <c r="H632" s="138" t="n">
        <v>7</v>
      </c>
      <c r="I632" s="138" t="n">
        <v>16</v>
      </c>
      <c r="J632" s="138" t="n">
        <v>5</v>
      </c>
      <c r="K632" s="138" t="n">
        <v>43</v>
      </c>
      <c r="L632" s="138" t="n">
        <v>112</v>
      </c>
      <c r="M632" s="138" t="n">
        <v>66.6</v>
      </c>
      <c r="N632" s="138" t="s">
        <v>6684</v>
      </c>
      <c r="O632" s="138" t="n">
        <v>4</v>
      </c>
      <c r="P632" s="144" t="n">
        <v>5162</v>
      </c>
      <c r="Q632" s="145" t="n">
        <f aca="false">ROUND((P632+240),-1)+30</f>
        <v>5430</v>
      </c>
    </row>
    <row r="633" customFormat="false" ht="15.8" hidden="false" customHeight="false" outlineLevel="0" collapsed="false">
      <c r="A633" s="138" t="s">
        <v>8374</v>
      </c>
      <c r="B633" s="138" t="s">
        <v>6459</v>
      </c>
      <c r="C633" s="137" t="s">
        <v>8375</v>
      </c>
      <c r="D633" s="138" t="s">
        <v>6470</v>
      </c>
      <c r="E633" s="138" t="s">
        <v>8376</v>
      </c>
      <c r="F633" s="143" t="s">
        <v>8365</v>
      </c>
      <c r="G633" s="138" t="s">
        <v>6464</v>
      </c>
      <c r="H633" s="138" t="n">
        <v>7</v>
      </c>
      <c r="I633" s="138" t="n">
        <v>16</v>
      </c>
      <c r="J633" s="138" t="n">
        <v>5</v>
      </c>
      <c r="K633" s="138" t="n">
        <v>43</v>
      </c>
      <c r="L633" s="138" t="n">
        <v>112</v>
      </c>
      <c r="M633" s="138" t="n">
        <v>66.6</v>
      </c>
      <c r="N633" s="138" t="s">
        <v>6473</v>
      </c>
      <c r="O633" s="138" t="n">
        <v>4</v>
      </c>
      <c r="P633" s="144" t="n">
        <v>5443</v>
      </c>
      <c r="Q633" s="145" t="n">
        <f aca="false">ROUND((P633+240),-1)+30</f>
        <v>5710</v>
      </c>
    </row>
    <row r="634" customFormat="false" ht="15.8" hidden="false" customHeight="false" outlineLevel="0" collapsed="false">
      <c r="A634" s="138" t="s">
        <v>8377</v>
      </c>
      <c r="B634" s="138" t="s">
        <v>6459</v>
      </c>
      <c r="C634" s="137" t="s">
        <v>8378</v>
      </c>
      <c r="D634" s="138" t="s">
        <v>6470</v>
      </c>
      <c r="E634" s="138" t="s">
        <v>8379</v>
      </c>
      <c r="F634" s="143" t="s">
        <v>8380</v>
      </c>
      <c r="G634" s="138" t="s">
        <v>6464</v>
      </c>
      <c r="H634" s="138" t="n">
        <v>7</v>
      </c>
      <c r="I634" s="138" t="n">
        <v>16</v>
      </c>
      <c r="J634" s="138" t="n">
        <v>5</v>
      </c>
      <c r="K634" s="138" t="n">
        <v>43</v>
      </c>
      <c r="L634" s="138" t="n">
        <v>130</v>
      </c>
      <c r="M634" s="138" t="n">
        <v>84.1</v>
      </c>
      <c r="N634" s="138" t="s">
        <v>6473</v>
      </c>
      <c r="O634" s="138" t="n">
        <v>4</v>
      </c>
      <c r="P634" s="144" t="n">
        <v>5864</v>
      </c>
      <c r="Q634" s="145" t="n">
        <f aca="false">ROUND((P634+240),-1)+30</f>
        <v>6130</v>
      </c>
    </row>
    <row r="635" customFormat="false" ht="15.8" hidden="false" customHeight="false" outlineLevel="0" collapsed="false">
      <c r="A635" s="138" t="s">
        <v>8381</v>
      </c>
      <c r="B635" s="138" t="s">
        <v>6459</v>
      </c>
      <c r="C635" s="137" t="s">
        <v>8382</v>
      </c>
      <c r="D635" s="138" t="s">
        <v>6470</v>
      </c>
      <c r="E635" s="138" t="s">
        <v>8383</v>
      </c>
      <c r="F635" s="143" t="s">
        <v>8384</v>
      </c>
      <c r="G635" s="138" t="s">
        <v>6464</v>
      </c>
      <c r="H635" s="138" t="n">
        <v>7</v>
      </c>
      <c r="I635" s="138" t="n">
        <v>16</v>
      </c>
      <c r="J635" s="138" t="n">
        <v>5</v>
      </c>
      <c r="K635" s="138" t="n">
        <v>44</v>
      </c>
      <c r="L635" s="138" t="n">
        <v>120</v>
      </c>
      <c r="M635" s="138" t="n">
        <v>72.6</v>
      </c>
      <c r="N635" s="138" t="s">
        <v>6473</v>
      </c>
      <c r="O635" s="138" t="n">
        <v>12</v>
      </c>
      <c r="P635" s="144" t="n">
        <v>5490</v>
      </c>
      <c r="Q635" s="145" t="n">
        <f aca="false">ROUND((P635+240),-1)+30</f>
        <v>5760</v>
      </c>
    </row>
    <row r="636" customFormat="false" ht="15.8" hidden="false" customHeight="false" outlineLevel="0" collapsed="false">
      <c r="A636" s="138" t="s">
        <v>8385</v>
      </c>
      <c r="B636" s="138" t="s">
        <v>6459</v>
      </c>
      <c r="C636" s="137" t="s">
        <v>8386</v>
      </c>
      <c r="D636" s="138" t="s">
        <v>6470</v>
      </c>
      <c r="E636" s="138" t="s">
        <v>8387</v>
      </c>
      <c r="F636" s="143" t="s">
        <v>8384</v>
      </c>
      <c r="G636" s="138" t="s">
        <v>6464</v>
      </c>
      <c r="H636" s="138" t="n">
        <v>7</v>
      </c>
      <c r="I636" s="138" t="n">
        <v>16</v>
      </c>
      <c r="J636" s="138" t="n">
        <v>5</v>
      </c>
      <c r="K636" s="138" t="n">
        <v>44</v>
      </c>
      <c r="L636" s="138" t="n">
        <v>120</v>
      </c>
      <c r="M636" s="138" t="n">
        <v>72.6</v>
      </c>
      <c r="N636" s="138" t="s">
        <v>6473</v>
      </c>
      <c r="O636" s="138" t="n">
        <v>12</v>
      </c>
      <c r="P636" s="144" t="n">
        <v>5677</v>
      </c>
      <c r="Q636" s="145" t="n">
        <f aca="false">ROUND((P636+240),-1)+30</f>
        <v>5950</v>
      </c>
    </row>
    <row r="637" customFormat="false" ht="15.8" hidden="false" customHeight="false" outlineLevel="0" collapsed="false">
      <c r="A637" s="138" t="s">
        <v>8388</v>
      </c>
      <c r="B637" s="138" t="s">
        <v>6459</v>
      </c>
      <c r="C637" s="137" t="s">
        <v>8389</v>
      </c>
      <c r="D637" s="138" t="s">
        <v>6470</v>
      </c>
      <c r="E637" s="138" t="s">
        <v>8390</v>
      </c>
      <c r="F637" s="143" t="s">
        <v>8384</v>
      </c>
      <c r="G637" s="138" t="s">
        <v>6464</v>
      </c>
      <c r="H637" s="138" t="n">
        <v>7</v>
      </c>
      <c r="I637" s="138" t="n">
        <v>16</v>
      </c>
      <c r="J637" s="138" t="n">
        <v>5</v>
      </c>
      <c r="K637" s="138" t="n">
        <v>44</v>
      </c>
      <c r="L637" s="138" t="n">
        <v>120</v>
      </c>
      <c r="M637" s="138" t="n">
        <v>72.6</v>
      </c>
      <c r="N637" s="138" t="s">
        <v>6473</v>
      </c>
      <c r="O637" s="138" t="n">
        <v>4</v>
      </c>
      <c r="P637" s="144" t="n">
        <v>5210</v>
      </c>
      <c r="Q637" s="145" t="n">
        <f aca="false">ROUND((P637+240),-1)+30</f>
        <v>5480</v>
      </c>
    </row>
    <row r="638" customFormat="false" ht="15.8" hidden="false" customHeight="false" outlineLevel="0" collapsed="false">
      <c r="A638" s="138" t="s">
        <v>8391</v>
      </c>
      <c r="B638" s="138" t="s">
        <v>6459</v>
      </c>
      <c r="C638" s="137" t="s">
        <v>8392</v>
      </c>
      <c r="D638" s="138" t="s">
        <v>7033</v>
      </c>
      <c r="E638" s="138" t="s">
        <v>8127</v>
      </c>
      <c r="F638" s="143" t="s">
        <v>8393</v>
      </c>
      <c r="G638" s="138" t="s">
        <v>6464</v>
      </c>
      <c r="H638" s="138" t="n">
        <v>7</v>
      </c>
      <c r="I638" s="138" t="n">
        <v>16</v>
      </c>
      <c r="J638" s="138" t="n">
        <v>5</v>
      </c>
      <c r="K638" s="138" t="n">
        <v>45</v>
      </c>
      <c r="L638" s="138" t="n">
        <v>100</v>
      </c>
      <c r="M638" s="138" t="n">
        <v>56.1</v>
      </c>
      <c r="N638" s="138" t="s">
        <v>7041</v>
      </c>
      <c r="O638" s="138" t="n">
        <v>30</v>
      </c>
      <c r="P638" s="144" t="n">
        <v>6122</v>
      </c>
      <c r="Q638" s="145" t="n">
        <f aca="false">ROUND((P638+240),-1)+30</f>
        <v>6390</v>
      </c>
    </row>
    <row r="639" customFormat="false" ht="15.8" hidden="false" customHeight="false" outlineLevel="0" collapsed="false">
      <c r="A639" s="138" t="s">
        <v>8394</v>
      </c>
      <c r="B639" s="138" t="s">
        <v>6459</v>
      </c>
      <c r="C639" s="137" t="s">
        <v>8395</v>
      </c>
      <c r="D639" s="138" t="s">
        <v>7033</v>
      </c>
      <c r="E639" s="138" t="s">
        <v>8396</v>
      </c>
      <c r="F639" s="143" t="s">
        <v>8393</v>
      </c>
      <c r="G639" s="138" t="s">
        <v>6464</v>
      </c>
      <c r="H639" s="138" t="n">
        <v>7</v>
      </c>
      <c r="I639" s="138" t="n">
        <v>16</v>
      </c>
      <c r="J639" s="138" t="n">
        <v>5</v>
      </c>
      <c r="K639" s="138" t="n">
        <v>45</v>
      </c>
      <c r="L639" s="138" t="n">
        <v>100</v>
      </c>
      <c r="M639" s="138" t="n">
        <v>56.1</v>
      </c>
      <c r="N639" s="138"/>
      <c r="O639" s="138" t="n">
        <v>2</v>
      </c>
      <c r="P639" s="144" t="n">
        <v>6122</v>
      </c>
      <c r="Q639" s="145" t="n">
        <f aca="false">ROUND((P639+240),-1)+30</f>
        <v>6390</v>
      </c>
    </row>
    <row r="640" customFormat="false" ht="15.8" hidden="false" customHeight="false" outlineLevel="0" collapsed="false">
      <c r="A640" s="138" t="s">
        <v>8397</v>
      </c>
      <c r="B640" s="138" t="s">
        <v>6459</v>
      </c>
      <c r="C640" s="137" t="s">
        <v>8398</v>
      </c>
      <c r="D640" s="138" t="s">
        <v>7033</v>
      </c>
      <c r="E640" s="138" t="s">
        <v>7044</v>
      </c>
      <c r="F640" s="143" t="s">
        <v>8393</v>
      </c>
      <c r="G640" s="138" t="s">
        <v>6464</v>
      </c>
      <c r="H640" s="138" t="n">
        <v>7</v>
      </c>
      <c r="I640" s="138" t="n">
        <v>16</v>
      </c>
      <c r="J640" s="138" t="n">
        <v>5</v>
      </c>
      <c r="K640" s="138" t="n">
        <v>45</v>
      </c>
      <c r="L640" s="138" t="n">
        <v>100</v>
      </c>
      <c r="M640" s="138" t="n">
        <v>56.1</v>
      </c>
      <c r="N640" s="138" t="s">
        <v>7045</v>
      </c>
      <c r="O640" s="138" t="n">
        <v>1</v>
      </c>
      <c r="P640" s="144" t="n">
        <v>6122</v>
      </c>
      <c r="Q640" s="145" t="n">
        <f aca="false">ROUND((P640+240),-1)+30</f>
        <v>6390</v>
      </c>
    </row>
    <row r="641" customFormat="false" ht="15.8" hidden="false" customHeight="false" outlineLevel="0" collapsed="false">
      <c r="A641" s="138" t="s">
        <v>8399</v>
      </c>
      <c r="B641" s="138" t="s">
        <v>6459</v>
      </c>
      <c r="C641" s="137" t="s">
        <v>8400</v>
      </c>
      <c r="D641" s="138" t="s">
        <v>7033</v>
      </c>
      <c r="E641" s="138" t="s">
        <v>8127</v>
      </c>
      <c r="F641" s="143" t="s">
        <v>8401</v>
      </c>
      <c r="G641" s="138" t="s">
        <v>6464</v>
      </c>
      <c r="H641" s="138" t="n">
        <v>7</v>
      </c>
      <c r="I641" s="138" t="n">
        <v>16</v>
      </c>
      <c r="J641" s="138" t="n">
        <v>5</v>
      </c>
      <c r="K641" s="138" t="n">
        <v>45</v>
      </c>
      <c r="L641" s="138" t="n">
        <v>100</v>
      </c>
      <c r="M641" s="138" t="n">
        <v>73.1</v>
      </c>
      <c r="N641" s="138" t="s">
        <v>7041</v>
      </c>
      <c r="O641" s="138" t="n">
        <v>3</v>
      </c>
      <c r="P641" s="144" t="n">
        <v>6122</v>
      </c>
      <c r="Q641" s="145" t="n">
        <f aca="false">ROUND((P641+240),-1)+30</f>
        <v>6390</v>
      </c>
    </row>
    <row r="642" customFormat="false" ht="15.8" hidden="false" customHeight="false" outlineLevel="0" collapsed="false">
      <c r="A642" s="138" t="s">
        <v>8402</v>
      </c>
      <c r="B642" s="138" t="s">
        <v>6459</v>
      </c>
      <c r="C642" s="137" t="s">
        <v>8403</v>
      </c>
      <c r="D642" s="138" t="s">
        <v>7033</v>
      </c>
      <c r="E642" s="138" t="s">
        <v>8169</v>
      </c>
      <c r="F642" s="143" t="s">
        <v>8401</v>
      </c>
      <c r="G642" s="138" t="s">
        <v>6464</v>
      </c>
      <c r="H642" s="138" t="n">
        <v>7</v>
      </c>
      <c r="I642" s="138" t="n">
        <v>16</v>
      </c>
      <c r="J642" s="138" t="n">
        <v>5</v>
      </c>
      <c r="K642" s="138" t="n">
        <v>45</v>
      </c>
      <c r="L642" s="138" t="n">
        <v>100</v>
      </c>
      <c r="M642" s="138" t="n">
        <v>73.1</v>
      </c>
      <c r="N642" s="138" t="s">
        <v>7076</v>
      </c>
      <c r="O642" s="138" t="n">
        <v>2</v>
      </c>
      <c r="P642" s="144" t="n">
        <v>6122</v>
      </c>
      <c r="Q642" s="145" t="n">
        <f aca="false">ROUND((P642+240),-1)+30</f>
        <v>6390</v>
      </c>
    </row>
    <row r="643" customFormat="false" ht="15.8" hidden="false" customHeight="false" outlineLevel="0" collapsed="false">
      <c r="A643" s="138" t="s">
        <v>8404</v>
      </c>
      <c r="B643" s="138" t="s">
        <v>6459</v>
      </c>
      <c r="C643" s="137" t="s">
        <v>8405</v>
      </c>
      <c r="D643" s="138" t="s">
        <v>7033</v>
      </c>
      <c r="E643" s="138" t="s">
        <v>8131</v>
      </c>
      <c r="F643" s="143" t="s">
        <v>8401</v>
      </c>
      <c r="G643" s="138" t="s">
        <v>6464</v>
      </c>
      <c r="H643" s="138" t="n">
        <v>7</v>
      </c>
      <c r="I643" s="138" t="n">
        <v>16</v>
      </c>
      <c r="J643" s="138" t="n">
        <v>5</v>
      </c>
      <c r="K643" s="138" t="n">
        <v>45</v>
      </c>
      <c r="L643" s="138" t="n">
        <v>100</v>
      </c>
      <c r="M643" s="138" t="n">
        <v>73.1</v>
      </c>
      <c r="N643" s="138" t="s">
        <v>6691</v>
      </c>
      <c r="O643" s="138" t="n">
        <v>1</v>
      </c>
      <c r="P643" s="144" t="n">
        <v>6122</v>
      </c>
      <c r="Q643" s="145" t="n">
        <f aca="false">ROUND((P643+240),-1)+30</f>
        <v>6390</v>
      </c>
    </row>
    <row r="644" customFormat="false" ht="15.8" hidden="false" customHeight="false" outlineLevel="0" collapsed="false">
      <c r="A644" s="138" t="s">
        <v>8406</v>
      </c>
      <c r="B644" s="138" t="s">
        <v>6459</v>
      </c>
      <c r="C644" s="137" t="s">
        <v>8407</v>
      </c>
      <c r="D644" s="138" t="s">
        <v>7033</v>
      </c>
      <c r="E644" s="138" t="s">
        <v>7056</v>
      </c>
      <c r="F644" s="143" t="s">
        <v>8401</v>
      </c>
      <c r="G644" s="138" t="s">
        <v>6464</v>
      </c>
      <c r="H644" s="138" t="n">
        <v>7</v>
      </c>
      <c r="I644" s="138" t="n">
        <v>16</v>
      </c>
      <c r="J644" s="138" t="n">
        <v>5</v>
      </c>
      <c r="K644" s="138" t="n">
        <v>45</v>
      </c>
      <c r="L644" s="138" t="n">
        <v>100</v>
      </c>
      <c r="M644" s="138" t="n">
        <v>73.1</v>
      </c>
      <c r="N644" s="138" t="s">
        <v>6691</v>
      </c>
      <c r="O644" s="138" t="n">
        <v>1</v>
      </c>
      <c r="P644" s="144" t="n">
        <v>6122</v>
      </c>
      <c r="Q644" s="145" t="n">
        <f aca="false">ROUND((P644+240),-1)+30</f>
        <v>6390</v>
      </c>
    </row>
    <row r="645" customFormat="false" ht="15.8" hidden="false" customHeight="false" outlineLevel="0" collapsed="false">
      <c r="A645" s="138" t="s">
        <v>8408</v>
      </c>
      <c r="B645" s="138" t="s">
        <v>6459</v>
      </c>
      <c r="C645" s="137" t="s">
        <v>8409</v>
      </c>
      <c r="D645" s="138" t="s">
        <v>7033</v>
      </c>
      <c r="E645" s="138" t="s">
        <v>8127</v>
      </c>
      <c r="F645" s="143" t="s">
        <v>8410</v>
      </c>
      <c r="G645" s="138" t="s">
        <v>6464</v>
      </c>
      <c r="H645" s="138" t="n">
        <v>7</v>
      </c>
      <c r="I645" s="138" t="n">
        <v>16</v>
      </c>
      <c r="J645" s="138" t="n">
        <v>5</v>
      </c>
      <c r="K645" s="138" t="n">
        <v>45</v>
      </c>
      <c r="L645" s="138" t="n">
        <v>108</v>
      </c>
      <c r="M645" s="138" t="n">
        <v>63.3</v>
      </c>
      <c r="N645" s="138" t="s">
        <v>7041</v>
      </c>
      <c r="O645" s="138" t="n">
        <v>30</v>
      </c>
      <c r="P645" s="144" t="n">
        <v>6122</v>
      </c>
      <c r="Q645" s="145" t="n">
        <f aca="false">ROUND((P645+240),-1)+30</f>
        <v>6390</v>
      </c>
    </row>
    <row r="646" customFormat="false" ht="15.8" hidden="false" customHeight="false" outlineLevel="0" collapsed="false">
      <c r="A646" s="138" t="s">
        <v>8411</v>
      </c>
      <c r="B646" s="138" t="s">
        <v>6459</v>
      </c>
      <c r="C646" s="137" t="s">
        <v>8412</v>
      </c>
      <c r="D646" s="138" t="s">
        <v>7033</v>
      </c>
      <c r="E646" s="138" t="s">
        <v>7039</v>
      </c>
      <c r="F646" s="143" t="s">
        <v>8410</v>
      </c>
      <c r="G646" s="138" t="s">
        <v>6464</v>
      </c>
      <c r="H646" s="138" t="n">
        <v>7</v>
      </c>
      <c r="I646" s="138" t="n">
        <v>16</v>
      </c>
      <c r="J646" s="138" t="n">
        <v>5</v>
      </c>
      <c r="K646" s="138" t="n">
        <v>45</v>
      </c>
      <c r="L646" s="138" t="n">
        <v>108</v>
      </c>
      <c r="M646" s="138" t="n">
        <v>63.3</v>
      </c>
      <c r="N646" s="138" t="s">
        <v>7041</v>
      </c>
      <c r="O646" s="138" t="n">
        <v>21</v>
      </c>
      <c r="P646" s="144" t="n">
        <v>6122</v>
      </c>
      <c r="Q646" s="145" t="n">
        <f aca="false">ROUND((P646+240),-1)+30</f>
        <v>6390</v>
      </c>
    </row>
    <row r="647" customFormat="false" ht="15.8" hidden="false" customHeight="false" outlineLevel="0" collapsed="false">
      <c r="A647" s="138" t="s">
        <v>8413</v>
      </c>
      <c r="B647" s="138" t="s">
        <v>6459</v>
      </c>
      <c r="C647" s="137" t="s">
        <v>8414</v>
      </c>
      <c r="D647" s="138" t="s">
        <v>7033</v>
      </c>
      <c r="E647" s="138" t="s">
        <v>8136</v>
      </c>
      <c r="F647" s="143" t="s">
        <v>8410</v>
      </c>
      <c r="G647" s="138" t="s">
        <v>6464</v>
      </c>
      <c r="H647" s="138" t="n">
        <v>7</v>
      </c>
      <c r="I647" s="138" t="n">
        <v>16</v>
      </c>
      <c r="J647" s="138" t="n">
        <v>5</v>
      </c>
      <c r="K647" s="138" t="n">
        <v>45</v>
      </c>
      <c r="L647" s="138" t="n">
        <v>108</v>
      </c>
      <c r="M647" s="138" t="n">
        <v>63.3</v>
      </c>
      <c r="N647" s="138" t="s">
        <v>7041</v>
      </c>
      <c r="O647" s="138" t="n">
        <v>16</v>
      </c>
      <c r="P647" s="144" t="n">
        <v>6491</v>
      </c>
      <c r="Q647" s="145" t="n">
        <f aca="false">ROUND((P647+240),-1)+30</f>
        <v>6760</v>
      </c>
    </row>
    <row r="648" customFormat="false" ht="15.8" hidden="false" customHeight="false" outlineLevel="0" collapsed="false">
      <c r="A648" s="138" t="s">
        <v>8415</v>
      </c>
      <c r="B648" s="138" t="s">
        <v>6459</v>
      </c>
      <c r="C648" s="137" t="s">
        <v>8416</v>
      </c>
      <c r="D648" s="138" t="s">
        <v>7033</v>
      </c>
      <c r="E648" s="138" t="s">
        <v>8280</v>
      </c>
      <c r="F648" s="143" t="s">
        <v>8410</v>
      </c>
      <c r="G648" s="138" t="s">
        <v>6464</v>
      </c>
      <c r="H648" s="138" t="n">
        <v>7</v>
      </c>
      <c r="I648" s="138" t="n">
        <v>16</v>
      </c>
      <c r="J648" s="138" t="n">
        <v>5</v>
      </c>
      <c r="K648" s="138" t="n">
        <v>45</v>
      </c>
      <c r="L648" s="138" t="n">
        <v>108</v>
      </c>
      <c r="M648" s="138" t="n">
        <v>63.3</v>
      </c>
      <c r="N648" s="138" t="s">
        <v>7036</v>
      </c>
      <c r="O648" s="138" t="n">
        <v>1</v>
      </c>
      <c r="P648" s="144" t="n">
        <v>6122</v>
      </c>
      <c r="Q648" s="145" t="n">
        <f aca="false">ROUND((P648+240),-1)+30</f>
        <v>6390</v>
      </c>
    </row>
    <row r="649" customFormat="false" ht="15.8" hidden="false" customHeight="false" outlineLevel="0" collapsed="false">
      <c r="A649" s="138" t="s">
        <v>8417</v>
      </c>
      <c r="B649" s="138" t="s">
        <v>6459</v>
      </c>
      <c r="C649" s="137" t="s">
        <v>8418</v>
      </c>
      <c r="D649" s="138" t="s">
        <v>7033</v>
      </c>
      <c r="E649" s="138" t="s">
        <v>7052</v>
      </c>
      <c r="F649" s="143" t="s">
        <v>8419</v>
      </c>
      <c r="G649" s="138" t="s">
        <v>6464</v>
      </c>
      <c r="H649" s="138" t="n">
        <v>7</v>
      </c>
      <c r="I649" s="138" t="n">
        <v>16</v>
      </c>
      <c r="J649" s="138" t="n">
        <v>5</v>
      </c>
      <c r="K649" s="138" t="n">
        <v>45</v>
      </c>
      <c r="L649" s="138" t="n">
        <v>108</v>
      </c>
      <c r="M649" s="138" t="n">
        <v>63.4</v>
      </c>
      <c r="N649" s="138" t="s">
        <v>7053</v>
      </c>
      <c r="O649" s="138" t="n">
        <v>30</v>
      </c>
      <c r="P649" s="144" t="n">
        <v>6122</v>
      </c>
      <c r="Q649" s="145" t="n">
        <f aca="false">ROUND((P649+240),-1)+30</f>
        <v>6390</v>
      </c>
    </row>
    <row r="650" customFormat="false" ht="15.8" hidden="false" customHeight="false" outlineLevel="0" collapsed="false">
      <c r="A650" s="138" t="s">
        <v>8420</v>
      </c>
      <c r="B650" s="138" t="s">
        <v>6459</v>
      </c>
      <c r="C650" s="137" t="s">
        <v>8421</v>
      </c>
      <c r="D650" s="138" t="s">
        <v>7033</v>
      </c>
      <c r="E650" s="138" t="s">
        <v>8169</v>
      </c>
      <c r="F650" s="143" t="s">
        <v>8422</v>
      </c>
      <c r="G650" s="138" t="s">
        <v>6464</v>
      </c>
      <c r="H650" s="138" t="n">
        <v>7</v>
      </c>
      <c r="I650" s="138" t="n">
        <v>16</v>
      </c>
      <c r="J650" s="138" t="n">
        <v>5</v>
      </c>
      <c r="K650" s="138" t="n">
        <v>45</v>
      </c>
      <c r="L650" s="138" t="n">
        <v>108</v>
      </c>
      <c r="M650" s="138" t="n">
        <v>73.1</v>
      </c>
      <c r="N650" s="138" t="s">
        <v>7076</v>
      </c>
      <c r="O650" s="138" t="n">
        <v>2</v>
      </c>
      <c r="P650" s="144" t="n">
        <v>6122</v>
      </c>
      <c r="Q650" s="145" t="n">
        <f aca="false">ROUND((P650+240),-1)+30</f>
        <v>6390</v>
      </c>
    </row>
    <row r="651" customFormat="false" ht="15.8" hidden="false" customHeight="false" outlineLevel="0" collapsed="false">
      <c r="A651" s="138" t="s">
        <v>8423</v>
      </c>
      <c r="B651" s="138" t="s">
        <v>6459</v>
      </c>
      <c r="C651" s="137" t="s">
        <v>8424</v>
      </c>
      <c r="D651" s="138" t="s">
        <v>7033</v>
      </c>
      <c r="E651" s="138" t="s">
        <v>8269</v>
      </c>
      <c r="F651" s="143" t="s">
        <v>8422</v>
      </c>
      <c r="G651" s="138" t="s">
        <v>6464</v>
      </c>
      <c r="H651" s="138" t="n">
        <v>7</v>
      </c>
      <c r="I651" s="138" t="n">
        <v>16</v>
      </c>
      <c r="J651" s="138" t="n">
        <v>5</v>
      </c>
      <c r="K651" s="138" t="n">
        <v>45</v>
      </c>
      <c r="L651" s="138" t="n">
        <v>108</v>
      </c>
      <c r="M651" s="138" t="n">
        <v>73.1</v>
      </c>
      <c r="N651" s="138" t="s">
        <v>7076</v>
      </c>
      <c r="O651" s="138" t="n">
        <v>2</v>
      </c>
      <c r="P651" s="144" t="n">
        <v>6122</v>
      </c>
      <c r="Q651" s="145" t="n">
        <f aca="false">ROUND((P651+240),-1)+30</f>
        <v>6390</v>
      </c>
    </row>
    <row r="652" customFormat="false" ht="15.8" hidden="false" customHeight="false" outlineLevel="0" collapsed="false">
      <c r="A652" s="138" t="s">
        <v>8425</v>
      </c>
      <c r="B652" s="138" t="s">
        <v>6459</v>
      </c>
      <c r="C652" s="137" t="s">
        <v>8426</v>
      </c>
      <c r="D652" s="138" t="s">
        <v>7033</v>
      </c>
      <c r="E652" s="138" t="s">
        <v>7039</v>
      </c>
      <c r="F652" s="143" t="s">
        <v>8427</v>
      </c>
      <c r="G652" s="138" t="s">
        <v>6464</v>
      </c>
      <c r="H652" s="138" t="n">
        <v>7</v>
      </c>
      <c r="I652" s="138" t="n">
        <v>16</v>
      </c>
      <c r="J652" s="138" t="n">
        <v>5</v>
      </c>
      <c r="K652" s="138" t="n">
        <v>45</v>
      </c>
      <c r="L652" s="138" t="n">
        <v>112</v>
      </c>
      <c r="M652" s="138" t="n">
        <v>57.1</v>
      </c>
      <c r="N652" s="138" t="s">
        <v>7041</v>
      </c>
      <c r="O652" s="138" t="n">
        <v>30</v>
      </c>
      <c r="P652" s="144" t="n">
        <v>6122</v>
      </c>
      <c r="Q652" s="145" t="n">
        <f aca="false">ROUND((P652+240),-1)+30</f>
        <v>6390</v>
      </c>
    </row>
    <row r="653" customFormat="false" ht="15.8" hidden="false" customHeight="false" outlineLevel="0" collapsed="false">
      <c r="A653" s="138" t="s">
        <v>8428</v>
      </c>
      <c r="B653" s="138" t="s">
        <v>6459</v>
      </c>
      <c r="C653" s="137" t="s">
        <v>8429</v>
      </c>
      <c r="D653" s="138" t="s">
        <v>7033</v>
      </c>
      <c r="E653" s="138" t="s">
        <v>8131</v>
      </c>
      <c r="F653" s="143" t="s">
        <v>8427</v>
      </c>
      <c r="G653" s="138" t="s">
        <v>6464</v>
      </c>
      <c r="H653" s="138" t="n">
        <v>7</v>
      </c>
      <c r="I653" s="138" t="n">
        <v>16</v>
      </c>
      <c r="J653" s="138" t="n">
        <v>5</v>
      </c>
      <c r="K653" s="138" t="n">
        <v>45</v>
      </c>
      <c r="L653" s="138" t="n">
        <v>112</v>
      </c>
      <c r="M653" s="138" t="n">
        <v>57.1</v>
      </c>
      <c r="N653" s="138" t="s">
        <v>6691</v>
      </c>
      <c r="O653" s="138" t="n">
        <v>30</v>
      </c>
      <c r="P653" s="144" t="n">
        <v>6122</v>
      </c>
      <c r="Q653" s="145" t="n">
        <f aca="false">ROUND((P653+240),-1)+30</f>
        <v>6390</v>
      </c>
    </row>
    <row r="654" customFormat="false" ht="15.8" hidden="false" customHeight="false" outlineLevel="0" collapsed="false">
      <c r="A654" s="138" t="s">
        <v>8430</v>
      </c>
      <c r="B654" s="138" t="s">
        <v>6459</v>
      </c>
      <c r="C654" s="137" t="s">
        <v>8431</v>
      </c>
      <c r="D654" s="138" t="s">
        <v>7033</v>
      </c>
      <c r="E654" s="138" t="s">
        <v>7048</v>
      </c>
      <c r="F654" s="143" t="s">
        <v>8427</v>
      </c>
      <c r="G654" s="138" t="s">
        <v>6464</v>
      </c>
      <c r="H654" s="138" t="n">
        <v>7</v>
      </c>
      <c r="I654" s="138" t="n">
        <v>16</v>
      </c>
      <c r="J654" s="138" t="n">
        <v>5</v>
      </c>
      <c r="K654" s="138" t="n">
        <v>45</v>
      </c>
      <c r="L654" s="138" t="n">
        <v>112</v>
      </c>
      <c r="M654" s="138" t="n">
        <v>57.1</v>
      </c>
      <c r="N654" s="138" t="s">
        <v>7041</v>
      </c>
      <c r="O654" s="138" t="n">
        <v>30</v>
      </c>
      <c r="P654" s="144" t="n">
        <v>6122</v>
      </c>
      <c r="Q654" s="145" t="n">
        <f aca="false">ROUND((P654+240),-1)+30</f>
        <v>6390</v>
      </c>
    </row>
    <row r="655" customFormat="false" ht="15.8" hidden="false" customHeight="false" outlineLevel="0" collapsed="false">
      <c r="A655" s="138" t="s">
        <v>8432</v>
      </c>
      <c r="B655" s="138" t="s">
        <v>6459</v>
      </c>
      <c r="C655" s="137" t="s">
        <v>8433</v>
      </c>
      <c r="D655" s="138" t="s">
        <v>7033</v>
      </c>
      <c r="E655" s="138" t="s">
        <v>7141</v>
      </c>
      <c r="F655" s="143" t="s">
        <v>8427</v>
      </c>
      <c r="G655" s="138" t="s">
        <v>6464</v>
      </c>
      <c r="H655" s="138" t="n">
        <v>7</v>
      </c>
      <c r="I655" s="138" t="n">
        <v>16</v>
      </c>
      <c r="J655" s="138" t="n">
        <v>5</v>
      </c>
      <c r="K655" s="138" t="n">
        <v>45</v>
      </c>
      <c r="L655" s="138" t="n">
        <v>112</v>
      </c>
      <c r="M655" s="138" t="n">
        <v>57.1</v>
      </c>
      <c r="N655" s="138"/>
      <c r="O655" s="138" t="n">
        <v>30</v>
      </c>
      <c r="P655" s="144" t="n">
        <v>6122</v>
      </c>
      <c r="Q655" s="145" t="n">
        <f aca="false">ROUND((P655+240),-1)+30</f>
        <v>6390</v>
      </c>
    </row>
    <row r="656" customFormat="false" ht="15.8" hidden="false" customHeight="false" outlineLevel="0" collapsed="false">
      <c r="A656" s="138" t="s">
        <v>8434</v>
      </c>
      <c r="B656" s="138" t="s">
        <v>6459</v>
      </c>
      <c r="C656" s="137" t="s">
        <v>8435</v>
      </c>
      <c r="D656" s="138" t="s">
        <v>7033</v>
      </c>
      <c r="E656" s="138" t="s">
        <v>8436</v>
      </c>
      <c r="F656" s="143" t="s">
        <v>8427</v>
      </c>
      <c r="G656" s="138" t="s">
        <v>6464</v>
      </c>
      <c r="H656" s="138" t="n">
        <v>7</v>
      </c>
      <c r="I656" s="138" t="n">
        <v>16</v>
      </c>
      <c r="J656" s="138" t="n">
        <v>5</v>
      </c>
      <c r="K656" s="138" t="n">
        <v>45</v>
      </c>
      <c r="L656" s="138" t="n">
        <v>112</v>
      </c>
      <c r="M656" s="138" t="n">
        <v>57.1</v>
      </c>
      <c r="N656" s="138"/>
      <c r="O656" s="138" t="n">
        <v>13</v>
      </c>
      <c r="P656" s="144" t="n">
        <v>6122</v>
      </c>
      <c r="Q656" s="145" t="n">
        <f aca="false">ROUND((P656+240),-1)+30</f>
        <v>6390</v>
      </c>
    </row>
    <row r="657" customFormat="false" ht="15.8" hidden="false" customHeight="false" outlineLevel="0" collapsed="false">
      <c r="A657" s="138" t="s">
        <v>8437</v>
      </c>
      <c r="B657" s="138" t="s">
        <v>6459</v>
      </c>
      <c r="C657" s="137" t="s">
        <v>8438</v>
      </c>
      <c r="D657" s="138" t="s">
        <v>7033</v>
      </c>
      <c r="E657" s="138" t="s">
        <v>8439</v>
      </c>
      <c r="F657" s="143" t="s">
        <v>8427</v>
      </c>
      <c r="G657" s="138" t="s">
        <v>6464</v>
      </c>
      <c r="H657" s="138" t="n">
        <v>7</v>
      </c>
      <c r="I657" s="138" t="n">
        <v>16</v>
      </c>
      <c r="J657" s="138" t="n">
        <v>5</v>
      </c>
      <c r="K657" s="138" t="n">
        <v>45</v>
      </c>
      <c r="L657" s="138" t="n">
        <v>112</v>
      </c>
      <c r="M657" s="138" t="n">
        <v>57.1</v>
      </c>
      <c r="N657" s="138" t="s">
        <v>7041</v>
      </c>
      <c r="O657" s="138" t="n">
        <v>8</v>
      </c>
      <c r="P657" s="144" t="n">
        <v>6122</v>
      </c>
      <c r="Q657" s="145" t="n">
        <f aca="false">ROUND((P657+240),-1)+30</f>
        <v>6390</v>
      </c>
    </row>
    <row r="658" customFormat="false" ht="15.8" hidden="false" customHeight="false" outlineLevel="0" collapsed="false">
      <c r="A658" s="138" t="s">
        <v>8440</v>
      </c>
      <c r="B658" s="138" t="s">
        <v>6459</v>
      </c>
      <c r="C658" s="137" t="s">
        <v>8441</v>
      </c>
      <c r="D658" s="138" t="s">
        <v>6470</v>
      </c>
      <c r="E658" s="138" t="s">
        <v>8442</v>
      </c>
      <c r="F658" s="143" t="s">
        <v>8427</v>
      </c>
      <c r="G658" s="138" t="s">
        <v>6464</v>
      </c>
      <c r="H658" s="138" t="n">
        <v>7</v>
      </c>
      <c r="I658" s="138" t="n">
        <v>16</v>
      </c>
      <c r="J658" s="138" t="n">
        <v>5</v>
      </c>
      <c r="K658" s="138" t="n">
        <v>45</v>
      </c>
      <c r="L658" s="138" t="n">
        <v>112</v>
      </c>
      <c r="M658" s="138" t="n">
        <v>57.1</v>
      </c>
      <c r="N658" s="138" t="s">
        <v>6473</v>
      </c>
      <c r="O658" s="138" t="n">
        <v>4</v>
      </c>
      <c r="P658" s="144" t="n">
        <v>5303</v>
      </c>
      <c r="Q658" s="145" t="n">
        <f aca="false">ROUND((P658+240),-1)+30</f>
        <v>5570</v>
      </c>
    </row>
    <row r="659" customFormat="false" ht="15.8" hidden="false" customHeight="false" outlineLevel="0" collapsed="false">
      <c r="A659" s="138" t="s">
        <v>8443</v>
      </c>
      <c r="B659" s="138" t="s">
        <v>6459</v>
      </c>
      <c r="C659" s="137" t="s">
        <v>8444</v>
      </c>
      <c r="D659" s="138" t="s">
        <v>6470</v>
      </c>
      <c r="E659" s="138" t="s">
        <v>8445</v>
      </c>
      <c r="F659" s="143" t="s">
        <v>8427</v>
      </c>
      <c r="G659" s="138" t="s">
        <v>6464</v>
      </c>
      <c r="H659" s="138" t="n">
        <v>7</v>
      </c>
      <c r="I659" s="138" t="n">
        <v>16</v>
      </c>
      <c r="J659" s="138" t="n">
        <v>5</v>
      </c>
      <c r="K659" s="138" t="n">
        <v>45</v>
      </c>
      <c r="L659" s="138" t="n">
        <v>112</v>
      </c>
      <c r="M659" s="138" t="n">
        <v>57.1</v>
      </c>
      <c r="N659" s="138" t="s">
        <v>6473</v>
      </c>
      <c r="O659" s="138" t="n">
        <v>4</v>
      </c>
      <c r="P659" s="144" t="n">
        <v>5397</v>
      </c>
      <c r="Q659" s="145" t="n">
        <f aca="false">ROUND((P659+240),-1)+30</f>
        <v>5670</v>
      </c>
    </row>
    <row r="660" customFormat="false" ht="15.8" hidden="false" customHeight="false" outlineLevel="0" collapsed="false">
      <c r="A660" s="138" t="s">
        <v>8446</v>
      </c>
      <c r="B660" s="138" t="s">
        <v>6459</v>
      </c>
      <c r="C660" s="137" t="s">
        <v>8447</v>
      </c>
      <c r="D660" s="138" t="s">
        <v>6470</v>
      </c>
      <c r="E660" s="138" t="s">
        <v>8448</v>
      </c>
      <c r="F660" s="143" t="s">
        <v>8427</v>
      </c>
      <c r="G660" s="138" t="s">
        <v>6464</v>
      </c>
      <c r="H660" s="138" t="n">
        <v>7</v>
      </c>
      <c r="I660" s="138" t="n">
        <v>16</v>
      </c>
      <c r="J660" s="138" t="n">
        <v>5</v>
      </c>
      <c r="K660" s="138" t="n">
        <v>45</v>
      </c>
      <c r="L660" s="138" t="n">
        <v>112</v>
      </c>
      <c r="M660" s="138" t="n">
        <v>57.1</v>
      </c>
      <c r="N660" s="138" t="s">
        <v>6697</v>
      </c>
      <c r="O660" s="138" t="n">
        <v>4</v>
      </c>
      <c r="P660" s="144" t="n">
        <v>5162</v>
      </c>
      <c r="Q660" s="145" t="n">
        <f aca="false">ROUND((P660+240),-1)+30</f>
        <v>5430</v>
      </c>
    </row>
    <row r="661" customFormat="false" ht="15.8" hidden="false" customHeight="false" outlineLevel="0" collapsed="false">
      <c r="A661" s="138" t="s">
        <v>8449</v>
      </c>
      <c r="B661" s="138" t="s">
        <v>6459</v>
      </c>
      <c r="C661" s="137" t="s">
        <v>8450</v>
      </c>
      <c r="D661" s="138" t="s">
        <v>6470</v>
      </c>
      <c r="E661" s="138" t="s">
        <v>7763</v>
      </c>
      <c r="F661" s="143" t="s">
        <v>8427</v>
      </c>
      <c r="G661" s="138" t="s">
        <v>6464</v>
      </c>
      <c r="H661" s="138" t="n">
        <v>7</v>
      </c>
      <c r="I661" s="138" t="n">
        <v>16</v>
      </c>
      <c r="J661" s="138" t="n">
        <v>5</v>
      </c>
      <c r="K661" s="138" t="n">
        <v>45</v>
      </c>
      <c r="L661" s="138" t="n">
        <v>112</v>
      </c>
      <c r="M661" s="138" t="n">
        <v>57.1</v>
      </c>
      <c r="N661" s="138" t="s">
        <v>6473</v>
      </c>
      <c r="O661" s="138" t="n">
        <v>4</v>
      </c>
      <c r="P661" s="144" t="n">
        <v>5397</v>
      </c>
      <c r="Q661" s="145" t="n">
        <f aca="false">ROUND((P661+240),-1)+30</f>
        <v>5670</v>
      </c>
    </row>
    <row r="662" customFormat="false" ht="15.8" hidden="false" customHeight="false" outlineLevel="0" collapsed="false">
      <c r="A662" s="138" t="s">
        <v>8451</v>
      </c>
      <c r="B662" s="138" t="s">
        <v>6459</v>
      </c>
      <c r="C662" s="137" t="s">
        <v>8452</v>
      </c>
      <c r="D662" s="138" t="s">
        <v>6470</v>
      </c>
      <c r="E662" s="138" t="s">
        <v>8305</v>
      </c>
      <c r="F662" s="143" t="s">
        <v>8427</v>
      </c>
      <c r="G662" s="138" t="s">
        <v>6464</v>
      </c>
      <c r="H662" s="138" t="n">
        <v>7</v>
      </c>
      <c r="I662" s="138" t="n">
        <v>16</v>
      </c>
      <c r="J662" s="138" t="n">
        <v>5</v>
      </c>
      <c r="K662" s="138" t="n">
        <v>45</v>
      </c>
      <c r="L662" s="138" t="n">
        <v>112</v>
      </c>
      <c r="M662" s="138" t="n">
        <v>57.1</v>
      </c>
      <c r="N662" s="138" t="s">
        <v>6473</v>
      </c>
      <c r="O662" s="138" t="n">
        <v>4</v>
      </c>
      <c r="P662" s="144" t="n">
        <v>5162</v>
      </c>
      <c r="Q662" s="145" t="n">
        <f aca="false">ROUND((P662+240),-1)+30</f>
        <v>5430</v>
      </c>
    </row>
    <row r="663" customFormat="false" ht="15.8" hidden="false" customHeight="false" outlineLevel="0" collapsed="false">
      <c r="A663" s="138" t="s">
        <v>8453</v>
      </c>
      <c r="B663" s="138" t="s">
        <v>6459</v>
      </c>
      <c r="C663" s="137" t="s">
        <v>8454</v>
      </c>
      <c r="D663" s="138" t="s">
        <v>6470</v>
      </c>
      <c r="E663" s="138" t="s">
        <v>8455</v>
      </c>
      <c r="F663" s="143" t="s">
        <v>8427</v>
      </c>
      <c r="G663" s="138" t="s">
        <v>6464</v>
      </c>
      <c r="H663" s="138" t="n">
        <v>7</v>
      </c>
      <c r="I663" s="138" t="n">
        <v>16</v>
      </c>
      <c r="J663" s="138" t="n">
        <v>5</v>
      </c>
      <c r="K663" s="138" t="n">
        <v>45</v>
      </c>
      <c r="L663" s="138" t="n">
        <v>112</v>
      </c>
      <c r="M663" s="138" t="n">
        <v>57.1</v>
      </c>
      <c r="N663" s="138" t="s">
        <v>6684</v>
      </c>
      <c r="O663" s="138" t="n">
        <v>4</v>
      </c>
      <c r="P663" s="144" t="n">
        <v>5443</v>
      </c>
      <c r="Q663" s="145" t="n">
        <f aca="false">ROUND((P663+240),-1)+30</f>
        <v>5710</v>
      </c>
    </row>
    <row r="664" customFormat="false" ht="15.8" hidden="false" customHeight="false" outlineLevel="0" collapsed="false">
      <c r="A664" s="138" t="s">
        <v>8456</v>
      </c>
      <c r="B664" s="138" t="s">
        <v>6459</v>
      </c>
      <c r="C664" s="137" t="s">
        <v>8457</v>
      </c>
      <c r="D664" s="138" t="s">
        <v>6470</v>
      </c>
      <c r="E664" s="138" t="s">
        <v>8455</v>
      </c>
      <c r="F664" s="143" t="s">
        <v>8427</v>
      </c>
      <c r="G664" s="138" t="s">
        <v>6464</v>
      </c>
      <c r="H664" s="138" t="n">
        <v>7</v>
      </c>
      <c r="I664" s="138" t="n">
        <v>16</v>
      </c>
      <c r="J664" s="138" t="n">
        <v>5</v>
      </c>
      <c r="K664" s="138" t="n">
        <v>45</v>
      </c>
      <c r="L664" s="138" t="n">
        <v>112</v>
      </c>
      <c r="M664" s="138" t="n">
        <v>57.1</v>
      </c>
      <c r="N664" s="138" t="s">
        <v>6697</v>
      </c>
      <c r="O664" s="138" t="n">
        <v>4</v>
      </c>
      <c r="P664" s="144" t="n">
        <v>5443</v>
      </c>
      <c r="Q664" s="145" t="n">
        <f aca="false">ROUND((P664+240),-1)+30</f>
        <v>5710</v>
      </c>
    </row>
    <row r="665" customFormat="false" ht="15.8" hidden="false" customHeight="false" outlineLevel="0" collapsed="false">
      <c r="A665" s="138" t="s">
        <v>8458</v>
      </c>
      <c r="B665" s="138" t="s">
        <v>6459</v>
      </c>
      <c r="C665" s="137" t="s">
        <v>8459</v>
      </c>
      <c r="D665" s="138" t="s">
        <v>6470</v>
      </c>
      <c r="E665" s="138" t="s">
        <v>8335</v>
      </c>
      <c r="F665" s="143" t="s">
        <v>8427</v>
      </c>
      <c r="G665" s="138" t="s">
        <v>6464</v>
      </c>
      <c r="H665" s="138" t="n">
        <v>7</v>
      </c>
      <c r="I665" s="138" t="n">
        <v>16</v>
      </c>
      <c r="J665" s="138" t="n">
        <v>5</v>
      </c>
      <c r="K665" s="138" t="n">
        <v>45</v>
      </c>
      <c r="L665" s="138" t="n">
        <v>112</v>
      </c>
      <c r="M665" s="138" t="n">
        <v>57.1</v>
      </c>
      <c r="N665" s="138" t="s">
        <v>6473</v>
      </c>
      <c r="O665" s="138" t="n">
        <v>4</v>
      </c>
      <c r="P665" s="144" t="n">
        <v>4695</v>
      </c>
      <c r="Q665" s="145" t="n">
        <f aca="false">ROUND((P665+240),-1)+30</f>
        <v>4970</v>
      </c>
    </row>
    <row r="666" customFormat="false" ht="15.8" hidden="false" customHeight="false" outlineLevel="0" collapsed="false">
      <c r="A666" s="138" t="s">
        <v>8460</v>
      </c>
      <c r="B666" s="138" t="s">
        <v>6459</v>
      </c>
      <c r="C666" s="137" t="s">
        <v>8461</v>
      </c>
      <c r="D666" s="138" t="s">
        <v>6470</v>
      </c>
      <c r="E666" s="138" t="s">
        <v>8462</v>
      </c>
      <c r="F666" s="143" t="s">
        <v>8427</v>
      </c>
      <c r="G666" s="138" t="s">
        <v>6464</v>
      </c>
      <c r="H666" s="138" t="n">
        <v>7</v>
      </c>
      <c r="I666" s="138" t="n">
        <v>16</v>
      </c>
      <c r="J666" s="138" t="n">
        <v>5</v>
      </c>
      <c r="K666" s="138" t="n">
        <v>45</v>
      </c>
      <c r="L666" s="138" t="n">
        <v>112</v>
      </c>
      <c r="M666" s="138" t="n">
        <v>57.1</v>
      </c>
      <c r="N666" s="138" t="s">
        <v>6473</v>
      </c>
      <c r="O666" s="138" t="n">
        <v>4</v>
      </c>
      <c r="P666" s="144" t="n">
        <v>5443</v>
      </c>
      <c r="Q666" s="145" t="n">
        <f aca="false">ROUND((P666+240),-1)+30</f>
        <v>5710</v>
      </c>
    </row>
    <row r="667" customFormat="false" ht="15.8" hidden="false" customHeight="false" outlineLevel="0" collapsed="false">
      <c r="A667" s="138" t="s">
        <v>8463</v>
      </c>
      <c r="B667" s="138" t="s">
        <v>6459</v>
      </c>
      <c r="C667" s="137" t="s">
        <v>8464</v>
      </c>
      <c r="D667" s="138" t="s">
        <v>6470</v>
      </c>
      <c r="E667" s="138" t="s">
        <v>7284</v>
      </c>
      <c r="F667" s="143" t="s">
        <v>8427</v>
      </c>
      <c r="G667" s="138" t="s">
        <v>6464</v>
      </c>
      <c r="H667" s="138" t="n">
        <v>7</v>
      </c>
      <c r="I667" s="138" t="n">
        <v>16</v>
      </c>
      <c r="J667" s="138" t="n">
        <v>5</v>
      </c>
      <c r="K667" s="138" t="n">
        <v>45</v>
      </c>
      <c r="L667" s="138" t="n">
        <v>112</v>
      </c>
      <c r="M667" s="138" t="n">
        <v>57.1</v>
      </c>
      <c r="N667" s="138" t="s">
        <v>6697</v>
      </c>
      <c r="O667" s="138" t="n">
        <v>4</v>
      </c>
      <c r="P667" s="144" t="n">
        <v>4975</v>
      </c>
      <c r="Q667" s="145" t="n">
        <f aca="false">ROUND((P667+240),-1)+30</f>
        <v>5250</v>
      </c>
    </row>
    <row r="668" customFormat="false" ht="15.8" hidden="false" customHeight="false" outlineLevel="0" collapsed="false">
      <c r="A668" s="138" t="s">
        <v>8465</v>
      </c>
      <c r="B668" s="138" t="s">
        <v>6459</v>
      </c>
      <c r="C668" s="137" t="s">
        <v>8466</v>
      </c>
      <c r="D668" s="138" t="s">
        <v>6470</v>
      </c>
      <c r="E668" s="138" t="s">
        <v>8341</v>
      </c>
      <c r="F668" s="143" t="s">
        <v>8427</v>
      </c>
      <c r="G668" s="138" t="s">
        <v>6464</v>
      </c>
      <c r="H668" s="138" t="n">
        <v>7</v>
      </c>
      <c r="I668" s="138" t="n">
        <v>16</v>
      </c>
      <c r="J668" s="138" t="n">
        <v>5</v>
      </c>
      <c r="K668" s="138" t="n">
        <v>45</v>
      </c>
      <c r="L668" s="138" t="n">
        <v>112</v>
      </c>
      <c r="M668" s="138" t="n">
        <v>57.1</v>
      </c>
      <c r="N668" s="138" t="s">
        <v>6473</v>
      </c>
      <c r="O668" s="138" t="n">
        <v>4</v>
      </c>
      <c r="P668" s="144" t="n">
        <v>5210</v>
      </c>
      <c r="Q668" s="145" t="n">
        <f aca="false">ROUND((P668+240),-1)+30</f>
        <v>5480</v>
      </c>
    </row>
    <row r="669" customFormat="false" ht="15.8" hidden="false" customHeight="false" outlineLevel="0" collapsed="false">
      <c r="A669" s="138" t="s">
        <v>8467</v>
      </c>
      <c r="B669" s="138" t="s">
        <v>6459</v>
      </c>
      <c r="C669" s="137" t="s">
        <v>8468</v>
      </c>
      <c r="D669" s="138" t="s">
        <v>6470</v>
      </c>
      <c r="E669" s="138" t="s">
        <v>8469</v>
      </c>
      <c r="F669" s="143" t="s">
        <v>8427</v>
      </c>
      <c r="G669" s="138" t="s">
        <v>6464</v>
      </c>
      <c r="H669" s="138" t="n">
        <v>7</v>
      </c>
      <c r="I669" s="138" t="n">
        <v>16</v>
      </c>
      <c r="J669" s="138" t="n">
        <v>5</v>
      </c>
      <c r="K669" s="138" t="n">
        <v>45</v>
      </c>
      <c r="L669" s="138" t="n">
        <v>112</v>
      </c>
      <c r="M669" s="138" t="n">
        <v>57.1</v>
      </c>
      <c r="N669" s="138" t="s">
        <v>6684</v>
      </c>
      <c r="O669" s="138" t="n">
        <v>4</v>
      </c>
      <c r="P669" s="144" t="n">
        <v>5397</v>
      </c>
      <c r="Q669" s="145" t="n">
        <f aca="false">ROUND((P669+240),-1)+30</f>
        <v>5670</v>
      </c>
    </row>
    <row r="670" customFormat="false" ht="15.8" hidden="false" customHeight="false" outlineLevel="0" collapsed="false">
      <c r="A670" s="138" t="s">
        <v>8470</v>
      </c>
      <c r="B670" s="138" t="s">
        <v>6459</v>
      </c>
      <c r="C670" s="137" t="s">
        <v>8471</v>
      </c>
      <c r="D670" s="138" t="s">
        <v>6470</v>
      </c>
      <c r="E670" s="138" t="s">
        <v>8472</v>
      </c>
      <c r="F670" s="143" t="s">
        <v>8427</v>
      </c>
      <c r="G670" s="138" t="s">
        <v>6464</v>
      </c>
      <c r="H670" s="138" t="n">
        <v>7</v>
      </c>
      <c r="I670" s="138" t="n">
        <v>16</v>
      </c>
      <c r="J670" s="138" t="n">
        <v>5</v>
      </c>
      <c r="K670" s="138" t="n">
        <v>45</v>
      </c>
      <c r="L670" s="138" t="n">
        <v>112</v>
      </c>
      <c r="M670" s="138" t="n">
        <v>57.1</v>
      </c>
      <c r="N670" s="138" t="s">
        <v>6473</v>
      </c>
      <c r="O670" s="138" t="n">
        <v>4</v>
      </c>
      <c r="P670" s="144" t="n">
        <v>5210</v>
      </c>
      <c r="Q670" s="145" t="n">
        <f aca="false">ROUND((P670+240),-1)+30</f>
        <v>5480</v>
      </c>
    </row>
    <row r="671" customFormat="false" ht="15.8" hidden="false" customHeight="false" outlineLevel="0" collapsed="false">
      <c r="A671" s="138" t="s">
        <v>8473</v>
      </c>
      <c r="B671" s="138" t="s">
        <v>6459</v>
      </c>
      <c r="C671" s="137" t="s">
        <v>8474</v>
      </c>
      <c r="D671" s="138" t="s">
        <v>6470</v>
      </c>
      <c r="E671" s="138" t="s">
        <v>8475</v>
      </c>
      <c r="F671" s="143" t="s">
        <v>8427</v>
      </c>
      <c r="G671" s="138" t="s">
        <v>6464</v>
      </c>
      <c r="H671" s="138" t="n">
        <v>7</v>
      </c>
      <c r="I671" s="138" t="n">
        <v>16</v>
      </c>
      <c r="J671" s="138" t="n">
        <v>5</v>
      </c>
      <c r="K671" s="138" t="n">
        <v>45</v>
      </c>
      <c r="L671" s="138" t="n">
        <v>112</v>
      </c>
      <c r="M671" s="138" t="n">
        <v>57.1</v>
      </c>
      <c r="N671" s="138" t="s">
        <v>6473</v>
      </c>
      <c r="O671" s="138" t="n">
        <v>4</v>
      </c>
      <c r="P671" s="144" t="n">
        <v>5443</v>
      </c>
      <c r="Q671" s="145" t="n">
        <f aca="false">ROUND((P671+240),-1)+30</f>
        <v>5710</v>
      </c>
    </row>
    <row r="672" customFormat="false" ht="15.8" hidden="false" customHeight="false" outlineLevel="0" collapsed="false">
      <c r="A672" s="138" t="s">
        <v>8476</v>
      </c>
      <c r="B672" s="138" t="s">
        <v>6459</v>
      </c>
      <c r="C672" s="137" t="s">
        <v>8477</v>
      </c>
      <c r="D672" s="138" t="s">
        <v>6470</v>
      </c>
      <c r="E672" s="138" t="s">
        <v>8478</v>
      </c>
      <c r="F672" s="143" t="s">
        <v>8427</v>
      </c>
      <c r="G672" s="138" t="s">
        <v>6464</v>
      </c>
      <c r="H672" s="138" t="n">
        <v>7</v>
      </c>
      <c r="I672" s="138" t="n">
        <v>16</v>
      </c>
      <c r="J672" s="138" t="n">
        <v>5</v>
      </c>
      <c r="K672" s="138" t="n">
        <v>45</v>
      </c>
      <c r="L672" s="138" t="n">
        <v>112</v>
      </c>
      <c r="M672" s="138" t="n">
        <v>57.1</v>
      </c>
      <c r="N672" s="138" t="s">
        <v>6697</v>
      </c>
      <c r="O672" s="138" t="n">
        <v>4</v>
      </c>
      <c r="P672" s="144" t="n">
        <v>5443</v>
      </c>
      <c r="Q672" s="145" t="n">
        <f aca="false">ROUND((P672+240),-1)+30</f>
        <v>5710</v>
      </c>
    </row>
    <row r="673" customFormat="false" ht="15.8" hidden="false" customHeight="false" outlineLevel="0" collapsed="false">
      <c r="A673" s="138" t="s">
        <v>8479</v>
      </c>
      <c r="B673" s="138" t="s">
        <v>6459</v>
      </c>
      <c r="C673" s="137" t="s">
        <v>8480</v>
      </c>
      <c r="D673" s="138" t="s">
        <v>6470</v>
      </c>
      <c r="E673" s="138" t="s">
        <v>6904</v>
      </c>
      <c r="F673" s="143" t="s">
        <v>8427</v>
      </c>
      <c r="G673" s="138" t="s">
        <v>6464</v>
      </c>
      <c r="H673" s="138" t="n">
        <v>7</v>
      </c>
      <c r="I673" s="138" t="n">
        <v>16</v>
      </c>
      <c r="J673" s="138" t="n">
        <v>5</v>
      </c>
      <c r="K673" s="138" t="n">
        <v>45</v>
      </c>
      <c r="L673" s="138" t="n">
        <v>112</v>
      </c>
      <c r="M673" s="138" t="n">
        <v>57.1</v>
      </c>
      <c r="N673" s="138" t="s">
        <v>6473</v>
      </c>
      <c r="O673" s="138" t="n">
        <v>4</v>
      </c>
      <c r="P673" s="144" t="n">
        <v>5443</v>
      </c>
      <c r="Q673" s="145" t="n">
        <f aca="false">ROUND((P673+240),-1)+30</f>
        <v>5710</v>
      </c>
    </row>
    <row r="674" customFormat="false" ht="15.8" hidden="false" customHeight="false" outlineLevel="0" collapsed="false">
      <c r="A674" s="138" t="s">
        <v>8481</v>
      </c>
      <c r="B674" s="138" t="s">
        <v>6459</v>
      </c>
      <c r="C674" s="137" t="s">
        <v>8482</v>
      </c>
      <c r="D674" s="138" t="s">
        <v>8483</v>
      </c>
      <c r="E674" s="138" t="s">
        <v>8484</v>
      </c>
      <c r="F674" s="143" t="s">
        <v>8427</v>
      </c>
      <c r="G674" s="138" t="s">
        <v>6464</v>
      </c>
      <c r="H674" s="138" t="n">
        <v>7</v>
      </c>
      <c r="I674" s="138" t="n">
        <v>16</v>
      </c>
      <c r="J674" s="138" t="n">
        <v>5</v>
      </c>
      <c r="K674" s="138" t="n">
        <v>45</v>
      </c>
      <c r="L674" s="138" t="n">
        <v>112</v>
      </c>
      <c r="M674" s="138" t="n">
        <v>57.1</v>
      </c>
      <c r="N674" s="138" t="s">
        <v>7638</v>
      </c>
      <c r="O674" s="138" t="n">
        <v>4</v>
      </c>
      <c r="P674" s="144" t="n">
        <v>4720</v>
      </c>
      <c r="Q674" s="145" t="n">
        <f aca="false">ROUND((P674+240),-1)+30</f>
        <v>4990</v>
      </c>
    </row>
    <row r="675" customFormat="false" ht="15.8" hidden="false" customHeight="false" outlineLevel="0" collapsed="false">
      <c r="A675" s="138" t="s">
        <v>8485</v>
      </c>
      <c r="B675" s="138" t="s">
        <v>6459</v>
      </c>
      <c r="C675" s="137" t="s">
        <v>8486</v>
      </c>
      <c r="D675" s="138" t="s">
        <v>7033</v>
      </c>
      <c r="E675" s="138" t="s">
        <v>7056</v>
      </c>
      <c r="F675" s="143" t="s">
        <v>8427</v>
      </c>
      <c r="G675" s="138" t="s">
        <v>6464</v>
      </c>
      <c r="H675" s="138" t="n">
        <v>7</v>
      </c>
      <c r="I675" s="138" t="n">
        <v>16</v>
      </c>
      <c r="J675" s="138" t="n">
        <v>5</v>
      </c>
      <c r="K675" s="138" t="n">
        <v>45</v>
      </c>
      <c r="L675" s="138" t="n">
        <v>112</v>
      </c>
      <c r="M675" s="138" t="n">
        <v>57.1</v>
      </c>
      <c r="N675" s="138" t="s">
        <v>6691</v>
      </c>
      <c r="O675" s="138" t="n">
        <v>3</v>
      </c>
      <c r="P675" s="144" t="n">
        <v>6122</v>
      </c>
      <c r="Q675" s="145" t="n">
        <f aca="false">ROUND((P675+240),-1)+30</f>
        <v>6390</v>
      </c>
    </row>
    <row r="676" customFormat="false" ht="15.8" hidden="false" customHeight="false" outlineLevel="0" collapsed="false">
      <c r="A676" s="138" t="s">
        <v>8487</v>
      </c>
      <c r="B676" s="138" t="s">
        <v>6459</v>
      </c>
      <c r="C676" s="137" t="s">
        <v>8488</v>
      </c>
      <c r="D676" s="138" t="s">
        <v>7033</v>
      </c>
      <c r="E676" s="138" t="s">
        <v>8263</v>
      </c>
      <c r="F676" s="143" t="s">
        <v>8427</v>
      </c>
      <c r="G676" s="138" t="s">
        <v>6464</v>
      </c>
      <c r="H676" s="138" t="n">
        <v>7</v>
      </c>
      <c r="I676" s="138" t="n">
        <v>16</v>
      </c>
      <c r="J676" s="138" t="n">
        <v>5</v>
      </c>
      <c r="K676" s="138" t="n">
        <v>45</v>
      </c>
      <c r="L676" s="138" t="n">
        <v>112</v>
      </c>
      <c r="M676" s="138" t="n">
        <v>57.1</v>
      </c>
      <c r="N676" s="138"/>
      <c r="O676" s="138" t="n">
        <v>3</v>
      </c>
      <c r="P676" s="144" t="n">
        <v>6122</v>
      </c>
      <c r="Q676" s="145" t="n">
        <f aca="false">ROUND((P676+240),-1)+30</f>
        <v>6390</v>
      </c>
    </row>
    <row r="677" customFormat="false" ht="15.8" hidden="false" customHeight="false" outlineLevel="0" collapsed="false">
      <c r="A677" s="138" t="s">
        <v>8489</v>
      </c>
      <c r="B677" s="138" t="s">
        <v>6459</v>
      </c>
      <c r="C677" s="137" t="s">
        <v>8490</v>
      </c>
      <c r="D677" s="138" t="s">
        <v>7033</v>
      </c>
      <c r="E677" s="138" t="s">
        <v>8169</v>
      </c>
      <c r="F677" s="143" t="s">
        <v>8427</v>
      </c>
      <c r="G677" s="138" t="s">
        <v>6464</v>
      </c>
      <c r="H677" s="138" t="n">
        <v>7</v>
      </c>
      <c r="I677" s="138" t="n">
        <v>16</v>
      </c>
      <c r="J677" s="138" t="n">
        <v>5</v>
      </c>
      <c r="K677" s="138" t="n">
        <v>45</v>
      </c>
      <c r="L677" s="138" t="n">
        <v>112</v>
      </c>
      <c r="M677" s="138" t="n">
        <v>57.1</v>
      </c>
      <c r="N677" s="138" t="s">
        <v>7076</v>
      </c>
      <c r="O677" s="138" t="n">
        <v>1</v>
      </c>
      <c r="P677" s="144" t="n">
        <v>6122</v>
      </c>
      <c r="Q677" s="145" t="n">
        <f aca="false">ROUND((P677+240),-1)+30</f>
        <v>6390</v>
      </c>
    </row>
    <row r="678" customFormat="false" ht="15.8" hidden="false" customHeight="false" outlineLevel="0" collapsed="false">
      <c r="A678" s="138" t="s">
        <v>8491</v>
      </c>
      <c r="B678" s="138" t="s">
        <v>6459</v>
      </c>
      <c r="C678" s="137" t="s">
        <v>8492</v>
      </c>
      <c r="D678" s="138" t="s">
        <v>7033</v>
      </c>
      <c r="E678" s="138" t="s">
        <v>8127</v>
      </c>
      <c r="F678" s="143" t="s">
        <v>8493</v>
      </c>
      <c r="G678" s="138" t="s">
        <v>6464</v>
      </c>
      <c r="H678" s="138" t="n">
        <v>7</v>
      </c>
      <c r="I678" s="138" t="n">
        <v>16</v>
      </c>
      <c r="J678" s="138" t="n">
        <v>5</v>
      </c>
      <c r="K678" s="138" t="n">
        <v>45</v>
      </c>
      <c r="L678" s="138" t="n">
        <v>112</v>
      </c>
      <c r="M678" s="138" t="n">
        <v>73.1</v>
      </c>
      <c r="N678" s="138" t="s">
        <v>7041</v>
      </c>
      <c r="O678" s="138" t="n">
        <v>9</v>
      </c>
      <c r="P678" s="144" t="n">
        <v>6122</v>
      </c>
      <c r="Q678" s="145" t="n">
        <f aca="false">ROUND((P678+240),-1)+30</f>
        <v>6390</v>
      </c>
    </row>
    <row r="679" customFormat="false" ht="15.8" hidden="false" customHeight="false" outlineLevel="0" collapsed="false">
      <c r="A679" s="138" t="s">
        <v>8494</v>
      </c>
      <c r="B679" s="138" t="s">
        <v>6459</v>
      </c>
      <c r="C679" s="137" t="s">
        <v>8495</v>
      </c>
      <c r="D679" s="138" t="s">
        <v>7033</v>
      </c>
      <c r="E679" s="138" t="s">
        <v>8169</v>
      </c>
      <c r="F679" s="143" t="s">
        <v>8493</v>
      </c>
      <c r="G679" s="138" t="s">
        <v>6464</v>
      </c>
      <c r="H679" s="138" t="n">
        <v>7</v>
      </c>
      <c r="I679" s="138" t="n">
        <v>16</v>
      </c>
      <c r="J679" s="138" t="n">
        <v>5</v>
      </c>
      <c r="K679" s="138" t="n">
        <v>45</v>
      </c>
      <c r="L679" s="138" t="n">
        <v>112</v>
      </c>
      <c r="M679" s="138" t="n">
        <v>73.1</v>
      </c>
      <c r="N679" s="138" t="s">
        <v>7076</v>
      </c>
      <c r="O679" s="138" t="n">
        <v>3</v>
      </c>
      <c r="P679" s="144" t="n">
        <v>6122</v>
      </c>
      <c r="Q679" s="145" t="n">
        <f aca="false">ROUND((P679+240),-1)+30</f>
        <v>6390</v>
      </c>
    </row>
    <row r="680" customFormat="false" ht="15.8" hidden="false" customHeight="false" outlineLevel="0" collapsed="false">
      <c r="A680" s="138" t="s">
        <v>8496</v>
      </c>
      <c r="B680" s="138" t="s">
        <v>6459</v>
      </c>
      <c r="C680" s="137" t="s">
        <v>8497</v>
      </c>
      <c r="D680" s="138" t="s">
        <v>6470</v>
      </c>
      <c r="E680" s="138" t="s">
        <v>8498</v>
      </c>
      <c r="F680" s="143" t="s">
        <v>8499</v>
      </c>
      <c r="G680" s="138" t="s">
        <v>6464</v>
      </c>
      <c r="H680" s="138" t="n">
        <v>7</v>
      </c>
      <c r="I680" s="138" t="n">
        <v>16</v>
      </c>
      <c r="J680" s="138" t="n">
        <v>5</v>
      </c>
      <c r="K680" s="138" t="n">
        <v>45</v>
      </c>
      <c r="L680" s="138" t="n">
        <v>114.3</v>
      </c>
      <c r="M680" s="138" t="n">
        <v>54.1</v>
      </c>
      <c r="N680" s="138" t="s">
        <v>6473</v>
      </c>
      <c r="O680" s="138" t="n">
        <v>4</v>
      </c>
      <c r="P680" s="144" t="n">
        <v>5443</v>
      </c>
      <c r="Q680" s="145" t="n">
        <f aca="false">ROUND((P680+240),-1)+30</f>
        <v>5710</v>
      </c>
    </row>
    <row r="681" customFormat="false" ht="15.8" hidden="false" customHeight="false" outlineLevel="0" collapsed="false">
      <c r="A681" s="138" t="s">
        <v>8500</v>
      </c>
      <c r="B681" s="138" t="s">
        <v>6459</v>
      </c>
      <c r="C681" s="137" t="s">
        <v>8501</v>
      </c>
      <c r="D681" s="138" t="s">
        <v>7033</v>
      </c>
      <c r="E681" s="138" t="s">
        <v>8131</v>
      </c>
      <c r="F681" s="143" t="s">
        <v>8502</v>
      </c>
      <c r="G681" s="138" t="s">
        <v>6464</v>
      </c>
      <c r="H681" s="138" t="n">
        <v>7</v>
      </c>
      <c r="I681" s="138" t="n">
        <v>16</v>
      </c>
      <c r="J681" s="138" t="n">
        <v>5</v>
      </c>
      <c r="K681" s="138" t="n">
        <v>45</v>
      </c>
      <c r="L681" s="138" t="n">
        <v>114.3</v>
      </c>
      <c r="M681" s="138" t="n">
        <v>60.1</v>
      </c>
      <c r="N681" s="138" t="s">
        <v>6691</v>
      </c>
      <c r="O681" s="138" t="n">
        <v>2</v>
      </c>
      <c r="P681" s="144" t="n">
        <v>6122</v>
      </c>
      <c r="Q681" s="145" t="n">
        <f aca="false">ROUND((P681+240),-1)+30</f>
        <v>6390</v>
      </c>
    </row>
    <row r="682" customFormat="false" ht="15.8" hidden="false" customHeight="false" outlineLevel="0" collapsed="false">
      <c r="A682" s="138" t="s">
        <v>8503</v>
      </c>
      <c r="B682" s="138" t="s">
        <v>6459</v>
      </c>
      <c r="C682" s="137" t="s">
        <v>8504</v>
      </c>
      <c r="D682" s="138" t="s">
        <v>7033</v>
      </c>
      <c r="E682" s="138" t="s">
        <v>7056</v>
      </c>
      <c r="F682" s="143" t="s">
        <v>8502</v>
      </c>
      <c r="G682" s="138" t="s">
        <v>6464</v>
      </c>
      <c r="H682" s="138" t="n">
        <v>7</v>
      </c>
      <c r="I682" s="138" t="n">
        <v>16</v>
      </c>
      <c r="J682" s="138" t="n">
        <v>5</v>
      </c>
      <c r="K682" s="138" t="n">
        <v>45</v>
      </c>
      <c r="L682" s="138" t="n">
        <v>114.3</v>
      </c>
      <c r="M682" s="138" t="n">
        <v>60.1</v>
      </c>
      <c r="N682" s="138" t="s">
        <v>6691</v>
      </c>
      <c r="O682" s="138" t="n">
        <v>1</v>
      </c>
      <c r="P682" s="144" t="n">
        <v>6122</v>
      </c>
      <c r="Q682" s="145" t="n">
        <f aca="false">ROUND((P682+240),-1)+30</f>
        <v>6390</v>
      </c>
    </row>
    <row r="683" customFormat="false" ht="15.8" hidden="false" customHeight="false" outlineLevel="0" collapsed="false">
      <c r="A683" s="138" t="s">
        <v>8505</v>
      </c>
      <c r="B683" s="138" t="s">
        <v>6459</v>
      </c>
      <c r="C683" s="137" t="s">
        <v>8506</v>
      </c>
      <c r="D683" s="138" t="s">
        <v>7033</v>
      </c>
      <c r="E683" s="138" t="s">
        <v>8507</v>
      </c>
      <c r="F683" s="143" t="s">
        <v>8508</v>
      </c>
      <c r="G683" s="138" t="s">
        <v>6464</v>
      </c>
      <c r="H683" s="138" t="n">
        <v>7</v>
      </c>
      <c r="I683" s="138" t="n">
        <v>16</v>
      </c>
      <c r="J683" s="138" t="n">
        <v>5</v>
      </c>
      <c r="K683" s="138" t="n">
        <v>45</v>
      </c>
      <c r="L683" s="138" t="n">
        <v>114.3</v>
      </c>
      <c r="M683" s="138" t="n">
        <v>66.1</v>
      </c>
      <c r="N683" s="138"/>
      <c r="O683" s="138" t="n">
        <v>12</v>
      </c>
      <c r="P683" s="144" t="n">
        <v>6122</v>
      </c>
      <c r="Q683" s="145" t="n">
        <f aca="false">ROUND((P683+240),-1)+30</f>
        <v>6390</v>
      </c>
    </row>
    <row r="684" customFormat="false" ht="15.8" hidden="false" customHeight="false" outlineLevel="0" collapsed="false">
      <c r="A684" s="138" t="s">
        <v>8509</v>
      </c>
      <c r="B684" s="138" t="s">
        <v>6459</v>
      </c>
      <c r="C684" s="137" t="s">
        <v>8510</v>
      </c>
      <c r="D684" s="138" t="s">
        <v>7033</v>
      </c>
      <c r="E684" s="138" t="s">
        <v>8266</v>
      </c>
      <c r="F684" s="143" t="s">
        <v>8508</v>
      </c>
      <c r="G684" s="138" t="s">
        <v>6464</v>
      </c>
      <c r="H684" s="138" t="n">
        <v>7</v>
      </c>
      <c r="I684" s="138" t="n">
        <v>16</v>
      </c>
      <c r="J684" s="138" t="n">
        <v>5</v>
      </c>
      <c r="K684" s="138" t="n">
        <v>45</v>
      </c>
      <c r="L684" s="138" t="n">
        <v>114.3</v>
      </c>
      <c r="M684" s="138" t="n">
        <v>66.1</v>
      </c>
      <c r="N684" s="138" t="s">
        <v>6691</v>
      </c>
      <c r="O684" s="138" t="n">
        <v>9</v>
      </c>
      <c r="P684" s="144" t="n">
        <v>6122</v>
      </c>
      <c r="Q684" s="145" t="n">
        <f aca="false">ROUND((P684+240),-1)+30</f>
        <v>6390</v>
      </c>
    </row>
    <row r="685" customFormat="false" ht="15.8" hidden="false" customHeight="false" outlineLevel="0" collapsed="false">
      <c r="A685" s="138" t="s">
        <v>8511</v>
      </c>
      <c r="B685" s="138" t="s">
        <v>6459</v>
      </c>
      <c r="C685" s="137" t="s">
        <v>8512</v>
      </c>
      <c r="D685" s="138" t="s">
        <v>7033</v>
      </c>
      <c r="E685" s="138" t="s">
        <v>8127</v>
      </c>
      <c r="F685" s="143" t="s">
        <v>8513</v>
      </c>
      <c r="G685" s="138" t="s">
        <v>6464</v>
      </c>
      <c r="H685" s="138" t="n">
        <v>7</v>
      </c>
      <c r="I685" s="138" t="n">
        <v>16</v>
      </c>
      <c r="J685" s="138" t="n">
        <v>5</v>
      </c>
      <c r="K685" s="138" t="n">
        <v>45</v>
      </c>
      <c r="L685" s="138" t="n">
        <v>114.3</v>
      </c>
      <c r="M685" s="138" t="n">
        <v>67.1</v>
      </c>
      <c r="N685" s="138" t="s">
        <v>7041</v>
      </c>
      <c r="O685" s="138" t="n">
        <v>30</v>
      </c>
      <c r="P685" s="144" t="n">
        <v>6122</v>
      </c>
      <c r="Q685" s="145" t="n">
        <f aca="false">ROUND((P685+240),-1)+30</f>
        <v>6390</v>
      </c>
    </row>
    <row r="686" customFormat="false" ht="15.8" hidden="false" customHeight="false" outlineLevel="0" collapsed="false">
      <c r="A686" s="138" t="s">
        <v>8514</v>
      </c>
      <c r="B686" s="138" t="s">
        <v>6459</v>
      </c>
      <c r="C686" s="137" t="s">
        <v>8515</v>
      </c>
      <c r="D686" s="138" t="s">
        <v>7033</v>
      </c>
      <c r="E686" s="138" t="s">
        <v>7048</v>
      </c>
      <c r="F686" s="143" t="s">
        <v>8513</v>
      </c>
      <c r="G686" s="138" t="s">
        <v>6464</v>
      </c>
      <c r="H686" s="138" t="n">
        <v>7</v>
      </c>
      <c r="I686" s="138" t="n">
        <v>16</v>
      </c>
      <c r="J686" s="138" t="n">
        <v>5</v>
      </c>
      <c r="K686" s="138" t="n">
        <v>45</v>
      </c>
      <c r="L686" s="138" t="n">
        <v>114.3</v>
      </c>
      <c r="M686" s="138" t="n">
        <v>67.1</v>
      </c>
      <c r="N686" s="138" t="s">
        <v>7041</v>
      </c>
      <c r="O686" s="138" t="n">
        <v>30</v>
      </c>
      <c r="P686" s="144" t="n">
        <v>6122</v>
      </c>
      <c r="Q686" s="145" t="n">
        <f aca="false">ROUND((P686+240),-1)+30</f>
        <v>6390</v>
      </c>
    </row>
    <row r="687" customFormat="false" ht="15.8" hidden="false" customHeight="false" outlineLevel="0" collapsed="false">
      <c r="A687" s="138" t="s">
        <v>8516</v>
      </c>
      <c r="B687" s="138" t="s">
        <v>6459</v>
      </c>
      <c r="C687" s="137" t="s">
        <v>8517</v>
      </c>
      <c r="D687" s="138" t="s">
        <v>7033</v>
      </c>
      <c r="E687" s="138" t="s">
        <v>7039</v>
      </c>
      <c r="F687" s="143" t="s">
        <v>8513</v>
      </c>
      <c r="G687" s="138" t="s">
        <v>6464</v>
      </c>
      <c r="H687" s="138" t="n">
        <v>7</v>
      </c>
      <c r="I687" s="138" t="n">
        <v>16</v>
      </c>
      <c r="J687" s="138" t="n">
        <v>5</v>
      </c>
      <c r="K687" s="138" t="n">
        <v>45</v>
      </c>
      <c r="L687" s="138" t="n">
        <v>114.3</v>
      </c>
      <c r="M687" s="138" t="n">
        <v>67.1</v>
      </c>
      <c r="N687" s="138" t="s">
        <v>7041</v>
      </c>
      <c r="O687" s="138" t="n">
        <v>24</v>
      </c>
      <c r="P687" s="144" t="n">
        <v>6122</v>
      </c>
      <c r="Q687" s="145" t="n">
        <f aca="false">ROUND((P687+240),-1)+30</f>
        <v>6390</v>
      </c>
    </row>
    <row r="688" customFormat="false" ht="15.8" hidden="false" customHeight="false" outlineLevel="0" collapsed="false">
      <c r="A688" s="138" t="s">
        <v>8518</v>
      </c>
      <c r="B688" s="138" t="s">
        <v>6459</v>
      </c>
      <c r="C688" s="137" t="s">
        <v>8519</v>
      </c>
      <c r="D688" s="138" t="s">
        <v>6461</v>
      </c>
      <c r="E688" s="138" t="s">
        <v>8229</v>
      </c>
      <c r="F688" s="143" t="s">
        <v>8513</v>
      </c>
      <c r="G688" s="138" t="s">
        <v>6464</v>
      </c>
      <c r="H688" s="138" t="n">
        <v>7</v>
      </c>
      <c r="I688" s="138" t="n">
        <v>16</v>
      </c>
      <c r="J688" s="138" t="n">
        <v>5</v>
      </c>
      <c r="K688" s="138" t="n">
        <v>45</v>
      </c>
      <c r="L688" s="138" t="n">
        <v>114.3</v>
      </c>
      <c r="M688" s="138" t="n">
        <v>67.1</v>
      </c>
      <c r="N688" s="138"/>
      <c r="O688" s="138" t="n">
        <v>12</v>
      </c>
      <c r="P688" s="144" t="n">
        <v>4568</v>
      </c>
      <c r="Q688" s="145" t="n">
        <f aca="false">ROUND((P688+240),-1)+30</f>
        <v>4840</v>
      </c>
    </row>
    <row r="689" customFormat="false" ht="15.8" hidden="false" customHeight="false" outlineLevel="0" collapsed="false">
      <c r="A689" s="138" t="s">
        <v>8520</v>
      </c>
      <c r="B689" s="138" t="s">
        <v>6459</v>
      </c>
      <c r="C689" s="137" t="s">
        <v>8521</v>
      </c>
      <c r="D689" s="138" t="s">
        <v>7033</v>
      </c>
      <c r="E689" s="138" t="s">
        <v>8439</v>
      </c>
      <c r="F689" s="143" t="s">
        <v>8513</v>
      </c>
      <c r="G689" s="138" t="s">
        <v>6464</v>
      </c>
      <c r="H689" s="138" t="n">
        <v>7</v>
      </c>
      <c r="I689" s="138" t="n">
        <v>16</v>
      </c>
      <c r="J689" s="138" t="n">
        <v>5</v>
      </c>
      <c r="K689" s="138" t="n">
        <v>45</v>
      </c>
      <c r="L689" s="138" t="n">
        <v>114.3</v>
      </c>
      <c r="M689" s="138" t="n">
        <v>67.1</v>
      </c>
      <c r="N689" s="138" t="s">
        <v>7041</v>
      </c>
      <c r="O689" s="138" t="n">
        <v>8</v>
      </c>
      <c r="P689" s="144" t="n">
        <v>6122</v>
      </c>
      <c r="Q689" s="145" t="n">
        <f aca="false">ROUND((P689+240),-1)+30</f>
        <v>6390</v>
      </c>
    </row>
    <row r="690" customFormat="false" ht="15.8" hidden="false" customHeight="false" outlineLevel="0" collapsed="false">
      <c r="A690" s="138" t="s">
        <v>8522</v>
      </c>
      <c r="B690" s="138" t="s">
        <v>6459</v>
      </c>
      <c r="C690" s="137" t="s">
        <v>8523</v>
      </c>
      <c r="D690" s="138" t="s">
        <v>7033</v>
      </c>
      <c r="E690" s="138" t="s">
        <v>8169</v>
      </c>
      <c r="F690" s="143" t="s">
        <v>8524</v>
      </c>
      <c r="G690" s="138" t="s">
        <v>6464</v>
      </c>
      <c r="H690" s="138" t="n">
        <v>7</v>
      </c>
      <c r="I690" s="138" t="n">
        <v>16</v>
      </c>
      <c r="J690" s="138" t="n">
        <v>5</v>
      </c>
      <c r="K690" s="138" t="n">
        <v>45</v>
      </c>
      <c r="L690" s="138" t="n">
        <v>114.3</v>
      </c>
      <c r="M690" s="138" t="n">
        <v>73.1</v>
      </c>
      <c r="N690" s="138" t="s">
        <v>7076</v>
      </c>
      <c r="O690" s="138" t="n">
        <v>23</v>
      </c>
      <c r="P690" s="144" t="n">
        <v>6122</v>
      </c>
      <c r="Q690" s="145" t="n">
        <f aca="false">ROUND((P690+240),-1)+30</f>
        <v>6390</v>
      </c>
    </row>
    <row r="691" customFormat="false" ht="15.8" hidden="false" customHeight="false" outlineLevel="0" collapsed="false">
      <c r="A691" s="138" t="s">
        <v>8525</v>
      </c>
      <c r="B691" s="138" t="s">
        <v>6459</v>
      </c>
      <c r="C691" s="137" t="s">
        <v>8526</v>
      </c>
      <c r="D691" s="138" t="s">
        <v>7033</v>
      </c>
      <c r="E691" s="138" t="s">
        <v>8436</v>
      </c>
      <c r="F691" s="143" t="s">
        <v>8524</v>
      </c>
      <c r="G691" s="138" t="s">
        <v>6464</v>
      </c>
      <c r="H691" s="138" t="n">
        <v>7</v>
      </c>
      <c r="I691" s="138" t="n">
        <v>16</v>
      </c>
      <c r="J691" s="138" t="n">
        <v>5</v>
      </c>
      <c r="K691" s="138" t="n">
        <v>45</v>
      </c>
      <c r="L691" s="138" t="n">
        <v>114.3</v>
      </c>
      <c r="M691" s="138" t="n">
        <v>73.1</v>
      </c>
      <c r="N691" s="138"/>
      <c r="O691" s="138" t="n">
        <v>20</v>
      </c>
      <c r="P691" s="144" t="n">
        <v>6122</v>
      </c>
      <c r="Q691" s="145" t="n">
        <f aca="false">ROUND((P691+240),-1)+30</f>
        <v>6390</v>
      </c>
    </row>
    <row r="692" customFormat="false" ht="15.8" hidden="false" customHeight="false" outlineLevel="0" collapsed="false">
      <c r="A692" s="138" t="s">
        <v>8527</v>
      </c>
      <c r="B692" s="138" t="s">
        <v>6459</v>
      </c>
      <c r="C692" s="137" t="s">
        <v>8528</v>
      </c>
      <c r="D692" s="138" t="s">
        <v>7033</v>
      </c>
      <c r="E692" s="138" t="s">
        <v>7119</v>
      </c>
      <c r="F692" s="143" t="s">
        <v>8524</v>
      </c>
      <c r="G692" s="138" t="s">
        <v>6464</v>
      </c>
      <c r="H692" s="138" t="n">
        <v>7</v>
      </c>
      <c r="I692" s="138" t="n">
        <v>16</v>
      </c>
      <c r="J692" s="138" t="n">
        <v>5</v>
      </c>
      <c r="K692" s="138" t="n">
        <v>45</v>
      </c>
      <c r="L692" s="138" t="n">
        <v>114.3</v>
      </c>
      <c r="M692" s="138" t="n">
        <v>73.1</v>
      </c>
      <c r="N692" s="138" t="s">
        <v>7041</v>
      </c>
      <c r="O692" s="138" t="n">
        <v>20</v>
      </c>
      <c r="P692" s="144" t="n">
        <v>6122</v>
      </c>
      <c r="Q692" s="145" t="n">
        <f aca="false">ROUND((P692+240),-1)+30</f>
        <v>6390</v>
      </c>
    </row>
    <row r="693" customFormat="false" ht="15.8" hidden="false" customHeight="false" outlineLevel="0" collapsed="false">
      <c r="A693" s="138" t="s">
        <v>8529</v>
      </c>
      <c r="B693" s="138" t="s">
        <v>6459</v>
      </c>
      <c r="C693" s="137" t="s">
        <v>8530</v>
      </c>
      <c r="D693" s="138" t="s">
        <v>7033</v>
      </c>
      <c r="E693" s="138" t="s">
        <v>8507</v>
      </c>
      <c r="F693" s="143" t="s">
        <v>8524</v>
      </c>
      <c r="G693" s="138" t="s">
        <v>6464</v>
      </c>
      <c r="H693" s="138" t="n">
        <v>7</v>
      </c>
      <c r="I693" s="138" t="n">
        <v>16</v>
      </c>
      <c r="J693" s="138" t="n">
        <v>5</v>
      </c>
      <c r="K693" s="138" t="n">
        <v>45</v>
      </c>
      <c r="L693" s="138" t="n">
        <v>114.3</v>
      </c>
      <c r="M693" s="138" t="n">
        <v>73.1</v>
      </c>
      <c r="N693" s="138" t="s">
        <v>7076</v>
      </c>
      <c r="O693" s="138" t="n">
        <v>5</v>
      </c>
      <c r="P693" s="144" t="n">
        <v>6122</v>
      </c>
      <c r="Q693" s="145" t="n">
        <f aca="false">ROUND((P693+240),-1)+30</f>
        <v>6390</v>
      </c>
    </row>
    <row r="694" customFormat="false" ht="15.8" hidden="false" customHeight="false" outlineLevel="0" collapsed="false">
      <c r="A694" s="138" t="s">
        <v>8531</v>
      </c>
      <c r="B694" s="138" t="s">
        <v>6459</v>
      </c>
      <c r="C694" s="137" t="s">
        <v>8532</v>
      </c>
      <c r="D694" s="138" t="s">
        <v>7033</v>
      </c>
      <c r="E694" s="138" t="s">
        <v>8533</v>
      </c>
      <c r="F694" s="143" t="s">
        <v>8524</v>
      </c>
      <c r="G694" s="138" t="s">
        <v>6464</v>
      </c>
      <c r="H694" s="138" t="n">
        <v>7</v>
      </c>
      <c r="I694" s="138" t="n">
        <v>16</v>
      </c>
      <c r="J694" s="138" t="n">
        <v>5</v>
      </c>
      <c r="K694" s="138" t="n">
        <v>45</v>
      </c>
      <c r="L694" s="138" t="n">
        <v>114.3</v>
      </c>
      <c r="M694" s="138" t="n">
        <v>73.1</v>
      </c>
      <c r="N694" s="138" t="s">
        <v>7036</v>
      </c>
      <c r="O694" s="138" t="n">
        <v>3</v>
      </c>
      <c r="P694" s="144" t="n">
        <v>6122</v>
      </c>
      <c r="Q694" s="145" t="n">
        <f aca="false">ROUND((P694+240),-1)+30</f>
        <v>6390</v>
      </c>
    </row>
    <row r="695" customFormat="false" ht="15.8" hidden="false" customHeight="false" outlineLevel="0" collapsed="false">
      <c r="A695" s="138" t="s">
        <v>8534</v>
      </c>
      <c r="B695" s="138" t="s">
        <v>6459</v>
      </c>
      <c r="C695" s="137" t="s">
        <v>8535</v>
      </c>
      <c r="D695" s="138" t="s">
        <v>7033</v>
      </c>
      <c r="E695" s="138" t="s">
        <v>8536</v>
      </c>
      <c r="F695" s="143" t="s">
        <v>8524</v>
      </c>
      <c r="G695" s="138" t="s">
        <v>6464</v>
      </c>
      <c r="H695" s="138" t="n">
        <v>7</v>
      </c>
      <c r="I695" s="138" t="n">
        <v>16</v>
      </c>
      <c r="J695" s="138" t="n">
        <v>5</v>
      </c>
      <c r="K695" s="138" t="n">
        <v>45</v>
      </c>
      <c r="L695" s="138" t="n">
        <v>114.3</v>
      </c>
      <c r="M695" s="138" t="n">
        <v>73.1</v>
      </c>
      <c r="N695" s="138"/>
      <c r="O695" s="138" t="n">
        <v>3</v>
      </c>
      <c r="P695" s="144" t="n">
        <v>6122</v>
      </c>
      <c r="Q695" s="145" t="n">
        <f aca="false">ROUND((P695+240),-1)+30</f>
        <v>6390</v>
      </c>
    </row>
    <row r="696" customFormat="false" ht="15.8" hidden="false" customHeight="false" outlineLevel="0" collapsed="false">
      <c r="A696" s="138" t="s">
        <v>8537</v>
      </c>
      <c r="B696" s="138" t="s">
        <v>6459</v>
      </c>
      <c r="C696" s="137" t="s">
        <v>8538</v>
      </c>
      <c r="D696" s="138" t="s">
        <v>7033</v>
      </c>
      <c r="E696" s="138" t="s">
        <v>8539</v>
      </c>
      <c r="F696" s="143" t="s">
        <v>8524</v>
      </c>
      <c r="G696" s="138" t="s">
        <v>6464</v>
      </c>
      <c r="H696" s="138" t="n">
        <v>7</v>
      </c>
      <c r="I696" s="138" t="n">
        <v>16</v>
      </c>
      <c r="J696" s="138" t="n">
        <v>5</v>
      </c>
      <c r="K696" s="138" t="n">
        <v>45</v>
      </c>
      <c r="L696" s="138" t="n">
        <v>114.3</v>
      </c>
      <c r="M696" s="138" t="n">
        <v>73.1</v>
      </c>
      <c r="N696" s="138"/>
      <c r="O696" s="138" t="n">
        <v>2</v>
      </c>
      <c r="P696" s="144" t="n">
        <v>6122</v>
      </c>
      <c r="Q696" s="145" t="n">
        <f aca="false">ROUND((P696+240),-1)+30</f>
        <v>6390</v>
      </c>
    </row>
    <row r="697" customFormat="false" ht="15.8" hidden="false" customHeight="false" outlineLevel="0" collapsed="false">
      <c r="A697" s="138" t="s">
        <v>8540</v>
      </c>
      <c r="B697" s="138" t="s">
        <v>6459</v>
      </c>
      <c r="C697" s="137" t="s">
        <v>8541</v>
      </c>
      <c r="D697" s="138" t="s">
        <v>7033</v>
      </c>
      <c r="E697" s="138" t="s">
        <v>8127</v>
      </c>
      <c r="F697" s="143" t="s">
        <v>8524</v>
      </c>
      <c r="G697" s="138" t="s">
        <v>6464</v>
      </c>
      <c r="H697" s="138" t="n">
        <v>7</v>
      </c>
      <c r="I697" s="138" t="n">
        <v>16</v>
      </c>
      <c r="J697" s="138" t="n">
        <v>5</v>
      </c>
      <c r="K697" s="138" t="n">
        <v>45</v>
      </c>
      <c r="L697" s="138" t="n">
        <v>114.3</v>
      </c>
      <c r="M697" s="138" t="n">
        <v>73.1</v>
      </c>
      <c r="N697" s="138" t="s">
        <v>7041</v>
      </c>
      <c r="O697" s="138" t="n">
        <v>2</v>
      </c>
      <c r="P697" s="144" t="n">
        <v>6122</v>
      </c>
      <c r="Q697" s="145" t="n">
        <f aca="false">ROUND((P697+240),-1)+30</f>
        <v>6390</v>
      </c>
    </row>
    <row r="698" customFormat="false" ht="15.8" hidden="false" customHeight="false" outlineLevel="0" collapsed="false">
      <c r="A698" s="138" t="s">
        <v>8542</v>
      </c>
      <c r="B698" s="138" t="s">
        <v>6459</v>
      </c>
      <c r="C698" s="137" t="s">
        <v>8543</v>
      </c>
      <c r="D698" s="138" t="s">
        <v>7033</v>
      </c>
      <c r="E698" s="138" t="s">
        <v>8280</v>
      </c>
      <c r="F698" s="143" t="s">
        <v>8524</v>
      </c>
      <c r="G698" s="138" t="s">
        <v>6464</v>
      </c>
      <c r="H698" s="138" t="n">
        <v>7</v>
      </c>
      <c r="I698" s="138" t="n">
        <v>16</v>
      </c>
      <c r="J698" s="138" t="n">
        <v>5</v>
      </c>
      <c r="K698" s="138" t="n">
        <v>45</v>
      </c>
      <c r="L698" s="138" t="n">
        <v>114.3</v>
      </c>
      <c r="M698" s="138" t="n">
        <v>73.1</v>
      </c>
      <c r="N698" s="138" t="s">
        <v>7036</v>
      </c>
      <c r="O698" s="138" t="n">
        <v>1</v>
      </c>
      <c r="P698" s="144" t="n">
        <v>6122</v>
      </c>
      <c r="Q698" s="145" t="n">
        <f aca="false">ROUND((P698+240),-1)+30</f>
        <v>6390</v>
      </c>
    </row>
    <row r="699" customFormat="false" ht="15.8" hidden="false" customHeight="false" outlineLevel="0" collapsed="false">
      <c r="A699" s="138" t="s">
        <v>8544</v>
      </c>
      <c r="B699" s="138" t="s">
        <v>6459</v>
      </c>
      <c r="C699" s="137" t="s">
        <v>8545</v>
      </c>
      <c r="D699" s="138" t="s">
        <v>6470</v>
      </c>
      <c r="E699" s="138" t="s">
        <v>8546</v>
      </c>
      <c r="F699" s="143" t="s">
        <v>8547</v>
      </c>
      <c r="G699" s="138" t="s">
        <v>6464</v>
      </c>
      <c r="H699" s="138" t="n">
        <v>7</v>
      </c>
      <c r="I699" s="138" t="n">
        <v>16</v>
      </c>
      <c r="J699" s="138" t="n">
        <v>5</v>
      </c>
      <c r="K699" s="138" t="n">
        <v>46</v>
      </c>
      <c r="L699" s="138" t="n">
        <v>108</v>
      </c>
      <c r="M699" s="138" t="n">
        <v>65.1</v>
      </c>
      <c r="N699" s="138" t="s">
        <v>6473</v>
      </c>
      <c r="O699" s="138" t="n">
        <v>4</v>
      </c>
      <c r="P699" s="144" t="n">
        <v>5630</v>
      </c>
      <c r="Q699" s="145" t="n">
        <f aca="false">ROUND((P699+240),-1)+30</f>
        <v>5900</v>
      </c>
    </row>
    <row r="700" customFormat="false" ht="15.8" hidden="false" customHeight="false" outlineLevel="0" collapsed="false">
      <c r="A700" s="138" t="s">
        <v>8548</v>
      </c>
      <c r="B700" s="138" t="s">
        <v>6459</v>
      </c>
      <c r="C700" s="137" t="s">
        <v>8549</v>
      </c>
      <c r="D700" s="138" t="s">
        <v>6470</v>
      </c>
      <c r="E700" s="138" t="s">
        <v>8550</v>
      </c>
      <c r="F700" s="143" t="s">
        <v>8551</v>
      </c>
      <c r="G700" s="138" t="s">
        <v>6464</v>
      </c>
      <c r="H700" s="138" t="n">
        <v>7</v>
      </c>
      <c r="I700" s="138" t="n">
        <v>16</v>
      </c>
      <c r="J700" s="138" t="n">
        <v>5</v>
      </c>
      <c r="K700" s="138" t="n">
        <v>46</v>
      </c>
      <c r="L700" s="138" t="n">
        <v>112</v>
      </c>
      <c r="M700" s="138" t="n">
        <v>66.6</v>
      </c>
      <c r="N700" s="138" t="s">
        <v>6473</v>
      </c>
      <c r="O700" s="138" t="n">
        <v>4</v>
      </c>
      <c r="P700" s="144" t="n">
        <v>5162</v>
      </c>
      <c r="Q700" s="145" t="n">
        <f aca="false">ROUND((P700+240),-1)+30</f>
        <v>5430</v>
      </c>
    </row>
    <row r="701" customFormat="false" ht="15.8" hidden="false" customHeight="false" outlineLevel="0" collapsed="false">
      <c r="A701" s="138" t="s">
        <v>8552</v>
      </c>
      <c r="B701" s="138" t="s">
        <v>6459</v>
      </c>
      <c r="C701" s="137" t="s">
        <v>8553</v>
      </c>
      <c r="D701" s="138" t="s">
        <v>6470</v>
      </c>
      <c r="E701" s="138" t="s">
        <v>8554</v>
      </c>
      <c r="F701" s="143" t="s">
        <v>8555</v>
      </c>
      <c r="G701" s="138" t="s">
        <v>6464</v>
      </c>
      <c r="H701" s="138" t="n">
        <v>7</v>
      </c>
      <c r="I701" s="138" t="n">
        <v>16</v>
      </c>
      <c r="J701" s="138" t="n">
        <v>5</v>
      </c>
      <c r="K701" s="138" t="n">
        <v>48</v>
      </c>
      <c r="L701" s="138" t="n">
        <v>112</v>
      </c>
      <c r="M701" s="138" t="n">
        <v>57.1</v>
      </c>
      <c r="N701" s="138" t="s">
        <v>6473</v>
      </c>
      <c r="O701" s="138" t="n">
        <v>4</v>
      </c>
      <c r="P701" s="144" t="n">
        <v>5162</v>
      </c>
      <c r="Q701" s="145" t="n">
        <f aca="false">ROUND((P701+240),-1)+30</f>
        <v>5430</v>
      </c>
    </row>
    <row r="702" customFormat="false" ht="15.8" hidden="false" customHeight="false" outlineLevel="0" collapsed="false">
      <c r="A702" s="138" t="s">
        <v>8556</v>
      </c>
      <c r="B702" s="138" t="s">
        <v>6459</v>
      </c>
      <c r="C702" s="137" t="s">
        <v>8557</v>
      </c>
      <c r="D702" s="138" t="s">
        <v>6470</v>
      </c>
      <c r="E702" s="138" t="s">
        <v>8558</v>
      </c>
      <c r="F702" s="143" t="s">
        <v>8559</v>
      </c>
      <c r="G702" s="138" t="s">
        <v>6464</v>
      </c>
      <c r="H702" s="138" t="n">
        <v>7</v>
      </c>
      <c r="I702" s="138" t="n">
        <v>16</v>
      </c>
      <c r="J702" s="138" t="n">
        <v>5</v>
      </c>
      <c r="K702" s="138" t="n">
        <v>49</v>
      </c>
      <c r="L702" s="138" t="n">
        <v>108</v>
      </c>
      <c r="M702" s="138" t="n">
        <v>65.1</v>
      </c>
      <c r="N702" s="138" t="s">
        <v>6473</v>
      </c>
      <c r="O702" s="138" t="n">
        <v>4</v>
      </c>
      <c r="P702" s="144" t="n">
        <v>5630</v>
      </c>
      <c r="Q702" s="145" t="n">
        <f aca="false">ROUND((P702+240),-1)+30</f>
        <v>5900</v>
      </c>
    </row>
    <row r="703" customFormat="false" ht="15.8" hidden="false" customHeight="false" outlineLevel="0" collapsed="false">
      <c r="A703" s="138" t="s">
        <v>8560</v>
      </c>
      <c r="B703" s="138" t="s">
        <v>6459</v>
      </c>
      <c r="C703" s="137" t="s">
        <v>8561</v>
      </c>
      <c r="D703" s="138" t="s">
        <v>6470</v>
      </c>
      <c r="E703" s="138" t="s">
        <v>8562</v>
      </c>
      <c r="F703" s="143" t="s">
        <v>8563</v>
      </c>
      <c r="G703" s="138" t="s">
        <v>6464</v>
      </c>
      <c r="H703" s="138" t="n">
        <v>7</v>
      </c>
      <c r="I703" s="138" t="n">
        <v>16</v>
      </c>
      <c r="J703" s="138" t="n">
        <v>5</v>
      </c>
      <c r="K703" s="138" t="n">
        <v>50</v>
      </c>
      <c r="L703" s="138" t="n">
        <v>108</v>
      </c>
      <c r="M703" s="138" t="n">
        <v>63.3</v>
      </c>
      <c r="N703" s="138" t="s">
        <v>6684</v>
      </c>
      <c r="O703" s="138" t="n">
        <v>12</v>
      </c>
      <c r="P703" s="144" t="n">
        <v>5630</v>
      </c>
      <c r="Q703" s="145" t="n">
        <f aca="false">ROUND((P703+240),-1)+30</f>
        <v>5900</v>
      </c>
    </row>
    <row r="704" customFormat="false" ht="15.8" hidden="false" customHeight="false" outlineLevel="0" collapsed="false">
      <c r="A704" s="138" t="s">
        <v>8564</v>
      </c>
      <c r="B704" s="138" t="s">
        <v>6459</v>
      </c>
      <c r="C704" s="137" t="s">
        <v>8565</v>
      </c>
      <c r="D704" s="138" t="s">
        <v>6461</v>
      </c>
      <c r="E704" s="138" t="s">
        <v>8566</v>
      </c>
      <c r="F704" s="143" t="s">
        <v>8567</v>
      </c>
      <c r="G704" s="138" t="s">
        <v>6464</v>
      </c>
      <c r="H704" s="138" t="n">
        <v>7</v>
      </c>
      <c r="I704" s="138" t="n">
        <v>16</v>
      </c>
      <c r="J704" s="138" t="n">
        <v>5</v>
      </c>
      <c r="K704" s="138" t="n">
        <v>50</v>
      </c>
      <c r="L704" s="138" t="n">
        <v>108</v>
      </c>
      <c r="M704" s="138" t="n">
        <v>65.1</v>
      </c>
      <c r="N704" s="138"/>
      <c r="O704" s="138" t="n">
        <v>4</v>
      </c>
      <c r="P704" s="144" t="n">
        <v>4568</v>
      </c>
      <c r="Q704" s="145" t="n">
        <f aca="false">ROUND((P704+240),-1)+30</f>
        <v>4840</v>
      </c>
    </row>
    <row r="705" customFormat="false" ht="15.8" hidden="false" customHeight="false" outlineLevel="0" collapsed="false">
      <c r="A705" s="138" t="s">
        <v>8568</v>
      </c>
      <c r="B705" s="138" t="s">
        <v>6459</v>
      </c>
      <c r="C705" s="137" t="s">
        <v>8569</v>
      </c>
      <c r="D705" s="138" t="s">
        <v>6470</v>
      </c>
      <c r="E705" s="138" t="s">
        <v>8570</v>
      </c>
      <c r="F705" s="143" t="s">
        <v>8571</v>
      </c>
      <c r="G705" s="138" t="s">
        <v>6464</v>
      </c>
      <c r="H705" s="138" t="n">
        <v>7</v>
      </c>
      <c r="I705" s="138" t="n">
        <v>16</v>
      </c>
      <c r="J705" s="138" t="n">
        <v>5</v>
      </c>
      <c r="K705" s="138" t="n">
        <v>50</v>
      </c>
      <c r="L705" s="138" t="n">
        <v>112</v>
      </c>
      <c r="M705" s="138" t="n">
        <v>57.1</v>
      </c>
      <c r="N705" s="138" t="s">
        <v>6473</v>
      </c>
      <c r="O705" s="138" t="n">
        <v>4</v>
      </c>
      <c r="P705" s="144" t="n">
        <v>5443</v>
      </c>
      <c r="Q705" s="145" t="n">
        <f aca="false">ROUND((P705+240),-1)+30</f>
        <v>5710</v>
      </c>
    </row>
    <row r="706" customFormat="false" ht="15.8" hidden="false" customHeight="false" outlineLevel="0" collapsed="false">
      <c r="A706" s="138" t="s">
        <v>8572</v>
      </c>
      <c r="B706" s="138" t="s">
        <v>6459</v>
      </c>
      <c r="C706" s="137" t="s">
        <v>8573</v>
      </c>
      <c r="D706" s="138" t="s">
        <v>6470</v>
      </c>
      <c r="E706" s="138" t="s">
        <v>8574</v>
      </c>
      <c r="F706" s="143" t="s">
        <v>8571</v>
      </c>
      <c r="G706" s="138" t="s">
        <v>6464</v>
      </c>
      <c r="H706" s="138" t="n">
        <v>7</v>
      </c>
      <c r="I706" s="138" t="n">
        <v>16</v>
      </c>
      <c r="J706" s="138" t="n">
        <v>5</v>
      </c>
      <c r="K706" s="138" t="n">
        <v>50</v>
      </c>
      <c r="L706" s="138" t="n">
        <v>112</v>
      </c>
      <c r="M706" s="138" t="n">
        <v>57.1</v>
      </c>
      <c r="N706" s="138" t="s">
        <v>6697</v>
      </c>
      <c r="O706" s="138" t="n">
        <v>4</v>
      </c>
      <c r="P706" s="144" t="n">
        <v>5490</v>
      </c>
      <c r="Q706" s="145" t="n">
        <f aca="false">ROUND((P706+240),-1)+30</f>
        <v>5760</v>
      </c>
    </row>
    <row r="707" customFormat="false" ht="15.8" hidden="false" customHeight="false" outlineLevel="0" collapsed="false">
      <c r="A707" s="138" t="s">
        <v>8575</v>
      </c>
      <c r="B707" s="138" t="s">
        <v>6459</v>
      </c>
      <c r="C707" s="137" t="s">
        <v>8576</v>
      </c>
      <c r="D707" s="138" t="s">
        <v>6470</v>
      </c>
      <c r="E707" s="138" t="s">
        <v>8577</v>
      </c>
      <c r="F707" s="143" t="s">
        <v>8571</v>
      </c>
      <c r="G707" s="138" t="s">
        <v>6464</v>
      </c>
      <c r="H707" s="138" t="n">
        <v>7</v>
      </c>
      <c r="I707" s="138" t="n">
        <v>16</v>
      </c>
      <c r="J707" s="138" t="n">
        <v>5</v>
      </c>
      <c r="K707" s="138" t="n">
        <v>50</v>
      </c>
      <c r="L707" s="138" t="n">
        <v>112</v>
      </c>
      <c r="M707" s="138" t="n">
        <v>57.1</v>
      </c>
      <c r="N707" s="138" t="s">
        <v>6697</v>
      </c>
      <c r="O707" s="138" t="n">
        <v>4</v>
      </c>
      <c r="P707" s="144" t="n">
        <v>5397</v>
      </c>
      <c r="Q707" s="145" t="n">
        <f aca="false">ROUND((P707+240),-1)+30</f>
        <v>5670</v>
      </c>
    </row>
    <row r="708" customFormat="false" ht="15.8" hidden="false" customHeight="false" outlineLevel="0" collapsed="false">
      <c r="A708" s="138" t="s">
        <v>8578</v>
      </c>
      <c r="B708" s="138" t="s">
        <v>6459</v>
      </c>
      <c r="C708" s="137" t="s">
        <v>8579</v>
      </c>
      <c r="D708" s="138" t="s">
        <v>6470</v>
      </c>
      <c r="E708" s="138" t="s">
        <v>8580</v>
      </c>
      <c r="F708" s="143" t="s">
        <v>8571</v>
      </c>
      <c r="G708" s="138" t="s">
        <v>6464</v>
      </c>
      <c r="H708" s="138" t="n">
        <v>7</v>
      </c>
      <c r="I708" s="138" t="n">
        <v>16</v>
      </c>
      <c r="J708" s="138" t="n">
        <v>5</v>
      </c>
      <c r="K708" s="138" t="n">
        <v>50</v>
      </c>
      <c r="L708" s="138" t="n">
        <v>112</v>
      </c>
      <c r="M708" s="138" t="n">
        <v>57.1</v>
      </c>
      <c r="N708" s="138" t="s">
        <v>6473</v>
      </c>
      <c r="O708" s="138" t="n">
        <v>4</v>
      </c>
      <c r="P708" s="144" t="n">
        <v>5210</v>
      </c>
      <c r="Q708" s="145" t="n">
        <f aca="false">ROUND((P708+240),-1)+30</f>
        <v>5480</v>
      </c>
    </row>
    <row r="709" customFormat="false" ht="15.8" hidden="false" customHeight="false" outlineLevel="0" collapsed="false">
      <c r="A709" s="138" t="s">
        <v>8581</v>
      </c>
      <c r="B709" s="138" t="s">
        <v>6459</v>
      </c>
      <c r="C709" s="137" t="s">
        <v>8582</v>
      </c>
      <c r="D709" s="138" t="s">
        <v>6470</v>
      </c>
      <c r="E709" s="138" t="s">
        <v>8583</v>
      </c>
      <c r="F709" s="143" t="s">
        <v>8571</v>
      </c>
      <c r="G709" s="138" t="s">
        <v>6464</v>
      </c>
      <c r="H709" s="138" t="n">
        <v>7</v>
      </c>
      <c r="I709" s="138" t="n">
        <v>16</v>
      </c>
      <c r="J709" s="138" t="n">
        <v>5</v>
      </c>
      <c r="K709" s="138" t="n">
        <v>50</v>
      </c>
      <c r="L709" s="138" t="n">
        <v>112</v>
      </c>
      <c r="M709" s="138" t="n">
        <v>57.1</v>
      </c>
      <c r="N709" s="138" t="s">
        <v>6473</v>
      </c>
      <c r="O709" s="138" t="n">
        <v>4</v>
      </c>
      <c r="P709" s="144" t="n">
        <v>5443</v>
      </c>
      <c r="Q709" s="145" t="n">
        <f aca="false">ROUND((P709+240),-1)+30</f>
        <v>5710</v>
      </c>
    </row>
    <row r="710" customFormat="false" ht="15.8" hidden="false" customHeight="false" outlineLevel="0" collapsed="false">
      <c r="A710" s="138" t="s">
        <v>8584</v>
      </c>
      <c r="B710" s="138" t="s">
        <v>6459</v>
      </c>
      <c r="C710" s="137" t="s">
        <v>8585</v>
      </c>
      <c r="D710" s="138" t="s">
        <v>6470</v>
      </c>
      <c r="E710" s="138" t="s">
        <v>8586</v>
      </c>
      <c r="F710" s="143" t="s">
        <v>8587</v>
      </c>
      <c r="G710" s="138" t="s">
        <v>6464</v>
      </c>
      <c r="H710" s="138" t="n">
        <v>7</v>
      </c>
      <c r="I710" s="138" t="n">
        <v>16</v>
      </c>
      <c r="J710" s="138" t="n">
        <v>5</v>
      </c>
      <c r="K710" s="138" t="n">
        <v>53</v>
      </c>
      <c r="L710" s="138" t="n">
        <v>112</v>
      </c>
      <c r="M710" s="138" t="n">
        <v>57.1</v>
      </c>
      <c r="N710" s="138" t="s">
        <v>6684</v>
      </c>
      <c r="O710" s="138" t="n">
        <v>8</v>
      </c>
      <c r="P710" s="144" t="n">
        <v>5162</v>
      </c>
      <c r="Q710" s="145" t="n">
        <f aca="false">ROUND((P710+240),-1)+30</f>
        <v>5430</v>
      </c>
    </row>
    <row r="711" customFormat="false" ht="15.8" hidden="false" customHeight="false" outlineLevel="0" collapsed="false">
      <c r="A711" s="138" t="s">
        <v>8588</v>
      </c>
      <c r="B711" s="138" t="s">
        <v>6459</v>
      </c>
      <c r="C711" s="137" t="s">
        <v>8589</v>
      </c>
      <c r="D711" s="138" t="s">
        <v>6470</v>
      </c>
      <c r="E711" s="138" t="s">
        <v>8586</v>
      </c>
      <c r="F711" s="143" t="s">
        <v>8587</v>
      </c>
      <c r="G711" s="138" t="s">
        <v>6464</v>
      </c>
      <c r="H711" s="138" t="n">
        <v>7</v>
      </c>
      <c r="I711" s="138" t="n">
        <v>16</v>
      </c>
      <c r="J711" s="138" t="n">
        <v>5</v>
      </c>
      <c r="K711" s="138" t="n">
        <v>53</v>
      </c>
      <c r="L711" s="138" t="n">
        <v>112</v>
      </c>
      <c r="M711" s="138" t="n">
        <v>57.1</v>
      </c>
      <c r="N711" s="138" t="s">
        <v>6697</v>
      </c>
      <c r="O711" s="138" t="n">
        <v>4</v>
      </c>
      <c r="P711" s="144" t="n">
        <v>5162</v>
      </c>
      <c r="Q711" s="145" t="n">
        <f aca="false">ROUND((P711+240),-1)+30</f>
        <v>5430</v>
      </c>
    </row>
    <row r="712" customFormat="false" ht="15.8" hidden="false" customHeight="false" outlineLevel="0" collapsed="false">
      <c r="A712" s="138" t="s">
        <v>8590</v>
      </c>
      <c r="B712" s="138" t="s">
        <v>6459</v>
      </c>
      <c r="C712" s="137" t="s">
        <v>8591</v>
      </c>
      <c r="D712" s="138" t="s">
        <v>6470</v>
      </c>
      <c r="E712" s="138" t="s">
        <v>8592</v>
      </c>
      <c r="F712" s="143" t="s">
        <v>8593</v>
      </c>
      <c r="G712" s="138" t="s">
        <v>6464</v>
      </c>
      <c r="H712" s="138" t="n">
        <v>7</v>
      </c>
      <c r="I712" s="138" t="n">
        <v>16</v>
      </c>
      <c r="J712" s="138" t="n">
        <v>6</v>
      </c>
      <c r="K712" s="138" t="n">
        <v>10</v>
      </c>
      <c r="L712" s="138" t="n">
        <v>139.7</v>
      </c>
      <c r="M712" s="138" t="n">
        <v>93.1</v>
      </c>
      <c r="N712" s="138" t="s">
        <v>6684</v>
      </c>
      <c r="O712" s="138" t="n">
        <v>4</v>
      </c>
      <c r="P712" s="144" t="n">
        <v>5490</v>
      </c>
      <c r="Q712" s="145" t="n">
        <f aca="false">ROUND((P712+240),-1)+30</f>
        <v>5760</v>
      </c>
    </row>
    <row r="713" customFormat="false" ht="15.8" hidden="false" customHeight="false" outlineLevel="0" collapsed="false">
      <c r="A713" s="138" t="s">
        <v>8594</v>
      </c>
      <c r="B713" s="138" t="s">
        <v>6459</v>
      </c>
      <c r="C713" s="137" t="s">
        <v>8595</v>
      </c>
      <c r="D713" s="138" t="s">
        <v>6470</v>
      </c>
      <c r="E713" s="138" t="s">
        <v>8596</v>
      </c>
      <c r="F713" s="143" t="s">
        <v>8593</v>
      </c>
      <c r="G713" s="138" t="s">
        <v>6464</v>
      </c>
      <c r="H713" s="138" t="n">
        <v>7</v>
      </c>
      <c r="I713" s="138" t="n">
        <v>16</v>
      </c>
      <c r="J713" s="138" t="n">
        <v>6</v>
      </c>
      <c r="K713" s="138" t="n">
        <v>10</v>
      </c>
      <c r="L713" s="138" t="n">
        <v>139.7</v>
      </c>
      <c r="M713" s="138" t="n">
        <v>93.1</v>
      </c>
      <c r="N713" s="138" t="s">
        <v>8597</v>
      </c>
      <c r="O713" s="138" t="n">
        <v>4</v>
      </c>
      <c r="P713" s="144" t="n">
        <v>5490</v>
      </c>
      <c r="Q713" s="145" t="n">
        <f aca="false">ROUND((P713+240),-1)+30</f>
        <v>5760</v>
      </c>
    </row>
    <row r="714" customFormat="false" ht="15.8" hidden="false" customHeight="false" outlineLevel="0" collapsed="false">
      <c r="A714" s="138" t="s">
        <v>8598</v>
      </c>
      <c r="B714" s="138" t="s">
        <v>6459</v>
      </c>
      <c r="C714" s="137" t="s">
        <v>8599</v>
      </c>
      <c r="D714" s="138" t="s">
        <v>6470</v>
      </c>
      <c r="E714" s="138" t="s">
        <v>8600</v>
      </c>
      <c r="F714" s="143" t="s">
        <v>8593</v>
      </c>
      <c r="G714" s="138" t="s">
        <v>6464</v>
      </c>
      <c r="H714" s="138" t="n">
        <v>7</v>
      </c>
      <c r="I714" s="138" t="n">
        <v>16</v>
      </c>
      <c r="J714" s="138" t="n">
        <v>6</v>
      </c>
      <c r="K714" s="138" t="n">
        <v>10</v>
      </c>
      <c r="L714" s="138" t="n">
        <v>139.7</v>
      </c>
      <c r="M714" s="138" t="n">
        <v>93.1</v>
      </c>
      <c r="N714" s="138" t="s">
        <v>6684</v>
      </c>
      <c r="O714" s="138" t="n">
        <v>4</v>
      </c>
      <c r="P714" s="144" t="n">
        <v>5677</v>
      </c>
      <c r="Q714" s="145" t="n">
        <f aca="false">ROUND((P714+240),-1)+30</f>
        <v>5950</v>
      </c>
    </row>
    <row r="715" customFormat="false" ht="15.8" hidden="false" customHeight="false" outlineLevel="0" collapsed="false">
      <c r="A715" s="138" t="s">
        <v>8601</v>
      </c>
      <c r="B715" s="138" t="s">
        <v>6459</v>
      </c>
      <c r="C715" s="137" t="s">
        <v>8602</v>
      </c>
      <c r="D715" s="138" t="s">
        <v>6470</v>
      </c>
      <c r="E715" s="138" t="s">
        <v>8603</v>
      </c>
      <c r="F715" s="143" t="s">
        <v>8604</v>
      </c>
      <c r="G715" s="138" t="s">
        <v>6464</v>
      </c>
      <c r="H715" s="138" t="n">
        <v>7</v>
      </c>
      <c r="I715" s="138" t="n">
        <v>16</v>
      </c>
      <c r="J715" s="138" t="n">
        <v>6</v>
      </c>
      <c r="K715" s="138" t="n">
        <v>30</v>
      </c>
      <c r="L715" s="138" t="n">
        <v>139.7</v>
      </c>
      <c r="M715" s="138" t="n">
        <v>106.1</v>
      </c>
      <c r="N715" s="138" t="s">
        <v>6473</v>
      </c>
      <c r="O715" s="138" t="n">
        <v>8</v>
      </c>
      <c r="P715" s="144" t="n">
        <v>6939</v>
      </c>
      <c r="Q715" s="145" t="n">
        <f aca="false">ROUND((P715+240),-1)+30</f>
        <v>7210</v>
      </c>
    </row>
    <row r="716" customFormat="false" ht="15.8" hidden="false" customHeight="false" outlineLevel="0" collapsed="false">
      <c r="A716" s="138" t="s">
        <v>8605</v>
      </c>
      <c r="B716" s="138" t="s">
        <v>6459</v>
      </c>
      <c r="C716" s="137" t="s">
        <v>8606</v>
      </c>
      <c r="D716" s="138" t="s">
        <v>6470</v>
      </c>
      <c r="E716" s="138" t="s">
        <v>8607</v>
      </c>
      <c r="F716" s="143" t="s">
        <v>8604</v>
      </c>
      <c r="G716" s="138" t="s">
        <v>6464</v>
      </c>
      <c r="H716" s="138" t="n">
        <v>7</v>
      </c>
      <c r="I716" s="138" t="n">
        <v>16</v>
      </c>
      <c r="J716" s="138" t="n">
        <v>6</v>
      </c>
      <c r="K716" s="138" t="n">
        <v>30</v>
      </c>
      <c r="L716" s="138" t="n">
        <v>139.7</v>
      </c>
      <c r="M716" s="138" t="n">
        <v>106.1</v>
      </c>
      <c r="N716" s="138" t="s">
        <v>6473</v>
      </c>
      <c r="O716" s="138" t="n">
        <v>4</v>
      </c>
      <c r="P716" s="144" t="n">
        <v>6659</v>
      </c>
      <c r="Q716" s="145" t="n">
        <f aca="false">ROUND((P716+240),-1)+30</f>
        <v>6930</v>
      </c>
    </row>
    <row r="717" customFormat="false" ht="15.8" hidden="false" customHeight="false" outlineLevel="0" collapsed="false">
      <c r="A717" s="138" t="s">
        <v>8608</v>
      </c>
      <c r="B717" s="138" t="s">
        <v>6459</v>
      </c>
      <c r="C717" s="137" t="s">
        <v>8609</v>
      </c>
      <c r="D717" s="138" t="s">
        <v>6470</v>
      </c>
      <c r="E717" s="138" t="s">
        <v>8603</v>
      </c>
      <c r="F717" s="143" t="s">
        <v>8604</v>
      </c>
      <c r="G717" s="138" t="s">
        <v>6464</v>
      </c>
      <c r="H717" s="138" t="n">
        <v>7</v>
      </c>
      <c r="I717" s="138" t="n">
        <v>16</v>
      </c>
      <c r="J717" s="138" t="n">
        <v>6</v>
      </c>
      <c r="K717" s="138" t="n">
        <v>30</v>
      </c>
      <c r="L717" s="138" t="n">
        <v>139.7</v>
      </c>
      <c r="M717" s="138" t="n">
        <v>106.1</v>
      </c>
      <c r="N717" s="138" t="s">
        <v>6479</v>
      </c>
      <c r="O717" s="138" t="n">
        <v>4</v>
      </c>
      <c r="P717" s="144" t="n">
        <v>6799</v>
      </c>
      <c r="Q717" s="145" t="n">
        <f aca="false">ROUND((P717+240),-1)+30</f>
        <v>7070</v>
      </c>
    </row>
    <row r="718" customFormat="false" ht="15.8" hidden="false" customHeight="false" outlineLevel="0" collapsed="false">
      <c r="A718" s="138" t="s">
        <v>8610</v>
      </c>
      <c r="B718" s="138" t="s">
        <v>6459</v>
      </c>
      <c r="C718" s="137" t="s">
        <v>8611</v>
      </c>
      <c r="D718" s="138" t="s">
        <v>6470</v>
      </c>
      <c r="E718" s="138" t="s">
        <v>8612</v>
      </c>
      <c r="F718" s="143" t="s">
        <v>8604</v>
      </c>
      <c r="G718" s="138" t="s">
        <v>6464</v>
      </c>
      <c r="H718" s="138" t="n">
        <v>7</v>
      </c>
      <c r="I718" s="138" t="n">
        <v>16</v>
      </c>
      <c r="J718" s="138" t="n">
        <v>6</v>
      </c>
      <c r="K718" s="138" t="n">
        <v>30</v>
      </c>
      <c r="L718" s="138" t="n">
        <v>139.7</v>
      </c>
      <c r="M718" s="138" t="n">
        <v>106.1</v>
      </c>
      <c r="N718" s="138" t="s">
        <v>6697</v>
      </c>
      <c r="O718" s="138" t="n">
        <v>4</v>
      </c>
      <c r="P718" s="144" t="n">
        <v>7220</v>
      </c>
      <c r="Q718" s="145" t="n">
        <f aca="false">ROUND((P718+240),-1)+30</f>
        <v>7490</v>
      </c>
    </row>
    <row r="719" customFormat="false" ht="15.8" hidden="false" customHeight="false" outlineLevel="0" collapsed="false">
      <c r="A719" s="138" t="s">
        <v>8613</v>
      </c>
      <c r="B719" s="138" t="s">
        <v>6459</v>
      </c>
      <c r="C719" s="137" t="s">
        <v>8614</v>
      </c>
      <c r="D719" s="138" t="s">
        <v>6470</v>
      </c>
      <c r="E719" s="138" t="s">
        <v>8615</v>
      </c>
      <c r="F719" s="143" t="s">
        <v>8616</v>
      </c>
      <c r="G719" s="138" t="s">
        <v>6464</v>
      </c>
      <c r="H719" s="138" t="n">
        <v>7</v>
      </c>
      <c r="I719" s="138" t="n">
        <v>16</v>
      </c>
      <c r="J719" s="138" t="n">
        <v>6</v>
      </c>
      <c r="K719" s="138" t="n">
        <v>33</v>
      </c>
      <c r="L719" s="138" t="n">
        <v>139.7</v>
      </c>
      <c r="M719" s="138" t="n">
        <v>100.1</v>
      </c>
      <c r="N719" s="138" t="s">
        <v>6691</v>
      </c>
      <c r="O719" s="138" t="n">
        <v>4</v>
      </c>
      <c r="P719" s="144" t="n">
        <v>7220</v>
      </c>
      <c r="Q719" s="145" t="n">
        <f aca="false">ROUND((P719+240),-1)+30</f>
        <v>7490</v>
      </c>
    </row>
    <row r="720" customFormat="false" ht="15.8" hidden="false" customHeight="false" outlineLevel="0" collapsed="false">
      <c r="A720" s="138" t="s">
        <v>8617</v>
      </c>
      <c r="B720" s="138" t="s">
        <v>6459</v>
      </c>
      <c r="C720" s="137" t="s">
        <v>8618</v>
      </c>
      <c r="D720" s="138" t="s">
        <v>6470</v>
      </c>
      <c r="E720" s="138" t="s">
        <v>8619</v>
      </c>
      <c r="F720" s="143" t="s">
        <v>8620</v>
      </c>
      <c r="G720" s="138" t="s">
        <v>6464</v>
      </c>
      <c r="H720" s="138" t="n">
        <v>7</v>
      </c>
      <c r="I720" s="138" t="n">
        <v>16</v>
      </c>
      <c r="J720" s="138" t="n">
        <v>6</v>
      </c>
      <c r="K720" s="138" t="n">
        <v>38</v>
      </c>
      <c r="L720" s="138" t="n">
        <v>139.7</v>
      </c>
      <c r="M720" s="138" t="n">
        <v>67.1</v>
      </c>
      <c r="N720" s="138" t="s">
        <v>6473</v>
      </c>
      <c r="O720" s="138" t="n">
        <v>30</v>
      </c>
      <c r="P720" s="144" t="n">
        <v>6565</v>
      </c>
      <c r="Q720" s="145" t="n">
        <f aca="false">ROUND((P720+240),-1)+30</f>
        <v>6840</v>
      </c>
    </row>
    <row r="721" customFormat="false" ht="15.8" hidden="false" customHeight="false" outlineLevel="0" collapsed="false">
      <c r="A721" s="138" t="s">
        <v>8621</v>
      </c>
      <c r="B721" s="138" t="s">
        <v>6459</v>
      </c>
      <c r="C721" s="137" t="s">
        <v>8622</v>
      </c>
      <c r="D721" s="138" t="s">
        <v>6470</v>
      </c>
      <c r="E721" s="138" t="s">
        <v>8623</v>
      </c>
      <c r="F721" s="143" t="s">
        <v>8624</v>
      </c>
      <c r="G721" s="138" t="s">
        <v>6464</v>
      </c>
      <c r="H721" s="138" t="n">
        <v>7</v>
      </c>
      <c r="I721" s="138" t="n">
        <v>16</v>
      </c>
      <c r="J721" s="138" t="n">
        <v>6</v>
      </c>
      <c r="K721" s="138" t="n">
        <v>40</v>
      </c>
      <c r="L721" s="138" t="n">
        <v>139.7</v>
      </c>
      <c r="M721" s="138" t="n">
        <v>100.1</v>
      </c>
      <c r="N721" s="138" t="s">
        <v>6473</v>
      </c>
      <c r="O721" s="138" t="n">
        <v>4</v>
      </c>
      <c r="P721" s="144" t="n">
        <v>6238</v>
      </c>
      <c r="Q721" s="145" t="n">
        <f aca="false">ROUND((P721+240),-1)+30</f>
        <v>6510</v>
      </c>
    </row>
    <row r="722" customFormat="false" ht="15.8" hidden="false" customHeight="false" outlineLevel="0" collapsed="false">
      <c r="A722" s="138" t="s">
        <v>8625</v>
      </c>
      <c r="B722" s="138" t="s">
        <v>6459</v>
      </c>
      <c r="C722" s="137" t="s">
        <v>8626</v>
      </c>
      <c r="D722" s="138" t="s">
        <v>6470</v>
      </c>
      <c r="E722" s="138" t="s">
        <v>8627</v>
      </c>
      <c r="F722" s="143" t="s">
        <v>8624</v>
      </c>
      <c r="G722" s="138" t="s">
        <v>6464</v>
      </c>
      <c r="H722" s="138" t="n">
        <v>7</v>
      </c>
      <c r="I722" s="138" t="n">
        <v>16</v>
      </c>
      <c r="J722" s="138" t="n">
        <v>6</v>
      </c>
      <c r="K722" s="138" t="n">
        <v>40</v>
      </c>
      <c r="L722" s="138" t="n">
        <v>139.7</v>
      </c>
      <c r="M722" s="138" t="n">
        <v>100.1</v>
      </c>
      <c r="N722" s="138" t="s">
        <v>6473</v>
      </c>
      <c r="O722" s="138" t="n">
        <v>4</v>
      </c>
      <c r="P722" s="144" t="n">
        <v>5723</v>
      </c>
      <c r="Q722" s="145" t="n">
        <f aca="false">ROUND((P722+240),-1)+30</f>
        <v>5990</v>
      </c>
    </row>
    <row r="723" customFormat="false" ht="15.8" hidden="false" customHeight="false" outlineLevel="0" collapsed="false">
      <c r="A723" s="138" t="s">
        <v>8628</v>
      </c>
      <c r="B723" s="138" t="s">
        <v>6459</v>
      </c>
      <c r="C723" s="137" t="s">
        <v>8629</v>
      </c>
      <c r="D723" s="138" t="s">
        <v>6470</v>
      </c>
      <c r="E723" s="138" t="s">
        <v>8630</v>
      </c>
      <c r="F723" s="143" t="s">
        <v>8631</v>
      </c>
      <c r="G723" s="138" t="s">
        <v>6464</v>
      </c>
      <c r="H723" s="138" t="n">
        <v>7</v>
      </c>
      <c r="I723" s="138" t="n">
        <v>16</v>
      </c>
      <c r="J723" s="138" t="n">
        <v>6</v>
      </c>
      <c r="K723" s="138" t="n">
        <v>46</v>
      </c>
      <c r="L723" s="138" t="n">
        <v>139.7</v>
      </c>
      <c r="M723" s="138" t="n">
        <v>67.1</v>
      </c>
      <c r="N723" s="138" t="s">
        <v>6473</v>
      </c>
      <c r="O723" s="138" t="n">
        <v>4</v>
      </c>
      <c r="P723" s="144" t="n">
        <v>6051</v>
      </c>
      <c r="Q723" s="145" t="n">
        <f aca="false">ROUND((P723+240),-1)+30</f>
        <v>6320</v>
      </c>
    </row>
    <row r="724" customFormat="false" ht="15.8" hidden="false" customHeight="false" outlineLevel="0" collapsed="false">
      <c r="A724" s="138" t="s">
        <v>8632</v>
      </c>
      <c r="B724" s="138" t="s">
        <v>6459</v>
      </c>
      <c r="C724" s="137" t="s">
        <v>8633</v>
      </c>
      <c r="D724" s="138" t="s">
        <v>6470</v>
      </c>
      <c r="E724" s="138" t="s">
        <v>8634</v>
      </c>
      <c r="F724" s="143" t="s">
        <v>8635</v>
      </c>
      <c r="G724" s="138" t="s">
        <v>6464</v>
      </c>
      <c r="H724" s="138" t="n">
        <v>7</v>
      </c>
      <c r="I724" s="138" t="n">
        <v>16</v>
      </c>
      <c r="J724" s="138" t="n">
        <v>6</v>
      </c>
      <c r="K724" s="138" t="n">
        <v>55</v>
      </c>
      <c r="L724" s="138" t="n">
        <v>139.7</v>
      </c>
      <c r="M724" s="138" t="n">
        <v>93.1</v>
      </c>
      <c r="N724" s="138" t="s">
        <v>6473</v>
      </c>
      <c r="O724" s="138" t="n">
        <v>4</v>
      </c>
      <c r="P724" s="144" t="n">
        <v>5490</v>
      </c>
      <c r="Q724" s="145" t="n">
        <f aca="false">ROUND((P724+240),-1)+30</f>
        <v>5760</v>
      </c>
    </row>
    <row r="725" customFormat="false" ht="15.8" hidden="false" customHeight="false" outlineLevel="0" collapsed="false">
      <c r="A725" s="138" t="s">
        <v>8636</v>
      </c>
      <c r="B725" s="138" t="s">
        <v>6459</v>
      </c>
      <c r="C725" s="137" t="s">
        <v>8637</v>
      </c>
      <c r="D725" s="138" t="s">
        <v>6470</v>
      </c>
      <c r="E725" s="138" t="s">
        <v>8638</v>
      </c>
      <c r="F725" s="143" t="s">
        <v>8639</v>
      </c>
      <c r="G725" s="138" t="s">
        <v>6464</v>
      </c>
      <c r="H725" s="138" t="n">
        <v>7</v>
      </c>
      <c r="I725" s="138" t="n">
        <v>17</v>
      </c>
      <c r="J725" s="138" t="n">
        <v>4</v>
      </c>
      <c r="K725" s="138" t="n">
        <v>26</v>
      </c>
      <c r="L725" s="138" t="n">
        <v>108</v>
      </c>
      <c r="M725" s="138" t="n">
        <v>65.1</v>
      </c>
      <c r="N725" s="138" t="s">
        <v>6697</v>
      </c>
      <c r="O725" s="138" t="n">
        <v>4</v>
      </c>
      <c r="P725" s="144" t="n">
        <v>6799</v>
      </c>
      <c r="Q725" s="145" t="n">
        <f aca="false">ROUND((P725+240),-1)+30</f>
        <v>7070</v>
      </c>
    </row>
    <row r="726" customFormat="false" ht="15.8" hidden="false" customHeight="false" outlineLevel="0" collapsed="false">
      <c r="A726" s="138" t="s">
        <v>8640</v>
      </c>
      <c r="B726" s="138" t="s">
        <v>6459</v>
      </c>
      <c r="C726" s="137" t="s">
        <v>8641</v>
      </c>
      <c r="D726" s="138" t="s">
        <v>6470</v>
      </c>
      <c r="E726" s="138" t="s">
        <v>8638</v>
      </c>
      <c r="F726" s="143" t="s">
        <v>8639</v>
      </c>
      <c r="G726" s="138" t="s">
        <v>6464</v>
      </c>
      <c r="H726" s="138" t="n">
        <v>7</v>
      </c>
      <c r="I726" s="138" t="n">
        <v>17</v>
      </c>
      <c r="J726" s="138" t="n">
        <v>4</v>
      </c>
      <c r="K726" s="138" t="n">
        <v>26</v>
      </c>
      <c r="L726" s="138" t="n">
        <v>108</v>
      </c>
      <c r="M726" s="138" t="n">
        <v>65.1</v>
      </c>
      <c r="N726" s="138" t="s">
        <v>6684</v>
      </c>
      <c r="O726" s="138" t="n">
        <v>4</v>
      </c>
      <c r="P726" s="144" t="n">
        <v>6799</v>
      </c>
      <c r="Q726" s="145" t="n">
        <f aca="false">ROUND((P726+240),-1)+30</f>
        <v>7070</v>
      </c>
    </row>
    <row r="727" customFormat="false" ht="15.8" hidden="false" customHeight="false" outlineLevel="0" collapsed="false">
      <c r="A727" s="138" t="s">
        <v>8642</v>
      </c>
      <c r="B727" s="138" t="s">
        <v>6459</v>
      </c>
      <c r="C727" s="137" t="s">
        <v>8643</v>
      </c>
      <c r="D727" s="138" t="s">
        <v>6470</v>
      </c>
      <c r="E727" s="138" t="s">
        <v>8644</v>
      </c>
      <c r="F727" s="143" t="s">
        <v>8639</v>
      </c>
      <c r="G727" s="138" t="s">
        <v>6464</v>
      </c>
      <c r="H727" s="138" t="n">
        <v>7</v>
      </c>
      <c r="I727" s="138" t="n">
        <v>17</v>
      </c>
      <c r="J727" s="138" t="n">
        <v>4</v>
      </c>
      <c r="K727" s="138" t="n">
        <v>26</v>
      </c>
      <c r="L727" s="138" t="n">
        <v>108</v>
      </c>
      <c r="M727" s="138" t="n">
        <v>65.1</v>
      </c>
      <c r="N727" s="138" t="s">
        <v>6473</v>
      </c>
      <c r="O727" s="138" t="n">
        <v>4</v>
      </c>
      <c r="P727" s="144" t="n">
        <v>6799</v>
      </c>
      <c r="Q727" s="145" t="n">
        <f aca="false">ROUND((P727+240),-1)+30</f>
        <v>7070</v>
      </c>
    </row>
    <row r="728" customFormat="false" ht="15.8" hidden="false" customHeight="false" outlineLevel="0" collapsed="false">
      <c r="A728" s="138" t="s">
        <v>8645</v>
      </c>
      <c r="B728" s="138" t="s">
        <v>6459</v>
      </c>
      <c r="C728" s="137" t="s">
        <v>8646</v>
      </c>
      <c r="D728" s="138" t="s">
        <v>6470</v>
      </c>
      <c r="E728" s="138" t="s">
        <v>8638</v>
      </c>
      <c r="F728" s="143" t="s">
        <v>8647</v>
      </c>
      <c r="G728" s="138" t="s">
        <v>6464</v>
      </c>
      <c r="H728" s="138" t="n">
        <v>7</v>
      </c>
      <c r="I728" s="138" t="n">
        <v>17</v>
      </c>
      <c r="J728" s="138" t="n">
        <v>4</v>
      </c>
      <c r="K728" s="138" t="n">
        <v>29</v>
      </c>
      <c r="L728" s="138" t="n">
        <v>108</v>
      </c>
      <c r="M728" s="138" t="n">
        <v>65.1</v>
      </c>
      <c r="N728" s="138" t="s">
        <v>6684</v>
      </c>
      <c r="O728" s="138" t="n">
        <v>4</v>
      </c>
      <c r="P728" s="144" t="n">
        <v>6799</v>
      </c>
      <c r="Q728" s="145" t="n">
        <f aca="false">ROUND((P728+240),-1)+30</f>
        <v>7070</v>
      </c>
    </row>
    <row r="729" customFormat="false" ht="15.8" hidden="false" customHeight="false" outlineLevel="0" collapsed="false">
      <c r="A729" s="138" t="s">
        <v>8648</v>
      </c>
      <c r="B729" s="138" t="s">
        <v>6459</v>
      </c>
      <c r="C729" s="137" t="s">
        <v>8649</v>
      </c>
      <c r="D729" s="138" t="s">
        <v>6470</v>
      </c>
      <c r="E729" s="138" t="s">
        <v>7210</v>
      </c>
      <c r="F729" s="143" t="s">
        <v>8647</v>
      </c>
      <c r="G729" s="138" t="s">
        <v>6464</v>
      </c>
      <c r="H729" s="138" t="n">
        <v>7</v>
      </c>
      <c r="I729" s="138" t="n">
        <v>17</v>
      </c>
      <c r="J729" s="138" t="n">
        <v>4</v>
      </c>
      <c r="K729" s="138" t="n">
        <v>29</v>
      </c>
      <c r="L729" s="138" t="n">
        <v>108</v>
      </c>
      <c r="M729" s="138" t="n">
        <v>65.1</v>
      </c>
      <c r="N729" s="138" t="s">
        <v>6697</v>
      </c>
      <c r="O729" s="138" t="n">
        <v>4</v>
      </c>
      <c r="P729" s="144" t="n">
        <v>6846</v>
      </c>
      <c r="Q729" s="145" t="n">
        <f aca="false">ROUND((P729+240),-1)+30</f>
        <v>7120</v>
      </c>
    </row>
    <row r="730" customFormat="false" ht="15.8" hidden="false" customHeight="false" outlineLevel="0" collapsed="false">
      <c r="A730" s="138" t="s">
        <v>8650</v>
      </c>
      <c r="B730" s="138" t="s">
        <v>6459</v>
      </c>
      <c r="C730" s="137" t="s">
        <v>8651</v>
      </c>
      <c r="D730" s="138" t="s">
        <v>6470</v>
      </c>
      <c r="E730" s="138" t="s">
        <v>7210</v>
      </c>
      <c r="F730" s="143" t="s">
        <v>8647</v>
      </c>
      <c r="G730" s="138" t="s">
        <v>6464</v>
      </c>
      <c r="H730" s="138" t="n">
        <v>7</v>
      </c>
      <c r="I730" s="138" t="n">
        <v>17</v>
      </c>
      <c r="J730" s="138" t="n">
        <v>4</v>
      </c>
      <c r="K730" s="138" t="n">
        <v>29</v>
      </c>
      <c r="L730" s="138" t="n">
        <v>108</v>
      </c>
      <c r="M730" s="138" t="n">
        <v>65.1</v>
      </c>
      <c r="N730" s="138" t="s">
        <v>6684</v>
      </c>
      <c r="O730" s="138" t="n">
        <v>4</v>
      </c>
      <c r="P730" s="144" t="n">
        <v>6846</v>
      </c>
      <c r="Q730" s="145" t="n">
        <f aca="false">ROUND((P730+240),-1)+30</f>
        <v>7120</v>
      </c>
    </row>
    <row r="731" customFormat="false" ht="15.8" hidden="false" customHeight="false" outlineLevel="0" collapsed="false">
      <c r="A731" s="138" t="s">
        <v>8652</v>
      </c>
      <c r="B731" s="138" t="s">
        <v>6459</v>
      </c>
      <c r="C731" s="137" t="s">
        <v>8653</v>
      </c>
      <c r="D731" s="138" t="s">
        <v>7033</v>
      </c>
      <c r="E731" s="138" t="s">
        <v>8654</v>
      </c>
      <c r="F731" s="143" t="s">
        <v>8655</v>
      </c>
      <c r="G731" s="138" t="s">
        <v>6464</v>
      </c>
      <c r="H731" s="138" t="n">
        <v>7</v>
      </c>
      <c r="I731" s="138" t="n">
        <v>17</v>
      </c>
      <c r="J731" s="138" t="n">
        <v>4</v>
      </c>
      <c r="K731" s="138" t="n">
        <v>32</v>
      </c>
      <c r="L731" s="138" t="n">
        <v>108</v>
      </c>
      <c r="M731" s="138" t="n">
        <v>65.1</v>
      </c>
      <c r="N731" s="138" t="s">
        <v>7053</v>
      </c>
      <c r="O731" s="138" t="n">
        <v>2</v>
      </c>
      <c r="P731" s="144" t="n">
        <v>7415</v>
      </c>
      <c r="Q731" s="145" t="n">
        <f aca="false">ROUND((P731+240),-1)+30</f>
        <v>7690</v>
      </c>
    </row>
    <row r="732" customFormat="false" ht="15.8" hidden="false" customHeight="false" outlineLevel="0" collapsed="false">
      <c r="A732" s="138" t="s">
        <v>8656</v>
      </c>
      <c r="B732" s="138" t="s">
        <v>6459</v>
      </c>
      <c r="C732" s="137" t="s">
        <v>8657</v>
      </c>
      <c r="D732" s="138" t="s">
        <v>6470</v>
      </c>
      <c r="E732" s="138" t="s">
        <v>8658</v>
      </c>
      <c r="F732" s="143" t="s">
        <v>8659</v>
      </c>
      <c r="G732" s="138" t="s">
        <v>6464</v>
      </c>
      <c r="H732" s="138" t="n">
        <v>7</v>
      </c>
      <c r="I732" s="138" t="n">
        <v>17</v>
      </c>
      <c r="J732" s="138" t="n">
        <v>4</v>
      </c>
      <c r="K732" s="138" t="n">
        <v>37.5</v>
      </c>
      <c r="L732" s="138" t="n">
        <v>108</v>
      </c>
      <c r="M732" s="138" t="n">
        <v>63.3</v>
      </c>
      <c r="N732" s="138" t="s">
        <v>6684</v>
      </c>
      <c r="O732" s="138" t="n">
        <v>4</v>
      </c>
      <c r="P732" s="144" t="n">
        <v>6519</v>
      </c>
      <c r="Q732" s="145" t="n">
        <f aca="false">ROUND((P732+240),-1)+30</f>
        <v>6790</v>
      </c>
    </row>
    <row r="733" customFormat="false" ht="15.8" hidden="false" customHeight="false" outlineLevel="0" collapsed="false">
      <c r="A733" s="138" t="s">
        <v>8660</v>
      </c>
      <c r="B733" s="138" t="s">
        <v>6459</v>
      </c>
      <c r="C733" s="137" t="s">
        <v>8661</v>
      </c>
      <c r="D733" s="138" t="s">
        <v>6595</v>
      </c>
      <c r="E733" s="138" t="n">
        <v>300</v>
      </c>
      <c r="F733" s="143" t="s">
        <v>8662</v>
      </c>
      <c r="G733" s="138" t="s">
        <v>6464</v>
      </c>
      <c r="H733" s="138" t="n">
        <v>7</v>
      </c>
      <c r="I733" s="138" t="n">
        <v>17</v>
      </c>
      <c r="J733" s="138" t="n">
        <v>4</v>
      </c>
      <c r="K733" s="138" t="n">
        <v>40</v>
      </c>
      <c r="L733" s="138" t="n">
        <v>100</v>
      </c>
      <c r="M733" s="138" t="n">
        <v>67.1</v>
      </c>
      <c r="N733" s="138" t="s">
        <v>6473</v>
      </c>
      <c r="O733" s="138" t="n">
        <v>28</v>
      </c>
      <c r="P733" s="144" t="n">
        <v>5140</v>
      </c>
      <c r="Q733" s="145" t="n">
        <f aca="false">ROUND((P733+240),-1)+30</f>
        <v>5410</v>
      </c>
    </row>
    <row r="734" customFormat="false" ht="15.8" hidden="false" customHeight="false" outlineLevel="0" collapsed="false">
      <c r="A734" s="138" t="s">
        <v>8663</v>
      </c>
      <c r="B734" s="138" t="s">
        <v>6459</v>
      </c>
      <c r="C734" s="137" t="s">
        <v>8664</v>
      </c>
      <c r="D734" s="138" t="s">
        <v>7033</v>
      </c>
      <c r="E734" s="138" t="s">
        <v>8665</v>
      </c>
      <c r="F734" s="143" t="s">
        <v>8666</v>
      </c>
      <c r="G734" s="138" t="s">
        <v>6464</v>
      </c>
      <c r="H734" s="138" t="n">
        <v>7</v>
      </c>
      <c r="I734" s="138" t="n">
        <v>17</v>
      </c>
      <c r="J734" s="138" t="n">
        <v>4</v>
      </c>
      <c r="K734" s="138" t="n">
        <v>42</v>
      </c>
      <c r="L734" s="138" t="n">
        <v>100</v>
      </c>
      <c r="M734" s="138" t="n">
        <v>73.1</v>
      </c>
      <c r="N734" s="138" t="s">
        <v>7041</v>
      </c>
      <c r="O734" s="138" t="n">
        <v>12</v>
      </c>
      <c r="P734" s="144" t="n">
        <v>7415</v>
      </c>
      <c r="Q734" s="145" t="n">
        <f aca="false">ROUND((P734+240),-1)+30</f>
        <v>7690</v>
      </c>
    </row>
    <row r="735" customFormat="false" ht="15.8" hidden="false" customHeight="false" outlineLevel="0" collapsed="false">
      <c r="A735" s="138" t="s">
        <v>8667</v>
      </c>
      <c r="B735" s="138" t="s">
        <v>6459</v>
      </c>
      <c r="C735" s="137" t="s">
        <v>8668</v>
      </c>
      <c r="D735" s="138" t="s">
        <v>7033</v>
      </c>
      <c r="E735" s="138" t="s">
        <v>8669</v>
      </c>
      <c r="F735" s="143" t="s">
        <v>8666</v>
      </c>
      <c r="G735" s="138" t="s">
        <v>6464</v>
      </c>
      <c r="H735" s="138" t="n">
        <v>7</v>
      </c>
      <c r="I735" s="138" t="n">
        <v>17</v>
      </c>
      <c r="J735" s="138" t="n">
        <v>4</v>
      </c>
      <c r="K735" s="138" t="n">
        <v>42</v>
      </c>
      <c r="L735" s="138" t="n">
        <v>100</v>
      </c>
      <c r="M735" s="138" t="n">
        <v>73.1</v>
      </c>
      <c r="N735" s="138" t="s">
        <v>7041</v>
      </c>
      <c r="O735" s="138" t="n">
        <v>2</v>
      </c>
      <c r="P735" s="144" t="n">
        <v>7415</v>
      </c>
      <c r="Q735" s="145" t="n">
        <f aca="false">ROUND((P735+240),-1)+30</f>
        <v>7690</v>
      </c>
    </row>
    <row r="736" customFormat="false" ht="15.8" hidden="false" customHeight="false" outlineLevel="0" collapsed="false">
      <c r="A736" s="138" t="s">
        <v>8670</v>
      </c>
      <c r="B736" s="138" t="s">
        <v>6459</v>
      </c>
      <c r="C736" s="137" t="s">
        <v>8671</v>
      </c>
      <c r="D736" s="138" t="s">
        <v>7033</v>
      </c>
      <c r="E736" s="138" t="s">
        <v>7081</v>
      </c>
      <c r="F736" s="143" t="s">
        <v>8666</v>
      </c>
      <c r="G736" s="138" t="s">
        <v>6464</v>
      </c>
      <c r="H736" s="138" t="n">
        <v>7</v>
      </c>
      <c r="I736" s="138" t="n">
        <v>17</v>
      </c>
      <c r="J736" s="138" t="n">
        <v>4</v>
      </c>
      <c r="K736" s="138" t="n">
        <v>42</v>
      </c>
      <c r="L736" s="138" t="n">
        <v>100</v>
      </c>
      <c r="M736" s="138" t="n">
        <v>73.1</v>
      </c>
      <c r="N736" s="138" t="s">
        <v>7036</v>
      </c>
      <c r="O736" s="138" t="n">
        <v>1</v>
      </c>
      <c r="P736" s="144" t="n">
        <v>7415</v>
      </c>
      <c r="Q736" s="145" t="n">
        <f aca="false">ROUND((P736+240),-1)+30</f>
        <v>7690</v>
      </c>
    </row>
    <row r="737" customFormat="false" ht="15.8" hidden="false" customHeight="false" outlineLevel="0" collapsed="false">
      <c r="A737" s="138" t="s">
        <v>8672</v>
      </c>
      <c r="B737" s="138" t="s">
        <v>6459</v>
      </c>
      <c r="C737" s="137" t="s">
        <v>8673</v>
      </c>
      <c r="D737" s="138" t="s">
        <v>6595</v>
      </c>
      <c r="E737" s="138" t="n">
        <v>300</v>
      </c>
      <c r="F737" s="143" t="s">
        <v>8674</v>
      </c>
      <c r="G737" s="138" t="s">
        <v>6464</v>
      </c>
      <c r="H737" s="138" t="n">
        <v>7</v>
      </c>
      <c r="I737" s="138" t="n">
        <v>17</v>
      </c>
      <c r="J737" s="138" t="n">
        <v>4</v>
      </c>
      <c r="K737" s="138" t="n">
        <v>42</v>
      </c>
      <c r="L737" s="138" t="n">
        <v>114.3</v>
      </c>
      <c r="M737" s="138" t="n">
        <v>67.1</v>
      </c>
      <c r="N737" s="138" t="s">
        <v>6473</v>
      </c>
      <c r="O737" s="138" t="n">
        <v>30</v>
      </c>
      <c r="P737" s="144" t="n">
        <v>5140</v>
      </c>
      <c r="Q737" s="145" t="n">
        <f aca="false">ROUND((P737+240),-1)+30</f>
        <v>5410</v>
      </c>
    </row>
    <row r="738" customFormat="false" ht="15.8" hidden="false" customHeight="false" outlineLevel="0" collapsed="false">
      <c r="A738" s="138" t="s">
        <v>8675</v>
      </c>
      <c r="B738" s="138" t="s">
        <v>6459</v>
      </c>
      <c r="C738" s="137" t="s">
        <v>8676</v>
      </c>
      <c r="D738" s="138" t="s">
        <v>7033</v>
      </c>
      <c r="E738" s="138" t="s">
        <v>8665</v>
      </c>
      <c r="F738" s="143" t="s">
        <v>8674</v>
      </c>
      <c r="G738" s="138" t="s">
        <v>6464</v>
      </c>
      <c r="H738" s="138" t="n">
        <v>7</v>
      </c>
      <c r="I738" s="138" t="n">
        <v>17</v>
      </c>
      <c r="J738" s="138" t="n">
        <v>4</v>
      </c>
      <c r="K738" s="138" t="n">
        <v>42</v>
      </c>
      <c r="L738" s="138" t="n">
        <v>114.3</v>
      </c>
      <c r="M738" s="138" t="n">
        <v>67.1</v>
      </c>
      <c r="N738" s="138" t="s">
        <v>7041</v>
      </c>
      <c r="O738" s="138" t="n">
        <v>16</v>
      </c>
      <c r="P738" s="144" t="n">
        <v>7415</v>
      </c>
      <c r="Q738" s="145" t="n">
        <f aca="false">ROUND((P738+240),-1)+30</f>
        <v>7690</v>
      </c>
    </row>
    <row r="739" customFormat="false" ht="15.8" hidden="false" customHeight="false" outlineLevel="0" collapsed="false">
      <c r="A739" s="138" t="s">
        <v>8677</v>
      </c>
      <c r="B739" s="138" t="s">
        <v>6459</v>
      </c>
      <c r="C739" s="137" t="s">
        <v>8678</v>
      </c>
      <c r="D739" s="138" t="s">
        <v>7033</v>
      </c>
      <c r="E739" s="138" t="s">
        <v>8665</v>
      </c>
      <c r="F739" s="143" t="s">
        <v>8679</v>
      </c>
      <c r="G739" s="138" t="s">
        <v>6464</v>
      </c>
      <c r="H739" s="138" t="n">
        <v>7</v>
      </c>
      <c r="I739" s="138" t="n">
        <v>17</v>
      </c>
      <c r="J739" s="138" t="n">
        <v>4</v>
      </c>
      <c r="K739" s="138" t="n">
        <v>42</v>
      </c>
      <c r="L739" s="138" t="n">
        <v>114.3</v>
      </c>
      <c r="M739" s="138" t="n">
        <v>73.1</v>
      </c>
      <c r="N739" s="138" t="s">
        <v>7041</v>
      </c>
      <c r="O739" s="138" t="n">
        <v>3</v>
      </c>
      <c r="P739" s="144" t="n">
        <v>7415</v>
      </c>
      <c r="Q739" s="145" t="n">
        <f aca="false">ROUND((P739+240),-1)+30</f>
        <v>7690</v>
      </c>
    </row>
    <row r="740" customFormat="false" ht="15.8" hidden="false" customHeight="false" outlineLevel="0" collapsed="false">
      <c r="A740" s="138" t="s">
        <v>8680</v>
      </c>
      <c r="B740" s="138" t="s">
        <v>6459</v>
      </c>
      <c r="C740" s="137" t="s">
        <v>8681</v>
      </c>
      <c r="D740" s="138" t="s">
        <v>7033</v>
      </c>
      <c r="E740" s="138" t="s">
        <v>7034</v>
      </c>
      <c r="F740" s="143" t="s">
        <v>8679</v>
      </c>
      <c r="G740" s="138" t="s">
        <v>6464</v>
      </c>
      <c r="H740" s="138" t="n">
        <v>7</v>
      </c>
      <c r="I740" s="138" t="n">
        <v>17</v>
      </c>
      <c r="J740" s="138" t="n">
        <v>4</v>
      </c>
      <c r="K740" s="138" t="n">
        <v>42</v>
      </c>
      <c r="L740" s="138" t="n">
        <v>114.3</v>
      </c>
      <c r="M740" s="138" t="n">
        <v>73.1</v>
      </c>
      <c r="N740" s="138" t="s">
        <v>7036</v>
      </c>
      <c r="O740" s="138" t="n">
        <v>1</v>
      </c>
      <c r="P740" s="144" t="n">
        <v>7415</v>
      </c>
      <c r="Q740" s="145" t="n">
        <f aca="false">ROUND((P740+240),-1)+30</f>
        <v>7690</v>
      </c>
    </row>
    <row r="741" customFormat="false" ht="15.8" hidden="false" customHeight="false" outlineLevel="0" collapsed="false">
      <c r="A741" s="138" t="s">
        <v>8682</v>
      </c>
      <c r="B741" s="138" t="s">
        <v>6459</v>
      </c>
      <c r="C741" s="137" t="s">
        <v>8683</v>
      </c>
      <c r="D741" s="138" t="s">
        <v>6470</v>
      </c>
      <c r="E741" s="138" t="s">
        <v>8684</v>
      </c>
      <c r="F741" s="143" t="s">
        <v>8685</v>
      </c>
      <c r="G741" s="138" t="s">
        <v>6464</v>
      </c>
      <c r="H741" s="138" t="n">
        <v>7</v>
      </c>
      <c r="I741" s="138" t="n">
        <v>17</v>
      </c>
      <c r="J741" s="138" t="n">
        <v>4</v>
      </c>
      <c r="K741" s="138" t="n">
        <v>48</v>
      </c>
      <c r="L741" s="138" t="n">
        <v>100</v>
      </c>
      <c r="M741" s="138" t="n">
        <v>56.1</v>
      </c>
      <c r="N741" s="138" t="s">
        <v>6691</v>
      </c>
      <c r="O741" s="138" t="n">
        <v>8</v>
      </c>
      <c r="P741" s="144" t="n">
        <v>7033</v>
      </c>
      <c r="Q741" s="145" t="n">
        <f aca="false">ROUND((P741+240),-1)+30</f>
        <v>7300</v>
      </c>
    </row>
    <row r="742" customFormat="false" ht="15.8" hidden="false" customHeight="false" outlineLevel="0" collapsed="false">
      <c r="A742" s="138" t="s">
        <v>8686</v>
      </c>
      <c r="B742" s="138" t="s">
        <v>6459</v>
      </c>
      <c r="C742" s="137" t="s">
        <v>8687</v>
      </c>
      <c r="D742" s="138" t="s">
        <v>6470</v>
      </c>
      <c r="E742" s="138" t="s">
        <v>8688</v>
      </c>
      <c r="F742" s="143" t="s">
        <v>8689</v>
      </c>
      <c r="G742" s="138" t="s">
        <v>6464</v>
      </c>
      <c r="H742" s="138" t="n">
        <v>7</v>
      </c>
      <c r="I742" s="138" t="n">
        <v>17</v>
      </c>
      <c r="J742" s="138" t="n">
        <v>5</v>
      </c>
      <c r="K742" s="138" t="n">
        <v>32</v>
      </c>
      <c r="L742" s="138" t="n">
        <v>108</v>
      </c>
      <c r="M742" s="138" t="n">
        <v>65.1</v>
      </c>
      <c r="N742" s="138" t="s">
        <v>6473</v>
      </c>
      <c r="O742" s="138" t="n">
        <v>4</v>
      </c>
      <c r="P742" s="144" t="n">
        <v>6846</v>
      </c>
      <c r="Q742" s="145" t="n">
        <f aca="false">ROUND((P742+240),-1)+30</f>
        <v>7120</v>
      </c>
    </row>
    <row r="743" customFormat="false" ht="15.8" hidden="false" customHeight="false" outlineLevel="0" collapsed="false">
      <c r="A743" s="138" t="s">
        <v>8690</v>
      </c>
      <c r="B743" s="138" t="s">
        <v>6459</v>
      </c>
      <c r="C743" s="137" t="s">
        <v>8691</v>
      </c>
      <c r="D743" s="138" t="s">
        <v>6470</v>
      </c>
      <c r="E743" s="138" t="s">
        <v>8692</v>
      </c>
      <c r="F743" s="143" t="s">
        <v>8693</v>
      </c>
      <c r="G743" s="138" t="s">
        <v>6464</v>
      </c>
      <c r="H743" s="138" t="n">
        <v>7</v>
      </c>
      <c r="I743" s="138" t="n">
        <v>17</v>
      </c>
      <c r="J743" s="138" t="n">
        <v>5</v>
      </c>
      <c r="K743" s="138" t="n">
        <v>33</v>
      </c>
      <c r="L743" s="138" t="n">
        <v>108</v>
      </c>
      <c r="M743" s="138" t="n">
        <v>60.1</v>
      </c>
      <c r="N743" s="138" t="s">
        <v>6684</v>
      </c>
      <c r="O743" s="138" t="n">
        <v>4</v>
      </c>
      <c r="P743" s="144" t="n">
        <v>6846</v>
      </c>
      <c r="Q743" s="145" t="n">
        <f aca="false">ROUND((P743+240),-1)+30</f>
        <v>7120</v>
      </c>
    </row>
    <row r="744" customFormat="false" ht="15.8" hidden="false" customHeight="false" outlineLevel="0" collapsed="false">
      <c r="A744" s="138" t="s">
        <v>8694</v>
      </c>
      <c r="B744" s="138" t="s">
        <v>6459</v>
      </c>
      <c r="C744" s="137" t="s">
        <v>8695</v>
      </c>
      <c r="D744" s="138" t="s">
        <v>7033</v>
      </c>
      <c r="E744" s="138" t="s">
        <v>8654</v>
      </c>
      <c r="F744" s="143" t="s">
        <v>8696</v>
      </c>
      <c r="G744" s="138" t="s">
        <v>6464</v>
      </c>
      <c r="H744" s="138" t="n">
        <v>7</v>
      </c>
      <c r="I744" s="138" t="n">
        <v>17</v>
      </c>
      <c r="J744" s="138" t="n">
        <v>5</v>
      </c>
      <c r="K744" s="138" t="n">
        <v>35</v>
      </c>
      <c r="L744" s="138" t="n">
        <v>110</v>
      </c>
      <c r="M744" s="138" t="n">
        <v>65.1</v>
      </c>
      <c r="N744" s="138" t="s">
        <v>7053</v>
      </c>
      <c r="O744" s="138" t="n">
        <v>2</v>
      </c>
      <c r="P744" s="144" t="n">
        <v>7415</v>
      </c>
      <c r="Q744" s="145" t="n">
        <f aca="false">ROUND((P744+240),-1)+30</f>
        <v>7690</v>
      </c>
    </row>
    <row r="745" customFormat="false" ht="15.8" hidden="false" customHeight="false" outlineLevel="0" collapsed="false">
      <c r="A745" s="138" t="s">
        <v>8697</v>
      </c>
      <c r="B745" s="138" t="s">
        <v>6459</v>
      </c>
      <c r="C745" s="137" t="s">
        <v>8698</v>
      </c>
      <c r="D745" s="138" t="s">
        <v>7033</v>
      </c>
      <c r="E745" s="138" t="s">
        <v>8669</v>
      </c>
      <c r="F745" s="143" t="s">
        <v>8699</v>
      </c>
      <c r="G745" s="138" t="s">
        <v>6464</v>
      </c>
      <c r="H745" s="138" t="n">
        <v>7</v>
      </c>
      <c r="I745" s="138" t="n">
        <v>17</v>
      </c>
      <c r="J745" s="138" t="n">
        <v>5</v>
      </c>
      <c r="K745" s="138" t="n">
        <v>35</v>
      </c>
      <c r="L745" s="138" t="n">
        <v>112</v>
      </c>
      <c r="M745" s="138" t="n">
        <v>73.1</v>
      </c>
      <c r="N745" s="138" t="s">
        <v>7041</v>
      </c>
      <c r="O745" s="138" t="n">
        <v>11</v>
      </c>
      <c r="P745" s="144" t="n">
        <v>7415</v>
      </c>
      <c r="Q745" s="145" t="n">
        <f aca="false">ROUND((P745+240),-1)+30</f>
        <v>7690</v>
      </c>
    </row>
    <row r="746" customFormat="false" ht="15.8" hidden="false" customHeight="false" outlineLevel="0" collapsed="false">
      <c r="A746" s="138" t="s">
        <v>8700</v>
      </c>
      <c r="B746" s="138" t="s">
        <v>6459</v>
      </c>
      <c r="C746" s="137" t="s">
        <v>8701</v>
      </c>
      <c r="D746" s="138" t="s">
        <v>7033</v>
      </c>
      <c r="E746" s="138" t="s">
        <v>8702</v>
      </c>
      <c r="F746" s="143" t="s">
        <v>8699</v>
      </c>
      <c r="G746" s="138" t="s">
        <v>6464</v>
      </c>
      <c r="H746" s="138" t="n">
        <v>7</v>
      </c>
      <c r="I746" s="138" t="n">
        <v>17</v>
      </c>
      <c r="J746" s="138" t="n">
        <v>5</v>
      </c>
      <c r="K746" s="138" t="n">
        <v>35</v>
      </c>
      <c r="L746" s="138" t="n">
        <v>112</v>
      </c>
      <c r="M746" s="138" t="n">
        <v>73.1</v>
      </c>
      <c r="N746" s="138" t="s">
        <v>7041</v>
      </c>
      <c r="O746" s="138" t="n">
        <v>3</v>
      </c>
      <c r="P746" s="144" t="n">
        <v>7415</v>
      </c>
      <c r="Q746" s="145" t="n">
        <f aca="false">ROUND((P746+240),-1)+30</f>
        <v>7690</v>
      </c>
    </row>
    <row r="747" customFormat="false" ht="15.8" hidden="false" customHeight="false" outlineLevel="0" collapsed="false">
      <c r="A747" s="138" t="s">
        <v>8703</v>
      </c>
      <c r="B747" s="138" t="s">
        <v>6459</v>
      </c>
      <c r="C747" s="137" t="s">
        <v>8704</v>
      </c>
      <c r="D747" s="138" t="s">
        <v>6470</v>
      </c>
      <c r="E747" s="138" t="s">
        <v>8705</v>
      </c>
      <c r="F747" s="143" t="s">
        <v>8706</v>
      </c>
      <c r="G747" s="138" t="s">
        <v>6464</v>
      </c>
      <c r="H747" s="138" t="n">
        <v>7</v>
      </c>
      <c r="I747" s="138" t="n">
        <v>17</v>
      </c>
      <c r="J747" s="138" t="n">
        <v>5</v>
      </c>
      <c r="K747" s="138" t="n">
        <v>35</v>
      </c>
      <c r="L747" s="138" t="n">
        <v>114.3</v>
      </c>
      <c r="M747" s="138" t="n">
        <v>60.1</v>
      </c>
      <c r="N747" s="138" t="s">
        <v>6473</v>
      </c>
      <c r="O747" s="138" t="n">
        <v>4</v>
      </c>
      <c r="P747" s="144" t="n">
        <v>7033</v>
      </c>
      <c r="Q747" s="145" t="n">
        <f aca="false">ROUND((P747+240),-1)+30</f>
        <v>7300</v>
      </c>
    </row>
    <row r="748" customFormat="false" ht="15.8" hidden="false" customHeight="false" outlineLevel="0" collapsed="false">
      <c r="A748" s="138" t="s">
        <v>8707</v>
      </c>
      <c r="B748" s="138" t="s">
        <v>6459</v>
      </c>
      <c r="C748" s="137" t="s">
        <v>8708</v>
      </c>
      <c r="D748" s="138" t="s">
        <v>6470</v>
      </c>
      <c r="E748" s="138" t="s">
        <v>8709</v>
      </c>
      <c r="F748" s="143" t="s">
        <v>8706</v>
      </c>
      <c r="G748" s="138" t="s">
        <v>6464</v>
      </c>
      <c r="H748" s="138" t="n">
        <v>7</v>
      </c>
      <c r="I748" s="138" t="n">
        <v>17</v>
      </c>
      <c r="J748" s="138" t="n">
        <v>5</v>
      </c>
      <c r="K748" s="138" t="n">
        <v>35</v>
      </c>
      <c r="L748" s="138" t="n">
        <v>114.3</v>
      </c>
      <c r="M748" s="138" t="n">
        <v>60.1</v>
      </c>
      <c r="N748" s="138" t="s">
        <v>6473</v>
      </c>
      <c r="O748" s="138" t="n">
        <v>4</v>
      </c>
      <c r="P748" s="144" t="n">
        <v>6846</v>
      </c>
      <c r="Q748" s="145" t="n">
        <f aca="false">ROUND((P748+240),-1)+30</f>
        <v>7120</v>
      </c>
    </row>
    <row r="749" customFormat="false" ht="15.8" hidden="false" customHeight="false" outlineLevel="0" collapsed="false">
      <c r="A749" s="138" t="s">
        <v>8710</v>
      </c>
      <c r="B749" s="138" t="s">
        <v>6459</v>
      </c>
      <c r="C749" s="137" t="s">
        <v>8711</v>
      </c>
      <c r="D749" s="138" t="s">
        <v>6470</v>
      </c>
      <c r="E749" s="138" t="s">
        <v>8712</v>
      </c>
      <c r="F749" s="143" t="s">
        <v>8706</v>
      </c>
      <c r="G749" s="138" t="s">
        <v>6464</v>
      </c>
      <c r="H749" s="138" t="n">
        <v>7</v>
      </c>
      <c r="I749" s="138" t="n">
        <v>17</v>
      </c>
      <c r="J749" s="138" t="n">
        <v>5</v>
      </c>
      <c r="K749" s="138" t="n">
        <v>35</v>
      </c>
      <c r="L749" s="138" t="n">
        <v>114.3</v>
      </c>
      <c r="M749" s="138" t="n">
        <v>60.1</v>
      </c>
      <c r="N749" s="138" t="s">
        <v>6473</v>
      </c>
      <c r="O749" s="138" t="n">
        <v>4</v>
      </c>
      <c r="P749" s="144" t="n">
        <v>6846</v>
      </c>
      <c r="Q749" s="145" t="n">
        <f aca="false">ROUND((P749+240),-1)+30</f>
        <v>7120</v>
      </c>
    </row>
    <row r="750" customFormat="false" ht="15.8" hidden="false" customHeight="false" outlineLevel="0" collapsed="false">
      <c r="A750" s="138" t="s">
        <v>8713</v>
      </c>
      <c r="B750" s="138" t="s">
        <v>6459</v>
      </c>
      <c r="C750" s="137" t="s">
        <v>8714</v>
      </c>
      <c r="D750" s="138" t="s">
        <v>6470</v>
      </c>
      <c r="E750" s="138" t="s">
        <v>8715</v>
      </c>
      <c r="F750" s="143" t="s">
        <v>8706</v>
      </c>
      <c r="G750" s="138" t="s">
        <v>6464</v>
      </c>
      <c r="H750" s="138" t="n">
        <v>7</v>
      </c>
      <c r="I750" s="138" t="n">
        <v>17</v>
      </c>
      <c r="J750" s="138" t="n">
        <v>5</v>
      </c>
      <c r="K750" s="138" t="n">
        <v>35</v>
      </c>
      <c r="L750" s="138" t="n">
        <v>114.3</v>
      </c>
      <c r="M750" s="138" t="n">
        <v>60.1</v>
      </c>
      <c r="N750" s="138" t="s">
        <v>6697</v>
      </c>
      <c r="O750" s="138" t="n">
        <v>4</v>
      </c>
      <c r="P750" s="144" t="n">
        <v>6846</v>
      </c>
      <c r="Q750" s="145" t="n">
        <f aca="false">ROUND((P750+240),-1)+30</f>
        <v>7120</v>
      </c>
    </row>
    <row r="751" customFormat="false" ht="15.8" hidden="false" customHeight="false" outlineLevel="0" collapsed="false">
      <c r="A751" s="138" t="s">
        <v>8716</v>
      </c>
      <c r="B751" s="138" t="s">
        <v>6459</v>
      </c>
      <c r="C751" s="137" t="s">
        <v>8717</v>
      </c>
      <c r="D751" s="138" t="s">
        <v>6470</v>
      </c>
      <c r="E751" s="138" t="s">
        <v>8718</v>
      </c>
      <c r="F751" s="143" t="s">
        <v>8719</v>
      </c>
      <c r="G751" s="138" t="s">
        <v>6464</v>
      </c>
      <c r="H751" s="138" t="n">
        <v>7</v>
      </c>
      <c r="I751" s="138" t="n">
        <v>17</v>
      </c>
      <c r="J751" s="138" t="n">
        <v>5</v>
      </c>
      <c r="K751" s="138" t="n">
        <v>35</v>
      </c>
      <c r="L751" s="138" t="n">
        <v>114.3</v>
      </c>
      <c r="M751" s="138" t="n">
        <v>67.1</v>
      </c>
      <c r="N751" s="138" t="s">
        <v>6473</v>
      </c>
      <c r="O751" s="138" t="n">
        <v>8</v>
      </c>
      <c r="P751" s="144" t="n">
        <v>6846</v>
      </c>
      <c r="Q751" s="145" t="n">
        <f aca="false">ROUND((P751+240),-1)+30</f>
        <v>7120</v>
      </c>
    </row>
    <row r="752" customFormat="false" ht="15.8" hidden="false" customHeight="false" outlineLevel="0" collapsed="false">
      <c r="A752" s="138" t="s">
        <v>8720</v>
      </c>
      <c r="B752" s="138" t="s">
        <v>6459</v>
      </c>
      <c r="C752" s="137" t="s">
        <v>8721</v>
      </c>
      <c r="D752" s="138" t="s">
        <v>6470</v>
      </c>
      <c r="E752" s="138" t="s">
        <v>8722</v>
      </c>
      <c r="F752" s="143" t="s">
        <v>8719</v>
      </c>
      <c r="G752" s="138" t="s">
        <v>6464</v>
      </c>
      <c r="H752" s="138" t="n">
        <v>7</v>
      </c>
      <c r="I752" s="138" t="n">
        <v>17</v>
      </c>
      <c r="J752" s="138" t="n">
        <v>5</v>
      </c>
      <c r="K752" s="138" t="n">
        <v>35</v>
      </c>
      <c r="L752" s="138" t="n">
        <v>114.3</v>
      </c>
      <c r="M752" s="138" t="n">
        <v>67.1</v>
      </c>
      <c r="N752" s="138" t="s">
        <v>6684</v>
      </c>
      <c r="O752" s="138" t="n">
        <v>4</v>
      </c>
      <c r="P752" s="144" t="n">
        <v>6846</v>
      </c>
      <c r="Q752" s="145" t="n">
        <f aca="false">ROUND((P752+240),-1)+30</f>
        <v>7120</v>
      </c>
    </row>
    <row r="753" customFormat="false" ht="15.8" hidden="false" customHeight="false" outlineLevel="0" collapsed="false">
      <c r="A753" s="138" t="s">
        <v>8723</v>
      </c>
      <c r="B753" s="138" t="s">
        <v>6459</v>
      </c>
      <c r="C753" s="137" t="s">
        <v>8724</v>
      </c>
      <c r="D753" s="138" t="s">
        <v>6470</v>
      </c>
      <c r="E753" s="138" t="s">
        <v>8725</v>
      </c>
      <c r="F753" s="143" t="s">
        <v>8719</v>
      </c>
      <c r="G753" s="138" t="s">
        <v>6464</v>
      </c>
      <c r="H753" s="138" t="n">
        <v>7</v>
      </c>
      <c r="I753" s="138" t="n">
        <v>17</v>
      </c>
      <c r="J753" s="138" t="n">
        <v>5</v>
      </c>
      <c r="K753" s="138" t="n">
        <v>35</v>
      </c>
      <c r="L753" s="138" t="n">
        <v>114.3</v>
      </c>
      <c r="M753" s="138" t="n">
        <v>67.1</v>
      </c>
      <c r="N753" s="138" t="s">
        <v>6473</v>
      </c>
      <c r="O753" s="138" t="n">
        <v>4</v>
      </c>
      <c r="P753" s="144" t="n">
        <v>6846</v>
      </c>
      <c r="Q753" s="145" t="n">
        <f aca="false">ROUND((P753+240),-1)+30</f>
        <v>7120</v>
      </c>
    </row>
    <row r="754" customFormat="false" ht="15.8" hidden="false" customHeight="false" outlineLevel="0" collapsed="false">
      <c r="A754" s="138" t="s">
        <v>8726</v>
      </c>
      <c r="B754" s="138" t="s">
        <v>6459</v>
      </c>
      <c r="C754" s="137" t="s">
        <v>8727</v>
      </c>
      <c r="D754" s="138" t="s">
        <v>7033</v>
      </c>
      <c r="E754" s="138" t="s">
        <v>8728</v>
      </c>
      <c r="F754" s="143" t="s">
        <v>8719</v>
      </c>
      <c r="G754" s="138" t="s">
        <v>6464</v>
      </c>
      <c r="H754" s="138" t="n">
        <v>7</v>
      </c>
      <c r="I754" s="138" t="n">
        <v>17</v>
      </c>
      <c r="J754" s="138" t="n">
        <v>5</v>
      </c>
      <c r="K754" s="138" t="n">
        <v>35</v>
      </c>
      <c r="L754" s="138" t="n">
        <v>114.3</v>
      </c>
      <c r="M754" s="138" t="n">
        <v>67.1</v>
      </c>
      <c r="N754" s="138" t="s">
        <v>6691</v>
      </c>
      <c r="O754" s="138" t="n">
        <v>3</v>
      </c>
      <c r="P754" s="144" t="n">
        <v>7600</v>
      </c>
      <c r="Q754" s="145" t="n">
        <f aca="false">ROUND((P754+240),-1)+30</f>
        <v>7870</v>
      </c>
    </row>
    <row r="755" customFormat="false" ht="15.8" hidden="false" customHeight="false" outlineLevel="0" collapsed="false">
      <c r="A755" s="138" t="s">
        <v>8729</v>
      </c>
      <c r="B755" s="138" t="s">
        <v>6459</v>
      </c>
      <c r="C755" s="137" t="s">
        <v>8730</v>
      </c>
      <c r="D755" s="138" t="s">
        <v>7033</v>
      </c>
      <c r="E755" s="138" t="s">
        <v>8654</v>
      </c>
      <c r="F755" s="143" t="s">
        <v>8731</v>
      </c>
      <c r="G755" s="138" t="s">
        <v>6464</v>
      </c>
      <c r="H755" s="138" t="n">
        <v>7</v>
      </c>
      <c r="I755" s="138" t="n">
        <v>17</v>
      </c>
      <c r="J755" s="138" t="n">
        <v>5</v>
      </c>
      <c r="K755" s="138" t="n">
        <v>35</v>
      </c>
      <c r="L755" s="138" t="n">
        <v>114.3</v>
      </c>
      <c r="M755" s="138" t="n">
        <v>73.1</v>
      </c>
      <c r="N755" s="138" t="s">
        <v>7053</v>
      </c>
      <c r="O755" s="138" t="n">
        <v>4</v>
      </c>
      <c r="P755" s="144" t="n">
        <v>7415</v>
      </c>
      <c r="Q755" s="145" t="n">
        <f aca="false">ROUND((P755+240),-1)+30</f>
        <v>7690</v>
      </c>
    </row>
    <row r="756" customFormat="false" ht="15.8" hidden="false" customHeight="false" outlineLevel="0" collapsed="false">
      <c r="A756" s="138" t="s">
        <v>8732</v>
      </c>
      <c r="B756" s="138" t="s">
        <v>6459</v>
      </c>
      <c r="C756" s="137" t="s">
        <v>8733</v>
      </c>
      <c r="D756" s="138" t="s">
        <v>7033</v>
      </c>
      <c r="E756" s="138" t="s">
        <v>8734</v>
      </c>
      <c r="F756" s="143" t="s">
        <v>8735</v>
      </c>
      <c r="G756" s="138" t="s">
        <v>6464</v>
      </c>
      <c r="H756" s="138" t="n">
        <v>7</v>
      </c>
      <c r="I756" s="138" t="n">
        <v>17</v>
      </c>
      <c r="J756" s="138" t="n">
        <v>5</v>
      </c>
      <c r="K756" s="138" t="n">
        <v>38</v>
      </c>
      <c r="L756" s="138" t="n">
        <v>100</v>
      </c>
      <c r="M756" s="138" t="n">
        <v>72.6</v>
      </c>
      <c r="N756" s="138" t="s">
        <v>7053</v>
      </c>
      <c r="O756" s="138" t="n">
        <v>4</v>
      </c>
      <c r="P756" s="144" t="n">
        <v>7415</v>
      </c>
      <c r="Q756" s="145" t="n">
        <f aca="false">ROUND((P756+240),-1)+30</f>
        <v>7690</v>
      </c>
    </row>
    <row r="757" customFormat="false" ht="15.8" hidden="false" customHeight="false" outlineLevel="0" collapsed="false">
      <c r="A757" s="138" t="s">
        <v>8736</v>
      </c>
      <c r="B757" s="138" t="s">
        <v>6459</v>
      </c>
      <c r="C757" s="137" t="s">
        <v>8737</v>
      </c>
      <c r="D757" s="138" t="s">
        <v>7033</v>
      </c>
      <c r="E757" s="138" t="s">
        <v>8738</v>
      </c>
      <c r="F757" s="143" t="s">
        <v>8739</v>
      </c>
      <c r="G757" s="138" t="s">
        <v>6464</v>
      </c>
      <c r="H757" s="138" t="n">
        <v>7</v>
      </c>
      <c r="I757" s="138" t="n">
        <v>17</v>
      </c>
      <c r="J757" s="138" t="n">
        <v>5</v>
      </c>
      <c r="K757" s="138" t="n">
        <v>38</v>
      </c>
      <c r="L757" s="138" t="n">
        <v>114.3</v>
      </c>
      <c r="M757" s="138" t="n">
        <v>72.6</v>
      </c>
      <c r="N757" s="138"/>
      <c r="O757" s="138" t="n">
        <v>4</v>
      </c>
      <c r="P757" s="144" t="n">
        <v>9078</v>
      </c>
      <c r="Q757" s="145" t="n">
        <f aca="false">ROUND((P757+240),-1)+30</f>
        <v>9350</v>
      </c>
    </row>
    <row r="758" customFormat="false" ht="15.8" hidden="false" customHeight="false" outlineLevel="0" collapsed="false">
      <c r="A758" s="138" t="s">
        <v>8740</v>
      </c>
      <c r="B758" s="138" t="s">
        <v>6459</v>
      </c>
      <c r="C758" s="137" t="s">
        <v>8741</v>
      </c>
      <c r="D758" s="138" t="s">
        <v>6470</v>
      </c>
      <c r="E758" s="138" t="s">
        <v>8742</v>
      </c>
      <c r="F758" s="143" t="s">
        <v>8743</v>
      </c>
      <c r="G758" s="138" t="s">
        <v>6464</v>
      </c>
      <c r="H758" s="138" t="n">
        <v>7</v>
      </c>
      <c r="I758" s="138" t="n">
        <v>17</v>
      </c>
      <c r="J758" s="138" t="n">
        <v>5</v>
      </c>
      <c r="K758" s="138" t="n">
        <v>39</v>
      </c>
      <c r="L758" s="138" t="n">
        <v>110</v>
      </c>
      <c r="M758" s="138" t="n">
        <v>65.1</v>
      </c>
      <c r="N758" s="138" t="s">
        <v>6473</v>
      </c>
      <c r="O758" s="138" t="n">
        <v>4</v>
      </c>
      <c r="P758" s="144" t="n">
        <v>6846</v>
      </c>
      <c r="Q758" s="145" t="n">
        <f aca="false">ROUND((P758+240),-1)+30</f>
        <v>7120</v>
      </c>
    </row>
    <row r="759" customFormat="false" ht="15.8" hidden="false" customHeight="false" outlineLevel="0" collapsed="false">
      <c r="A759" s="138" t="s">
        <v>8744</v>
      </c>
      <c r="B759" s="138" t="s">
        <v>6459</v>
      </c>
      <c r="C759" s="137" t="s">
        <v>8745</v>
      </c>
      <c r="D759" s="138" t="s">
        <v>6461</v>
      </c>
      <c r="E759" s="138" t="s">
        <v>8746</v>
      </c>
      <c r="F759" s="143" t="s">
        <v>8747</v>
      </c>
      <c r="G759" s="138" t="s">
        <v>6464</v>
      </c>
      <c r="H759" s="138" t="n">
        <v>7</v>
      </c>
      <c r="I759" s="138" t="n">
        <v>17</v>
      </c>
      <c r="J759" s="138" t="n">
        <v>5</v>
      </c>
      <c r="K759" s="138" t="n">
        <v>39</v>
      </c>
      <c r="L759" s="138" t="n">
        <v>114.3</v>
      </c>
      <c r="M759" s="138" t="n">
        <v>60.1</v>
      </c>
      <c r="N759" s="138"/>
      <c r="O759" s="138" t="n">
        <v>16</v>
      </c>
      <c r="P759" s="144" t="n">
        <v>5382</v>
      </c>
      <c r="Q759" s="145" t="n">
        <f aca="false">ROUND((P759+240),-1)+30</f>
        <v>5650</v>
      </c>
    </row>
    <row r="760" customFormat="false" ht="15.8" hidden="false" customHeight="false" outlineLevel="0" collapsed="false">
      <c r="A760" s="138" t="s">
        <v>8748</v>
      </c>
      <c r="B760" s="138" t="s">
        <v>6459</v>
      </c>
      <c r="C760" s="137" t="s">
        <v>8749</v>
      </c>
      <c r="D760" s="138" t="s">
        <v>6470</v>
      </c>
      <c r="E760" s="138" t="s">
        <v>8750</v>
      </c>
      <c r="F760" s="143" t="s">
        <v>8747</v>
      </c>
      <c r="G760" s="138" t="s">
        <v>6464</v>
      </c>
      <c r="H760" s="138" t="n">
        <v>7</v>
      </c>
      <c r="I760" s="138" t="n">
        <v>17</v>
      </c>
      <c r="J760" s="138" t="n">
        <v>5</v>
      </c>
      <c r="K760" s="138" t="n">
        <v>39</v>
      </c>
      <c r="L760" s="138" t="n">
        <v>114.3</v>
      </c>
      <c r="M760" s="138" t="n">
        <v>60.1</v>
      </c>
      <c r="N760" s="138" t="s">
        <v>6473</v>
      </c>
      <c r="O760" s="138" t="n">
        <v>4</v>
      </c>
      <c r="P760" s="144" t="n">
        <v>6846</v>
      </c>
      <c r="Q760" s="145" t="n">
        <f aca="false">ROUND((P760+240),-1)+30</f>
        <v>7120</v>
      </c>
    </row>
    <row r="761" customFormat="false" ht="15.8" hidden="false" customHeight="false" outlineLevel="0" collapsed="false">
      <c r="A761" s="138" t="s">
        <v>8751</v>
      </c>
      <c r="B761" s="138" t="s">
        <v>6459</v>
      </c>
      <c r="C761" s="137" t="s">
        <v>8752</v>
      </c>
      <c r="D761" s="138" t="s">
        <v>6470</v>
      </c>
      <c r="E761" s="138" t="s">
        <v>8753</v>
      </c>
      <c r="F761" s="143" t="s">
        <v>8747</v>
      </c>
      <c r="G761" s="138" t="s">
        <v>6464</v>
      </c>
      <c r="H761" s="138" t="n">
        <v>7</v>
      </c>
      <c r="I761" s="138" t="n">
        <v>17</v>
      </c>
      <c r="J761" s="138" t="n">
        <v>5</v>
      </c>
      <c r="K761" s="138" t="n">
        <v>39</v>
      </c>
      <c r="L761" s="138" t="n">
        <v>114.3</v>
      </c>
      <c r="M761" s="138" t="n">
        <v>60.1</v>
      </c>
      <c r="N761" s="138" t="s">
        <v>6473</v>
      </c>
      <c r="O761" s="138" t="n">
        <v>4</v>
      </c>
      <c r="P761" s="144" t="n">
        <v>6846</v>
      </c>
      <c r="Q761" s="145" t="n">
        <f aca="false">ROUND((P761+240),-1)+30</f>
        <v>7120</v>
      </c>
    </row>
    <row r="762" customFormat="false" ht="15.8" hidden="false" customHeight="false" outlineLevel="0" collapsed="false">
      <c r="A762" s="138" t="s">
        <v>8754</v>
      </c>
      <c r="B762" s="138" t="s">
        <v>6459</v>
      </c>
      <c r="C762" s="137" t="s">
        <v>8755</v>
      </c>
      <c r="D762" s="138" t="s">
        <v>6470</v>
      </c>
      <c r="E762" s="138" t="s">
        <v>8756</v>
      </c>
      <c r="F762" s="143" t="s">
        <v>8747</v>
      </c>
      <c r="G762" s="138" t="s">
        <v>6464</v>
      </c>
      <c r="H762" s="138" t="n">
        <v>7</v>
      </c>
      <c r="I762" s="138" t="n">
        <v>17</v>
      </c>
      <c r="J762" s="138" t="n">
        <v>5</v>
      </c>
      <c r="K762" s="138" t="n">
        <v>39</v>
      </c>
      <c r="L762" s="138" t="n">
        <v>114.3</v>
      </c>
      <c r="M762" s="138" t="n">
        <v>60.1</v>
      </c>
      <c r="N762" s="138" t="s">
        <v>6473</v>
      </c>
      <c r="O762" s="138" t="n">
        <v>4</v>
      </c>
      <c r="P762" s="144" t="n">
        <v>7080</v>
      </c>
      <c r="Q762" s="145" t="n">
        <f aca="false">ROUND((P762+240),-1)+30</f>
        <v>7350</v>
      </c>
    </row>
    <row r="763" customFormat="false" ht="15.8" hidden="false" customHeight="false" outlineLevel="0" collapsed="false">
      <c r="A763" s="138" t="s">
        <v>8757</v>
      </c>
      <c r="B763" s="138" t="s">
        <v>6459</v>
      </c>
      <c r="C763" s="137" t="s">
        <v>8758</v>
      </c>
      <c r="D763" s="138" t="s">
        <v>6470</v>
      </c>
      <c r="E763" s="138" t="s">
        <v>8759</v>
      </c>
      <c r="F763" s="143" t="s">
        <v>8747</v>
      </c>
      <c r="G763" s="138" t="s">
        <v>6464</v>
      </c>
      <c r="H763" s="138" t="n">
        <v>7</v>
      </c>
      <c r="I763" s="138" t="n">
        <v>17</v>
      </c>
      <c r="J763" s="138" t="n">
        <v>5</v>
      </c>
      <c r="K763" s="138" t="n">
        <v>39</v>
      </c>
      <c r="L763" s="138" t="n">
        <v>114.3</v>
      </c>
      <c r="M763" s="138" t="n">
        <v>60.1</v>
      </c>
      <c r="N763" s="138" t="s">
        <v>6473</v>
      </c>
      <c r="O763" s="138" t="n">
        <v>4</v>
      </c>
      <c r="P763" s="144" t="n">
        <v>6939</v>
      </c>
      <c r="Q763" s="145" t="n">
        <f aca="false">ROUND((P763+240),-1)+30</f>
        <v>7210</v>
      </c>
    </row>
    <row r="764" customFormat="false" ht="15.8" hidden="false" customHeight="false" outlineLevel="0" collapsed="false">
      <c r="A764" s="138" t="s">
        <v>8760</v>
      </c>
      <c r="B764" s="138" t="s">
        <v>6459</v>
      </c>
      <c r="C764" s="137" t="s">
        <v>8761</v>
      </c>
      <c r="D764" s="138" t="s">
        <v>6470</v>
      </c>
      <c r="E764" s="138" t="s">
        <v>8762</v>
      </c>
      <c r="F764" s="143" t="s">
        <v>8747</v>
      </c>
      <c r="G764" s="138" t="s">
        <v>6464</v>
      </c>
      <c r="H764" s="138" t="n">
        <v>7</v>
      </c>
      <c r="I764" s="138" t="n">
        <v>17</v>
      </c>
      <c r="J764" s="138" t="n">
        <v>5</v>
      </c>
      <c r="K764" s="138" t="n">
        <v>39</v>
      </c>
      <c r="L764" s="138" t="n">
        <v>114.3</v>
      </c>
      <c r="M764" s="138" t="n">
        <v>60.1</v>
      </c>
      <c r="N764" s="138" t="s">
        <v>6473</v>
      </c>
      <c r="O764" s="138" t="n">
        <v>4</v>
      </c>
      <c r="P764" s="144" t="n">
        <v>7033</v>
      </c>
      <c r="Q764" s="145" t="n">
        <f aca="false">ROUND((P764+240),-1)+30</f>
        <v>7300</v>
      </c>
    </row>
    <row r="765" customFormat="false" ht="15.8" hidden="false" customHeight="false" outlineLevel="0" collapsed="false">
      <c r="A765" s="138" t="s">
        <v>8763</v>
      </c>
      <c r="B765" s="138" t="s">
        <v>6459</v>
      </c>
      <c r="C765" s="137" t="s">
        <v>8764</v>
      </c>
      <c r="D765" s="138" t="s">
        <v>6470</v>
      </c>
      <c r="E765" s="138" t="s">
        <v>8765</v>
      </c>
      <c r="F765" s="143" t="s">
        <v>8747</v>
      </c>
      <c r="G765" s="138" t="s">
        <v>6464</v>
      </c>
      <c r="H765" s="138" t="n">
        <v>7</v>
      </c>
      <c r="I765" s="138" t="n">
        <v>17</v>
      </c>
      <c r="J765" s="138" t="n">
        <v>5</v>
      </c>
      <c r="K765" s="138" t="n">
        <v>39</v>
      </c>
      <c r="L765" s="138" t="n">
        <v>114.3</v>
      </c>
      <c r="M765" s="138" t="n">
        <v>60.1</v>
      </c>
      <c r="N765" s="138" t="s">
        <v>6473</v>
      </c>
      <c r="O765" s="138" t="n">
        <v>4</v>
      </c>
      <c r="P765" s="144" t="n">
        <v>6846</v>
      </c>
      <c r="Q765" s="145" t="n">
        <f aca="false">ROUND((P765+240),-1)+30</f>
        <v>7120</v>
      </c>
    </row>
    <row r="766" customFormat="false" ht="15.8" hidden="false" customHeight="false" outlineLevel="0" collapsed="false">
      <c r="A766" s="138" t="s">
        <v>8766</v>
      </c>
      <c r="B766" s="138" t="s">
        <v>6459</v>
      </c>
      <c r="C766" s="137" t="s">
        <v>8767</v>
      </c>
      <c r="D766" s="138" t="s">
        <v>6470</v>
      </c>
      <c r="E766" s="138" t="s">
        <v>8768</v>
      </c>
      <c r="F766" s="143" t="s">
        <v>8747</v>
      </c>
      <c r="G766" s="138" t="s">
        <v>6464</v>
      </c>
      <c r="H766" s="138" t="n">
        <v>7</v>
      </c>
      <c r="I766" s="138" t="n">
        <v>17</v>
      </c>
      <c r="J766" s="138" t="n">
        <v>5</v>
      </c>
      <c r="K766" s="138" t="n">
        <v>39</v>
      </c>
      <c r="L766" s="138" t="n">
        <v>114.3</v>
      </c>
      <c r="M766" s="138" t="n">
        <v>60.1</v>
      </c>
      <c r="N766" s="138" t="s">
        <v>6473</v>
      </c>
      <c r="O766" s="138" t="n">
        <v>4</v>
      </c>
      <c r="P766" s="144" t="n">
        <v>7080</v>
      </c>
      <c r="Q766" s="145" t="n">
        <f aca="false">ROUND((P766+240),-1)+30</f>
        <v>7350</v>
      </c>
    </row>
    <row r="767" customFormat="false" ht="15.8" hidden="false" customHeight="false" outlineLevel="0" collapsed="false">
      <c r="A767" s="138" t="s">
        <v>8769</v>
      </c>
      <c r="B767" s="138" t="s">
        <v>6459</v>
      </c>
      <c r="C767" s="137" t="s">
        <v>8770</v>
      </c>
      <c r="D767" s="138" t="s">
        <v>6470</v>
      </c>
      <c r="E767" s="138" t="s">
        <v>8771</v>
      </c>
      <c r="F767" s="143" t="s">
        <v>8747</v>
      </c>
      <c r="G767" s="138" t="s">
        <v>6464</v>
      </c>
      <c r="H767" s="138" t="n">
        <v>7</v>
      </c>
      <c r="I767" s="138" t="n">
        <v>17</v>
      </c>
      <c r="J767" s="138" t="n">
        <v>5</v>
      </c>
      <c r="K767" s="138" t="n">
        <v>39</v>
      </c>
      <c r="L767" s="138" t="n">
        <v>114.3</v>
      </c>
      <c r="M767" s="138" t="n">
        <v>60.1</v>
      </c>
      <c r="N767" s="138" t="s">
        <v>6473</v>
      </c>
      <c r="O767" s="138" t="n">
        <v>4</v>
      </c>
      <c r="P767" s="144" t="n">
        <v>7033</v>
      </c>
      <c r="Q767" s="145" t="n">
        <f aca="false">ROUND((P767+240),-1)+30</f>
        <v>7300</v>
      </c>
    </row>
    <row r="768" customFormat="false" ht="15.8" hidden="false" customHeight="false" outlineLevel="0" collapsed="false">
      <c r="A768" s="138" t="s">
        <v>8772</v>
      </c>
      <c r="B768" s="138" t="s">
        <v>6459</v>
      </c>
      <c r="C768" s="137" t="s">
        <v>8773</v>
      </c>
      <c r="D768" s="138" t="s">
        <v>6470</v>
      </c>
      <c r="E768" s="138" t="s">
        <v>8774</v>
      </c>
      <c r="F768" s="143" t="s">
        <v>8747</v>
      </c>
      <c r="G768" s="138" t="s">
        <v>6464</v>
      </c>
      <c r="H768" s="138" t="n">
        <v>7</v>
      </c>
      <c r="I768" s="138" t="n">
        <v>17</v>
      </c>
      <c r="J768" s="138" t="n">
        <v>5</v>
      </c>
      <c r="K768" s="138" t="n">
        <v>39</v>
      </c>
      <c r="L768" s="138" t="n">
        <v>114.3</v>
      </c>
      <c r="M768" s="138" t="n">
        <v>60.1</v>
      </c>
      <c r="N768" s="138" t="s">
        <v>6473</v>
      </c>
      <c r="O768" s="138" t="n">
        <v>4</v>
      </c>
      <c r="P768" s="144" t="n">
        <v>7033</v>
      </c>
      <c r="Q768" s="145" t="n">
        <f aca="false">ROUND((P768+240),-1)+30</f>
        <v>7300</v>
      </c>
    </row>
    <row r="769" customFormat="false" ht="15.8" hidden="false" customHeight="false" outlineLevel="0" collapsed="false">
      <c r="A769" s="138" t="s">
        <v>8775</v>
      </c>
      <c r="B769" s="138" t="s">
        <v>6459</v>
      </c>
      <c r="C769" s="137" t="s">
        <v>8776</v>
      </c>
      <c r="D769" s="138" t="s">
        <v>6470</v>
      </c>
      <c r="E769" s="138" t="s">
        <v>8777</v>
      </c>
      <c r="F769" s="143" t="s">
        <v>8747</v>
      </c>
      <c r="G769" s="138" t="s">
        <v>6464</v>
      </c>
      <c r="H769" s="138" t="n">
        <v>7</v>
      </c>
      <c r="I769" s="138" t="n">
        <v>17</v>
      </c>
      <c r="J769" s="138" t="n">
        <v>5</v>
      </c>
      <c r="K769" s="138" t="n">
        <v>39</v>
      </c>
      <c r="L769" s="138" t="n">
        <v>114.3</v>
      </c>
      <c r="M769" s="138" t="n">
        <v>60.1</v>
      </c>
      <c r="N769" s="138" t="s">
        <v>6473</v>
      </c>
      <c r="O769" s="138" t="n">
        <v>4</v>
      </c>
      <c r="P769" s="144" t="n">
        <v>7033</v>
      </c>
      <c r="Q769" s="145" t="n">
        <f aca="false">ROUND((P769+240),-1)+30</f>
        <v>7300</v>
      </c>
    </row>
    <row r="770" customFormat="false" ht="15.8" hidden="false" customHeight="false" outlineLevel="0" collapsed="false">
      <c r="A770" s="138" t="s">
        <v>8778</v>
      </c>
      <c r="B770" s="138" t="s">
        <v>6459</v>
      </c>
      <c r="C770" s="137" t="s">
        <v>8779</v>
      </c>
      <c r="D770" s="138" t="s">
        <v>6470</v>
      </c>
      <c r="E770" s="138" t="s">
        <v>8780</v>
      </c>
      <c r="F770" s="143" t="s">
        <v>8747</v>
      </c>
      <c r="G770" s="138" t="s">
        <v>6464</v>
      </c>
      <c r="H770" s="138" t="n">
        <v>7</v>
      </c>
      <c r="I770" s="138" t="n">
        <v>17</v>
      </c>
      <c r="J770" s="138" t="n">
        <v>5</v>
      </c>
      <c r="K770" s="138" t="n">
        <v>39</v>
      </c>
      <c r="L770" s="138" t="n">
        <v>114.3</v>
      </c>
      <c r="M770" s="138" t="n">
        <v>60.1</v>
      </c>
      <c r="N770" s="138" t="s">
        <v>6684</v>
      </c>
      <c r="O770" s="138" t="n">
        <v>4</v>
      </c>
      <c r="P770" s="144" t="n">
        <v>7033</v>
      </c>
      <c r="Q770" s="145" t="n">
        <f aca="false">ROUND((P770+240),-1)+30</f>
        <v>7300</v>
      </c>
    </row>
    <row r="771" customFormat="false" ht="15.8" hidden="false" customHeight="false" outlineLevel="0" collapsed="false">
      <c r="A771" s="138" t="s">
        <v>8781</v>
      </c>
      <c r="B771" s="138" t="s">
        <v>6459</v>
      </c>
      <c r="C771" s="137" t="s">
        <v>8782</v>
      </c>
      <c r="D771" s="138" t="s">
        <v>6470</v>
      </c>
      <c r="E771" s="138" t="s">
        <v>8783</v>
      </c>
      <c r="F771" s="143" t="s">
        <v>8747</v>
      </c>
      <c r="G771" s="138" t="s">
        <v>6464</v>
      </c>
      <c r="H771" s="138" t="n">
        <v>7</v>
      </c>
      <c r="I771" s="138" t="n">
        <v>17</v>
      </c>
      <c r="J771" s="138" t="n">
        <v>5</v>
      </c>
      <c r="K771" s="138" t="n">
        <v>39</v>
      </c>
      <c r="L771" s="138" t="n">
        <v>114.3</v>
      </c>
      <c r="M771" s="138" t="n">
        <v>60.1</v>
      </c>
      <c r="N771" s="138" t="s">
        <v>6473</v>
      </c>
      <c r="O771" s="138" t="n">
        <v>4</v>
      </c>
      <c r="P771" s="144" t="n">
        <v>7033</v>
      </c>
      <c r="Q771" s="145" t="n">
        <f aca="false">ROUND((P771+240),-1)+30</f>
        <v>7300</v>
      </c>
    </row>
    <row r="772" customFormat="false" ht="15.8" hidden="false" customHeight="false" outlineLevel="0" collapsed="false">
      <c r="A772" s="138" t="s">
        <v>8784</v>
      </c>
      <c r="B772" s="138" t="s">
        <v>6459</v>
      </c>
      <c r="C772" s="137" t="s">
        <v>8785</v>
      </c>
      <c r="D772" s="138" t="s">
        <v>6470</v>
      </c>
      <c r="E772" s="138" t="s">
        <v>8786</v>
      </c>
      <c r="F772" s="143" t="s">
        <v>8747</v>
      </c>
      <c r="G772" s="138" t="s">
        <v>6464</v>
      </c>
      <c r="H772" s="138" t="n">
        <v>7</v>
      </c>
      <c r="I772" s="138" t="n">
        <v>17</v>
      </c>
      <c r="J772" s="138" t="n">
        <v>5</v>
      </c>
      <c r="K772" s="138" t="n">
        <v>39</v>
      </c>
      <c r="L772" s="138" t="n">
        <v>114.3</v>
      </c>
      <c r="M772" s="138" t="n">
        <v>60.1</v>
      </c>
      <c r="N772" s="138" t="s">
        <v>6473</v>
      </c>
      <c r="O772" s="138" t="n">
        <v>4</v>
      </c>
      <c r="P772" s="144" t="n">
        <v>7033</v>
      </c>
      <c r="Q772" s="145" t="n">
        <f aca="false">ROUND((P772+240),-1)+30</f>
        <v>7300</v>
      </c>
    </row>
    <row r="773" customFormat="false" ht="15.8" hidden="false" customHeight="false" outlineLevel="0" collapsed="false">
      <c r="A773" s="138" t="s">
        <v>8787</v>
      </c>
      <c r="B773" s="138" t="s">
        <v>6459</v>
      </c>
      <c r="C773" s="137" t="s">
        <v>8788</v>
      </c>
      <c r="D773" s="138" t="s">
        <v>6470</v>
      </c>
      <c r="E773" s="138" t="s">
        <v>8789</v>
      </c>
      <c r="F773" s="143" t="s">
        <v>8747</v>
      </c>
      <c r="G773" s="138" t="s">
        <v>6464</v>
      </c>
      <c r="H773" s="138" t="n">
        <v>7</v>
      </c>
      <c r="I773" s="138" t="n">
        <v>17</v>
      </c>
      <c r="J773" s="138" t="n">
        <v>5</v>
      </c>
      <c r="K773" s="138" t="n">
        <v>39</v>
      </c>
      <c r="L773" s="138" t="n">
        <v>114.3</v>
      </c>
      <c r="M773" s="138" t="n">
        <v>60.1</v>
      </c>
      <c r="N773" s="138" t="s">
        <v>6473</v>
      </c>
      <c r="O773" s="138" t="n">
        <v>4</v>
      </c>
      <c r="P773" s="144" t="n">
        <v>6846</v>
      </c>
      <c r="Q773" s="145" t="n">
        <f aca="false">ROUND((P773+240),-1)+30</f>
        <v>7120</v>
      </c>
    </row>
    <row r="774" customFormat="false" ht="15.8" hidden="false" customHeight="false" outlineLevel="0" collapsed="false">
      <c r="A774" s="138" t="s">
        <v>8790</v>
      </c>
      <c r="B774" s="138" t="s">
        <v>6459</v>
      </c>
      <c r="C774" s="137" t="s">
        <v>8791</v>
      </c>
      <c r="D774" s="138" t="s">
        <v>6470</v>
      </c>
      <c r="E774" s="138" t="s">
        <v>8792</v>
      </c>
      <c r="F774" s="143" t="s">
        <v>8747</v>
      </c>
      <c r="G774" s="138" t="s">
        <v>6464</v>
      </c>
      <c r="H774" s="138" t="n">
        <v>7</v>
      </c>
      <c r="I774" s="138" t="n">
        <v>17</v>
      </c>
      <c r="J774" s="138" t="n">
        <v>5</v>
      </c>
      <c r="K774" s="138" t="n">
        <v>39</v>
      </c>
      <c r="L774" s="138" t="n">
        <v>114.3</v>
      </c>
      <c r="M774" s="138" t="n">
        <v>60.1</v>
      </c>
      <c r="N774" s="138" t="s">
        <v>6473</v>
      </c>
      <c r="O774" s="138" t="n">
        <v>4</v>
      </c>
      <c r="P774" s="144" t="n">
        <v>6846</v>
      </c>
      <c r="Q774" s="145" t="n">
        <f aca="false">ROUND((P774+240),-1)+30</f>
        <v>7120</v>
      </c>
    </row>
    <row r="775" customFormat="false" ht="15.8" hidden="false" customHeight="false" outlineLevel="0" collapsed="false">
      <c r="A775" s="138" t="s">
        <v>8793</v>
      </c>
      <c r="B775" s="138" t="s">
        <v>6459</v>
      </c>
      <c r="C775" s="137" t="s">
        <v>8794</v>
      </c>
      <c r="D775" s="138" t="s">
        <v>6470</v>
      </c>
      <c r="E775" s="138" t="s">
        <v>8795</v>
      </c>
      <c r="F775" s="143" t="s">
        <v>8747</v>
      </c>
      <c r="G775" s="138" t="s">
        <v>6464</v>
      </c>
      <c r="H775" s="138" t="n">
        <v>7</v>
      </c>
      <c r="I775" s="138" t="n">
        <v>17</v>
      </c>
      <c r="J775" s="138" t="n">
        <v>5</v>
      </c>
      <c r="K775" s="138" t="n">
        <v>39</v>
      </c>
      <c r="L775" s="138" t="n">
        <v>114.3</v>
      </c>
      <c r="M775" s="138" t="n">
        <v>60.1</v>
      </c>
      <c r="N775" s="138" t="s">
        <v>6473</v>
      </c>
      <c r="O775" s="138" t="n">
        <v>4</v>
      </c>
      <c r="P775" s="144" t="n">
        <v>6846</v>
      </c>
      <c r="Q775" s="145" t="n">
        <f aca="false">ROUND((P775+240),-1)+30</f>
        <v>7120</v>
      </c>
    </row>
    <row r="776" customFormat="false" ht="15.8" hidden="false" customHeight="false" outlineLevel="0" collapsed="false">
      <c r="A776" s="138" t="s">
        <v>8796</v>
      </c>
      <c r="B776" s="138" t="s">
        <v>6459</v>
      </c>
      <c r="C776" s="137" t="s">
        <v>8797</v>
      </c>
      <c r="D776" s="138" t="s">
        <v>6461</v>
      </c>
      <c r="E776" s="138" t="s">
        <v>8798</v>
      </c>
      <c r="F776" s="143" t="s">
        <v>8747</v>
      </c>
      <c r="G776" s="138" t="s">
        <v>6464</v>
      </c>
      <c r="H776" s="138" t="n">
        <v>7</v>
      </c>
      <c r="I776" s="138" t="n">
        <v>17</v>
      </c>
      <c r="J776" s="138" t="n">
        <v>5</v>
      </c>
      <c r="K776" s="138" t="n">
        <v>39</v>
      </c>
      <c r="L776" s="138" t="n">
        <v>114.3</v>
      </c>
      <c r="M776" s="138" t="n">
        <v>60.1</v>
      </c>
      <c r="N776" s="138"/>
      <c r="O776" s="138" t="n">
        <v>4</v>
      </c>
      <c r="P776" s="144" t="n">
        <v>5382</v>
      </c>
      <c r="Q776" s="145" t="n">
        <f aca="false">ROUND((P776+240),-1)+30</f>
        <v>5650</v>
      </c>
    </row>
    <row r="777" customFormat="false" ht="15.8" hidden="false" customHeight="false" outlineLevel="0" collapsed="false">
      <c r="A777" s="138" t="s">
        <v>8799</v>
      </c>
      <c r="B777" s="138" t="s">
        <v>6459</v>
      </c>
      <c r="C777" s="137" t="s">
        <v>8800</v>
      </c>
      <c r="D777" s="138" t="s">
        <v>7033</v>
      </c>
      <c r="E777" s="138" t="s">
        <v>8728</v>
      </c>
      <c r="F777" s="143" t="s">
        <v>8801</v>
      </c>
      <c r="G777" s="138" t="s">
        <v>6464</v>
      </c>
      <c r="H777" s="138" t="n">
        <v>7</v>
      </c>
      <c r="I777" s="138" t="n">
        <v>17</v>
      </c>
      <c r="J777" s="138" t="n">
        <v>5</v>
      </c>
      <c r="K777" s="138" t="n">
        <v>40</v>
      </c>
      <c r="L777" s="138" t="n">
        <v>105</v>
      </c>
      <c r="M777" s="138" t="n">
        <v>56.6</v>
      </c>
      <c r="N777" s="138" t="s">
        <v>6691</v>
      </c>
      <c r="O777" s="138" t="n">
        <v>1</v>
      </c>
      <c r="P777" s="144" t="n">
        <v>7600</v>
      </c>
      <c r="Q777" s="145" t="n">
        <f aca="false">ROUND((P777+240),-1)+30</f>
        <v>7870</v>
      </c>
    </row>
    <row r="778" customFormat="false" ht="15.8" hidden="false" customHeight="false" outlineLevel="0" collapsed="false">
      <c r="A778" s="138" t="s">
        <v>8802</v>
      </c>
      <c r="B778" s="138" t="s">
        <v>6459</v>
      </c>
      <c r="C778" s="137" t="s">
        <v>8803</v>
      </c>
      <c r="D778" s="138" t="s">
        <v>7033</v>
      </c>
      <c r="E778" s="138" t="s">
        <v>8804</v>
      </c>
      <c r="F778" s="143" t="s">
        <v>8805</v>
      </c>
      <c r="G778" s="138" t="s">
        <v>6464</v>
      </c>
      <c r="H778" s="138" t="n">
        <v>7</v>
      </c>
      <c r="I778" s="138" t="n">
        <v>17</v>
      </c>
      <c r="J778" s="138" t="n">
        <v>5</v>
      </c>
      <c r="K778" s="138" t="n">
        <v>40</v>
      </c>
      <c r="L778" s="138" t="n">
        <v>105</v>
      </c>
      <c r="M778" s="138" t="n">
        <v>73.1</v>
      </c>
      <c r="N778" s="138"/>
      <c r="O778" s="138" t="n">
        <v>26</v>
      </c>
      <c r="P778" s="144" t="n">
        <v>7415</v>
      </c>
      <c r="Q778" s="145" t="n">
        <f aca="false">ROUND((P778+240),-1)+30</f>
        <v>7690</v>
      </c>
    </row>
    <row r="779" customFormat="false" ht="15.8" hidden="false" customHeight="false" outlineLevel="0" collapsed="false">
      <c r="A779" s="138" t="s">
        <v>8806</v>
      </c>
      <c r="B779" s="138" t="s">
        <v>6459</v>
      </c>
      <c r="C779" s="137" t="s">
        <v>8807</v>
      </c>
      <c r="D779" s="138" t="s">
        <v>7033</v>
      </c>
      <c r="E779" s="138" t="s">
        <v>8808</v>
      </c>
      <c r="F779" s="143" t="s">
        <v>8809</v>
      </c>
      <c r="G779" s="138" t="s">
        <v>6464</v>
      </c>
      <c r="H779" s="138" t="n">
        <v>7</v>
      </c>
      <c r="I779" s="138" t="n">
        <v>17</v>
      </c>
      <c r="J779" s="138" t="n">
        <v>5</v>
      </c>
      <c r="K779" s="138" t="n">
        <v>40</v>
      </c>
      <c r="L779" s="138" t="n">
        <v>110</v>
      </c>
      <c r="M779" s="138" t="n">
        <v>65.1</v>
      </c>
      <c r="N779" s="138" t="s">
        <v>7053</v>
      </c>
      <c r="O779" s="138" t="n">
        <v>3</v>
      </c>
      <c r="P779" s="144" t="n">
        <v>7415</v>
      </c>
      <c r="Q779" s="145" t="n">
        <f aca="false">ROUND((P779+240),-1)+30</f>
        <v>7690</v>
      </c>
    </row>
    <row r="780" customFormat="false" ht="15.8" hidden="false" customHeight="false" outlineLevel="0" collapsed="false">
      <c r="A780" s="138" t="s">
        <v>8810</v>
      </c>
      <c r="B780" s="138" t="s">
        <v>6459</v>
      </c>
      <c r="C780" s="137" t="s">
        <v>8811</v>
      </c>
      <c r="D780" s="138" t="s">
        <v>7033</v>
      </c>
      <c r="E780" s="138" t="s">
        <v>8812</v>
      </c>
      <c r="F780" s="143" t="s">
        <v>8813</v>
      </c>
      <c r="G780" s="138" t="s">
        <v>6464</v>
      </c>
      <c r="H780" s="138" t="n">
        <v>7</v>
      </c>
      <c r="I780" s="138" t="n">
        <v>17</v>
      </c>
      <c r="J780" s="138" t="n">
        <v>5</v>
      </c>
      <c r="K780" s="138" t="n">
        <v>40</v>
      </c>
      <c r="L780" s="138" t="n">
        <v>114.3</v>
      </c>
      <c r="M780" s="138" t="n">
        <v>60.1</v>
      </c>
      <c r="N780" s="138"/>
      <c r="O780" s="138" t="n">
        <v>1</v>
      </c>
      <c r="P780" s="144" t="n">
        <v>7600</v>
      </c>
      <c r="Q780" s="145" t="n">
        <f aca="false">ROUND((P780+240),-1)+30</f>
        <v>7870</v>
      </c>
    </row>
    <row r="781" customFormat="false" ht="15.8" hidden="false" customHeight="false" outlineLevel="0" collapsed="false">
      <c r="A781" s="138" t="s">
        <v>8814</v>
      </c>
      <c r="B781" s="138" t="s">
        <v>6459</v>
      </c>
      <c r="C781" s="137" t="s">
        <v>8815</v>
      </c>
      <c r="D781" s="138" t="s">
        <v>6461</v>
      </c>
      <c r="E781" s="138" t="s">
        <v>8816</v>
      </c>
      <c r="F781" s="143" t="s">
        <v>8817</v>
      </c>
      <c r="G781" s="138" t="s">
        <v>6464</v>
      </c>
      <c r="H781" s="138" t="n">
        <v>7</v>
      </c>
      <c r="I781" s="138" t="n">
        <v>17</v>
      </c>
      <c r="J781" s="138" t="n">
        <v>5</v>
      </c>
      <c r="K781" s="138" t="n">
        <v>40</v>
      </c>
      <c r="L781" s="138" t="n">
        <v>114.3</v>
      </c>
      <c r="M781" s="138" t="n">
        <v>64.1</v>
      </c>
      <c r="N781" s="138"/>
      <c r="O781" s="138" t="n">
        <v>12</v>
      </c>
      <c r="P781" s="144" t="n">
        <v>5580</v>
      </c>
      <c r="Q781" s="145" t="n">
        <f aca="false">ROUND((P781+240),-1)+30</f>
        <v>5850</v>
      </c>
    </row>
    <row r="782" customFormat="false" ht="15.8" hidden="false" customHeight="false" outlineLevel="0" collapsed="false">
      <c r="A782" s="138" t="s">
        <v>8818</v>
      </c>
      <c r="B782" s="138" t="s">
        <v>6459</v>
      </c>
      <c r="C782" s="137" t="s">
        <v>8819</v>
      </c>
      <c r="D782" s="138" t="s">
        <v>6461</v>
      </c>
      <c r="E782" s="138" t="s">
        <v>8820</v>
      </c>
      <c r="F782" s="143" t="s">
        <v>8821</v>
      </c>
      <c r="G782" s="138" t="s">
        <v>6464</v>
      </c>
      <c r="H782" s="138" t="n">
        <v>7</v>
      </c>
      <c r="I782" s="138" t="n">
        <v>17</v>
      </c>
      <c r="J782" s="138" t="n">
        <v>5</v>
      </c>
      <c r="K782" s="138" t="n">
        <v>40</v>
      </c>
      <c r="L782" s="138" t="n">
        <v>114.3</v>
      </c>
      <c r="M782" s="138" t="n">
        <v>66.1</v>
      </c>
      <c r="N782" s="138"/>
      <c r="O782" s="138" t="n">
        <v>12</v>
      </c>
      <c r="P782" s="144" t="n">
        <v>5580</v>
      </c>
      <c r="Q782" s="145" t="n">
        <f aca="false">ROUND((P782+240),-1)+30</f>
        <v>5850</v>
      </c>
    </row>
    <row r="783" customFormat="false" ht="15.8" hidden="false" customHeight="false" outlineLevel="0" collapsed="false">
      <c r="A783" s="138" t="s">
        <v>8822</v>
      </c>
      <c r="B783" s="138" t="s">
        <v>6459</v>
      </c>
      <c r="C783" s="137" t="s">
        <v>8823</v>
      </c>
      <c r="D783" s="138" t="s">
        <v>6461</v>
      </c>
      <c r="E783" s="138" t="s">
        <v>8746</v>
      </c>
      <c r="F783" s="143" t="s">
        <v>8821</v>
      </c>
      <c r="G783" s="138" t="s">
        <v>6464</v>
      </c>
      <c r="H783" s="138" t="n">
        <v>7</v>
      </c>
      <c r="I783" s="138" t="n">
        <v>17</v>
      </c>
      <c r="J783" s="138" t="n">
        <v>5</v>
      </c>
      <c r="K783" s="138" t="n">
        <v>40</v>
      </c>
      <c r="L783" s="138" t="n">
        <v>114.3</v>
      </c>
      <c r="M783" s="138" t="n">
        <v>66.1</v>
      </c>
      <c r="N783" s="138"/>
      <c r="O783" s="138" t="n">
        <v>8</v>
      </c>
      <c r="P783" s="144" t="n">
        <v>5382</v>
      </c>
      <c r="Q783" s="145" t="n">
        <f aca="false">ROUND((P783+240),-1)+30</f>
        <v>5650</v>
      </c>
    </row>
    <row r="784" customFormat="false" ht="15.8" hidden="false" customHeight="false" outlineLevel="0" collapsed="false">
      <c r="A784" s="138" t="s">
        <v>8824</v>
      </c>
      <c r="B784" s="138" t="s">
        <v>6459</v>
      </c>
      <c r="C784" s="137" t="s">
        <v>8825</v>
      </c>
      <c r="D784" s="138" t="s">
        <v>6470</v>
      </c>
      <c r="E784" s="138" t="s">
        <v>8826</v>
      </c>
      <c r="F784" s="143" t="s">
        <v>8821</v>
      </c>
      <c r="G784" s="138" t="s">
        <v>6464</v>
      </c>
      <c r="H784" s="138" t="n">
        <v>7</v>
      </c>
      <c r="I784" s="138" t="n">
        <v>17</v>
      </c>
      <c r="J784" s="138" t="n">
        <v>5</v>
      </c>
      <c r="K784" s="138" t="n">
        <v>40</v>
      </c>
      <c r="L784" s="138" t="n">
        <v>114.3</v>
      </c>
      <c r="M784" s="138" t="n">
        <v>66.1</v>
      </c>
      <c r="N784" s="138" t="s">
        <v>6473</v>
      </c>
      <c r="O784" s="138" t="n">
        <v>4</v>
      </c>
      <c r="P784" s="144" t="n">
        <v>7033</v>
      </c>
      <c r="Q784" s="145" t="n">
        <f aca="false">ROUND((P784+240),-1)+30</f>
        <v>7300</v>
      </c>
    </row>
    <row r="785" customFormat="false" ht="15.8" hidden="false" customHeight="false" outlineLevel="0" collapsed="false">
      <c r="A785" s="138" t="s">
        <v>8827</v>
      </c>
      <c r="B785" s="138" t="s">
        <v>6459</v>
      </c>
      <c r="C785" s="137" t="s">
        <v>8828</v>
      </c>
      <c r="D785" s="138" t="s">
        <v>6461</v>
      </c>
      <c r="E785" s="138" t="s">
        <v>8829</v>
      </c>
      <c r="F785" s="143" t="s">
        <v>8830</v>
      </c>
      <c r="G785" s="138" t="s">
        <v>6464</v>
      </c>
      <c r="H785" s="138" t="n">
        <v>7</v>
      </c>
      <c r="I785" s="138" t="n">
        <v>17</v>
      </c>
      <c r="J785" s="138" t="n">
        <v>5</v>
      </c>
      <c r="K785" s="138" t="n">
        <v>40</v>
      </c>
      <c r="L785" s="138" t="n">
        <v>114.3</v>
      </c>
      <c r="M785" s="138" t="n">
        <v>67.1</v>
      </c>
      <c r="N785" s="138"/>
      <c r="O785" s="138" t="n">
        <v>12</v>
      </c>
      <c r="P785" s="144" t="n">
        <v>5382</v>
      </c>
      <c r="Q785" s="145" t="n">
        <f aca="false">ROUND((P785+240),-1)+30</f>
        <v>5650</v>
      </c>
    </row>
    <row r="786" customFormat="false" ht="15.8" hidden="false" customHeight="false" outlineLevel="0" collapsed="false">
      <c r="A786" s="138" t="s">
        <v>8831</v>
      </c>
      <c r="B786" s="138" t="s">
        <v>6459</v>
      </c>
      <c r="C786" s="137" t="s">
        <v>8832</v>
      </c>
      <c r="D786" s="138" t="s">
        <v>7033</v>
      </c>
      <c r="E786" s="138" t="s">
        <v>8131</v>
      </c>
      <c r="F786" s="143" t="s">
        <v>8833</v>
      </c>
      <c r="G786" s="138" t="s">
        <v>6464</v>
      </c>
      <c r="H786" s="138" t="n">
        <v>7</v>
      </c>
      <c r="I786" s="138" t="n">
        <v>17</v>
      </c>
      <c r="J786" s="138" t="n">
        <v>5</v>
      </c>
      <c r="K786" s="138" t="n">
        <v>40</v>
      </c>
      <c r="L786" s="138" t="n">
        <v>114.3</v>
      </c>
      <c r="M786" s="138" t="n">
        <v>73.1</v>
      </c>
      <c r="N786" s="138" t="s">
        <v>6691</v>
      </c>
      <c r="O786" s="138" t="n">
        <v>30</v>
      </c>
      <c r="P786" s="144" t="n">
        <v>7415</v>
      </c>
      <c r="Q786" s="145" t="n">
        <f aca="false">ROUND((P786+240),-1)+30</f>
        <v>7690</v>
      </c>
    </row>
    <row r="787" customFormat="false" ht="15.8" hidden="false" customHeight="false" outlineLevel="0" collapsed="false">
      <c r="A787" s="138" t="s">
        <v>8834</v>
      </c>
      <c r="B787" s="138" t="s">
        <v>6459</v>
      </c>
      <c r="C787" s="137" t="s">
        <v>8835</v>
      </c>
      <c r="D787" s="138" t="s">
        <v>7033</v>
      </c>
      <c r="E787" s="138" t="s">
        <v>8536</v>
      </c>
      <c r="F787" s="143" t="s">
        <v>8833</v>
      </c>
      <c r="G787" s="138" t="s">
        <v>6464</v>
      </c>
      <c r="H787" s="138" t="n">
        <v>7</v>
      </c>
      <c r="I787" s="138" t="n">
        <v>17</v>
      </c>
      <c r="J787" s="138" t="n">
        <v>5</v>
      </c>
      <c r="K787" s="138" t="n">
        <v>40</v>
      </c>
      <c r="L787" s="138" t="n">
        <v>114.3</v>
      </c>
      <c r="M787" s="138" t="n">
        <v>73.1</v>
      </c>
      <c r="N787" s="138"/>
      <c r="O787" s="138" t="n">
        <v>30</v>
      </c>
      <c r="P787" s="144" t="n">
        <v>7415</v>
      </c>
      <c r="Q787" s="145" t="n">
        <f aca="false">ROUND((P787+240),-1)+30</f>
        <v>7690</v>
      </c>
    </row>
    <row r="788" customFormat="false" ht="15.8" hidden="false" customHeight="false" outlineLevel="0" collapsed="false">
      <c r="A788" s="138" t="s">
        <v>8836</v>
      </c>
      <c r="B788" s="138" t="s">
        <v>6459</v>
      </c>
      <c r="C788" s="137" t="s">
        <v>8837</v>
      </c>
      <c r="D788" s="138" t="s">
        <v>7033</v>
      </c>
      <c r="E788" s="138" t="s">
        <v>8533</v>
      </c>
      <c r="F788" s="143" t="s">
        <v>8833</v>
      </c>
      <c r="G788" s="138" t="s">
        <v>6464</v>
      </c>
      <c r="H788" s="138" t="n">
        <v>7</v>
      </c>
      <c r="I788" s="138" t="n">
        <v>17</v>
      </c>
      <c r="J788" s="138" t="n">
        <v>5</v>
      </c>
      <c r="K788" s="138" t="n">
        <v>40</v>
      </c>
      <c r="L788" s="138" t="n">
        <v>114.3</v>
      </c>
      <c r="M788" s="138" t="n">
        <v>73.1</v>
      </c>
      <c r="N788" s="138" t="s">
        <v>7036</v>
      </c>
      <c r="O788" s="138" t="n">
        <v>28</v>
      </c>
      <c r="P788" s="144" t="n">
        <v>7415</v>
      </c>
      <c r="Q788" s="145" t="n">
        <f aca="false">ROUND((P788+240),-1)+30</f>
        <v>7690</v>
      </c>
    </row>
    <row r="789" customFormat="false" ht="15.8" hidden="false" customHeight="false" outlineLevel="0" collapsed="false">
      <c r="A789" s="138" t="s">
        <v>8838</v>
      </c>
      <c r="B789" s="138" t="s">
        <v>6459</v>
      </c>
      <c r="C789" s="137" t="s">
        <v>8839</v>
      </c>
      <c r="D789" s="138" t="s">
        <v>6470</v>
      </c>
      <c r="E789" s="138" t="s">
        <v>8840</v>
      </c>
      <c r="F789" s="143" t="s">
        <v>8841</v>
      </c>
      <c r="G789" s="138" t="s">
        <v>6464</v>
      </c>
      <c r="H789" s="138" t="n">
        <v>7</v>
      </c>
      <c r="I789" s="138" t="n">
        <v>17</v>
      </c>
      <c r="J789" s="138" t="n">
        <v>5</v>
      </c>
      <c r="K789" s="138" t="n">
        <v>41</v>
      </c>
      <c r="L789" s="138" t="n">
        <v>114.3</v>
      </c>
      <c r="M789" s="138" t="n">
        <v>67.1</v>
      </c>
      <c r="N789" s="138" t="s">
        <v>6473</v>
      </c>
      <c r="O789" s="138" t="n">
        <v>8</v>
      </c>
      <c r="P789" s="144" t="n">
        <v>6846</v>
      </c>
      <c r="Q789" s="145" t="n">
        <f aca="false">ROUND((P789+240),-1)+30</f>
        <v>7120</v>
      </c>
    </row>
    <row r="790" customFormat="false" ht="15.8" hidden="false" customHeight="false" outlineLevel="0" collapsed="false">
      <c r="A790" s="138" t="s">
        <v>8842</v>
      </c>
      <c r="B790" s="138" t="s">
        <v>6459</v>
      </c>
      <c r="C790" s="137" t="s">
        <v>8843</v>
      </c>
      <c r="D790" s="138" t="s">
        <v>6461</v>
      </c>
      <c r="E790" s="138" t="s">
        <v>8844</v>
      </c>
      <c r="F790" s="143" t="s">
        <v>8841</v>
      </c>
      <c r="G790" s="138" t="s">
        <v>6464</v>
      </c>
      <c r="H790" s="138" t="n">
        <v>7</v>
      </c>
      <c r="I790" s="138" t="n">
        <v>17</v>
      </c>
      <c r="J790" s="138" t="n">
        <v>5</v>
      </c>
      <c r="K790" s="138" t="n">
        <v>41</v>
      </c>
      <c r="L790" s="138" t="n">
        <v>114.3</v>
      </c>
      <c r="M790" s="138" t="n">
        <v>67.1</v>
      </c>
      <c r="N790" s="138"/>
      <c r="O790" s="138" t="n">
        <v>8</v>
      </c>
      <c r="P790" s="144" t="n">
        <v>5382</v>
      </c>
      <c r="Q790" s="145" t="n">
        <f aca="false">ROUND((P790+240),-1)+30</f>
        <v>5650</v>
      </c>
    </row>
    <row r="791" customFormat="false" ht="15.8" hidden="false" customHeight="false" outlineLevel="0" collapsed="false">
      <c r="A791" s="138" t="s">
        <v>8845</v>
      </c>
      <c r="B791" s="138" t="s">
        <v>6459</v>
      </c>
      <c r="C791" s="137" t="s">
        <v>8846</v>
      </c>
      <c r="D791" s="138" t="s">
        <v>6470</v>
      </c>
      <c r="E791" s="138" t="s">
        <v>8847</v>
      </c>
      <c r="F791" s="143" t="s">
        <v>8841</v>
      </c>
      <c r="G791" s="138" t="s">
        <v>6464</v>
      </c>
      <c r="H791" s="138" t="n">
        <v>7</v>
      </c>
      <c r="I791" s="138" t="n">
        <v>17</v>
      </c>
      <c r="J791" s="138" t="n">
        <v>5</v>
      </c>
      <c r="K791" s="138" t="n">
        <v>41</v>
      </c>
      <c r="L791" s="138" t="n">
        <v>114.3</v>
      </c>
      <c r="M791" s="138" t="n">
        <v>67.1</v>
      </c>
      <c r="N791" s="138" t="s">
        <v>6697</v>
      </c>
      <c r="O791" s="138" t="n">
        <v>4</v>
      </c>
      <c r="P791" s="144" t="n">
        <v>6846</v>
      </c>
      <c r="Q791" s="145" t="n">
        <f aca="false">ROUND((P791+240),-1)+30</f>
        <v>7120</v>
      </c>
    </row>
    <row r="792" customFormat="false" ht="15.8" hidden="false" customHeight="false" outlineLevel="0" collapsed="false">
      <c r="A792" s="138" t="s">
        <v>8848</v>
      </c>
      <c r="B792" s="138" t="s">
        <v>6459</v>
      </c>
      <c r="C792" s="137" t="s">
        <v>8849</v>
      </c>
      <c r="D792" s="138" t="s">
        <v>6470</v>
      </c>
      <c r="E792" s="138" t="s">
        <v>8850</v>
      </c>
      <c r="F792" s="143" t="s">
        <v>8841</v>
      </c>
      <c r="G792" s="138" t="s">
        <v>6464</v>
      </c>
      <c r="H792" s="138" t="n">
        <v>7</v>
      </c>
      <c r="I792" s="138" t="n">
        <v>17</v>
      </c>
      <c r="J792" s="138" t="n">
        <v>5</v>
      </c>
      <c r="K792" s="138" t="n">
        <v>41</v>
      </c>
      <c r="L792" s="138" t="n">
        <v>114.3</v>
      </c>
      <c r="M792" s="138" t="n">
        <v>67.1</v>
      </c>
      <c r="N792" s="138" t="s">
        <v>6473</v>
      </c>
      <c r="O792" s="138" t="n">
        <v>4</v>
      </c>
      <c r="P792" s="144" t="n">
        <v>6846</v>
      </c>
      <c r="Q792" s="145" t="n">
        <f aca="false">ROUND((P792+240),-1)+30</f>
        <v>7120</v>
      </c>
    </row>
    <row r="793" customFormat="false" ht="15.8" hidden="false" customHeight="false" outlineLevel="0" collapsed="false">
      <c r="A793" s="138" t="s">
        <v>8851</v>
      </c>
      <c r="B793" s="138" t="s">
        <v>6459</v>
      </c>
      <c r="C793" s="137" t="s">
        <v>8852</v>
      </c>
      <c r="D793" s="138" t="s">
        <v>6470</v>
      </c>
      <c r="E793" s="138" t="s">
        <v>8853</v>
      </c>
      <c r="F793" s="143" t="s">
        <v>8841</v>
      </c>
      <c r="G793" s="138" t="s">
        <v>6464</v>
      </c>
      <c r="H793" s="138" t="n">
        <v>7</v>
      </c>
      <c r="I793" s="138" t="n">
        <v>17</v>
      </c>
      <c r="J793" s="138" t="n">
        <v>5</v>
      </c>
      <c r="K793" s="138" t="n">
        <v>41</v>
      </c>
      <c r="L793" s="138" t="n">
        <v>114.3</v>
      </c>
      <c r="M793" s="138" t="n">
        <v>67.1</v>
      </c>
      <c r="N793" s="138" t="s">
        <v>6473</v>
      </c>
      <c r="O793" s="138" t="n">
        <v>4</v>
      </c>
      <c r="P793" s="144" t="n">
        <v>6846</v>
      </c>
      <c r="Q793" s="145" t="n">
        <f aca="false">ROUND((P793+240),-1)+30</f>
        <v>7120</v>
      </c>
    </row>
    <row r="794" customFormat="false" ht="15.8" hidden="false" customHeight="false" outlineLevel="0" collapsed="false">
      <c r="A794" s="138" t="s">
        <v>8854</v>
      </c>
      <c r="B794" s="138" t="s">
        <v>6459</v>
      </c>
      <c r="C794" s="137" t="s">
        <v>8855</v>
      </c>
      <c r="D794" s="138" t="s">
        <v>6470</v>
      </c>
      <c r="E794" s="138" t="s">
        <v>8718</v>
      </c>
      <c r="F794" s="143" t="s">
        <v>8841</v>
      </c>
      <c r="G794" s="138" t="s">
        <v>6464</v>
      </c>
      <c r="H794" s="138" t="n">
        <v>7</v>
      </c>
      <c r="I794" s="138" t="n">
        <v>17</v>
      </c>
      <c r="J794" s="138" t="n">
        <v>5</v>
      </c>
      <c r="K794" s="138" t="n">
        <v>41</v>
      </c>
      <c r="L794" s="138" t="n">
        <v>114.3</v>
      </c>
      <c r="M794" s="138" t="n">
        <v>67.1</v>
      </c>
      <c r="N794" s="138" t="s">
        <v>6473</v>
      </c>
      <c r="O794" s="138" t="n">
        <v>4</v>
      </c>
      <c r="P794" s="144" t="n">
        <v>6846</v>
      </c>
      <c r="Q794" s="145" t="n">
        <f aca="false">ROUND((P794+240),-1)+30</f>
        <v>7120</v>
      </c>
    </row>
    <row r="795" customFormat="false" ht="15.8" hidden="false" customHeight="false" outlineLevel="0" collapsed="false">
      <c r="A795" s="138" t="s">
        <v>8856</v>
      </c>
      <c r="B795" s="138" t="s">
        <v>6459</v>
      </c>
      <c r="C795" s="137" t="s">
        <v>8857</v>
      </c>
      <c r="D795" s="138" t="s">
        <v>6461</v>
      </c>
      <c r="E795" s="138" t="s">
        <v>8820</v>
      </c>
      <c r="F795" s="143" t="s">
        <v>8841</v>
      </c>
      <c r="G795" s="138" t="s">
        <v>6464</v>
      </c>
      <c r="H795" s="138" t="n">
        <v>7</v>
      </c>
      <c r="I795" s="138" t="n">
        <v>17</v>
      </c>
      <c r="J795" s="138" t="n">
        <v>5</v>
      </c>
      <c r="K795" s="138" t="n">
        <v>41</v>
      </c>
      <c r="L795" s="138" t="n">
        <v>114.3</v>
      </c>
      <c r="M795" s="138" t="n">
        <v>67.1</v>
      </c>
      <c r="N795" s="138"/>
      <c r="O795" s="138" t="n">
        <v>4</v>
      </c>
      <c r="P795" s="144" t="n">
        <v>5580</v>
      </c>
      <c r="Q795" s="145" t="n">
        <f aca="false">ROUND((P795+240),-1)+30</f>
        <v>5850</v>
      </c>
    </row>
    <row r="796" customFormat="false" ht="15.8" hidden="false" customHeight="false" outlineLevel="0" collapsed="false">
      <c r="A796" s="138" t="s">
        <v>8858</v>
      </c>
      <c r="B796" s="138" t="s">
        <v>6459</v>
      </c>
      <c r="C796" s="137" t="s">
        <v>8859</v>
      </c>
      <c r="D796" s="138" t="s">
        <v>7033</v>
      </c>
      <c r="E796" s="138" t="s">
        <v>8860</v>
      </c>
      <c r="F796" s="143" t="s">
        <v>8861</v>
      </c>
      <c r="G796" s="138" t="s">
        <v>6464</v>
      </c>
      <c r="H796" s="138" t="n">
        <v>7</v>
      </c>
      <c r="I796" s="138" t="n">
        <v>17</v>
      </c>
      <c r="J796" s="138" t="n">
        <v>5</v>
      </c>
      <c r="K796" s="138" t="n">
        <v>41</v>
      </c>
      <c r="L796" s="138" t="n">
        <v>115</v>
      </c>
      <c r="M796" s="138" t="n">
        <v>70.1</v>
      </c>
      <c r="N796" s="138"/>
      <c r="O796" s="138" t="n">
        <v>23</v>
      </c>
      <c r="P796" s="144" t="n">
        <v>6399</v>
      </c>
      <c r="Q796" s="145" t="n">
        <f aca="false">ROUND((P796+240),-1)+30</f>
        <v>6670</v>
      </c>
    </row>
    <row r="797" customFormat="false" ht="15.8" hidden="false" customHeight="false" outlineLevel="0" collapsed="false">
      <c r="A797" s="138" t="s">
        <v>8862</v>
      </c>
      <c r="B797" s="138" t="s">
        <v>6459</v>
      </c>
      <c r="C797" s="137" t="s">
        <v>8863</v>
      </c>
      <c r="D797" s="138" t="s">
        <v>7033</v>
      </c>
      <c r="E797" s="138" t="s">
        <v>7034</v>
      </c>
      <c r="F797" s="143" t="s">
        <v>8861</v>
      </c>
      <c r="G797" s="138" t="s">
        <v>6464</v>
      </c>
      <c r="H797" s="138" t="n">
        <v>7</v>
      </c>
      <c r="I797" s="138" t="n">
        <v>17</v>
      </c>
      <c r="J797" s="138" t="n">
        <v>5</v>
      </c>
      <c r="K797" s="138" t="n">
        <v>41</v>
      </c>
      <c r="L797" s="138" t="n">
        <v>115</v>
      </c>
      <c r="M797" s="138" t="n">
        <v>70.1</v>
      </c>
      <c r="N797" s="138" t="s">
        <v>7036</v>
      </c>
      <c r="O797" s="138" t="n">
        <v>22</v>
      </c>
      <c r="P797" s="144" t="n">
        <v>6399</v>
      </c>
      <c r="Q797" s="145" t="n">
        <f aca="false">ROUND((P797+240),-1)+30</f>
        <v>6670</v>
      </c>
    </row>
    <row r="798" customFormat="false" ht="15.8" hidden="false" customHeight="false" outlineLevel="0" collapsed="false">
      <c r="A798" s="138" t="s">
        <v>8864</v>
      </c>
      <c r="B798" s="138" t="s">
        <v>6459</v>
      </c>
      <c r="C798" s="137" t="s">
        <v>8865</v>
      </c>
      <c r="D798" s="138" t="s">
        <v>7033</v>
      </c>
      <c r="E798" s="138" t="s">
        <v>8665</v>
      </c>
      <c r="F798" s="143" t="s">
        <v>8861</v>
      </c>
      <c r="G798" s="138" t="s">
        <v>6464</v>
      </c>
      <c r="H798" s="138" t="n">
        <v>7</v>
      </c>
      <c r="I798" s="138" t="n">
        <v>17</v>
      </c>
      <c r="J798" s="138" t="n">
        <v>5</v>
      </c>
      <c r="K798" s="138" t="n">
        <v>41</v>
      </c>
      <c r="L798" s="138" t="n">
        <v>115</v>
      </c>
      <c r="M798" s="138" t="n">
        <v>70.1</v>
      </c>
      <c r="N798" s="138" t="s">
        <v>7041</v>
      </c>
      <c r="O798" s="138" t="n">
        <v>15</v>
      </c>
      <c r="P798" s="144" t="n">
        <v>6399</v>
      </c>
      <c r="Q798" s="145" t="n">
        <f aca="false">ROUND((P798+240),-1)+30</f>
        <v>6670</v>
      </c>
    </row>
    <row r="799" customFormat="false" ht="15.8" hidden="false" customHeight="false" outlineLevel="0" collapsed="false">
      <c r="A799" s="138" t="s">
        <v>8866</v>
      </c>
      <c r="B799" s="138" t="s">
        <v>6459</v>
      </c>
      <c r="C799" s="137" t="s">
        <v>8867</v>
      </c>
      <c r="D799" s="138" t="s">
        <v>6470</v>
      </c>
      <c r="E799" s="138" t="s">
        <v>8868</v>
      </c>
      <c r="F799" s="143" t="s">
        <v>8869</v>
      </c>
      <c r="G799" s="138" t="s">
        <v>6464</v>
      </c>
      <c r="H799" s="138" t="n">
        <v>7</v>
      </c>
      <c r="I799" s="138" t="n">
        <v>17</v>
      </c>
      <c r="J799" s="138" t="n">
        <v>5</v>
      </c>
      <c r="K799" s="138" t="n">
        <v>41</v>
      </c>
      <c r="L799" s="138" t="n">
        <v>120</v>
      </c>
      <c r="M799" s="138" t="n">
        <v>67.1</v>
      </c>
      <c r="N799" s="138" t="s">
        <v>6473</v>
      </c>
      <c r="O799" s="138" t="n">
        <v>4</v>
      </c>
      <c r="P799" s="144" t="n">
        <v>7126</v>
      </c>
      <c r="Q799" s="145" t="n">
        <f aca="false">ROUND((P799+240),-1)+30</f>
        <v>7400</v>
      </c>
    </row>
    <row r="800" customFormat="false" ht="15.8" hidden="false" customHeight="false" outlineLevel="0" collapsed="false">
      <c r="A800" s="138" t="s">
        <v>8870</v>
      </c>
      <c r="B800" s="138" t="s">
        <v>6459</v>
      </c>
      <c r="C800" s="137" t="s">
        <v>8871</v>
      </c>
      <c r="D800" s="138" t="s">
        <v>6470</v>
      </c>
      <c r="E800" s="138" t="s">
        <v>6837</v>
      </c>
      <c r="F800" s="143" t="s">
        <v>8869</v>
      </c>
      <c r="G800" s="138" t="s">
        <v>6464</v>
      </c>
      <c r="H800" s="138" t="n">
        <v>7</v>
      </c>
      <c r="I800" s="138" t="n">
        <v>17</v>
      </c>
      <c r="J800" s="138" t="n">
        <v>5</v>
      </c>
      <c r="K800" s="138" t="n">
        <v>41</v>
      </c>
      <c r="L800" s="138" t="n">
        <v>120</v>
      </c>
      <c r="M800" s="138" t="n">
        <v>67.1</v>
      </c>
      <c r="N800" s="138" t="s">
        <v>6473</v>
      </c>
      <c r="O800" s="138" t="n">
        <v>4</v>
      </c>
      <c r="P800" s="144" t="n">
        <v>7033</v>
      </c>
      <c r="Q800" s="145" t="n">
        <f aca="false">ROUND((P800+240),-1)+30</f>
        <v>7300</v>
      </c>
    </row>
    <row r="801" customFormat="false" ht="15.8" hidden="false" customHeight="false" outlineLevel="0" collapsed="false">
      <c r="A801" s="138" t="s">
        <v>8872</v>
      </c>
      <c r="B801" s="138" t="s">
        <v>6459</v>
      </c>
      <c r="C801" s="137" t="s">
        <v>8873</v>
      </c>
      <c r="D801" s="138" t="s">
        <v>7033</v>
      </c>
      <c r="E801" s="138" t="s">
        <v>8874</v>
      </c>
      <c r="F801" s="143" t="s">
        <v>8875</v>
      </c>
      <c r="G801" s="138" t="s">
        <v>6464</v>
      </c>
      <c r="H801" s="138" t="n">
        <v>7</v>
      </c>
      <c r="I801" s="138" t="n">
        <v>17</v>
      </c>
      <c r="J801" s="138" t="n">
        <v>5</v>
      </c>
      <c r="K801" s="138" t="n">
        <v>42</v>
      </c>
      <c r="L801" s="138" t="n">
        <v>100</v>
      </c>
      <c r="M801" s="138" t="n">
        <v>56.1</v>
      </c>
      <c r="N801" s="138" t="s">
        <v>6691</v>
      </c>
      <c r="O801" s="138" t="n">
        <v>10</v>
      </c>
      <c r="P801" s="144" t="n">
        <v>7415</v>
      </c>
      <c r="Q801" s="145" t="n">
        <f aca="false">ROUND((P801+240),-1)+30</f>
        <v>7690</v>
      </c>
    </row>
    <row r="802" customFormat="false" ht="15.8" hidden="false" customHeight="false" outlineLevel="0" collapsed="false">
      <c r="A802" s="138" t="s">
        <v>8876</v>
      </c>
      <c r="B802" s="138" t="s">
        <v>6459</v>
      </c>
      <c r="C802" s="137" t="s">
        <v>8877</v>
      </c>
      <c r="D802" s="138" t="s">
        <v>7033</v>
      </c>
      <c r="E802" s="138" t="s">
        <v>8358</v>
      </c>
      <c r="F802" s="143" t="s">
        <v>8875</v>
      </c>
      <c r="G802" s="138" t="s">
        <v>6464</v>
      </c>
      <c r="H802" s="138" t="n">
        <v>7</v>
      </c>
      <c r="I802" s="138" t="n">
        <v>17</v>
      </c>
      <c r="J802" s="138" t="n">
        <v>5</v>
      </c>
      <c r="K802" s="138" t="n">
        <v>42</v>
      </c>
      <c r="L802" s="138" t="n">
        <v>100</v>
      </c>
      <c r="M802" s="138" t="n">
        <v>56.1</v>
      </c>
      <c r="N802" s="138" t="s">
        <v>7036</v>
      </c>
      <c r="O802" s="138" t="n">
        <v>2</v>
      </c>
      <c r="P802" s="144" t="n">
        <v>7600</v>
      </c>
      <c r="Q802" s="145" t="n">
        <f aca="false">ROUND((P802+240),-1)+30</f>
        <v>7870</v>
      </c>
    </row>
    <row r="803" customFormat="false" ht="15.8" hidden="false" customHeight="false" outlineLevel="0" collapsed="false">
      <c r="A803" s="138" t="s">
        <v>8878</v>
      </c>
      <c r="B803" s="138" t="s">
        <v>6459</v>
      </c>
      <c r="C803" s="137" t="s">
        <v>8879</v>
      </c>
      <c r="D803" s="138" t="s">
        <v>7033</v>
      </c>
      <c r="E803" s="138" t="s">
        <v>7081</v>
      </c>
      <c r="F803" s="143" t="s">
        <v>8880</v>
      </c>
      <c r="G803" s="138" t="s">
        <v>6464</v>
      </c>
      <c r="H803" s="138" t="n">
        <v>7</v>
      </c>
      <c r="I803" s="138" t="n">
        <v>17</v>
      </c>
      <c r="J803" s="138" t="n">
        <v>5</v>
      </c>
      <c r="K803" s="138" t="n">
        <v>42</v>
      </c>
      <c r="L803" s="138" t="n">
        <v>100</v>
      </c>
      <c r="M803" s="138" t="n">
        <v>73.1</v>
      </c>
      <c r="N803" s="138"/>
      <c r="O803" s="138" t="n">
        <v>3</v>
      </c>
      <c r="P803" s="144" t="n">
        <v>7415</v>
      </c>
      <c r="Q803" s="145" t="n">
        <f aca="false">ROUND((P803+240),-1)+30</f>
        <v>7690</v>
      </c>
    </row>
    <row r="804" customFormat="false" ht="15.8" hidden="false" customHeight="false" outlineLevel="0" collapsed="false">
      <c r="A804" s="138" t="s">
        <v>8881</v>
      </c>
      <c r="B804" s="138" t="s">
        <v>6459</v>
      </c>
      <c r="C804" s="137" t="s">
        <v>8882</v>
      </c>
      <c r="D804" s="138" t="s">
        <v>7033</v>
      </c>
      <c r="E804" s="138" t="s">
        <v>8702</v>
      </c>
      <c r="F804" s="143" t="s">
        <v>8880</v>
      </c>
      <c r="G804" s="138" t="s">
        <v>6464</v>
      </c>
      <c r="H804" s="138" t="n">
        <v>7</v>
      </c>
      <c r="I804" s="138" t="n">
        <v>17</v>
      </c>
      <c r="J804" s="138" t="n">
        <v>5</v>
      </c>
      <c r="K804" s="138" t="n">
        <v>42</v>
      </c>
      <c r="L804" s="138" t="n">
        <v>100</v>
      </c>
      <c r="M804" s="138" t="n">
        <v>73.1</v>
      </c>
      <c r="N804" s="138" t="s">
        <v>7041</v>
      </c>
      <c r="O804" s="138" t="n">
        <v>2</v>
      </c>
      <c r="P804" s="144" t="n">
        <v>7415</v>
      </c>
      <c r="Q804" s="145" t="n">
        <f aca="false">ROUND((P804+240),-1)+30</f>
        <v>7690</v>
      </c>
    </row>
    <row r="805" customFormat="false" ht="15.8" hidden="false" customHeight="false" outlineLevel="0" collapsed="false">
      <c r="A805" s="138" t="s">
        <v>8883</v>
      </c>
      <c r="B805" s="138" t="s">
        <v>6459</v>
      </c>
      <c r="C805" s="137" t="s">
        <v>8884</v>
      </c>
      <c r="D805" s="138" t="s">
        <v>6470</v>
      </c>
      <c r="E805" s="138" t="s">
        <v>8885</v>
      </c>
      <c r="F805" s="143" t="s">
        <v>8886</v>
      </c>
      <c r="G805" s="138" t="s">
        <v>6464</v>
      </c>
      <c r="H805" s="138" t="n">
        <v>7</v>
      </c>
      <c r="I805" s="138" t="n">
        <v>17</v>
      </c>
      <c r="J805" s="138" t="n">
        <v>5</v>
      </c>
      <c r="K805" s="138" t="n">
        <v>42</v>
      </c>
      <c r="L805" s="138" t="n">
        <v>105</v>
      </c>
      <c r="M805" s="138" t="n">
        <v>56.6</v>
      </c>
      <c r="N805" s="138" t="s">
        <v>6697</v>
      </c>
      <c r="O805" s="138" t="n">
        <v>8</v>
      </c>
      <c r="P805" s="144" t="n">
        <v>6799</v>
      </c>
      <c r="Q805" s="145" t="n">
        <f aca="false">ROUND((P805+240),-1)+30</f>
        <v>7070</v>
      </c>
    </row>
    <row r="806" customFormat="false" ht="15.8" hidden="false" customHeight="false" outlineLevel="0" collapsed="false">
      <c r="A806" s="138" t="s">
        <v>8887</v>
      </c>
      <c r="B806" s="138" t="s">
        <v>6459</v>
      </c>
      <c r="C806" s="137" t="s">
        <v>8888</v>
      </c>
      <c r="D806" s="138" t="s">
        <v>6470</v>
      </c>
      <c r="E806" s="138" t="s">
        <v>7234</v>
      </c>
      <c r="F806" s="143" t="s">
        <v>8886</v>
      </c>
      <c r="G806" s="138" t="s">
        <v>6464</v>
      </c>
      <c r="H806" s="138" t="n">
        <v>7</v>
      </c>
      <c r="I806" s="138" t="n">
        <v>17</v>
      </c>
      <c r="J806" s="138" t="n">
        <v>5</v>
      </c>
      <c r="K806" s="138" t="n">
        <v>42</v>
      </c>
      <c r="L806" s="138" t="n">
        <v>105</v>
      </c>
      <c r="M806" s="138" t="n">
        <v>56.6</v>
      </c>
      <c r="N806" s="138" t="s">
        <v>6473</v>
      </c>
      <c r="O806" s="138" t="n">
        <v>8</v>
      </c>
      <c r="P806" s="144" t="n">
        <v>6799</v>
      </c>
      <c r="Q806" s="145" t="n">
        <f aca="false">ROUND((P806+240),-1)+30</f>
        <v>7070</v>
      </c>
    </row>
    <row r="807" customFormat="false" ht="15.8" hidden="false" customHeight="false" outlineLevel="0" collapsed="false">
      <c r="A807" s="138" t="s">
        <v>8889</v>
      </c>
      <c r="B807" s="138" t="s">
        <v>6459</v>
      </c>
      <c r="C807" s="137" t="s">
        <v>8890</v>
      </c>
      <c r="D807" s="138" t="s">
        <v>6470</v>
      </c>
      <c r="E807" s="138" t="s">
        <v>8891</v>
      </c>
      <c r="F807" s="143" t="s">
        <v>8886</v>
      </c>
      <c r="G807" s="138" t="s">
        <v>6464</v>
      </c>
      <c r="H807" s="138" t="n">
        <v>7</v>
      </c>
      <c r="I807" s="138" t="n">
        <v>17</v>
      </c>
      <c r="J807" s="138" t="n">
        <v>5</v>
      </c>
      <c r="K807" s="138" t="n">
        <v>42</v>
      </c>
      <c r="L807" s="138" t="n">
        <v>105</v>
      </c>
      <c r="M807" s="138" t="n">
        <v>56.6</v>
      </c>
      <c r="N807" s="138" t="s">
        <v>7787</v>
      </c>
      <c r="O807" s="138" t="n">
        <v>4</v>
      </c>
      <c r="P807" s="144" t="n">
        <v>6846</v>
      </c>
      <c r="Q807" s="145" t="n">
        <f aca="false">ROUND((P807+240),-1)+30</f>
        <v>7120</v>
      </c>
    </row>
    <row r="808" customFormat="false" ht="15.8" hidden="false" customHeight="false" outlineLevel="0" collapsed="false">
      <c r="A808" s="138" t="s">
        <v>8892</v>
      </c>
      <c r="B808" s="138" t="s">
        <v>6459</v>
      </c>
      <c r="C808" s="137" t="s">
        <v>8893</v>
      </c>
      <c r="D808" s="138" t="s">
        <v>6470</v>
      </c>
      <c r="E808" s="138" t="s">
        <v>8894</v>
      </c>
      <c r="F808" s="143" t="s">
        <v>8886</v>
      </c>
      <c r="G808" s="138" t="s">
        <v>6464</v>
      </c>
      <c r="H808" s="138" t="n">
        <v>7</v>
      </c>
      <c r="I808" s="138" t="n">
        <v>17</v>
      </c>
      <c r="J808" s="138" t="n">
        <v>5</v>
      </c>
      <c r="K808" s="138" t="n">
        <v>42</v>
      </c>
      <c r="L808" s="138" t="n">
        <v>105</v>
      </c>
      <c r="M808" s="138" t="n">
        <v>56.6</v>
      </c>
      <c r="N808" s="138" t="s">
        <v>6697</v>
      </c>
      <c r="O808" s="138" t="n">
        <v>4</v>
      </c>
      <c r="P808" s="144" t="n">
        <v>6799</v>
      </c>
      <c r="Q808" s="145" t="n">
        <f aca="false">ROUND((P808+240),-1)+30</f>
        <v>7070</v>
      </c>
    </row>
    <row r="809" customFormat="false" ht="15.8" hidden="false" customHeight="false" outlineLevel="0" collapsed="false">
      <c r="A809" s="138" t="s">
        <v>8895</v>
      </c>
      <c r="B809" s="138" t="s">
        <v>6459</v>
      </c>
      <c r="C809" s="137" t="s">
        <v>8896</v>
      </c>
      <c r="D809" s="138" t="s">
        <v>6470</v>
      </c>
      <c r="E809" s="138" t="s">
        <v>8897</v>
      </c>
      <c r="F809" s="143" t="s">
        <v>8886</v>
      </c>
      <c r="G809" s="138" t="s">
        <v>6464</v>
      </c>
      <c r="H809" s="138" t="n">
        <v>7</v>
      </c>
      <c r="I809" s="138" t="n">
        <v>17</v>
      </c>
      <c r="J809" s="138" t="n">
        <v>5</v>
      </c>
      <c r="K809" s="138" t="n">
        <v>42</v>
      </c>
      <c r="L809" s="138" t="n">
        <v>105</v>
      </c>
      <c r="M809" s="138" t="n">
        <v>56.6</v>
      </c>
      <c r="N809" s="138" t="s">
        <v>6473</v>
      </c>
      <c r="O809" s="138" t="n">
        <v>4</v>
      </c>
      <c r="P809" s="144" t="n">
        <v>6799</v>
      </c>
      <c r="Q809" s="145" t="n">
        <f aca="false">ROUND((P809+240),-1)+30</f>
        <v>7070</v>
      </c>
    </row>
    <row r="810" customFormat="false" ht="15.8" hidden="false" customHeight="false" outlineLevel="0" collapsed="false">
      <c r="A810" s="138" t="s">
        <v>8898</v>
      </c>
      <c r="B810" s="138" t="s">
        <v>6459</v>
      </c>
      <c r="C810" s="137" t="s">
        <v>8899</v>
      </c>
      <c r="D810" s="138" t="s">
        <v>6470</v>
      </c>
      <c r="E810" s="138" t="s">
        <v>8900</v>
      </c>
      <c r="F810" s="143" t="s">
        <v>8886</v>
      </c>
      <c r="G810" s="138" t="s">
        <v>6464</v>
      </c>
      <c r="H810" s="138" t="n">
        <v>7</v>
      </c>
      <c r="I810" s="138" t="n">
        <v>17</v>
      </c>
      <c r="J810" s="138" t="n">
        <v>5</v>
      </c>
      <c r="K810" s="138" t="n">
        <v>42</v>
      </c>
      <c r="L810" s="138" t="n">
        <v>105</v>
      </c>
      <c r="M810" s="138" t="n">
        <v>56.6</v>
      </c>
      <c r="N810" s="138" t="s">
        <v>6473</v>
      </c>
      <c r="O810" s="138" t="n">
        <v>4</v>
      </c>
      <c r="P810" s="144" t="n">
        <v>6799</v>
      </c>
      <c r="Q810" s="145" t="n">
        <f aca="false">ROUND((P810+240),-1)+30</f>
        <v>7070</v>
      </c>
    </row>
    <row r="811" customFormat="false" ht="15.8" hidden="false" customHeight="false" outlineLevel="0" collapsed="false">
      <c r="A811" s="138" t="s">
        <v>8901</v>
      </c>
      <c r="B811" s="138" t="s">
        <v>6459</v>
      </c>
      <c r="C811" s="137" t="s">
        <v>8902</v>
      </c>
      <c r="D811" s="138" t="s">
        <v>7033</v>
      </c>
      <c r="E811" s="138" t="s">
        <v>8665</v>
      </c>
      <c r="F811" s="143" t="s">
        <v>8886</v>
      </c>
      <c r="G811" s="138" t="s">
        <v>6464</v>
      </c>
      <c r="H811" s="138" t="n">
        <v>7</v>
      </c>
      <c r="I811" s="138" t="n">
        <v>17</v>
      </c>
      <c r="J811" s="138" t="n">
        <v>5</v>
      </c>
      <c r="K811" s="138" t="n">
        <v>42</v>
      </c>
      <c r="L811" s="138" t="n">
        <v>105</v>
      </c>
      <c r="M811" s="138" t="n">
        <v>56.6</v>
      </c>
      <c r="N811" s="138" t="s">
        <v>7041</v>
      </c>
      <c r="O811" s="138" t="n">
        <v>2</v>
      </c>
      <c r="P811" s="144" t="n">
        <v>7415</v>
      </c>
      <c r="Q811" s="145" t="n">
        <f aca="false">ROUND((P811+240),-1)+30</f>
        <v>7690</v>
      </c>
    </row>
    <row r="812" customFormat="false" ht="15.8" hidden="false" customHeight="false" outlineLevel="0" collapsed="false">
      <c r="A812" s="138" t="s">
        <v>8903</v>
      </c>
      <c r="B812" s="138" t="s">
        <v>6459</v>
      </c>
      <c r="C812" s="137" t="s">
        <v>8904</v>
      </c>
      <c r="D812" s="138" t="s">
        <v>7033</v>
      </c>
      <c r="E812" s="138" t="s">
        <v>8905</v>
      </c>
      <c r="F812" s="143" t="s">
        <v>8886</v>
      </c>
      <c r="G812" s="138" t="s">
        <v>6464</v>
      </c>
      <c r="H812" s="138" t="n">
        <v>7</v>
      </c>
      <c r="I812" s="138" t="n">
        <v>17</v>
      </c>
      <c r="J812" s="138" t="n">
        <v>5</v>
      </c>
      <c r="K812" s="138" t="n">
        <v>42</v>
      </c>
      <c r="L812" s="138" t="n">
        <v>105</v>
      </c>
      <c r="M812" s="138" t="n">
        <v>56.6</v>
      </c>
      <c r="N812" s="138" t="s">
        <v>6691</v>
      </c>
      <c r="O812" s="138" t="n">
        <v>2</v>
      </c>
      <c r="P812" s="144" t="n">
        <v>7415</v>
      </c>
      <c r="Q812" s="145" t="n">
        <f aca="false">ROUND((P812+240),-1)+30</f>
        <v>7690</v>
      </c>
    </row>
    <row r="813" customFormat="false" ht="15.8" hidden="false" customHeight="false" outlineLevel="0" collapsed="false">
      <c r="A813" s="138" t="s">
        <v>8906</v>
      </c>
      <c r="B813" s="138" t="s">
        <v>6459</v>
      </c>
      <c r="C813" s="137" t="s">
        <v>8907</v>
      </c>
      <c r="D813" s="138" t="s">
        <v>6470</v>
      </c>
      <c r="E813" s="138" t="s">
        <v>8908</v>
      </c>
      <c r="F813" s="143" t="s">
        <v>8886</v>
      </c>
      <c r="G813" s="138" t="s">
        <v>6464</v>
      </c>
      <c r="H813" s="138" t="n">
        <v>7</v>
      </c>
      <c r="I813" s="138" t="n">
        <v>17</v>
      </c>
      <c r="J813" s="138" t="n">
        <v>5</v>
      </c>
      <c r="K813" s="138" t="n">
        <v>42</v>
      </c>
      <c r="L813" s="138" t="n">
        <v>105</v>
      </c>
      <c r="M813" s="138" t="n">
        <v>56.6</v>
      </c>
      <c r="N813" s="138" t="s">
        <v>6473</v>
      </c>
      <c r="O813" s="138" t="n">
        <v>1</v>
      </c>
      <c r="P813" s="144" t="n">
        <v>6893</v>
      </c>
      <c r="Q813" s="145" t="n">
        <f aca="false">ROUND((P813+240),-1)+30</f>
        <v>7160</v>
      </c>
    </row>
    <row r="814" customFormat="false" ht="15.8" hidden="false" customHeight="false" outlineLevel="0" collapsed="false">
      <c r="A814" s="138" t="s">
        <v>8909</v>
      </c>
      <c r="B814" s="138" t="s">
        <v>6459</v>
      </c>
      <c r="C814" s="137" t="s">
        <v>8910</v>
      </c>
      <c r="D814" s="138" t="s">
        <v>7033</v>
      </c>
      <c r="E814" s="138" t="s">
        <v>8702</v>
      </c>
      <c r="F814" s="143" t="s">
        <v>8911</v>
      </c>
      <c r="G814" s="138" t="s">
        <v>6464</v>
      </c>
      <c r="H814" s="138" t="n">
        <v>7</v>
      </c>
      <c r="I814" s="138" t="n">
        <v>17</v>
      </c>
      <c r="J814" s="138" t="n">
        <v>5</v>
      </c>
      <c r="K814" s="138" t="n">
        <v>42</v>
      </c>
      <c r="L814" s="138" t="n">
        <v>105</v>
      </c>
      <c r="M814" s="138" t="n">
        <v>73.1</v>
      </c>
      <c r="N814" s="138" t="s">
        <v>7041</v>
      </c>
      <c r="O814" s="138" t="n">
        <v>14</v>
      </c>
      <c r="P814" s="144" t="n">
        <v>6399</v>
      </c>
      <c r="Q814" s="145" t="n">
        <f aca="false">ROUND((P814+240),-1)+30</f>
        <v>6670</v>
      </c>
    </row>
    <row r="815" customFormat="false" ht="15.8" hidden="false" customHeight="false" outlineLevel="0" collapsed="false">
      <c r="A815" s="138" t="s">
        <v>8912</v>
      </c>
      <c r="B815" s="138" t="s">
        <v>6459</v>
      </c>
      <c r="C815" s="137" t="s">
        <v>8913</v>
      </c>
      <c r="D815" s="138" t="s">
        <v>7033</v>
      </c>
      <c r="E815" s="138" t="s">
        <v>8914</v>
      </c>
      <c r="F815" s="143" t="s">
        <v>8911</v>
      </c>
      <c r="G815" s="138" t="s">
        <v>6464</v>
      </c>
      <c r="H815" s="138" t="n">
        <v>7</v>
      </c>
      <c r="I815" s="138" t="n">
        <v>17</v>
      </c>
      <c r="J815" s="138" t="n">
        <v>5</v>
      </c>
      <c r="K815" s="138" t="n">
        <v>42</v>
      </c>
      <c r="L815" s="138" t="n">
        <v>105</v>
      </c>
      <c r="M815" s="138" t="n">
        <v>73.1</v>
      </c>
      <c r="N815" s="138" t="s">
        <v>8915</v>
      </c>
      <c r="O815" s="138" t="n">
        <v>2</v>
      </c>
      <c r="P815" s="144" t="n">
        <v>7785</v>
      </c>
      <c r="Q815" s="145" t="n">
        <f aca="false">ROUND((P815+240),-1)+30</f>
        <v>8060</v>
      </c>
    </row>
    <row r="816" customFormat="false" ht="15.8" hidden="false" customHeight="false" outlineLevel="0" collapsed="false">
      <c r="A816" s="138" t="s">
        <v>8916</v>
      </c>
      <c r="B816" s="138" t="s">
        <v>6459</v>
      </c>
      <c r="C816" s="137" t="s">
        <v>8917</v>
      </c>
      <c r="D816" s="138" t="s">
        <v>7033</v>
      </c>
      <c r="E816" s="138" t="s">
        <v>8874</v>
      </c>
      <c r="F816" s="143" t="s">
        <v>8918</v>
      </c>
      <c r="G816" s="138" t="s">
        <v>6464</v>
      </c>
      <c r="H816" s="138" t="n">
        <v>7</v>
      </c>
      <c r="I816" s="138" t="n">
        <v>17</v>
      </c>
      <c r="J816" s="138" t="n">
        <v>5</v>
      </c>
      <c r="K816" s="138" t="n">
        <v>42</v>
      </c>
      <c r="L816" s="138" t="n">
        <v>108</v>
      </c>
      <c r="M816" s="138" t="n">
        <v>73.1</v>
      </c>
      <c r="N816" s="138" t="s">
        <v>6691</v>
      </c>
      <c r="O816" s="138" t="n">
        <v>3</v>
      </c>
      <c r="P816" s="144" t="n">
        <v>7415</v>
      </c>
      <c r="Q816" s="145" t="n">
        <f aca="false">ROUND((P816+240),-1)+30</f>
        <v>7690</v>
      </c>
    </row>
    <row r="817" customFormat="false" ht="15.8" hidden="false" customHeight="false" outlineLevel="0" collapsed="false">
      <c r="A817" s="138" t="s">
        <v>8919</v>
      </c>
      <c r="B817" s="138" t="s">
        <v>6459</v>
      </c>
      <c r="C817" s="137" t="s">
        <v>8920</v>
      </c>
      <c r="D817" s="138" t="s">
        <v>7033</v>
      </c>
      <c r="E817" s="138" t="s">
        <v>7034</v>
      </c>
      <c r="F817" s="143" t="s">
        <v>8918</v>
      </c>
      <c r="G817" s="138" t="s">
        <v>6464</v>
      </c>
      <c r="H817" s="138" t="n">
        <v>7</v>
      </c>
      <c r="I817" s="138" t="n">
        <v>17</v>
      </c>
      <c r="J817" s="138" t="n">
        <v>5</v>
      </c>
      <c r="K817" s="138" t="n">
        <v>42</v>
      </c>
      <c r="L817" s="138" t="n">
        <v>108</v>
      </c>
      <c r="M817" s="138" t="n">
        <v>73.1</v>
      </c>
      <c r="N817" s="138" t="s">
        <v>7036</v>
      </c>
      <c r="O817" s="138" t="n">
        <v>2</v>
      </c>
      <c r="P817" s="144" t="n">
        <v>7415</v>
      </c>
      <c r="Q817" s="145" t="n">
        <f aca="false">ROUND((P817+240),-1)+30</f>
        <v>7690</v>
      </c>
    </row>
    <row r="818" customFormat="false" ht="15.8" hidden="false" customHeight="false" outlineLevel="0" collapsed="false">
      <c r="A818" s="138" t="s">
        <v>8921</v>
      </c>
      <c r="B818" s="138" t="s">
        <v>6459</v>
      </c>
      <c r="C818" s="137" t="s">
        <v>8922</v>
      </c>
      <c r="D818" s="138" t="s">
        <v>7033</v>
      </c>
      <c r="E818" s="138" t="s">
        <v>7100</v>
      </c>
      <c r="F818" s="143" t="s">
        <v>8923</v>
      </c>
      <c r="G818" s="138" t="s">
        <v>6464</v>
      </c>
      <c r="H818" s="138" t="n">
        <v>7</v>
      </c>
      <c r="I818" s="138" t="n">
        <v>17</v>
      </c>
      <c r="J818" s="138" t="n">
        <v>5</v>
      </c>
      <c r="K818" s="138" t="n">
        <v>42</v>
      </c>
      <c r="L818" s="138" t="n">
        <v>112</v>
      </c>
      <c r="M818" s="138" t="n">
        <v>57.1</v>
      </c>
      <c r="N818" s="138" t="s">
        <v>7041</v>
      </c>
      <c r="O818" s="138" t="n">
        <v>2</v>
      </c>
      <c r="P818" s="144" t="n">
        <v>7415</v>
      </c>
      <c r="Q818" s="145" t="n">
        <f aca="false">ROUND((P818+240),-1)+30</f>
        <v>7690</v>
      </c>
    </row>
    <row r="819" customFormat="false" ht="15.8" hidden="false" customHeight="false" outlineLevel="0" collapsed="false">
      <c r="A819" s="138" t="s">
        <v>8924</v>
      </c>
      <c r="B819" s="138" t="s">
        <v>6459</v>
      </c>
      <c r="C819" s="137" t="s">
        <v>8925</v>
      </c>
      <c r="D819" s="138" t="s">
        <v>7033</v>
      </c>
      <c r="E819" s="138" t="s">
        <v>7039</v>
      </c>
      <c r="F819" s="143" t="s">
        <v>8923</v>
      </c>
      <c r="G819" s="138" t="s">
        <v>6464</v>
      </c>
      <c r="H819" s="138" t="n">
        <v>7</v>
      </c>
      <c r="I819" s="138" t="n">
        <v>17</v>
      </c>
      <c r="J819" s="138" t="n">
        <v>5</v>
      </c>
      <c r="K819" s="138" t="n">
        <v>42</v>
      </c>
      <c r="L819" s="138" t="n">
        <v>112</v>
      </c>
      <c r="M819" s="138" t="n">
        <v>57.1</v>
      </c>
      <c r="N819" s="138" t="s">
        <v>7041</v>
      </c>
      <c r="O819" s="138" t="n">
        <v>2</v>
      </c>
      <c r="P819" s="144" t="n">
        <v>7415</v>
      </c>
      <c r="Q819" s="145" t="n">
        <f aca="false">ROUND((P819+240),-1)+30</f>
        <v>7690</v>
      </c>
    </row>
    <row r="820" customFormat="false" ht="15.8" hidden="false" customHeight="false" outlineLevel="0" collapsed="false">
      <c r="A820" s="138" t="s">
        <v>8926</v>
      </c>
      <c r="B820" s="138" t="s">
        <v>6459</v>
      </c>
      <c r="C820" s="137" t="s">
        <v>8927</v>
      </c>
      <c r="D820" s="138" t="s">
        <v>7033</v>
      </c>
      <c r="E820" s="138" t="s">
        <v>8665</v>
      </c>
      <c r="F820" s="143" t="s">
        <v>8923</v>
      </c>
      <c r="G820" s="138" t="s">
        <v>6464</v>
      </c>
      <c r="H820" s="138" t="n">
        <v>7</v>
      </c>
      <c r="I820" s="138" t="n">
        <v>17</v>
      </c>
      <c r="J820" s="138" t="n">
        <v>5</v>
      </c>
      <c r="K820" s="138" t="n">
        <v>42</v>
      </c>
      <c r="L820" s="138" t="n">
        <v>112</v>
      </c>
      <c r="M820" s="138" t="n">
        <v>57.1</v>
      </c>
      <c r="N820" s="138" t="s">
        <v>7041</v>
      </c>
      <c r="O820" s="138" t="n">
        <v>1</v>
      </c>
      <c r="P820" s="144" t="n">
        <v>7415</v>
      </c>
      <c r="Q820" s="145" t="n">
        <f aca="false">ROUND((P820+240),-1)+30</f>
        <v>7690</v>
      </c>
    </row>
    <row r="821" customFormat="false" ht="15.8" hidden="false" customHeight="false" outlineLevel="0" collapsed="false">
      <c r="A821" s="138" t="s">
        <v>8928</v>
      </c>
      <c r="B821" s="138" t="s">
        <v>6459</v>
      </c>
      <c r="C821" s="137" t="s">
        <v>8929</v>
      </c>
      <c r="D821" s="138" t="s">
        <v>7033</v>
      </c>
      <c r="E821" s="138" t="s">
        <v>7034</v>
      </c>
      <c r="F821" s="143" t="s">
        <v>8923</v>
      </c>
      <c r="G821" s="138" t="s">
        <v>6464</v>
      </c>
      <c r="H821" s="138" t="n">
        <v>7</v>
      </c>
      <c r="I821" s="138" t="n">
        <v>17</v>
      </c>
      <c r="J821" s="138" t="n">
        <v>5</v>
      </c>
      <c r="K821" s="138" t="n">
        <v>42</v>
      </c>
      <c r="L821" s="138" t="n">
        <v>112</v>
      </c>
      <c r="M821" s="138" t="n">
        <v>57.1</v>
      </c>
      <c r="N821" s="138" t="s">
        <v>7036</v>
      </c>
      <c r="O821" s="138" t="n">
        <v>1</v>
      </c>
      <c r="P821" s="144" t="n">
        <v>7415</v>
      </c>
      <c r="Q821" s="145" t="n">
        <f aca="false">ROUND((P821+240),-1)+30</f>
        <v>7690</v>
      </c>
    </row>
    <row r="822" customFormat="false" ht="15.8" hidden="false" customHeight="false" outlineLevel="0" collapsed="false">
      <c r="A822" s="138" t="s">
        <v>8930</v>
      </c>
      <c r="B822" s="138" t="s">
        <v>6459</v>
      </c>
      <c r="C822" s="137" t="s">
        <v>8931</v>
      </c>
      <c r="D822" s="138" t="s">
        <v>6470</v>
      </c>
      <c r="E822" s="138" t="s">
        <v>8332</v>
      </c>
      <c r="F822" s="143" t="s">
        <v>8932</v>
      </c>
      <c r="G822" s="138" t="s">
        <v>6464</v>
      </c>
      <c r="H822" s="138" t="n">
        <v>7</v>
      </c>
      <c r="I822" s="138" t="n">
        <v>17</v>
      </c>
      <c r="J822" s="138" t="n">
        <v>5</v>
      </c>
      <c r="K822" s="138" t="n">
        <v>42</v>
      </c>
      <c r="L822" s="138" t="n">
        <v>112</v>
      </c>
      <c r="M822" s="138" t="n">
        <v>66.6</v>
      </c>
      <c r="N822" s="138" t="s">
        <v>7638</v>
      </c>
      <c r="O822" s="138" t="n">
        <v>4</v>
      </c>
      <c r="P822" s="144" t="n">
        <v>6799</v>
      </c>
      <c r="Q822" s="145" t="n">
        <f aca="false">ROUND((P822+240),-1)+30</f>
        <v>7070</v>
      </c>
    </row>
    <row r="823" customFormat="false" ht="15.8" hidden="false" customHeight="false" outlineLevel="0" collapsed="false">
      <c r="A823" s="138" t="s">
        <v>8933</v>
      </c>
      <c r="B823" s="138" t="s">
        <v>6459</v>
      </c>
      <c r="C823" s="137" t="s">
        <v>8934</v>
      </c>
      <c r="D823" s="138" t="s">
        <v>6470</v>
      </c>
      <c r="E823" s="138" t="s">
        <v>8332</v>
      </c>
      <c r="F823" s="143" t="s">
        <v>8932</v>
      </c>
      <c r="G823" s="138" t="s">
        <v>6464</v>
      </c>
      <c r="H823" s="138" t="n">
        <v>7</v>
      </c>
      <c r="I823" s="138" t="n">
        <v>17</v>
      </c>
      <c r="J823" s="138" t="n">
        <v>5</v>
      </c>
      <c r="K823" s="138" t="n">
        <v>42</v>
      </c>
      <c r="L823" s="138" t="n">
        <v>112</v>
      </c>
      <c r="M823" s="138" t="n">
        <v>66.6</v>
      </c>
      <c r="N823" s="138" t="s">
        <v>6684</v>
      </c>
      <c r="O823" s="138" t="n">
        <v>4</v>
      </c>
      <c r="P823" s="144" t="n">
        <v>6799</v>
      </c>
      <c r="Q823" s="145" t="n">
        <f aca="false">ROUND((P823+240),-1)+30</f>
        <v>7070</v>
      </c>
    </row>
    <row r="824" customFormat="false" ht="15.8" hidden="false" customHeight="false" outlineLevel="0" collapsed="false">
      <c r="A824" s="138" t="s">
        <v>8935</v>
      </c>
      <c r="B824" s="138" t="s">
        <v>6459</v>
      </c>
      <c r="C824" s="137" t="s">
        <v>8936</v>
      </c>
      <c r="D824" s="138" t="s">
        <v>7033</v>
      </c>
      <c r="E824" s="138" t="s">
        <v>8702</v>
      </c>
      <c r="F824" s="143" t="s">
        <v>8937</v>
      </c>
      <c r="G824" s="138" t="s">
        <v>6464</v>
      </c>
      <c r="H824" s="138" t="n">
        <v>7</v>
      </c>
      <c r="I824" s="138" t="n">
        <v>17</v>
      </c>
      <c r="J824" s="138" t="n">
        <v>5</v>
      </c>
      <c r="K824" s="138" t="n">
        <v>42</v>
      </c>
      <c r="L824" s="138" t="n">
        <v>112</v>
      </c>
      <c r="M824" s="138" t="n">
        <v>73.1</v>
      </c>
      <c r="N824" s="138" t="s">
        <v>7041</v>
      </c>
      <c r="O824" s="138" t="n">
        <v>3</v>
      </c>
      <c r="P824" s="144" t="n">
        <v>7415</v>
      </c>
      <c r="Q824" s="145" t="n">
        <f aca="false">ROUND((P824+240),-1)+30</f>
        <v>7690</v>
      </c>
    </row>
    <row r="825" customFormat="false" ht="15.8" hidden="false" customHeight="false" outlineLevel="0" collapsed="false">
      <c r="A825" s="138" t="s">
        <v>8938</v>
      </c>
      <c r="B825" s="138" t="s">
        <v>6459</v>
      </c>
      <c r="C825" s="137" t="s">
        <v>8939</v>
      </c>
      <c r="D825" s="138" t="s">
        <v>7033</v>
      </c>
      <c r="E825" s="138" t="s">
        <v>8874</v>
      </c>
      <c r="F825" s="143" t="s">
        <v>8940</v>
      </c>
      <c r="G825" s="138" t="s">
        <v>6464</v>
      </c>
      <c r="H825" s="138" t="n">
        <v>7</v>
      </c>
      <c r="I825" s="138" t="n">
        <v>17</v>
      </c>
      <c r="J825" s="138" t="n">
        <v>5</v>
      </c>
      <c r="K825" s="138" t="n">
        <v>42</v>
      </c>
      <c r="L825" s="138" t="n">
        <v>114.3</v>
      </c>
      <c r="M825" s="138" t="n">
        <v>60.1</v>
      </c>
      <c r="N825" s="138" t="s">
        <v>6691</v>
      </c>
      <c r="O825" s="138" t="n">
        <v>3</v>
      </c>
      <c r="P825" s="144" t="n">
        <v>7415</v>
      </c>
      <c r="Q825" s="145" t="n">
        <f aca="false">ROUND((P825+240),-1)+30</f>
        <v>7690</v>
      </c>
    </row>
    <row r="826" customFormat="false" ht="15.8" hidden="false" customHeight="false" outlineLevel="0" collapsed="false">
      <c r="A826" s="138" t="s">
        <v>8941</v>
      </c>
      <c r="B826" s="138" t="s">
        <v>6459</v>
      </c>
      <c r="C826" s="137" t="s">
        <v>8942</v>
      </c>
      <c r="D826" s="138" t="s">
        <v>7033</v>
      </c>
      <c r="E826" s="138" t="s">
        <v>7034</v>
      </c>
      <c r="F826" s="143" t="s">
        <v>8943</v>
      </c>
      <c r="G826" s="138" t="s">
        <v>6464</v>
      </c>
      <c r="H826" s="138" t="n">
        <v>7</v>
      </c>
      <c r="I826" s="138" t="n">
        <v>17</v>
      </c>
      <c r="J826" s="138" t="n">
        <v>5</v>
      </c>
      <c r="K826" s="138" t="n">
        <v>42</v>
      </c>
      <c r="L826" s="138" t="n">
        <v>114.3</v>
      </c>
      <c r="M826" s="138" t="n">
        <v>66.1</v>
      </c>
      <c r="N826" s="138" t="s">
        <v>7036</v>
      </c>
      <c r="O826" s="138" t="n">
        <v>4</v>
      </c>
      <c r="P826" s="144" t="n">
        <v>7415</v>
      </c>
      <c r="Q826" s="145" t="n">
        <f aca="false">ROUND((P826+240),-1)+30</f>
        <v>7690</v>
      </c>
    </row>
    <row r="827" customFormat="false" ht="15.8" hidden="false" customHeight="false" outlineLevel="0" collapsed="false">
      <c r="A827" s="138" t="s">
        <v>8944</v>
      </c>
      <c r="B827" s="138" t="s">
        <v>6459</v>
      </c>
      <c r="C827" s="137" t="s">
        <v>8945</v>
      </c>
      <c r="D827" s="138" t="s">
        <v>7033</v>
      </c>
      <c r="E827" s="138" t="s">
        <v>8665</v>
      </c>
      <c r="F827" s="143" t="s">
        <v>8946</v>
      </c>
      <c r="G827" s="138" t="s">
        <v>6464</v>
      </c>
      <c r="H827" s="138" t="n">
        <v>7</v>
      </c>
      <c r="I827" s="138" t="n">
        <v>17</v>
      </c>
      <c r="J827" s="138" t="n">
        <v>5</v>
      </c>
      <c r="K827" s="138" t="n">
        <v>42</v>
      </c>
      <c r="L827" s="138" t="n">
        <v>114.3</v>
      </c>
      <c r="M827" s="138" t="n">
        <v>67.1</v>
      </c>
      <c r="N827" s="138" t="s">
        <v>7041</v>
      </c>
      <c r="O827" s="138" t="n">
        <v>30</v>
      </c>
      <c r="P827" s="144" t="n">
        <v>7415</v>
      </c>
      <c r="Q827" s="145" t="n">
        <f aca="false">ROUND((P827+240),-1)+30</f>
        <v>7690</v>
      </c>
    </row>
    <row r="828" customFormat="false" ht="15.8" hidden="false" customHeight="false" outlineLevel="0" collapsed="false">
      <c r="A828" s="138" t="s">
        <v>8947</v>
      </c>
      <c r="B828" s="138" t="s">
        <v>6459</v>
      </c>
      <c r="C828" s="137" t="s">
        <v>8948</v>
      </c>
      <c r="D828" s="138" t="s">
        <v>7033</v>
      </c>
      <c r="E828" s="138" t="s">
        <v>8860</v>
      </c>
      <c r="F828" s="143" t="s">
        <v>8946</v>
      </c>
      <c r="G828" s="138" t="s">
        <v>6464</v>
      </c>
      <c r="H828" s="138" t="n">
        <v>7</v>
      </c>
      <c r="I828" s="138" t="n">
        <v>17</v>
      </c>
      <c r="J828" s="138" t="n">
        <v>5</v>
      </c>
      <c r="K828" s="138" t="n">
        <v>42</v>
      </c>
      <c r="L828" s="138" t="n">
        <v>114.3</v>
      </c>
      <c r="M828" s="138" t="n">
        <v>67.1</v>
      </c>
      <c r="N828" s="138"/>
      <c r="O828" s="138" t="n">
        <v>3</v>
      </c>
      <c r="P828" s="144" t="n">
        <v>7415</v>
      </c>
      <c r="Q828" s="145" t="n">
        <f aca="false">ROUND((P828+240),-1)+30</f>
        <v>7690</v>
      </c>
    </row>
    <row r="829" customFormat="false" ht="15.8" hidden="false" customHeight="false" outlineLevel="0" collapsed="false">
      <c r="A829" s="138" t="s">
        <v>8949</v>
      </c>
      <c r="B829" s="138" t="s">
        <v>6459</v>
      </c>
      <c r="C829" s="137" t="s">
        <v>8950</v>
      </c>
      <c r="D829" s="138" t="s">
        <v>7033</v>
      </c>
      <c r="E829" s="138" t="s">
        <v>8905</v>
      </c>
      <c r="F829" s="143" t="s">
        <v>8951</v>
      </c>
      <c r="G829" s="138" t="s">
        <v>6464</v>
      </c>
      <c r="H829" s="138" t="n">
        <v>7</v>
      </c>
      <c r="I829" s="138" t="n">
        <v>17</v>
      </c>
      <c r="J829" s="138" t="n">
        <v>5</v>
      </c>
      <c r="K829" s="138" t="n">
        <v>42</v>
      </c>
      <c r="L829" s="138" t="n">
        <v>114.3</v>
      </c>
      <c r="M829" s="138" t="n">
        <v>73.1</v>
      </c>
      <c r="N829" s="138" t="s">
        <v>6691</v>
      </c>
      <c r="O829" s="138" t="n">
        <v>12</v>
      </c>
      <c r="P829" s="144" t="n">
        <v>7415</v>
      </c>
      <c r="Q829" s="145" t="n">
        <f aca="false">ROUND((P829+240),-1)+30</f>
        <v>7690</v>
      </c>
    </row>
    <row r="830" customFormat="false" ht="15.8" hidden="false" customHeight="false" outlineLevel="0" collapsed="false">
      <c r="A830" s="138" t="s">
        <v>8952</v>
      </c>
      <c r="B830" s="138" t="s">
        <v>6459</v>
      </c>
      <c r="C830" s="137" t="s">
        <v>8953</v>
      </c>
      <c r="D830" s="138" t="s">
        <v>7033</v>
      </c>
      <c r="E830" s="138" t="s">
        <v>8702</v>
      </c>
      <c r="F830" s="143" t="s">
        <v>8951</v>
      </c>
      <c r="G830" s="138" t="s">
        <v>6464</v>
      </c>
      <c r="H830" s="138" t="n">
        <v>7</v>
      </c>
      <c r="I830" s="138" t="n">
        <v>17</v>
      </c>
      <c r="J830" s="138" t="n">
        <v>5</v>
      </c>
      <c r="K830" s="138" t="n">
        <v>42</v>
      </c>
      <c r="L830" s="138" t="n">
        <v>114.3</v>
      </c>
      <c r="M830" s="138" t="n">
        <v>73.1</v>
      </c>
      <c r="N830" s="138" t="s">
        <v>7041</v>
      </c>
      <c r="O830" s="138" t="n">
        <v>5</v>
      </c>
      <c r="P830" s="144" t="n">
        <v>7415</v>
      </c>
      <c r="Q830" s="145" t="n">
        <f aca="false">ROUND((P830+240),-1)+30</f>
        <v>7690</v>
      </c>
    </row>
    <row r="831" customFormat="false" ht="15.8" hidden="false" customHeight="false" outlineLevel="0" collapsed="false">
      <c r="A831" s="138" t="s">
        <v>8954</v>
      </c>
      <c r="B831" s="138" t="s">
        <v>6459</v>
      </c>
      <c r="C831" s="137" t="s">
        <v>8955</v>
      </c>
      <c r="D831" s="138" t="s">
        <v>7033</v>
      </c>
      <c r="E831" s="138" t="s">
        <v>8956</v>
      </c>
      <c r="F831" s="143" t="s">
        <v>8951</v>
      </c>
      <c r="G831" s="138" t="s">
        <v>6464</v>
      </c>
      <c r="H831" s="138" t="n">
        <v>7</v>
      </c>
      <c r="I831" s="138" t="n">
        <v>17</v>
      </c>
      <c r="J831" s="138" t="n">
        <v>5</v>
      </c>
      <c r="K831" s="138" t="n">
        <v>42</v>
      </c>
      <c r="L831" s="138" t="n">
        <v>114.3</v>
      </c>
      <c r="M831" s="138" t="n">
        <v>73.1</v>
      </c>
      <c r="N831" s="138" t="s">
        <v>7085</v>
      </c>
      <c r="O831" s="138" t="n">
        <v>3</v>
      </c>
      <c r="P831" s="144" t="n">
        <v>7415</v>
      </c>
      <c r="Q831" s="145" t="n">
        <f aca="false">ROUND((P831+240),-1)+30</f>
        <v>7690</v>
      </c>
    </row>
    <row r="832" customFormat="false" ht="15.8" hidden="false" customHeight="false" outlineLevel="0" collapsed="false">
      <c r="A832" s="138" t="s">
        <v>8957</v>
      </c>
      <c r="B832" s="138" t="s">
        <v>6459</v>
      </c>
      <c r="C832" s="137" t="s">
        <v>8958</v>
      </c>
      <c r="D832" s="138" t="s">
        <v>7033</v>
      </c>
      <c r="E832" s="138" t="s">
        <v>8959</v>
      </c>
      <c r="F832" s="143" t="s">
        <v>8951</v>
      </c>
      <c r="G832" s="138" t="s">
        <v>6464</v>
      </c>
      <c r="H832" s="138" t="n">
        <v>7</v>
      </c>
      <c r="I832" s="138" t="n">
        <v>17</v>
      </c>
      <c r="J832" s="138" t="n">
        <v>5</v>
      </c>
      <c r="K832" s="138" t="n">
        <v>42</v>
      </c>
      <c r="L832" s="138" t="n">
        <v>114.3</v>
      </c>
      <c r="M832" s="138" t="n">
        <v>73.1</v>
      </c>
      <c r="N832" s="138"/>
      <c r="O832" s="138" t="n">
        <v>2</v>
      </c>
      <c r="P832" s="144" t="n">
        <v>7415</v>
      </c>
      <c r="Q832" s="145" t="n">
        <f aca="false">ROUND((P832+240),-1)+30</f>
        <v>7690</v>
      </c>
    </row>
    <row r="833" customFormat="false" ht="15.8" hidden="false" customHeight="false" outlineLevel="0" collapsed="false">
      <c r="A833" s="138" t="s">
        <v>8960</v>
      </c>
      <c r="B833" s="138" t="s">
        <v>6459</v>
      </c>
      <c r="C833" s="137" t="s">
        <v>8961</v>
      </c>
      <c r="D833" s="138" t="s">
        <v>7033</v>
      </c>
      <c r="E833" s="138" t="s">
        <v>8914</v>
      </c>
      <c r="F833" s="143" t="s">
        <v>8951</v>
      </c>
      <c r="G833" s="138" t="s">
        <v>6464</v>
      </c>
      <c r="H833" s="138" t="n">
        <v>7</v>
      </c>
      <c r="I833" s="138" t="n">
        <v>17</v>
      </c>
      <c r="J833" s="138" t="n">
        <v>5</v>
      </c>
      <c r="K833" s="138" t="n">
        <v>42</v>
      </c>
      <c r="L833" s="138" t="n">
        <v>114.3</v>
      </c>
      <c r="M833" s="138" t="n">
        <v>73.1</v>
      </c>
      <c r="N833" s="138" t="s">
        <v>8915</v>
      </c>
      <c r="O833" s="138" t="n">
        <v>2</v>
      </c>
      <c r="P833" s="144" t="n">
        <v>7785</v>
      </c>
      <c r="Q833" s="145" t="n">
        <f aca="false">ROUND((P833+240),-1)+30</f>
        <v>8060</v>
      </c>
    </row>
    <row r="834" customFormat="false" ht="15.8" hidden="false" customHeight="false" outlineLevel="0" collapsed="false">
      <c r="A834" s="138" t="s">
        <v>8962</v>
      </c>
      <c r="B834" s="138" t="s">
        <v>6459</v>
      </c>
      <c r="C834" s="137" t="s">
        <v>8963</v>
      </c>
      <c r="D834" s="138" t="s">
        <v>7033</v>
      </c>
      <c r="E834" s="138" t="s">
        <v>8313</v>
      </c>
      <c r="F834" s="143" t="s">
        <v>8951</v>
      </c>
      <c r="G834" s="138" t="s">
        <v>6464</v>
      </c>
      <c r="H834" s="138" t="n">
        <v>7</v>
      </c>
      <c r="I834" s="138" t="n">
        <v>17</v>
      </c>
      <c r="J834" s="138" t="n">
        <v>5</v>
      </c>
      <c r="K834" s="138" t="n">
        <v>42</v>
      </c>
      <c r="L834" s="138" t="n">
        <v>114.3</v>
      </c>
      <c r="M834" s="138" t="n">
        <v>73.1</v>
      </c>
      <c r="N834" s="138" t="s">
        <v>7041</v>
      </c>
      <c r="O834" s="138" t="n">
        <v>1</v>
      </c>
      <c r="P834" s="144" t="n">
        <v>7600</v>
      </c>
      <c r="Q834" s="145" t="n">
        <f aca="false">ROUND((P834+240),-1)+30</f>
        <v>7870</v>
      </c>
    </row>
    <row r="835" customFormat="false" ht="15.8" hidden="false" customHeight="false" outlineLevel="0" collapsed="false">
      <c r="A835" s="138" t="s">
        <v>8964</v>
      </c>
      <c r="B835" s="138" t="s">
        <v>6459</v>
      </c>
      <c r="C835" s="137" t="s">
        <v>8965</v>
      </c>
      <c r="D835" s="138" t="s">
        <v>6461</v>
      </c>
      <c r="E835" s="138" t="s">
        <v>8746</v>
      </c>
      <c r="F835" s="143" t="s">
        <v>8966</v>
      </c>
      <c r="G835" s="138" t="s">
        <v>6464</v>
      </c>
      <c r="H835" s="138" t="n">
        <v>7</v>
      </c>
      <c r="I835" s="138" t="n">
        <v>17</v>
      </c>
      <c r="J835" s="138" t="n">
        <v>5</v>
      </c>
      <c r="K835" s="138" t="n">
        <v>43</v>
      </c>
      <c r="L835" s="138" t="n">
        <v>112</v>
      </c>
      <c r="M835" s="138" t="n">
        <v>57.1</v>
      </c>
      <c r="N835" s="138"/>
      <c r="O835" s="138" t="n">
        <v>20</v>
      </c>
      <c r="P835" s="144" t="n">
        <v>5382</v>
      </c>
      <c r="Q835" s="145" t="n">
        <f aca="false">ROUND((P835+240),-1)+30</f>
        <v>5650</v>
      </c>
    </row>
    <row r="836" customFormat="false" ht="15.8" hidden="false" customHeight="false" outlineLevel="0" collapsed="false">
      <c r="A836" s="138" t="s">
        <v>8967</v>
      </c>
      <c r="B836" s="138" t="s">
        <v>6459</v>
      </c>
      <c r="C836" s="137" t="s">
        <v>8968</v>
      </c>
      <c r="D836" s="138" t="s">
        <v>6470</v>
      </c>
      <c r="E836" s="138" t="s">
        <v>8969</v>
      </c>
      <c r="F836" s="143" t="s">
        <v>8970</v>
      </c>
      <c r="G836" s="138" t="s">
        <v>6464</v>
      </c>
      <c r="H836" s="138" t="n">
        <v>7</v>
      </c>
      <c r="I836" s="138" t="n">
        <v>17</v>
      </c>
      <c r="J836" s="138" t="n">
        <v>5</v>
      </c>
      <c r="K836" s="138" t="n">
        <v>43</v>
      </c>
      <c r="L836" s="138" t="n">
        <v>112</v>
      </c>
      <c r="M836" s="138" t="n">
        <v>66.6</v>
      </c>
      <c r="N836" s="138" t="s">
        <v>6479</v>
      </c>
      <c r="O836" s="138" t="n">
        <v>4</v>
      </c>
      <c r="P836" s="144" t="n">
        <v>6332</v>
      </c>
      <c r="Q836" s="145" t="n">
        <f aca="false">ROUND((P836+240),-1)+30</f>
        <v>6600</v>
      </c>
    </row>
    <row r="837" customFormat="false" ht="15.8" hidden="false" customHeight="false" outlineLevel="0" collapsed="false">
      <c r="A837" s="138" t="s">
        <v>8971</v>
      </c>
      <c r="B837" s="138" t="s">
        <v>6459</v>
      </c>
      <c r="C837" s="137" t="s">
        <v>8972</v>
      </c>
      <c r="D837" s="138" t="s">
        <v>6470</v>
      </c>
      <c r="E837" s="138" t="s">
        <v>8969</v>
      </c>
      <c r="F837" s="143" t="s">
        <v>8970</v>
      </c>
      <c r="G837" s="138" t="s">
        <v>6464</v>
      </c>
      <c r="H837" s="138" t="n">
        <v>7</v>
      </c>
      <c r="I837" s="138" t="n">
        <v>17</v>
      </c>
      <c r="J837" s="138" t="n">
        <v>5</v>
      </c>
      <c r="K837" s="138" t="n">
        <v>43</v>
      </c>
      <c r="L837" s="138" t="n">
        <v>112</v>
      </c>
      <c r="M837" s="138" t="n">
        <v>66.6</v>
      </c>
      <c r="N837" s="138" t="s">
        <v>6473</v>
      </c>
      <c r="O837" s="138" t="n">
        <v>4</v>
      </c>
      <c r="P837" s="144" t="n">
        <v>6332</v>
      </c>
      <c r="Q837" s="145" t="n">
        <f aca="false">ROUND((P837+240),-1)+30</f>
        <v>6600</v>
      </c>
    </row>
    <row r="838" customFormat="false" ht="15.8" hidden="false" customHeight="false" outlineLevel="0" collapsed="false">
      <c r="A838" s="138" t="s">
        <v>8973</v>
      </c>
      <c r="B838" s="138" t="s">
        <v>6459</v>
      </c>
      <c r="C838" s="137" t="s">
        <v>8974</v>
      </c>
      <c r="D838" s="138" t="s">
        <v>6470</v>
      </c>
      <c r="E838" s="138" t="s">
        <v>8908</v>
      </c>
      <c r="F838" s="143" t="s">
        <v>8975</v>
      </c>
      <c r="G838" s="138" t="s">
        <v>6464</v>
      </c>
      <c r="H838" s="138" t="n">
        <v>7</v>
      </c>
      <c r="I838" s="138" t="n">
        <v>17</v>
      </c>
      <c r="J838" s="138" t="n">
        <v>5</v>
      </c>
      <c r="K838" s="138" t="n">
        <v>44</v>
      </c>
      <c r="L838" s="138" t="n">
        <v>115</v>
      </c>
      <c r="M838" s="138" t="n">
        <v>56.6</v>
      </c>
      <c r="N838" s="138" t="s">
        <v>6473</v>
      </c>
      <c r="O838" s="138" t="n">
        <v>1</v>
      </c>
      <c r="P838" s="144" t="n">
        <v>6893</v>
      </c>
      <c r="Q838" s="145" t="n">
        <f aca="false">ROUND((P838+240),-1)+30</f>
        <v>7160</v>
      </c>
    </row>
    <row r="839" customFormat="false" ht="15.8" hidden="false" customHeight="false" outlineLevel="0" collapsed="false">
      <c r="A839" s="138" t="s">
        <v>8976</v>
      </c>
      <c r="B839" s="138" t="s">
        <v>6459</v>
      </c>
      <c r="C839" s="137" t="s">
        <v>8977</v>
      </c>
      <c r="D839" s="138" t="s">
        <v>6470</v>
      </c>
      <c r="E839" s="138" t="s">
        <v>7342</v>
      </c>
      <c r="F839" s="143" t="s">
        <v>8978</v>
      </c>
      <c r="G839" s="138" t="s">
        <v>6464</v>
      </c>
      <c r="H839" s="138" t="n">
        <v>7</v>
      </c>
      <c r="I839" s="138" t="n">
        <v>17</v>
      </c>
      <c r="J839" s="138" t="n">
        <v>5</v>
      </c>
      <c r="K839" s="138" t="n">
        <v>44</v>
      </c>
      <c r="L839" s="138" t="n">
        <v>115</v>
      </c>
      <c r="M839" s="138" t="n">
        <v>70.1</v>
      </c>
      <c r="N839" s="138" t="s">
        <v>6697</v>
      </c>
      <c r="O839" s="138" t="n">
        <v>4</v>
      </c>
      <c r="P839" s="144" t="n">
        <v>6846</v>
      </c>
      <c r="Q839" s="145" t="n">
        <f aca="false">ROUND((P839+240),-1)+30</f>
        <v>7120</v>
      </c>
    </row>
    <row r="840" customFormat="false" ht="15.8" hidden="false" customHeight="false" outlineLevel="0" collapsed="false">
      <c r="A840" s="138" t="s">
        <v>8979</v>
      </c>
      <c r="B840" s="138" t="s">
        <v>6459</v>
      </c>
      <c r="C840" s="137" t="s">
        <v>8980</v>
      </c>
      <c r="D840" s="138" t="s">
        <v>7033</v>
      </c>
      <c r="E840" s="138" t="s">
        <v>8981</v>
      </c>
      <c r="F840" s="143" t="s">
        <v>8982</v>
      </c>
      <c r="G840" s="138" t="s">
        <v>6464</v>
      </c>
      <c r="H840" s="138" t="n">
        <v>7</v>
      </c>
      <c r="I840" s="138" t="n">
        <v>17</v>
      </c>
      <c r="J840" s="138" t="n">
        <v>5</v>
      </c>
      <c r="K840" s="138" t="n">
        <v>45</v>
      </c>
      <c r="L840" s="138" t="n">
        <v>100</v>
      </c>
      <c r="M840" s="138" t="n">
        <v>56.1</v>
      </c>
      <c r="N840" s="138" t="s">
        <v>7036</v>
      </c>
      <c r="O840" s="138" t="n">
        <v>30</v>
      </c>
      <c r="P840" s="144" t="n">
        <v>7600</v>
      </c>
      <c r="Q840" s="145" t="n">
        <f aca="false">ROUND((P840+240),-1)+30</f>
        <v>7870</v>
      </c>
    </row>
    <row r="841" customFormat="false" ht="15.8" hidden="false" customHeight="false" outlineLevel="0" collapsed="false">
      <c r="A841" s="138" t="s">
        <v>8983</v>
      </c>
      <c r="B841" s="138" t="s">
        <v>6459</v>
      </c>
      <c r="C841" s="137" t="s">
        <v>8984</v>
      </c>
      <c r="D841" s="138" t="s">
        <v>7033</v>
      </c>
      <c r="E841" s="138" t="s">
        <v>7056</v>
      </c>
      <c r="F841" s="143" t="s">
        <v>8982</v>
      </c>
      <c r="G841" s="138" t="s">
        <v>6464</v>
      </c>
      <c r="H841" s="138" t="n">
        <v>7</v>
      </c>
      <c r="I841" s="138" t="n">
        <v>17</v>
      </c>
      <c r="J841" s="138" t="n">
        <v>5</v>
      </c>
      <c r="K841" s="138" t="n">
        <v>45</v>
      </c>
      <c r="L841" s="138" t="n">
        <v>100</v>
      </c>
      <c r="M841" s="138" t="n">
        <v>56.1</v>
      </c>
      <c r="N841" s="138" t="s">
        <v>6691</v>
      </c>
      <c r="O841" s="138" t="n">
        <v>16</v>
      </c>
      <c r="P841" s="144" t="n">
        <v>7415</v>
      </c>
      <c r="Q841" s="145" t="n">
        <f aca="false">ROUND((P841+240),-1)+30</f>
        <v>7690</v>
      </c>
    </row>
    <row r="842" customFormat="false" ht="15.8" hidden="false" customHeight="false" outlineLevel="0" collapsed="false">
      <c r="A842" s="138" t="s">
        <v>8985</v>
      </c>
      <c r="B842" s="138" t="s">
        <v>6459</v>
      </c>
      <c r="C842" s="137" t="s">
        <v>8986</v>
      </c>
      <c r="D842" s="138" t="s">
        <v>7033</v>
      </c>
      <c r="E842" s="138" t="s">
        <v>8131</v>
      </c>
      <c r="F842" s="143" t="s">
        <v>8982</v>
      </c>
      <c r="G842" s="138" t="s">
        <v>6464</v>
      </c>
      <c r="H842" s="138" t="n">
        <v>7</v>
      </c>
      <c r="I842" s="138" t="n">
        <v>17</v>
      </c>
      <c r="J842" s="138" t="n">
        <v>5</v>
      </c>
      <c r="K842" s="138" t="n">
        <v>45</v>
      </c>
      <c r="L842" s="138" t="n">
        <v>100</v>
      </c>
      <c r="M842" s="138" t="n">
        <v>56.1</v>
      </c>
      <c r="N842" s="138" t="s">
        <v>6691</v>
      </c>
      <c r="O842" s="138" t="n">
        <v>15</v>
      </c>
      <c r="P842" s="144" t="n">
        <v>7415</v>
      </c>
      <c r="Q842" s="145" t="n">
        <f aca="false">ROUND((P842+240),-1)+30</f>
        <v>7690</v>
      </c>
    </row>
    <row r="843" customFormat="false" ht="15.8" hidden="false" customHeight="false" outlineLevel="0" collapsed="false">
      <c r="A843" s="138" t="s">
        <v>8987</v>
      </c>
      <c r="B843" s="138" t="s">
        <v>6459</v>
      </c>
      <c r="C843" s="137" t="s">
        <v>8988</v>
      </c>
      <c r="D843" s="138" t="s">
        <v>7033</v>
      </c>
      <c r="E843" s="138" t="s">
        <v>8812</v>
      </c>
      <c r="F843" s="143" t="s">
        <v>8982</v>
      </c>
      <c r="G843" s="138" t="s">
        <v>6464</v>
      </c>
      <c r="H843" s="138" t="n">
        <v>7</v>
      </c>
      <c r="I843" s="138" t="n">
        <v>17</v>
      </c>
      <c r="J843" s="138" t="n">
        <v>5</v>
      </c>
      <c r="K843" s="138" t="n">
        <v>45</v>
      </c>
      <c r="L843" s="138" t="n">
        <v>100</v>
      </c>
      <c r="M843" s="138" t="n">
        <v>56.1</v>
      </c>
      <c r="N843" s="138"/>
      <c r="O843" s="138" t="n">
        <v>2</v>
      </c>
      <c r="P843" s="144" t="n">
        <v>7600</v>
      </c>
      <c r="Q843" s="145" t="n">
        <f aca="false">ROUND((P843+240),-1)+30</f>
        <v>7870</v>
      </c>
    </row>
    <row r="844" customFormat="false" ht="15.8" hidden="false" customHeight="false" outlineLevel="0" collapsed="false">
      <c r="A844" s="138" t="s">
        <v>8989</v>
      </c>
      <c r="B844" s="138" t="s">
        <v>6459</v>
      </c>
      <c r="C844" s="137" t="s">
        <v>8990</v>
      </c>
      <c r="D844" s="138" t="s">
        <v>7033</v>
      </c>
      <c r="E844" s="138" t="s">
        <v>8804</v>
      </c>
      <c r="F844" s="143" t="s">
        <v>8991</v>
      </c>
      <c r="G844" s="138" t="s">
        <v>6464</v>
      </c>
      <c r="H844" s="138" t="n">
        <v>7</v>
      </c>
      <c r="I844" s="138" t="n">
        <v>17</v>
      </c>
      <c r="J844" s="138" t="n">
        <v>5</v>
      </c>
      <c r="K844" s="138" t="n">
        <v>45</v>
      </c>
      <c r="L844" s="138" t="n">
        <v>100</v>
      </c>
      <c r="M844" s="138" t="n">
        <v>73.1</v>
      </c>
      <c r="N844" s="138"/>
      <c r="O844" s="138" t="n">
        <v>3</v>
      </c>
      <c r="P844" s="144" t="n">
        <v>7415</v>
      </c>
      <c r="Q844" s="145" t="n">
        <f aca="false">ROUND((P844+240),-1)+30</f>
        <v>7690</v>
      </c>
    </row>
    <row r="845" customFormat="false" ht="15.8" hidden="false" customHeight="false" outlineLevel="0" collapsed="false">
      <c r="A845" s="138" t="s">
        <v>8992</v>
      </c>
      <c r="B845" s="138" t="s">
        <v>6459</v>
      </c>
      <c r="C845" s="137" t="s">
        <v>8993</v>
      </c>
      <c r="D845" s="138" t="s">
        <v>7033</v>
      </c>
      <c r="E845" s="138" t="s">
        <v>8994</v>
      </c>
      <c r="F845" s="143" t="s">
        <v>8991</v>
      </c>
      <c r="G845" s="138" t="s">
        <v>6464</v>
      </c>
      <c r="H845" s="138" t="n">
        <v>7</v>
      </c>
      <c r="I845" s="138" t="n">
        <v>17</v>
      </c>
      <c r="J845" s="138" t="n">
        <v>5</v>
      </c>
      <c r="K845" s="138" t="n">
        <v>45</v>
      </c>
      <c r="L845" s="138" t="n">
        <v>100</v>
      </c>
      <c r="M845" s="138" t="n">
        <v>73.1</v>
      </c>
      <c r="N845" s="138" t="s">
        <v>7041</v>
      </c>
      <c r="O845" s="138" t="n">
        <v>1</v>
      </c>
      <c r="P845" s="144" t="n">
        <v>7415</v>
      </c>
      <c r="Q845" s="145" t="n">
        <f aca="false">ROUND((P845+240),-1)+30</f>
        <v>7690</v>
      </c>
    </row>
    <row r="846" customFormat="false" ht="15.8" hidden="false" customHeight="false" outlineLevel="0" collapsed="false">
      <c r="A846" s="138" t="s">
        <v>8995</v>
      </c>
      <c r="B846" s="138" t="s">
        <v>6459</v>
      </c>
      <c r="C846" s="137" t="s">
        <v>8996</v>
      </c>
      <c r="D846" s="138" t="s">
        <v>7033</v>
      </c>
      <c r="E846" s="138" t="s">
        <v>8981</v>
      </c>
      <c r="F846" s="143" t="s">
        <v>8997</v>
      </c>
      <c r="G846" s="138" t="s">
        <v>6464</v>
      </c>
      <c r="H846" s="138" t="n">
        <v>7</v>
      </c>
      <c r="I846" s="138" t="n">
        <v>17</v>
      </c>
      <c r="J846" s="138" t="n">
        <v>5</v>
      </c>
      <c r="K846" s="138" t="n">
        <v>45</v>
      </c>
      <c r="L846" s="138" t="n">
        <v>108</v>
      </c>
      <c r="M846" s="138" t="n">
        <v>63.3</v>
      </c>
      <c r="N846" s="138" t="s">
        <v>7036</v>
      </c>
      <c r="O846" s="138" t="n">
        <v>24</v>
      </c>
      <c r="P846" s="144" t="n">
        <v>7600</v>
      </c>
      <c r="Q846" s="145" t="n">
        <f aca="false">ROUND((P846+240),-1)+30</f>
        <v>7870</v>
      </c>
    </row>
    <row r="847" customFormat="false" ht="15.8" hidden="false" customHeight="false" outlineLevel="0" collapsed="false">
      <c r="A847" s="138" t="s">
        <v>8998</v>
      </c>
      <c r="B847" s="138" t="s">
        <v>6459</v>
      </c>
      <c r="C847" s="137" t="s">
        <v>8999</v>
      </c>
      <c r="D847" s="138" t="s">
        <v>7033</v>
      </c>
      <c r="E847" s="138" t="s">
        <v>8131</v>
      </c>
      <c r="F847" s="143" t="s">
        <v>8997</v>
      </c>
      <c r="G847" s="138" t="s">
        <v>6464</v>
      </c>
      <c r="H847" s="138" t="n">
        <v>7</v>
      </c>
      <c r="I847" s="138" t="n">
        <v>17</v>
      </c>
      <c r="J847" s="138" t="n">
        <v>5</v>
      </c>
      <c r="K847" s="138" t="n">
        <v>45</v>
      </c>
      <c r="L847" s="138" t="n">
        <v>108</v>
      </c>
      <c r="M847" s="138" t="n">
        <v>63.3</v>
      </c>
      <c r="N847" s="138" t="s">
        <v>6691</v>
      </c>
      <c r="O847" s="138" t="n">
        <v>4</v>
      </c>
      <c r="P847" s="144" t="n">
        <v>7415</v>
      </c>
      <c r="Q847" s="145" t="n">
        <f aca="false">ROUND((P847+240),-1)+30</f>
        <v>7690</v>
      </c>
    </row>
    <row r="848" customFormat="false" ht="15.8" hidden="false" customHeight="false" outlineLevel="0" collapsed="false">
      <c r="A848" s="138" t="s">
        <v>9000</v>
      </c>
      <c r="B848" s="138" t="s">
        <v>6459</v>
      </c>
      <c r="C848" s="137" t="s">
        <v>9001</v>
      </c>
      <c r="D848" s="138" t="s">
        <v>6470</v>
      </c>
      <c r="E848" s="138" t="s">
        <v>9002</v>
      </c>
      <c r="F848" s="143" t="s">
        <v>8997</v>
      </c>
      <c r="G848" s="138" t="s">
        <v>6464</v>
      </c>
      <c r="H848" s="138" t="n">
        <v>7</v>
      </c>
      <c r="I848" s="138" t="n">
        <v>17</v>
      </c>
      <c r="J848" s="138" t="n">
        <v>5</v>
      </c>
      <c r="K848" s="138" t="n">
        <v>45</v>
      </c>
      <c r="L848" s="138" t="n">
        <v>108</v>
      </c>
      <c r="M848" s="138" t="n">
        <v>63.3</v>
      </c>
      <c r="N848" s="138" t="s">
        <v>6473</v>
      </c>
      <c r="O848" s="138" t="n">
        <v>4</v>
      </c>
      <c r="P848" s="144" t="n">
        <v>6846</v>
      </c>
      <c r="Q848" s="145" t="n">
        <f aca="false">ROUND((P848+240),-1)+30</f>
        <v>7120</v>
      </c>
    </row>
    <row r="849" customFormat="false" ht="15.8" hidden="false" customHeight="false" outlineLevel="0" collapsed="false">
      <c r="A849" s="138" t="s">
        <v>9003</v>
      </c>
      <c r="B849" s="138" t="s">
        <v>6459</v>
      </c>
      <c r="C849" s="137" t="s">
        <v>9004</v>
      </c>
      <c r="D849" s="138" t="s">
        <v>6461</v>
      </c>
      <c r="E849" s="138" t="s">
        <v>8829</v>
      </c>
      <c r="F849" s="143" t="s">
        <v>9005</v>
      </c>
      <c r="G849" s="138" t="s">
        <v>6464</v>
      </c>
      <c r="H849" s="138" t="n">
        <v>7</v>
      </c>
      <c r="I849" s="138" t="n">
        <v>17</v>
      </c>
      <c r="J849" s="138" t="n">
        <v>5</v>
      </c>
      <c r="K849" s="138" t="n">
        <v>45</v>
      </c>
      <c r="L849" s="138" t="n">
        <v>108</v>
      </c>
      <c r="M849" s="138" t="n">
        <v>63.35</v>
      </c>
      <c r="N849" s="138"/>
      <c r="O849" s="138" t="n">
        <v>12</v>
      </c>
      <c r="P849" s="144" t="n">
        <v>5382</v>
      </c>
      <c r="Q849" s="145" t="n">
        <f aca="false">ROUND((P849+240),-1)+30</f>
        <v>5650</v>
      </c>
    </row>
    <row r="850" customFormat="false" ht="15.8" hidden="false" customHeight="false" outlineLevel="0" collapsed="false">
      <c r="A850" s="138" t="s">
        <v>9006</v>
      </c>
      <c r="B850" s="138" t="s">
        <v>6459</v>
      </c>
      <c r="C850" s="137" t="s">
        <v>9007</v>
      </c>
      <c r="D850" s="138" t="s">
        <v>6461</v>
      </c>
      <c r="E850" s="138" t="s">
        <v>9008</v>
      </c>
      <c r="F850" s="143" t="s">
        <v>9005</v>
      </c>
      <c r="G850" s="138" t="s">
        <v>6464</v>
      </c>
      <c r="H850" s="138" t="n">
        <v>7</v>
      </c>
      <c r="I850" s="138" t="n">
        <v>17</v>
      </c>
      <c r="J850" s="138" t="n">
        <v>5</v>
      </c>
      <c r="K850" s="138" t="n">
        <v>45</v>
      </c>
      <c r="L850" s="138" t="n">
        <v>108</v>
      </c>
      <c r="M850" s="138" t="n">
        <v>63.35</v>
      </c>
      <c r="N850" s="138"/>
      <c r="O850" s="138" t="n">
        <v>8</v>
      </c>
      <c r="P850" s="144" t="n">
        <v>5382</v>
      </c>
      <c r="Q850" s="145" t="n">
        <f aca="false">ROUND((P850+240),-1)+30</f>
        <v>5650</v>
      </c>
    </row>
    <row r="851" customFormat="false" ht="15.8" hidden="false" customHeight="false" outlineLevel="0" collapsed="false">
      <c r="A851" s="138" t="s">
        <v>9009</v>
      </c>
      <c r="B851" s="138" t="s">
        <v>6459</v>
      </c>
      <c r="C851" s="137" t="s">
        <v>9010</v>
      </c>
      <c r="D851" s="138" t="s">
        <v>6461</v>
      </c>
      <c r="E851" s="138" t="s">
        <v>8820</v>
      </c>
      <c r="F851" s="143" t="s">
        <v>9005</v>
      </c>
      <c r="G851" s="138" t="s">
        <v>6464</v>
      </c>
      <c r="H851" s="138" t="n">
        <v>7</v>
      </c>
      <c r="I851" s="138" t="n">
        <v>17</v>
      </c>
      <c r="J851" s="138" t="n">
        <v>5</v>
      </c>
      <c r="K851" s="138" t="n">
        <v>45</v>
      </c>
      <c r="L851" s="138" t="n">
        <v>108</v>
      </c>
      <c r="M851" s="138" t="n">
        <v>63.35</v>
      </c>
      <c r="N851" s="138"/>
      <c r="O851" s="138" t="n">
        <v>4</v>
      </c>
      <c r="P851" s="144" t="n">
        <v>5580</v>
      </c>
      <c r="Q851" s="145" t="n">
        <f aca="false">ROUND((P851+240),-1)+30</f>
        <v>5850</v>
      </c>
    </row>
    <row r="852" customFormat="false" ht="15.8" hidden="false" customHeight="false" outlineLevel="0" collapsed="false">
      <c r="A852" s="138" t="s">
        <v>9011</v>
      </c>
      <c r="B852" s="138" t="s">
        <v>6459</v>
      </c>
      <c r="C852" s="137" t="s">
        <v>9012</v>
      </c>
      <c r="D852" s="138" t="s">
        <v>6595</v>
      </c>
      <c r="E852" s="138" t="n">
        <v>897</v>
      </c>
      <c r="F852" s="143" t="s">
        <v>9013</v>
      </c>
      <c r="G852" s="138" t="s">
        <v>6464</v>
      </c>
      <c r="H852" s="138" t="n">
        <v>7</v>
      </c>
      <c r="I852" s="138" t="n">
        <v>17</v>
      </c>
      <c r="J852" s="138" t="n">
        <v>5</v>
      </c>
      <c r="K852" s="138" t="n">
        <v>45</v>
      </c>
      <c r="L852" s="138" t="n">
        <v>112</v>
      </c>
      <c r="M852" s="138" t="n">
        <v>57.1</v>
      </c>
      <c r="N852" s="138" t="s">
        <v>6473</v>
      </c>
      <c r="O852" s="138" t="n">
        <v>30</v>
      </c>
      <c r="P852" s="144" t="n">
        <v>5140</v>
      </c>
      <c r="Q852" s="145" t="n">
        <f aca="false">ROUND((P852+240),-1)+30</f>
        <v>5410</v>
      </c>
    </row>
    <row r="853" customFormat="false" ht="15.8" hidden="false" customHeight="false" outlineLevel="0" collapsed="false">
      <c r="A853" s="138" t="s">
        <v>9014</v>
      </c>
      <c r="B853" s="138" t="s">
        <v>6459</v>
      </c>
      <c r="C853" s="137" t="s">
        <v>9015</v>
      </c>
      <c r="D853" s="138" t="s">
        <v>7526</v>
      </c>
      <c r="E853" s="138" t="s">
        <v>9016</v>
      </c>
      <c r="F853" s="143" t="s">
        <v>9013</v>
      </c>
      <c r="G853" s="138" t="s">
        <v>6464</v>
      </c>
      <c r="H853" s="138" t="n">
        <v>7</v>
      </c>
      <c r="I853" s="138" t="n">
        <v>17</v>
      </c>
      <c r="J853" s="138" t="n">
        <v>5</v>
      </c>
      <c r="K853" s="138" t="n">
        <v>45</v>
      </c>
      <c r="L853" s="138" t="n">
        <v>112</v>
      </c>
      <c r="M853" s="138" t="n">
        <v>57.1</v>
      </c>
      <c r="N853" s="138" t="s">
        <v>8329</v>
      </c>
      <c r="O853" s="138" t="n">
        <v>16</v>
      </c>
      <c r="P853" s="144" t="n">
        <v>7968</v>
      </c>
      <c r="Q853" s="145" t="n">
        <f aca="false">ROUND((P853+240),-1)+30</f>
        <v>8240</v>
      </c>
    </row>
    <row r="854" customFormat="false" ht="15.8" hidden="false" customHeight="false" outlineLevel="0" collapsed="false">
      <c r="A854" s="138" t="s">
        <v>9017</v>
      </c>
      <c r="B854" s="138" t="s">
        <v>6459</v>
      </c>
      <c r="C854" s="137" t="s">
        <v>9018</v>
      </c>
      <c r="D854" s="138" t="s">
        <v>7526</v>
      </c>
      <c r="E854" s="138" t="s">
        <v>9016</v>
      </c>
      <c r="F854" s="143" t="s">
        <v>9013</v>
      </c>
      <c r="G854" s="138" t="s">
        <v>6464</v>
      </c>
      <c r="H854" s="138" t="n">
        <v>7</v>
      </c>
      <c r="I854" s="138" t="n">
        <v>17</v>
      </c>
      <c r="J854" s="138" t="n">
        <v>5</v>
      </c>
      <c r="K854" s="138" t="n">
        <v>45</v>
      </c>
      <c r="L854" s="138" t="n">
        <v>112</v>
      </c>
      <c r="M854" s="138" t="n">
        <v>57.1</v>
      </c>
      <c r="N854" s="138" t="s">
        <v>9019</v>
      </c>
      <c r="O854" s="138" t="n">
        <v>12</v>
      </c>
      <c r="P854" s="144" t="n">
        <v>7968</v>
      </c>
      <c r="Q854" s="145" t="n">
        <f aca="false">ROUND((P854+240),-1)+30</f>
        <v>8240</v>
      </c>
    </row>
    <row r="855" customFormat="false" ht="15.8" hidden="false" customHeight="false" outlineLevel="0" collapsed="false">
      <c r="A855" s="138" t="s">
        <v>9020</v>
      </c>
      <c r="B855" s="138" t="s">
        <v>6459</v>
      </c>
      <c r="C855" s="137" t="s">
        <v>9021</v>
      </c>
      <c r="D855" s="138" t="s">
        <v>7526</v>
      </c>
      <c r="E855" s="138" t="s">
        <v>9016</v>
      </c>
      <c r="F855" s="143" t="s">
        <v>9013</v>
      </c>
      <c r="G855" s="138" t="s">
        <v>6464</v>
      </c>
      <c r="H855" s="138" t="n">
        <v>7</v>
      </c>
      <c r="I855" s="138" t="n">
        <v>17</v>
      </c>
      <c r="J855" s="138" t="n">
        <v>5</v>
      </c>
      <c r="K855" s="138" t="n">
        <v>45</v>
      </c>
      <c r="L855" s="138" t="n">
        <v>112</v>
      </c>
      <c r="M855" s="138" t="n">
        <v>57.1</v>
      </c>
      <c r="N855" s="138" t="s">
        <v>9022</v>
      </c>
      <c r="O855" s="138" t="n">
        <v>4</v>
      </c>
      <c r="P855" s="144" t="n">
        <v>7687</v>
      </c>
      <c r="Q855" s="145" t="n">
        <f aca="false">ROUND((P855+240),-1)+30</f>
        <v>7960</v>
      </c>
    </row>
    <row r="856" customFormat="false" ht="15.8" hidden="false" customHeight="false" outlineLevel="0" collapsed="false">
      <c r="A856" s="138" t="s">
        <v>9023</v>
      </c>
      <c r="B856" s="138" t="s">
        <v>6459</v>
      </c>
      <c r="C856" s="137" t="s">
        <v>9024</v>
      </c>
      <c r="D856" s="138" t="s">
        <v>7033</v>
      </c>
      <c r="E856" s="138" t="s">
        <v>8507</v>
      </c>
      <c r="F856" s="143" t="s">
        <v>9013</v>
      </c>
      <c r="G856" s="138" t="s">
        <v>6464</v>
      </c>
      <c r="H856" s="138" t="n">
        <v>7</v>
      </c>
      <c r="I856" s="138" t="n">
        <v>17</v>
      </c>
      <c r="J856" s="138" t="n">
        <v>5</v>
      </c>
      <c r="K856" s="138" t="n">
        <v>45</v>
      </c>
      <c r="L856" s="138" t="n">
        <v>112</v>
      </c>
      <c r="M856" s="138" t="n">
        <v>57.1</v>
      </c>
      <c r="N856" s="138"/>
      <c r="O856" s="138" t="n">
        <v>2</v>
      </c>
      <c r="P856" s="144" t="n">
        <v>7415</v>
      </c>
      <c r="Q856" s="145" t="n">
        <f aca="false">ROUND((P856+240),-1)+30</f>
        <v>7690</v>
      </c>
    </row>
    <row r="857" customFormat="false" ht="15.8" hidden="false" customHeight="false" outlineLevel="0" collapsed="false">
      <c r="A857" s="138" t="s">
        <v>9025</v>
      </c>
      <c r="B857" s="138" t="s">
        <v>6459</v>
      </c>
      <c r="C857" s="137" t="s">
        <v>9026</v>
      </c>
      <c r="D857" s="138" t="s">
        <v>7033</v>
      </c>
      <c r="E857" s="138" t="s">
        <v>8812</v>
      </c>
      <c r="F857" s="143" t="s">
        <v>9013</v>
      </c>
      <c r="G857" s="138" t="s">
        <v>6464</v>
      </c>
      <c r="H857" s="138" t="n">
        <v>7</v>
      </c>
      <c r="I857" s="138" t="n">
        <v>17</v>
      </c>
      <c r="J857" s="138" t="n">
        <v>5</v>
      </c>
      <c r="K857" s="138" t="n">
        <v>45</v>
      </c>
      <c r="L857" s="138" t="n">
        <v>112</v>
      </c>
      <c r="M857" s="138" t="n">
        <v>57.1</v>
      </c>
      <c r="N857" s="138"/>
      <c r="O857" s="138" t="n">
        <v>1</v>
      </c>
      <c r="P857" s="144" t="n">
        <v>7600</v>
      </c>
      <c r="Q857" s="145" t="n">
        <f aca="false">ROUND((P857+240),-1)+30</f>
        <v>7870</v>
      </c>
    </row>
    <row r="858" customFormat="false" ht="15.8" hidden="false" customHeight="false" outlineLevel="0" collapsed="false">
      <c r="A858" s="138" t="s">
        <v>9027</v>
      </c>
      <c r="B858" s="138" t="s">
        <v>6459</v>
      </c>
      <c r="C858" s="137" t="s">
        <v>9028</v>
      </c>
      <c r="D858" s="138" t="s">
        <v>7033</v>
      </c>
      <c r="E858" s="138" t="s">
        <v>8728</v>
      </c>
      <c r="F858" s="143" t="s">
        <v>9029</v>
      </c>
      <c r="G858" s="138" t="s">
        <v>6464</v>
      </c>
      <c r="H858" s="138" t="n">
        <v>7</v>
      </c>
      <c r="I858" s="138" t="n">
        <v>17</v>
      </c>
      <c r="J858" s="138" t="n">
        <v>5</v>
      </c>
      <c r="K858" s="138" t="n">
        <v>45</v>
      </c>
      <c r="L858" s="138" t="n">
        <v>112</v>
      </c>
      <c r="M858" s="138" t="n">
        <v>66.6</v>
      </c>
      <c r="N858" s="138" t="s">
        <v>6691</v>
      </c>
      <c r="O858" s="138" t="n">
        <v>28</v>
      </c>
      <c r="P858" s="144" t="n">
        <v>7600</v>
      </c>
      <c r="Q858" s="145" t="n">
        <f aca="false">ROUND((P858+240),-1)+30</f>
        <v>7870</v>
      </c>
    </row>
    <row r="859" customFormat="false" ht="15.8" hidden="false" customHeight="false" outlineLevel="0" collapsed="false">
      <c r="A859" s="138" t="s">
        <v>9030</v>
      </c>
      <c r="B859" s="138" t="s">
        <v>6459</v>
      </c>
      <c r="C859" s="137" t="s">
        <v>9031</v>
      </c>
      <c r="D859" s="138" t="s">
        <v>7033</v>
      </c>
      <c r="E859" s="138" t="s">
        <v>8131</v>
      </c>
      <c r="F859" s="143" t="s">
        <v>9032</v>
      </c>
      <c r="G859" s="138" t="s">
        <v>6464</v>
      </c>
      <c r="H859" s="138" t="n">
        <v>7</v>
      </c>
      <c r="I859" s="138" t="n">
        <v>17</v>
      </c>
      <c r="J859" s="138" t="n">
        <v>5</v>
      </c>
      <c r="K859" s="138" t="n">
        <v>45</v>
      </c>
      <c r="L859" s="138" t="n">
        <v>112</v>
      </c>
      <c r="M859" s="138" t="n">
        <v>73.1</v>
      </c>
      <c r="N859" s="138" t="s">
        <v>6691</v>
      </c>
      <c r="O859" s="138" t="n">
        <v>25</v>
      </c>
      <c r="P859" s="144" t="n">
        <v>7415</v>
      </c>
      <c r="Q859" s="145" t="n">
        <f aca="false">ROUND((P859+240),-1)+30</f>
        <v>7690</v>
      </c>
    </row>
    <row r="860" customFormat="false" ht="15.8" hidden="false" customHeight="false" outlineLevel="0" collapsed="false">
      <c r="A860" s="138" t="s">
        <v>9033</v>
      </c>
      <c r="B860" s="138" t="s">
        <v>6459</v>
      </c>
      <c r="C860" s="137" t="s">
        <v>9034</v>
      </c>
      <c r="D860" s="138" t="s">
        <v>7033</v>
      </c>
      <c r="E860" s="138" t="s">
        <v>8728</v>
      </c>
      <c r="F860" s="143" t="s">
        <v>9032</v>
      </c>
      <c r="G860" s="138" t="s">
        <v>6464</v>
      </c>
      <c r="H860" s="138" t="n">
        <v>7</v>
      </c>
      <c r="I860" s="138" t="n">
        <v>17</v>
      </c>
      <c r="J860" s="138" t="n">
        <v>5</v>
      </c>
      <c r="K860" s="138" t="n">
        <v>45</v>
      </c>
      <c r="L860" s="138" t="n">
        <v>112</v>
      </c>
      <c r="M860" s="138" t="n">
        <v>73.1</v>
      </c>
      <c r="N860" s="138" t="s">
        <v>6691</v>
      </c>
      <c r="O860" s="138" t="n">
        <v>2</v>
      </c>
      <c r="P860" s="144" t="n">
        <v>7600</v>
      </c>
      <c r="Q860" s="145" t="n">
        <f aca="false">ROUND((P860+240),-1)+30</f>
        <v>7870</v>
      </c>
    </row>
    <row r="861" customFormat="false" ht="15.8" hidden="false" customHeight="false" outlineLevel="0" collapsed="false">
      <c r="A861" s="138" t="s">
        <v>9035</v>
      </c>
      <c r="B861" s="138" t="s">
        <v>6459</v>
      </c>
      <c r="C861" s="137" t="s">
        <v>9036</v>
      </c>
      <c r="D861" s="138" t="s">
        <v>7033</v>
      </c>
      <c r="E861" s="138" t="s">
        <v>7056</v>
      </c>
      <c r="F861" s="143" t="s">
        <v>9032</v>
      </c>
      <c r="G861" s="138" t="s">
        <v>6464</v>
      </c>
      <c r="H861" s="138" t="n">
        <v>7</v>
      </c>
      <c r="I861" s="138" t="n">
        <v>17</v>
      </c>
      <c r="J861" s="138" t="n">
        <v>5</v>
      </c>
      <c r="K861" s="138" t="n">
        <v>45</v>
      </c>
      <c r="L861" s="138" t="n">
        <v>112</v>
      </c>
      <c r="M861" s="138" t="n">
        <v>73.1</v>
      </c>
      <c r="N861" s="138" t="s">
        <v>6691</v>
      </c>
      <c r="O861" s="138" t="n">
        <v>1</v>
      </c>
      <c r="P861" s="144" t="n">
        <v>7415</v>
      </c>
      <c r="Q861" s="145" t="n">
        <f aca="false">ROUND((P861+240),-1)+30</f>
        <v>7690</v>
      </c>
    </row>
    <row r="862" customFormat="false" ht="15.8" hidden="false" customHeight="false" outlineLevel="0" collapsed="false">
      <c r="A862" s="138" t="s">
        <v>9037</v>
      </c>
      <c r="B862" s="138" t="s">
        <v>6459</v>
      </c>
      <c r="C862" s="137" t="s">
        <v>9038</v>
      </c>
      <c r="D862" s="138" t="s">
        <v>6461</v>
      </c>
      <c r="E862" s="138" t="s">
        <v>9039</v>
      </c>
      <c r="F862" s="143" t="s">
        <v>9040</v>
      </c>
      <c r="G862" s="138" t="s">
        <v>6464</v>
      </c>
      <c r="H862" s="138" t="n">
        <v>7</v>
      </c>
      <c r="I862" s="138" t="n">
        <v>17</v>
      </c>
      <c r="J862" s="138" t="n">
        <v>5</v>
      </c>
      <c r="K862" s="138" t="n">
        <v>45</v>
      </c>
      <c r="L862" s="138" t="n">
        <v>114.3</v>
      </c>
      <c r="M862" s="138" t="n">
        <v>60.1</v>
      </c>
      <c r="N862" s="138"/>
      <c r="O862" s="138" t="n">
        <v>12</v>
      </c>
      <c r="P862" s="144" t="n">
        <v>5382</v>
      </c>
      <c r="Q862" s="145" t="n">
        <f aca="false">ROUND((P862+240),-1)+30</f>
        <v>5650</v>
      </c>
    </row>
    <row r="863" customFormat="false" ht="15.8" hidden="false" customHeight="false" outlineLevel="0" collapsed="false">
      <c r="A863" s="138" t="s">
        <v>9041</v>
      </c>
      <c r="B863" s="138" t="s">
        <v>6459</v>
      </c>
      <c r="C863" s="137" t="s">
        <v>9042</v>
      </c>
      <c r="D863" s="138" t="s">
        <v>6461</v>
      </c>
      <c r="E863" s="138" t="s">
        <v>8829</v>
      </c>
      <c r="F863" s="143" t="s">
        <v>9040</v>
      </c>
      <c r="G863" s="138" t="s">
        <v>6464</v>
      </c>
      <c r="H863" s="138" t="n">
        <v>7</v>
      </c>
      <c r="I863" s="138" t="n">
        <v>17</v>
      </c>
      <c r="J863" s="138" t="n">
        <v>5</v>
      </c>
      <c r="K863" s="138" t="n">
        <v>45</v>
      </c>
      <c r="L863" s="138" t="n">
        <v>114.3</v>
      </c>
      <c r="M863" s="138" t="n">
        <v>60.1</v>
      </c>
      <c r="N863" s="138"/>
      <c r="O863" s="138" t="n">
        <v>12</v>
      </c>
      <c r="P863" s="144" t="n">
        <v>5382</v>
      </c>
      <c r="Q863" s="145" t="n">
        <f aca="false">ROUND((P863+240),-1)+30</f>
        <v>5650</v>
      </c>
    </row>
    <row r="864" customFormat="false" ht="15.8" hidden="false" customHeight="false" outlineLevel="0" collapsed="false">
      <c r="A864" s="138" t="s">
        <v>9043</v>
      </c>
      <c r="B864" s="138" t="s">
        <v>6459</v>
      </c>
      <c r="C864" s="137" t="s">
        <v>9044</v>
      </c>
      <c r="D864" s="138" t="s">
        <v>6470</v>
      </c>
      <c r="E864" s="138" t="s">
        <v>9045</v>
      </c>
      <c r="F864" s="143" t="s">
        <v>9040</v>
      </c>
      <c r="G864" s="138" t="s">
        <v>6464</v>
      </c>
      <c r="H864" s="138" t="n">
        <v>7</v>
      </c>
      <c r="I864" s="138" t="n">
        <v>17</v>
      </c>
      <c r="J864" s="138" t="n">
        <v>5</v>
      </c>
      <c r="K864" s="138" t="n">
        <v>45</v>
      </c>
      <c r="L864" s="138" t="n">
        <v>114.3</v>
      </c>
      <c r="M864" s="138" t="n">
        <v>60.1</v>
      </c>
      <c r="N864" s="138" t="s">
        <v>6697</v>
      </c>
      <c r="O864" s="138" t="n">
        <v>4</v>
      </c>
      <c r="P864" s="144" t="n">
        <v>6846</v>
      </c>
      <c r="Q864" s="145" t="n">
        <f aca="false">ROUND((P864+240),-1)+30</f>
        <v>7120</v>
      </c>
    </row>
    <row r="865" customFormat="false" ht="15.8" hidden="false" customHeight="false" outlineLevel="0" collapsed="false">
      <c r="A865" s="138" t="s">
        <v>9046</v>
      </c>
      <c r="B865" s="138" t="s">
        <v>6459</v>
      </c>
      <c r="C865" s="137" t="s">
        <v>9047</v>
      </c>
      <c r="D865" s="138" t="s">
        <v>6470</v>
      </c>
      <c r="E865" s="138" t="s">
        <v>9048</v>
      </c>
      <c r="F865" s="143" t="s">
        <v>9040</v>
      </c>
      <c r="G865" s="138" t="s">
        <v>6464</v>
      </c>
      <c r="H865" s="138" t="n">
        <v>7</v>
      </c>
      <c r="I865" s="138" t="n">
        <v>17</v>
      </c>
      <c r="J865" s="138" t="n">
        <v>5</v>
      </c>
      <c r="K865" s="138" t="n">
        <v>45</v>
      </c>
      <c r="L865" s="138" t="n">
        <v>114.3</v>
      </c>
      <c r="M865" s="138" t="n">
        <v>60.1</v>
      </c>
      <c r="N865" s="138" t="s">
        <v>6473</v>
      </c>
      <c r="O865" s="138" t="n">
        <v>4</v>
      </c>
      <c r="P865" s="144" t="n">
        <v>6846</v>
      </c>
      <c r="Q865" s="145" t="n">
        <f aca="false">ROUND((P865+240),-1)+30</f>
        <v>7120</v>
      </c>
    </row>
    <row r="866" customFormat="false" ht="15.8" hidden="false" customHeight="false" outlineLevel="0" collapsed="false">
      <c r="A866" s="138" t="s">
        <v>9049</v>
      </c>
      <c r="B866" s="138" t="s">
        <v>6459</v>
      </c>
      <c r="C866" s="137" t="s">
        <v>9050</v>
      </c>
      <c r="D866" s="138" t="s">
        <v>6470</v>
      </c>
      <c r="E866" s="138" t="s">
        <v>9051</v>
      </c>
      <c r="F866" s="143" t="s">
        <v>9040</v>
      </c>
      <c r="G866" s="138" t="s">
        <v>6464</v>
      </c>
      <c r="H866" s="138" t="n">
        <v>7</v>
      </c>
      <c r="I866" s="138" t="n">
        <v>17</v>
      </c>
      <c r="J866" s="138" t="n">
        <v>5</v>
      </c>
      <c r="K866" s="138" t="n">
        <v>45</v>
      </c>
      <c r="L866" s="138" t="n">
        <v>114.3</v>
      </c>
      <c r="M866" s="138" t="n">
        <v>60.1</v>
      </c>
      <c r="N866" s="138" t="s">
        <v>6473</v>
      </c>
      <c r="O866" s="138" t="n">
        <v>4</v>
      </c>
      <c r="P866" s="144" t="n">
        <v>6846</v>
      </c>
      <c r="Q866" s="145" t="n">
        <f aca="false">ROUND((P866+240),-1)+30</f>
        <v>7120</v>
      </c>
    </row>
    <row r="867" customFormat="false" ht="15.8" hidden="false" customHeight="false" outlineLevel="0" collapsed="false">
      <c r="A867" s="138" t="s">
        <v>9052</v>
      </c>
      <c r="B867" s="138" t="s">
        <v>6459</v>
      </c>
      <c r="C867" s="137" t="s">
        <v>9053</v>
      </c>
      <c r="D867" s="138" t="s">
        <v>6470</v>
      </c>
      <c r="E867" s="138" t="s">
        <v>9054</v>
      </c>
      <c r="F867" s="143" t="s">
        <v>9040</v>
      </c>
      <c r="G867" s="138" t="s">
        <v>6464</v>
      </c>
      <c r="H867" s="138" t="n">
        <v>7</v>
      </c>
      <c r="I867" s="138" t="n">
        <v>17</v>
      </c>
      <c r="J867" s="138" t="n">
        <v>5</v>
      </c>
      <c r="K867" s="138" t="n">
        <v>45</v>
      </c>
      <c r="L867" s="138" t="n">
        <v>114.3</v>
      </c>
      <c r="M867" s="138" t="n">
        <v>60.1</v>
      </c>
      <c r="N867" s="138" t="s">
        <v>6473</v>
      </c>
      <c r="O867" s="138" t="n">
        <v>4</v>
      </c>
      <c r="P867" s="144" t="n">
        <v>7033</v>
      </c>
      <c r="Q867" s="145" t="n">
        <f aca="false">ROUND((P867+240),-1)+30</f>
        <v>7300</v>
      </c>
    </row>
    <row r="868" customFormat="false" ht="15.8" hidden="false" customHeight="false" outlineLevel="0" collapsed="false">
      <c r="A868" s="138" t="s">
        <v>9055</v>
      </c>
      <c r="B868" s="138" t="s">
        <v>6459</v>
      </c>
      <c r="C868" s="137" t="s">
        <v>9056</v>
      </c>
      <c r="D868" s="138" t="s">
        <v>6470</v>
      </c>
      <c r="E868" s="138" t="s">
        <v>8765</v>
      </c>
      <c r="F868" s="143" t="s">
        <v>9040</v>
      </c>
      <c r="G868" s="138" t="s">
        <v>6464</v>
      </c>
      <c r="H868" s="138" t="n">
        <v>7</v>
      </c>
      <c r="I868" s="138" t="n">
        <v>17</v>
      </c>
      <c r="J868" s="138" t="n">
        <v>5</v>
      </c>
      <c r="K868" s="138" t="n">
        <v>45</v>
      </c>
      <c r="L868" s="138" t="n">
        <v>114.3</v>
      </c>
      <c r="M868" s="138" t="n">
        <v>60.1</v>
      </c>
      <c r="N868" s="138" t="s">
        <v>6473</v>
      </c>
      <c r="O868" s="138" t="n">
        <v>4</v>
      </c>
      <c r="P868" s="144" t="n">
        <v>6846</v>
      </c>
      <c r="Q868" s="145" t="n">
        <f aca="false">ROUND((P868+240),-1)+30</f>
        <v>7120</v>
      </c>
    </row>
    <row r="869" customFormat="false" ht="15.8" hidden="false" customHeight="false" outlineLevel="0" collapsed="false">
      <c r="A869" s="138" t="s">
        <v>9057</v>
      </c>
      <c r="B869" s="138" t="s">
        <v>6459</v>
      </c>
      <c r="C869" s="137" t="s">
        <v>9058</v>
      </c>
      <c r="D869" s="138" t="s">
        <v>6470</v>
      </c>
      <c r="E869" s="138" t="s">
        <v>9059</v>
      </c>
      <c r="F869" s="143" t="s">
        <v>9040</v>
      </c>
      <c r="G869" s="138" t="s">
        <v>6464</v>
      </c>
      <c r="H869" s="138" t="n">
        <v>7</v>
      </c>
      <c r="I869" s="138" t="n">
        <v>17</v>
      </c>
      <c r="J869" s="138" t="n">
        <v>5</v>
      </c>
      <c r="K869" s="138" t="n">
        <v>45</v>
      </c>
      <c r="L869" s="138" t="n">
        <v>114.3</v>
      </c>
      <c r="M869" s="138" t="n">
        <v>60.1</v>
      </c>
      <c r="N869" s="138" t="s">
        <v>6473</v>
      </c>
      <c r="O869" s="138" t="n">
        <v>4</v>
      </c>
      <c r="P869" s="144" t="n">
        <v>6846</v>
      </c>
      <c r="Q869" s="145" t="n">
        <f aca="false">ROUND((P869+240),-1)+30</f>
        <v>7120</v>
      </c>
    </row>
    <row r="870" customFormat="false" ht="15.8" hidden="false" customHeight="false" outlineLevel="0" collapsed="false">
      <c r="A870" s="138" t="s">
        <v>9060</v>
      </c>
      <c r="B870" s="138" t="s">
        <v>6459</v>
      </c>
      <c r="C870" s="137" t="s">
        <v>9061</v>
      </c>
      <c r="D870" s="138" t="s">
        <v>6470</v>
      </c>
      <c r="E870" s="138" t="s">
        <v>8777</v>
      </c>
      <c r="F870" s="143" t="s">
        <v>9040</v>
      </c>
      <c r="G870" s="138" t="s">
        <v>6464</v>
      </c>
      <c r="H870" s="138" t="n">
        <v>7</v>
      </c>
      <c r="I870" s="138" t="n">
        <v>17</v>
      </c>
      <c r="J870" s="138" t="n">
        <v>5</v>
      </c>
      <c r="K870" s="138" t="n">
        <v>45</v>
      </c>
      <c r="L870" s="138" t="n">
        <v>114.3</v>
      </c>
      <c r="M870" s="138" t="n">
        <v>60.1</v>
      </c>
      <c r="N870" s="138" t="s">
        <v>6473</v>
      </c>
      <c r="O870" s="138" t="n">
        <v>4</v>
      </c>
      <c r="P870" s="144" t="n">
        <v>7033</v>
      </c>
      <c r="Q870" s="145" t="n">
        <f aca="false">ROUND((P870+240),-1)+30</f>
        <v>7300</v>
      </c>
    </row>
    <row r="871" customFormat="false" ht="15.8" hidden="false" customHeight="false" outlineLevel="0" collapsed="false">
      <c r="A871" s="138" t="s">
        <v>9062</v>
      </c>
      <c r="B871" s="138" t="s">
        <v>6459</v>
      </c>
      <c r="C871" s="137" t="s">
        <v>9063</v>
      </c>
      <c r="D871" s="138" t="s">
        <v>6470</v>
      </c>
      <c r="E871" s="138" t="s">
        <v>8783</v>
      </c>
      <c r="F871" s="143" t="s">
        <v>9040</v>
      </c>
      <c r="G871" s="138" t="s">
        <v>6464</v>
      </c>
      <c r="H871" s="138" t="n">
        <v>7</v>
      </c>
      <c r="I871" s="138" t="n">
        <v>17</v>
      </c>
      <c r="J871" s="138" t="n">
        <v>5</v>
      </c>
      <c r="K871" s="138" t="n">
        <v>45</v>
      </c>
      <c r="L871" s="138" t="n">
        <v>114.3</v>
      </c>
      <c r="M871" s="138" t="n">
        <v>60.1</v>
      </c>
      <c r="N871" s="138" t="s">
        <v>6473</v>
      </c>
      <c r="O871" s="138" t="n">
        <v>4</v>
      </c>
      <c r="P871" s="144" t="n">
        <v>7033</v>
      </c>
      <c r="Q871" s="145" t="n">
        <f aca="false">ROUND((P871+240),-1)+30</f>
        <v>7300</v>
      </c>
    </row>
    <row r="872" customFormat="false" ht="15.8" hidden="false" customHeight="false" outlineLevel="0" collapsed="false">
      <c r="A872" s="138" t="s">
        <v>9064</v>
      </c>
      <c r="B872" s="138" t="s">
        <v>6459</v>
      </c>
      <c r="C872" s="137" t="s">
        <v>9065</v>
      </c>
      <c r="D872" s="138" t="s">
        <v>6470</v>
      </c>
      <c r="E872" s="138" t="s">
        <v>9066</v>
      </c>
      <c r="F872" s="143" t="s">
        <v>9040</v>
      </c>
      <c r="G872" s="138" t="s">
        <v>6464</v>
      </c>
      <c r="H872" s="138" t="n">
        <v>7</v>
      </c>
      <c r="I872" s="138" t="n">
        <v>17</v>
      </c>
      <c r="J872" s="138" t="n">
        <v>5</v>
      </c>
      <c r="K872" s="138" t="n">
        <v>45</v>
      </c>
      <c r="L872" s="138" t="n">
        <v>114.3</v>
      </c>
      <c r="M872" s="138" t="n">
        <v>60.1</v>
      </c>
      <c r="N872" s="138" t="s">
        <v>6473</v>
      </c>
      <c r="O872" s="138" t="n">
        <v>4</v>
      </c>
      <c r="P872" s="144" t="n">
        <v>6846</v>
      </c>
      <c r="Q872" s="145" t="n">
        <f aca="false">ROUND((P872+240),-1)+30</f>
        <v>7120</v>
      </c>
    </row>
    <row r="873" customFormat="false" ht="15.8" hidden="false" customHeight="false" outlineLevel="0" collapsed="false">
      <c r="A873" s="138" t="s">
        <v>9067</v>
      </c>
      <c r="B873" s="138" t="s">
        <v>6459</v>
      </c>
      <c r="C873" s="137" t="s">
        <v>9068</v>
      </c>
      <c r="D873" s="138" t="s">
        <v>6470</v>
      </c>
      <c r="E873" s="138" t="s">
        <v>9066</v>
      </c>
      <c r="F873" s="143" t="s">
        <v>9040</v>
      </c>
      <c r="G873" s="138" t="s">
        <v>6464</v>
      </c>
      <c r="H873" s="138" t="n">
        <v>7</v>
      </c>
      <c r="I873" s="138" t="n">
        <v>17</v>
      </c>
      <c r="J873" s="138" t="n">
        <v>5</v>
      </c>
      <c r="K873" s="138" t="n">
        <v>45</v>
      </c>
      <c r="L873" s="138" t="n">
        <v>114.3</v>
      </c>
      <c r="M873" s="138" t="n">
        <v>60.1</v>
      </c>
      <c r="N873" s="138" t="s">
        <v>6479</v>
      </c>
      <c r="O873" s="138" t="n">
        <v>4</v>
      </c>
      <c r="P873" s="144" t="n">
        <v>6846</v>
      </c>
      <c r="Q873" s="145" t="n">
        <f aca="false">ROUND((P873+240),-1)+30</f>
        <v>7120</v>
      </c>
    </row>
    <row r="874" customFormat="false" ht="15.8" hidden="false" customHeight="false" outlineLevel="0" collapsed="false">
      <c r="A874" s="138" t="s">
        <v>9069</v>
      </c>
      <c r="B874" s="138" t="s">
        <v>6459</v>
      </c>
      <c r="C874" s="137" t="s">
        <v>9070</v>
      </c>
      <c r="D874" s="138" t="s">
        <v>6461</v>
      </c>
      <c r="E874" s="138" t="s">
        <v>9071</v>
      </c>
      <c r="F874" s="143" t="s">
        <v>9040</v>
      </c>
      <c r="G874" s="138" t="s">
        <v>6464</v>
      </c>
      <c r="H874" s="138" t="n">
        <v>7</v>
      </c>
      <c r="I874" s="138" t="n">
        <v>17</v>
      </c>
      <c r="J874" s="138" t="n">
        <v>5</v>
      </c>
      <c r="K874" s="138" t="n">
        <v>45</v>
      </c>
      <c r="L874" s="138" t="n">
        <v>114.3</v>
      </c>
      <c r="M874" s="138" t="n">
        <v>60.1</v>
      </c>
      <c r="N874" s="138"/>
      <c r="O874" s="138" t="n">
        <v>4</v>
      </c>
      <c r="P874" s="144" t="n">
        <v>5580</v>
      </c>
      <c r="Q874" s="145" t="n">
        <f aca="false">ROUND((P874+240),-1)+30</f>
        <v>5850</v>
      </c>
    </row>
    <row r="875" customFormat="false" ht="15.8" hidden="false" customHeight="false" outlineLevel="0" collapsed="false">
      <c r="A875" s="138" t="s">
        <v>9072</v>
      </c>
      <c r="B875" s="138" t="s">
        <v>6459</v>
      </c>
      <c r="C875" s="137" t="s">
        <v>9073</v>
      </c>
      <c r="D875" s="138" t="s">
        <v>6461</v>
      </c>
      <c r="E875" s="138" t="s">
        <v>7780</v>
      </c>
      <c r="F875" s="143" t="s">
        <v>9040</v>
      </c>
      <c r="G875" s="138" t="s">
        <v>6464</v>
      </c>
      <c r="H875" s="138" t="n">
        <v>7</v>
      </c>
      <c r="I875" s="138" t="n">
        <v>17</v>
      </c>
      <c r="J875" s="138" t="n">
        <v>5</v>
      </c>
      <c r="K875" s="138" t="n">
        <v>45</v>
      </c>
      <c r="L875" s="138" t="n">
        <v>114.3</v>
      </c>
      <c r="M875" s="138" t="n">
        <v>60.1</v>
      </c>
      <c r="N875" s="138"/>
      <c r="O875" s="138" t="n">
        <v>4</v>
      </c>
      <c r="P875" s="144" t="n">
        <v>5580</v>
      </c>
      <c r="Q875" s="145" t="n">
        <f aca="false">ROUND((P875+240),-1)+30</f>
        <v>5850</v>
      </c>
    </row>
    <row r="876" customFormat="false" ht="15.8" hidden="false" customHeight="false" outlineLevel="0" collapsed="false">
      <c r="A876" s="138" t="s">
        <v>9074</v>
      </c>
      <c r="B876" s="138" t="s">
        <v>6459</v>
      </c>
      <c r="C876" s="137" t="s">
        <v>9075</v>
      </c>
      <c r="D876" s="138" t="s">
        <v>6461</v>
      </c>
      <c r="E876" s="138" t="s">
        <v>8798</v>
      </c>
      <c r="F876" s="143" t="s">
        <v>9040</v>
      </c>
      <c r="G876" s="138" t="s">
        <v>6464</v>
      </c>
      <c r="H876" s="138" t="n">
        <v>7</v>
      </c>
      <c r="I876" s="138" t="n">
        <v>17</v>
      </c>
      <c r="J876" s="138" t="n">
        <v>5</v>
      </c>
      <c r="K876" s="138" t="n">
        <v>45</v>
      </c>
      <c r="L876" s="138" t="n">
        <v>114.3</v>
      </c>
      <c r="M876" s="138" t="n">
        <v>60.1</v>
      </c>
      <c r="N876" s="138"/>
      <c r="O876" s="138" t="n">
        <v>4</v>
      </c>
      <c r="P876" s="144" t="n">
        <v>5382</v>
      </c>
      <c r="Q876" s="145" t="n">
        <f aca="false">ROUND((P876+240),-1)+30</f>
        <v>5650</v>
      </c>
    </row>
    <row r="877" customFormat="false" ht="15.8" hidden="false" customHeight="false" outlineLevel="0" collapsed="false">
      <c r="A877" s="138" t="s">
        <v>9076</v>
      </c>
      <c r="B877" s="138" t="s">
        <v>6459</v>
      </c>
      <c r="C877" s="137" t="s">
        <v>9077</v>
      </c>
      <c r="D877" s="138" t="s">
        <v>6461</v>
      </c>
      <c r="E877" s="138" t="s">
        <v>9039</v>
      </c>
      <c r="F877" s="143" t="s">
        <v>9078</v>
      </c>
      <c r="G877" s="138" t="s">
        <v>6464</v>
      </c>
      <c r="H877" s="138" t="n">
        <v>7</v>
      </c>
      <c r="I877" s="138" t="n">
        <v>17</v>
      </c>
      <c r="J877" s="138" t="n">
        <v>5</v>
      </c>
      <c r="K877" s="138" t="n">
        <v>45</v>
      </c>
      <c r="L877" s="138" t="n">
        <v>114.3</v>
      </c>
      <c r="M877" s="138" t="n">
        <v>66.1</v>
      </c>
      <c r="N877" s="138"/>
      <c r="O877" s="138" t="n">
        <v>8</v>
      </c>
      <c r="P877" s="144" t="n">
        <v>5382</v>
      </c>
      <c r="Q877" s="145" t="n">
        <f aca="false">ROUND((P877+240),-1)+30</f>
        <v>5650</v>
      </c>
    </row>
    <row r="878" customFormat="false" ht="15.8" hidden="false" customHeight="false" outlineLevel="0" collapsed="false">
      <c r="A878" s="138" t="s">
        <v>9079</v>
      </c>
      <c r="B878" s="138" t="s">
        <v>6459</v>
      </c>
      <c r="C878" s="137" t="s">
        <v>9080</v>
      </c>
      <c r="D878" s="138" t="s">
        <v>6461</v>
      </c>
      <c r="E878" s="138" t="s">
        <v>9081</v>
      </c>
      <c r="F878" s="143" t="s">
        <v>9078</v>
      </c>
      <c r="G878" s="138" t="s">
        <v>6464</v>
      </c>
      <c r="H878" s="138" t="n">
        <v>7</v>
      </c>
      <c r="I878" s="138" t="n">
        <v>17</v>
      </c>
      <c r="J878" s="138" t="n">
        <v>5</v>
      </c>
      <c r="K878" s="138" t="n">
        <v>45</v>
      </c>
      <c r="L878" s="138" t="n">
        <v>114.3</v>
      </c>
      <c r="M878" s="138" t="n">
        <v>66.1</v>
      </c>
      <c r="N878" s="138"/>
      <c r="O878" s="138" t="n">
        <v>8</v>
      </c>
      <c r="P878" s="144" t="n">
        <v>5382</v>
      </c>
      <c r="Q878" s="145" t="n">
        <f aca="false">ROUND((P878+240),-1)+30</f>
        <v>5650</v>
      </c>
    </row>
    <row r="879" customFormat="false" ht="15.8" hidden="false" customHeight="false" outlineLevel="0" collapsed="false">
      <c r="A879" s="138" t="s">
        <v>9082</v>
      </c>
      <c r="B879" s="138" t="s">
        <v>6459</v>
      </c>
      <c r="C879" s="137" t="s">
        <v>9083</v>
      </c>
      <c r="D879" s="138" t="s">
        <v>6470</v>
      </c>
      <c r="E879" s="138" t="s">
        <v>9084</v>
      </c>
      <c r="F879" s="143" t="s">
        <v>9078</v>
      </c>
      <c r="G879" s="138" t="s">
        <v>6464</v>
      </c>
      <c r="H879" s="138" t="n">
        <v>7</v>
      </c>
      <c r="I879" s="138" t="n">
        <v>17</v>
      </c>
      <c r="J879" s="138" t="n">
        <v>5</v>
      </c>
      <c r="K879" s="138" t="n">
        <v>45</v>
      </c>
      <c r="L879" s="138" t="n">
        <v>114.3</v>
      </c>
      <c r="M879" s="138" t="n">
        <v>66.1</v>
      </c>
      <c r="N879" s="138" t="s">
        <v>6473</v>
      </c>
      <c r="O879" s="138" t="n">
        <v>4</v>
      </c>
      <c r="P879" s="144" t="n">
        <v>7033</v>
      </c>
      <c r="Q879" s="145" t="n">
        <f aca="false">ROUND((P879+240),-1)+30</f>
        <v>7300</v>
      </c>
    </row>
    <row r="880" customFormat="false" ht="15.8" hidden="false" customHeight="false" outlineLevel="0" collapsed="false">
      <c r="A880" s="138" t="s">
        <v>9085</v>
      </c>
      <c r="B880" s="138" t="s">
        <v>6459</v>
      </c>
      <c r="C880" s="137" t="s">
        <v>9086</v>
      </c>
      <c r="D880" s="138" t="s">
        <v>6470</v>
      </c>
      <c r="E880" s="138" t="s">
        <v>9087</v>
      </c>
      <c r="F880" s="143" t="s">
        <v>9078</v>
      </c>
      <c r="G880" s="138" t="s">
        <v>6464</v>
      </c>
      <c r="H880" s="138" t="n">
        <v>7</v>
      </c>
      <c r="I880" s="138" t="n">
        <v>17</v>
      </c>
      <c r="J880" s="138" t="n">
        <v>5</v>
      </c>
      <c r="K880" s="138" t="n">
        <v>45</v>
      </c>
      <c r="L880" s="138" t="n">
        <v>114.3</v>
      </c>
      <c r="M880" s="138" t="n">
        <v>66.1</v>
      </c>
      <c r="N880" s="138" t="s">
        <v>6684</v>
      </c>
      <c r="O880" s="138" t="n">
        <v>3</v>
      </c>
      <c r="P880" s="144" t="n">
        <v>6846</v>
      </c>
      <c r="Q880" s="145" t="n">
        <f aca="false">ROUND((P880+240),-1)+30</f>
        <v>7120</v>
      </c>
    </row>
    <row r="881" customFormat="false" ht="15.8" hidden="false" customHeight="false" outlineLevel="0" collapsed="false">
      <c r="A881" s="138" t="s">
        <v>9088</v>
      </c>
      <c r="B881" s="138" t="s">
        <v>6459</v>
      </c>
      <c r="C881" s="137" t="s">
        <v>9089</v>
      </c>
      <c r="D881" s="138" t="s">
        <v>7033</v>
      </c>
      <c r="E881" s="138" t="s">
        <v>8812</v>
      </c>
      <c r="F881" s="143" t="s">
        <v>9078</v>
      </c>
      <c r="G881" s="138" t="s">
        <v>6464</v>
      </c>
      <c r="H881" s="138" t="n">
        <v>7</v>
      </c>
      <c r="I881" s="138" t="n">
        <v>17</v>
      </c>
      <c r="J881" s="138" t="n">
        <v>5</v>
      </c>
      <c r="K881" s="138" t="n">
        <v>45</v>
      </c>
      <c r="L881" s="138" t="n">
        <v>114.3</v>
      </c>
      <c r="M881" s="138" t="n">
        <v>66.1</v>
      </c>
      <c r="N881" s="138"/>
      <c r="O881" s="138" t="n">
        <v>2</v>
      </c>
      <c r="P881" s="144" t="n">
        <v>7600</v>
      </c>
      <c r="Q881" s="145" t="n">
        <f aca="false">ROUND((P881+240),-1)+30</f>
        <v>7870</v>
      </c>
    </row>
    <row r="882" customFormat="false" ht="15.8" hidden="false" customHeight="false" outlineLevel="0" collapsed="false">
      <c r="A882" s="138" t="s">
        <v>9090</v>
      </c>
      <c r="B882" s="138" t="s">
        <v>6459</v>
      </c>
      <c r="C882" s="137" t="s">
        <v>9091</v>
      </c>
      <c r="D882" s="138" t="s">
        <v>7033</v>
      </c>
      <c r="E882" s="138" t="s">
        <v>8131</v>
      </c>
      <c r="F882" s="143" t="s">
        <v>9078</v>
      </c>
      <c r="G882" s="138" t="s">
        <v>6464</v>
      </c>
      <c r="H882" s="138" t="n">
        <v>7</v>
      </c>
      <c r="I882" s="138" t="n">
        <v>17</v>
      </c>
      <c r="J882" s="138" t="n">
        <v>5</v>
      </c>
      <c r="K882" s="138" t="n">
        <v>45</v>
      </c>
      <c r="L882" s="138" t="n">
        <v>114.3</v>
      </c>
      <c r="M882" s="138" t="n">
        <v>66.1</v>
      </c>
      <c r="N882" s="138" t="s">
        <v>6691</v>
      </c>
      <c r="O882" s="138" t="n">
        <v>1</v>
      </c>
      <c r="P882" s="144" t="n">
        <v>7415</v>
      </c>
      <c r="Q882" s="145" t="n">
        <f aca="false">ROUND((P882+240),-1)+30</f>
        <v>7690</v>
      </c>
    </row>
    <row r="883" customFormat="false" ht="15.8" hidden="false" customHeight="false" outlineLevel="0" collapsed="false">
      <c r="A883" s="138" t="s">
        <v>9092</v>
      </c>
      <c r="B883" s="138" t="s">
        <v>6459</v>
      </c>
      <c r="C883" s="137" t="s">
        <v>9093</v>
      </c>
      <c r="D883" s="138" t="s">
        <v>7033</v>
      </c>
      <c r="E883" s="138" t="s">
        <v>8981</v>
      </c>
      <c r="F883" s="143" t="s">
        <v>9094</v>
      </c>
      <c r="G883" s="138" t="s">
        <v>6464</v>
      </c>
      <c r="H883" s="138" t="n">
        <v>7</v>
      </c>
      <c r="I883" s="138" t="n">
        <v>17</v>
      </c>
      <c r="J883" s="138" t="n">
        <v>5</v>
      </c>
      <c r="K883" s="138" t="n">
        <v>45</v>
      </c>
      <c r="L883" s="138" t="n">
        <v>114.3</v>
      </c>
      <c r="M883" s="138" t="n">
        <v>67.1</v>
      </c>
      <c r="N883" s="138" t="s">
        <v>7036</v>
      </c>
      <c r="O883" s="138" t="n">
        <v>30</v>
      </c>
      <c r="P883" s="144" t="n">
        <v>7600</v>
      </c>
      <c r="Q883" s="145" t="n">
        <f aca="false">ROUND((P883+240),-1)+30</f>
        <v>7870</v>
      </c>
    </row>
    <row r="884" customFormat="false" ht="15.8" hidden="false" customHeight="false" outlineLevel="0" collapsed="false">
      <c r="A884" s="138" t="s">
        <v>9095</v>
      </c>
      <c r="B884" s="138" t="s">
        <v>6459</v>
      </c>
      <c r="C884" s="137" t="s">
        <v>9096</v>
      </c>
      <c r="D884" s="138" t="s">
        <v>6470</v>
      </c>
      <c r="E884" s="138" t="s">
        <v>9097</v>
      </c>
      <c r="F884" s="143" t="s">
        <v>9094</v>
      </c>
      <c r="G884" s="138" t="s">
        <v>6464</v>
      </c>
      <c r="H884" s="138" t="n">
        <v>7</v>
      </c>
      <c r="I884" s="138" t="n">
        <v>17</v>
      </c>
      <c r="J884" s="138" t="n">
        <v>5</v>
      </c>
      <c r="K884" s="138" t="n">
        <v>45</v>
      </c>
      <c r="L884" s="138" t="n">
        <v>114.3</v>
      </c>
      <c r="M884" s="138" t="n">
        <v>67.1</v>
      </c>
      <c r="N884" s="138" t="s">
        <v>6697</v>
      </c>
      <c r="O884" s="138" t="n">
        <v>8</v>
      </c>
      <c r="P884" s="144" t="n">
        <v>7126</v>
      </c>
      <c r="Q884" s="145" t="n">
        <f aca="false">ROUND((P884+240),-1)+30</f>
        <v>7400</v>
      </c>
    </row>
    <row r="885" customFormat="false" ht="15.8" hidden="false" customHeight="false" outlineLevel="0" collapsed="false">
      <c r="A885" s="138" t="s">
        <v>9098</v>
      </c>
      <c r="B885" s="138" t="s">
        <v>6459</v>
      </c>
      <c r="C885" s="137" t="s">
        <v>9099</v>
      </c>
      <c r="D885" s="138" t="s">
        <v>6470</v>
      </c>
      <c r="E885" s="138" t="s">
        <v>9100</v>
      </c>
      <c r="F885" s="143" t="s">
        <v>9094</v>
      </c>
      <c r="G885" s="138" t="s">
        <v>6464</v>
      </c>
      <c r="H885" s="138" t="n">
        <v>7</v>
      </c>
      <c r="I885" s="138" t="n">
        <v>17</v>
      </c>
      <c r="J885" s="138" t="n">
        <v>5</v>
      </c>
      <c r="K885" s="138" t="n">
        <v>45</v>
      </c>
      <c r="L885" s="138" t="n">
        <v>114.3</v>
      </c>
      <c r="M885" s="138" t="n">
        <v>67.1</v>
      </c>
      <c r="N885" s="138" t="s">
        <v>6473</v>
      </c>
      <c r="O885" s="138" t="n">
        <v>4</v>
      </c>
      <c r="P885" s="144" t="n">
        <v>7033</v>
      </c>
      <c r="Q885" s="145" t="n">
        <f aca="false">ROUND((P885+240),-1)+30</f>
        <v>7300</v>
      </c>
    </row>
    <row r="886" customFormat="false" ht="15.8" hidden="false" customHeight="false" outlineLevel="0" collapsed="false">
      <c r="A886" s="138" t="s">
        <v>9101</v>
      </c>
      <c r="B886" s="138" t="s">
        <v>6459</v>
      </c>
      <c r="C886" s="137" t="s">
        <v>9102</v>
      </c>
      <c r="D886" s="138" t="s">
        <v>6470</v>
      </c>
      <c r="E886" s="138" t="s">
        <v>9103</v>
      </c>
      <c r="F886" s="143" t="s">
        <v>9094</v>
      </c>
      <c r="G886" s="138" t="s">
        <v>6464</v>
      </c>
      <c r="H886" s="138" t="n">
        <v>7</v>
      </c>
      <c r="I886" s="138" t="n">
        <v>17</v>
      </c>
      <c r="J886" s="138" t="n">
        <v>5</v>
      </c>
      <c r="K886" s="138" t="n">
        <v>45</v>
      </c>
      <c r="L886" s="138" t="n">
        <v>114.3</v>
      </c>
      <c r="M886" s="138" t="n">
        <v>67.1</v>
      </c>
      <c r="N886" s="138" t="s">
        <v>6473</v>
      </c>
      <c r="O886" s="138" t="n">
        <v>4</v>
      </c>
      <c r="P886" s="144" t="n">
        <v>7033</v>
      </c>
      <c r="Q886" s="145" t="n">
        <f aca="false">ROUND((P886+240),-1)+30</f>
        <v>7300</v>
      </c>
    </row>
    <row r="887" customFormat="false" ht="15.8" hidden="false" customHeight="false" outlineLevel="0" collapsed="false">
      <c r="A887" s="138" t="s">
        <v>9104</v>
      </c>
      <c r="B887" s="138" t="s">
        <v>6459</v>
      </c>
      <c r="C887" s="137" t="s">
        <v>9105</v>
      </c>
      <c r="D887" s="138" t="s">
        <v>6470</v>
      </c>
      <c r="E887" s="138" t="s">
        <v>9106</v>
      </c>
      <c r="F887" s="143" t="s">
        <v>9094</v>
      </c>
      <c r="G887" s="138" t="s">
        <v>6464</v>
      </c>
      <c r="H887" s="138" t="n">
        <v>7</v>
      </c>
      <c r="I887" s="138" t="n">
        <v>17</v>
      </c>
      <c r="J887" s="138" t="n">
        <v>5</v>
      </c>
      <c r="K887" s="138" t="n">
        <v>45</v>
      </c>
      <c r="L887" s="138" t="n">
        <v>114.3</v>
      </c>
      <c r="M887" s="138" t="n">
        <v>67.1</v>
      </c>
      <c r="N887" s="138" t="s">
        <v>6697</v>
      </c>
      <c r="O887" s="138" t="n">
        <v>4</v>
      </c>
      <c r="P887" s="144" t="n">
        <v>7080</v>
      </c>
      <c r="Q887" s="145" t="n">
        <f aca="false">ROUND((P887+240),-1)+30</f>
        <v>7350</v>
      </c>
    </row>
    <row r="888" customFormat="false" ht="15.8" hidden="false" customHeight="false" outlineLevel="0" collapsed="false">
      <c r="A888" s="138" t="s">
        <v>9107</v>
      </c>
      <c r="B888" s="138" t="s">
        <v>6459</v>
      </c>
      <c r="C888" s="137" t="s">
        <v>9108</v>
      </c>
      <c r="D888" s="138" t="s">
        <v>7033</v>
      </c>
      <c r="E888" s="138" t="s">
        <v>8533</v>
      </c>
      <c r="F888" s="143" t="s">
        <v>9094</v>
      </c>
      <c r="G888" s="138" t="s">
        <v>6464</v>
      </c>
      <c r="H888" s="138" t="n">
        <v>7</v>
      </c>
      <c r="I888" s="138" t="n">
        <v>17</v>
      </c>
      <c r="J888" s="138" t="n">
        <v>5</v>
      </c>
      <c r="K888" s="138" t="n">
        <v>45</v>
      </c>
      <c r="L888" s="138" t="n">
        <v>114.3</v>
      </c>
      <c r="M888" s="138" t="n">
        <v>67.1</v>
      </c>
      <c r="N888" s="138" t="s">
        <v>7036</v>
      </c>
      <c r="O888" s="138" t="n">
        <v>3</v>
      </c>
      <c r="P888" s="144" t="n">
        <v>7415</v>
      </c>
      <c r="Q888" s="145" t="n">
        <f aca="false">ROUND((P888+240),-1)+30</f>
        <v>7690</v>
      </c>
    </row>
    <row r="889" customFormat="false" ht="15.8" hidden="false" customHeight="false" outlineLevel="0" collapsed="false">
      <c r="A889" s="138" t="s">
        <v>9109</v>
      </c>
      <c r="B889" s="138" t="s">
        <v>6459</v>
      </c>
      <c r="C889" s="137" t="s">
        <v>9110</v>
      </c>
      <c r="D889" s="138" t="s">
        <v>7033</v>
      </c>
      <c r="E889" s="138" t="s">
        <v>9111</v>
      </c>
      <c r="F889" s="143" t="s">
        <v>9094</v>
      </c>
      <c r="G889" s="138" t="s">
        <v>6464</v>
      </c>
      <c r="H889" s="138" t="n">
        <v>7</v>
      </c>
      <c r="I889" s="138" t="n">
        <v>17</v>
      </c>
      <c r="J889" s="138" t="n">
        <v>5</v>
      </c>
      <c r="K889" s="138" t="n">
        <v>45</v>
      </c>
      <c r="L889" s="138" t="n">
        <v>114.3</v>
      </c>
      <c r="M889" s="138" t="n">
        <v>67.1</v>
      </c>
      <c r="N889" s="138"/>
      <c r="O889" s="138" t="n">
        <v>3</v>
      </c>
      <c r="P889" s="144" t="n">
        <v>7415</v>
      </c>
      <c r="Q889" s="145" t="n">
        <f aca="false">ROUND((P889+240),-1)+30</f>
        <v>7690</v>
      </c>
    </row>
    <row r="890" customFormat="false" ht="15.8" hidden="false" customHeight="false" outlineLevel="0" collapsed="false">
      <c r="A890" s="138" t="s">
        <v>9112</v>
      </c>
      <c r="B890" s="138" t="s">
        <v>6459</v>
      </c>
      <c r="C890" s="137" t="s">
        <v>9113</v>
      </c>
      <c r="D890" s="138" t="s">
        <v>7033</v>
      </c>
      <c r="E890" s="138" t="s">
        <v>8131</v>
      </c>
      <c r="F890" s="143" t="s">
        <v>9094</v>
      </c>
      <c r="G890" s="138" t="s">
        <v>6464</v>
      </c>
      <c r="H890" s="138" t="n">
        <v>7</v>
      </c>
      <c r="I890" s="138" t="n">
        <v>17</v>
      </c>
      <c r="J890" s="138" t="n">
        <v>5</v>
      </c>
      <c r="K890" s="138" t="n">
        <v>45</v>
      </c>
      <c r="L890" s="138" t="n">
        <v>114.3</v>
      </c>
      <c r="M890" s="138" t="n">
        <v>67.1</v>
      </c>
      <c r="N890" s="138" t="s">
        <v>6691</v>
      </c>
      <c r="O890" s="138" t="n">
        <v>1</v>
      </c>
      <c r="P890" s="144" t="n">
        <v>7415</v>
      </c>
      <c r="Q890" s="145" t="n">
        <f aca="false">ROUND((P890+240),-1)+30</f>
        <v>7690</v>
      </c>
    </row>
    <row r="891" customFormat="false" ht="15.8" hidden="false" customHeight="false" outlineLevel="0" collapsed="false">
      <c r="A891" s="138" t="s">
        <v>9114</v>
      </c>
      <c r="B891" s="138" t="s">
        <v>6459</v>
      </c>
      <c r="C891" s="137" t="s">
        <v>9115</v>
      </c>
      <c r="D891" s="138" t="s">
        <v>7033</v>
      </c>
      <c r="E891" s="138" t="s">
        <v>7056</v>
      </c>
      <c r="F891" s="143" t="s">
        <v>9116</v>
      </c>
      <c r="G891" s="138" t="s">
        <v>6464</v>
      </c>
      <c r="H891" s="138" t="n">
        <v>7</v>
      </c>
      <c r="I891" s="138" t="n">
        <v>17</v>
      </c>
      <c r="J891" s="138" t="n">
        <v>5</v>
      </c>
      <c r="K891" s="138" t="n">
        <v>45</v>
      </c>
      <c r="L891" s="138" t="n">
        <v>114.3</v>
      </c>
      <c r="M891" s="138" t="n">
        <v>73.1</v>
      </c>
      <c r="N891" s="138" t="s">
        <v>6691</v>
      </c>
      <c r="O891" s="138" t="n">
        <v>16</v>
      </c>
      <c r="P891" s="144" t="n">
        <v>7415</v>
      </c>
      <c r="Q891" s="145" t="n">
        <f aca="false">ROUND((P891+240),-1)+30</f>
        <v>7690</v>
      </c>
    </row>
    <row r="892" customFormat="false" ht="15.8" hidden="false" customHeight="false" outlineLevel="0" collapsed="false">
      <c r="A892" s="138" t="s">
        <v>9117</v>
      </c>
      <c r="B892" s="138" t="s">
        <v>6459</v>
      </c>
      <c r="C892" s="137" t="s">
        <v>9118</v>
      </c>
      <c r="D892" s="138" t="s">
        <v>7033</v>
      </c>
      <c r="E892" s="138" t="s">
        <v>9119</v>
      </c>
      <c r="F892" s="143" t="s">
        <v>9116</v>
      </c>
      <c r="G892" s="138" t="s">
        <v>6464</v>
      </c>
      <c r="H892" s="138" t="n">
        <v>7</v>
      </c>
      <c r="I892" s="138" t="n">
        <v>17</v>
      </c>
      <c r="J892" s="138" t="n">
        <v>5</v>
      </c>
      <c r="K892" s="138" t="n">
        <v>45</v>
      </c>
      <c r="L892" s="138" t="n">
        <v>114.3</v>
      </c>
      <c r="M892" s="138" t="n">
        <v>73.1</v>
      </c>
      <c r="N892" s="138" t="s">
        <v>6691</v>
      </c>
      <c r="O892" s="138" t="n">
        <v>8</v>
      </c>
      <c r="P892" s="144" t="n">
        <v>7415</v>
      </c>
      <c r="Q892" s="145" t="n">
        <f aca="false">ROUND((P892+240),-1)+30</f>
        <v>7690</v>
      </c>
    </row>
    <row r="893" customFormat="false" ht="15.8" hidden="false" customHeight="false" outlineLevel="0" collapsed="false">
      <c r="A893" s="138" t="s">
        <v>9120</v>
      </c>
      <c r="B893" s="138" t="s">
        <v>6459</v>
      </c>
      <c r="C893" s="137" t="s">
        <v>9121</v>
      </c>
      <c r="D893" s="138" t="s">
        <v>7033</v>
      </c>
      <c r="E893" s="138" t="s">
        <v>8275</v>
      </c>
      <c r="F893" s="143" t="s">
        <v>9116</v>
      </c>
      <c r="G893" s="138" t="s">
        <v>6464</v>
      </c>
      <c r="H893" s="138" t="n">
        <v>7</v>
      </c>
      <c r="I893" s="138" t="n">
        <v>17</v>
      </c>
      <c r="J893" s="138" t="n">
        <v>5</v>
      </c>
      <c r="K893" s="138" t="n">
        <v>45</v>
      </c>
      <c r="L893" s="138" t="n">
        <v>114.3</v>
      </c>
      <c r="M893" s="138" t="n">
        <v>73.1</v>
      </c>
      <c r="N893" s="138" t="s">
        <v>7085</v>
      </c>
      <c r="O893" s="138" t="n">
        <v>1</v>
      </c>
      <c r="P893" s="144" t="n">
        <v>7415</v>
      </c>
      <c r="Q893" s="145" t="n">
        <f aca="false">ROUND((P893+240),-1)+30</f>
        <v>7690</v>
      </c>
    </row>
    <row r="894" customFormat="false" ht="15.8" hidden="false" customHeight="false" outlineLevel="0" collapsed="false">
      <c r="A894" s="138" t="s">
        <v>9122</v>
      </c>
      <c r="B894" s="138" t="s">
        <v>6459</v>
      </c>
      <c r="C894" s="137" t="s">
        <v>9123</v>
      </c>
      <c r="D894" s="138" t="s">
        <v>7033</v>
      </c>
      <c r="E894" s="138" t="s">
        <v>8131</v>
      </c>
      <c r="F894" s="143" t="s">
        <v>9124</v>
      </c>
      <c r="G894" s="138" t="s">
        <v>6464</v>
      </c>
      <c r="H894" s="138" t="n">
        <v>7</v>
      </c>
      <c r="I894" s="138" t="n">
        <v>17</v>
      </c>
      <c r="J894" s="138" t="n">
        <v>5</v>
      </c>
      <c r="K894" s="138" t="n">
        <v>45</v>
      </c>
      <c r="L894" s="138" t="n">
        <v>115</v>
      </c>
      <c r="M894" s="138" t="n">
        <v>70.1</v>
      </c>
      <c r="N894" s="138" t="s">
        <v>6691</v>
      </c>
      <c r="O894" s="138" t="n">
        <v>30</v>
      </c>
      <c r="P894" s="144" t="n">
        <v>6399</v>
      </c>
      <c r="Q894" s="145" t="n">
        <f aca="false">ROUND((P894+240),-1)+30</f>
        <v>6670</v>
      </c>
    </row>
    <row r="895" customFormat="false" ht="15.8" hidden="false" customHeight="false" outlineLevel="0" collapsed="false">
      <c r="A895" s="138" t="s">
        <v>9125</v>
      </c>
      <c r="B895" s="138" t="s">
        <v>6459</v>
      </c>
      <c r="C895" s="137" t="s">
        <v>9126</v>
      </c>
      <c r="D895" s="138" t="s">
        <v>7033</v>
      </c>
      <c r="E895" s="138" t="s">
        <v>8981</v>
      </c>
      <c r="F895" s="143" t="s">
        <v>9124</v>
      </c>
      <c r="G895" s="138" t="s">
        <v>6464</v>
      </c>
      <c r="H895" s="138" t="n">
        <v>7</v>
      </c>
      <c r="I895" s="138" t="n">
        <v>17</v>
      </c>
      <c r="J895" s="138" t="n">
        <v>5</v>
      </c>
      <c r="K895" s="138" t="n">
        <v>45</v>
      </c>
      <c r="L895" s="138" t="n">
        <v>115</v>
      </c>
      <c r="M895" s="138" t="n">
        <v>70.1</v>
      </c>
      <c r="N895" s="138" t="s">
        <v>7036</v>
      </c>
      <c r="O895" s="138" t="n">
        <v>16</v>
      </c>
      <c r="P895" s="144" t="n">
        <v>6399</v>
      </c>
      <c r="Q895" s="145" t="n">
        <f aca="false">ROUND((P895+240),-1)+30</f>
        <v>6670</v>
      </c>
    </row>
    <row r="896" customFormat="false" ht="15.8" hidden="false" customHeight="false" outlineLevel="0" collapsed="false">
      <c r="A896" s="138" t="s">
        <v>9127</v>
      </c>
      <c r="B896" s="138" t="s">
        <v>6459</v>
      </c>
      <c r="C896" s="137" t="s">
        <v>9128</v>
      </c>
      <c r="D896" s="138" t="s">
        <v>7033</v>
      </c>
      <c r="E896" s="138" t="s">
        <v>8812</v>
      </c>
      <c r="F896" s="143" t="s">
        <v>9124</v>
      </c>
      <c r="G896" s="138" t="s">
        <v>6464</v>
      </c>
      <c r="H896" s="138" t="n">
        <v>7</v>
      </c>
      <c r="I896" s="138" t="n">
        <v>17</v>
      </c>
      <c r="J896" s="138" t="n">
        <v>5</v>
      </c>
      <c r="K896" s="138" t="n">
        <v>45</v>
      </c>
      <c r="L896" s="138" t="n">
        <v>115</v>
      </c>
      <c r="M896" s="138" t="n">
        <v>70.1</v>
      </c>
      <c r="N896" s="138"/>
      <c r="O896" s="138" t="n">
        <v>16</v>
      </c>
      <c r="P896" s="144" t="n">
        <v>6399</v>
      </c>
      <c r="Q896" s="145" t="n">
        <f aca="false">ROUND((P896+240),-1)+30</f>
        <v>6670</v>
      </c>
    </row>
    <row r="897" customFormat="false" ht="15.8" hidden="false" customHeight="false" outlineLevel="0" collapsed="false">
      <c r="A897" s="138" t="s">
        <v>9129</v>
      </c>
      <c r="B897" s="138" t="s">
        <v>6459</v>
      </c>
      <c r="C897" s="137" t="s">
        <v>9130</v>
      </c>
      <c r="D897" s="138" t="s">
        <v>6470</v>
      </c>
      <c r="E897" s="138" t="s">
        <v>6837</v>
      </c>
      <c r="F897" s="143" t="s">
        <v>9124</v>
      </c>
      <c r="G897" s="138" t="s">
        <v>6464</v>
      </c>
      <c r="H897" s="138" t="n">
        <v>7</v>
      </c>
      <c r="I897" s="138" t="n">
        <v>17</v>
      </c>
      <c r="J897" s="138" t="n">
        <v>5</v>
      </c>
      <c r="K897" s="138" t="n">
        <v>45</v>
      </c>
      <c r="L897" s="138" t="n">
        <v>115</v>
      </c>
      <c r="M897" s="138" t="n">
        <v>70.1</v>
      </c>
      <c r="N897" s="138" t="s">
        <v>6473</v>
      </c>
      <c r="O897" s="138" t="n">
        <v>4</v>
      </c>
      <c r="P897" s="144" t="n">
        <v>7033</v>
      </c>
      <c r="Q897" s="145" t="n">
        <f aca="false">ROUND((P897+240),-1)+30</f>
        <v>7300</v>
      </c>
    </row>
    <row r="898" customFormat="false" ht="15.8" hidden="false" customHeight="false" outlineLevel="0" collapsed="false">
      <c r="A898" s="138" t="s">
        <v>9131</v>
      </c>
      <c r="B898" s="138" t="s">
        <v>6459</v>
      </c>
      <c r="C898" s="137" t="s">
        <v>9132</v>
      </c>
      <c r="D898" s="138" t="s">
        <v>6461</v>
      </c>
      <c r="E898" s="138" t="s">
        <v>9081</v>
      </c>
      <c r="F898" s="143" t="s">
        <v>9133</v>
      </c>
      <c r="G898" s="138" t="s">
        <v>6464</v>
      </c>
      <c r="H898" s="138" t="n">
        <v>7</v>
      </c>
      <c r="I898" s="138" t="n">
        <v>17</v>
      </c>
      <c r="J898" s="138" t="n">
        <v>5</v>
      </c>
      <c r="K898" s="138" t="n">
        <v>46</v>
      </c>
      <c r="L898" s="138" t="n">
        <v>114.3</v>
      </c>
      <c r="M898" s="138" t="n">
        <v>67.1</v>
      </c>
      <c r="N898" s="138"/>
      <c r="O898" s="138" t="n">
        <v>12</v>
      </c>
      <c r="P898" s="144" t="n">
        <v>5382</v>
      </c>
      <c r="Q898" s="145" t="n">
        <f aca="false">ROUND((P898+240),-1)+30</f>
        <v>5650</v>
      </c>
    </row>
    <row r="899" customFormat="false" ht="15.8" hidden="false" customHeight="false" outlineLevel="0" collapsed="false">
      <c r="A899" s="138" t="s">
        <v>9134</v>
      </c>
      <c r="B899" s="138" t="s">
        <v>6459</v>
      </c>
      <c r="C899" s="137" t="s">
        <v>9135</v>
      </c>
      <c r="D899" s="138" t="s">
        <v>6461</v>
      </c>
      <c r="E899" s="138" t="s">
        <v>9136</v>
      </c>
      <c r="F899" s="143" t="s">
        <v>9137</v>
      </c>
      <c r="G899" s="138" t="s">
        <v>6464</v>
      </c>
      <c r="H899" s="138" t="n">
        <v>7</v>
      </c>
      <c r="I899" s="138" t="n">
        <v>17</v>
      </c>
      <c r="J899" s="138" t="n">
        <v>5</v>
      </c>
      <c r="K899" s="138" t="n">
        <v>47</v>
      </c>
      <c r="L899" s="138" t="n">
        <v>112</v>
      </c>
      <c r="M899" s="138" t="n">
        <v>57.1</v>
      </c>
      <c r="N899" s="138"/>
      <c r="O899" s="138" t="n">
        <v>4</v>
      </c>
      <c r="P899" s="144" t="n">
        <v>5382</v>
      </c>
      <c r="Q899" s="145" t="n">
        <f aca="false">ROUND((P899+240),-1)+30</f>
        <v>5650</v>
      </c>
    </row>
    <row r="900" customFormat="false" ht="15.8" hidden="false" customHeight="false" outlineLevel="0" collapsed="false">
      <c r="A900" s="138" t="s">
        <v>9138</v>
      </c>
      <c r="B900" s="138" t="s">
        <v>6459</v>
      </c>
      <c r="C900" s="137" t="s">
        <v>9139</v>
      </c>
      <c r="D900" s="138" t="s">
        <v>6461</v>
      </c>
      <c r="E900" s="138" t="s">
        <v>9081</v>
      </c>
      <c r="F900" s="143" t="s">
        <v>9137</v>
      </c>
      <c r="G900" s="138" t="s">
        <v>6464</v>
      </c>
      <c r="H900" s="138" t="n">
        <v>7</v>
      </c>
      <c r="I900" s="138" t="n">
        <v>17</v>
      </c>
      <c r="J900" s="138" t="n">
        <v>5</v>
      </c>
      <c r="K900" s="138" t="n">
        <v>47</v>
      </c>
      <c r="L900" s="138" t="n">
        <v>112</v>
      </c>
      <c r="M900" s="138" t="n">
        <v>57.1</v>
      </c>
      <c r="N900" s="138"/>
      <c r="O900" s="138" t="n">
        <v>4</v>
      </c>
      <c r="P900" s="144" t="n">
        <v>5382</v>
      </c>
      <c r="Q900" s="145" t="n">
        <f aca="false">ROUND((P900+240),-1)+30</f>
        <v>5650</v>
      </c>
    </row>
    <row r="901" customFormat="false" ht="15.8" hidden="false" customHeight="false" outlineLevel="0" collapsed="false">
      <c r="A901" s="138" t="s">
        <v>9140</v>
      </c>
      <c r="B901" s="138" t="s">
        <v>6459</v>
      </c>
      <c r="C901" s="137" t="s">
        <v>9141</v>
      </c>
      <c r="D901" s="138" t="s">
        <v>6470</v>
      </c>
      <c r="E901" s="138" t="s">
        <v>9142</v>
      </c>
      <c r="F901" s="143" t="s">
        <v>9143</v>
      </c>
      <c r="G901" s="138" t="s">
        <v>6464</v>
      </c>
      <c r="H901" s="138" t="n">
        <v>7</v>
      </c>
      <c r="I901" s="138" t="n">
        <v>17</v>
      </c>
      <c r="J901" s="138" t="n">
        <v>5</v>
      </c>
      <c r="K901" s="138" t="n">
        <v>47</v>
      </c>
      <c r="L901" s="138" t="n">
        <v>114.3</v>
      </c>
      <c r="M901" s="138" t="n">
        <v>66.1</v>
      </c>
      <c r="N901" s="138" t="s">
        <v>6473</v>
      </c>
      <c r="O901" s="138" t="n">
        <v>4</v>
      </c>
      <c r="P901" s="144" t="n">
        <v>6939</v>
      </c>
      <c r="Q901" s="145" t="n">
        <f aca="false">ROUND((P901+240),-1)+30</f>
        <v>7210</v>
      </c>
    </row>
    <row r="902" customFormat="false" ht="15.8" hidden="false" customHeight="false" outlineLevel="0" collapsed="false">
      <c r="A902" s="138" t="s">
        <v>9144</v>
      </c>
      <c r="B902" s="138" t="s">
        <v>6459</v>
      </c>
      <c r="C902" s="137" t="s">
        <v>9145</v>
      </c>
      <c r="D902" s="138" t="s">
        <v>6470</v>
      </c>
      <c r="E902" s="138" t="s">
        <v>9146</v>
      </c>
      <c r="F902" s="143" t="s">
        <v>9143</v>
      </c>
      <c r="G902" s="138" t="s">
        <v>6464</v>
      </c>
      <c r="H902" s="138" t="n">
        <v>7</v>
      </c>
      <c r="I902" s="138" t="n">
        <v>17</v>
      </c>
      <c r="J902" s="138" t="n">
        <v>5</v>
      </c>
      <c r="K902" s="138" t="n">
        <v>47</v>
      </c>
      <c r="L902" s="138" t="n">
        <v>114.3</v>
      </c>
      <c r="M902" s="138" t="n">
        <v>66.1</v>
      </c>
      <c r="N902" s="138" t="s">
        <v>6473</v>
      </c>
      <c r="O902" s="138" t="n">
        <v>4</v>
      </c>
      <c r="P902" s="144" t="n">
        <v>7033</v>
      </c>
      <c r="Q902" s="145" t="n">
        <f aca="false">ROUND((P902+240),-1)+30</f>
        <v>7300</v>
      </c>
    </row>
    <row r="903" customFormat="false" ht="15.8" hidden="false" customHeight="false" outlineLevel="0" collapsed="false">
      <c r="A903" s="138" t="s">
        <v>9147</v>
      </c>
      <c r="B903" s="138" t="s">
        <v>6459</v>
      </c>
      <c r="C903" s="137" t="s">
        <v>9148</v>
      </c>
      <c r="D903" s="138" t="s">
        <v>6595</v>
      </c>
      <c r="E903" s="138" t="n">
        <v>300</v>
      </c>
      <c r="F903" s="143" t="s">
        <v>9149</v>
      </c>
      <c r="G903" s="138" t="s">
        <v>6464</v>
      </c>
      <c r="H903" s="138" t="n">
        <v>7</v>
      </c>
      <c r="I903" s="138" t="n">
        <v>17</v>
      </c>
      <c r="J903" s="138" t="n">
        <v>5</v>
      </c>
      <c r="K903" s="138" t="n">
        <v>47</v>
      </c>
      <c r="L903" s="138" t="n">
        <v>114.3</v>
      </c>
      <c r="M903" s="138" t="n">
        <v>67.1</v>
      </c>
      <c r="N903" s="138" t="s">
        <v>6473</v>
      </c>
      <c r="O903" s="138" t="n">
        <v>20</v>
      </c>
      <c r="P903" s="144" t="n">
        <v>5140</v>
      </c>
      <c r="Q903" s="145" t="n">
        <f aca="false">ROUND((P903+240),-1)+30</f>
        <v>5410</v>
      </c>
    </row>
    <row r="904" customFormat="false" ht="15.8" hidden="false" customHeight="false" outlineLevel="0" collapsed="false">
      <c r="A904" s="138" t="s">
        <v>9150</v>
      </c>
      <c r="B904" s="138" t="s">
        <v>6459</v>
      </c>
      <c r="C904" s="137" t="s">
        <v>9151</v>
      </c>
      <c r="D904" s="138" t="s">
        <v>6470</v>
      </c>
      <c r="E904" s="138" t="s">
        <v>8840</v>
      </c>
      <c r="F904" s="143" t="s">
        <v>9149</v>
      </c>
      <c r="G904" s="138" t="s">
        <v>6464</v>
      </c>
      <c r="H904" s="138" t="n">
        <v>7</v>
      </c>
      <c r="I904" s="138" t="n">
        <v>17</v>
      </c>
      <c r="J904" s="138" t="n">
        <v>5</v>
      </c>
      <c r="K904" s="138" t="n">
        <v>47</v>
      </c>
      <c r="L904" s="138" t="n">
        <v>114.3</v>
      </c>
      <c r="M904" s="138" t="n">
        <v>67.1</v>
      </c>
      <c r="N904" s="138" t="s">
        <v>6473</v>
      </c>
      <c r="O904" s="138" t="n">
        <v>4</v>
      </c>
      <c r="P904" s="144" t="n">
        <v>6846</v>
      </c>
      <c r="Q904" s="145" t="n">
        <f aca="false">ROUND((P904+240),-1)+30</f>
        <v>7120</v>
      </c>
    </row>
    <row r="905" customFormat="false" ht="15.8" hidden="false" customHeight="false" outlineLevel="0" collapsed="false">
      <c r="A905" s="138" t="s">
        <v>9152</v>
      </c>
      <c r="B905" s="138" t="s">
        <v>6459</v>
      </c>
      <c r="C905" s="137" t="s">
        <v>9153</v>
      </c>
      <c r="D905" s="138" t="s">
        <v>7033</v>
      </c>
      <c r="E905" s="138" t="s">
        <v>8665</v>
      </c>
      <c r="F905" s="143" t="s">
        <v>9154</v>
      </c>
      <c r="G905" s="138" t="s">
        <v>6464</v>
      </c>
      <c r="H905" s="138" t="n">
        <v>7</v>
      </c>
      <c r="I905" s="138" t="n">
        <v>17</v>
      </c>
      <c r="J905" s="138" t="n">
        <v>5</v>
      </c>
      <c r="K905" s="138" t="n">
        <v>48</v>
      </c>
      <c r="L905" s="138" t="n">
        <v>100</v>
      </c>
      <c r="M905" s="138" t="n">
        <v>56.1</v>
      </c>
      <c r="N905" s="138" t="s">
        <v>7041</v>
      </c>
      <c r="O905" s="138" t="n">
        <v>9</v>
      </c>
      <c r="P905" s="144" t="n">
        <v>7415</v>
      </c>
      <c r="Q905" s="145" t="n">
        <f aca="false">ROUND((P905+240),-1)+30</f>
        <v>7690</v>
      </c>
    </row>
    <row r="906" customFormat="false" ht="15.8" hidden="false" customHeight="false" outlineLevel="0" collapsed="false">
      <c r="A906" s="138" t="s">
        <v>9155</v>
      </c>
      <c r="B906" s="138" t="s">
        <v>6459</v>
      </c>
      <c r="C906" s="137" t="s">
        <v>9156</v>
      </c>
      <c r="D906" s="138" t="s">
        <v>6461</v>
      </c>
      <c r="E906" s="138" t="s">
        <v>8829</v>
      </c>
      <c r="F906" s="143" t="s">
        <v>9154</v>
      </c>
      <c r="G906" s="138" t="s">
        <v>6464</v>
      </c>
      <c r="H906" s="138" t="n">
        <v>7</v>
      </c>
      <c r="I906" s="138" t="n">
        <v>17</v>
      </c>
      <c r="J906" s="138" t="n">
        <v>5</v>
      </c>
      <c r="K906" s="138" t="n">
        <v>48</v>
      </c>
      <c r="L906" s="138" t="n">
        <v>100</v>
      </c>
      <c r="M906" s="138" t="n">
        <v>56.1</v>
      </c>
      <c r="N906" s="138"/>
      <c r="O906" s="138" t="n">
        <v>8</v>
      </c>
      <c r="P906" s="144" t="n">
        <v>5382</v>
      </c>
      <c r="Q906" s="145" t="n">
        <f aca="false">ROUND((P906+240),-1)+30</f>
        <v>5650</v>
      </c>
    </row>
    <row r="907" customFormat="false" ht="15.8" hidden="false" customHeight="false" outlineLevel="0" collapsed="false">
      <c r="A907" s="138" t="s">
        <v>9157</v>
      </c>
      <c r="B907" s="138" t="s">
        <v>6459</v>
      </c>
      <c r="C907" s="137" t="s">
        <v>9158</v>
      </c>
      <c r="D907" s="138" t="s">
        <v>6470</v>
      </c>
      <c r="E907" s="138" t="s">
        <v>9159</v>
      </c>
      <c r="F907" s="143" t="s">
        <v>9154</v>
      </c>
      <c r="G907" s="138" t="s">
        <v>6464</v>
      </c>
      <c r="H907" s="138" t="n">
        <v>7</v>
      </c>
      <c r="I907" s="138" t="n">
        <v>17</v>
      </c>
      <c r="J907" s="138" t="n">
        <v>5</v>
      </c>
      <c r="K907" s="138" t="n">
        <v>48</v>
      </c>
      <c r="L907" s="138" t="n">
        <v>100</v>
      </c>
      <c r="M907" s="138" t="n">
        <v>56.1</v>
      </c>
      <c r="N907" s="138" t="s">
        <v>6473</v>
      </c>
      <c r="O907" s="138" t="n">
        <v>4</v>
      </c>
      <c r="P907" s="144" t="n">
        <v>7126</v>
      </c>
      <c r="Q907" s="145" t="n">
        <f aca="false">ROUND((P907+240),-1)+30</f>
        <v>7400</v>
      </c>
    </row>
    <row r="908" customFormat="false" ht="15.8" hidden="false" customHeight="false" outlineLevel="0" collapsed="false">
      <c r="A908" s="138" t="s">
        <v>9160</v>
      </c>
      <c r="B908" s="138" t="s">
        <v>6459</v>
      </c>
      <c r="C908" s="137" t="s">
        <v>9161</v>
      </c>
      <c r="D908" s="138" t="s">
        <v>6470</v>
      </c>
      <c r="E908" s="138" t="s">
        <v>9162</v>
      </c>
      <c r="F908" s="143" t="s">
        <v>9154</v>
      </c>
      <c r="G908" s="138" t="s">
        <v>6464</v>
      </c>
      <c r="H908" s="138" t="n">
        <v>7</v>
      </c>
      <c r="I908" s="138" t="n">
        <v>17</v>
      </c>
      <c r="J908" s="138" t="n">
        <v>5</v>
      </c>
      <c r="K908" s="138" t="n">
        <v>48</v>
      </c>
      <c r="L908" s="138" t="n">
        <v>100</v>
      </c>
      <c r="M908" s="138" t="n">
        <v>56.1</v>
      </c>
      <c r="N908" s="138" t="s">
        <v>6697</v>
      </c>
      <c r="O908" s="138" t="n">
        <v>4</v>
      </c>
      <c r="P908" s="144" t="n">
        <v>7126</v>
      </c>
      <c r="Q908" s="145" t="n">
        <f aca="false">ROUND((P908+240),-1)+30</f>
        <v>7400</v>
      </c>
    </row>
    <row r="909" customFormat="false" ht="15.8" hidden="false" customHeight="false" outlineLevel="0" collapsed="false">
      <c r="A909" s="138" t="s">
        <v>9163</v>
      </c>
      <c r="B909" s="138" t="s">
        <v>6459</v>
      </c>
      <c r="C909" s="137" t="s">
        <v>9164</v>
      </c>
      <c r="D909" s="138" t="s">
        <v>6470</v>
      </c>
      <c r="E909" s="138" t="s">
        <v>9165</v>
      </c>
      <c r="F909" s="143" t="s">
        <v>9154</v>
      </c>
      <c r="G909" s="138" t="s">
        <v>6464</v>
      </c>
      <c r="H909" s="138" t="n">
        <v>7</v>
      </c>
      <c r="I909" s="138" t="n">
        <v>17</v>
      </c>
      <c r="J909" s="138" t="n">
        <v>5</v>
      </c>
      <c r="K909" s="138" t="n">
        <v>48</v>
      </c>
      <c r="L909" s="138" t="n">
        <v>100</v>
      </c>
      <c r="M909" s="138" t="n">
        <v>56.1</v>
      </c>
      <c r="N909" s="138" t="s">
        <v>6473</v>
      </c>
      <c r="O909" s="138" t="n">
        <v>4</v>
      </c>
      <c r="P909" s="144" t="n">
        <v>7126</v>
      </c>
      <c r="Q909" s="145" t="n">
        <f aca="false">ROUND((P909+240),-1)+30</f>
        <v>7400</v>
      </c>
    </row>
    <row r="910" customFormat="false" ht="15.8" hidden="false" customHeight="false" outlineLevel="0" collapsed="false">
      <c r="A910" s="138" t="s">
        <v>9166</v>
      </c>
      <c r="B910" s="138" t="s">
        <v>6459</v>
      </c>
      <c r="C910" s="137" t="s">
        <v>9167</v>
      </c>
      <c r="D910" s="138" t="s">
        <v>7033</v>
      </c>
      <c r="E910" s="138" t="s">
        <v>9168</v>
      </c>
      <c r="F910" s="143" t="s">
        <v>9154</v>
      </c>
      <c r="G910" s="138" t="s">
        <v>6464</v>
      </c>
      <c r="H910" s="138" t="n">
        <v>7</v>
      </c>
      <c r="I910" s="138" t="n">
        <v>17</v>
      </c>
      <c r="J910" s="138" t="n">
        <v>5</v>
      </c>
      <c r="K910" s="138" t="n">
        <v>48</v>
      </c>
      <c r="L910" s="138" t="n">
        <v>100</v>
      </c>
      <c r="M910" s="138" t="n">
        <v>56.1</v>
      </c>
      <c r="N910" s="138"/>
      <c r="O910" s="138" t="n">
        <v>3</v>
      </c>
      <c r="P910" s="144" t="n">
        <v>7415</v>
      </c>
      <c r="Q910" s="145" t="n">
        <f aca="false">ROUND((P910+240),-1)+30</f>
        <v>7690</v>
      </c>
    </row>
    <row r="911" customFormat="false" ht="15.8" hidden="false" customHeight="false" outlineLevel="0" collapsed="false">
      <c r="A911" s="138" t="s">
        <v>9169</v>
      </c>
      <c r="B911" s="138" t="s">
        <v>6459</v>
      </c>
      <c r="C911" s="137" t="s">
        <v>9170</v>
      </c>
      <c r="D911" s="138" t="s">
        <v>7033</v>
      </c>
      <c r="E911" s="138" t="s">
        <v>7039</v>
      </c>
      <c r="F911" s="143" t="s">
        <v>9154</v>
      </c>
      <c r="G911" s="138" t="s">
        <v>6464</v>
      </c>
      <c r="H911" s="138" t="n">
        <v>7</v>
      </c>
      <c r="I911" s="138" t="n">
        <v>17</v>
      </c>
      <c r="J911" s="138" t="n">
        <v>5</v>
      </c>
      <c r="K911" s="138" t="n">
        <v>48</v>
      </c>
      <c r="L911" s="138" t="n">
        <v>100</v>
      </c>
      <c r="M911" s="138" t="n">
        <v>56.1</v>
      </c>
      <c r="N911" s="138" t="s">
        <v>7041</v>
      </c>
      <c r="O911" s="138" t="n">
        <v>2</v>
      </c>
      <c r="P911" s="144" t="n">
        <v>7415</v>
      </c>
      <c r="Q911" s="145" t="n">
        <f aca="false">ROUND((P911+240),-1)+30</f>
        <v>7690</v>
      </c>
    </row>
    <row r="912" customFormat="false" ht="15.8" hidden="false" customHeight="false" outlineLevel="0" collapsed="false">
      <c r="A912" s="138" t="s">
        <v>9171</v>
      </c>
      <c r="B912" s="138" t="s">
        <v>6459</v>
      </c>
      <c r="C912" s="137" t="s">
        <v>9172</v>
      </c>
      <c r="D912" s="138" t="s">
        <v>7033</v>
      </c>
      <c r="E912" s="138" t="s">
        <v>9173</v>
      </c>
      <c r="F912" s="143" t="s">
        <v>9154</v>
      </c>
      <c r="G912" s="138" t="s">
        <v>6464</v>
      </c>
      <c r="H912" s="138" t="n">
        <v>7</v>
      </c>
      <c r="I912" s="138" t="n">
        <v>17</v>
      </c>
      <c r="J912" s="138" t="n">
        <v>5</v>
      </c>
      <c r="K912" s="138" t="n">
        <v>48</v>
      </c>
      <c r="L912" s="138" t="n">
        <v>100</v>
      </c>
      <c r="M912" s="138" t="n">
        <v>56.1</v>
      </c>
      <c r="N912" s="138" t="s">
        <v>7045</v>
      </c>
      <c r="O912" s="138" t="n">
        <v>1</v>
      </c>
      <c r="P912" s="144" t="n">
        <v>7415</v>
      </c>
      <c r="Q912" s="145" t="n">
        <f aca="false">ROUND((P912+240),-1)+30</f>
        <v>7690</v>
      </c>
    </row>
    <row r="913" customFormat="false" ht="15.8" hidden="false" customHeight="false" outlineLevel="0" collapsed="false">
      <c r="A913" s="138" t="s">
        <v>9174</v>
      </c>
      <c r="B913" s="138" t="s">
        <v>6459</v>
      </c>
      <c r="C913" s="137" t="s">
        <v>9175</v>
      </c>
      <c r="D913" s="138" t="s">
        <v>7033</v>
      </c>
      <c r="E913" s="138" t="s">
        <v>8702</v>
      </c>
      <c r="F913" s="143" t="s">
        <v>9154</v>
      </c>
      <c r="G913" s="138" t="s">
        <v>6464</v>
      </c>
      <c r="H913" s="138" t="n">
        <v>7</v>
      </c>
      <c r="I913" s="138" t="n">
        <v>17</v>
      </c>
      <c r="J913" s="138" t="n">
        <v>5</v>
      </c>
      <c r="K913" s="138" t="n">
        <v>48</v>
      </c>
      <c r="L913" s="138" t="n">
        <v>100</v>
      </c>
      <c r="M913" s="138" t="n">
        <v>56.1</v>
      </c>
      <c r="N913" s="138" t="s">
        <v>7041</v>
      </c>
      <c r="O913" s="138" t="n">
        <v>1</v>
      </c>
      <c r="P913" s="144" t="n">
        <v>7415</v>
      </c>
      <c r="Q913" s="145" t="n">
        <f aca="false">ROUND((P913+240),-1)+30</f>
        <v>7690</v>
      </c>
    </row>
    <row r="914" customFormat="false" ht="15.8" hidden="false" customHeight="false" outlineLevel="0" collapsed="false">
      <c r="A914" s="138" t="s">
        <v>9176</v>
      </c>
      <c r="B914" s="138" t="s">
        <v>6459</v>
      </c>
      <c r="C914" s="137" t="s">
        <v>9177</v>
      </c>
      <c r="D914" s="138" t="s">
        <v>7033</v>
      </c>
      <c r="E914" s="138" t="s">
        <v>7039</v>
      </c>
      <c r="F914" s="143" t="s">
        <v>9178</v>
      </c>
      <c r="G914" s="138" t="s">
        <v>6464</v>
      </c>
      <c r="H914" s="138" t="n">
        <v>7</v>
      </c>
      <c r="I914" s="138" t="n">
        <v>17</v>
      </c>
      <c r="J914" s="138" t="n">
        <v>5</v>
      </c>
      <c r="K914" s="138" t="n">
        <v>48</v>
      </c>
      <c r="L914" s="138" t="n">
        <v>114.3</v>
      </c>
      <c r="M914" s="138" t="n">
        <v>67.1</v>
      </c>
      <c r="N914" s="138" t="s">
        <v>7041</v>
      </c>
      <c r="O914" s="138" t="n">
        <v>3</v>
      </c>
      <c r="P914" s="144" t="n">
        <v>7415</v>
      </c>
      <c r="Q914" s="145" t="n">
        <f aca="false">ROUND((P914+240),-1)+30</f>
        <v>7690</v>
      </c>
    </row>
    <row r="915" customFormat="false" ht="15.8" hidden="false" customHeight="false" outlineLevel="0" collapsed="false">
      <c r="A915" s="138" t="s">
        <v>9179</v>
      </c>
      <c r="B915" s="138" t="s">
        <v>6459</v>
      </c>
      <c r="C915" s="137" t="s">
        <v>9180</v>
      </c>
      <c r="D915" s="138" t="s">
        <v>6470</v>
      </c>
      <c r="E915" s="138" t="s">
        <v>9181</v>
      </c>
      <c r="F915" s="143" t="s">
        <v>9182</v>
      </c>
      <c r="G915" s="138" t="s">
        <v>6464</v>
      </c>
      <c r="H915" s="138" t="n">
        <v>7</v>
      </c>
      <c r="I915" s="138" t="n">
        <v>17</v>
      </c>
      <c r="J915" s="138" t="n">
        <v>5</v>
      </c>
      <c r="K915" s="138" t="n">
        <v>48.5</v>
      </c>
      <c r="L915" s="138" t="n">
        <v>112</v>
      </c>
      <c r="M915" s="138" t="n">
        <v>66.6</v>
      </c>
      <c r="N915" s="138" t="s">
        <v>6684</v>
      </c>
      <c r="O915" s="138" t="n">
        <v>4</v>
      </c>
      <c r="P915" s="144" t="n">
        <v>7126</v>
      </c>
      <c r="Q915" s="145" t="n">
        <f aca="false">ROUND((P915+240),-1)+30</f>
        <v>7400</v>
      </c>
    </row>
    <row r="916" customFormat="false" ht="15.8" hidden="false" customHeight="false" outlineLevel="0" collapsed="false">
      <c r="A916" s="138" t="s">
        <v>9183</v>
      </c>
      <c r="B916" s="138" t="s">
        <v>6459</v>
      </c>
      <c r="C916" s="137" t="s">
        <v>9184</v>
      </c>
      <c r="D916" s="138" t="s">
        <v>6461</v>
      </c>
      <c r="E916" s="138" t="s">
        <v>9185</v>
      </c>
      <c r="F916" s="143" t="s">
        <v>9186</v>
      </c>
      <c r="G916" s="138" t="s">
        <v>6464</v>
      </c>
      <c r="H916" s="138" t="n">
        <v>7</v>
      </c>
      <c r="I916" s="138" t="n">
        <v>17</v>
      </c>
      <c r="J916" s="138" t="n">
        <v>5</v>
      </c>
      <c r="K916" s="138" t="n">
        <v>49</v>
      </c>
      <c r="L916" s="138" t="n">
        <v>112</v>
      </c>
      <c r="M916" s="138" t="n">
        <v>57.1</v>
      </c>
      <c r="N916" s="138"/>
      <c r="O916" s="138" t="n">
        <v>12</v>
      </c>
      <c r="P916" s="144" t="n">
        <v>5580</v>
      </c>
      <c r="Q916" s="145" t="n">
        <f aca="false">ROUND((P916+240),-1)+30</f>
        <v>5850</v>
      </c>
    </row>
    <row r="917" customFormat="false" ht="15.8" hidden="false" customHeight="false" outlineLevel="0" collapsed="false">
      <c r="A917" s="138" t="s">
        <v>9187</v>
      </c>
      <c r="B917" s="138" t="s">
        <v>6459</v>
      </c>
      <c r="C917" s="137" t="s">
        <v>9188</v>
      </c>
      <c r="D917" s="138" t="s">
        <v>6470</v>
      </c>
      <c r="E917" s="138" t="s">
        <v>9189</v>
      </c>
      <c r="F917" s="143" t="s">
        <v>9186</v>
      </c>
      <c r="G917" s="138" t="s">
        <v>6464</v>
      </c>
      <c r="H917" s="138" t="n">
        <v>7</v>
      </c>
      <c r="I917" s="138" t="n">
        <v>17</v>
      </c>
      <c r="J917" s="138" t="n">
        <v>5</v>
      </c>
      <c r="K917" s="138" t="n">
        <v>49</v>
      </c>
      <c r="L917" s="138" t="n">
        <v>112</v>
      </c>
      <c r="M917" s="138" t="n">
        <v>57.1</v>
      </c>
      <c r="N917" s="138" t="s">
        <v>6473</v>
      </c>
      <c r="O917" s="138" t="n">
        <v>4</v>
      </c>
      <c r="P917" s="144" t="n">
        <v>6846</v>
      </c>
      <c r="Q917" s="145" t="n">
        <f aca="false">ROUND((P917+240),-1)+30</f>
        <v>7120</v>
      </c>
    </row>
    <row r="918" customFormat="false" ht="15.8" hidden="false" customHeight="false" outlineLevel="0" collapsed="false">
      <c r="A918" s="138" t="s">
        <v>9190</v>
      </c>
      <c r="B918" s="138" t="s">
        <v>6459</v>
      </c>
      <c r="C918" s="137" t="s">
        <v>9191</v>
      </c>
      <c r="D918" s="138" t="s">
        <v>6470</v>
      </c>
      <c r="E918" s="138" t="s">
        <v>8448</v>
      </c>
      <c r="F918" s="143" t="s">
        <v>9186</v>
      </c>
      <c r="G918" s="138" t="s">
        <v>6464</v>
      </c>
      <c r="H918" s="138" t="n">
        <v>7</v>
      </c>
      <c r="I918" s="138" t="n">
        <v>17</v>
      </c>
      <c r="J918" s="138" t="n">
        <v>5</v>
      </c>
      <c r="K918" s="138" t="n">
        <v>49</v>
      </c>
      <c r="L918" s="138" t="n">
        <v>112</v>
      </c>
      <c r="M918" s="138" t="n">
        <v>57.1</v>
      </c>
      <c r="N918" s="138" t="s">
        <v>6697</v>
      </c>
      <c r="O918" s="138" t="n">
        <v>4</v>
      </c>
      <c r="P918" s="144" t="n">
        <v>6846</v>
      </c>
      <c r="Q918" s="145" t="n">
        <f aca="false">ROUND((P918+240),-1)+30</f>
        <v>7120</v>
      </c>
    </row>
    <row r="919" customFormat="false" ht="15.8" hidden="false" customHeight="false" outlineLevel="0" collapsed="false">
      <c r="A919" s="138" t="s">
        <v>9192</v>
      </c>
      <c r="B919" s="138" t="s">
        <v>6459</v>
      </c>
      <c r="C919" s="137" t="s">
        <v>9193</v>
      </c>
      <c r="D919" s="138" t="s">
        <v>6595</v>
      </c>
      <c r="E919" s="138" t="n">
        <v>897</v>
      </c>
      <c r="F919" s="143" t="s">
        <v>9194</v>
      </c>
      <c r="G919" s="138" t="s">
        <v>6464</v>
      </c>
      <c r="H919" s="138" t="n">
        <v>7</v>
      </c>
      <c r="I919" s="138" t="n">
        <v>17</v>
      </c>
      <c r="J919" s="138" t="n">
        <v>5</v>
      </c>
      <c r="K919" s="138" t="n">
        <v>50</v>
      </c>
      <c r="L919" s="138" t="n">
        <v>108</v>
      </c>
      <c r="M919" s="138" t="n">
        <v>63.3</v>
      </c>
      <c r="N919" s="138" t="s">
        <v>6473</v>
      </c>
      <c r="O919" s="138" t="n">
        <v>24</v>
      </c>
      <c r="P919" s="144" t="n">
        <v>5140</v>
      </c>
      <c r="Q919" s="145" t="n">
        <f aca="false">ROUND((P919+240),-1)+30</f>
        <v>5410</v>
      </c>
    </row>
    <row r="920" customFormat="false" ht="15.8" hidden="false" customHeight="false" outlineLevel="0" collapsed="false">
      <c r="A920" s="138" t="s">
        <v>9195</v>
      </c>
      <c r="B920" s="138" t="s">
        <v>6459</v>
      </c>
      <c r="C920" s="137" t="s">
        <v>9196</v>
      </c>
      <c r="D920" s="138" t="s">
        <v>6461</v>
      </c>
      <c r="E920" s="138" t="s">
        <v>9071</v>
      </c>
      <c r="F920" s="143" t="s">
        <v>9197</v>
      </c>
      <c r="G920" s="138" t="s">
        <v>6464</v>
      </c>
      <c r="H920" s="138" t="n">
        <v>7</v>
      </c>
      <c r="I920" s="138" t="n">
        <v>17</v>
      </c>
      <c r="J920" s="138" t="n">
        <v>5</v>
      </c>
      <c r="K920" s="138" t="n">
        <v>50</v>
      </c>
      <c r="L920" s="138" t="n">
        <v>108</v>
      </c>
      <c r="M920" s="138" t="n">
        <v>63.35</v>
      </c>
      <c r="N920" s="138"/>
      <c r="O920" s="138" t="n">
        <v>12</v>
      </c>
      <c r="P920" s="144" t="n">
        <v>5580</v>
      </c>
      <c r="Q920" s="145" t="n">
        <f aca="false">ROUND((P920+240),-1)+30</f>
        <v>5850</v>
      </c>
    </row>
    <row r="921" customFormat="false" ht="15.8" hidden="false" customHeight="false" outlineLevel="0" collapsed="false">
      <c r="A921" s="138" t="s">
        <v>9198</v>
      </c>
      <c r="B921" s="138" t="s">
        <v>6459</v>
      </c>
      <c r="C921" s="137" t="s">
        <v>9199</v>
      </c>
      <c r="D921" s="138" t="s">
        <v>6461</v>
      </c>
      <c r="E921" s="138" t="s">
        <v>8829</v>
      </c>
      <c r="F921" s="143" t="s">
        <v>9197</v>
      </c>
      <c r="G921" s="138" t="s">
        <v>6464</v>
      </c>
      <c r="H921" s="138" t="n">
        <v>7</v>
      </c>
      <c r="I921" s="138" t="n">
        <v>17</v>
      </c>
      <c r="J921" s="138" t="n">
        <v>5</v>
      </c>
      <c r="K921" s="138" t="n">
        <v>50</v>
      </c>
      <c r="L921" s="138" t="n">
        <v>108</v>
      </c>
      <c r="M921" s="138" t="n">
        <v>63.35</v>
      </c>
      <c r="N921" s="138"/>
      <c r="O921" s="138" t="n">
        <v>8</v>
      </c>
      <c r="P921" s="144" t="n">
        <v>5382</v>
      </c>
      <c r="Q921" s="145" t="n">
        <f aca="false">ROUND((P921+240),-1)+30</f>
        <v>5650</v>
      </c>
    </row>
    <row r="922" customFormat="false" ht="15.8" hidden="false" customHeight="false" outlineLevel="0" collapsed="false">
      <c r="A922" s="138" t="s">
        <v>9200</v>
      </c>
      <c r="B922" s="138" t="s">
        <v>6459</v>
      </c>
      <c r="C922" s="137" t="s">
        <v>9201</v>
      </c>
      <c r="D922" s="138" t="s">
        <v>6461</v>
      </c>
      <c r="E922" s="138" t="s">
        <v>9081</v>
      </c>
      <c r="F922" s="143" t="s">
        <v>9197</v>
      </c>
      <c r="G922" s="138" t="s">
        <v>6464</v>
      </c>
      <c r="H922" s="138" t="n">
        <v>7</v>
      </c>
      <c r="I922" s="138" t="n">
        <v>17</v>
      </c>
      <c r="J922" s="138" t="n">
        <v>5</v>
      </c>
      <c r="K922" s="138" t="n">
        <v>50</v>
      </c>
      <c r="L922" s="138" t="n">
        <v>108</v>
      </c>
      <c r="M922" s="138" t="n">
        <v>63.35</v>
      </c>
      <c r="N922" s="138"/>
      <c r="O922" s="138" t="n">
        <v>8</v>
      </c>
      <c r="P922" s="144" t="n">
        <v>5382</v>
      </c>
      <c r="Q922" s="145" t="n">
        <f aca="false">ROUND((P922+240),-1)+30</f>
        <v>5650</v>
      </c>
    </row>
    <row r="923" customFormat="false" ht="15.8" hidden="false" customHeight="false" outlineLevel="0" collapsed="false">
      <c r="A923" s="138" t="s">
        <v>9202</v>
      </c>
      <c r="B923" s="138" t="s">
        <v>6459</v>
      </c>
      <c r="C923" s="137" t="s">
        <v>9203</v>
      </c>
      <c r="D923" s="138" t="s">
        <v>6461</v>
      </c>
      <c r="E923" s="138" t="s">
        <v>8798</v>
      </c>
      <c r="F923" s="143" t="s">
        <v>9197</v>
      </c>
      <c r="G923" s="138" t="s">
        <v>6464</v>
      </c>
      <c r="H923" s="138" t="n">
        <v>7</v>
      </c>
      <c r="I923" s="138" t="n">
        <v>17</v>
      </c>
      <c r="J923" s="138" t="n">
        <v>5</v>
      </c>
      <c r="K923" s="138" t="n">
        <v>50</v>
      </c>
      <c r="L923" s="138" t="n">
        <v>108</v>
      </c>
      <c r="M923" s="138" t="n">
        <v>63.35</v>
      </c>
      <c r="N923" s="138"/>
      <c r="O923" s="138" t="n">
        <v>8</v>
      </c>
      <c r="P923" s="144" t="n">
        <v>5382</v>
      </c>
      <c r="Q923" s="145" t="n">
        <f aca="false">ROUND((P923+240),-1)+30</f>
        <v>5650</v>
      </c>
    </row>
    <row r="924" customFormat="false" ht="15.8" hidden="false" customHeight="false" outlineLevel="0" collapsed="false">
      <c r="A924" s="138" t="s">
        <v>9204</v>
      </c>
      <c r="B924" s="138" t="s">
        <v>6459</v>
      </c>
      <c r="C924" s="137" t="s">
        <v>9205</v>
      </c>
      <c r="D924" s="138" t="s">
        <v>6461</v>
      </c>
      <c r="E924" s="138" t="s">
        <v>9206</v>
      </c>
      <c r="F924" s="143" t="s">
        <v>9197</v>
      </c>
      <c r="G924" s="138" t="s">
        <v>6464</v>
      </c>
      <c r="H924" s="138" t="n">
        <v>7</v>
      </c>
      <c r="I924" s="138" t="n">
        <v>17</v>
      </c>
      <c r="J924" s="138" t="n">
        <v>5</v>
      </c>
      <c r="K924" s="138" t="n">
        <v>50</v>
      </c>
      <c r="L924" s="138" t="n">
        <v>108</v>
      </c>
      <c r="M924" s="138" t="n">
        <v>63.35</v>
      </c>
      <c r="N924" s="138"/>
      <c r="O924" s="138" t="n">
        <v>4</v>
      </c>
      <c r="P924" s="144" t="n">
        <v>5382</v>
      </c>
      <c r="Q924" s="145" t="n">
        <f aca="false">ROUND((P924+240),-1)+30</f>
        <v>5650</v>
      </c>
    </row>
    <row r="925" customFormat="false" ht="15.8" hidden="false" customHeight="false" outlineLevel="0" collapsed="false">
      <c r="A925" s="138" t="s">
        <v>9207</v>
      </c>
      <c r="B925" s="138" t="s">
        <v>6459</v>
      </c>
      <c r="C925" s="137" t="s">
        <v>9208</v>
      </c>
      <c r="D925" s="138" t="s">
        <v>6461</v>
      </c>
      <c r="E925" s="138" t="s">
        <v>7780</v>
      </c>
      <c r="F925" s="143" t="s">
        <v>9197</v>
      </c>
      <c r="G925" s="138" t="s">
        <v>6464</v>
      </c>
      <c r="H925" s="138" t="n">
        <v>7</v>
      </c>
      <c r="I925" s="138" t="n">
        <v>17</v>
      </c>
      <c r="J925" s="138" t="n">
        <v>5</v>
      </c>
      <c r="K925" s="138" t="n">
        <v>50</v>
      </c>
      <c r="L925" s="138" t="n">
        <v>108</v>
      </c>
      <c r="M925" s="138" t="n">
        <v>63.35</v>
      </c>
      <c r="N925" s="138"/>
      <c r="O925" s="138" t="n">
        <v>4</v>
      </c>
      <c r="P925" s="144" t="n">
        <v>5580</v>
      </c>
      <c r="Q925" s="145" t="n">
        <f aca="false">ROUND((P925+240),-1)+30</f>
        <v>5850</v>
      </c>
    </row>
    <row r="926" customFormat="false" ht="15.8" hidden="false" customHeight="false" outlineLevel="0" collapsed="false">
      <c r="A926" s="138" t="s">
        <v>9209</v>
      </c>
      <c r="B926" s="138" t="s">
        <v>6459</v>
      </c>
      <c r="C926" s="137" t="s">
        <v>9210</v>
      </c>
      <c r="D926" s="138" t="s">
        <v>7526</v>
      </c>
      <c r="E926" s="138" t="s">
        <v>9016</v>
      </c>
      <c r="F926" s="143" t="s">
        <v>9211</v>
      </c>
      <c r="G926" s="138" t="s">
        <v>6464</v>
      </c>
      <c r="H926" s="138" t="n">
        <v>7</v>
      </c>
      <c r="I926" s="138" t="n">
        <v>17</v>
      </c>
      <c r="J926" s="138" t="n">
        <v>5</v>
      </c>
      <c r="K926" s="138" t="n">
        <v>50</v>
      </c>
      <c r="L926" s="138" t="n">
        <v>108</v>
      </c>
      <c r="M926" s="138" t="n">
        <v>63.4</v>
      </c>
      <c r="N926" s="138" t="s">
        <v>8329</v>
      </c>
      <c r="O926" s="138" t="n">
        <v>12</v>
      </c>
      <c r="P926" s="144" t="n">
        <v>7968</v>
      </c>
      <c r="Q926" s="145" t="n">
        <f aca="false">ROUND((P926+240),-1)+30</f>
        <v>8240</v>
      </c>
    </row>
    <row r="927" customFormat="false" ht="15.8" hidden="false" customHeight="false" outlineLevel="0" collapsed="false">
      <c r="A927" s="138" t="s">
        <v>9212</v>
      </c>
      <c r="B927" s="138" t="s">
        <v>6459</v>
      </c>
      <c r="C927" s="137" t="s">
        <v>9213</v>
      </c>
      <c r="D927" s="138" t="s">
        <v>7526</v>
      </c>
      <c r="E927" s="138" t="s">
        <v>9016</v>
      </c>
      <c r="F927" s="143" t="s">
        <v>9211</v>
      </c>
      <c r="G927" s="138" t="s">
        <v>6464</v>
      </c>
      <c r="H927" s="138" t="n">
        <v>7</v>
      </c>
      <c r="I927" s="138" t="n">
        <v>17</v>
      </c>
      <c r="J927" s="138" t="n">
        <v>5</v>
      </c>
      <c r="K927" s="138" t="n">
        <v>50</v>
      </c>
      <c r="L927" s="138" t="n">
        <v>108</v>
      </c>
      <c r="M927" s="138" t="n">
        <v>63.4</v>
      </c>
      <c r="N927" s="138" t="s">
        <v>9019</v>
      </c>
      <c r="O927" s="138" t="n">
        <v>8</v>
      </c>
      <c r="P927" s="144" t="n">
        <v>7968</v>
      </c>
      <c r="Q927" s="145" t="n">
        <f aca="false">ROUND((P927+240),-1)+30</f>
        <v>8240</v>
      </c>
    </row>
    <row r="928" customFormat="false" ht="15.8" hidden="false" customHeight="false" outlineLevel="0" collapsed="false">
      <c r="A928" s="138" t="s">
        <v>9214</v>
      </c>
      <c r="B928" s="138" t="s">
        <v>6459</v>
      </c>
      <c r="C928" s="137" t="s">
        <v>9215</v>
      </c>
      <c r="D928" s="138" t="s">
        <v>7526</v>
      </c>
      <c r="E928" s="138" t="s">
        <v>9016</v>
      </c>
      <c r="F928" s="143" t="s">
        <v>9211</v>
      </c>
      <c r="G928" s="138" t="s">
        <v>6464</v>
      </c>
      <c r="H928" s="138" t="n">
        <v>7</v>
      </c>
      <c r="I928" s="138" t="n">
        <v>17</v>
      </c>
      <c r="J928" s="138" t="n">
        <v>5</v>
      </c>
      <c r="K928" s="138" t="n">
        <v>50</v>
      </c>
      <c r="L928" s="138" t="n">
        <v>108</v>
      </c>
      <c r="M928" s="138" t="n">
        <v>63.4</v>
      </c>
      <c r="N928" s="138" t="s">
        <v>9022</v>
      </c>
      <c r="O928" s="138" t="n">
        <v>3</v>
      </c>
      <c r="P928" s="144" t="n">
        <v>7687</v>
      </c>
      <c r="Q928" s="145" t="n">
        <f aca="false">ROUND((P928+240),-1)+30</f>
        <v>7960</v>
      </c>
    </row>
    <row r="929" customFormat="false" ht="15.8" hidden="false" customHeight="false" outlineLevel="0" collapsed="false">
      <c r="A929" s="138" t="s">
        <v>9216</v>
      </c>
      <c r="B929" s="138" t="s">
        <v>6459</v>
      </c>
      <c r="C929" s="137" t="s">
        <v>9217</v>
      </c>
      <c r="D929" s="138" t="s">
        <v>6470</v>
      </c>
      <c r="E929" s="138" t="s">
        <v>9218</v>
      </c>
      <c r="F929" s="143" t="s">
        <v>9219</v>
      </c>
      <c r="G929" s="138" t="s">
        <v>6464</v>
      </c>
      <c r="H929" s="138" t="n">
        <v>7</v>
      </c>
      <c r="I929" s="138" t="n">
        <v>17</v>
      </c>
      <c r="J929" s="138" t="n">
        <v>5</v>
      </c>
      <c r="K929" s="138" t="n">
        <v>50</v>
      </c>
      <c r="L929" s="138" t="n">
        <v>114.3</v>
      </c>
      <c r="M929" s="138" t="n">
        <v>60.1</v>
      </c>
      <c r="N929" s="138" t="s">
        <v>6473</v>
      </c>
      <c r="O929" s="138" t="n">
        <v>4</v>
      </c>
      <c r="P929" s="144" t="n">
        <v>7033</v>
      </c>
      <c r="Q929" s="145" t="n">
        <f aca="false">ROUND((P929+240),-1)+30</f>
        <v>7300</v>
      </c>
    </row>
    <row r="930" customFormat="false" ht="15.8" hidden="false" customHeight="false" outlineLevel="0" collapsed="false">
      <c r="A930" s="138" t="s">
        <v>9220</v>
      </c>
      <c r="B930" s="138" t="s">
        <v>6459</v>
      </c>
      <c r="C930" s="137" t="s">
        <v>9221</v>
      </c>
      <c r="D930" s="138" t="s">
        <v>6470</v>
      </c>
      <c r="E930" s="138" t="s">
        <v>9222</v>
      </c>
      <c r="F930" s="143" t="s">
        <v>9219</v>
      </c>
      <c r="G930" s="138" t="s">
        <v>6464</v>
      </c>
      <c r="H930" s="138" t="n">
        <v>7</v>
      </c>
      <c r="I930" s="138" t="n">
        <v>17</v>
      </c>
      <c r="J930" s="138" t="n">
        <v>5</v>
      </c>
      <c r="K930" s="138" t="n">
        <v>50</v>
      </c>
      <c r="L930" s="138" t="n">
        <v>114.3</v>
      </c>
      <c r="M930" s="138" t="n">
        <v>60.1</v>
      </c>
      <c r="N930" s="138" t="s">
        <v>6473</v>
      </c>
      <c r="O930" s="138" t="n">
        <v>4</v>
      </c>
      <c r="P930" s="144" t="n">
        <v>6846</v>
      </c>
      <c r="Q930" s="145" t="n">
        <f aca="false">ROUND((P930+240),-1)+30</f>
        <v>7120</v>
      </c>
    </row>
    <row r="931" customFormat="false" ht="15.8" hidden="false" customHeight="false" outlineLevel="0" collapsed="false">
      <c r="A931" s="138" t="s">
        <v>9223</v>
      </c>
      <c r="B931" s="138" t="s">
        <v>6459</v>
      </c>
      <c r="C931" s="137" t="s">
        <v>9224</v>
      </c>
      <c r="D931" s="138" t="s">
        <v>6461</v>
      </c>
      <c r="E931" s="138" t="s">
        <v>9081</v>
      </c>
      <c r="F931" s="143" t="s">
        <v>9225</v>
      </c>
      <c r="G931" s="138" t="s">
        <v>6464</v>
      </c>
      <c r="H931" s="138" t="n">
        <v>7</v>
      </c>
      <c r="I931" s="138" t="n">
        <v>17</v>
      </c>
      <c r="J931" s="138" t="n">
        <v>5</v>
      </c>
      <c r="K931" s="138" t="n">
        <v>50</v>
      </c>
      <c r="L931" s="138" t="n">
        <v>114.3</v>
      </c>
      <c r="M931" s="138" t="n">
        <v>64.1</v>
      </c>
      <c r="N931" s="138"/>
      <c r="O931" s="138" t="n">
        <v>12</v>
      </c>
      <c r="P931" s="144" t="n">
        <v>5382</v>
      </c>
      <c r="Q931" s="145" t="n">
        <f aca="false">ROUND((P931+240),-1)+30</f>
        <v>5650</v>
      </c>
    </row>
    <row r="932" customFormat="false" ht="15.8" hidden="false" customHeight="false" outlineLevel="0" collapsed="false">
      <c r="A932" s="138" t="s">
        <v>9226</v>
      </c>
      <c r="B932" s="138" t="s">
        <v>6459</v>
      </c>
      <c r="C932" s="137" t="s">
        <v>9227</v>
      </c>
      <c r="D932" s="138" t="s">
        <v>6595</v>
      </c>
      <c r="E932" s="138" t="n">
        <v>897</v>
      </c>
      <c r="F932" s="143" t="s">
        <v>9228</v>
      </c>
      <c r="G932" s="138" t="s">
        <v>6464</v>
      </c>
      <c r="H932" s="138" t="n">
        <v>7</v>
      </c>
      <c r="I932" s="138" t="n">
        <v>17</v>
      </c>
      <c r="J932" s="138" t="n">
        <v>5</v>
      </c>
      <c r="K932" s="138" t="n">
        <v>50</v>
      </c>
      <c r="L932" s="138" t="n">
        <v>114.3</v>
      </c>
      <c r="M932" s="138" t="n">
        <v>67.1</v>
      </c>
      <c r="N932" s="138" t="s">
        <v>6473</v>
      </c>
      <c r="O932" s="138" t="n">
        <v>28</v>
      </c>
      <c r="P932" s="144" t="n">
        <v>5140</v>
      </c>
      <c r="Q932" s="145" t="n">
        <f aca="false">ROUND((P932+240),-1)+30</f>
        <v>5410</v>
      </c>
    </row>
    <row r="933" customFormat="false" ht="15.8" hidden="false" customHeight="false" outlineLevel="0" collapsed="false">
      <c r="A933" s="138" t="s">
        <v>9229</v>
      </c>
      <c r="B933" s="138" t="s">
        <v>6459</v>
      </c>
      <c r="C933" s="137" t="s">
        <v>9230</v>
      </c>
      <c r="D933" s="138" t="s">
        <v>6461</v>
      </c>
      <c r="E933" s="138" t="s">
        <v>9231</v>
      </c>
      <c r="F933" s="143" t="s">
        <v>9228</v>
      </c>
      <c r="G933" s="138" t="s">
        <v>6464</v>
      </c>
      <c r="H933" s="138" t="n">
        <v>7</v>
      </c>
      <c r="I933" s="138" t="n">
        <v>17</v>
      </c>
      <c r="J933" s="138" t="n">
        <v>5</v>
      </c>
      <c r="K933" s="138" t="n">
        <v>50</v>
      </c>
      <c r="L933" s="138" t="n">
        <v>114.3</v>
      </c>
      <c r="M933" s="138" t="n">
        <v>67.1</v>
      </c>
      <c r="N933" s="138"/>
      <c r="O933" s="138" t="n">
        <v>12</v>
      </c>
      <c r="P933" s="144" t="n">
        <v>5580</v>
      </c>
      <c r="Q933" s="145" t="n">
        <f aca="false">ROUND((P933+240),-1)+30</f>
        <v>5850</v>
      </c>
    </row>
    <row r="934" customFormat="false" ht="15.8" hidden="false" customHeight="false" outlineLevel="0" collapsed="false">
      <c r="A934" s="138" t="s">
        <v>9232</v>
      </c>
      <c r="B934" s="138" t="s">
        <v>6459</v>
      </c>
      <c r="C934" s="137" t="s">
        <v>9233</v>
      </c>
      <c r="D934" s="138" t="s">
        <v>6461</v>
      </c>
      <c r="E934" s="138" t="s">
        <v>9039</v>
      </c>
      <c r="F934" s="143" t="s">
        <v>9228</v>
      </c>
      <c r="G934" s="138" t="s">
        <v>6464</v>
      </c>
      <c r="H934" s="138" t="n">
        <v>7</v>
      </c>
      <c r="I934" s="138" t="n">
        <v>17</v>
      </c>
      <c r="J934" s="138" t="n">
        <v>5</v>
      </c>
      <c r="K934" s="138" t="n">
        <v>50</v>
      </c>
      <c r="L934" s="138" t="n">
        <v>114.3</v>
      </c>
      <c r="M934" s="138" t="n">
        <v>67.1</v>
      </c>
      <c r="N934" s="138"/>
      <c r="O934" s="138" t="n">
        <v>12</v>
      </c>
      <c r="P934" s="144" t="n">
        <v>5382</v>
      </c>
      <c r="Q934" s="145" t="n">
        <f aca="false">ROUND((P934+240),-1)+30</f>
        <v>5650</v>
      </c>
    </row>
    <row r="935" customFormat="false" ht="15.8" hidden="false" customHeight="false" outlineLevel="0" collapsed="false">
      <c r="A935" s="138" t="s">
        <v>9234</v>
      </c>
      <c r="B935" s="138" t="s">
        <v>6459</v>
      </c>
      <c r="C935" s="137" t="s">
        <v>9235</v>
      </c>
      <c r="D935" s="138" t="s">
        <v>6470</v>
      </c>
      <c r="E935" s="138" t="s">
        <v>9236</v>
      </c>
      <c r="F935" s="143" t="s">
        <v>9228</v>
      </c>
      <c r="G935" s="138" t="s">
        <v>6464</v>
      </c>
      <c r="H935" s="138" t="n">
        <v>7</v>
      </c>
      <c r="I935" s="138" t="n">
        <v>17</v>
      </c>
      <c r="J935" s="138" t="n">
        <v>5</v>
      </c>
      <c r="K935" s="138" t="n">
        <v>50</v>
      </c>
      <c r="L935" s="138" t="n">
        <v>114.3</v>
      </c>
      <c r="M935" s="138" t="n">
        <v>67.1</v>
      </c>
      <c r="N935" s="138" t="s">
        <v>6473</v>
      </c>
      <c r="O935" s="138" t="n">
        <v>8</v>
      </c>
      <c r="P935" s="144" t="n">
        <v>7033</v>
      </c>
      <c r="Q935" s="145" t="n">
        <f aca="false">ROUND((P935+240),-1)+30</f>
        <v>7300</v>
      </c>
    </row>
    <row r="936" customFormat="false" ht="15.8" hidden="false" customHeight="false" outlineLevel="0" collapsed="false">
      <c r="A936" s="138" t="s">
        <v>9237</v>
      </c>
      <c r="B936" s="138" t="s">
        <v>6459</v>
      </c>
      <c r="C936" s="137" t="s">
        <v>9238</v>
      </c>
      <c r="D936" s="138" t="s">
        <v>6470</v>
      </c>
      <c r="E936" s="138" t="s">
        <v>9239</v>
      </c>
      <c r="F936" s="143" t="s">
        <v>9228</v>
      </c>
      <c r="G936" s="138" t="s">
        <v>6464</v>
      </c>
      <c r="H936" s="138" t="n">
        <v>7</v>
      </c>
      <c r="I936" s="138" t="n">
        <v>17</v>
      </c>
      <c r="J936" s="138" t="n">
        <v>5</v>
      </c>
      <c r="K936" s="138" t="n">
        <v>50</v>
      </c>
      <c r="L936" s="138" t="n">
        <v>114.3</v>
      </c>
      <c r="M936" s="138" t="n">
        <v>67.1</v>
      </c>
      <c r="N936" s="138" t="s">
        <v>6473</v>
      </c>
      <c r="O936" s="138" t="n">
        <v>8</v>
      </c>
      <c r="P936" s="144" t="n">
        <v>6846</v>
      </c>
      <c r="Q936" s="145" t="n">
        <f aca="false">ROUND((P936+240),-1)+30</f>
        <v>7120</v>
      </c>
    </row>
    <row r="937" customFormat="false" ht="15.8" hidden="false" customHeight="false" outlineLevel="0" collapsed="false">
      <c r="A937" s="138" t="s">
        <v>9240</v>
      </c>
      <c r="B937" s="138" t="s">
        <v>6459</v>
      </c>
      <c r="C937" s="137" t="s">
        <v>9241</v>
      </c>
      <c r="D937" s="138" t="s">
        <v>6470</v>
      </c>
      <c r="E937" s="138" t="s">
        <v>9242</v>
      </c>
      <c r="F937" s="143" t="s">
        <v>9228</v>
      </c>
      <c r="G937" s="138" t="s">
        <v>6464</v>
      </c>
      <c r="H937" s="138" t="n">
        <v>7</v>
      </c>
      <c r="I937" s="138" t="n">
        <v>17</v>
      </c>
      <c r="J937" s="138" t="n">
        <v>5</v>
      </c>
      <c r="K937" s="138" t="n">
        <v>50</v>
      </c>
      <c r="L937" s="138" t="n">
        <v>114.3</v>
      </c>
      <c r="M937" s="138" t="n">
        <v>67.1</v>
      </c>
      <c r="N937" s="138" t="s">
        <v>6473</v>
      </c>
      <c r="O937" s="138" t="n">
        <v>6</v>
      </c>
      <c r="P937" s="144" t="n">
        <v>6939</v>
      </c>
      <c r="Q937" s="145" t="n">
        <f aca="false">ROUND((P937+240),-1)+30</f>
        <v>7210</v>
      </c>
    </row>
    <row r="938" customFormat="false" ht="15.8" hidden="false" customHeight="false" outlineLevel="0" collapsed="false">
      <c r="A938" s="138" t="s">
        <v>9243</v>
      </c>
      <c r="B938" s="138" t="s">
        <v>6459</v>
      </c>
      <c r="C938" s="137" t="s">
        <v>9244</v>
      </c>
      <c r="D938" s="138" t="s">
        <v>7526</v>
      </c>
      <c r="E938" s="138" t="s">
        <v>9016</v>
      </c>
      <c r="F938" s="143" t="s">
        <v>9228</v>
      </c>
      <c r="G938" s="138" t="s">
        <v>6464</v>
      </c>
      <c r="H938" s="138" t="n">
        <v>7</v>
      </c>
      <c r="I938" s="138" t="n">
        <v>17</v>
      </c>
      <c r="J938" s="138" t="n">
        <v>5</v>
      </c>
      <c r="K938" s="138" t="n">
        <v>50</v>
      </c>
      <c r="L938" s="138" t="n">
        <v>114.3</v>
      </c>
      <c r="M938" s="138" t="n">
        <v>67.1</v>
      </c>
      <c r="N938" s="138" t="s">
        <v>9019</v>
      </c>
      <c r="O938" s="138" t="n">
        <v>4</v>
      </c>
      <c r="P938" s="144" t="n">
        <v>7968</v>
      </c>
      <c r="Q938" s="145" t="n">
        <f aca="false">ROUND((P938+240),-1)+30</f>
        <v>8240</v>
      </c>
    </row>
    <row r="939" customFormat="false" ht="15.8" hidden="false" customHeight="false" outlineLevel="0" collapsed="false">
      <c r="A939" s="138" t="s">
        <v>9245</v>
      </c>
      <c r="B939" s="138" t="s">
        <v>6459</v>
      </c>
      <c r="C939" s="137" t="s">
        <v>9246</v>
      </c>
      <c r="D939" s="138" t="s">
        <v>6470</v>
      </c>
      <c r="E939" s="138" t="s">
        <v>9247</v>
      </c>
      <c r="F939" s="143" t="s">
        <v>9228</v>
      </c>
      <c r="G939" s="138" t="s">
        <v>6464</v>
      </c>
      <c r="H939" s="138" t="n">
        <v>7</v>
      </c>
      <c r="I939" s="138" t="n">
        <v>17</v>
      </c>
      <c r="J939" s="138" t="n">
        <v>5</v>
      </c>
      <c r="K939" s="138" t="n">
        <v>50</v>
      </c>
      <c r="L939" s="138" t="n">
        <v>114.3</v>
      </c>
      <c r="M939" s="138" t="n">
        <v>67.1</v>
      </c>
      <c r="N939" s="138" t="s">
        <v>6473</v>
      </c>
      <c r="O939" s="138" t="n">
        <v>4</v>
      </c>
      <c r="P939" s="144" t="n">
        <v>7033</v>
      </c>
      <c r="Q939" s="145" t="n">
        <f aca="false">ROUND((P939+240),-1)+30</f>
        <v>7300</v>
      </c>
    </row>
    <row r="940" customFormat="false" ht="15.8" hidden="false" customHeight="false" outlineLevel="0" collapsed="false">
      <c r="A940" s="138" t="s">
        <v>9248</v>
      </c>
      <c r="B940" s="138" t="s">
        <v>6459</v>
      </c>
      <c r="C940" s="137" t="s">
        <v>9249</v>
      </c>
      <c r="D940" s="138" t="s">
        <v>6470</v>
      </c>
      <c r="E940" s="138" t="s">
        <v>9250</v>
      </c>
      <c r="F940" s="143" t="s">
        <v>9228</v>
      </c>
      <c r="G940" s="138" t="s">
        <v>6464</v>
      </c>
      <c r="H940" s="138" t="n">
        <v>7</v>
      </c>
      <c r="I940" s="138" t="n">
        <v>17</v>
      </c>
      <c r="J940" s="138" t="n">
        <v>5</v>
      </c>
      <c r="K940" s="138" t="n">
        <v>50</v>
      </c>
      <c r="L940" s="138" t="n">
        <v>114.3</v>
      </c>
      <c r="M940" s="138" t="n">
        <v>67.1</v>
      </c>
      <c r="N940" s="138" t="s">
        <v>6473</v>
      </c>
      <c r="O940" s="138" t="n">
        <v>4</v>
      </c>
      <c r="P940" s="144" t="n">
        <v>6846</v>
      </c>
      <c r="Q940" s="145" t="n">
        <f aca="false">ROUND((P940+240),-1)+30</f>
        <v>7120</v>
      </c>
    </row>
    <row r="941" customFormat="false" ht="15.8" hidden="false" customHeight="false" outlineLevel="0" collapsed="false">
      <c r="A941" s="138" t="s">
        <v>9251</v>
      </c>
      <c r="B941" s="138" t="s">
        <v>6459</v>
      </c>
      <c r="C941" s="137" t="s">
        <v>9252</v>
      </c>
      <c r="D941" s="138" t="s">
        <v>6470</v>
      </c>
      <c r="E941" s="138" t="s">
        <v>9253</v>
      </c>
      <c r="F941" s="143" t="s">
        <v>9228</v>
      </c>
      <c r="G941" s="138" t="s">
        <v>6464</v>
      </c>
      <c r="H941" s="138" t="n">
        <v>7</v>
      </c>
      <c r="I941" s="138" t="n">
        <v>17</v>
      </c>
      <c r="J941" s="138" t="n">
        <v>5</v>
      </c>
      <c r="K941" s="138" t="n">
        <v>50</v>
      </c>
      <c r="L941" s="138" t="n">
        <v>114.3</v>
      </c>
      <c r="M941" s="138" t="n">
        <v>67.1</v>
      </c>
      <c r="N941" s="138" t="s">
        <v>6473</v>
      </c>
      <c r="O941" s="138" t="n">
        <v>4</v>
      </c>
      <c r="P941" s="144" t="n">
        <v>6846</v>
      </c>
      <c r="Q941" s="145" t="n">
        <f aca="false">ROUND((P941+240),-1)+30</f>
        <v>7120</v>
      </c>
    </row>
    <row r="942" customFormat="false" ht="15.8" hidden="false" customHeight="false" outlineLevel="0" collapsed="false">
      <c r="A942" s="138" t="s">
        <v>9254</v>
      </c>
      <c r="B942" s="138" t="s">
        <v>6459</v>
      </c>
      <c r="C942" s="137" t="s">
        <v>9255</v>
      </c>
      <c r="D942" s="138" t="s">
        <v>6470</v>
      </c>
      <c r="E942" s="138" t="s">
        <v>9256</v>
      </c>
      <c r="F942" s="143" t="s">
        <v>9228</v>
      </c>
      <c r="G942" s="138" t="s">
        <v>6464</v>
      </c>
      <c r="H942" s="138" t="n">
        <v>7</v>
      </c>
      <c r="I942" s="138" t="n">
        <v>17</v>
      </c>
      <c r="J942" s="138" t="n">
        <v>5</v>
      </c>
      <c r="K942" s="138" t="n">
        <v>50</v>
      </c>
      <c r="L942" s="138" t="n">
        <v>114.3</v>
      </c>
      <c r="M942" s="138" t="n">
        <v>67.1</v>
      </c>
      <c r="N942" s="138" t="s">
        <v>6473</v>
      </c>
      <c r="O942" s="138" t="n">
        <v>4</v>
      </c>
      <c r="P942" s="144" t="n">
        <v>6846</v>
      </c>
      <c r="Q942" s="145" t="n">
        <f aca="false">ROUND((P942+240),-1)+30</f>
        <v>7120</v>
      </c>
    </row>
    <row r="943" customFormat="false" ht="15.8" hidden="false" customHeight="false" outlineLevel="0" collapsed="false">
      <c r="A943" s="138" t="s">
        <v>9257</v>
      </c>
      <c r="B943" s="138" t="s">
        <v>6459</v>
      </c>
      <c r="C943" s="137" t="s">
        <v>9258</v>
      </c>
      <c r="D943" s="138" t="s">
        <v>6470</v>
      </c>
      <c r="E943" s="138" t="s">
        <v>9259</v>
      </c>
      <c r="F943" s="143" t="s">
        <v>9228</v>
      </c>
      <c r="G943" s="138" t="s">
        <v>6464</v>
      </c>
      <c r="H943" s="138" t="n">
        <v>7</v>
      </c>
      <c r="I943" s="138" t="n">
        <v>17</v>
      </c>
      <c r="J943" s="138" t="n">
        <v>5</v>
      </c>
      <c r="K943" s="138" t="n">
        <v>50</v>
      </c>
      <c r="L943" s="138" t="n">
        <v>114.3</v>
      </c>
      <c r="M943" s="138" t="n">
        <v>67.1</v>
      </c>
      <c r="N943" s="138" t="s">
        <v>6473</v>
      </c>
      <c r="O943" s="138" t="n">
        <v>4</v>
      </c>
      <c r="P943" s="144" t="n">
        <v>6846</v>
      </c>
      <c r="Q943" s="145" t="n">
        <f aca="false">ROUND((P943+240),-1)+30</f>
        <v>7120</v>
      </c>
    </row>
    <row r="944" customFormat="false" ht="15.8" hidden="false" customHeight="false" outlineLevel="0" collapsed="false">
      <c r="A944" s="138" t="s">
        <v>9260</v>
      </c>
      <c r="B944" s="138" t="s">
        <v>6459</v>
      </c>
      <c r="C944" s="137" t="s">
        <v>9261</v>
      </c>
      <c r="D944" s="138" t="s">
        <v>6461</v>
      </c>
      <c r="E944" s="138" t="s">
        <v>9008</v>
      </c>
      <c r="F944" s="143" t="s">
        <v>9228</v>
      </c>
      <c r="G944" s="138" t="s">
        <v>6464</v>
      </c>
      <c r="H944" s="138" t="n">
        <v>7</v>
      </c>
      <c r="I944" s="138" t="n">
        <v>17</v>
      </c>
      <c r="J944" s="138" t="n">
        <v>5</v>
      </c>
      <c r="K944" s="138" t="n">
        <v>50</v>
      </c>
      <c r="L944" s="138" t="n">
        <v>114.3</v>
      </c>
      <c r="M944" s="138" t="n">
        <v>67.1</v>
      </c>
      <c r="N944" s="138"/>
      <c r="O944" s="138" t="n">
        <v>4</v>
      </c>
      <c r="P944" s="144" t="n">
        <v>5382</v>
      </c>
      <c r="Q944" s="145" t="n">
        <f aca="false">ROUND((P944+240),-1)+30</f>
        <v>5650</v>
      </c>
    </row>
    <row r="945" customFormat="false" ht="15.8" hidden="false" customHeight="false" outlineLevel="0" collapsed="false">
      <c r="A945" s="138" t="s">
        <v>9262</v>
      </c>
      <c r="B945" s="138" t="s">
        <v>6459</v>
      </c>
      <c r="C945" s="137" t="s">
        <v>9263</v>
      </c>
      <c r="D945" s="138" t="s">
        <v>6470</v>
      </c>
      <c r="E945" s="138" t="s">
        <v>9264</v>
      </c>
      <c r="F945" s="143" t="s">
        <v>9228</v>
      </c>
      <c r="G945" s="138" t="s">
        <v>6464</v>
      </c>
      <c r="H945" s="138" t="n">
        <v>7</v>
      </c>
      <c r="I945" s="138" t="n">
        <v>17</v>
      </c>
      <c r="J945" s="138" t="n">
        <v>5</v>
      </c>
      <c r="K945" s="138" t="n">
        <v>50</v>
      </c>
      <c r="L945" s="138" t="n">
        <v>114.3</v>
      </c>
      <c r="M945" s="138" t="n">
        <v>67.1</v>
      </c>
      <c r="N945" s="138" t="s">
        <v>6473</v>
      </c>
      <c r="O945" s="138" t="n">
        <v>3</v>
      </c>
      <c r="P945" s="144" t="n">
        <v>7033</v>
      </c>
      <c r="Q945" s="145" t="n">
        <f aca="false">ROUND((P945+240),-1)+30</f>
        <v>7300</v>
      </c>
    </row>
    <row r="946" customFormat="false" ht="15.8" hidden="false" customHeight="false" outlineLevel="0" collapsed="false">
      <c r="A946" s="138" t="s">
        <v>9265</v>
      </c>
      <c r="B946" s="138" t="s">
        <v>6459</v>
      </c>
      <c r="C946" s="137" t="s">
        <v>9266</v>
      </c>
      <c r="D946" s="138" t="s">
        <v>7033</v>
      </c>
      <c r="E946" s="138" t="s">
        <v>9267</v>
      </c>
      <c r="F946" s="143" t="s">
        <v>9228</v>
      </c>
      <c r="G946" s="138" t="s">
        <v>6464</v>
      </c>
      <c r="H946" s="138" t="n">
        <v>7</v>
      </c>
      <c r="I946" s="138" t="n">
        <v>17</v>
      </c>
      <c r="J946" s="138" t="n">
        <v>5</v>
      </c>
      <c r="K946" s="138" t="n">
        <v>50</v>
      </c>
      <c r="L946" s="138" t="n">
        <v>114.3</v>
      </c>
      <c r="M946" s="138" t="n">
        <v>67.1</v>
      </c>
      <c r="N946" s="138" t="s">
        <v>6691</v>
      </c>
      <c r="O946" s="138" t="n">
        <v>1</v>
      </c>
      <c r="P946" s="144" t="n">
        <v>7415</v>
      </c>
      <c r="Q946" s="145" t="n">
        <f aca="false">ROUND((P946+240),-1)+30</f>
        <v>7690</v>
      </c>
    </row>
    <row r="947" customFormat="false" ht="15.8" hidden="false" customHeight="false" outlineLevel="0" collapsed="false">
      <c r="A947" s="138" t="s">
        <v>9268</v>
      </c>
      <c r="B947" s="138" t="s">
        <v>6459</v>
      </c>
      <c r="C947" s="137" t="s">
        <v>9269</v>
      </c>
      <c r="D947" s="138" t="s">
        <v>6470</v>
      </c>
      <c r="E947" s="138" t="s">
        <v>8850</v>
      </c>
      <c r="F947" s="143" t="s">
        <v>9270</v>
      </c>
      <c r="G947" s="138" t="s">
        <v>6464</v>
      </c>
      <c r="H947" s="138" t="n">
        <v>7</v>
      </c>
      <c r="I947" s="138" t="n">
        <v>17</v>
      </c>
      <c r="J947" s="138" t="n">
        <v>5</v>
      </c>
      <c r="K947" s="138" t="n">
        <v>52</v>
      </c>
      <c r="L947" s="138" t="n">
        <v>114.3</v>
      </c>
      <c r="M947" s="138" t="n">
        <v>67.1</v>
      </c>
      <c r="N947" s="138" t="s">
        <v>6473</v>
      </c>
      <c r="O947" s="138" t="n">
        <v>4</v>
      </c>
      <c r="P947" s="144" t="n">
        <v>6846</v>
      </c>
      <c r="Q947" s="145" t="n">
        <f aca="false">ROUND((P947+240),-1)+30</f>
        <v>7120</v>
      </c>
    </row>
    <row r="948" customFormat="false" ht="15.8" hidden="false" customHeight="false" outlineLevel="0" collapsed="false">
      <c r="A948" s="138" t="s">
        <v>9271</v>
      </c>
      <c r="B948" s="138" t="s">
        <v>6459</v>
      </c>
      <c r="C948" s="137" t="s">
        <v>9272</v>
      </c>
      <c r="D948" s="138" t="s">
        <v>6470</v>
      </c>
      <c r="E948" s="138" t="s">
        <v>9273</v>
      </c>
      <c r="F948" s="143" t="s">
        <v>9274</v>
      </c>
      <c r="G948" s="138" t="s">
        <v>6464</v>
      </c>
      <c r="H948" s="138" t="n">
        <v>7</v>
      </c>
      <c r="I948" s="138" t="n">
        <v>17</v>
      </c>
      <c r="J948" s="138" t="n">
        <v>5</v>
      </c>
      <c r="K948" s="138" t="n">
        <v>52.5</v>
      </c>
      <c r="L948" s="138" t="n">
        <v>108</v>
      </c>
      <c r="M948" s="138" t="n">
        <v>63.3</v>
      </c>
      <c r="N948" s="138" t="s">
        <v>6473</v>
      </c>
      <c r="O948" s="138" t="n">
        <v>4</v>
      </c>
      <c r="P948" s="144" t="n">
        <v>6846</v>
      </c>
      <c r="Q948" s="145" t="n">
        <f aca="false">ROUND((P948+240),-1)+30</f>
        <v>7120</v>
      </c>
    </row>
    <row r="949" customFormat="false" ht="15.8" hidden="false" customHeight="false" outlineLevel="0" collapsed="false">
      <c r="A949" s="138" t="s">
        <v>9275</v>
      </c>
      <c r="B949" s="138" t="s">
        <v>6459</v>
      </c>
      <c r="C949" s="137" t="s">
        <v>9276</v>
      </c>
      <c r="D949" s="138" t="s">
        <v>6470</v>
      </c>
      <c r="E949" s="138" t="s">
        <v>9277</v>
      </c>
      <c r="F949" s="143" t="s">
        <v>9274</v>
      </c>
      <c r="G949" s="138" t="s">
        <v>6464</v>
      </c>
      <c r="H949" s="138" t="n">
        <v>7</v>
      </c>
      <c r="I949" s="138" t="n">
        <v>17</v>
      </c>
      <c r="J949" s="138" t="n">
        <v>5</v>
      </c>
      <c r="K949" s="138" t="n">
        <v>52.5</v>
      </c>
      <c r="L949" s="138" t="n">
        <v>108</v>
      </c>
      <c r="M949" s="138" t="n">
        <v>63.3</v>
      </c>
      <c r="N949" s="138" t="s">
        <v>6473</v>
      </c>
      <c r="O949" s="138" t="n">
        <v>4</v>
      </c>
      <c r="P949" s="144" t="n">
        <v>6939</v>
      </c>
      <c r="Q949" s="145" t="n">
        <f aca="false">ROUND((P949+240),-1)+30</f>
        <v>7210</v>
      </c>
    </row>
    <row r="950" customFormat="false" ht="15.8" hidden="false" customHeight="false" outlineLevel="0" collapsed="false">
      <c r="A950" s="138" t="s">
        <v>9278</v>
      </c>
      <c r="B950" s="138" t="s">
        <v>6459</v>
      </c>
      <c r="C950" s="137" t="s">
        <v>9279</v>
      </c>
      <c r="D950" s="138" t="s">
        <v>6470</v>
      </c>
      <c r="E950" s="138" t="s">
        <v>9280</v>
      </c>
      <c r="F950" s="143" t="s">
        <v>9281</v>
      </c>
      <c r="G950" s="138" t="s">
        <v>6464</v>
      </c>
      <c r="H950" s="138" t="n">
        <v>7</v>
      </c>
      <c r="I950" s="138" t="n">
        <v>17</v>
      </c>
      <c r="J950" s="138" t="n">
        <v>5</v>
      </c>
      <c r="K950" s="138" t="n">
        <v>54</v>
      </c>
      <c r="L950" s="138" t="n">
        <v>112</v>
      </c>
      <c r="M950" s="138" t="n">
        <v>57.1</v>
      </c>
      <c r="N950" s="138" t="s">
        <v>6697</v>
      </c>
      <c r="O950" s="138" t="n">
        <v>4</v>
      </c>
      <c r="P950" s="144" t="n">
        <v>5864</v>
      </c>
      <c r="Q950" s="145" t="n">
        <f aca="false">ROUND((P950+240),-1)+30</f>
        <v>6130</v>
      </c>
    </row>
    <row r="951" customFormat="false" ht="15.8" hidden="false" customHeight="false" outlineLevel="0" collapsed="false">
      <c r="A951" s="138" t="s">
        <v>9282</v>
      </c>
      <c r="B951" s="138" t="s">
        <v>6459</v>
      </c>
      <c r="C951" s="137" t="s">
        <v>9283</v>
      </c>
      <c r="D951" s="138" t="s">
        <v>6470</v>
      </c>
      <c r="E951" s="138" t="s">
        <v>7694</v>
      </c>
      <c r="F951" s="143" t="s">
        <v>9281</v>
      </c>
      <c r="G951" s="138" t="s">
        <v>6464</v>
      </c>
      <c r="H951" s="138" t="n">
        <v>7</v>
      </c>
      <c r="I951" s="138" t="n">
        <v>17</v>
      </c>
      <c r="J951" s="138" t="n">
        <v>5</v>
      </c>
      <c r="K951" s="138" t="n">
        <v>54</v>
      </c>
      <c r="L951" s="138" t="n">
        <v>112</v>
      </c>
      <c r="M951" s="138" t="n">
        <v>57.1</v>
      </c>
      <c r="N951" s="138" t="s">
        <v>6697</v>
      </c>
      <c r="O951" s="138" t="n">
        <v>4</v>
      </c>
      <c r="P951" s="144" t="n">
        <v>7080</v>
      </c>
      <c r="Q951" s="145" t="n">
        <f aca="false">ROUND((P951+240),-1)+30</f>
        <v>7350</v>
      </c>
    </row>
    <row r="952" customFormat="false" ht="15.8" hidden="false" customHeight="false" outlineLevel="0" collapsed="false">
      <c r="A952" s="138" t="s">
        <v>9284</v>
      </c>
      <c r="B952" s="138" t="s">
        <v>6459</v>
      </c>
      <c r="C952" s="137" t="s">
        <v>9285</v>
      </c>
      <c r="D952" s="138" t="s">
        <v>6470</v>
      </c>
      <c r="E952" s="138" t="s">
        <v>6991</v>
      </c>
      <c r="F952" s="143" t="s">
        <v>9286</v>
      </c>
      <c r="G952" s="138" t="s">
        <v>6464</v>
      </c>
      <c r="H952" s="138" t="n">
        <v>7</v>
      </c>
      <c r="I952" s="138" t="n">
        <v>17</v>
      </c>
      <c r="J952" s="138" t="n">
        <v>5</v>
      </c>
      <c r="K952" s="138" t="n">
        <v>54</v>
      </c>
      <c r="L952" s="138" t="n">
        <v>112</v>
      </c>
      <c r="M952" s="138" t="n">
        <v>66.6</v>
      </c>
      <c r="N952" s="138" t="s">
        <v>6473</v>
      </c>
      <c r="O952" s="138" t="n">
        <v>4</v>
      </c>
      <c r="P952" s="144" t="n">
        <v>6846</v>
      </c>
      <c r="Q952" s="145" t="n">
        <f aca="false">ROUND((P952+240),-1)+30</f>
        <v>7120</v>
      </c>
    </row>
    <row r="953" customFormat="false" ht="15.8" hidden="false" customHeight="false" outlineLevel="0" collapsed="false">
      <c r="A953" s="138" t="s">
        <v>9287</v>
      </c>
      <c r="B953" s="138" t="s">
        <v>6459</v>
      </c>
      <c r="C953" s="137" t="s">
        <v>9288</v>
      </c>
      <c r="D953" s="138" t="s">
        <v>6470</v>
      </c>
      <c r="E953" s="138" t="s">
        <v>7837</v>
      </c>
      <c r="F953" s="143" t="s">
        <v>9289</v>
      </c>
      <c r="G953" s="138" t="s">
        <v>6464</v>
      </c>
      <c r="H953" s="138" t="n">
        <v>7</v>
      </c>
      <c r="I953" s="138" t="n">
        <v>17</v>
      </c>
      <c r="J953" s="138" t="n">
        <v>5</v>
      </c>
      <c r="K953" s="138" t="n">
        <v>60</v>
      </c>
      <c r="L953" s="138" t="n">
        <v>114.3</v>
      </c>
      <c r="M953" s="138" t="n">
        <v>67.1</v>
      </c>
      <c r="N953" s="138" t="s">
        <v>6479</v>
      </c>
      <c r="O953" s="138" t="n">
        <v>4</v>
      </c>
      <c r="P953" s="144" t="n">
        <v>6939</v>
      </c>
      <c r="Q953" s="145" t="n">
        <f aca="false">ROUND((P953+240),-1)+30</f>
        <v>7210</v>
      </c>
    </row>
    <row r="954" customFormat="false" ht="15.8" hidden="false" customHeight="false" outlineLevel="0" collapsed="false">
      <c r="A954" s="138" t="s">
        <v>9290</v>
      </c>
      <c r="B954" s="138" t="s">
        <v>6459</v>
      </c>
      <c r="C954" s="137" t="s">
        <v>9291</v>
      </c>
      <c r="D954" s="138" t="s">
        <v>6470</v>
      </c>
      <c r="E954" s="138" t="s">
        <v>9247</v>
      </c>
      <c r="F954" s="143" t="s">
        <v>9289</v>
      </c>
      <c r="G954" s="138" t="s">
        <v>6464</v>
      </c>
      <c r="H954" s="138" t="n">
        <v>7</v>
      </c>
      <c r="I954" s="138" t="n">
        <v>17</v>
      </c>
      <c r="J954" s="138" t="n">
        <v>5</v>
      </c>
      <c r="K954" s="138" t="n">
        <v>60</v>
      </c>
      <c r="L954" s="138" t="n">
        <v>114.3</v>
      </c>
      <c r="M954" s="138" t="n">
        <v>67.1</v>
      </c>
      <c r="N954" s="138" t="s">
        <v>6473</v>
      </c>
      <c r="O954" s="138" t="n">
        <v>4</v>
      </c>
      <c r="P954" s="144" t="n">
        <v>7033</v>
      </c>
      <c r="Q954" s="145" t="n">
        <f aca="false">ROUND((P954+240),-1)+30</f>
        <v>7300</v>
      </c>
    </row>
    <row r="955" customFormat="false" ht="15.8" hidden="false" customHeight="false" outlineLevel="0" collapsed="false">
      <c r="A955" s="138" t="s">
        <v>9292</v>
      </c>
      <c r="B955" s="138" t="s">
        <v>6459</v>
      </c>
      <c r="C955" s="137" t="s">
        <v>9293</v>
      </c>
      <c r="D955" s="138" t="s">
        <v>6470</v>
      </c>
      <c r="E955" s="138" t="s">
        <v>9294</v>
      </c>
      <c r="F955" s="143" t="s">
        <v>9295</v>
      </c>
      <c r="G955" s="138" t="s">
        <v>6464</v>
      </c>
      <c r="H955" s="138" t="n">
        <v>7</v>
      </c>
      <c r="I955" s="138" t="n">
        <v>17</v>
      </c>
      <c r="J955" s="138" t="n">
        <v>6</v>
      </c>
      <c r="K955" s="138" t="n">
        <v>30</v>
      </c>
      <c r="L955" s="138" t="n">
        <v>114.3</v>
      </c>
      <c r="M955" s="138" t="n">
        <v>66.1</v>
      </c>
      <c r="N955" s="138" t="s">
        <v>9296</v>
      </c>
      <c r="O955" s="138" t="n">
        <v>4</v>
      </c>
      <c r="P955" s="144" t="n">
        <v>7173</v>
      </c>
      <c r="Q955" s="145" t="n">
        <f aca="false">ROUND((P955+240),-1)+30</f>
        <v>7440</v>
      </c>
    </row>
    <row r="956" customFormat="false" ht="15.8" hidden="false" customHeight="false" outlineLevel="0" collapsed="false">
      <c r="A956" s="138" t="s">
        <v>9297</v>
      </c>
      <c r="B956" s="138" t="s">
        <v>6459</v>
      </c>
      <c r="C956" s="137" t="s">
        <v>9298</v>
      </c>
      <c r="D956" s="138" t="s">
        <v>6470</v>
      </c>
      <c r="E956" s="138" t="s">
        <v>9299</v>
      </c>
      <c r="F956" s="143" t="s">
        <v>9300</v>
      </c>
      <c r="G956" s="138" t="s">
        <v>6464</v>
      </c>
      <c r="H956" s="138" t="n">
        <v>7</v>
      </c>
      <c r="I956" s="138" t="n">
        <v>17</v>
      </c>
      <c r="J956" s="138" t="n">
        <v>6</v>
      </c>
      <c r="K956" s="138" t="n">
        <v>38</v>
      </c>
      <c r="L956" s="138" t="n">
        <v>139.7</v>
      </c>
      <c r="M956" s="138" t="n">
        <v>100.1</v>
      </c>
      <c r="N956" s="138" t="s">
        <v>6473</v>
      </c>
      <c r="O956" s="138" t="n">
        <v>4</v>
      </c>
      <c r="P956" s="144" t="n">
        <v>6799</v>
      </c>
      <c r="Q956" s="145" t="n">
        <f aca="false">ROUND((P956+240),-1)+30</f>
        <v>7070</v>
      </c>
    </row>
    <row r="957" customFormat="false" ht="15.8" hidden="false" customHeight="false" outlineLevel="0" collapsed="false">
      <c r="A957" s="138" t="s">
        <v>9301</v>
      </c>
      <c r="B957" s="138" t="s">
        <v>6459</v>
      </c>
      <c r="C957" s="137" t="s">
        <v>9302</v>
      </c>
      <c r="D957" s="138" t="s">
        <v>6470</v>
      </c>
      <c r="E957" s="138" t="s">
        <v>9303</v>
      </c>
      <c r="F957" s="143" t="s">
        <v>9300</v>
      </c>
      <c r="G957" s="138" t="s">
        <v>6464</v>
      </c>
      <c r="H957" s="138" t="n">
        <v>7</v>
      </c>
      <c r="I957" s="138" t="n">
        <v>17</v>
      </c>
      <c r="J957" s="138" t="n">
        <v>6</v>
      </c>
      <c r="K957" s="138" t="n">
        <v>38</v>
      </c>
      <c r="L957" s="138" t="n">
        <v>139.7</v>
      </c>
      <c r="M957" s="138" t="n">
        <v>100.1</v>
      </c>
      <c r="N957" s="138" t="s">
        <v>6473</v>
      </c>
      <c r="O957" s="138" t="n">
        <v>4</v>
      </c>
      <c r="P957" s="144" t="n">
        <v>6846</v>
      </c>
      <c r="Q957" s="145" t="n">
        <f aca="false">ROUND((P957+240),-1)+30</f>
        <v>7120</v>
      </c>
    </row>
    <row r="958" customFormat="false" ht="15.8" hidden="false" customHeight="false" outlineLevel="0" collapsed="false">
      <c r="A958" s="138" t="s">
        <v>9304</v>
      </c>
      <c r="B958" s="138" t="s">
        <v>6459</v>
      </c>
      <c r="C958" s="137" t="s">
        <v>9305</v>
      </c>
      <c r="D958" s="138" t="s">
        <v>6470</v>
      </c>
      <c r="E958" s="138" t="s">
        <v>9306</v>
      </c>
      <c r="F958" s="143" t="s">
        <v>9307</v>
      </c>
      <c r="G958" s="138" t="s">
        <v>6464</v>
      </c>
      <c r="H958" s="138" t="n">
        <v>7</v>
      </c>
      <c r="I958" s="138" t="n">
        <v>17</v>
      </c>
      <c r="J958" s="138" t="n">
        <v>6</v>
      </c>
      <c r="K958" s="138" t="n">
        <v>39</v>
      </c>
      <c r="L958" s="138" t="n">
        <v>114.3</v>
      </c>
      <c r="M958" s="138" t="n">
        <v>67.1</v>
      </c>
      <c r="N958" s="138" t="s">
        <v>6473</v>
      </c>
      <c r="O958" s="138" t="n">
        <v>4</v>
      </c>
      <c r="P958" s="144" t="n">
        <v>6939</v>
      </c>
      <c r="Q958" s="145" t="n">
        <f aca="false">ROUND((P958+240),-1)+30</f>
        <v>7210</v>
      </c>
    </row>
    <row r="959" customFormat="false" ht="15.8" hidden="false" customHeight="false" outlineLevel="0" collapsed="false">
      <c r="A959" s="138" t="s">
        <v>9308</v>
      </c>
      <c r="B959" s="138" t="s">
        <v>6459</v>
      </c>
      <c r="C959" s="137" t="s">
        <v>9309</v>
      </c>
      <c r="D959" s="138" t="s">
        <v>6470</v>
      </c>
      <c r="E959" s="138" t="s">
        <v>9310</v>
      </c>
      <c r="F959" s="143" t="s">
        <v>9307</v>
      </c>
      <c r="G959" s="138" t="s">
        <v>6464</v>
      </c>
      <c r="H959" s="138" t="n">
        <v>7</v>
      </c>
      <c r="I959" s="138" t="n">
        <v>17</v>
      </c>
      <c r="J959" s="138" t="n">
        <v>6</v>
      </c>
      <c r="K959" s="138" t="n">
        <v>39</v>
      </c>
      <c r="L959" s="138" t="n">
        <v>114.3</v>
      </c>
      <c r="M959" s="138" t="n">
        <v>67.1</v>
      </c>
      <c r="N959" s="138" t="s">
        <v>6473</v>
      </c>
      <c r="O959" s="138" t="n">
        <v>4</v>
      </c>
      <c r="P959" s="144" t="n">
        <v>6939</v>
      </c>
      <c r="Q959" s="145" t="n">
        <f aca="false">ROUND((P959+240),-1)+30</f>
        <v>7210</v>
      </c>
    </row>
    <row r="960" customFormat="false" ht="15.8" hidden="false" customHeight="false" outlineLevel="0" collapsed="false">
      <c r="A960" s="138" t="s">
        <v>9311</v>
      </c>
      <c r="B960" s="138" t="s">
        <v>6459</v>
      </c>
      <c r="C960" s="137" t="s">
        <v>9312</v>
      </c>
      <c r="D960" s="138" t="s">
        <v>6470</v>
      </c>
      <c r="E960" s="138" t="s">
        <v>9313</v>
      </c>
      <c r="F960" s="143" t="s">
        <v>9314</v>
      </c>
      <c r="G960" s="138" t="s">
        <v>6464</v>
      </c>
      <c r="H960" s="138" t="n">
        <v>7</v>
      </c>
      <c r="I960" s="138" t="n">
        <v>17</v>
      </c>
      <c r="J960" s="138" t="n">
        <v>6</v>
      </c>
      <c r="K960" s="138" t="n">
        <v>55</v>
      </c>
      <c r="L960" s="138" t="n">
        <v>139.7</v>
      </c>
      <c r="M960" s="138" t="n">
        <v>93.1</v>
      </c>
      <c r="N960" s="138" t="s">
        <v>6473</v>
      </c>
      <c r="O960" s="138" t="n">
        <v>8</v>
      </c>
      <c r="P960" s="144" t="n">
        <v>7407</v>
      </c>
      <c r="Q960" s="145" t="n">
        <f aca="false">ROUND((P960+240),-1)+30</f>
        <v>7680</v>
      </c>
    </row>
    <row r="961" customFormat="false" ht="15.8" hidden="false" customHeight="false" outlineLevel="0" collapsed="false">
      <c r="A961" s="138" t="s">
        <v>9315</v>
      </c>
      <c r="B961" s="138" t="s">
        <v>6459</v>
      </c>
      <c r="C961" s="137" t="s">
        <v>9316</v>
      </c>
      <c r="D961" s="138" t="s">
        <v>6470</v>
      </c>
      <c r="E961" s="138" t="s">
        <v>7847</v>
      </c>
      <c r="F961" s="143" t="s">
        <v>9317</v>
      </c>
      <c r="G961" s="138" t="s">
        <v>6464</v>
      </c>
      <c r="H961" s="138" t="n">
        <v>7</v>
      </c>
      <c r="I961" s="138" t="n">
        <v>17</v>
      </c>
      <c r="J961" s="138" t="n">
        <v>6</v>
      </c>
      <c r="K961" s="138" t="n">
        <v>56</v>
      </c>
      <c r="L961" s="138" t="n">
        <v>130</v>
      </c>
      <c r="M961" s="138" t="n">
        <v>84.1</v>
      </c>
      <c r="N961" s="138" t="s">
        <v>6473</v>
      </c>
      <c r="O961" s="138" t="n">
        <v>4</v>
      </c>
      <c r="P961" s="144" t="n">
        <v>4134</v>
      </c>
      <c r="Q961" s="145" t="n">
        <f aca="false">ROUND((P961+240),-1)+30</f>
        <v>4400</v>
      </c>
    </row>
    <row r="962" customFormat="false" ht="15.8" hidden="false" customHeight="false" outlineLevel="0" collapsed="false">
      <c r="A962" s="138" t="s">
        <v>9318</v>
      </c>
      <c r="B962" s="138" t="s">
        <v>6459</v>
      </c>
      <c r="C962" s="137" t="s">
        <v>9319</v>
      </c>
      <c r="D962" s="138" t="s">
        <v>6470</v>
      </c>
      <c r="E962" s="138" t="s">
        <v>9320</v>
      </c>
      <c r="F962" s="143" t="s">
        <v>9321</v>
      </c>
      <c r="G962" s="138" t="s">
        <v>6464</v>
      </c>
      <c r="H962" s="138" t="n">
        <v>7</v>
      </c>
      <c r="I962" s="138" t="n">
        <v>18</v>
      </c>
      <c r="J962" s="138" t="n">
        <v>4</v>
      </c>
      <c r="K962" s="138" t="n">
        <v>29</v>
      </c>
      <c r="L962" s="138" t="n">
        <v>108</v>
      </c>
      <c r="M962" s="138" t="n">
        <v>65.1</v>
      </c>
      <c r="N962" s="138" t="s">
        <v>6684</v>
      </c>
      <c r="O962" s="138" t="n">
        <v>4</v>
      </c>
      <c r="P962" s="144" t="n">
        <v>7874</v>
      </c>
      <c r="Q962" s="145" t="n">
        <f aca="false">ROUND((P962+240),-1)+30</f>
        <v>8140</v>
      </c>
    </row>
    <row r="963" customFormat="false" ht="15.8" hidden="false" customHeight="false" outlineLevel="0" collapsed="false">
      <c r="A963" s="138" t="s">
        <v>9322</v>
      </c>
      <c r="B963" s="138" t="s">
        <v>6459</v>
      </c>
      <c r="C963" s="137" t="s">
        <v>9323</v>
      </c>
      <c r="D963" s="138" t="s">
        <v>6470</v>
      </c>
      <c r="E963" s="138" t="s">
        <v>8718</v>
      </c>
      <c r="F963" s="143" t="s">
        <v>9324</v>
      </c>
      <c r="G963" s="138" t="s">
        <v>6464</v>
      </c>
      <c r="H963" s="138" t="n">
        <v>7</v>
      </c>
      <c r="I963" s="138" t="n">
        <v>18</v>
      </c>
      <c r="J963" s="138" t="n">
        <v>5</v>
      </c>
      <c r="K963" s="138" t="n">
        <v>35</v>
      </c>
      <c r="L963" s="138" t="n">
        <v>114.3</v>
      </c>
      <c r="M963" s="138" t="n">
        <v>67.1</v>
      </c>
      <c r="N963" s="138" t="s">
        <v>6473</v>
      </c>
      <c r="O963" s="138" t="n">
        <v>12</v>
      </c>
      <c r="P963" s="144" t="n">
        <v>7968</v>
      </c>
      <c r="Q963" s="145" t="n">
        <f aca="false">ROUND((P963+240),-1)+30</f>
        <v>8240</v>
      </c>
    </row>
    <row r="964" customFormat="false" ht="15.8" hidden="false" customHeight="false" outlineLevel="0" collapsed="false">
      <c r="A964" s="138" t="s">
        <v>9325</v>
      </c>
      <c r="B964" s="138" t="s">
        <v>6459</v>
      </c>
      <c r="C964" s="137" t="s">
        <v>9326</v>
      </c>
      <c r="D964" s="138" t="s">
        <v>6461</v>
      </c>
      <c r="E964" s="138" t="s">
        <v>9327</v>
      </c>
      <c r="F964" s="143" t="s">
        <v>9324</v>
      </c>
      <c r="G964" s="138" t="s">
        <v>6464</v>
      </c>
      <c r="H964" s="138" t="n">
        <v>7</v>
      </c>
      <c r="I964" s="138" t="n">
        <v>18</v>
      </c>
      <c r="J964" s="138" t="n">
        <v>5</v>
      </c>
      <c r="K964" s="138" t="n">
        <v>35</v>
      </c>
      <c r="L964" s="138" t="n">
        <v>114.3</v>
      </c>
      <c r="M964" s="138" t="n">
        <v>67.1</v>
      </c>
      <c r="N964" s="138"/>
      <c r="O964" s="138" t="n">
        <v>12</v>
      </c>
      <c r="P964" s="144" t="n">
        <v>6131</v>
      </c>
      <c r="Q964" s="145" t="n">
        <f aca="false">ROUND((P964+240),-1)+30</f>
        <v>6400</v>
      </c>
    </row>
    <row r="965" customFormat="false" ht="15.8" hidden="false" customHeight="false" outlineLevel="0" collapsed="false">
      <c r="A965" s="138" t="s">
        <v>9328</v>
      </c>
      <c r="B965" s="138" t="s">
        <v>6459</v>
      </c>
      <c r="C965" s="137" t="s">
        <v>9329</v>
      </c>
      <c r="D965" s="138" t="s">
        <v>6470</v>
      </c>
      <c r="E965" s="138" t="s">
        <v>7997</v>
      </c>
      <c r="F965" s="143" t="s">
        <v>9324</v>
      </c>
      <c r="G965" s="138" t="s">
        <v>6464</v>
      </c>
      <c r="H965" s="138" t="n">
        <v>7</v>
      </c>
      <c r="I965" s="138" t="n">
        <v>18</v>
      </c>
      <c r="J965" s="138" t="n">
        <v>5</v>
      </c>
      <c r="K965" s="138" t="n">
        <v>35</v>
      </c>
      <c r="L965" s="138" t="n">
        <v>114.3</v>
      </c>
      <c r="M965" s="138" t="n">
        <v>67.1</v>
      </c>
      <c r="N965" s="138" t="s">
        <v>6473</v>
      </c>
      <c r="O965" s="138" t="n">
        <v>4</v>
      </c>
      <c r="P965" s="144" t="n">
        <v>7968</v>
      </c>
      <c r="Q965" s="145" t="n">
        <f aca="false">ROUND((P965+240),-1)+30</f>
        <v>8240</v>
      </c>
    </row>
    <row r="966" customFormat="false" ht="15.8" hidden="false" customHeight="false" outlineLevel="0" collapsed="false">
      <c r="A966" s="138" t="s">
        <v>9330</v>
      </c>
      <c r="B966" s="138" t="s">
        <v>6459</v>
      </c>
      <c r="C966" s="137" t="s">
        <v>9331</v>
      </c>
      <c r="D966" s="138" t="s">
        <v>6470</v>
      </c>
      <c r="E966" s="138" t="s">
        <v>9332</v>
      </c>
      <c r="F966" s="143" t="s">
        <v>9324</v>
      </c>
      <c r="G966" s="138" t="s">
        <v>6464</v>
      </c>
      <c r="H966" s="138" t="n">
        <v>7</v>
      </c>
      <c r="I966" s="138" t="n">
        <v>18</v>
      </c>
      <c r="J966" s="138" t="n">
        <v>5</v>
      </c>
      <c r="K966" s="138" t="n">
        <v>35</v>
      </c>
      <c r="L966" s="138" t="n">
        <v>114.3</v>
      </c>
      <c r="M966" s="138" t="n">
        <v>67.1</v>
      </c>
      <c r="N966" s="138" t="s">
        <v>6697</v>
      </c>
      <c r="O966" s="138" t="n">
        <v>4</v>
      </c>
      <c r="P966" s="144" t="n">
        <v>7968</v>
      </c>
      <c r="Q966" s="145" t="n">
        <f aca="false">ROUND((P966+240),-1)+30</f>
        <v>8240</v>
      </c>
    </row>
    <row r="967" customFormat="false" ht="15.8" hidden="false" customHeight="false" outlineLevel="0" collapsed="false">
      <c r="A967" s="138" t="s">
        <v>9333</v>
      </c>
      <c r="B967" s="138" t="s">
        <v>6459</v>
      </c>
      <c r="C967" s="137" t="s">
        <v>9334</v>
      </c>
      <c r="D967" s="138" t="s">
        <v>6470</v>
      </c>
      <c r="E967" s="138" t="s">
        <v>9335</v>
      </c>
      <c r="F967" s="143" t="s">
        <v>9324</v>
      </c>
      <c r="G967" s="138" t="s">
        <v>6464</v>
      </c>
      <c r="H967" s="138" t="n">
        <v>7</v>
      </c>
      <c r="I967" s="138" t="n">
        <v>18</v>
      </c>
      <c r="J967" s="138" t="n">
        <v>5</v>
      </c>
      <c r="K967" s="138" t="n">
        <v>35</v>
      </c>
      <c r="L967" s="138" t="n">
        <v>114.3</v>
      </c>
      <c r="M967" s="138" t="n">
        <v>67.1</v>
      </c>
      <c r="N967" s="138" t="s">
        <v>6473</v>
      </c>
      <c r="O967" s="138" t="n">
        <v>4</v>
      </c>
      <c r="P967" s="144" t="n">
        <v>8108</v>
      </c>
      <c r="Q967" s="145" t="n">
        <f aca="false">ROUND((P967+240),-1)+30</f>
        <v>8380</v>
      </c>
    </row>
    <row r="968" customFormat="false" ht="15.8" hidden="false" customHeight="false" outlineLevel="0" collapsed="false">
      <c r="A968" s="138" t="s">
        <v>9336</v>
      </c>
      <c r="B968" s="138" t="s">
        <v>6459</v>
      </c>
      <c r="C968" s="137" t="s">
        <v>9337</v>
      </c>
      <c r="D968" s="138" t="s">
        <v>6470</v>
      </c>
      <c r="E968" s="138" t="s">
        <v>8850</v>
      </c>
      <c r="F968" s="143" t="s">
        <v>9324</v>
      </c>
      <c r="G968" s="138" t="s">
        <v>6464</v>
      </c>
      <c r="H968" s="138" t="n">
        <v>7</v>
      </c>
      <c r="I968" s="138" t="n">
        <v>18</v>
      </c>
      <c r="J968" s="138" t="n">
        <v>5</v>
      </c>
      <c r="K968" s="138" t="n">
        <v>35</v>
      </c>
      <c r="L968" s="138" t="n">
        <v>114.3</v>
      </c>
      <c r="M968" s="138" t="n">
        <v>67.1</v>
      </c>
      <c r="N968" s="138" t="s">
        <v>6473</v>
      </c>
      <c r="O968" s="138" t="n">
        <v>4</v>
      </c>
      <c r="P968" s="144" t="n">
        <v>7968</v>
      </c>
      <c r="Q968" s="145" t="n">
        <f aca="false">ROUND((P968+240),-1)+30</f>
        <v>8240</v>
      </c>
    </row>
    <row r="969" customFormat="false" ht="15.8" hidden="false" customHeight="false" outlineLevel="0" collapsed="false">
      <c r="A969" s="138" t="s">
        <v>9338</v>
      </c>
      <c r="B969" s="138" t="s">
        <v>6459</v>
      </c>
      <c r="C969" s="137" t="s">
        <v>9339</v>
      </c>
      <c r="D969" s="138" t="s">
        <v>6470</v>
      </c>
      <c r="E969" s="138" t="s">
        <v>8725</v>
      </c>
      <c r="F969" s="143" t="s">
        <v>9324</v>
      </c>
      <c r="G969" s="138" t="s">
        <v>6464</v>
      </c>
      <c r="H969" s="138" t="n">
        <v>7</v>
      </c>
      <c r="I969" s="138" t="n">
        <v>18</v>
      </c>
      <c r="J969" s="138" t="n">
        <v>5</v>
      </c>
      <c r="K969" s="138" t="n">
        <v>35</v>
      </c>
      <c r="L969" s="138" t="n">
        <v>114.3</v>
      </c>
      <c r="M969" s="138" t="n">
        <v>67.1</v>
      </c>
      <c r="N969" s="138" t="s">
        <v>6473</v>
      </c>
      <c r="O969" s="138" t="n">
        <v>4</v>
      </c>
      <c r="P969" s="144" t="n">
        <v>7968</v>
      </c>
      <c r="Q969" s="145" t="n">
        <f aca="false">ROUND((P969+240),-1)+30</f>
        <v>8240</v>
      </c>
    </row>
    <row r="970" customFormat="false" ht="15.8" hidden="false" customHeight="false" outlineLevel="0" collapsed="false">
      <c r="A970" s="138" t="s">
        <v>9340</v>
      </c>
      <c r="B970" s="138" t="s">
        <v>6459</v>
      </c>
      <c r="C970" s="137" t="s">
        <v>9341</v>
      </c>
      <c r="D970" s="138" t="s">
        <v>6470</v>
      </c>
      <c r="E970" s="138" t="s">
        <v>9342</v>
      </c>
      <c r="F970" s="143" t="s">
        <v>9343</v>
      </c>
      <c r="G970" s="138" t="s">
        <v>6464</v>
      </c>
      <c r="H970" s="138" t="n">
        <v>7</v>
      </c>
      <c r="I970" s="138" t="n">
        <v>18</v>
      </c>
      <c r="J970" s="138" t="n">
        <v>5</v>
      </c>
      <c r="K970" s="138" t="n">
        <v>35</v>
      </c>
      <c r="L970" s="138" t="n">
        <v>139.7</v>
      </c>
      <c r="M970" s="138" t="n">
        <v>108.5</v>
      </c>
      <c r="N970" s="138" t="s">
        <v>6473</v>
      </c>
      <c r="O970" s="138" t="n">
        <v>4</v>
      </c>
      <c r="P970" s="144" t="n">
        <v>7968</v>
      </c>
      <c r="Q970" s="145" t="n">
        <f aca="false">ROUND((P970+240),-1)+30</f>
        <v>8240</v>
      </c>
    </row>
    <row r="971" customFormat="false" ht="15.8" hidden="false" customHeight="false" outlineLevel="0" collapsed="false">
      <c r="A971" s="138" t="s">
        <v>9344</v>
      </c>
      <c r="B971" s="138" t="s">
        <v>6459</v>
      </c>
      <c r="C971" s="137" t="s">
        <v>9345</v>
      </c>
      <c r="D971" s="138" t="s">
        <v>6461</v>
      </c>
      <c r="E971" s="138" t="s">
        <v>9346</v>
      </c>
      <c r="F971" s="143" t="s">
        <v>9347</v>
      </c>
      <c r="G971" s="138" t="s">
        <v>6464</v>
      </c>
      <c r="H971" s="138" t="n">
        <v>7</v>
      </c>
      <c r="I971" s="138" t="n">
        <v>18</v>
      </c>
      <c r="J971" s="138" t="n">
        <v>5</v>
      </c>
      <c r="K971" s="138" t="n">
        <v>38</v>
      </c>
      <c r="L971" s="138" t="n">
        <v>112</v>
      </c>
      <c r="M971" s="138" t="n">
        <v>57.1</v>
      </c>
      <c r="N971" s="138"/>
      <c r="O971" s="138" t="n">
        <v>4</v>
      </c>
      <c r="P971" s="144" t="n">
        <v>6329</v>
      </c>
      <c r="Q971" s="145" t="n">
        <f aca="false">ROUND((P971+240),-1)+30</f>
        <v>6600</v>
      </c>
    </row>
    <row r="972" customFormat="false" ht="15.8" hidden="false" customHeight="false" outlineLevel="0" collapsed="false">
      <c r="A972" s="138" t="s">
        <v>9348</v>
      </c>
      <c r="B972" s="138" t="s">
        <v>6459</v>
      </c>
      <c r="C972" s="137" t="s">
        <v>9349</v>
      </c>
      <c r="D972" s="138" t="s">
        <v>6461</v>
      </c>
      <c r="E972" s="138" t="s">
        <v>9350</v>
      </c>
      <c r="F972" s="143" t="s">
        <v>9351</v>
      </c>
      <c r="G972" s="138" t="s">
        <v>6464</v>
      </c>
      <c r="H972" s="138" t="n">
        <v>7</v>
      </c>
      <c r="I972" s="138" t="n">
        <v>18</v>
      </c>
      <c r="J972" s="138" t="n">
        <v>5</v>
      </c>
      <c r="K972" s="138" t="n">
        <v>38</v>
      </c>
      <c r="L972" s="138" t="n">
        <v>112</v>
      </c>
      <c r="M972" s="138" t="n">
        <v>66.6</v>
      </c>
      <c r="N972" s="138"/>
      <c r="O972" s="138" t="n">
        <v>4</v>
      </c>
      <c r="P972" s="144" t="n">
        <v>6131</v>
      </c>
      <c r="Q972" s="145" t="n">
        <f aca="false">ROUND((P972+240),-1)+30</f>
        <v>6400</v>
      </c>
    </row>
    <row r="973" customFormat="false" ht="15.8" hidden="false" customHeight="false" outlineLevel="0" collapsed="false">
      <c r="A973" s="138" t="s">
        <v>9352</v>
      </c>
      <c r="B973" s="138" t="s">
        <v>6459</v>
      </c>
      <c r="C973" s="137" t="s">
        <v>9353</v>
      </c>
      <c r="D973" s="138" t="s">
        <v>6461</v>
      </c>
      <c r="E973" s="138" t="s">
        <v>7314</v>
      </c>
      <c r="F973" s="143" t="s">
        <v>9351</v>
      </c>
      <c r="G973" s="138" t="s">
        <v>6464</v>
      </c>
      <c r="H973" s="138" t="n">
        <v>7</v>
      </c>
      <c r="I973" s="138" t="n">
        <v>18</v>
      </c>
      <c r="J973" s="138" t="n">
        <v>5</v>
      </c>
      <c r="K973" s="138" t="n">
        <v>38</v>
      </c>
      <c r="L973" s="138" t="n">
        <v>112</v>
      </c>
      <c r="M973" s="138" t="n">
        <v>66.6</v>
      </c>
      <c r="N973" s="138"/>
      <c r="O973" s="138" t="n">
        <v>4</v>
      </c>
      <c r="P973" s="144" t="n">
        <v>6131</v>
      </c>
      <c r="Q973" s="145" t="n">
        <f aca="false">ROUND((P973+240),-1)+30</f>
        <v>6400</v>
      </c>
    </row>
    <row r="974" customFormat="false" ht="15.8" hidden="false" customHeight="false" outlineLevel="0" collapsed="false">
      <c r="A974" s="138" t="s">
        <v>9354</v>
      </c>
      <c r="B974" s="138" t="s">
        <v>6459</v>
      </c>
      <c r="C974" s="137" t="s">
        <v>9355</v>
      </c>
      <c r="D974" s="138" t="s">
        <v>6470</v>
      </c>
      <c r="E974" s="138" t="s">
        <v>9356</v>
      </c>
      <c r="F974" s="143" t="s">
        <v>9357</v>
      </c>
      <c r="G974" s="138" t="s">
        <v>6464</v>
      </c>
      <c r="H974" s="138" t="n">
        <v>7</v>
      </c>
      <c r="I974" s="138" t="n">
        <v>18</v>
      </c>
      <c r="J974" s="138" t="n">
        <v>5</v>
      </c>
      <c r="K974" s="138" t="n">
        <v>38</v>
      </c>
      <c r="L974" s="138" t="n">
        <v>114.3</v>
      </c>
      <c r="M974" s="138" t="n">
        <v>67.1</v>
      </c>
      <c r="N974" s="138" t="s">
        <v>6684</v>
      </c>
      <c r="O974" s="138" t="n">
        <v>4</v>
      </c>
      <c r="P974" s="144" t="n">
        <v>8155</v>
      </c>
      <c r="Q974" s="145" t="n">
        <f aca="false">ROUND((P974+240),-1)+30</f>
        <v>8430</v>
      </c>
    </row>
    <row r="975" customFormat="false" ht="15.8" hidden="false" customHeight="false" outlineLevel="0" collapsed="false">
      <c r="A975" s="138" t="s">
        <v>9358</v>
      </c>
      <c r="B975" s="138" t="s">
        <v>6459</v>
      </c>
      <c r="C975" s="137" t="s">
        <v>9359</v>
      </c>
      <c r="D975" s="138" t="s">
        <v>6470</v>
      </c>
      <c r="E975" s="138" t="s">
        <v>9360</v>
      </c>
      <c r="F975" s="143" t="s">
        <v>9357</v>
      </c>
      <c r="G975" s="138" t="s">
        <v>6464</v>
      </c>
      <c r="H975" s="138" t="n">
        <v>7</v>
      </c>
      <c r="I975" s="138" t="n">
        <v>18</v>
      </c>
      <c r="J975" s="138" t="n">
        <v>5</v>
      </c>
      <c r="K975" s="138" t="n">
        <v>38</v>
      </c>
      <c r="L975" s="138" t="n">
        <v>114.3</v>
      </c>
      <c r="M975" s="138" t="n">
        <v>67.1</v>
      </c>
      <c r="N975" s="138" t="s">
        <v>6473</v>
      </c>
      <c r="O975" s="138" t="n">
        <v>4</v>
      </c>
      <c r="P975" s="144" t="n">
        <v>8155</v>
      </c>
      <c r="Q975" s="145" t="n">
        <f aca="false">ROUND((P975+240),-1)+30</f>
        <v>8430</v>
      </c>
    </row>
    <row r="976" customFormat="false" ht="15.8" hidden="false" customHeight="false" outlineLevel="0" collapsed="false">
      <c r="A976" s="138" t="s">
        <v>9361</v>
      </c>
      <c r="B976" s="138" t="s">
        <v>6459</v>
      </c>
      <c r="C976" s="137" t="s">
        <v>9362</v>
      </c>
      <c r="D976" s="138" t="s">
        <v>6470</v>
      </c>
      <c r="E976" s="138" t="s">
        <v>9363</v>
      </c>
      <c r="F976" s="143" t="s">
        <v>9364</v>
      </c>
      <c r="G976" s="138" t="s">
        <v>6464</v>
      </c>
      <c r="H976" s="138" t="n">
        <v>7</v>
      </c>
      <c r="I976" s="138" t="n">
        <v>18</v>
      </c>
      <c r="J976" s="138" t="n">
        <v>5</v>
      </c>
      <c r="K976" s="138" t="n">
        <v>40</v>
      </c>
      <c r="L976" s="138" t="n">
        <v>114.3</v>
      </c>
      <c r="M976" s="138" t="n">
        <v>66.1</v>
      </c>
      <c r="N976" s="138" t="s">
        <v>6473</v>
      </c>
      <c r="O976" s="138" t="n">
        <v>4</v>
      </c>
      <c r="P976" s="144" t="n">
        <v>8155</v>
      </c>
      <c r="Q976" s="145" t="n">
        <f aca="false">ROUND((P976+240),-1)+30</f>
        <v>8430</v>
      </c>
    </row>
    <row r="977" customFormat="false" ht="15.8" hidden="false" customHeight="false" outlineLevel="0" collapsed="false">
      <c r="A977" s="138" t="s">
        <v>9365</v>
      </c>
      <c r="B977" s="138" t="s">
        <v>6459</v>
      </c>
      <c r="C977" s="137" t="s">
        <v>9366</v>
      </c>
      <c r="D977" s="138" t="s">
        <v>6470</v>
      </c>
      <c r="E977" s="138" t="s">
        <v>9367</v>
      </c>
      <c r="F977" s="143" t="s">
        <v>9368</v>
      </c>
      <c r="G977" s="138" t="s">
        <v>6464</v>
      </c>
      <c r="H977" s="138" t="n">
        <v>7</v>
      </c>
      <c r="I977" s="138" t="n">
        <v>18</v>
      </c>
      <c r="J977" s="138" t="n">
        <v>5</v>
      </c>
      <c r="K977" s="138" t="n">
        <v>40</v>
      </c>
      <c r="L977" s="138" t="n">
        <v>114.3</v>
      </c>
      <c r="M977" s="138" t="n">
        <v>67.1</v>
      </c>
      <c r="N977" s="138" t="s">
        <v>6473</v>
      </c>
      <c r="O977" s="138" t="n">
        <v>4</v>
      </c>
      <c r="P977" s="144" t="n">
        <v>8295</v>
      </c>
      <c r="Q977" s="145" t="n">
        <f aca="false">ROUND((P977+240),-1)+30</f>
        <v>8570</v>
      </c>
    </row>
    <row r="978" customFormat="false" ht="15.8" hidden="false" customHeight="false" outlineLevel="0" collapsed="false">
      <c r="A978" s="138" t="s">
        <v>9369</v>
      </c>
      <c r="B978" s="138" t="s">
        <v>6459</v>
      </c>
      <c r="C978" s="137" t="s">
        <v>9370</v>
      </c>
      <c r="D978" s="138" t="s">
        <v>6470</v>
      </c>
      <c r="E978" s="138" t="s">
        <v>9371</v>
      </c>
      <c r="F978" s="143" t="s">
        <v>9368</v>
      </c>
      <c r="G978" s="138" t="s">
        <v>6464</v>
      </c>
      <c r="H978" s="138" t="n">
        <v>7</v>
      </c>
      <c r="I978" s="138" t="n">
        <v>18</v>
      </c>
      <c r="J978" s="138" t="n">
        <v>5</v>
      </c>
      <c r="K978" s="138" t="n">
        <v>40</v>
      </c>
      <c r="L978" s="138" t="n">
        <v>114.3</v>
      </c>
      <c r="M978" s="138" t="n">
        <v>67.1</v>
      </c>
      <c r="N978" s="138" t="s">
        <v>6697</v>
      </c>
      <c r="O978" s="138" t="n">
        <v>4</v>
      </c>
      <c r="P978" s="144" t="n">
        <v>8108</v>
      </c>
      <c r="Q978" s="145" t="n">
        <f aca="false">ROUND((P978+240),-1)+30</f>
        <v>8380</v>
      </c>
    </row>
    <row r="979" customFormat="false" ht="15.8" hidden="false" customHeight="false" outlineLevel="0" collapsed="false">
      <c r="A979" s="138" t="s">
        <v>9372</v>
      </c>
      <c r="B979" s="138" t="s">
        <v>6459</v>
      </c>
      <c r="C979" s="137" t="s">
        <v>9373</v>
      </c>
      <c r="D979" s="138" t="s">
        <v>6470</v>
      </c>
      <c r="E979" s="138" t="s">
        <v>9374</v>
      </c>
      <c r="F979" s="143" t="s">
        <v>9368</v>
      </c>
      <c r="G979" s="138" t="s">
        <v>6464</v>
      </c>
      <c r="H979" s="138" t="n">
        <v>7</v>
      </c>
      <c r="I979" s="138" t="n">
        <v>18</v>
      </c>
      <c r="J979" s="138" t="n">
        <v>5</v>
      </c>
      <c r="K979" s="138" t="n">
        <v>40</v>
      </c>
      <c r="L979" s="138" t="n">
        <v>114.3</v>
      </c>
      <c r="M979" s="138" t="n">
        <v>67.1</v>
      </c>
      <c r="N979" s="138" t="s">
        <v>6473</v>
      </c>
      <c r="O979" s="138" t="n">
        <v>4</v>
      </c>
      <c r="P979" s="144" t="n">
        <v>7968</v>
      </c>
      <c r="Q979" s="145" t="n">
        <f aca="false">ROUND((P979+240),-1)+30</f>
        <v>8240</v>
      </c>
    </row>
    <row r="980" customFormat="false" ht="15.8" hidden="false" customHeight="false" outlineLevel="0" collapsed="false">
      <c r="A980" s="138" t="s">
        <v>9375</v>
      </c>
      <c r="B980" s="138" t="s">
        <v>6459</v>
      </c>
      <c r="C980" s="137" t="s">
        <v>9376</v>
      </c>
      <c r="D980" s="138" t="s">
        <v>6470</v>
      </c>
      <c r="E980" s="138" t="s">
        <v>9377</v>
      </c>
      <c r="F980" s="143" t="s">
        <v>9368</v>
      </c>
      <c r="G980" s="138" t="s">
        <v>6464</v>
      </c>
      <c r="H980" s="138" t="n">
        <v>7</v>
      </c>
      <c r="I980" s="138" t="n">
        <v>18</v>
      </c>
      <c r="J980" s="138" t="n">
        <v>5</v>
      </c>
      <c r="K980" s="138" t="n">
        <v>40</v>
      </c>
      <c r="L980" s="138" t="n">
        <v>114.3</v>
      </c>
      <c r="M980" s="138" t="n">
        <v>67.1</v>
      </c>
      <c r="N980" s="138" t="s">
        <v>6697</v>
      </c>
      <c r="O980" s="138" t="n">
        <v>4</v>
      </c>
      <c r="P980" s="144" t="n">
        <v>7968</v>
      </c>
      <c r="Q980" s="145" t="n">
        <f aca="false">ROUND((P980+240),-1)+30</f>
        <v>8240</v>
      </c>
    </row>
    <row r="981" customFormat="false" ht="15.8" hidden="false" customHeight="false" outlineLevel="0" collapsed="false">
      <c r="A981" s="138" t="s">
        <v>9378</v>
      </c>
      <c r="B981" s="138" t="s">
        <v>6459</v>
      </c>
      <c r="C981" s="137" t="s">
        <v>9379</v>
      </c>
      <c r="D981" s="138" t="s">
        <v>6470</v>
      </c>
      <c r="E981" s="138" t="s">
        <v>9380</v>
      </c>
      <c r="F981" s="143" t="s">
        <v>9381</v>
      </c>
      <c r="G981" s="138" t="s">
        <v>6464</v>
      </c>
      <c r="H981" s="138" t="n">
        <v>7</v>
      </c>
      <c r="I981" s="138" t="n">
        <v>18</v>
      </c>
      <c r="J981" s="138" t="n">
        <v>5</v>
      </c>
      <c r="K981" s="138" t="n">
        <v>41</v>
      </c>
      <c r="L981" s="138" t="n">
        <v>114.3</v>
      </c>
      <c r="M981" s="138" t="n">
        <v>67.1</v>
      </c>
      <c r="N981" s="138" t="s">
        <v>6473</v>
      </c>
      <c r="O981" s="138" t="n">
        <v>8</v>
      </c>
      <c r="P981" s="144" t="n">
        <v>7968</v>
      </c>
      <c r="Q981" s="145" t="n">
        <f aca="false">ROUND((P981+240),-1)+30</f>
        <v>8240</v>
      </c>
    </row>
    <row r="982" customFormat="false" ht="15.8" hidden="false" customHeight="false" outlineLevel="0" collapsed="false">
      <c r="A982" s="138" t="s">
        <v>9382</v>
      </c>
      <c r="B982" s="138" t="s">
        <v>6459</v>
      </c>
      <c r="C982" s="137" t="s">
        <v>9383</v>
      </c>
      <c r="D982" s="138" t="s">
        <v>6470</v>
      </c>
      <c r="E982" s="138" t="s">
        <v>7997</v>
      </c>
      <c r="F982" s="143" t="s">
        <v>9381</v>
      </c>
      <c r="G982" s="138" t="s">
        <v>6464</v>
      </c>
      <c r="H982" s="138" t="n">
        <v>7</v>
      </c>
      <c r="I982" s="138" t="n">
        <v>18</v>
      </c>
      <c r="J982" s="138" t="n">
        <v>5</v>
      </c>
      <c r="K982" s="138" t="n">
        <v>41</v>
      </c>
      <c r="L982" s="138" t="n">
        <v>114.3</v>
      </c>
      <c r="M982" s="138" t="n">
        <v>67.1</v>
      </c>
      <c r="N982" s="138" t="s">
        <v>6473</v>
      </c>
      <c r="O982" s="138" t="n">
        <v>4</v>
      </c>
      <c r="P982" s="144" t="n">
        <v>7968</v>
      </c>
      <c r="Q982" s="145" t="n">
        <f aca="false">ROUND((P982+240),-1)+30</f>
        <v>8240</v>
      </c>
    </row>
    <row r="983" customFormat="false" ht="15.8" hidden="false" customHeight="false" outlineLevel="0" collapsed="false">
      <c r="A983" s="138" t="s">
        <v>9384</v>
      </c>
      <c r="B983" s="138" t="s">
        <v>6459</v>
      </c>
      <c r="C983" s="137" t="s">
        <v>9385</v>
      </c>
      <c r="D983" s="138" t="s">
        <v>6470</v>
      </c>
      <c r="E983" s="138" t="s">
        <v>9386</v>
      </c>
      <c r="F983" s="143" t="s">
        <v>9381</v>
      </c>
      <c r="G983" s="138" t="s">
        <v>6464</v>
      </c>
      <c r="H983" s="138" t="n">
        <v>7</v>
      </c>
      <c r="I983" s="138" t="n">
        <v>18</v>
      </c>
      <c r="J983" s="138" t="n">
        <v>5</v>
      </c>
      <c r="K983" s="138" t="n">
        <v>41</v>
      </c>
      <c r="L983" s="138" t="n">
        <v>114.3</v>
      </c>
      <c r="M983" s="138" t="n">
        <v>67.1</v>
      </c>
      <c r="N983" s="138" t="s">
        <v>6473</v>
      </c>
      <c r="O983" s="138" t="n">
        <v>4</v>
      </c>
      <c r="P983" s="144" t="n">
        <v>8015</v>
      </c>
      <c r="Q983" s="145" t="n">
        <f aca="false">ROUND((P983+240),-1)+30</f>
        <v>8290</v>
      </c>
    </row>
    <row r="984" customFormat="false" ht="15.8" hidden="false" customHeight="false" outlineLevel="0" collapsed="false">
      <c r="A984" s="138" t="s">
        <v>9387</v>
      </c>
      <c r="B984" s="138" t="s">
        <v>6459</v>
      </c>
      <c r="C984" s="137" t="s">
        <v>9388</v>
      </c>
      <c r="D984" s="138" t="s">
        <v>6470</v>
      </c>
      <c r="E984" s="138" t="s">
        <v>8718</v>
      </c>
      <c r="F984" s="143" t="s">
        <v>9381</v>
      </c>
      <c r="G984" s="138" t="s">
        <v>6464</v>
      </c>
      <c r="H984" s="138" t="n">
        <v>7</v>
      </c>
      <c r="I984" s="138" t="n">
        <v>18</v>
      </c>
      <c r="J984" s="138" t="n">
        <v>5</v>
      </c>
      <c r="K984" s="138" t="n">
        <v>41</v>
      </c>
      <c r="L984" s="138" t="n">
        <v>114.3</v>
      </c>
      <c r="M984" s="138" t="n">
        <v>67.1</v>
      </c>
      <c r="N984" s="138" t="s">
        <v>6473</v>
      </c>
      <c r="O984" s="138" t="n">
        <v>4</v>
      </c>
      <c r="P984" s="144" t="n">
        <v>7968</v>
      </c>
      <c r="Q984" s="145" t="n">
        <f aca="false">ROUND((P984+240),-1)+30</f>
        <v>8240</v>
      </c>
    </row>
    <row r="985" customFormat="false" ht="15.8" hidden="false" customHeight="false" outlineLevel="0" collapsed="false">
      <c r="A985" s="138" t="s">
        <v>9389</v>
      </c>
      <c r="B985" s="138" t="s">
        <v>6459</v>
      </c>
      <c r="C985" s="137" t="s">
        <v>9390</v>
      </c>
      <c r="D985" s="138" t="s">
        <v>6470</v>
      </c>
      <c r="E985" s="138" t="s">
        <v>8725</v>
      </c>
      <c r="F985" s="143" t="s">
        <v>9381</v>
      </c>
      <c r="G985" s="138" t="s">
        <v>6464</v>
      </c>
      <c r="H985" s="138" t="n">
        <v>7</v>
      </c>
      <c r="I985" s="138" t="n">
        <v>18</v>
      </c>
      <c r="J985" s="138" t="n">
        <v>5</v>
      </c>
      <c r="K985" s="138" t="n">
        <v>41</v>
      </c>
      <c r="L985" s="138" t="n">
        <v>114.3</v>
      </c>
      <c r="M985" s="138" t="n">
        <v>67.1</v>
      </c>
      <c r="N985" s="138" t="s">
        <v>6473</v>
      </c>
      <c r="O985" s="138" t="n">
        <v>4</v>
      </c>
      <c r="P985" s="144" t="n">
        <v>7968</v>
      </c>
      <c r="Q985" s="145" t="n">
        <f aca="false">ROUND((P985+240),-1)+30</f>
        <v>8240</v>
      </c>
    </row>
    <row r="986" customFormat="false" ht="15.8" hidden="false" customHeight="false" outlineLevel="0" collapsed="false">
      <c r="A986" s="138" t="s">
        <v>9391</v>
      </c>
      <c r="B986" s="138" t="s">
        <v>6459</v>
      </c>
      <c r="C986" s="137" t="s">
        <v>9392</v>
      </c>
      <c r="D986" s="138" t="s">
        <v>6470</v>
      </c>
      <c r="E986" s="138" t="s">
        <v>9377</v>
      </c>
      <c r="F986" s="143" t="s">
        <v>9381</v>
      </c>
      <c r="G986" s="138" t="s">
        <v>6464</v>
      </c>
      <c r="H986" s="138" t="n">
        <v>7</v>
      </c>
      <c r="I986" s="138" t="n">
        <v>18</v>
      </c>
      <c r="J986" s="138" t="n">
        <v>5</v>
      </c>
      <c r="K986" s="138" t="n">
        <v>41</v>
      </c>
      <c r="L986" s="138" t="n">
        <v>114.3</v>
      </c>
      <c r="M986" s="138" t="n">
        <v>67.1</v>
      </c>
      <c r="N986" s="138" t="s">
        <v>6697</v>
      </c>
      <c r="O986" s="138" t="n">
        <v>4</v>
      </c>
      <c r="P986" s="144" t="n">
        <v>7968</v>
      </c>
      <c r="Q986" s="145" t="n">
        <f aca="false">ROUND((P986+240),-1)+30</f>
        <v>8240</v>
      </c>
    </row>
    <row r="987" customFormat="false" ht="15.8" hidden="false" customHeight="false" outlineLevel="0" collapsed="false">
      <c r="A987" s="138" t="s">
        <v>9393</v>
      </c>
      <c r="B987" s="138" t="s">
        <v>6459</v>
      </c>
      <c r="C987" s="137" t="s">
        <v>9394</v>
      </c>
      <c r="D987" s="138" t="s">
        <v>6461</v>
      </c>
      <c r="E987" s="138" t="s">
        <v>9395</v>
      </c>
      <c r="F987" s="143" t="s">
        <v>9381</v>
      </c>
      <c r="G987" s="138" t="s">
        <v>6464</v>
      </c>
      <c r="H987" s="138" t="n">
        <v>7</v>
      </c>
      <c r="I987" s="138" t="n">
        <v>18</v>
      </c>
      <c r="J987" s="138" t="n">
        <v>5</v>
      </c>
      <c r="K987" s="138" t="n">
        <v>41</v>
      </c>
      <c r="L987" s="138" t="n">
        <v>114.3</v>
      </c>
      <c r="M987" s="138" t="n">
        <v>67.1</v>
      </c>
      <c r="N987" s="138"/>
      <c r="O987" s="138" t="n">
        <v>4</v>
      </c>
      <c r="P987" s="144" t="n">
        <v>6131</v>
      </c>
      <c r="Q987" s="145" t="n">
        <f aca="false">ROUND((P987+240),-1)+30</f>
        <v>6400</v>
      </c>
    </row>
    <row r="988" customFormat="false" ht="15.8" hidden="false" customHeight="false" outlineLevel="0" collapsed="false">
      <c r="A988" s="138" t="s">
        <v>9396</v>
      </c>
      <c r="B988" s="138" t="s">
        <v>6459</v>
      </c>
      <c r="C988" s="137" t="s">
        <v>9397</v>
      </c>
      <c r="D988" s="138" t="s">
        <v>6470</v>
      </c>
      <c r="E988" s="138" t="s">
        <v>9398</v>
      </c>
      <c r="F988" s="143" t="s">
        <v>9399</v>
      </c>
      <c r="G988" s="138" t="s">
        <v>6464</v>
      </c>
      <c r="H988" s="138" t="n">
        <v>7</v>
      </c>
      <c r="I988" s="138" t="n">
        <v>18</v>
      </c>
      <c r="J988" s="138" t="n">
        <v>5</v>
      </c>
      <c r="K988" s="138" t="n">
        <v>42</v>
      </c>
      <c r="L988" s="138" t="n">
        <v>114.3</v>
      </c>
      <c r="M988" s="138" t="n">
        <v>60.1</v>
      </c>
      <c r="N988" s="138" t="s">
        <v>6697</v>
      </c>
      <c r="O988" s="138" t="n">
        <v>4</v>
      </c>
      <c r="P988" s="144" t="n">
        <v>9043</v>
      </c>
      <c r="Q988" s="145" t="n">
        <f aca="false">ROUND((P988+240),-1)+30</f>
        <v>9310</v>
      </c>
    </row>
    <row r="989" customFormat="false" ht="15.8" hidden="false" customHeight="false" outlineLevel="0" collapsed="false">
      <c r="A989" s="138" t="s">
        <v>9400</v>
      </c>
      <c r="B989" s="138" t="s">
        <v>6459</v>
      </c>
      <c r="C989" s="137" t="s">
        <v>9401</v>
      </c>
      <c r="D989" s="138" t="s">
        <v>6470</v>
      </c>
      <c r="E989" s="138" t="s">
        <v>9402</v>
      </c>
      <c r="F989" s="143" t="s">
        <v>9403</v>
      </c>
      <c r="G989" s="138" t="s">
        <v>6464</v>
      </c>
      <c r="H989" s="138" t="n">
        <v>7</v>
      </c>
      <c r="I989" s="138" t="n">
        <v>18</v>
      </c>
      <c r="J989" s="138" t="n">
        <v>5</v>
      </c>
      <c r="K989" s="138" t="n">
        <v>45</v>
      </c>
      <c r="L989" s="138" t="n">
        <v>114.3</v>
      </c>
      <c r="M989" s="138" t="n">
        <v>60.1</v>
      </c>
      <c r="N989" s="138" t="s">
        <v>6697</v>
      </c>
      <c r="O989" s="138" t="n">
        <v>4</v>
      </c>
      <c r="P989" s="144" t="n">
        <v>7968</v>
      </c>
      <c r="Q989" s="145" t="n">
        <f aca="false">ROUND((P989+240),-1)+30</f>
        <v>8240</v>
      </c>
    </row>
    <row r="990" customFormat="false" ht="15.8" hidden="false" customHeight="false" outlineLevel="0" collapsed="false">
      <c r="A990" s="138" t="s">
        <v>9404</v>
      </c>
      <c r="B990" s="138" t="s">
        <v>6459</v>
      </c>
      <c r="C990" s="137" t="s">
        <v>9405</v>
      </c>
      <c r="D990" s="138" t="s">
        <v>6470</v>
      </c>
      <c r="E990" s="138" t="s">
        <v>9406</v>
      </c>
      <c r="F990" s="143" t="s">
        <v>9407</v>
      </c>
      <c r="G990" s="138" t="s">
        <v>6464</v>
      </c>
      <c r="H990" s="138" t="n">
        <v>7</v>
      </c>
      <c r="I990" s="138" t="n">
        <v>18</v>
      </c>
      <c r="J990" s="138" t="n">
        <v>5</v>
      </c>
      <c r="K990" s="138" t="n">
        <v>45</v>
      </c>
      <c r="L990" s="138" t="n">
        <v>114.3</v>
      </c>
      <c r="M990" s="138" t="n">
        <v>66.1</v>
      </c>
      <c r="N990" s="138" t="s">
        <v>6473</v>
      </c>
      <c r="O990" s="138" t="n">
        <v>8</v>
      </c>
      <c r="P990" s="144" t="n">
        <v>7968</v>
      </c>
      <c r="Q990" s="145" t="n">
        <f aca="false">ROUND((P990+240),-1)+30</f>
        <v>8240</v>
      </c>
    </row>
    <row r="991" customFormat="false" ht="15.8" hidden="false" customHeight="false" outlineLevel="0" collapsed="false">
      <c r="A991" s="138" t="s">
        <v>9408</v>
      </c>
      <c r="B991" s="138" t="s">
        <v>6459</v>
      </c>
      <c r="C991" s="137" t="s">
        <v>9409</v>
      </c>
      <c r="D991" s="138" t="s">
        <v>6470</v>
      </c>
      <c r="E991" s="138" t="s">
        <v>8826</v>
      </c>
      <c r="F991" s="143" t="s">
        <v>9407</v>
      </c>
      <c r="G991" s="138" t="s">
        <v>6464</v>
      </c>
      <c r="H991" s="138" t="n">
        <v>7</v>
      </c>
      <c r="I991" s="138" t="n">
        <v>18</v>
      </c>
      <c r="J991" s="138" t="n">
        <v>5</v>
      </c>
      <c r="K991" s="138" t="n">
        <v>45</v>
      </c>
      <c r="L991" s="138" t="n">
        <v>114.3</v>
      </c>
      <c r="M991" s="138" t="n">
        <v>66.1</v>
      </c>
      <c r="N991" s="138" t="s">
        <v>6473</v>
      </c>
      <c r="O991" s="138" t="n">
        <v>4</v>
      </c>
      <c r="P991" s="144" t="n">
        <v>8202</v>
      </c>
      <c r="Q991" s="145" t="n">
        <f aca="false">ROUND((P991+240),-1)+30</f>
        <v>8470</v>
      </c>
    </row>
    <row r="992" customFormat="false" ht="15.8" hidden="false" customHeight="false" outlineLevel="0" collapsed="false">
      <c r="A992" s="138" t="s">
        <v>9410</v>
      </c>
      <c r="B992" s="138" t="s">
        <v>6459</v>
      </c>
      <c r="C992" s="137" t="s">
        <v>9411</v>
      </c>
      <c r="D992" s="138" t="s">
        <v>6461</v>
      </c>
      <c r="E992" s="138" t="s">
        <v>9412</v>
      </c>
      <c r="F992" s="143" t="s">
        <v>9413</v>
      </c>
      <c r="G992" s="138" t="s">
        <v>6464</v>
      </c>
      <c r="H992" s="138" t="n">
        <v>7</v>
      </c>
      <c r="I992" s="138" t="n">
        <v>18</v>
      </c>
      <c r="J992" s="138" t="n">
        <v>5</v>
      </c>
      <c r="K992" s="138" t="n">
        <v>45</v>
      </c>
      <c r="L992" s="138" t="n">
        <v>114.3</v>
      </c>
      <c r="M992" s="138" t="n">
        <v>67.1</v>
      </c>
      <c r="N992" s="138"/>
      <c r="O992" s="138" t="n">
        <v>12</v>
      </c>
      <c r="P992" s="144" t="n">
        <v>6131</v>
      </c>
      <c r="Q992" s="145" t="n">
        <f aca="false">ROUND((P992+240),-1)+30</f>
        <v>6400</v>
      </c>
    </row>
    <row r="993" customFormat="false" ht="15.8" hidden="false" customHeight="false" outlineLevel="0" collapsed="false">
      <c r="A993" s="138" t="s">
        <v>9414</v>
      </c>
      <c r="B993" s="138" t="s">
        <v>6459</v>
      </c>
      <c r="C993" s="137" t="s">
        <v>9415</v>
      </c>
      <c r="D993" s="138" t="s">
        <v>6470</v>
      </c>
      <c r="E993" s="138" t="s">
        <v>9416</v>
      </c>
      <c r="F993" s="143" t="s">
        <v>9417</v>
      </c>
      <c r="G993" s="138" t="s">
        <v>6464</v>
      </c>
      <c r="H993" s="138" t="n">
        <v>7</v>
      </c>
      <c r="I993" s="138" t="n">
        <v>18</v>
      </c>
      <c r="J993" s="138" t="n">
        <v>5</v>
      </c>
      <c r="K993" s="138" t="n">
        <v>46</v>
      </c>
      <c r="L993" s="138" t="n">
        <v>114.3</v>
      </c>
      <c r="M993" s="138" t="n">
        <v>67.1</v>
      </c>
      <c r="N993" s="138" t="s">
        <v>6473</v>
      </c>
      <c r="O993" s="138" t="n">
        <v>8</v>
      </c>
      <c r="P993" s="144" t="n">
        <v>8155</v>
      </c>
      <c r="Q993" s="145" t="n">
        <f aca="false">ROUND((P993+240),-1)+30</f>
        <v>8430</v>
      </c>
    </row>
    <row r="994" customFormat="false" ht="15.8" hidden="false" customHeight="false" outlineLevel="0" collapsed="false">
      <c r="A994" s="138" t="s">
        <v>9418</v>
      </c>
      <c r="B994" s="138" t="s">
        <v>6459</v>
      </c>
      <c r="C994" s="137" t="s">
        <v>9419</v>
      </c>
      <c r="D994" s="138" t="s">
        <v>6470</v>
      </c>
      <c r="E994" s="138" t="s">
        <v>9420</v>
      </c>
      <c r="F994" s="143" t="s">
        <v>9421</v>
      </c>
      <c r="G994" s="138" t="s">
        <v>6464</v>
      </c>
      <c r="H994" s="138" t="n">
        <v>7</v>
      </c>
      <c r="I994" s="138" t="n">
        <v>18</v>
      </c>
      <c r="J994" s="138" t="n">
        <v>5</v>
      </c>
      <c r="K994" s="138" t="n">
        <v>47</v>
      </c>
      <c r="L994" s="138" t="n">
        <v>114.3</v>
      </c>
      <c r="M994" s="138" t="n">
        <v>66.1</v>
      </c>
      <c r="N994" s="138" t="s">
        <v>6697</v>
      </c>
      <c r="O994" s="138" t="n">
        <v>4</v>
      </c>
      <c r="P994" s="144" t="n">
        <v>7968</v>
      </c>
      <c r="Q994" s="145" t="n">
        <f aca="false">ROUND((P994+240),-1)+30</f>
        <v>8240</v>
      </c>
    </row>
    <row r="995" customFormat="false" ht="15.8" hidden="false" customHeight="false" outlineLevel="0" collapsed="false">
      <c r="A995" s="138" t="s">
        <v>9422</v>
      </c>
      <c r="B995" s="138" t="s">
        <v>6459</v>
      </c>
      <c r="C995" s="137" t="s">
        <v>9423</v>
      </c>
      <c r="D995" s="138" t="s">
        <v>6470</v>
      </c>
      <c r="E995" s="138" t="s">
        <v>7726</v>
      </c>
      <c r="F995" s="143" t="s">
        <v>9424</v>
      </c>
      <c r="G995" s="138" t="s">
        <v>6464</v>
      </c>
      <c r="H995" s="138" t="n">
        <v>7</v>
      </c>
      <c r="I995" s="138" t="n">
        <v>18</v>
      </c>
      <c r="J995" s="138" t="n">
        <v>5</v>
      </c>
      <c r="K995" s="138" t="n">
        <v>48</v>
      </c>
      <c r="L995" s="138" t="n">
        <v>100</v>
      </c>
      <c r="M995" s="138" t="n">
        <v>56.1</v>
      </c>
      <c r="N995" s="138" t="s">
        <v>6697</v>
      </c>
      <c r="O995" s="138" t="n">
        <v>4</v>
      </c>
      <c r="P995" s="144" t="n">
        <v>8248</v>
      </c>
      <c r="Q995" s="145" t="n">
        <f aca="false">ROUND((P995+240),-1)+30</f>
        <v>8520</v>
      </c>
    </row>
    <row r="996" customFormat="false" ht="15.8" hidden="false" customHeight="false" outlineLevel="0" collapsed="false">
      <c r="A996" s="138" t="s">
        <v>9425</v>
      </c>
      <c r="B996" s="138" t="s">
        <v>6459</v>
      </c>
      <c r="C996" s="137" t="s">
        <v>9426</v>
      </c>
      <c r="D996" s="138" t="s">
        <v>6470</v>
      </c>
      <c r="E996" s="138" t="s">
        <v>7726</v>
      </c>
      <c r="F996" s="143" t="s">
        <v>9424</v>
      </c>
      <c r="G996" s="138" t="s">
        <v>6464</v>
      </c>
      <c r="H996" s="138" t="n">
        <v>7</v>
      </c>
      <c r="I996" s="138" t="n">
        <v>18</v>
      </c>
      <c r="J996" s="138" t="n">
        <v>5</v>
      </c>
      <c r="K996" s="138" t="n">
        <v>48</v>
      </c>
      <c r="L996" s="138" t="n">
        <v>100</v>
      </c>
      <c r="M996" s="138" t="n">
        <v>56.1</v>
      </c>
      <c r="N996" s="138" t="s">
        <v>6684</v>
      </c>
      <c r="O996" s="138" t="n">
        <v>4</v>
      </c>
      <c r="P996" s="144" t="n">
        <v>8248</v>
      </c>
      <c r="Q996" s="145" t="n">
        <f aca="false">ROUND((P996+240),-1)+30</f>
        <v>8520</v>
      </c>
    </row>
    <row r="997" customFormat="false" ht="15.8" hidden="false" customHeight="false" outlineLevel="0" collapsed="false">
      <c r="A997" s="138" t="s">
        <v>9427</v>
      </c>
      <c r="B997" s="138" t="s">
        <v>6459</v>
      </c>
      <c r="C997" s="137" t="s">
        <v>9428</v>
      </c>
      <c r="D997" s="138" t="s">
        <v>6470</v>
      </c>
      <c r="E997" s="138" t="s">
        <v>8010</v>
      </c>
      <c r="F997" s="143" t="s">
        <v>9429</v>
      </c>
      <c r="G997" s="138" t="s">
        <v>6464</v>
      </c>
      <c r="H997" s="138" t="n">
        <v>7</v>
      </c>
      <c r="I997" s="138" t="n">
        <v>18</v>
      </c>
      <c r="J997" s="138" t="n">
        <v>5</v>
      </c>
      <c r="K997" s="138" t="n">
        <v>48</v>
      </c>
      <c r="L997" s="138" t="n">
        <v>114.3</v>
      </c>
      <c r="M997" s="138" t="n">
        <v>67.1</v>
      </c>
      <c r="N997" s="138" t="s">
        <v>6697</v>
      </c>
      <c r="O997" s="138" t="n">
        <v>4</v>
      </c>
      <c r="P997" s="144" t="n">
        <v>8015</v>
      </c>
      <c r="Q997" s="145" t="n">
        <f aca="false">ROUND((P997+240),-1)+30</f>
        <v>8290</v>
      </c>
    </row>
    <row r="998" customFormat="false" ht="15.8" hidden="false" customHeight="false" outlineLevel="0" collapsed="false">
      <c r="A998" s="138" t="s">
        <v>9430</v>
      </c>
      <c r="B998" s="138" t="s">
        <v>6459</v>
      </c>
      <c r="C998" s="137" t="s">
        <v>9431</v>
      </c>
      <c r="D998" s="138" t="s">
        <v>6470</v>
      </c>
      <c r="E998" s="138" t="s">
        <v>9335</v>
      </c>
      <c r="F998" s="143" t="s">
        <v>9429</v>
      </c>
      <c r="G998" s="138" t="s">
        <v>6464</v>
      </c>
      <c r="H998" s="138" t="n">
        <v>7</v>
      </c>
      <c r="I998" s="138" t="n">
        <v>18</v>
      </c>
      <c r="J998" s="138" t="n">
        <v>5</v>
      </c>
      <c r="K998" s="138" t="n">
        <v>48</v>
      </c>
      <c r="L998" s="138" t="n">
        <v>114.3</v>
      </c>
      <c r="M998" s="138" t="n">
        <v>67.1</v>
      </c>
      <c r="N998" s="138" t="s">
        <v>6473</v>
      </c>
      <c r="O998" s="138" t="n">
        <v>4</v>
      </c>
      <c r="P998" s="144" t="n">
        <v>8108</v>
      </c>
      <c r="Q998" s="145" t="n">
        <f aca="false">ROUND((P998+240),-1)+30</f>
        <v>8380</v>
      </c>
    </row>
    <row r="999" customFormat="false" ht="15.8" hidden="false" customHeight="false" outlineLevel="0" collapsed="false">
      <c r="A999" s="138" t="s">
        <v>9432</v>
      </c>
      <c r="B999" s="138" t="s">
        <v>6459</v>
      </c>
      <c r="C999" s="137" t="s">
        <v>9433</v>
      </c>
      <c r="D999" s="138" t="s">
        <v>6461</v>
      </c>
      <c r="E999" s="138" t="s">
        <v>9434</v>
      </c>
      <c r="F999" s="143" t="s">
        <v>9435</v>
      </c>
      <c r="G999" s="138" t="s">
        <v>6464</v>
      </c>
      <c r="H999" s="138" t="n">
        <v>7</v>
      </c>
      <c r="I999" s="138" t="n">
        <v>18</v>
      </c>
      <c r="J999" s="138" t="n">
        <v>5</v>
      </c>
      <c r="K999" s="138" t="n">
        <v>49</v>
      </c>
      <c r="L999" s="138" t="n">
        <v>108</v>
      </c>
      <c r="M999" s="138" t="n">
        <v>67.1</v>
      </c>
      <c r="N999" s="138"/>
      <c r="O999" s="138" t="n">
        <v>12</v>
      </c>
      <c r="P999" s="144" t="n">
        <v>6329</v>
      </c>
      <c r="Q999" s="145" t="n">
        <f aca="false">ROUND((P999+240),-1)+30</f>
        <v>6600</v>
      </c>
    </row>
    <row r="1000" customFormat="false" ht="15.8" hidden="false" customHeight="false" outlineLevel="0" collapsed="false">
      <c r="A1000" s="138" t="s">
        <v>9436</v>
      </c>
      <c r="B1000" s="138" t="s">
        <v>6459</v>
      </c>
      <c r="C1000" s="137" t="s">
        <v>9437</v>
      </c>
      <c r="D1000" s="138" t="s">
        <v>6470</v>
      </c>
      <c r="E1000" s="138" t="s">
        <v>9247</v>
      </c>
      <c r="F1000" s="143" t="s">
        <v>9438</v>
      </c>
      <c r="G1000" s="138" t="s">
        <v>6464</v>
      </c>
      <c r="H1000" s="138" t="n">
        <v>7</v>
      </c>
      <c r="I1000" s="138" t="n">
        <v>18</v>
      </c>
      <c r="J1000" s="138" t="n">
        <v>5</v>
      </c>
      <c r="K1000" s="138" t="n">
        <v>50</v>
      </c>
      <c r="L1000" s="138" t="n">
        <v>114.3</v>
      </c>
      <c r="M1000" s="138" t="n">
        <v>67.1</v>
      </c>
      <c r="N1000" s="138" t="s">
        <v>6473</v>
      </c>
      <c r="O1000" s="138" t="n">
        <v>4</v>
      </c>
      <c r="P1000" s="144" t="n">
        <v>8155</v>
      </c>
      <c r="Q1000" s="145" t="n">
        <f aca="false">ROUND((P1000+240),-1)+30</f>
        <v>8430</v>
      </c>
    </row>
    <row r="1001" customFormat="false" ht="15.8" hidden="false" customHeight="false" outlineLevel="0" collapsed="false">
      <c r="A1001" s="138" t="s">
        <v>9439</v>
      </c>
      <c r="B1001" s="138" t="s">
        <v>6459</v>
      </c>
      <c r="C1001" s="137" t="s">
        <v>9440</v>
      </c>
      <c r="D1001" s="138" t="s">
        <v>6470</v>
      </c>
      <c r="E1001" s="138" t="s">
        <v>9441</v>
      </c>
      <c r="F1001" s="143" t="s">
        <v>9442</v>
      </c>
      <c r="G1001" s="138" t="s">
        <v>6464</v>
      </c>
      <c r="H1001" s="138" t="n">
        <v>7</v>
      </c>
      <c r="I1001" s="138" t="n">
        <v>18</v>
      </c>
      <c r="J1001" s="138" t="n">
        <v>5</v>
      </c>
      <c r="K1001" s="138" t="n">
        <v>55</v>
      </c>
      <c r="L1001" s="138" t="n">
        <v>114.3</v>
      </c>
      <c r="M1001" s="138" t="n">
        <v>56.1</v>
      </c>
      <c r="N1001" s="138" t="s">
        <v>6473</v>
      </c>
      <c r="O1001" s="138" t="n">
        <v>4</v>
      </c>
      <c r="P1001" s="144" t="n">
        <v>7968</v>
      </c>
      <c r="Q1001" s="145" t="n">
        <f aca="false">ROUND((P1001+240),-1)+30</f>
        <v>8240</v>
      </c>
    </row>
    <row r="1002" customFormat="false" ht="15.8" hidden="false" customHeight="false" outlineLevel="0" collapsed="false">
      <c r="A1002" s="138" t="s">
        <v>9443</v>
      </c>
      <c r="B1002" s="138" t="s">
        <v>6459</v>
      </c>
      <c r="C1002" s="137" t="s">
        <v>9444</v>
      </c>
      <c r="D1002" s="138" t="s">
        <v>6470</v>
      </c>
      <c r="E1002" s="138" t="s">
        <v>9445</v>
      </c>
      <c r="F1002" s="143" t="s">
        <v>9442</v>
      </c>
      <c r="G1002" s="138" t="s">
        <v>6464</v>
      </c>
      <c r="H1002" s="138" t="n">
        <v>7</v>
      </c>
      <c r="I1002" s="138" t="n">
        <v>18</v>
      </c>
      <c r="J1002" s="138" t="n">
        <v>5</v>
      </c>
      <c r="K1002" s="138" t="n">
        <v>55</v>
      </c>
      <c r="L1002" s="138" t="n">
        <v>114.3</v>
      </c>
      <c r="M1002" s="138" t="n">
        <v>56.1</v>
      </c>
      <c r="N1002" s="138" t="s">
        <v>6473</v>
      </c>
      <c r="O1002" s="138" t="n">
        <v>4</v>
      </c>
      <c r="P1002" s="144" t="n">
        <v>7968</v>
      </c>
      <c r="Q1002" s="145" t="n">
        <f aca="false">ROUND((P1002+240),-1)+30</f>
        <v>8240</v>
      </c>
    </row>
    <row r="1003" customFormat="false" ht="15.8" hidden="false" customHeight="false" outlineLevel="0" collapsed="false">
      <c r="A1003" s="138" t="s">
        <v>9446</v>
      </c>
      <c r="B1003" s="138" t="s">
        <v>6459</v>
      </c>
      <c r="C1003" s="137" t="s">
        <v>9447</v>
      </c>
      <c r="D1003" s="138" t="s">
        <v>6470</v>
      </c>
      <c r="E1003" s="138" t="s">
        <v>9448</v>
      </c>
      <c r="F1003" s="143" t="s">
        <v>9449</v>
      </c>
      <c r="G1003" s="138" t="s">
        <v>6464</v>
      </c>
      <c r="H1003" s="138" t="n">
        <v>7</v>
      </c>
      <c r="I1003" s="138" t="n">
        <v>19</v>
      </c>
      <c r="J1003" s="138" t="n">
        <v>5</v>
      </c>
      <c r="K1003" s="138" t="n">
        <v>40</v>
      </c>
      <c r="L1003" s="138" t="n">
        <v>114.3</v>
      </c>
      <c r="M1003" s="138" t="n">
        <v>66.1</v>
      </c>
      <c r="N1003" s="138" t="s">
        <v>6473</v>
      </c>
      <c r="O1003" s="138" t="n">
        <v>4</v>
      </c>
      <c r="P1003" s="144" t="n">
        <v>10679</v>
      </c>
      <c r="Q1003" s="145" t="n">
        <f aca="false">ROUND((P1003+240),-1)+30</f>
        <v>10950</v>
      </c>
    </row>
    <row r="1004" customFormat="false" ht="15.8" hidden="false" customHeight="false" outlineLevel="0" collapsed="false">
      <c r="A1004" s="138" t="s">
        <v>9450</v>
      </c>
      <c r="B1004" s="138" t="s">
        <v>6459</v>
      </c>
      <c r="C1004" s="137" t="s">
        <v>9451</v>
      </c>
      <c r="D1004" s="138" t="s">
        <v>6470</v>
      </c>
      <c r="E1004" s="138" t="s">
        <v>9452</v>
      </c>
      <c r="F1004" s="143" t="s">
        <v>9453</v>
      </c>
      <c r="G1004" s="138" t="s">
        <v>6464</v>
      </c>
      <c r="H1004" s="138" t="n">
        <v>7</v>
      </c>
      <c r="I1004" s="138" t="n">
        <v>19</v>
      </c>
      <c r="J1004" s="138" t="n">
        <v>5</v>
      </c>
      <c r="K1004" s="138" t="n">
        <v>50</v>
      </c>
      <c r="L1004" s="138" t="n">
        <v>114.3</v>
      </c>
      <c r="M1004" s="138" t="n">
        <v>64.1</v>
      </c>
      <c r="N1004" s="138" t="s">
        <v>6697</v>
      </c>
      <c r="O1004" s="138" t="n">
        <v>4</v>
      </c>
      <c r="P1004" s="144" t="n">
        <v>10024</v>
      </c>
      <c r="Q1004" s="145" t="n">
        <f aca="false">ROUND((P1004+240),-1)+30</f>
        <v>10290</v>
      </c>
    </row>
    <row r="1005" customFormat="false" ht="15.8" hidden="false" customHeight="false" outlineLevel="0" collapsed="false">
      <c r="A1005" s="138" t="s">
        <v>9454</v>
      </c>
      <c r="B1005" s="138" t="s">
        <v>6459</v>
      </c>
      <c r="C1005" s="137" t="s">
        <v>9455</v>
      </c>
      <c r="D1005" s="138" t="s">
        <v>6470</v>
      </c>
      <c r="E1005" s="138" t="s">
        <v>9452</v>
      </c>
      <c r="F1005" s="143" t="s">
        <v>9453</v>
      </c>
      <c r="G1005" s="138" t="s">
        <v>6464</v>
      </c>
      <c r="H1005" s="138" t="n">
        <v>7</v>
      </c>
      <c r="I1005" s="138" t="n">
        <v>19</v>
      </c>
      <c r="J1005" s="138" t="n">
        <v>5</v>
      </c>
      <c r="K1005" s="138" t="n">
        <v>50</v>
      </c>
      <c r="L1005" s="138" t="n">
        <v>114.3</v>
      </c>
      <c r="M1005" s="138" t="n">
        <v>64.1</v>
      </c>
      <c r="N1005" s="138" t="s">
        <v>6691</v>
      </c>
      <c r="O1005" s="138" t="n">
        <v>4</v>
      </c>
      <c r="P1005" s="144" t="n">
        <v>10024</v>
      </c>
      <c r="Q1005" s="145" t="n">
        <f aca="false">ROUND((P1005+240),-1)+30</f>
        <v>10290</v>
      </c>
    </row>
    <row r="1006" customFormat="false" ht="15.8" hidden="false" customHeight="false" outlineLevel="0" collapsed="false">
      <c r="A1006" s="138" t="s">
        <v>9456</v>
      </c>
      <c r="B1006" s="138" t="s">
        <v>6459</v>
      </c>
      <c r="C1006" s="137" t="s">
        <v>9457</v>
      </c>
      <c r="D1006" s="138" t="s">
        <v>6470</v>
      </c>
      <c r="E1006" s="138" t="s">
        <v>9242</v>
      </c>
      <c r="F1006" s="143" t="s">
        <v>9458</v>
      </c>
      <c r="G1006" s="138" t="s">
        <v>6464</v>
      </c>
      <c r="H1006" s="138" t="n">
        <v>7</v>
      </c>
      <c r="I1006" s="138" t="n">
        <v>19</v>
      </c>
      <c r="J1006" s="138" t="n">
        <v>5</v>
      </c>
      <c r="K1006" s="138" t="n">
        <v>50</v>
      </c>
      <c r="L1006" s="138" t="n">
        <v>114.3</v>
      </c>
      <c r="M1006" s="138" t="n">
        <v>67.1</v>
      </c>
      <c r="N1006" s="138" t="s">
        <v>6473</v>
      </c>
      <c r="O1006" s="138" t="n">
        <v>8</v>
      </c>
      <c r="P1006" s="144" t="n">
        <v>10679</v>
      </c>
      <c r="Q1006" s="145" t="n">
        <f aca="false">ROUND((P1006+240),-1)+30</f>
        <v>10950</v>
      </c>
    </row>
    <row r="1007" customFormat="false" ht="15.8" hidden="false" customHeight="false" outlineLevel="0" collapsed="false">
      <c r="A1007" s="138" t="s">
        <v>9459</v>
      </c>
      <c r="B1007" s="138" t="s">
        <v>6459</v>
      </c>
      <c r="C1007" s="137" t="s">
        <v>9460</v>
      </c>
      <c r="D1007" s="138" t="s">
        <v>6470</v>
      </c>
      <c r="E1007" s="138" t="s">
        <v>9247</v>
      </c>
      <c r="F1007" s="143" t="s">
        <v>9458</v>
      </c>
      <c r="G1007" s="138" t="s">
        <v>6464</v>
      </c>
      <c r="H1007" s="138" t="n">
        <v>7</v>
      </c>
      <c r="I1007" s="138" t="n">
        <v>19</v>
      </c>
      <c r="J1007" s="138" t="n">
        <v>5</v>
      </c>
      <c r="K1007" s="138" t="n">
        <v>50</v>
      </c>
      <c r="L1007" s="138" t="n">
        <v>114.3</v>
      </c>
      <c r="M1007" s="138" t="n">
        <v>67.1</v>
      </c>
      <c r="N1007" s="138" t="s">
        <v>6473</v>
      </c>
      <c r="O1007" s="138" t="n">
        <v>4</v>
      </c>
      <c r="P1007" s="144" t="n">
        <v>10679</v>
      </c>
      <c r="Q1007" s="145" t="n">
        <f aca="false">ROUND((P1007+240),-1)+30</f>
        <v>10950</v>
      </c>
    </row>
    <row r="1008" customFormat="false" ht="15.8" hidden="false" customHeight="false" outlineLevel="0" collapsed="false">
      <c r="A1008" s="138" t="s">
        <v>9461</v>
      </c>
      <c r="B1008" s="138" t="s">
        <v>6459</v>
      </c>
      <c r="C1008" s="137" t="s">
        <v>9462</v>
      </c>
      <c r="D1008" s="138" t="s">
        <v>6470</v>
      </c>
      <c r="E1008" s="138" t="s">
        <v>9463</v>
      </c>
      <c r="F1008" s="143" t="s">
        <v>9458</v>
      </c>
      <c r="G1008" s="138" t="s">
        <v>6464</v>
      </c>
      <c r="H1008" s="138" t="n">
        <v>7</v>
      </c>
      <c r="I1008" s="138" t="n">
        <v>19</v>
      </c>
      <c r="J1008" s="138" t="n">
        <v>5</v>
      </c>
      <c r="K1008" s="138" t="n">
        <v>50</v>
      </c>
      <c r="L1008" s="138" t="n">
        <v>114.3</v>
      </c>
      <c r="M1008" s="138" t="n">
        <v>67.1</v>
      </c>
      <c r="N1008" s="138" t="s">
        <v>6697</v>
      </c>
      <c r="O1008" s="138" t="n">
        <v>4</v>
      </c>
      <c r="P1008" s="144" t="n">
        <v>10679</v>
      </c>
      <c r="Q1008" s="145" t="n">
        <f aca="false">ROUND((P1008+240),-1)+30</f>
        <v>10950</v>
      </c>
    </row>
    <row r="1009" customFormat="false" ht="15.8" hidden="false" customHeight="false" outlineLevel="0" collapsed="false">
      <c r="A1009" s="138" t="s">
        <v>9464</v>
      </c>
      <c r="B1009" s="138" t="s">
        <v>6459</v>
      </c>
      <c r="C1009" s="137" t="s">
        <v>9465</v>
      </c>
      <c r="D1009" s="138" t="s">
        <v>6470</v>
      </c>
      <c r="E1009" s="138" t="s">
        <v>9463</v>
      </c>
      <c r="F1009" s="143" t="s">
        <v>9458</v>
      </c>
      <c r="G1009" s="138" t="s">
        <v>6464</v>
      </c>
      <c r="H1009" s="138" t="n">
        <v>7</v>
      </c>
      <c r="I1009" s="138" t="n">
        <v>19</v>
      </c>
      <c r="J1009" s="138" t="n">
        <v>5</v>
      </c>
      <c r="K1009" s="138" t="n">
        <v>50</v>
      </c>
      <c r="L1009" s="138" t="n">
        <v>114.3</v>
      </c>
      <c r="M1009" s="138" t="n">
        <v>67.1</v>
      </c>
      <c r="N1009" s="138" t="s">
        <v>6684</v>
      </c>
      <c r="O1009" s="138" t="n">
        <v>4</v>
      </c>
      <c r="P1009" s="144" t="n">
        <v>10679</v>
      </c>
      <c r="Q1009" s="145" t="n">
        <f aca="false">ROUND((P1009+240),-1)+30</f>
        <v>10950</v>
      </c>
    </row>
    <row r="1010" customFormat="false" ht="15.8" hidden="false" customHeight="false" outlineLevel="0" collapsed="false">
      <c r="A1010" s="138" t="s">
        <v>9466</v>
      </c>
      <c r="B1010" s="138" t="s">
        <v>6459</v>
      </c>
      <c r="C1010" s="137" t="s">
        <v>9467</v>
      </c>
      <c r="D1010" s="138" t="s">
        <v>6470</v>
      </c>
      <c r="E1010" s="138" t="s">
        <v>9468</v>
      </c>
      <c r="F1010" s="143" t="s">
        <v>9469</v>
      </c>
      <c r="G1010" s="138" t="s">
        <v>6464</v>
      </c>
      <c r="H1010" s="138" t="n">
        <v>7.5</v>
      </c>
      <c r="I1010" s="138" t="n">
        <v>16</v>
      </c>
      <c r="J1010" s="138" t="n">
        <v>5</v>
      </c>
      <c r="K1010" s="138" t="n">
        <v>37</v>
      </c>
      <c r="L1010" s="138" t="n">
        <v>112</v>
      </c>
      <c r="M1010" s="138" t="n">
        <v>66.6</v>
      </c>
      <c r="N1010" s="138" t="s">
        <v>6697</v>
      </c>
      <c r="O1010" s="138" t="n">
        <v>4</v>
      </c>
      <c r="P1010" s="144" t="n">
        <v>5443</v>
      </c>
      <c r="Q1010" s="145" t="n">
        <f aca="false">ROUND((P1010+240),-1)+30</f>
        <v>5710</v>
      </c>
    </row>
    <row r="1011" customFormat="false" ht="15.8" hidden="false" customHeight="false" outlineLevel="0" collapsed="false">
      <c r="A1011" s="138" t="s">
        <v>9470</v>
      </c>
      <c r="B1011" s="138" t="s">
        <v>6459</v>
      </c>
      <c r="C1011" s="137" t="s">
        <v>9471</v>
      </c>
      <c r="D1011" s="138" t="s">
        <v>7033</v>
      </c>
      <c r="E1011" s="138" t="s">
        <v>9472</v>
      </c>
      <c r="F1011" s="143" t="s">
        <v>9473</v>
      </c>
      <c r="G1011" s="138" t="s">
        <v>6464</v>
      </c>
      <c r="H1011" s="138" t="n">
        <v>7.5</v>
      </c>
      <c r="I1011" s="138" t="n">
        <v>16</v>
      </c>
      <c r="J1011" s="138" t="n">
        <v>5</v>
      </c>
      <c r="K1011" s="138" t="n">
        <v>38</v>
      </c>
      <c r="L1011" s="138" t="n">
        <v>114.3</v>
      </c>
      <c r="M1011" s="138" t="n">
        <v>67.1</v>
      </c>
      <c r="N1011" s="138" t="s">
        <v>6691</v>
      </c>
      <c r="O1011" s="138" t="n">
        <v>1</v>
      </c>
      <c r="P1011" s="144" t="n">
        <v>6122</v>
      </c>
      <c r="Q1011" s="145" t="n">
        <f aca="false">ROUND((P1011+240),-1)+30</f>
        <v>6390</v>
      </c>
    </row>
    <row r="1012" customFormat="false" ht="15.8" hidden="false" customHeight="false" outlineLevel="0" collapsed="false">
      <c r="A1012" s="138" t="s">
        <v>9474</v>
      </c>
      <c r="B1012" s="138" t="s">
        <v>6459</v>
      </c>
      <c r="C1012" s="137" t="s">
        <v>9475</v>
      </c>
      <c r="D1012" s="138" t="s">
        <v>6470</v>
      </c>
      <c r="E1012" s="138" t="s">
        <v>9468</v>
      </c>
      <c r="F1012" s="143" t="s">
        <v>9476</v>
      </c>
      <c r="G1012" s="138" t="s">
        <v>6464</v>
      </c>
      <c r="H1012" s="138" t="n">
        <v>7.5</v>
      </c>
      <c r="I1012" s="138" t="n">
        <v>16</v>
      </c>
      <c r="J1012" s="138" t="n">
        <v>5</v>
      </c>
      <c r="K1012" s="138" t="n">
        <v>42</v>
      </c>
      <c r="L1012" s="138" t="n">
        <v>112</v>
      </c>
      <c r="M1012" s="138" t="n">
        <v>66.6</v>
      </c>
      <c r="N1012" s="138"/>
      <c r="O1012" s="138" t="n">
        <v>4</v>
      </c>
      <c r="P1012" s="144" t="n">
        <v>5443</v>
      </c>
      <c r="Q1012" s="145" t="n">
        <f aca="false">ROUND((P1012+240),-1)+30</f>
        <v>5710</v>
      </c>
    </row>
    <row r="1013" customFormat="false" ht="15.8" hidden="false" customHeight="false" outlineLevel="0" collapsed="false">
      <c r="A1013" s="138" t="s">
        <v>9477</v>
      </c>
      <c r="B1013" s="138" t="s">
        <v>6459</v>
      </c>
      <c r="C1013" s="137" t="s">
        <v>9478</v>
      </c>
      <c r="D1013" s="138" t="s">
        <v>6470</v>
      </c>
      <c r="E1013" s="138" t="s">
        <v>9479</v>
      </c>
      <c r="F1013" s="143" t="s">
        <v>9476</v>
      </c>
      <c r="G1013" s="138" t="s">
        <v>6464</v>
      </c>
      <c r="H1013" s="138" t="n">
        <v>7.5</v>
      </c>
      <c r="I1013" s="138" t="n">
        <v>16</v>
      </c>
      <c r="J1013" s="138" t="n">
        <v>5</v>
      </c>
      <c r="K1013" s="138" t="n">
        <v>42</v>
      </c>
      <c r="L1013" s="138" t="n">
        <v>112</v>
      </c>
      <c r="M1013" s="138" t="n">
        <v>66.6</v>
      </c>
      <c r="N1013" s="138" t="s">
        <v>6684</v>
      </c>
      <c r="O1013" s="138" t="n">
        <v>4</v>
      </c>
      <c r="P1013" s="144" t="n">
        <v>5536</v>
      </c>
      <c r="Q1013" s="145" t="n">
        <f aca="false">ROUND((P1013+240),-1)+30</f>
        <v>5810</v>
      </c>
    </row>
    <row r="1014" customFormat="false" ht="15.8" hidden="false" customHeight="false" outlineLevel="0" collapsed="false">
      <c r="A1014" s="138" t="s">
        <v>9480</v>
      </c>
      <c r="B1014" s="138" t="s">
        <v>6459</v>
      </c>
      <c r="C1014" s="137" t="s">
        <v>9481</v>
      </c>
      <c r="D1014" s="138" t="s">
        <v>7033</v>
      </c>
      <c r="E1014" s="138" t="s">
        <v>9482</v>
      </c>
      <c r="F1014" s="143" t="s">
        <v>9483</v>
      </c>
      <c r="G1014" s="138" t="s">
        <v>6464</v>
      </c>
      <c r="H1014" s="138" t="n">
        <v>7.5</v>
      </c>
      <c r="I1014" s="138" t="n">
        <v>16</v>
      </c>
      <c r="J1014" s="138" t="n">
        <v>5</v>
      </c>
      <c r="K1014" s="138" t="n">
        <v>45</v>
      </c>
      <c r="L1014" s="138" t="n">
        <v>114.3</v>
      </c>
      <c r="M1014" s="138" t="n">
        <v>73.1</v>
      </c>
      <c r="N1014" s="138" t="s">
        <v>7036</v>
      </c>
      <c r="O1014" s="138" t="n">
        <v>8</v>
      </c>
      <c r="P1014" s="144" t="n">
        <v>6122</v>
      </c>
      <c r="Q1014" s="145" t="n">
        <f aca="false">ROUND((P1014+240),-1)+30</f>
        <v>6390</v>
      </c>
    </row>
    <row r="1015" customFormat="false" ht="15.8" hidden="false" customHeight="false" outlineLevel="0" collapsed="false">
      <c r="A1015" s="138" t="s">
        <v>9484</v>
      </c>
      <c r="B1015" s="138" t="s">
        <v>6459</v>
      </c>
      <c r="C1015" s="137" t="s">
        <v>9485</v>
      </c>
      <c r="D1015" s="138" t="s">
        <v>7033</v>
      </c>
      <c r="E1015" s="138" t="s">
        <v>9486</v>
      </c>
      <c r="F1015" s="143" t="s">
        <v>9483</v>
      </c>
      <c r="G1015" s="138" t="s">
        <v>6464</v>
      </c>
      <c r="H1015" s="138" t="n">
        <v>7.5</v>
      </c>
      <c r="I1015" s="138" t="n">
        <v>16</v>
      </c>
      <c r="J1015" s="138" t="n">
        <v>5</v>
      </c>
      <c r="K1015" s="138" t="n">
        <v>45</v>
      </c>
      <c r="L1015" s="138" t="n">
        <v>114.3</v>
      </c>
      <c r="M1015" s="138" t="n">
        <v>73.1</v>
      </c>
      <c r="N1015" s="138" t="s">
        <v>6691</v>
      </c>
      <c r="O1015" s="138" t="n">
        <v>3</v>
      </c>
      <c r="P1015" s="144" t="n">
        <v>6122</v>
      </c>
      <c r="Q1015" s="145" t="n">
        <f aca="false">ROUND((P1015+240),-1)+30</f>
        <v>6390</v>
      </c>
    </row>
    <row r="1016" customFormat="false" ht="15.8" hidden="false" customHeight="false" outlineLevel="0" collapsed="false">
      <c r="A1016" s="138" t="s">
        <v>9487</v>
      </c>
      <c r="B1016" s="138" t="s">
        <v>6459</v>
      </c>
      <c r="C1016" s="137" t="s">
        <v>9488</v>
      </c>
      <c r="D1016" s="138" t="s">
        <v>6470</v>
      </c>
      <c r="E1016" s="138" t="s">
        <v>9468</v>
      </c>
      <c r="F1016" s="143" t="s">
        <v>9489</v>
      </c>
      <c r="G1016" s="138" t="s">
        <v>6464</v>
      </c>
      <c r="H1016" s="138" t="n">
        <v>7.5</v>
      </c>
      <c r="I1016" s="138" t="n">
        <v>16</v>
      </c>
      <c r="J1016" s="138" t="n">
        <v>5</v>
      </c>
      <c r="K1016" s="138" t="n">
        <v>45.5</v>
      </c>
      <c r="L1016" s="138" t="n">
        <v>112</v>
      </c>
      <c r="M1016" s="138" t="n">
        <v>66.6</v>
      </c>
      <c r="N1016" s="138" t="s">
        <v>6697</v>
      </c>
      <c r="O1016" s="138" t="n">
        <v>4</v>
      </c>
      <c r="P1016" s="144" t="n">
        <v>5443</v>
      </c>
      <c r="Q1016" s="145" t="n">
        <f aca="false">ROUND((P1016+240),-1)+30</f>
        <v>5710</v>
      </c>
    </row>
    <row r="1017" customFormat="false" ht="15.8" hidden="false" customHeight="false" outlineLevel="0" collapsed="false">
      <c r="A1017" s="138" t="s">
        <v>9490</v>
      </c>
      <c r="B1017" s="138" t="s">
        <v>6459</v>
      </c>
      <c r="C1017" s="137" t="s">
        <v>9491</v>
      </c>
      <c r="D1017" s="138" t="s">
        <v>6470</v>
      </c>
      <c r="E1017" s="138" t="s">
        <v>9492</v>
      </c>
      <c r="F1017" s="143" t="s">
        <v>9493</v>
      </c>
      <c r="G1017" s="138" t="s">
        <v>6464</v>
      </c>
      <c r="H1017" s="138" t="n">
        <v>7.5</v>
      </c>
      <c r="I1017" s="138" t="n">
        <v>17</v>
      </c>
      <c r="J1017" s="138" t="n">
        <v>4</v>
      </c>
      <c r="K1017" s="138" t="n">
        <v>29</v>
      </c>
      <c r="L1017" s="138" t="n">
        <v>108</v>
      </c>
      <c r="M1017" s="138" t="n">
        <v>65.1</v>
      </c>
      <c r="N1017" s="138" t="s">
        <v>6473</v>
      </c>
      <c r="O1017" s="138" t="n">
        <v>4</v>
      </c>
      <c r="P1017" s="144" t="n">
        <v>6939</v>
      </c>
      <c r="Q1017" s="145" t="n">
        <f aca="false">ROUND((P1017+240),-1)+30</f>
        <v>7210</v>
      </c>
    </row>
    <row r="1018" customFormat="false" ht="15.8" hidden="false" customHeight="false" outlineLevel="0" collapsed="false">
      <c r="A1018" s="138" t="s">
        <v>9494</v>
      </c>
      <c r="B1018" s="138" t="s">
        <v>6459</v>
      </c>
      <c r="C1018" s="137" t="s">
        <v>9495</v>
      </c>
      <c r="D1018" s="138" t="s">
        <v>6461</v>
      </c>
      <c r="E1018" s="138" t="s">
        <v>8121</v>
      </c>
      <c r="F1018" s="143" t="s">
        <v>9496</v>
      </c>
      <c r="G1018" s="138" t="s">
        <v>6464</v>
      </c>
      <c r="H1018" s="138" t="n">
        <v>7.5</v>
      </c>
      <c r="I1018" s="138" t="n">
        <v>17</v>
      </c>
      <c r="J1018" s="138" t="n">
        <v>4</v>
      </c>
      <c r="K1018" s="138" t="n">
        <v>32</v>
      </c>
      <c r="L1018" s="138" t="n">
        <v>108</v>
      </c>
      <c r="M1018" s="138" t="n">
        <v>65.1</v>
      </c>
      <c r="N1018" s="138"/>
      <c r="O1018" s="138" t="n">
        <v>12</v>
      </c>
      <c r="P1018" s="144" t="n">
        <v>5580</v>
      </c>
      <c r="Q1018" s="145" t="n">
        <f aca="false">ROUND((P1018+240),-1)+30</f>
        <v>5850</v>
      </c>
    </row>
    <row r="1019" customFormat="false" ht="15.8" hidden="false" customHeight="false" outlineLevel="0" collapsed="false">
      <c r="A1019" s="138" t="s">
        <v>9497</v>
      </c>
      <c r="B1019" s="138" t="s">
        <v>6459</v>
      </c>
      <c r="C1019" s="137" t="s">
        <v>9498</v>
      </c>
      <c r="D1019" s="138" t="s">
        <v>6461</v>
      </c>
      <c r="E1019" s="138" t="s">
        <v>8229</v>
      </c>
      <c r="F1019" s="143" t="s">
        <v>9496</v>
      </c>
      <c r="G1019" s="138" t="s">
        <v>6464</v>
      </c>
      <c r="H1019" s="138" t="n">
        <v>7.5</v>
      </c>
      <c r="I1019" s="138" t="n">
        <v>17</v>
      </c>
      <c r="J1019" s="138" t="n">
        <v>4</v>
      </c>
      <c r="K1019" s="138" t="n">
        <v>32</v>
      </c>
      <c r="L1019" s="138" t="n">
        <v>108</v>
      </c>
      <c r="M1019" s="138" t="n">
        <v>65.1</v>
      </c>
      <c r="N1019" s="138"/>
      <c r="O1019" s="138" t="n">
        <v>4</v>
      </c>
      <c r="P1019" s="144" t="n">
        <v>5382</v>
      </c>
      <c r="Q1019" s="145" t="n">
        <f aca="false">ROUND((P1019+240),-1)+30</f>
        <v>5650</v>
      </c>
    </row>
    <row r="1020" customFormat="false" ht="15.8" hidden="false" customHeight="false" outlineLevel="0" collapsed="false">
      <c r="A1020" s="138" t="s">
        <v>9499</v>
      </c>
      <c r="B1020" s="138" t="s">
        <v>6459</v>
      </c>
      <c r="C1020" s="137" t="s">
        <v>9500</v>
      </c>
      <c r="D1020" s="138" t="s">
        <v>7033</v>
      </c>
      <c r="E1020" s="138" t="s">
        <v>9501</v>
      </c>
      <c r="F1020" s="143" t="s">
        <v>9502</v>
      </c>
      <c r="G1020" s="138" t="s">
        <v>6464</v>
      </c>
      <c r="H1020" s="138" t="n">
        <v>7.5</v>
      </c>
      <c r="I1020" s="138" t="n">
        <v>17</v>
      </c>
      <c r="J1020" s="138" t="n">
        <v>4</v>
      </c>
      <c r="K1020" s="138" t="n">
        <v>38</v>
      </c>
      <c r="L1020" s="138" t="n">
        <v>100</v>
      </c>
      <c r="M1020" s="138" t="n">
        <v>67.1</v>
      </c>
      <c r="N1020" s="138"/>
      <c r="O1020" s="138" t="n">
        <v>30</v>
      </c>
      <c r="P1020" s="144" t="n">
        <v>7877</v>
      </c>
      <c r="Q1020" s="145" t="n">
        <f aca="false">ROUND((P1020+240),-1)+30</f>
        <v>8150</v>
      </c>
    </row>
    <row r="1021" customFormat="false" ht="15.8" hidden="false" customHeight="false" outlineLevel="0" collapsed="false">
      <c r="A1021" s="138" t="s">
        <v>9503</v>
      </c>
      <c r="B1021" s="138" t="s">
        <v>6459</v>
      </c>
      <c r="C1021" s="137" t="s">
        <v>9504</v>
      </c>
      <c r="D1021" s="138" t="s">
        <v>7033</v>
      </c>
      <c r="E1021" s="138" t="s">
        <v>9501</v>
      </c>
      <c r="F1021" s="143" t="s">
        <v>9505</v>
      </c>
      <c r="G1021" s="138" t="s">
        <v>6464</v>
      </c>
      <c r="H1021" s="138" t="n">
        <v>7.5</v>
      </c>
      <c r="I1021" s="138" t="n">
        <v>17</v>
      </c>
      <c r="J1021" s="138" t="n">
        <v>4</v>
      </c>
      <c r="K1021" s="138" t="n">
        <v>38</v>
      </c>
      <c r="L1021" s="138" t="n">
        <v>114.3</v>
      </c>
      <c r="M1021" s="138" t="n">
        <v>67.1</v>
      </c>
      <c r="N1021" s="138"/>
      <c r="O1021" s="138" t="n">
        <v>30</v>
      </c>
      <c r="P1021" s="144" t="n">
        <v>7877</v>
      </c>
      <c r="Q1021" s="145" t="n">
        <f aca="false">ROUND((P1021+240),-1)+30</f>
        <v>8150</v>
      </c>
    </row>
    <row r="1022" customFormat="false" ht="15.8" hidden="false" customHeight="false" outlineLevel="0" collapsed="false">
      <c r="A1022" s="138" t="s">
        <v>9506</v>
      </c>
      <c r="B1022" s="138" t="s">
        <v>6459</v>
      </c>
      <c r="C1022" s="137" t="s">
        <v>9507</v>
      </c>
      <c r="D1022" s="138" t="s">
        <v>6470</v>
      </c>
      <c r="E1022" s="138" t="s">
        <v>8178</v>
      </c>
      <c r="F1022" s="143" t="s">
        <v>9508</v>
      </c>
      <c r="G1022" s="138" t="s">
        <v>6464</v>
      </c>
      <c r="H1022" s="138" t="n">
        <v>7.5</v>
      </c>
      <c r="I1022" s="138" t="n">
        <v>17</v>
      </c>
      <c r="J1022" s="138" t="n">
        <v>5</v>
      </c>
      <c r="K1022" s="138" t="n">
        <v>14</v>
      </c>
      <c r="L1022" s="138" t="n">
        <v>120</v>
      </c>
      <c r="M1022" s="138" t="n">
        <v>72.6</v>
      </c>
      <c r="N1022" s="138" t="s">
        <v>6473</v>
      </c>
      <c r="O1022" s="138" t="n">
        <v>4</v>
      </c>
      <c r="P1022" s="144" t="n">
        <v>6846</v>
      </c>
      <c r="Q1022" s="145" t="n">
        <f aca="false">ROUND((P1022+240),-1)+30</f>
        <v>7120</v>
      </c>
    </row>
    <row r="1023" customFormat="false" ht="15.8" hidden="false" customHeight="false" outlineLevel="0" collapsed="false">
      <c r="A1023" s="138" t="s">
        <v>9509</v>
      </c>
      <c r="B1023" s="138" t="s">
        <v>6459</v>
      </c>
      <c r="C1023" s="137" t="s">
        <v>9510</v>
      </c>
      <c r="D1023" s="138" t="s">
        <v>6470</v>
      </c>
      <c r="E1023" s="138" t="s">
        <v>9511</v>
      </c>
      <c r="F1023" s="143" t="s">
        <v>9508</v>
      </c>
      <c r="G1023" s="138" t="s">
        <v>6464</v>
      </c>
      <c r="H1023" s="138" t="n">
        <v>7.5</v>
      </c>
      <c r="I1023" s="138" t="n">
        <v>17</v>
      </c>
      <c r="J1023" s="138" t="n">
        <v>5</v>
      </c>
      <c r="K1023" s="138" t="n">
        <v>14</v>
      </c>
      <c r="L1023" s="138" t="n">
        <v>120</v>
      </c>
      <c r="M1023" s="138" t="n">
        <v>72.6</v>
      </c>
      <c r="N1023" s="138" t="s">
        <v>6473</v>
      </c>
      <c r="O1023" s="138" t="n">
        <v>4</v>
      </c>
      <c r="P1023" s="144" t="n">
        <v>6846</v>
      </c>
      <c r="Q1023" s="145" t="n">
        <f aca="false">ROUND((P1023+240),-1)+30</f>
        <v>7120</v>
      </c>
    </row>
    <row r="1024" customFormat="false" ht="15.8" hidden="false" customHeight="false" outlineLevel="0" collapsed="false">
      <c r="A1024" s="138" t="s">
        <v>9512</v>
      </c>
      <c r="B1024" s="138" t="s">
        <v>6459</v>
      </c>
      <c r="C1024" s="137" t="s">
        <v>9513</v>
      </c>
      <c r="D1024" s="138" t="s">
        <v>6470</v>
      </c>
      <c r="E1024" s="138" t="s">
        <v>9514</v>
      </c>
      <c r="F1024" s="143" t="s">
        <v>9508</v>
      </c>
      <c r="G1024" s="138" t="s">
        <v>6464</v>
      </c>
      <c r="H1024" s="138" t="n">
        <v>7.5</v>
      </c>
      <c r="I1024" s="138" t="n">
        <v>17</v>
      </c>
      <c r="J1024" s="138" t="n">
        <v>5</v>
      </c>
      <c r="K1024" s="138" t="n">
        <v>14</v>
      </c>
      <c r="L1024" s="138" t="n">
        <v>120</v>
      </c>
      <c r="M1024" s="138" t="n">
        <v>72.6</v>
      </c>
      <c r="N1024" s="138" t="s">
        <v>6473</v>
      </c>
      <c r="O1024" s="138" t="n">
        <v>2</v>
      </c>
      <c r="P1024" s="144" t="n">
        <v>6846</v>
      </c>
      <c r="Q1024" s="145" t="n">
        <f aca="false">ROUND((P1024+240),-1)+30</f>
        <v>7120</v>
      </c>
    </row>
    <row r="1025" customFormat="false" ht="15.8" hidden="false" customHeight="false" outlineLevel="0" collapsed="false">
      <c r="A1025" s="138" t="s">
        <v>9515</v>
      </c>
      <c r="B1025" s="138" t="s">
        <v>6459</v>
      </c>
      <c r="C1025" s="137" t="s">
        <v>9516</v>
      </c>
      <c r="D1025" s="138" t="s">
        <v>6470</v>
      </c>
      <c r="E1025" s="138" t="s">
        <v>8192</v>
      </c>
      <c r="F1025" s="143" t="s">
        <v>9517</v>
      </c>
      <c r="G1025" s="138" t="s">
        <v>6464</v>
      </c>
      <c r="H1025" s="138" t="n">
        <v>7.5</v>
      </c>
      <c r="I1025" s="138" t="n">
        <v>17</v>
      </c>
      <c r="J1025" s="138" t="n">
        <v>5</v>
      </c>
      <c r="K1025" s="138" t="n">
        <v>28</v>
      </c>
      <c r="L1025" s="138" t="n">
        <v>112</v>
      </c>
      <c r="M1025" s="138" t="n">
        <v>66.6</v>
      </c>
      <c r="N1025" s="138" t="s">
        <v>6684</v>
      </c>
      <c r="O1025" s="138" t="n">
        <v>4</v>
      </c>
      <c r="P1025" s="144" t="n">
        <v>6846</v>
      </c>
      <c r="Q1025" s="145" t="n">
        <f aca="false">ROUND((P1025+240),-1)+30</f>
        <v>7120</v>
      </c>
    </row>
    <row r="1026" customFormat="false" ht="15.8" hidden="false" customHeight="false" outlineLevel="0" collapsed="false">
      <c r="A1026" s="138" t="s">
        <v>9518</v>
      </c>
      <c r="B1026" s="138" t="s">
        <v>6459</v>
      </c>
      <c r="C1026" s="137" t="s">
        <v>9519</v>
      </c>
      <c r="D1026" s="138" t="s">
        <v>7033</v>
      </c>
      <c r="E1026" s="138" t="s">
        <v>9520</v>
      </c>
      <c r="F1026" s="143" t="s">
        <v>9521</v>
      </c>
      <c r="G1026" s="138" t="s">
        <v>6464</v>
      </c>
      <c r="H1026" s="138" t="n">
        <v>7.5</v>
      </c>
      <c r="I1026" s="138" t="n">
        <v>17</v>
      </c>
      <c r="J1026" s="138" t="n">
        <v>5</v>
      </c>
      <c r="K1026" s="138" t="n">
        <v>30</v>
      </c>
      <c r="L1026" s="138" t="n">
        <v>110</v>
      </c>
      <c r="M1026" s="138" t="n">
        <v>67.1</v>
      </c>
      <c r="N1026" s="138" t="s">
        <v>7053</v>
      </c>
      <c r="O1026" s="138" t="n">
        <v>24</v>
      </c>
      <c r="P1026" s="144" t="n">
        <v>6953</v>
      </c>
      <c r="Q1026" s="145" t="n">
        <f aca="false">ROUND((P1026+240),-1)+30</f>
        <v>7220</v>
      </c>
    </row>
    <row r="1027" customFormat="false" ht="15.8" hidden="false" customHeight="false" outlineLevel="0" collapsed="false">
      <c r="A1027" s="138" t="s">
        <v>9522</v>
      </c>
      <c r="B1027" s="138" t="s">
        <v>6459</v>
      </c>
      <c r="C1027" s="137" t="s">
        <v>9523</v>
      </c>
      <c r="D1027" s="138" t="s">
        <v>8483</v>
      </c>
      <c r="E1027" s="138" t="s">
        <v>9524</v>
      </c>
      <c r="F1027" s="143" t="s">
        <v>9525</v>
      </c>
      <c r="G1027" s="138" t="s">
        <v>6464</v>
      </c>
      <c r="H1027" s="138" t="n">
        <v>7.5</v>
      </c>
      <c r="I1027" s="138" t="n">
        <v>17</v>
      </c>
      <c r="J1027" s="138" t="n">
        <v>5</v>
      </c>
      <c r="K1027" s="138" t="n">
        <v>30</v>
      </c>
      <c r="L1027" s="138" t="n">
        <v>120</v>
      </c>
      <c r="M1027" s="138" t="n">
        <v>72.6</v>
      </c>
      <c r="N1027" s="138" t="s">
        <v>7041</v>
      </c>
      <c r="O1027" s="138" t="n">
        <v>12</v>
      </c>
      <c r="P1027" s="144" t="n">
        <v>5442</v>
      </c>
      <c r="Q1027" s="145" t="n">
        <f aca="false">ROUND((P1027+240),-1)+30</f>
        <v>5710</v>
      </c>
    </row>
    <row r="1028" customFormat="false" ht="15.8" hidden="false" customHeight="false" outlineLevel="0" collapsed="false">
      <c r="A1028" s="138" t="s">
        <v>9526</v>
      </c>
      <c r="B1028" s="138" t="s">
        <v>6459</v>
      </c>
      <c r="C1028" s="137" t="s">
        <v>9527</v>
      </c>
      <c r="D1028" s="138" t="s">
        <v>6470</v>
      </c>
      <c r="E1028" s="138" t="s">
        <v>9528</v>
      </c>
      <c r="F1028" s="143" t="s">
        <v>9529</v>
      </c>
      <c r="G1028" s="138" t="s">
        <v>6464</v>
      </c>
      <c r="H1028" s="138" t="n">
        <v>7.5</v>
      </c>
      <c r="I1028" s="138" t="n">
        <v>17</v>
      </c>
      <c r="J1028" s="138" t="n">
        <v>5</v>
      </c>
      <c r="K1028" s="138" t="n">
        <v>32</v>
      </c>
      <c r="L1028" s="138" t="n">
        <v>120</v>
      </c>
      <c r="M1028" s="138" t="n">
        <v>72.6</v>
      </c>
      <c r="N1028" s="138" t="s">
        <v>6684</v>
      </c>
      <c r="O1028" s="138" t="n">
        <v>4</v>
      </c>
      <c r="P1028" s="144" t="n">
        <v>7126</v>
      </c>
      <c r="Q1028" s="145" t="n">
        <f aca="false">ROUND((P1028+240),-1)+30</f>
        <v>7400</v>
      </c>
    </row>
    <row r="1029" customFormat="false" ht="15.8" hidden="false" customHeight="false" outlineLevel="0" collapsed="false">
      <c r="A1029" s="138" t="s">
        <v>9530</v>
      </c>
      <c r="B1029" s="138" t="s">
        <v>6459</v>
      </c>
      <c r="C1029" s="137" t="s">
        <v>9531</v>
      </c>
      <c r="D1029" s="138" t="s">
        <v>6470</v>
      </c>
      <c r="E1029" s="138" t="s">
        <v>9532</v>
      </c>
      <c r="F1029" s="143" t="s">
        <v>9529</v>
      </c>
      <c r="G1029" s="138" t="s">
        <v>6464</v>
      </c>
      <c r="H1029" s="138" t="n">
        <v>7.5</v>
      </c>
      <c r="I1029" s="138" t="n">
        <v>17</v>
      </c>
      <c r="J1029" s="138" t="n">
        <v>5</v>
      </c>
      <c r="K1029" s="138" t="n">
        <v>32</v>
      </c>
      <c r="L1029" s="138" t="n">
        <v>120</v>
      </c>
      <c r="M1029" s="138" t="n">
        <v>72.6</v>
      </c>
      <c r="N1029" s="138" t="s">
        <v>6473</v>
      </c>
      <c r="O1029" s="138" t="n">
        <v>4</v>
      </c>
      <c r="P1029" s="144" t="n">
        <v>6846</v>
      </c>
      <c r="Q1029" s="145" t="n">
        <f aca="false">ROUND((P1029+240),-1)+30</f>
        <v>7120</v>
      </c>
    </row>
    <row r="1030" customFormat="false" ht="15.8" hidden="false" customHeight="false" outlineLevel="0" collapsed="false">
      <c r="A1030" s="138" t="s">
        <v>9533</v>
      </c>
      <c r="B1030" s="138" t="s">
        <v>6459</v>
      </c>
      <c r="C1030" s="137" t="s">
        <v>9534</v>
      </c>
      <c r="D1030" s="138" t="s">
        <v>6470</v>
      </c>
      <c r="E1030" s="138" t="s">
        <v>9535</v>
      </c>
      <c r="F1030" s="143" t="s">
        <v>9529</v>
      </c>
      <c r="G1030" s="138" t="s">
        <v>6464</v>
      </c>
      <c r="H1030" s="138" t="n">
        <v>7.5</v>
      </c>
      <c r="I1030" s="138" t="n">
        <v>17</v>
      </c>
      <c r="J1030" s="138" t="n">
        <v>5</v>
      </c>
      <c r="K1030" s="138" t="n">
        <v>32</v>
      </c>
      <c r="L1030" s="138" t="n">
        <v>120</v>
      </c>
      <c r="M1030" s="138" t="n">
        <v>72.6</v>
      </c>
      <c r="N1030" s="138" t="s">
        <v>7638</v>
      </c>
      <c r="O1030" s="138" t="n">
        <v>4</v>
      </c>
      <c r="P1030" s="144" t="n">
        <v>7033</v>
      </c>
      <c r="Q1030" s="145" t="n">
        <f aca="false">ROUND((P1030+240),-1)+30</f>
        <v>7300</v>
      </c>
    </row>
    <row r="1031" customFormat="false" ht="15.8" hidden="false" customHeight="false" outlineLevel="0" collapsed="false">
      <c r="A1031" s="138" t="s">
        <v>9536</v>
      </c>
      <c r="B1031" s="138" t="s">
        <v>6459</v>
      </c>
      <c r="C1031" s="137" t="s">
        <v>9537</v>
      </c>
      <c r="D1031" s="138" t="s">
        <v>6470</v>
      </c>
      <c r="E1031" s="138" t="s">
        <v>9538</v>
      </c>
      <c r="F1031" s="143" t="s">
        <v>9529</v>
      </c>
      <c r="G1031" s="138" t="s">
        <v>6464</v>
      </c>
      <c r="H1031" s="138" t="n">
        <v>7.5</v>
      </c>
      <c r="I1031" s="138" t="n">
        <v>17</v>
      </c>
      <c r="J1031" s="138" t="n">
        <v>5</v>
      </c>
      <c r="K1031" s="138" t="n">
        <v>32</v>
      </c>
      <c r="L1031" s="138" t="n">
        <v>120</v>
      </c>
      <c r="M1031" s="138" t="n">
        <v>72.6</v>
      </c>
      <c r="N1031" s="138" t="s">
        <v>6697</v>
      </c>
      <c r="O1031" s="138" t="n">
        <v>4</v>
      </c>
      <c r="P1031" s="144" t="n">
        <v>6939</v>
      </c>
      <c r="Q1031" s="145" t="n">
        <f aca="false">ROUND((P1031+240),-1)+30</f>
        <v>7210</v>
      </c>
    </row>
    <row r="1032" customFormat="false" ht="15.8" hidden="false" customHeight="false" outlineLevel="0" collapsed="false">
      <c r="A1032" s="138" t="s">
        <v>9539</v>
      </c>
      <c r="B1032" s="138" t="s">
        <v>6459</v>
      </c>
      <c r="C1032" s="137" t="s">
        <v>9540</v>
      </c>
      <c r="D1032" s="138" t="s">
        <v>6470</v>
      </c>
      <c r="E1032" s="138" t="s">
        <v>9538</v>
      </c>
      <c r="F1032" s="143" t="s">
        <v>9529</v>
      </c>
      <c r="G1032" s="138" t="s">
        <v>6464</v>
      </c>
      <c r="H1032" s="138" t="n">
        <v>7.5</v>
      </c>
      <c r="I1032" s="138" t="n">
        <v>17</v>
      </c>
      <c r="J1032" s="138" t="n">
        <v>5</v>
      </c>
      <c r="K1032" s="138" t="n">
        <v>32</v>
      </c>
      <c r="L1032" s="138" t="n">
        <v>120</v>
      </c>
      <c r="M1032" s="138" t="n">
        <v>72.6</v>
      </c>
      <c r="N1032" s="138" t="s">
        <v>6684</v>
      </c>
      <c r="O1032" s="138" t="n">
        <v>4</v>
      </c>
      <c r="P1032" s="144" t="n">
        <v>6939</v>
      </c>
      <c r="Q1032" s="145" t="n">
        <f aca="false">ROUND((P1032+240),-1)+30</f>
        <v>7210</v>
      </c>
    </row>
    <row r="1033" customFormat="false" ht="15.8" hidden="false" customHeight="false" outlineLevel="0" collapsed="false">
      <c r="A1033" s="138" t="s">
        <v>9541</v>
      </c>
      <c r="B1033" s="138" t="s">
        <v>6459</v>
      </c>
      <c r="C1033" s="137" t="s">
        <v>9542</v>
      </c>
      <c r="D1033" s="138" t="s">
        <v>6470</v>
      </c>
      <c r="E1033" s="138" t="s">
        <v>9538</v>
      </c>
      <c r="F1033" s="143" t="s">
        <v>9529</v>
      </c>
      <c r="G1033" s="138" t="s">
        <v>6464</v>
      </c>
      <c r="H1033" s="138" t="n">
        <v>7.5</v>
      </c>
      <c r="I1033" s="138" t="n">
        <v>17</v>
      </c>
      <c r="J1033" s="138" t="n">
        <v>5</v>
      </c>
      <c r="K1033" s="138" t="n">
        <v>32</v>
      </c>
      <c r="L1033" s="138" t="n">
        <v>120</v>
      </c>
      <c r="M1033" s="138" t="n">
        <v>72.6</v>
      </c>
      <c r="N1033" s="138" t="s">
        <v>7638</v>
      </c>
      <c r="O1033" s="138" t="n">
        <v>4</v>
      </c>
      <c r="P1033" s="144" t="n">
        <v>6939</v>
      </c>
      <c r="Q1033" s="145" t="n">
        <f aca="false">ROUND((P1033+240),-1)+30</f>
        <v>7210</v>
      </c>
    </row>
    <row r="1034" customFormat="false" ht="15.8" hidden="false" customHeight="false" outlineLevel="0" collapsed="false">
      <c r="A1034" s="138" t="s">
        <v>9543</v>
      </c>
      <c r="B1034" s="138" t="s">
        <v>6459</v>
      </c>
      <c r="C1034" s="137" t="s">
        <v>9544</v>
      </c>
      <c r="D1034" s="138" t="s">
        <v>7033</v>
      </c>
      <c r="E1034" s="138" t="s">
        <v>9545</v>
      </c>
      <c r="F1034" s="143" t="s">
        <v>9546</v>
      </c>
      <c r="G1034" s="138" t="s">
        <v>6464</v>
      </c>
      <c r="H1034" s="138" t="n">
        <v>7.5</v>
      </c>
      <c r="I1034" s="138" t="n">
        <v>17</v>
      </c>
      <c r="J1034" s="138" t="n">
        <v>5</v>
      </c>
      <c r="K1034" s="138" t="n">
        <v>34</v>
      </c>
      <c r="L1034" s="138" t="n">
        <v>120</v>
      </c>
      <c r="M1034" s="138" t="n">
        <v>72.6</v>
      </c>
      <c r="N1034" s="138" t="s">
        <v>6516</v>
      </c>
      <c r="O1034" s="138" t="n">
        <v>12</v>
      </c>
      <c r="P1034" s="144" t="n">
        <v>8062</v>
      </c>
      <c r="Q1034" s="145" t="n">
        <f aca="false">ROUND((P1034+240),-1)+30</f>
        <v>8330</v>
      </c>
    </row>
    <row r="1035" customFormat="false" ht="15.8" hidden="false" customHeight="false" outlineLevel="0" collapsed="false">
      <c r="A1035" s="138" t="s">
        <v>9547</v>
      </c>
      <c r="B1035" s="138" t="s">
        <v>6459</v>
      </c>
      <c r="C1035" s="137" t="s">
        <v>9548</v>
      </c>
      <c r="D1035" s="138" t="s">
        <v>6470</v>
      </c>
      <c r="E1035" s="138" t="s">
        <v>9535</v>
      </c>
      <c r="F1035" s="143" t="s">
        <v>9546</v>
      </c>
      <c r="G1035" s="138" t="s">
        <v>6464</v>
      </c>
      <c r="H1035" s="138" t="n">
        <v>7.5</v>
      </c>
      <c r="I1035" s="138" t="n">
        <v>17</v>
      </c>
      <c r="J1035" s="138" t="n">
        <v>5</v>
      </c>
      <c r="K1035" s="138" t="n">
        <v>34</v>
      </c>
      <c r="L1035" s="138" t="n">
        <v>120</v>
      </c>
      <c r="M1035" s="138" t="n">
        <v>72.6</v>
      </c>
      <c r="N1035" s="138" t="s">
        <v>6697</v>
      </c>
      <c r="O1035" s="138" t="n">
        <v>8</v>
      </c>
      <c r="P1035" s="144" t="n">
        <v>7033</v>
      </c>
      <c r="Q1035" s="145" t="n">
        <f aca="false">ROUND((P1035+240),-1)+30</f>
        <v>7300</v>
      </c>
    </row>
    <row r="1036" customFormat="false" ht="15.8" hidden="false" customHeight="false" outlineLevel="0" collapsed="false">
      <c r="A1036" s="138" t="s">
        <v>9549</v>
      </c>
      <c r="B1036" s="138" t="s">
        <v>6459</v>
      </c>
      <c r="C1036" s="137" t="s">
        <v>9550</v>
      </c>
      <c r="D1036" s="138" t="s">
        <v>6470</v>
      </c>
      <c r="E1036" s="138" t="s">
        <v>9551</v>
      </c>
      <c r="F1036" s="143" t="s">
        <v>9546</v>
      </c>
      <c r="G1036" s="138" t="s">
        <v>6464</v>
      </c>
      <c r="H1036" s="138" t="n">
        <v>7.5</v>
      </c>
      <c r="I1036" s="138" t="n">
        <v>17</v>
      </c>
      <c r="J1036" s="138" t="n">
        <v>5</v>
      </c>
      <c r="K1036" s="138" t="n">
        <v>34</v>
      </c>
      <c r="L1036" s="138" t="n">
        <v>120</v>
      </c>
      <c r="M1036" s="138" t="n">
        <v>72.6</v>
      </c>
      <c r="N1036" s="138" t="s">
        <v>6473</v>
      </c>
      <c r="O1036" s="138" t="n">
        <v>4</v>
      </c>
      <c r="P1036" s="144" t="n">
        <v>7126</v>
      </c>
      <c r="Q1036" s="145" t="n">
        <f aca="false">ROUND((P1036+240),-1)+30</f>
        <v>7400</v>
      </c>
    </row>
    <row r="1037" customFormat="false" ht="15.8" hidden="false" customHeight="false" outlineLevel="0" collapsed="false">
      <c r="A1037" s="138" t="s">
        <v>9552</v>
      </c>
      <c r="B1037" s="138" t="s">
        <v>6459</v>
      </c>
      <c r="C1037" s="137" t="s">
        <v>9553</v>
      </c>
      <c r="D1037" s="138" t="s">
        <v>6470</v>
      </c>
      <c r="E1037" s="138" t="s">
        <v>9528</v>
      </c>
      <c r="F1037" s="143" t="s">
        <v>9546</v>
      </c>
      <c r="G1037" s="138" t="s">
        <v>6464</v>
      </c>
      <c r="H1037" s="138" t="n">
        <v>7.5</v>
      </c>
      <c r="I1037" s="138" t="n">
        <v>17</v>
      </c>
      <c r="J1037" s="138" t="n">
        <v>5</v>
      </c>
      <c r="K1037" s="138" t="n">
        <v>34</v>
      </c>
      <c r="L1037" s="138" t="n">
        <v>120</v>
      </c>
      <c r="M1037" s="138" t="n">
        <v>72.6</v>
      </c>
      <c r="N1037" s="138" t="s">
        <v>6684</v>
      </c>
      <c r="O1037" s="138" t="n">
        <v>4</v>
      </c>
      <c r="P1037" s="144" t="n">
        <v>7126</v>
      </c>
      <c r="Q1037" s="145" t="n">
        <f aca="false">ROUND((P1037+240),-1)+30</f>
        <v>7400</v>
      </c>
    </row>
    <row r="1038" customFormat="false" ht="15.8" hidden="false" customHeight="false" outlineLevel="0" collapsed="false">
      <c r="A1038" s="138" t="s">
        <v>9554</v>
      </c>
      <c r="B1038" s="138" t="s">
        <v>6459</v>
      </c>
      <c r="C1038" s="137" t="s">
        <v>9555</v>
      </c>
      <c r="D1038" s="138" t="s">
        <v>6470</v>
      </c>
      <c r="E1038" s="138" t="s">
        <v>9556</v>
      </c>
      <c r="F1038" s="143" t="s">
        <v>9546</v>
      </c>
      <c r="G1038" s="138" t="s">
        <v>6464</v>
      </c>
      <c r="H1038" s="138" t="n">
        <v>7.5</v>
      </c>
      <c r="I1038" s="138" t="n">
        <v>17</v>
      </c>
      <c r="J1038" s="138" t="n">
        <v>5</v>
      </c>
      <c r="K1038" s="138" t="n">
        <v>34</v>
      </c>
      <c r="L1038" s="138" t="n">
        <v>120</v>
      </c>
      <c r="M1038" s="138" t="n">
        <v>72.6</v>
      </c>
      <c r="N1038" s="138" t="s">
        <v>6684</v>
      </c>
      <c r="O1038" s="138" t="n">
        <v>4</v>
      </c>
      <c r="P1038" s="144" t="n">
        <v>7126</v>
      </c>
      <c r="Q1038" s="145" t="n">
        <f aca="false">ROUND((P1038+240),-1)+30</f>
        <v>7400</v>
      </c>
    </row>
    <row r="1039" customFormat="false" ht="15.8" hidden="false" customHeight="false" outlineLevel="0" collapsed="false">
      <c r="A1039" s="138" t="s">
        <v>9557</v>
      </c>
      <c r="B1039" s="138" t="s">
        <v>6459</v>
      </c>
      <c r="C1039" s="137" t="s">
        <v>9558</v>
      </c>
      <c r="D1039" s="138" t="s">
        <v>6470</v>
      </c>
      <c r="E1039" s="138" t="s">
        <v>8178</v>
      </c>
      <c r="F1039" s="143" t="s">
        <v>9546</v>
      </c>
      <c r="G1039" s="138" t="s">
        <v>6464</v>
      </c>
      <c r="H1039" s="138" t="n">
        <v>7.5</v>
      </c>
      <c r="I1039" s="138" t="n">
        <v>17</v>
      </c>
      <c r="J1039" s="138" t="n">
        <v>5</v>
      </c>
      <c r="K1039" s="138" t="n">
        <v>34</v>
      </c>
      <c r="L1039" s="138" t="n">
        <v>120</v>
      </c>
      <c r="M1039" s="138" t="n">
        <v>72.6</v>
      </c>
      <c r="N1039" s="138" t="s">
        <v>6691</v>
      </c>
      <c r="O1039" s="138" t="n">
        <v>4</v>
      </c>
      <c r="P1039" s="144" t="n">
        <v>7033</v>
      </c>
      <c r="Q1039" s="145" t="n">
        <f aca="false">ROUND((P1039+240),-1)+30</f>
        <v>7300</v>
      </c>
    </row>
    <row r="1040" customFormat="false" ht="15.8" hidden="false" customHeight="false" outlineLevel="0" collapsed="false">
      <c r="A1040" s="138" t="s">
        <v>9559</v>
      </c>
      <c r="B1040" s="138" t="s">
        <v>6459</v>
      </c>
      <c r="C1040" s="137" t="s">
        <v>9560</v>
      </c>
      <c r="D1040" s="138" t="s">
        <v>6470</v>
      </c>
      <c r="E1040" s="138" t="s">
        <v>9561</v>
      </c>
      <c r="F1040" s="143" t="s">
        <v>9546</v>
      </c>
      <c r="G1040" s="138" t="s">
        <v>6464</v>
      </c>
      <c r="H1040" s="138" t="n">
        <v>7.5</v>
      </c>
      <c r="I1040" s="138" t="n">
        <v>17</v>
      </c>
      <c r="J1040" s="138" t="n">
        <v>5</v>
      </c>
      <c r="K1040" s="138" t="n">
        <v>34</v>
      </c>
      <c r="L1040" s="138" t="n">
        <v>120</v>
      </c>
      <c r="M1040" s="138" t="n">
        <v>72.6</v>
      </c>
      <c r="N1040" s="138" t="s">
        <v>6473</v>
      </c>
      <c r="O1040" s="138" t="n">
        <v>4</v>
      </c>
      <c r="P1040" s="144" t="n">
        <v>7126</v>
      </c>
      <c r="Q1040" s="145" t="n">
        <f aca="false">ROUND((P1040+240),-1)+30</f>
        <v>7400</v>
      </c>
    </row>
    <row r="1041" customFormat="false" ht="15.8" hidden="false" customHeight="false" outlineLevel="0" collapsed="false">
      <c r="A1041" s="138" t="s">
        <v>9562</v>
      </c>
      <c r="B1041" s="138" t="s">
        <v>6459</v>
      </c>
      <c r="C1041" s="137" t="s">
        <v>9563</v>
      </c>
      <c r="D1041" s="138" t="s">
        <v>6470</v>
      </c>
      <c r="E1041" s="138" t="s">
        <v>9538</v>
      </c>
      <c r="F1041" s="143" t="s">
        <v>9546</v>
      </c>
      <c r="G1041" s="138" t="s">
        <v>6464</v>
      </c>
      <c r="H1041" s="138" t="n">
        <v>7.5</v>
      </c>
      <c r="I1041" s="138" t="n">
        <v>17</v>
      </c>
      <c r="J1041" s="138" t="n">
        <v>5</v>
      </c>
      <c r="K1041" s="138" t="n">
        <v>34</v>
      </c>
      <c r="L1041" s="138" t="n">
        <v>120</v>
      </c>
      <c r="M1041" s="138" t="n">
        <v>72.6</v>
      </c>
      <c r="N1041" s="138" t="s">
        <v>6697</v>
      </c>
      <c r="O1041" s="138" t="n">
        <v>4</v>
      </c>
      <c r="P1041" s="144" t="n">
        <v>6939</v>
      </c>
      <c r="Q1041" s="145" t="n">
        <f aca="false">ROUND((P1041+240),-1)+30</f>
        <v>7210</v>
      </c>
    </row>
    <row r="1042" customFormat="false" ht="15.8" hidden="false" customHeight="false" outlineLevel="0" collapsed="false">
      <c r="A1042" s="138" t="s">
        <v>9564</v>
      </c>
      <c r="B1042" s="138" t="s">
        <v>6459</v>
      </c>
      <c r="C1042" s="137" t="s">
        <v>9565</v>
      </c>
      <c r="D1042" s="138" t="s">
        <v>6470</v>
      </c>
      <c r="E1042" s="138" t="s">
        <v>9538</v>
      </c>
      <c r="F1042" s="143" t="s">
        <v>9546</v>
      </c>
      <c r="G1042" s="138" t="s">
        <v>6464</v>
      </c>
      <c r="H1042" s="138" t="n">
        <v>7.5</v>
      </c>
      <c r="I1042" s="138" t="n">
        <v>17</v>
      </c>
      <c r="J1042" s="138" t="n">
        <v>5</v>
      </c>
      <c r="K1042" s="138" t="n">
        <v>34</v>
      </c>
      <c r="L1042" s="138" t="n">
        <v>120</v>
      </c>
      <c r="M1042" s="138" t="n">
        <v>72.6</v>
      </c>
      <c r="N1042" s="138" t="s">
        <v>6684</v>
      </c>
      <c r="O1042" s="138" t="n">
        <v>4</v>
      </c>
      <c r="P1042" s="144" t="n">
        <v>6939</v>
      </c>
      <c r="Q1042" s="145" t="n">
        <f aca="false">ROUND((P1042+240),-1)+30</f>
        <v>7210</v>
      </c>
    </row>
    <row r="1043" customFormat="false" ht="15.8" hidden="false" customHeight="false" outlineLevel="0" collapsed="false">
      <c r="A1043" s="138" t="s">
        <v>9566</v>
      </c>
      <c r="B1043" s="138" t="s">
        <v>6459</v>
      </c>
      <c r="C1043" s="137" t="s">
        <v>9567</v>
      </c>
      <c r="D1043" s="138" t="s">
        <v>7033</v>
      </c>
      <c r="E1043" s="138" t="s">
        <v>9568</v>
      </c>
      <c r="F1043" s="143" t="s">
        <v>9546</v>
      </c>
      <c r="G1043" s="138" t="s">
        <v>6464</v>
      </c>
      <c r="H1043" s="138" t="n">
        <v>7.5</v>
      </c>
      <c r="I1043" s="138" t="n">
        <v>17</v>
      </c>
      <c r="J1043" s="138" t="n">
        <v>5</v>
      </c>
      <c r="K1043" s="138" t="n">
        <v>34</v>
      </c>
      <c r="L1043" s="138" t="n">
        <v>120</v>
      </c>
      <c r="M1043" s="138" t="n">
        <v>72.6</v>
      </c>
      <c r="N1043" s="138" t="s">
        <v>7045</v>
      </c>
      <c r="O1043" s="138" t="n">
        <v>1</v>
      </c>
      <c r="P1043" s="144" t="n">
        <v>7600</v>
      </c>
      <c r="Q1043" s="145" t="n">
        <f aca="false">ROUND((P1043+240),-1)+30</f>
        <v>7870</v>
      </c>
    </row>
    <row r="1044" customFormat="false" ht="15.8" hidden="false" customHeight="false" outlineLevel="0" collapsed="false">
      <c r="A1044" s="138" t="s">
        <v>9569</v>
      </c>
      <c r="B1044" s="138" t="s">
        <v>6459</v>
      </c>
      <c r="C1044" s="137" t="s">
        <v>9570</v>
      </c>
      <c r="D1044" s="138" t="s">
        <v>8483</v>
      </c>
      <c r="E1044" s="138" t="s">
        <v>8484</v>
      </c>
      <c r="F1044" s="143" t="s">
        <v>9571</v>
      </c>
      <c r="G1044" s="138" t="s">
        <v>6464</v>
      </c>
      <c r="H1044" s="138" t="n">
        <v>7.5</v>
      </c>
      <c r="I1044" s="138" t="n">
        <v>17</v>
      </c>
      <c r="J1044" s="138" t="n">
        <v>5</v>
      </c>
      <c r="K1044" s="138" t="n">
        <v>35</v>
      </c>
      <c r="L1044" s="138" t="n">
        <v>112</v>
      </c>
      <c r="M1044" s="138" t="n">
        <v>66.6</v>
      </c>
      <c r="N1044" s="138" t="s">
        <v>6479</v>
      </c>
      <c r="O1044" s="138" t="n">
        <v>8</v>
      </c>
      <c r="P1044" s="144" t="n">
        <v>5442</v>
      </c>
      <c r="Q1044" s="145" t="n">
        <f aca="false">ROUND((P1044+240),-1)+30</f>
        <v>5710</v>
      </c>
    </row>
    <row r="1045" customFormat="false" ht="15.8" hidden="false" customHeight="false" outlineLevel="0" collapsed="false">
      <c r="A1045" s="138" t="s">
        <v>9572</v>
      </c>
      <c r="B1045" s="138" t="s">
        <v>6459</v>
      </c>
      <c r="C1045" s="137" t="s">
        <v>9573</v>
      </c>
      <c r="D1045" s="138" t="s">
        <v>8483</v>
      </c>
      <c r="E1045" s="138" t="s">
        <v>8484</v>
      </c>
      <c r="F1045" s="143" t="s">
        <v>9571</v>
      </c>
      <c r="G1045" s="138" t="s">
        <v>6464</v>
      </c>
      <c r="H1045" s="138" t="n">
        <v>7.5</v>
      </c>
      <c r="I1045" s="138" t="n">
        <v>17</v>
      </c>
      <c r="J1045" s="138" t="n">
        <v>5</v>
      </c>
      <c r="K1045" s="138" t="n">
        <v>35</v>
      </c>
      <c r="L1045" s="138" t="n">
        <v>112</v>
      </c>
      <c r="M1045" s="138" t="n">
        <v>66.6</v>
      </c>
      <c r="N1045" s="138" t="s">
        <v>7041</v>
      </c>
      <c r="O1045" s="138" t="n">
        <v>4</v>
      </c>
      <c r="P1045" s="144" t="n">
        <v>5442</v>
      </c>
      <c r="Q1045" s="145" t="n">
        <f aca="false">ROUND((P1045+240),-1)+30</f>
        <v>5710</v>
      </c>
    </row>
    <row r="1046" customFormat="false" ht="15.8" hidden="false" customHeight="false" outlineLevel="0" collapsed="false">
      <c r="A1046" s="138" t="s">
        <v>9574</v>
      </c>
      <c r="B1046" s="138" t="s">
        <v>6459</v>
      </c>
      <c r="C1046" s="137" t="s">
        <v>9575</v>
      </c>
      <c r="D1046" s="138" t="s">
        <v>7526</v>
      </c>
      <c r="E1046" s="138" t="s">
        <v>9576</v>
      </c>
      <c r="F1046" s="143" t="s">
        <v>9577</v>
      </c>
      <c r="G1046" s="138" t="s">
        <v>6464</v>
      </c>
      <c r="H1046" s="138" t="n">
        <v>7.5</v>
      </c>
      <c r="I1046" s="138" t="n">
        <v>17</v>
      </c>
      <c r="J1046" s="138" t="n">
        <v>5</v>
      </c>
      <c r="K1046" s="138" t="n">
        <v>35</v>
      </c>
      <c r="L1046" s="138" t="n">
        <v>120</v>
      </c>
      <c r="M1046" s="138" t="n">
        <v>72.6</v>
      </c>
      <c r="N1046" s="138" t="s">
        <v>9019</v>
      </c>
      <c r="O1046" s="138" t="n">
        <v>18</v>
      </c>
      <c r="P1046" s="144" t="n">
        <v>8342</v>
      </c>
      <c r="Q1046" s="145" t="n">
        <f aca="false">ROUND((P1046+240),-1)+30</f>
        <v>8610</v>
      </c>
    </row>
    <row r="1047" customFormat="false" ht="15.8" hidden="false" customHeight="false" outlineLevel="0" collapsed="false">
      <c r="A1047" s="138" t="s">
        <v>9578</v>
      </c>
      <c r="B1047" s="138" t="s">
        <v>6459</v>
      </c>
      <c r="C1047" s="137" t="s">
        <v>9579</v>
      </c>
      <c r="D1047" s="138" t="s">
        <v>7526</v>
      </c>
      <c r="E1047" s="138" t="s">
        <v>9576</v>
      </c>
      <c r="F1047" s="143" t="s">
        <v>9577</v>
      </c>
      <c r="G1047" s="138" t="s">
        <v>6464</v>
      </c>
      <c r="H1047" s="138" t="n">
        <v>7.5</v>
      </c>
      <c r="I1047" s="138" t="n">
        <v>17</v>
      </c>
      <c r="J1047" s="138" t="n">
        <v>5</v>
      </c>
      <c r="K1047" s="138" t="n">
        <v>35</v>
      </c>
      <c r="L1047" s="138" t="n">
        <v>120</v>
      </c>
      <c r="M1047" s="138" t="n">
        <v>72.6</v>
      </c>
      <c r="N1047" s="138" t="s">
        <v>9580</v>
      </c>
      <c r="O1047" s="138" t="n">
        <v>12</v>
      </c>
      <c r="P1047" s="144" t="n">
        <v>7968</v>
      </c>
      <c r="Q1047" s="145" t="n">
        <f aca="false">ROUND((P1047+240),-1)+30</f>
        <v>8240</v>
      </c>
    </row>
    <row r="1048" customFormat="false" ht="15.8" hidden="false" customHeight="false" outlineLevel="0" collapsed="false">
      <c r="A1048" s="138" t="s">
        <v>9581</v>
      </c>
      <c r="B1048" s="138" t="s">
        <v>6459</v>
      </c>
      <c r="C1048" s="137" t="s">
        <v>9582</v>
      </c>
      <c r="D1048" s="138" t="s">
        <v>8483</v>
      </c>
      <c r="E1048" s="138" t="s">
        <v>8484</v>
      </c>
      <c r="F1048" s="143" t="s">
        <v>9577</v>
      </c>
      <c r="G1048" s="138" t="s">
        <v>6464</v>
      </c>
      <c r="H1048" s="138" t="n">
        <v>7.5</v>
      </c>
      <c r="I1048" s="138" t="n">
        <v>17</v>
      </c>
      <c r="J1048" s="138" t="n">
        <v>5</v>
      </c>
      <c r="K1048" s="138" t="n">
        <v>35</v>
      </c>
      <c r="L1048" s="138" t="n">
        <v>120</v>
      </c>
      <c r="M1048" s="138" t="n">
        <v>72.6</v>
      </c>
      <c r="N1048" s="138" t="s">
        <v>7041</v>
      </c>
      <c r="O1048" s="138" t="n">
        <v>8</v>
      </c>
      <c r="P1048" s="144" t="n">
        <v>5442</v>
      </c>
      <c r="Q1048" s="145" t="n">
        <f aca="false">ROUND((P1048+240),-1)+30</f>
        <v>5710</v>
      </c>
    </row>
    <row r="1049" customFormat="false" ht="15.8" hidden="false" customHeight="false" outlineLevel="0" collapsed="false">
      <c r="A1049" s="138" t="s">
        <v>9583</v>
      </c>
      <c r="B1049" s="138" t="s">
        <v>6459</v>
      </c>
      <c r="C1049" s="137" t="s">
        <v>9584</v>
      </c>
      <c r="D1049" s="138" t="s">
        <v>8483</v>
      </c>
      <c r="E1049" s="138" t="s">
        <v>9585</v>
      </c>
      <c r="F1049" s="143" t="s">
        <v>9577</v>
      </c>
      <c r="G1049" s="138" t="s">
        <v>6464</v>
      </c>
      <c r="H1049" s="138" t="n">
        <v>7.5</v>
      </c>
      <c r="I1049" s="138" t="n">
        <v>17</v>
      </c>
      <c r="J1049" s="138" t="n">
        <v>5</v>
      </c>
      <c r="K1049" s="138" t="n">
        <v>35</v>
      </c>
      <c r="L1049" s="138" t="n">
        <v>120</v>
      </c>
      <c r="M1049" s="138" t="n">
        <v>72.6</v>
      </c>
      <c r="N1049" s="138" t="s">
        <v>6479</v>
      </c>
      <c r="O1049" s="138" t="n">
        <v>8</v>
      </c>
      <c r="P1049" s="144" t="n">
        <v>5442</v>
      </c>
      <c r="Q1049" s="145" t="n">
        <f aca="false">ROUND((P1049+240),-1)+30</f>
        <v>5710</v>
      </c>
    </row>
    <row r="1050" customFormat="false" ht="15.8" hidden="false" customHeight="false" outlineLevel="0" collapsed="false">
      <c r="A1050" s="138" t="s">
        <v>9586</v>
      </c>
      <c r="B1050" s="138" t="s">
        <v>6459</v>
      </c>
      <c r="C1050" s="137" t="s">
        <v>9587</v>
      </c>
      <c r="D1050" s="138" t="s">
        <v>8483</v>
      </c>
      <c r="E1050" s="138" t="s">
        <v>9588</v>
      </c>
      <c r="F1050" s="143" t="s">
        <v>9577</v>
      </c>
      <c r="G1050" s="138" t="s">
        <v>6464</v>
      </c>
      <c r="H1050" s="138" t="n">
        <v>7.5</v>
      </c>
      <c r="I1050" s="138" t="n">
        <v>17</v>
      </c>
      <c r="J1050" s="138" t="n">
        <v>5</v>
      </c>
      <c r="K1050" s="138" t="n">
        <v>35</v>
      </c>
      <c r="L1050" s="138" t="n">
        <v>120</v>
      </c>
      <c r="M1050" s="138" t="n">
        <v>72.6</v>
      </c>
      <c r="N1050" s="138" t="s">
        <v>7053</v>
      </c>
      <c r="O1050" s="138" t="n">
        <v>8</v>
      </c>
      <c r="P1050" s="144" t="n">
        <v>5442</v>
      </c>
      <c r="Q1050" s="145" t="n">
        <f aca="false">ROUND((P1050+240),-1)+30</f>
        <v>5710</v>
      </c>
    </row>
    <row r="1051" customFormat="false" ht="15.8" hidden="false" customHeight="false" outlineLevel="0" collapsed="false">
      <c r="A1051" s="138" t="s">
        <v>9589</v>
      </c>
      <c r="B1051" s="138" t="s">
        <v>6459</v>
      </c>
      <c r="C1051" s="137" t="s">
        <v>9590</v>
      </c>
      <c r="D1051" s="138" t="s">
        <v>8483</v>
      </c>
      <c r="E1051" s="138" t="s">
        <v>9591</v>
      </c>
      <c r="F1051" s="143" t="s">
        <v>9577</v>
      </c>
      <c r="G1051" s="138" t="s">
        <v>6464</v>
      </c>
      <c r="H1051" s="138" t="n">
        <v>7.5</v>
      </c>
      <c r="I1051" s="138" t="n">
        <v>17</v>
      </c>
      <c r="J1051" s="138" t="n">
        <v>5</v>
      </c>
      <c r="K1051" s="138" t="n">
        <v>35</v>
      </c>
      <c r="L1051" s="138" t="n">
        <v>120</v>
      </c>
      <c r="M1051" s="138" t="n">
        <v>72.6</v>
      </c>
      <c r="N1051" s="138" t="s">
        <v>6479</v>
      </c>
      <c r="O1051" s="138" t="n">
        <v>4</v>
      </c>
      <c r="P1051" s="144" t="n">
        <v>5442</v>
      </c>
      <c r="Q1051" s="145" t="n">
        <f aca="false">ROUND((P1051+240),-1)+30</f>
        <v>5710</v>
      </c>
    </row>
    <row r="1052" customFormat="false" ht="15.8" hidden="false" customHeight="false" outlineLevel="0" collapsed="false">
      <c r="A1052" s="138" t="s">
        <v>9592</v>
      </c>
      <c r="B1052" s="138" t="s">
        <v>6459</v>
      </c>
      <c r="C1052" s="137" t="s">
        <v>9593</v>
      </c>
      <c r="D1052" s="138" t="s">
        <v>8483</v>
      </c>
      <c r="E1052" s="138" t="s">
        <v>9594</v>
      </c>
      <c r="F1052" s="143" t="s">
        <v>9577</v>
      </c>
      <c r="G1052" s="138" t="s">
        <v>6464</v>
      </c>
      <c r="H1052" s="138" t="n">
        <v>7.5</v>
      </c>
      <c r="I1052" s="138" t="n">
        <v>17</v>
      </c>
      <c r="J1052" s="138" t="n">
        <v>5</v>
      </c>
      <c r="K1052" s="138" t="n">
        <v>35</v>
      </c>
      <c r="L1052" s="138" t="n">
        <v>120</v>
      </c>
      <c r="M1052" s="138" t="n">
        <v>72.6</v>
      </c>
      <c r="N1052" s="138" t="s">
        <v>6516</v>
      </c>
      <c r="O1052" s="138" t="n">
        <v>4</v>
      </c>
      <c r="P1052" s="144" t="n">
        <v>5442</v>
      </c>
      <c r="Q1052" s="145" t="n">
        <f aca="false">ROUND((P1052+240),-1)+30</f>
        <v>5710</v>
      </c>
    </row>
    <row r="1053" customFormat="false" ht="15.8" hidden="false" customHeight="false" outlineLevel="0" collapsed="false">
      <c r="A1053" s="138" t="s">
        <v>9595</v>
      </c>
      <c r="B1053" s="138" t="s">
        <v>6459</v>
      </c>
      <c r="C1053" s="137" t="s">
        <v>9596</v>
      </c>
      <c r="D1053" s="138" t="s">
        <v>6461</v>
      </c>
      <c r="E1053" s="138" t="s">
        <v>9597</v>
      </c>
      <c r="F1053" s="143" t="s">
        <v>9598</v>
      </c>
      <c r="G1053" s="138" t="s">
        <v>6464</v>
      </c>
      <c r="H1053" s="138" t="n">
        <v>7.5</v>
      </c>
      <c r="I1053" s="138" t="n">
        <v>17</v>
      </c>
      <c r="J1053" s="138" t="n">
        <v>5</v>
      </c>
      <c r="K1053" s="138" t="n">
        <v>36</v>
      </c>
      <c r="L1053" s="138" t="n">
        <v>100</v>
      </c>
      <c r="M1053" s="138" t="n">
        <v>57.1</v>
      </c>
      <c r="N1053" s="138"/>
      <c r="O1053" s="138" t="n">
        <v>4</v>
      </c>
      <c r="P1053" s="144" t="n">
        <v>5580</v>
      </c>
      <c r="Q1053" s="145" t="n">
        <f aca="false">ROUND((P1053+240),-1)+30</f>
        <v>5850</v>
      </c>
    </row>
    <row r="1054" customFormat="false" ht="15.8" hidden="false" customHeight="false" outlineLevel="0" collapsed="false">
      <c r="A1054" s="138" t="s">
        <v>9599</v>
      </c>
      <c r="B1054" s="138" t="s">
        <v>6459</v>
      </c>
      <c r="C1054" s="137" t="s">
        <v>9600</v>
      </c>
      <c r="D1054" s="138" t="s">
        <v>6470</v>
      </c>
      <c r="E1054" s="138" t="s">
        <v>9601</v>
      </c>
      <c r="F1054" s="143" t="s">
        <v>9602</v>
      </c>
      <c r="G1054" s="138" t="s">
        <v>6464</v>
      </c>
      <c r="H1054" s="138" t="n">
        <v>7.5</v>
      </c>
      <c r="I1054" s="138" t="n">
        <v>17</v>
      </c>
      <c r="J1054" s="138" t="n">
        <v>5</v>
      </c>
      <c r="K1054" s="138" t="n">
        <v>36</v>
      </c>
      <c r="L1054" s="138" t="n">
        <v>112</v>
      </c>
      <c r="M1054" s="138" t="n">
        <v>66.6</v>
      </c>
      <c r="N1054" s="138" t="s">
        <v>6697</v>
      </c>
      <c r="O1054" s="138" t="n">
        <v>4</v>
      </c>
      <c r="P1054" s="144" t="n">
        <v>6846</v>
      </c>
      <c r="Q1054" s="145" t="n">
        <f aca="false">ROUND((P1054+240),-1)+30</f>
        <v>7120</v>
      </c>
    </row>
    <row r="1055" customFormat="false" ht="15.8" hidden="false" customHeight="false" outlineLevel="0" collapsed="false">
      <c r="A1055" s="138" t="s">
        <v>9603</v>
      </c>
      <c r="B1055" s="138" t="s">
        <v>6459</v>
      </c>
      <c r="C1055" s="137" t="s">
        <v>9604</v>
      </c>
      <c r="D1055" s="138" t="s">
        <v>6470</v>
      </c>
      <c r="E1055" s="138" t="s">
        <v>9605</v>
      </c>
      <c r="F1055" s="143" t="s">
        <v>9602</v>
      </c>
      <c r="G1055" s="138" t="s">
        <v>6464</v>
      </c>
      <c r="H1055" s="138" t="n">
        <v>7.5</v>
      </c>
      <c r="I1055" s="138" t="n">
        <v>17</v>
      </c>
      <c r="J1055" s="138" t="n">
        <v>5</v>
      </c>
      <c r="K1055" s="138" t="n">
        <v>36</v>
      </c>
      <c r="L1055" s="138" t="n">
        <v>112</v>
      </c>
      <c r="M1055" s="138" t="n">
        <v>66.6</v>
      </c>
      <c r="N1055" s="138" t="s">
        <v>6473</v>
      </c>
      <c r="O1055" s="138" t="n">
        <v>4</v>
      </c>
      <c r="P1055" s="144" t="n">
        <v>7033</v>
      </c>
      <c r="Q1055" s="145" t="n">
        <f aca="false">ROUND((P1055+240),-1)+30</f>
        <v>7300</v>
      </c>
    </row>
    <row r="1056" customFormat="false" ht="15.8" hidden="false" customHeight="false" outlineLevel="0" collapsed="false">
      <c r="A1056" s="138" t="s">
        <v>9606</v>
      </c>
      <c r="B1056" s="138" t="s">
        <v>6459</v>
      </c>
      <c r="C1056" s="137" t="s">
        <v>9607</v>
      </c>
      <c r="D1056" s="138" t="s">
        <v>6470</v>
      </c>
      <c r="E1056" s="138" t="s">
        <v>9608</v>
      </c>
      <c r="F1056" s="143" t="s">
        <v>9602</v>
      </c>
      <c r="G1056" s="138" t="s">
        <v>6464</v>
      </c>
      <c r="H1056" s="138" t="n">
        <v>7.5</v>
      </c>
      <c r="I1056" s="138" t="n">
        <v>17</v>
      </c>
      <c r="J1056" s="138" t="n">
        <v>5</v>
      </c>
      <c r="K1056" s="138" t="n">
        <v>36</v>
      </c>
      <c r="L1056" s="138" t="n">
        <v>112</v>
      </c>
      <c r="M1056" s="138" t="n">
        <v>66.6</v>
      </c>
      <c r="N1056" s="138" t="s">
        <v>6691</v>
      </c>
      <c r="O1056" s="138" t="n">
        <v>4</v>
      </c>
      <c r="P1056" s="144" t="n">
        <v>7126</v>
      </c>
      <c r="Q1056" s="145" t="n">
        <f aca="false">ROUND((P1056+240),-1)+30</f>
        <v>7400</v>
      </c>
    </row>
    <row r="1057" customFormat="false" ht="15.8" hidden="false" customHeight="false" outlineLevel="0" collapsed="false">
      <c r="A1057" s="138" t="s">
        <v>9609</v>
      </c>
      <c r="B1057" s="138" t="s">
        <v>6459</v>
      </c>
      <c r="C1057" s="137" t="s">
        <v>9610</v>
      </c>
      <c r="D1057" s="138" t="s">
        <v>6470</v>
      </c>
      <c r="E1057" s="138" t="s">
        <v>9608</v>
      </c>
      <c r="F1057" s="143" t="s">
        <v>9602</v>
      </c>
      <c r="G1057" s="138" t="s">
        <v>6464</v>
      </c>
      <c r="H1057" s="138" t="n">
        <v>7.5</v>
      </c>
      <c r="I1057" s="138" t="n">
        <v>17</v>
      </c>
      <c r="J1057" s="138" t="n">
        <v>5</v>
      </c>
      <c r="K1057" s="138" t="n">
        <v>36</v>
      </c>
      <c r="L1057" s="138" t="n">
        <v>112</v>
      </c>
      <c r="M1057" s="138" t="n">
        <v>66.6</v>
      </c>
      <c r="N1057" s="138" t="s">
        <v>6684</v>
      </c>
      <c r="O1057" s="138" t="n">
        <v>4</v>
      </c>
      <c r="P1057" s="144" t="n">
        <v>7126</v>
      </c>
      <c r="Q1057" s="145" t="n">
        <f aca="false">ROUND((P1057+240),-1)+30</f>
        <v>7400</v>
      </c>
    </row>
    <row r="1058" customFormat="false" ht="15.8" hidden="false" customHeight="false" outlineLevel="0" collapsed="false">
      <c r="A1058" s="138" t="s">
        <v>9611</v>
      </c>
      <c r="B1058" s="138" t="s">
        <v>6459</v>
      </c>
      <c r="C1058" s="137" t="s">
        <v>9612</v>
      </c>
      <c r="D1058" s="138" t="s">
        <v>6461</v>
      </c>
      <c r="E1058" s="138" t="s">
        <v>8121</v>
      </c>
      <c r="F1058" s="143" t="s">
        <v>9613</v>
      </c>
      <c r="G1058" s="138" t="s">
        <v>6464</v>
      </c>
      <c r="H1058" s="138" t="n">
        <v>7.5</v>
      </c>
      <c r="I1058" s="138" t="n">
        <v>17</v>
      </c>
      <c r="J1058" s="138" t="n">
        <v>5</v>
      </c>
      <c r="K1058" s="138" t="n">
        <v>37</v>
      </c>
      <c r="L1058" s="138" t="n">
        <v>120</v>
      </c>
      <c r="M1058" s="138" t="n">
        <v>72.6</v>
      </c>
      <c r="N1058" s="138"/>
      <c r="O1058" s="138" t="n">
        <v>12</v>
      </c>
      <c r="P1058" s="144" t="n">
        <v>5580</v>
      </c>
      <c r="Q1058" s="145" t="n">
        <f aca="false">ROUND((P1058+240),-1)+30</f>
        <v>5850</v>
      </c>
    </row>
    <row r="1059" customFormat="false" ht="15.8" hidden="false" customHeight="false" outlineLevel="0" collapsed="false">
      <c r="A1059" s="138" t="s">
        <v>9614</v>
      </c>
      <c r="B1059" s="138" t="s">
        <v>6459</v>
      </c>
      <c r="C1059" s="137" t="s">
        <v>9615</v>
      </c>
      <c r="D1059" s="138" t="s">
        <v>6470</v>
      </c>
      <c r="E1059" s="138" t="s">
        <v>9528</v>
      </c>
      <c r="F1059" s="143" t="s">
        <v>9613</v>
      </c>
      <c r="G1059" s="138" t="s">
        <v>6464</v>
      </c>
      <c r="H1059" s="138" t="n">
        <v>7.5</v>
      </c>
      <c r="I1059" s="138" t="n">
        <v>17</v>
      </c>
      <c r="J1059" s="138" t="n">
        <v>5</v>
      </c>
      <c r="K1059" s="138" t="n">
        <v>37</v>
      </c>
      <c r="L1059" s="138" t="n">
        <v>120</v>
      </c>
      <c r="M1059" s="138" t="n">
        <v>72.6</v>
      </c>
      <c r="N1059" s="138" t="s">
        <v>6684</v>
      </c>
      <c r="O1059" s="138" t="n">
        <v>8</v>
      </c>
      <c r="P1059" s="144" t="n">
        <v>7126</v>
      </c>
      <c r="Q1059" s="145" t="n">
        <f aca="false">ROUND((P1059+240),-1)+30</f>
        <v>7400</v>
      </c>
    </row>
    <row r="1060" customFormat="false" ht="15.8" hidden="false" customHeight="false" outlineLevel="0" collapsed="false">
      <c r="A1060" s="138" t="s">
        <v>9616</v>
      </c>
      <c r="B1060" s="138" t="s">
        <v>6459</v>
      </c>
      <c r="C1060" s="137" t="s">
        <v>9617</v>
      </c>
      <c r="D1060" s="138" t="s">
        <v>6470</v>
      </c>
      <c r="E1060" s="138" t="s">
        <v>9528</v>
      </c>
      <c r="F1060" s="143" t="s">
        <v>9613</v>
      </c>
      <c r="G1060" s="138" t="s">
        <v>6464</v>
      </c>
      <c r="H1060" s="138" t="n">
        <v>7.5</v>
      </c>
      <c r="I1060" s="138" t="n">
        <v>17</v>
      </c>
      <c r="J1060" s="138" t="n">
        <v>5</v>
      </c>
      <c r="K1060" s="138" t="n">
        <v>37</v>
      </c>
      <c r="L1060" s="138" t="n">
        <v>120</v>
      </c>
      <c r="M1060" s="138" t="n">
        <v>72.6</v>
      </c>
      <c r="N1060" s="138" t="s">
        <v>6691</v>
      </c>
      <c r="O1060" s="138" t="n">
        <v>8</v>
      </c>
      <c r="P1060" s="144" t="n">
        <v>7126</v>
      </c>
      <c r="Q1060" s="145" t="n">
        <f aca="false">ROUND((P1060+240),-1)+30</f>
        <v>7400</v>
      </c>
    </row>
    <row r="1061" customFormat="false" ht="15.8" hidden="false" customHeight="false" outlineLevel="0" collapsed="false">
      <c r="A1061" s="138" t="s">
        <v>9618</v>
      </c>
      <c r="B1061" s="138" t="s">
        <v>6459</v>
      </c>
      <c r="C1061" s="137" t="s">
        <v>9619</v>
      </c>
      <c r="D1061" s="138" t="s">
        <v>6470</v>
      </c>
      <c r="E1061" s="138" t="s">
        <v>9620</v>
      </c>
      <c r="F1061" s="143" t="s">
        <v>9613</v>
      </c>
      <c r="G1061" s="138" t="s">
        <v>6464</v>
      </c>
      <c r="H1061" s="138" t="n">
        <v>7.5</v>
      </c>
      <c r="I1061" s="138" t="n">
        <v>17</v>
      </c>
      <c r="J1061" s="138" t="n">
        <v>5</v>
      </c>
      <c r="K1061" s="138" t="n">
        <v>37</v>
      </c>
      <c r="L1061" s="138" t="n">
        <v>120</v>
      </c>
      <c r="M1061" s="138" t="n">
        <v>72.6</v>
      </c>
      <c r="N1061" s="138" t="s">
        <v>6684</v>
      </c>
      <c r="O1061" s="138" t="n">
        <v>4</v>
      </c>
      <c r="P1061" s="144" t="n">
        <v>7126</v>
      </c>
      <c r="Q1061" s="145" t="n">
        <f aca="false">ROUND((P1061+240),-1)+30</f>
        <v>7400</v>
      </c>
    </row>
    <row r="1062" customFormat="false" ht="15.8" hidden="false" customHeight="false" outlineLevel="0" collapsed="false">
      <c r="A1062" s="138" t="s">
        <v>9621</v>
      </c>
      <c r="B1062" s="138" t="s">
        <v>6459</v>
      </c>
      <c r="C1062" s="137" t="s">
        <v>9622</v>
      </c>
      <c r="D1062" s="138" t="s">
        <v>6470</v>
      </c>
      <c r="E1062" s="138" t="s">
        <v>9620</v>
      </c>
      <c r="F1062" s="143" t="s">
        <v>9613</v>
      </c>
      <c r="G1062" s="138" t="s">
        <v>6464</v>
      </c>
      <c r="H1062" s="138" t="n">
        <v>7.5</v>
      </c>
      <c r="I1062" s="138" t="n">
        <v>17</v>
      </c>
      <c r="J1062" s="138" t="n">
        <v>5</v>
      </c>
      <c r="K1062" s="138" t="n">
        <v>37</v>
      </c>
      <c r="L1062" s="138" t="n">
        <v>120</v>
      </c>
      <c r="M1062" s="138" t="n">
        <v>72.6</v>
      </c>
      <c r="N1062" s="138" t="s">
        <v>6691</v>
      </c>
      <c r="O1062" s="138" t="n">
        <v>4</v>
      </c>
      <c r="P1062" s="144" t="n">
        <v>7126</v>
      </c>
      <c r="Q1062" s="145" t="n">
        <f aca="false">ROUND((P1062+240),-1)+30</f>
        <v>7400</v>
      </c>
    </row>
    <row r="1063" customFormat="false" ht="15.8" hidden="false" customHeight="false" outlineLevel="0" collapsed="false">
      <c r="A1063" s="138" t="s">
        <v>9623</v>
      </c>
      <c r="B1063" s="138" t="s">
        <v>6459</v>
      </c>
      <c r="C1063" s="137" t="s">
        <v>9624</v>
      </c>
      <c r="D1063" s="138" t="s">
        <v>6470</v>
      </c>
      <c r="E1063" s="138" t="s">
        <v>9528</v>
      </c>
      <c r="F1063" s="143" t="s">
        <v>9613</v>
      </c>
      <c r="G1063" s="138" t="s">
        <v>6464</v>
      </c>
      <c r="H1063" s="138" t="n">
        <v>7.5</v>
      </c>
      <c r="I1063" s="138" t="n">
        <v>17</v>
      </c>
      <c r="J1063" s="138" t="n">
        <v>5</v>
      </c>
      <c r="K1063" s="138" t="n">
        <v>37</v>
      </c>
      <c r="L1063" s="138" t="n">
        <v>120</v>
      </c>
      <c r="M1063" s="138" t="n">
        <v>72.6</v>
      </c>
      <c r="N1063" s="138" t="s">
        <v>6697</v>
      </c>
      <c r="O1063" s="138" t="n">
        <v>4</v>
      </c>
      <c r="P1063" s="144" t="n">
        <v>7126</v>
      </c>
      <c r="Q1063" s="145" t="n">
        <f aca="false">ROUND((P1063+240),-1)+30</f>
        <v>7400</v>
      </c>
    </row>
    <row r="1064" customFormat="false" ht="15.8" hidden="false" customHeight="false" outlineLevel="0" collapsed="false">
      <c r="A1064" s="138" t="s">
        <v>9625</v>
      </c>
      <c r="B1064" s="138" t="s">
        <v>6459</v>
      </c>
      <c r="C1064" s="137" t="s">
        <v>9626</v>
      </c>
      <c r="D1064" s="138" t="s">
        <v>7526</v>
      </c>
      <c r="E1064" s="138" t="s">
        <v>9576</v>
      </c>
      <c r="F1064" s="143" t="s">
        <v>9627</v>
      </c>
      <c r="G1064" s="138" t="s">
        <v>6464</v>
      </c>
      <c r="H1064" s="138" t="n">
        <v>7.5</v>
      </c>
      <c r="I1064" s="138" t="n">
        <v>17</v>
      </c>
      <c r="J1064" s="138" t="n">
        <v>5</v>
      </c>
      <c r="K1064" s="138" t="n">
        <v>40</v>
      </c>
      <c r="L1064" s="138" t="n">
        <v>108</v>
      </c>
      <c r="M1064" s="138" t="n">
        <v>63.4</v>
      </c>
      <c r="N1064" s="138" t="s">
        <v>9019</v>
      </c>
      <c r="O1064" s="138" t="n">
        <v>17</v>
      </c>
      <c r="P1064" s="144" t="n">
        <v>8342</v>
      </c>
      <c r="Q1064" s="145" t="n">
        <f aca="false">ROUND((P1064+240),-1)+30</f>
        <v>8610</v>
      </c>
    </row>
    <row r="1065" customFormat="false" ht="15.8" hidden="false" customHeight="false" outlineLevel="0" collapsed="false">
      <c r="A1065" s="138" t="s">
        <v>9628</v>
      </c>
      <c r="B1065" s="138" t="s">
        <v>6459</v>
      </c>
      <c r="C1065" s="137" t="s">
        <v>9629</v>
      </c>
      <c r="D1065" s="138" t="s">
        <v>7526</v>
      </c>
      <c r="E1065" s="138" t="s">
        <v>9630</v>
      </c>
      <c r="F1065" s="143" t="s">
        <v>9627</v>
      </c>
      <c r="G1065" s="138" t="s">
        <v>6464</v>
      </c>
      <c r="H1065" s="138" t="n">
        <v>7.5</v>
      </c>
      <c r="I1065" s="138" t="n">
        <v>17</v>
      </c>
      <c r="J1065" s="138" t="n">
        <v>5</v>
      </c>
      <c r="K1065" s="138" t="n">
        <v>40</v>
      </c>
      <c r="L1065" s="138" t="n">
        <v>108</v>
      </c>
      <c r="M1065" s="138" t="n">
        <v>63.4</v>
      </c>
      <c r="N1065" s="138" t="s">
        <v>9631</v>
      </c>
      <c r="O1065" s="138" t="n">
        <v>9</v>
      </c>
      <c r="P1065" s="144" t="n">
        <v>8155</v>
      </c>
      <c r="Q1065" s="145" t="n">
        <f aca="false">ROUND((P1065+240),-1)+30</f>
        <v>8430</v>
      </c>
    </row>
    <row r="1066" customFormat="false" ht="15.8" hidden="false" customHeight="false" outlineLevel="0" collapsed="false">
      <c r="A1066" s="138" t="s">
        <v>9632</v>
      </c>
      <c r="B1066" s="138" t="s">
        <v>6459</v>
      </c>
      <c r="C1066" s="137" t="s">
        <v>9633</v>
      </c>
      <c r="D1066" s="138" t="s">
        <v>7526</v>
      </c>
      <c r="E1066" s="138" t="s">
        <v>9630</v>
      </c>
      <c r="F1066" s="143" t="s">
        <v>9627</v>
      </c>
      <c r="G1066" s="138" t="s">
        <v>6464</v>
      </c>
      <c r="H1066" s="138" t="n">
        <v>7.5</v>
      </c>
      <c r="I1066" s="138" t="n">
        <v>17</v>
      </c>
      <c r="J1066" s="138" t="n">
        <v>5</v>
      </c>
      <c r="K1066" s="138" t="n">
        <v>40</v>
      </c>
      <c r="L1066" s="138" t="n">
        <v>108</v>
      </c>
      <c r="M1066" s="138" t="n">
        <v>63.4</v>
      </c>
      <c r="N1066" s="138" t="s">
        <v>9019</v>
      </c>
      <c r="O1066" s="138" t="n">
        <v>5</v>
      </c>
      <c r="P1066" s="144" t="n">
        <v>8155</v>
      </c>
      <c r="Q1066" s="145" t="n">
        <f aca="false">ROUND((P1066+240),-1)+30</f>
        <v>8430</v>
      </c>
    </row>
    <row r="1067" customFormat="false" ht="15.8" hidden="false" customHeight="false" outlineLevel="0" collapsed="false">
      <c r="A1067" s="138" t="s">
        <v>9634</v>
      </c>
      <c r="B1067" s="138" t="s">
        <v>6459</v>
      </c>
      <c r="C1067" s="137" t="s">
        <v>9635</v>
      </c>
      <c r="D1067" s="138" t="s">
        <v>7526</v>
      </c>
      <c r="E1067" s="138" t="s">
        <v>9630</v>
      </c>
      <c r="F1067" s="143" t="s">
        <v>9627</v>
      </c>
      <c r="G1067" s="138" t="s">
        <v>6464</v>
      </c>
      <c r="H1067" s="138" t="n">
        <v>7.5</v>
      </c>
      <c r="I1067" s="138" t="n">
        <v>17</v>
      </c>
      <c r="J1067" s="138" t="n">
        <v>5</v>
      </c>
      <c r="K1067" s="138" t="n">
        <v>40</v>
      </c>
      <c r="L1067" s="138" t="n">
        <v>108</v>
      </c>
      <c r="M1067" s="138" t="n">
        <v>63.4</v>
      </c>
      <c r="N1067" s="138" t="s">
        <v>8326</v>
      </c>
      <c r="O1067" s="138" t="n">
        <v>4</v>
      </c>
      <c r="P1067" s="144" t="n">
        <v>7874</v>
      </c>
      <c r="Q1067" s="145" t="n">
        <f aca="false">ROUND((P1067+240),-1)+30</f>
        <v>8140</v>
      </c>
    </row>
    <row r="1068" customFormat="false" ht="15.8" hidden="false" customHeight="false" outlineLevel="0" collapsed="false">
      <c r="A1068" s="138" t="s">
        <v>9636</v>
      </c>
      <c r="B1068" s="138" t="s">
        <v>6459</v>
      </c>
      <c r="C1068" s="137" t="s">
        <v>9637</v>
      </c>
      <c r="D1068" s="138" t="s">
        <v>7526</v>
      </c>
      <c r="E1068" s="138" t="s">
        <v>9576</v>
      </c>
      <c r="F1068" s="143" t="s">
        <v>9627</v>
      </c>
      <c r="G1068" s="138" t="s">
        <v>6464</v>
      </c>
      <c r="H1068" s="138" t="n">
        <v>7.5</v>
      </c>
      <c r="I1068" s="138" t="n">
        <v>17</v>
      </c>
      <c r="J1068" s="138" t="n">
        <v>5</v>
      </c>
      <c r="K1068" s="138" t="n">
        <v>40</v>
      </c>
      <c r="L1068" s="138" t="n">
        <v>108</v>
      </c>
      <c r="M1068" s="138" t="n">
        <v>63.4</v>
      </c>
      <c r="N1068" s="138" t="s">
        <v>9580</v>
      </c>
      <c r="O1068" s="138" t="n">
        <v>2</v>
      </c>
      <c r="P1068" s="144" t="n">
        <v>8342</v>
      </c>
      <c r="Q1068" s="145" t="n">
        <f aca="false">ROUND((P1068+240),-1)+30</f>
        <v>8610</v>
      </c>
    </row>
    <row r="1069" customFormat="false" ht="15.8" hidden="false" customHeight="false" outlineLevel="0" collapsed="false">
      <c r="A1069" s="138" t="s">
        <v>9638</v>
      </c>
      <c r="B1069" s="138" t="s">
        <v>6459</v>
      </c>
      <c r="C1069" s="137" t="s">
        <v>9639</v>
      </c>
      <c r="D1069" s="138" t="s">
        <v>6461</v>
      </c>
      <c r="E1069" s="138" t="s">
        <v>8229</v>
      </c>
      <c r="F1069" s="143" t="s">
        <v>9640</v>
      </c>
      <c r="G1069" s="138" t="s">
        <v>6464</v>
      </c>
      <c r="H1069" s="138" t="n">
        <v>7.5</v>
      </c>
      <c r="I1069" s="138" t="n">
        <v>17</v>
      </c>
      <c r="J1069" s="138" t="n">
        <v>5</v>
      </c>
      <c r="K1069" s="138" t="n">
        <v>40</v>
      </c>
      <c r="L1069" s="138" t="n">
        <v>108</v>
      </c>
      <c r="M1069" s="138" t="n">
        <v>65.1</v>
      </c>
      <c r="N1069" s="138"/>
      <c r="O1069" s="138" t="n">
        <v>8</v>
      </c>
      <c r="P1069" s="144" t="n">
        <v>5382</v>
      </c>
      <c r="Q1069" s="145" t="n">
        <f aca="false">ROUND((P1069+240),-1)+30</f>
        <v>5650</v>
      </c>
    </row>
    <row r="1070" customFormat="false" ht="15.8" hidden="false" customHeight="false" outlineLevel="0" collapsed="false">
      <c r="A1070" s="138" t="s">
        <v>9641</v>
      </c>
      <c r="B1070" s="138" t="s">
        <v>6459</v>
      </c>
      <c r="C1070" s="137" t="s">
        <v>9642</v>
      </c>
      <c r="D1070" s="138" t="s">
        <v>6470</v>
      </c>
      <c r="E1070" s="138" t="s">
        <v>9608</v>
      </c>
      <c r="F1070" s="143" t="s">
        <v>9643</v>
      </c>
      <c r="G1070" s="138" t="s">
        <v>6464</v>
      </c>
      <c r="H1070" s="138" t="n">
        <v>7.5</v>
      </c>
      <c r="I1070" s="138" t="n">
        <v>17</v>
      </c>
      <c r="J1070" s="138" t="n">
        <v>5</v>
      </c>
      <c r="K1070" s="138" t="n">
        <v>40</v>
      </c>
      <c r="L1070" s="138" t="n">
        <v>112</v>
      </c>
      <c r="M1070" s="138" t="n">
        <v>66.6</v>
      </c>
      <c r="N1070" s="138" t="s">
        <v>6684</v>
      </c>
      <c r="O1070" s="138" t="n">
        <v>4</v>
      </c>
      <c r="P1070" s="144" t="n">
        <v>7126</v>
      </c>
      <c r="Q1070" s="145" t="n">
        <f aca="false">ROUND((P1070+240),-1)+30</f>
        <v>7400</v>
      </c>
    </row>
    <row r="1071" customFormat="false" ht="15.8" hidden="false" customHeight="false" outlineLevel="0" collapsed="false">
      <c r="A1071" s="138" t="s">
        <v>9644</v>
      </c>
      <c r="B1071" s="138" t="s">
        <v>6459</v>
      </c>
      <c r="C1071" s="137" t="s">
        <v>9645</v>
      </c>
      <c r="D1071" s="138" t="s">
        <v>7033</v>
      </c>
      <c r="E1071" s="138" t="s">
        <v>8396</v>
      </c>
      <c r="F1071" s="143" t="s">
        <v>9646</v>
      </c>
      <c r="G1071" s="138" t="s">
        <v>6464</v>
      </c>
      <c r="H1071" s="138" t="n">
        <v>7.5</v>
      </c>
      <c r="I1071" s="138" t="n">
        <v>17</v>
      </c>
      <c r="J1071" s="138" t="n">
        <v>5</v>
      </c>
      <c r="K1071" s="138" t="n">
        <v>40</v>
      </c>
      <c r="L1071" s="138" t="n">
        <v>114.3</v>
      </c>
      <c r="M1071" s="138" t="n">
        <v>60.1</v>
      </c>
      <c r="N1071" s="138"/>
      <c r="O1071" s="138" t="n">
        <v>23</v>
      </c>
      <c r="P1071" s="144" t="n">
        <v>7600</v>
      </c>
      <c r="Q1071" s="145" t="n">
        <f aca="false">ROUND((P1071+240),-1)+30</f>
        <v>7870</v>
      </c>
    </row>
    <row r="1072" customFormat="false" ht="15.8" hidden="false" customHeight="false" outlineLevel="0" collapsed="false">
      <c r="A1072" s="138" t="s">
        <v>9647</v>
      </c>
      <c r="B1072" s="138" t="s">
        <v>6459</v>
      </c>
      <c r="C1072" s="137" t="s">
        <v>9648</v>
      </c>
      <c r="D1072" s="138" t="s">
        <v>7033</v>
      </c>
      <c r="E1072" s="138" t="s">
        <v>9568</v>
      </c>
      <c r="F1072" s="143" t="s">
        <v>9646</v>
      </c>
      <c r="G1072" s="138" t="s">
        <v>6464</v>
      </c>
      <c r="H1072" s="138" t="n">
        <v>7.5</v>
      </c>
      <c r="I1072" s="138" t="n">
        <v>17</v>
      </c>
      <c r="J1072" s="138" t="n">
        <v>5</v>
      </c>
      <c r="K1072" s="138" t="n">
        <v>40</v>
      </c>
      <c r="L1072" s="138" t="n">
        <v>114.3</v>
      </c>
      <c r="M1072" s="138" t="n">
        <v>60.1</v>
      </c>
      <c r="N1072" s="138" t="s">
        <v>7045</v>
      </c>
      <c r="O1072" s="138" t="n">
        <v>11</v>
      </c>
      <c r="P1072" s="144" t="n">
        <v>7600</v>
      </c>
      <c r="Q1072" s="145" t="n">
        <f aca="false">ROUND((P1072+240),-1)+30</f>
        <v>7870</v>
      </c>
    </row>
    <row r="1073" customFormat="false" ht="15.8" hidden="false" customHeight="false" outlineLevel="0" collapsed="false">
      <c r="A1073" s="138" t="s">
        <v>9649</v>
      </c>
      <c r="B1073" s="138" t="s">
        <v>6459</v>
      </c>
      <c r="C1073" s="137" t="s">
        <v>9650</v>
      </c>
      <c r="D1073" s="138" t="s">
        <v>6461</v>
      </c>
      <c r="E1073" s="138" t="s">
        <v>9651</v>
      </c>
      <c r="F1073" s="143" t="s">
        <v>9652</v>
      </c>
      <c r="G1073" s="138" t="s">
        <v>6464</v>
      </c>
      <c r="H1073" s="138" t="n">
        <v>7.5</v>
      </c>
      <c r="I1073" s="138" t="n">
        <v>17</v>
      </c>
      <c r="J1073" s="138" t="n">
        <v>5</v>
      </c>
      <c r="K1073" s="138" t="n">
        <v>40</v>
      </c>
      <c r="L1073" s="138" t="n">
        <v>114.3</v>
      </c>
      <c r="M1073" s="138" t="n">
        <v>66.1</v>
      </c>
      <c r="N1073" s="138"/>
      <c r="O1073" s="138" t="n">
        <v>12</v>
      </c>
      <c r="P1073" s="144" t="n">
        <v>5580</v>
      </c>
      <c r="Q1073" s="145" t="n">
        <f aca="false">ROUND((P1073+240),-1)+30</f>
        <v>5850</v>
      </c>
    </row>
    <row r="1074" customFormat="false" ht="15.8" hidden="false" customHeight="false" outlineLevel="0" collapsed="false">
      <c r="A1074" s="138" t="s">
        <v>9653</v>
      </c>
      <c r="B1074" s="138" t="s">
        <v>6459</v>
      </c>
      <c r="C1074" s="137" t="s">
        <v>9654</v>
      </c>
      <c r="D1074" s="138" t="s">
        <v>6461</v>
      </c>
      <c r="E1074" s="138" t="s">
        <v>9655</v>
      </c>
      <c r="F1074" s="143" t="s">
        <v>9652</v>
      </c>
      <c r="G1074" s="138" t="s">
        <v>6464</v>
      </c>
      <c r="H1074" s="138" t="n">
        <v>7.5</v>
      </c>
      <c r="I1074" s="138" t="n">
        <v>17</v>
      </c>
      <c r="J1074" s="138" t="n">
        <v>5</v>
      </c>
      <c r="K1074" s="138" t="n">
        <v>40</v>
      </c>
      <c r="L1074" s="138" t="n">
        <v>114.3</v>
      </c>
      <c r="M1074" s="138" t="n">
        <v>66.1</v>
      </c>
      <c r="N1074" s="138"/>
      <c r="O1074" s="138" t="n">
        <v>4</v>
      </c>
      <c r="P1074" s="144" t="n">
        <v>5382</v>
      </c>
      <c r="Q1074" s="145" t="n">
        <f aca="false">ROUND((P1074+240),-1)+30</f>
        <v>5650</v>
      </c>
    </row>
    <row r="1075" customFormat="false" ht="15.8" hidden="false" customHeight="false" outlineLevel="0" collapsed="false">
      <c r="A1075" s="138" t="s">
        <v>9656</v>
      </c>
      <c r="B1075" s="138" t="s">
        <v>6459</v>
      </c>
      <c r="C1075" s="137" t="s">
        <v>9657</v>
      </c>
      <c r="D1075" s="138" t="s">
        <v>7033</v>
      </c>
      <c r="E1075" s="138" t="s">
        <v>9568</v>
      </c>
      <c r="F1075" s="143" t="s">
        <v>9652</v>
      </c>
      <c r="G1075" s="138" t="s">
        <v>6464</v>
      </c>
      <c r="H1075" s="138" t="n">
        <v>7.5</v>
      </c>
      <c r="I1075" s="138" t="n">
        <v>17</v>
      </c>
      <c r="J1075" s="138" t="n">
        <v>5</v>
      </c>
      <c r="K1075" s="138" t="n">
        <v>40</v>
      </c>
      <c r="L1075" s="138" t="n">
        <v>114.3</v>
      </c>
      <c r="M1075" s="138" t="n">
        <v>66.1</v>
      </c>
      <c r="N1075" s="138" t="s">
        <v>7045</v>
      </c>
      <c r="O1075" s="138" t="n">
        <v>3</v>
      </c>
      <c r="P1075" s="144" t="n">
        <v>7600</v>
      </c>
      <c r="Q1075" s="145" t="n">
        <f aca="false">ROUND((P1075+240),-1)+30</f>
        <v>7870</v>
      </c>
    </row>
    <row r="1076" customFormat="false" ht="15.8" hidden="false" customHeight="false" outlineLevel="0" collapsed="false">
      <c r="A1076" s="138" t="s">
        <v>9658</v>
      </c>
      <c r="B1076" s="138" t="s">
        <v>6459</v>
      </c>
      <c r="C1076" s="137" t="s">
        <v>9659</v>
      </c>
      <c r="D1076" s="138" t="s">
        <v>7526</v>
      </c>
      <c r="E1076" s="138" t="s">
        <v>9630</v>
      </c>
      <c r="F1076" s="143" t="s">
        <v>9660</v>
      </c>
      <c r="G1076" s="138" t="s">
        <v>6464</v>
      </c>
      <c r="H1076" s="138" t="n">
        <v>7.5</v>
      </c>
      <c r="I1076" s="138" t="n">
        <v>17</v>
      </c>
      <c r="J1076" s="138" t="n">
        <v>5</v>
      </c>
      <c r="K1076" s="138" t="n">
        <v>40</v>
      </c>
      <c r="L1076" s="138" t="n">
        <v>114.3</v>
      </c>
      <c r="M1076" s="138" t="n">
        <v>67.1</v>
      </c>
      <c r="N1076" s="138" t="s">
        <v>8326</v>
      </c>
      <c r="O1076" s="138" t="n">
        <v>17</v>
      </c>
      <c r="P1076" s="144" t="n">
        <v>7874</v>
      </c>
      <c r="Q1076" s="145" t="n">
        <f aca="false">ROUND((P1076+240),-1)+30</f>
        <v>8140</v>
      </c>
    </row>
    <row r="1077" customFormat="false" ht="15.8" hidden="false" customHeight="false" outlineLevel="0" collapsed="false">
      <c r="A1077" s="138" t="s">
        <v>9661</v>
      </c>
      <c r="B1077" s="138" t="s">
        <v>6459</v>
      </c>
      <c r="C1077" s="137" t="s">
        <v>9662</v>
      </c>
      <c r="D1077" s="138" t="s">
        <v>7526</v>
      </c>
      <c r="E1077" s="138" t="s">
        <v>9630</v>
      </c>
      <c r="F1077" s="143" t="s">
        <v>9660</v>
      </c>
      <c r="G1077" s="138" t="s">
        <v>6464</v>
      </c>
      <c r="H1077" s="138" t="n">
        <v>7.5</v>
      </c>
      <c r="I1077" s="138" t="n">
        <v>17</v>
      </c>
      <c r="J1077" s="138" t="n">
        <v>5</v>
      </c>
      <c r="K1077" s="138" t="n">
        <v>40</v>
      </c>
      <c r="L1077" s="138" t="n">
        <v>114.3</v>
      </c>
      <c r="M1077" s="138" t="n">
        <v>67.1</v>
      </c>
      <c r="N1077" s="138" t="s">
        <v>9019</v>
      </c>
      <c r="O1077" s="138" t="n">
        <v>9</v>
      </c>
      <c r="P1077" s="144" t="n">
        <v>8155</v>
      </c>
      <c r="Q1077" s="145" t="n">
        <f aca="false">ROUND((P1077+240),-1)+30</f>
        <v>8430</v>
      </c>
    </row>
    <row r="1078" customFormat="false" ht="15.8" hidden="false" customHeight="false" outlineLevel="0" collapsed="false">
      <c r="A1078" s="138" t="s">
        <v>9663</v>
      </c>
      <c r="B1078" s="138" t="s">
        <v>6459</v>
      </c>
      <c r="C1078" s="137" t="s">
        <v>9664</v>
      </c>
      <c r="D1078" s="138" t="s">
        <v>7526</v>
      </c>
      <c r="E1078" s="138" t="s">
        <v>9576</v>
      </c>
      <c r="F1078" s="143" t="s">
        <v>9660</v>
      </c>
      <c r="G1078" s="138" t="s">
        <v>6464</v>
      </c>
      <c r="H1078" s="138" t="n">
        <v>7.5</v>
      </c>
      <c r="I1078" s="138" t="n">
        <v>17</v>
      </c>
      <c r="J1078" s="138" t="n">
        <v>5</v>
      </c>
      <c r="K1078" s="138" t="n">
        <v>40</v>
      </c>
      <c r="L1078" s="138" t="n">
        <v>114.3</v>
      </c>
      <c r="M1078" s="138" t="n">
        <v>67.1</v>
      </c>
      <c r="N1078" s="138" t="s">
        <v>9665</v>
      </c>
      <c r="O1078" s="138" t="n">
        <v>4</v>
      </c>
      <c r="P1078" s="144" t="n">
        <v>8342</v>
      </c>
      <c r="Q1078" s="145" t="n">
        <f aca="false">ROUND((P1078+240),-1)+30</f>
        <v>8610</v>
      </c>
    </row>
    <row r="1079" customFormat="false" ht="15.8" hidden="false" customHeight="false" outlineLevel="0" collapsed="false">
      <c r="A1079" s="138" t="s">
        <v>9666</v>
      </c>
      <c r="B1079" s="138" t="s">
        <v>6459</v>
      </c>
      <c r="C1079" s="137" t="s">
        <v>9667</v>
      </c>
      <c r="D1079" s="138" t="s">
        <v>7526</v>
      </c>
      <c r="E1079" s="138" t="s">
        <v>9630</v>
      </c>
      <c r="F1079" s="143" t="s">
        <v>9660</v>
      </c>
      <c r="G1079" s="138" t="s">
        <v>6464</v>
      </c>
      <c r="H1079" s="138" t="n">
        <v>7.5</v>
      </c>
      <c r="I1079" s="138" t="n">
        <v>17</v>
      </c>
      <c r="J1079" s="138" t="n">
        <v>5</v>
      </c>
      <c r="K1079" s="138" t="n">
        <v>40</v>
      </c>
      <c r="L1079" s="138" t="n">
        <v>114.3</v>
      </c>
      <c r="M1079" s="138" t="n">
        <v>67.1</v>
      </c>
      <c r="N1079" s="138" t="s">
        <v>9631</v>
      </c>
      <c r="O1079" s="138" t="n">
        <v>4</v>
      </c>
      <c r="P1079" s="144" t="n">
        <v>8155</v>
      </c>
      <c r="Q1079" s="145" t="n">
        <f aca="false">ROUND((P1079+240),-1)+30</f>
        <v>8430</v>
      </c>
    </row>
    <row r="1080" customFormat="false" ht="15.8" hidden="false" customHeight="false" outlineLevel="0" collapsed="false">
      <c r="A1080" s="138" t="s">
        <v>9668</v>
      </c>
      <c r="B1080" s="138" t="s">
        <v>6459</v>
      </c>
      <c r="C1080" s="137" t="s">
        <v>9669</v>
      </c>
      <c r="D1080" s="138" t="s">
        <v>6461</v>
      </c>
      <c r="E1080" s="138" t="s">
        <v>9655</v>
      </c>
      <c r="F1080" s="143" t="s">
        <v>9660</v>
      </c>
      <c r="G1080" s="138" t="s">
        <v>6464</v>
      </c>
      <c r="H1080" s="138" t="n">
        <v>7.5</v>
      </c>
      <c r="I1080" s="138" t="n">
        <v>17</v>
      </c>
      <c r="J1080" s="138" t="n">
        <v>5</v>
      </c>
      <c r="K1080" s="138" t="n">
        <v>40</v>
      </c>
      <c r="L1080" s="138" t="n">
        <v>114.3</v>
      </c>
      <c r="M1080" s="138" t="n">
        <v>67.1</v>
      </c>
      <c r="N1080" s="138"/>
      <c r="O1080" s="138" t="n">
        <v>4</v>
      </c>
      <c r="P1080" s="144" t="n">
        <v>5382</v>
      </c>
      <c r="Q1080" s="145" t="n">
        <f aca="false">ROUND((P1080+240),-1)+30</f>
        <v>5650</v>
      </c>
    </row>
    <row r="1081" customFormat="false" ht="15.8" hidden="false" customHeight="false" outlineLevel="0" collapsed="false">
      <c r="A1081" s="138" t="s">
        <v>9670</v>
      </c>
      <c r="B1081" s="138" t="s">
        <v>6459</v>
      </c>
      <c r="C1081" s="137" t="s">
        <v>9671</v>
      </c>
      <c r="D1081" s="138" t="s">
        <v>7526</v>
      </c>
      <c r="E1081" s="138" t="s">
        <v>9576</v>
      </c>
      <c r="F1081" s="143" t="s">
        <v>9660</v>
      </c>
      <c r="G1081" s="138" t="s">
        <v>6464</v>
      </c>
      <c r="H1081" s="138" t="n">
        <v>7.5</v>
      </c>
      <c r="I1081" s="138" t="n">
        <v>17</v>
      </c>
      <c r="J1081" s="138" t="n">
        <v>5</v>
      </c>
      <c r="K1081" s="138" t="n">
        <v>40</v>
      </c>
      <c r="L1081" s="138" t="n">
        <v>114.3</v>
      </c>
      <c r="M1081" s="138" t="n">
        <v>67.1</v>
      </c>
      <c r="N1081" s="138" t="s">
        <v>9580</v>
      </c>
      <c r="O1081" s="138" t="n">
        <v>2</v>
      </c>
      <c r="P1081" s="144" t="n">
        <v>8342</v>
      </c>
      <c r="Q1081" s="145" t="n">
        <f aca="false">ROUND((P1081+240),-1)+30</f>
        <v>8610</v>
      </c>
    </row>
    <row r="1082" customFormat="false" ht="15.8" hidden="false" customHeight="false" outlineLevel="0" collapsed="false">
      <c r="A1082" s="138" t="s">
        <v>9672</v>
      </c>
      <c r="B1082" s="138" t="s">
        <v>6459</v>
      </c>
      <c r="C1082" s="137" t="s">
        <v>9673</v>
      </c>
      <c r="D1082" s="138" t="s">
        <v>7033</v>
      </c>
      <c r="E1082" s="138" t="s">
        <v>9674</v>
      </c>
      <c r="F1082" s="143" t="s">
        <v>9675</v>
      </c>
      <c r="G1082" s="138" t="s">
        <v>6464</v>
      </c>
      <c r="H1082" s="138" t="n">
        <v>7.5</v>
      </c>
      <c r="I1082" s="138" t="n">
        <v>17</v>
      </c>
      <c r="J1082" s="138" t="n">
        <v>5</v>
      </c>
      <c r="K1082" s="138" t="n">
        <v>40</v>
      </c>
      <c r="L1082" s="138" t="n">
        <v>114.3</v>
      </c>
      <c r="M1082" s="138" t="n">
        <v>73.1</v>
      </c>
      <c r="N1082" s="138" t="s">
        <v>6691</v>
      </c>
      <c r="O1082" s="138" t="n">
        <v>15</v>
      </c>
      <c r="P1082" s="144" t="n">
        <v>7600</v>
      </c>
      <c r="Q1082" s="145" t="n">
        <f aca="false">ROUND((P1082+240),-1)+30</f>
        <v>7870</v>
      </c>
    </row>
    <row r="1083" customFormat="false" ht="15.8" hidden="false" customHeight="false" outlineLevel="0" collapsed="false">
      <c r="A1083" s="138" t="s">
        <v>9676</v>
      </c>
      <c r="B1083" s="138" t="s">
        <v>6459</v>
      </c>
      <c r="C1083" s="137" t="s">
        <v>9677</v>
      </c>
      <c r="D1083" s="138" t="s">
        <v>7033</v>
      </c>
      <c r="E1083" s="138" t="s">
        <v>7044</v>
      </c>
      <c r="F1083" s="143" t="s">
        <v>9675</v>
      </c>
      <c r="G1083" s="138" t="s">
        <v>6464</v>
      </c>
      <c r="H1083" s="138" t="n">
        <v>7.5</v>
      </c>
      <c r="I1083" s="138" t="n">
        <v>17</v>
      </c>
      <c r="J1083" s="138" t="n">
        <v>5</v>
      </c>
      <c r="K1083" s="138" t="n">
        <v>40</v>
      </c>
      <c r="L1083" s="138" t="n">
        <v>114.3</v>
      </c>
      <c r="M1083" s="138" t="n">
        <v>73.1</v>
      </c>
      <c r="N1083" s="138" t="s">
        <v>7045</v>
      </c>
      <c r="O1083" s="138" t="n">
        <v>3</v>
      </c>
      <c r="P1083" s="144" t="n">
        <v>7600</v>
      </c>
      <c r="Q1083" s="145" t="n">
        <f aca="false">ROUND((P1083+240),-1)+30</f>
        <v>7870</v>
      </c>
    </row>
    <row r="1084" customFormat="false" ht="15.8" hidden="false" customHeight="false" outlineLevel="0" collapsed="false">
      <c r="A1084" s="138" t="s">
        <v>9678</v>
      </c>
      <c r="B1084" s="138" t="s">
        <v>6459</v>
      </c>
      <c r="C1084" s="137" t="s">
        <v>9679</v>
      </c>
      <c r="D1084" s="138" t="s">
        <v>6461</v>
      </c>
      <c r="E1084" s="138" t="s">
        <v>7339</v>
      </c>
      <c r="F1084" s="143" t="s">
        <v>9680</v>
      </c>
      <c r="G1084" s="138" t="s">
        <v>6464</v>
      </c>
      <c r="H1084" s="138" t="n">
        <v>7.5</v>
      </c>
      <c r="I1084" s="138" t="n">
        <v>17</v>
      </c>
      <c r="J1084" s="138" t="n">
        <v>5</v>
      </c>
      <c r="K1084" s="138" t="n">
        <v>40</v>
      </c>
      <c r="L1084" s="138" t="n">
        <v>115</v>
      </c>
      <c r="M1084" s="138" t="n">
        <v>70.2</v>
      </c>
      <c r="N1084" s="138"/>
      <c r="O1084" s="138" t="n">
        <v>12</v>
      </c>
      <c r="P1084" s="144" t="n">
        <v>5382</v>
      </c>
      <c r="Q1084" s="145" t="n">
        <f aca="false">ROUND((P1084+240),-1)+30</f>
        <v>5650</v>
      </c>
    </row>
    <row r="1085" customFormat="false" ht="15.8" hidden="false" customHeight="false" outlineLevel="0" collapsed="false">
      <c r="A1085" s="138" t="s">
        <v>9681</v>
      </c>
      <c r="B1085" s="138" t="s">
        <v>6459</v>
      </c>
      <c r="C1085" s="137" t="s">
        <v>9682</v>
      </c>
      <c r="D1085" s="138" t="s">
        <v>7033</v>
      </c>
      <c r="E1085" s="138" t="s">
        <v>9568</v>
      </c>
      <c r="F1085" s="143" t="s">
        <v>9683</v>
      </c>
      <c r="G1085" s="138" t="s">
        <v>6464</v>
      </c>
      <c r="H1085" s="138" t="n">
        <v>7.5</v>
      </c>
      <c r="I1085" s="138" t="n">
        <v>17</v>
      </c>
      <c r="J1085" s="138" t="n">
        <v>5</v>
      </c>
      <c r="K1085" s="138" t="n">
        <v>41</v>
      </c>
      <c r="L1085" s="138" t="n">
        <v>115</v>
      </c>
      <c r="M1085" s="138" t="n">
        <v>70.1</v>
      </c>
      <c r="N1085" s="138" t="s">
        <v>7045</v>
      </c>
      <c r="O1085" s="138" t="n">
        <v>15</v>
      </c>
      <c r="P1085" s="144" t="n">
        <v>6399</v>
      </c>
      <c r="Q1085" s="145" t="n">
        <f aca="false">ROUND((P1085+240),-1)+30</f>
        <v>6670</v>
      </c>
    </row>
    <row r="1086" customFormat="false" ht="15.8" hidden="false" customHeight="false" outlineLevel="0" collapsed="false">
      <c r="A1086" s="138" t="s">
        <v>9684</v>
      </c>
      <c r="B1086" s="138" t="s">
        <v>6459</v>
      </c>
      <c r="C1086" s="137" t="s">
        <v>9685</v>
      </c>
      <c r="D1086" s="138" t="s">
        <v>7033</v>
      </c>
      <c r="E1086" s="138" t="s">
        <v>8136</v>
      </c>
      <c r="F1086" s="143" t="s">
        <v>9686</v>
      </c>
      <c r="G1086" s="138" t="s">
        <v>6464</v>
      </c>
      <c r="H1086" s="138" t="n">
        <v>7.5</v>
      </c>
      <c r="I1086" s="138" t="n">
        <v>17</v>
      </c>
      <c r="J1086" s="138" t="n">
        <v>5</v>
      </c>
      <c r="K1086" s="138" t="n">
        <v>42</v>
      </c>
      <c r="L1086" s="138" t="n">
        <v>100</v>
      </c>
      <c r="M1086" s="138" t="n">
        <v>56.1</v>
      </c>
      <c r="N1086" s="138" t="s">
        <v>7041</v>
      </c>
      <c r="O1086" s="138" t="n">
        <v>28</v>
      </c>
      <c r="P1086" s="144" t="n">
        <v>8062</v>
      </c>
      <c r="Q1086" s="145" t="n">
        <f aca="false">ROUND((P1086+240),-1)+30</f>
        <v>8330</v>
      </c>
    </row>
    <row r="1087" customFormat="false" ht="15.8" hidden="false" customHeight="false" outlineLevel="0" collapsed="false">
      <c r="A1087" s="138" t="s">
        <v>9687</v>
      </c>
      <c r="B1087" s="138" t="s">
        <v>6459</v>
      </c>
      <c r="C1087" s="137" t="s">
        <v>9688</v>
      </c>
      <c r="D1087" s="138" t="s">
        <v>7033</v>
      </c>
      <c r="E1087" s="138" t="s">
        <v>9689</v>
      </c>
      <c r="F1087" s="143" t="s">
        <v>9686</v>
      </c>
      <c r="G1087" s="138" t="s">
        <v>6464</v>
      </c>
      <c r="H1087" s="138" t="n">
        <v>7.5</v>
      </c>
      <c r="I1087" s="138" t="n">
        <v>17</v>
      </c>
      <c r="J1087" s="138" t="n">
        <v>5</v>
      </c>
      <c r="K1087" s="138" t="n">
        <v>42</v>
      </c>
      <c r="L1087" s="138" t="n">
        <v>100</v>
      </c>
      <c r="M1087" s="138" t="n">
        <v>56.1</v>
      </c>
      <c r="N1087" s="138" t="s">
        <v>7053</v>
      </c>
      <c r="O1087" s="138" t="n">
        <v>15</v>
      </c>
      <c r="P1087" s="144" t="n">
        <v>7415</v>
      </c>
      <c r="Q1087" s="145" t="n">
        <f aca="false">ROUND((P1087+240),-1)+30</f>
        <v>7690</v>
      </c>
    </row>
    <row r="1088" customFormat="false" ht="15.8" hidden="false" customHeight="false" outlineLevel="0" collapsed="false">
      <c r="A1088" s="138" t="s">
        <v>9690</v>
      </c>
      <c r="B1088" s="138" t="s">
        <v>6459</v>
      </c>
      <c r="C1088" s="137" t="s">
        <v>9691</v>
      </c>
      <c r="D1088" s="138" t="s">
        <v>7033</v>
      </c>
      <c r="E1088" s="138" t="s">
        <v>9692</v>
      </c>
      <c r="F1088" s="143" t="s">
        <v>9686</v>
      </c>
      <c r="G1088" s="138" t="s">
        <v>6464</v>
      </c>
      <c r="H1088" s="138" t="n">
        <v>7.5</v>
      </c>
      <c r="I1088" s="138" t="n">
        <v>17</v>
      </c>
      <c r="J1088" s="138" t="n">
        <v>5</v>
      </c>
      <c r="K1088" s="138" t="n">
        <v>42</v>
      </c>
      <c r="L1088" s="138" t="n">
        <v>100</v>
      </c>
      <c r="M1088" s="138" t="n">
        <v>56.1</v>
      </c>
      <c r="N1088" s="138" t="s">
        <v>7036</v>
      </c>
      <c r="O1088" s="138" t="n">
        <v>1</v>
      </c>
      <c r="P1088" s="144" t="n">
        <v>7600</v>
      </c>
      <c r="Q1088" s="145" t="n">
        <f aca="false">ROUND((P1088+240),-1)+30</f>
        <v>7870</v>
      </c>
    </row>
    <row r="1089" customFormat="false" ht="15.8" hidden="false" customHeight="false" outlineLevel="0" collapsed="false">
      <c r="A1089" s="138" t="s">
        <v>9693</v>
      </c>
      <c r="B1089" s="138" t="s">
        <v>6459</v>
      </c>
      <c r="C1089" s="137" t="s">
        <v>9694</v>
      </c>
      <c r="D1089" s="138" t="s">
        <v>7033</v>
      </c>
      <c r="E1089" s="138" t="s">
        <v>9692</v>
      </c>
      <c r="F1089" s="143" t="s">
        <v>9695</v>
      </c>
      <c r="G1089" s="138" t="s">
        <v>6464</v>
      </c>
      <c r="H1089" s="138" t="n">
        <v>7.5</v>
      </c>
      <c r="I1089" s="138" t="n">
        <v>17</v>
      </c>
      <c r="J1089" s="138" t="n">
        <v>5</v>
      </c>
      <c r="K1089" s="138" t="n">
        <v>42</v>
      </c>
      <c r="L1089" s="138" t="n">
        <v>105</v>
      </c>
      <c r="M1089" s="138" t="n">
        <v>56.6</v>
      </c>
      <c r="N1089" s="138" t="s">
        <v>7036</v>
      </c>
      <c r="O1089" s="138" t="n">
        <v>6</v>
      </c>
      <c r="P1089" s="144" t="n">
        <v>6953</v>
      </c>
      <c r="Q1089" s="145" t="n">
        <f aca="false">ROUND((P1089+240),-1)+30</f>
        <v>7220</v>
      </c>
    </row>
    <row r="1090" customFormat="false" ht="15.8" hidden="false" customHeight="false" outlineLevel="0" collapsed="false">
      <c r="A1090" s="138" t="s">
        <v>9696</v>
      </c>
      <c r="B1090" s="138" t="s">
        <v>6459</v>
      </c>
      <c r="C1090" s="137" t="s">
        <v>9697</v>
      </c>
      <c r="D1090" s="138" t="s">
        <v>7033</v>
      </c>
      <c r="E1090" s="138" t="s">
        <v>9692</v>
      </c>
      <c r="F1090" s="143" t="s">
        <v>9698</v>
      </c>
      <c r="G1090" s="138" t="s">
        <v>6464</v>
      </c>
      <c r="H1090" s="138" t="n">
        <v>7.5</v>
      </c>
      <c r="I1090" s="138" t="n">
        <v>17</v>
      </c>
      <c r="J1090" s="138" t="n">
        <v>5</v>
      </c>
      <c r="K1090" s="138" t="n">
        <v>42</v>
      </c>
      <c r="L1090" s="138" t="n">
        <v>105</v>
      </c>
      <c r="M1090" s="138" t="n">
        <v>73.1</v>
      </c>
      <c r="N1090" s="138" t="s">
        <v>7036</v>
      </c>
      <c r="O1090" s="138" t="n">
        <v>5</v>
      </c>
      <c r="P1090" s="144" t="n">
        <v>6953</v>
      </c>
      <c r="Q1090" s="145" t="n">
        <f aca="false">ROUND((P1090+240),-1)+30</f>
        <v>7220</v>
      </c>
    </row>
    <row r="1091" customFormat="false" ht="15.8" hidden="false" customHeight="false" outlineLevel="0" collapsed="false">
      <c r="A1091" s="138" t="s">
        <v>9699</v>
      </c>
      <c r="B1091" s="138" t="s">
        <v>6459</v>
      </c>
      <c r="C1091" s="137" t="s">
        <v>9700</v>
      </c>
      <c r="D1091" s="138" t="s">
        <v>7033</v>
      </c>
      <c r="E1091" s="138" t="s">
        <v>9689</v>
      </c>
      <c r="F1091" s="143" t="s">
        <v>9701</v>
      </c>
      <c r="G1091" s="138" t="s">
        <v>6464</v>
      </c>
      <c r="H1091" s="138" t="n">
        <v>7.5</v>
      </c>
      <c r="I1091" s="138" t="n">
        <v>17</v>
      </c>
      <c r="J1091" s="138" t="n">
        <v>5</v>
      </c>
      <c r="K1091" s="138" t="n">
        <v>42</v>
      </c>
      <c r="L1091" s="138" t="n">
        <v>108</v>
      </c>
      <c r="M1091" s="138" t="n">
        <v>73.1</v>
      </c>
      <c r="N1091" s="138" t="s">
        <v>7053</v>
      </c>
      <c r="O1091" s="138" t="n">
        <v>2</v>
      </c>
      <c r="P1091" s="144" t="n">
        <v>7415</v>
      </c>
      <c r="Q1091" s="145" t="n">
        <f aca="false">ROUND((P1091+240),-1)+30</f>
        <v>7690</v>
      </c>
    </row>
    <row r="1092" customFormat="false" ht="15.8" hidden="false" customHeight="false" outlineLevel="0" collapsed="false">
      <c r="A1092" s="138" t="s">
        <v>9702</v>
      </c>
      <c r="B1092" s="138" t="s">
        <v>6459</v>
      </c>
      <c r="C1092" s="137" t="s">
        <v>9703</v>
      </c>
      <c r="D1092" s="138" t="s">
        <v>7033</v>
      </c>
      <c r="E1092" s="138" t="s">
        <v>9692</v>
      </c>
      <c r="F1092" s="143" t="s">
        <v>9704</v>
      </c>
      <c r="G1092" s="138" t="s">
        <v>6464</v>
      </c>
      <c r="H1092" s="138" t="n">
        <v>7.5</v>
      </c>
      <c r="I1092" s="138" t="n">
        <v>17</v>
      </c>
      <c r="J1092" s="138" t="n">
        <v>5</v>
      </c>
      <c r="K1092" s="138" t="n">
        <v>42</v>
      </c>
      <c r="L1092" s="138" t="n">
        <v>112</v>
      </c>
      <c r="M1092" s="138" t="n">
        <v>57.1</v>
      </c>
      <c r="N1092" s="138" t="s">
        <v>7036</v>
      </c>
      <c r="O1092" s="138" t="n">
        <v>4</v>
      </c>
      <c r="P1092" s="144" t="n">
        <v>7600</v>
      </c>
      <c r="Q1092" s="145" t="n">
        <f aca="false">ROUND((P1092+240),-1)+30</f>
        <v>7870</v>
      </c>
    </row>
    <row r="1093" customFormat="false" ht="15.8" hidden="false" customHeight="false" outlineLevel="0" collapsed="false">
      <c r="A1093" s="138" t="s">
        <v>9705</v>
      </c>
      <c r="B1093" s="138" t="s">
        <v>6459</v>
      </c>
      <c r="C1093" s="137" t="s">
        <v>9706</v>
      </c>
      <c r="D1093" s="138" t="s">
        <v>7033</v>
      </c>
      <c r="E1093" s="138" t="s">
        <v>9707</v>
      </c>
      <c r="F1093" s="143" t="s">
        <v>9708</v>
      </c>
      <c r="G1093" s="138" t="s">
        <v>6464</v>
      </c>
      <c r="H1093" s="138" t="n">
        <v>7.5</v>
      </c>
      <c r="I1093" s="138" t="n">
        <v>17</v>
      </c>
      <c r="J1093" s="138" t="n">
        <v>5</v>
      </c>
      <c r="K1093" s="138" t="n">
        <v>42</v>
      </c>
      <c r="L1093" s="138" t="n">
        <v>112</v>
      </c>
      <c r="M1093" s="138" t="n">
        <v>66.6</v>
      </c>
      <c r="N1093" s="138"/>
      <c r="O1093" s="138" t="n">
        <v>30</v>
      </c>
      <c r="P1093" s="144" t="n">
        <v>7877</v>
      </c>
      <c r="Q1093" s="145" t="n">
        <f aca="false">ROUND((P1093+240),-1)+30</f>
        <v>8150</v>
      </c>
    </row>
    <row r="1094" customFormat="false" ht="15.8" hidden="false" customHeight="false" outlineLevel="0" collapsed="false">
      <c r="A1094" s="138" t="s">
        <v>9709</v>
      </c>
      <c r="B1094" s="138" t="s">
        <v>6459</v>
      </c>
      <c r="C1094" s="137" t="s">
        <v>9710</v>
      </c>
      <c r="D1094" s="138" t="s">
        <v>7033</v>
      </c>
      <c r="E1094" s="138" t="s">
        <v>9545</v>
      </c>
      <c r="F1094" s="143" t="s">
        <v>9708</v>
      </c>
      <c r="G1094" s="138" t="s">
        <v>6464</v>
      </c>
      <c r="H1094" s="138" t="n">
        <v>7.5</v>
      </c>
      <c r="I1094" s="138" t="n">
        <v>17</v>
      </c>
      <c r="J1094" s="138" t="n">
        <v>5</v>
      </c>
      <c r="K1094" s="138" t="n">
        <v>42</v>
      </c>
      <c r="L1094" s="138" t="n">
        <v>112</v>
      </c>
      <c r="M1094" s="138" t="n">
        <v>66.6</v>
      </c>
      <c r="N1094" s="138" t="s">
        <v>6516</v>
      </c>
      <c r="O1094" s="138" t="n">
        <v>28</v>
      </c>
      <c r="P1094" s="144" t="n">
        <v>8062</v>
      </c>
      <c r="Q1094" s="145" t="n">
        <f aca="false">ROUND((P1094+240),-1)+30</f>
        <v>8330</v>
      </c>
    </row>
    <row r="1095" customFormat="false" ht="15.8" hidden="false" customHeight="false" outlineLevel="0" collapsed="false">
      <c r="A1095" s="138" t="s">
        <v>9711</v>
      </c>
      <c r="B1095" s="138" t="s">
        <v>6459</v>
      </c>
      <c r="C1095" s="137" t="s">
        <v>9712</v>
      </c>
      <c r="D1095" s="138" t="s">
        <v>7033</v>
      </c>
      <c r="E1095" s="138" t="s">
        <v>9713</v>
      </c>
      <c r="F1095" s="143" t="s">
        <v>9708</v>
      </c>
      <c r="G1095" s="138" t="s">
        <v>6464</v>
      </c>
      <c r="H1095" s="138" t="n">
        <v>7.5</v>
      </c>
      <c r="I1095" s="138" t="n">
        <v>17</v>
      </c>
      <c r="J1095" s="138" t="n">
        <v>5</v>
      </c>
      <c r="K1095" s="138" t="n">
        <v>42</v>
      </c>
      <c r="L1095" s="138" t="n">
        <v>112</v>
      </c>
      <c r="M1095" s="138" t="n">
        <v>66.6</v>
      </c>
      <c r="N1095" s="138"/>
      <c r="O1095" s="138" t="n">
        <v>28</v>
      </c>
      <c r="P1095" s="144" t="n">
        <v>7877</v>
      </c>
      <c r="Q1095" s="145" t="n">
        <f aca="false">ROUND((P1095+240),-1)+30</f>
        <v>8150</v>
      </c>
    </row>
    <row r="1096" customFormat="false" ht="15.8" hidden="false" customHeight="false" outlineLevel="0" collapsed="false">
      <c r="A1096" s="138" t="s">
        <v>9714</v>
      </c>
      <c r="B1096" s="138" t="s">
        <v>6459</v>
      </c>
      <c r="C1096" s="137" t="s">
        <v>9715</v>
      </c>
      <c r="D1096" s="138" t="s">
        <v>7033</v>
      </c>
      <c r="E1096" s="138" t="s">
        <v>8136</v>
      </c>
      <c r="F1096" s="143" t="s">
        <v>9708</v>
      </c>
      <c r="G1096" s="138" t="s">
        <v>6464</v>
      </c>
      <c r="H1096" s="138" t="n">
        <v>7.5</v>
      </c>
      <c r="I1096" s="138" t="n">
        <v>17</v>
      </c>
      <c r="J1096" s="138" t="n">
        <v>5</v>
      </c>
      <c r="K1096" s="138" t="n">
        <v>42</v>
      </c>
      <c r="L1096" s="138" t="n">
        <v>112</v>
      </c>
      <c r="M1096" s="138" t="n">
        <v>66.6</v>
      </c>
      <c r="N1096" s="138" t="s">
        <v>7041</v>
      </c>
      <c r="O1096" s="138" t="n">
        <v>24</v>
      </c>
      <c r="P1096" s="144" t="n">
        <v>8062</v>
      </c>
      <c r="Q1096" s="145" t="n">
        <f aca="false">ROUND((P1096+240),-1)+30</f>
        <v>8330</v>
      </c>
    </row>
    <row r="1097" customFormat="false" ht="15.8" hidden="false" customHeight="false" outlineLevel="0" collapsed="false">
      <c r="A1097" s="138" t="s">
        <v>9716</v>
      </c>
      <c r="B1097" s="138" t="s">
        <v>6459</v>
      </c>
      <c r="C1097" s="137" t="s">
        <v>9717</v>
      </c>
      <c r="D1097" s="138" t="s">
        <v>6461</v>
      </c>
      <c r="E1097" s="138" t="s">
        <v>8121</v>
      </c>
      <c r="F1097" s="143" t="s">
        <v>9708</v>
      </c>
      <c r="G1097" s="138" t="s">
        <v>6464</v>
      </c>
      <c r="H1097" s="138" t="n">
        <v>7.5</v>
      </c>
      <c r="I1097" s="138" t="n">
        <v>17</v>
      </c>
      <c r="J1097" s="138" t="n">
        <v>5</v>
      </c>
      <c r="K1097" s="138" t="n">
        <v>42</v>
      </c>
      <c r="L1097" s="138" t="n">
        <v>112</v>
      </c>
      <c r="M1097" s="138" t="n">
        <v>66.6</v>
      </c>
      <c r="N1097" s="138"/>
      <c r="O1097" s="138" t="n">
        <v>12</v>
      </c>
      <c r="P1097" s="144" t="n">
        <v>5580</v>
      </c>
      <c r="Q1097" s="145" t="n">
        <f aca="false">ROUND((P1097+240),-1)+30</f>
        <v>5850</v>
      </c>
    </row>
    <row r="1098" customFormat="false" ht="15.8" hidden="false" customHeight="false" outlineLevel="0" collapsed="false">
      <c r="A1098" s="138" t="s">
        <v>9718</v>
      </c>
      <c r="B1098" s="138" t="s">
        <v>6459</v>
      </c>
      <c r="C1098" s="137" t="s">
        <v>9719</v>
      </c>
      <c r="D1098" s="138" t="s">
        <v>7033</v>
      </c>
      <c r="E1098" s="138" t="s">
        <v>9720</v>
      </c>
      <c r="F1098" s="143" t="s">
        <v>9721</v>
      </c>
      <c r="G1098" s="138" t="s">
        <v>6464</v>
      </c>
      <c r="H1098" s="138" t="n">
        <v>7.5</v>
      </c>
      <c r="I1098" s="138" t="n">
        <v>17</v>
      </c>
      <c r="J1098" s="138" t="n">
        <v>5</v>
      </c>
      <c r="K1098" s="138" t="n">
        <v>42</v>
      </c>
      <c r="L1098" s="138" t="n">
        <v>112</v>
      </c>
      <c r="M1098" s="138" t="n">
        <v>73.1</v>
      </c>
      <c r="N1098" s="138"/>
      <c r="O1098" s="138" t="n">
        <v>4</v>
      </c>
      <c r="P1098" s="144" t="n">
        <v>7600</v>
      </c>
      <c r="Q1098" s="145" t="n">
        <f aca="false">ROUND((P1098+240),-1)+30</f>
        <v>7870</v>
      </c>
    </row>
    <row r="1099" customFormat="false" ht="15.8" hidden="false" customHeight="false" outlineLevel="0" collapsed="false">
      <c r="A1099" s="138" t="s">
        <v>9722</v>
      </c>
      <c r="B1099" s="138" t="s">
        <v>6459</v>
      </c>
      <c r="C1099" s="137" t="s">
        <v>9723</v>
      </c>
      <c r="D1099" s="138" t="s">
        <v>7033</v>
      </c>
      <c r="E1099" s="138" t="s">
        <v>9692</v>
      </c>
      <c r="F1099" s="143" t="s">
        <v>9724</v>
      </c>
      <c r="G1099" s="138" t="s">
        <v>6464</v>
      </c>
      <c r="H1099" s="138" t="n">
        <v>7.5</v>
      </c>
      <c r="I1099" s="138" t="n">
        <v>17</v>
      </c>
      <c r="J1099" s="138" t="n">
        <v>5</v>
      </c>
      <c r="K1099" s="138" t="n">
        <v>42</v>
      </c>
      <c r="L1099" s="138" t="n">
        <v>114.3</v>
      </c>
      <c r="M1099" s="138" t="n">
        <v>60.1</v>
      </c>
      <c r="N1099" s="138" t="s">
        <v>7036</v>
      </c>
      <c r="O1099" s="138" t="n">
        <v>16</v>
      </c>
      <c r="P1099" s="144" t="n">
        <v>7600</v>
      </c>
      <c r="Q1099" s="145" t="n">
        <f aca="false">ROUND((P1099+240),-1)+30</f>
        <v>7870</v>
      </c>
    </row>
    <row r="1100" customFormat="false" ht="15.8" hidden="false" customHeight="false" outlineLevel="0" collapsed="false">
      <c r="A1100" s="138" t="s">
        <v>9725</v>
      </c>
      <c r="B1100" s="138" t="s">
        <v>6459</v>
      </c>
      <c r="C1100" s="137" t="s">
        <v>9726</v>
      </c>
      <c r="D1100" s="138" t="s">
        <v>7033</v>
      </c>
      <c r="E1100" s="138" t="s">
        <v>8136</v>
      </c>
      <c r="F1100" s="143" t="s">
        <v>9727</v>
      </c>
      <c r="G1100" s="138" t="s">
        <v>6464</v>
      </c>
      <c r="H1100" s="138" t="n">
        <v>7.5</v>
      </c>
      <c r="I1100" s="138" t="n">
        <v>17</v>
      </c>
      <c r="J1100" s="138" t="n">
        <v>5</v>
      </c>
      <c r="K1100" s="138" t="n">
        <v>42</v>
      </c>
      <c r="L1100" s="138" t="n">
        <v>114.3</v>
      </c>
      <c r="M1100" s="138" t="n">
        <v>67.1</v>
      </c>
      <c r="N1100" s="138" t="s">
        <v>7041</v>
      </c>
      <c r="O1100" s="138" t="n">
        <v>30</v>
      </c>
      <c r="P1100" s="144" t="n">
        <v>8062</v>
      </c>
      <c r="Q1100" s="145" t="n">
        <f aca="false">ROUND((P1100+240),-1)+30</f>
        <v>8330</v>
      </c>
    </row>
    <row r="1101" customFormat="false" ht="15.8" hidden="false" customHeight="false" outlineLevel="0" collapsed="false">
      <c r="A1101" s="138" t="s">
        <v>9728</v>
      </c>
      <c r="B1101" s="138" t="s">
        <v>6459</v>
      </c>
      <c r="C1101" s="137" t="s">
        <v>9729</v>
      </c>
      <c r="D1101" s="138" t="s">
        <v>7033</v>
      </c>
      <c r="E1101" s="138" t="s">
        <v>9545</v>
      </c>
      <c r="F1101" s="143" t="s">
        <v>9727</v>
      </c>
      <c r="G1101" s="138" t="s">
        <v>6464</v>
      </c>
      <c r="H1101" s="138" t="n">
        <v>7.5</v>
      </c>
      <c r="I1101" s="138" t="n">
        <v>17</v>
      </c>
      <c r="J1101" s="138" t="n">
        <v>5</v>
      </c>
      <c r="K1101" s="138" t="n">
        <v>42</v>
      </c>
      <c r="L1101" s="138" t="n">
        <v>114.3</v>
      </c>
      <c r="M1101" s="138" t="n">
        <v>67.1</v>
      </c>
      <c r="N1101" s="138" t="s">
        <v>6516</v>
      </c>
      <c r="O1101" s="138" t="n">
        <v>30</v>
      </c>
      <c r="P1101" s="144" t="n">
        <v>8062</v>
      </c>
      <c r="Q1101" s="145" t="n">
        <f aca="false">ROUND((P1101+240),-1)+30</f>
        <v>8330</v>
      </c>
    </row>
    <row r="1102" customFormat="false" ht="15.8" hidden="false" customHeight="false" outlineLevel="0" collapsed="false">
      <c r="A1102" s="138" t="s">
        <v>9730</v>
      </c>
      <c r="B1102" s="138" t="s">
        <v>6459</v>
      </c>
      <c r="C1102" s="137" t="s">
        <v>9731</v>
      </c>
      <c r="D1102" s="138" t="s">
        <v>7033</v>
      </c>
      <c r="E1102" s="138" t="s">
        <v>9713</v>
      </c>
      <c r="F1102" s="143" t="s">
        <v>9727</v>
      </c>
      <c r="G1102" s="138" t="s">
        <v>6464</v>
      </c>
      <c r="H1102" s="138" t="n">
        <v>7.5</v>
      </c>
      <c r="I1102" s="138" t="n">
        <v>17</v>
      </c>
      <c r="J1102" s="138" t="n">
        <v>5</v>
      </c>
      <c r="K1102" s="138" t="n">
        <v>42</v>
      </c>
      <c r="L1102" s="138" t="n">
        <v>114.3</v>
      </c>
      <c r="M1102" s="138" t="n">
        <v>67.1</v>
      </c>
      <c r="N1102" s="138"/>
      <c r="O1102" s="138" t="n">
        <v>30</v>
      </c>
      <c r="P1102" s="144" t="n">
        <v>7877</v>
      </c>
      <c r="Q1102" s="145" t="n">
        <f aca="false">ROUND((P1102+240),-1)+30</f>
        <v>8150</v>
      </c>
    </row>
    <row r="1103" customFormat="false" ht="15.8" hidden="false" customHeight="false" outlineLevel="0" collapsed="false">
      <c r="A1103" s="138" t="s">
        <v>9732</v>
      </c>
      <c r="B1103" s="138" t="s">
        <v>6459</v>
      </c>
      <c r="C1103" s="137" t="s">
        <v>9733</v>
      </c>
      <c r="D1103" s="138" t="s">
        <v>7033</v>
      </c>
      <c r="E1103" s="138" t="s">
        <v>9707</v>
      </c>
      <c r="F1103" s="143" t="s">
        <v>9727</v>
      </c>
      <c r="G1103" s="138" t="s">
        <v>6464</v>
      </c>
      <c r="H1103" s="138" t="n">
        <v>7.5</v>
      </c>
      <c r="I1103" s="138" t="n">
        <v>17</v>
      </c>
      <c r="J1103" s="138" t="n">
        <v>5</v>
      </c>
      <c r="K1103" s="138" t="n">
        <v>42</v>
      </c>
      <c r="L1103" s="138" t="n">
        <v>114.3</v>
      </c>
      <c r="M1103" s="138" t="n">
        <v>67.1</v>
      </c>
      <c r="N1103" s="138"/>
      <c r="O1103" s="138" t="n">
        <v>30</v>
      </c>
      <c r="P1103" s="144" t="n">
        <v>7877</v>
      </c>
      <c r="Q1103" s="145" t="n">
        <f aca="false">ROUND((P1103+240),-1)+30</f>
        <v>8150</v>
      </c>
    </row>
    <row r="1104" customFormat="false" ht="15.8" hidden="false" customHeight="false" outlineLevel="0" collapsed="false">
      <c r="A1104" s="138" t="s">
        <v>9734</v>
      </c>
      <c r="B1104" s="138" t="s">
        <v>6459</v>
      </c>
      <c r="C1104" s="137" t="s">
        <v>9735</v>
      </c>
      <c r="D1104" s="138" t="s">
        <v>6461</v>
      </c>
      <c r="E1104" s="138" t="s">
        <v>8229</v>
      </c>
      <c r="F1104" s="143" t="s">
        <v>9727</v>
      </c>
      <c r="G1104" s="138" t="s">
        <v>6464</v>
      </c>
      <c r="H1104" s="138" t="n">
        <v>7.5</v>
      </c>
      <c r="I1104" s="138" t="n">
        <v>17</v>
      </c>
      <c r="J1104" s="138" t="n">
        <v>5</v>
      </c>
      <c r="K1104" s="138" t="n">
        <v>42</v>
      </c>
      <c r="L1104" s="138" t="n">
        <v>114.3</v>
      </c>
      <c r="M1104" s="138" t="n">
        <v>67.1</v>
      </c>
      <c r="N1104" s="138"/>
      <c r="O1104" s="138" t="n">
        <v>4</v>
      </c>
      <c r="P1104" s="144" t="n">
        <v>5382</v>
      </c>
      <c r="Q1104" s="145" t="n">
        <f aca="false">ROUND((P1104+240),-1)+30</f>
        <v>5650</v>
      </c>
    </row>
    <row r="1105" customFormat="false" ht="15.8" hidden="false" customHeight="false" outlineLevel="0" collapsed="false">
      <c r="A1105" s="138" t="s">
        <v>9736</v>
      </c>
      <c r="B1105" s="138" t="s">
        <v>6459</v>
      </c>
      <c r="C1105" s="137" t="s">
        <v>9737</v>
      </c>
      <c r="D1105" s="138" t="s">
        <v>7033</v>
      </c>
      <c r="E1105" s="138" t="s">
        <v>9720</v>
      </c>
      <c r="F1105" s="143" t="s">
        <v>9738</v>
      </c>
      <c r="G1105" s="138" t="s">
        <v>6464</v>
      </c>
      <c r="H1105" s="138" t="n">
        <v>7.5</v>
      </c>
      <c r="I1105" s="138" t="n">
        <v>17</v>
      </c>
      <c r="J1105" s="138" t="n">
        <v>5</v>
      </c>
      <c r="K1105" s="138" t="n">
        <v>42</v>
      </c>
      <c r="L1105" s="138" t="n">
        <v>114.3</v>
      </c>
      <c r="M1105" s="138" t="n">
        <v>73.1</v>
      </c>
      <c r="N1105" s="138"/>
      <c r="O1105" s="138" t="n">
        <v>6</v>
      </c>
      <c r="P1105" s="144" t="n">
        <v>7600</v>
      </c>
      <c r="Q1105" s="145" t="n">
        <f aca="false">ROUND((P1105+240),-1)+30</f>
        <v>7870</v>
      </c>
    </row>
    <row r="1106" customFormat="false" ht="15.8" hidden="false" customHeight="false" outlineLevel="0" collapsed="false">
      <c r="A1106" s="138" t="s">
        <v>9739</v>
      </c>
      <c r="B1106" s="138" t="s">
        <v>6459</v>
      </c>
      <c r="C1106" s="137" t="s">
        <v>9740</v>
      </c>
      <c r="D1106" s="138" t="s">
        <v>7033</v>
      </c>
      <c r="E1106" s="138" t="s">
        <v>9741</v>
      </c>
      <c r="F1106" s="143" t="s">
        <v>9738</v>
      </c>
      <c r="G1106" s="138" t="s">
        <v>6464</v>
      </c>
      <c r="H1106" s="138" t="n">
        <v>7.5</v>
      </c>
      <c r="I1106" s="138" t="n">
        <v>17</v>
      </c>
      <c r="J1106" s="138" t="n">
        <v>5</v>
      </c>
      <c r="K1106" s="138" t="n">
        <v>42</v>
      </c>
      <c r="L1106" s="138" t="n">
        <v>114.3</v>
      </c>
      <c r="M1106" s="138" t="n">
        <v>73.1</v>
      </c>
      <c r="N1106" s="138" t="s">
        <v>7085</v>
      </c>
      <c r="O1106" s="138" t="n">
        <v>5</v>
      </c>
      <c r="P1106" s="144" t="n">
        <v>7600</v>
      </c>
      <c r="Q1106" s="145" t="n">
        <f aca="false">ROUND((P1106+240),-1)+30</f>
        <v>7870</v>
      </c>
    </row>
    <row r="1107" customFormat="false" ht="15.8" hidden="false" customHeight="false" outlineLevel="0" collapsed="false">
      <c r="A1107" s="138" t="s">
        <v>9742</v>
      </c>
      <c r="B1107" s="138" t="s">
        <v>6459</v>
      </c>
      <c r="C1107" s="137" t="s">
        <v>9743</v>
      </c>
      <c r="D1107" s="138" t="s">
        <v>6461</v>
      </c>
      <c r="E1107" s="138" t="s">
        <v>8121</v>
      </c>
      <c r="F1107" s="143" t="s">
        <v>9744</v>
      </c>
      <c r="G1107" s="138" t="s">
        <v>6464</v>
      </c>
      <c r="H1107" s="138" t="n">
        <v>7.5</v>
      </c>
      <c r="I1107" s="138" t="n">
        <v>17</v>
      </c>
      <c r="J1107" s="138" t="n">
        <v>5</v>
      </c>
      <c r="K1107" s="138" t="n">
        <v>43</v>
      </c>
      <c r="L1107" s="138" t="n">
        <v>112</v>
      </c>
      <c r="M1107" s="138" t="n">
        <v>57.1</v>
      </c>
      <c r="N1107" s="138"/>
      <c r="O1107" s="138" t="n">
        <v>20</v>
      </c>
      <c r="P1107" s="144" t="n">
        <v>5580</v>
      </c>
      <c r="Q1107" s="145" t="n">
        <f aca="false">ROUND((P1107+240),-1)+30</f>
        <v>5850</v>
      </c>
    </row>
    <row r="1108" customFormat="false" ht="15.8" hidden="false" customHeight="false" outlineLevel="0" collapsed="false">
      <c r="A1108" s="138" t="s">
        <v>9745</v>
      </c>
      <c r="B1108" s="138" t="s">
        <v>6459</v>
      </c>
      <c r="C1108" s="137" t="s">
        <v>9746</v>
      </c>
      <c r="D1108" s="138" t="s">
        <v>6461</v>
      </c>
      <c r="E1108" s="138" t="s">
        <v>8121</v>
      </c>
      <c r="F1108" s="143" t="s">
        <v>9747</v>
      </c>
      <c r="G1108" s="138" t="s">
        <v>6464</v>
      </c>
      <c r="H1108" s="138" t="n">
        <v>7.5</v>
      </c>
      <c r="I1108" s="138" t="n">
        <v>17</v>
      </c>
      <c r="J1108" s="138" t="n">
        <v>5</v>
      </c>
      <c r="K1108" s="138" t="n">
        <v>43</v>
      </c>
      <c r="L1108" s="138" t="n">
        <v>120</v>
      </c>
      <c r="M1108" s="138" t="n">
        <v>72.6</v>
      </c>
      <c r="N1108" s="138"/>
      <c r="O1108" s="138" t="n">
        <v>12</v>
      </c>
      <c r="P1108" s="144" t="n">
        <v>5580</v>
      </c>
      <c r="Q1108" s="145" t="n">
        <f aca="false">ROUND((P1108+240),-1)+30</f>
        <v>5850</v>
      </c>
    </row>
    <row r="1109" customFormat="false" ht="15.8" hidden="false" customHeight="false" outlineLevel="0" collapsed="false">
      <c r="A1109" s="138" t="s">
        <v>9748</v>
      </c>
      <c r="B1109" s="138" t="s">
        <v>6459</v>
      </c>
      <c r="C1109" s="137" t="s">
        <v>9749</v>
      </c>
      <c r="D1109" s="138" t="s">
        <v>6470</v>
      </c>
      <c r="E1109" s="138" t="s">
        <v>9528</v>
      </c>
      <c r="F1109" s="143" t="s">
        <v>9747</v>
      </c>
      <c r="G1109" s="138" t="s">
        <v>6464</v>
      </c>
      <c r="H1109" s="138" t="n">
        <v>7.5</v>
      </c>
      <c r="I1109" s="138" t="n">
        <v>17</v>
      </c>
      <c r="J1109" s="138" t="n">
        <v>5</v>
      </c>
      <c r="K1109" s="138" t="n">
        <v>43</v>
      </c>
      <c r="L1109" s="138" t="n">
        <v>120</v>
      </c>
      <c r="M1109" s="138" t="n">
        <v>72.6</v>
      </c>
      <c r="N1109" s="138" t="s">
        <v>6684</v>
      </c>
      <c r="O1109" s="138" t="n">
        <v>4</v>
      </c>
      <c r="P1109" s="144" t="n">
        <v>7126</v>
      </c>
      <c r="Q1109" s="145" t="n">
        <f aca="false">ROUND((P1109+240),-1)+30</f>
        <v>7400</v>
      </c>
    </row>
    <row r="1110" customFormat="false" ht="15.8" hidden="false" customHeight="false" outlineLevel="0" collapsed="false">
      <c r="A1110" s="138" t="s">
        <v>9750</v>
      </c>
      <c r="B1110" s="138" t="s">
        <v>6459</v>
      </c>
      <c r="C1110" s="137" t="s">
        <v>9751</v>
      </c>
      <c r="D1110" s="138" t="s">
        <v>6461</v>
      </c>
      <c r="E1110" s="138" t="s">
        <v>9655</v>
      </c>
      <c r="F1110" s="143" t="s">
        <v>9752</v>
      </c>
      <c r="G1110" s="138" t="s">
        <v>6464</v>
      </c>
      <c r="H1110" s="138" t="n">
        <v>7.5</v>
      </c>
      <c r="I1110" s="138" t="n">
        <v>17</v>
      </c>
      <c r="J1110" s="138" t="n">
        <v>5</v>
      </c>
      <c r="K1110" s="138" t="n">
        <v>45</v>
      </c>
      <c r="L1110" s="138" t="n">
        <v>100</v>
      </c>
      <c r="M1110" s="138" t="n">
        <v>54.1</v>
      </c>
      <c r="N1110" s="138"/>
      <c r="O1110" s="138" t="n">
        <v>12</v>
      </c>
      <c r="P1110" s="144" t="n">
        <v>5382</v>
      </c>
      <c r="Q1110" s="145" t="n">
        <f aca="false">ROUND((P1110+240),-1)+30</f>
        <v>5650</v>
      </c>
    </row>
    <row r="1111" customFormat="false" ht="15.8" hidden="false" customHeight="false" outlineLevel="0" collapsed="false">
      <c r="A1111" s="138" t="s">
        <v>9753</v>
      </c>
      <c r="B1111" s="138" t="s">
        <v>6459</v>
      </c>
      <c r="C1111" s="137" t="s">
        <v>9754</v>
      </c>
      <c r="D1111" s="138" t="s">
        <v>7033</v>
      </c>
      <c r="E1111" s="138" t="s">
        <v>9755</v>
      </c>
      <c r="F1111" s="143" t="s">
        <v>9756</v>
      </c>
      <c r="G1111" s="138" t="s">
        <v>6464</v>
      </c>
      <c r="H1111" s="138" t="n">
        <v>7.5</v>
      </c>
      <c r="I1111" s="138" t="n">
        <v>17</v>
      </c>
      <c r="J1111" s="138" t="n">
        <v>5</v>
      </c>
      <c r="K1111" s="138" t="n">
        <v>45</v>
      </c>
      <c r="L1111" s="138" t="n">
        <v>100</v>
      </c>
      <c r="M1111" s="138" t="n">
        <v>56.1</v>
      </c>
      <c r="N1111" s="138" t="s">
        <v>6684</v>
      </c>
      <c r="O1111" s="138" t="n">
        <v>12</v>
      </c>
      <c r="P1111" s="144" t="n">
        <v>7600</v>
      </c>
      <c r="Q1111" s="145" t="n">
        <f aca="false">ROUND((P1111+240),-1)+30</f>
        <v>7870</v>
      </c>
    </row>
    <row r="1112" customFormat="false" ht="15.8" hidden="false" customHeight="false" outlineLevel="0" collapsed="false">
      <c r="A1112" s="138" t="s">
        <v>9757</v>
      </c>
      <c r="B1112" s="138" t="s">
        <v>6459</v>
      </c>
      <c r="C1112" s="137" t="s">
        <v>9758</v>
      </c>
      <c r="D1112" s="138" t="s">
        <v>7033</v>
      </c>
      <c r="E1112" s="138" t="s">
        <v>8396</v>
      </c>
      <c r="F1112" s="143" t="s">
        <v>9756</v>
      </c>
      <c r="G1112" s="138" t="s">
        <v>6464</v>
      </c>
      <c r="H1112" s="138" t="n">
        <v>7.5</v>
      </c>
      <c r="I1112" s="138" t="n">
        <v>17</v>
      </c>
      <c r="J1112" s="138" t="n">
        <v>5</v>
      </c>
      <c r="K1112" s="138" t="n">
        <v>45</v>
      </c>
      <c r="L1112" s="138" t="n">
        <v>100</v>
      </c>
      <c r="M1112" s="138" t="n">
        <v>56.1</v>
      </c>
      <c r="N1112" s="138"/>
      <c r="O1112" s="138" t="n">
        <v>9</v>
      </c>
      <c r="P1112" s="144" t="n">
        <v>7600</v>
      </c>
      <c r="Q1112" s="145" t="n">
        <f aca="false">ROUND((P1112+240),-1)+30</f>
        <v>7870</v>
      </c>
    </row>
    <row r="1113" customFormat="false" ht="15.8" hidden="false" customHeight="false" outlineLevel="0" collapsed="false">
      <c r="A1113" s="138" t="s">
        <v>9759</v>
      </c>
      <c r="B1113" s="138" t="s">
        <v>6459</v>
      </c>
      <c r="C1113" s="137" t="s">
        <v>9760</v>
      </c>
      <c r="D1113" s="138" t="s">
        <v>9761</v>
      </c>
      <c r="E1113" s="138" t="s">
        <v>9762</v>
      </c>
      <c r="F1113" s="143" t="s">
        <v>9756</v>
      </c>
      <c r="G1113" s="138" t="s">
        <v>6464</v>
      </c>
      <c r="H1113" s="138" t="n">
        <v>7.5</v>
      </c>
      <c r="I1113" s="138" t="n">
        <v>17</v>
      </c>
      <c r="J1113" s="138" t="n">
        <v>5</v>
      </c>
      <c r="K1113" s="138" t="n">
        <v>45</v>
      </c>
      <c r="L1113" s="138" t="n">
        <v>100</v>
      </c>
      <c r="M1113" s="138" t="n">
        <v>56.1</v>
      </c>
      <c r="N1113" s="138"/>
      <c r="O1113" s="138" t="n">
        <v>8</v>
      </c>
      <c r="P1113" s="144" t="n">
        <v>5577</v>
      </c>
      <c r="Q1113" s="145" t="n">
        <f aca="false">ROUND((P1113+240),-1)+30</f>
        <v>5850</v>
      </c>
    </row>
    <row r="1114" customFormat="false" ht="15.8" hidden="false" customHeight="false" outlineLevel="0" collapsed="false">
      <c r="A1114" s="138" t="s">
        <v>9763</v>
      </c>
      <c r="B1114" s="138" t="s">
        <v>6459</v>
      </c>
      <c r="C1114" s="137" t="s">
        <v>9764</v>
      </c>
      <c r="D1114" s="138" t="s">
        <v>8483</v>
      </c>
      <c r="E1114" s="138" t="s">
        <v>8484</v>
      </c>
      <c r="F1114" s="143" t="s">
        <v>9756</v>
      </c>
      <c r="G1114" s="138" t="s">
        <v>6464</v>
      </c>
      <c r="H1114" s="138" t="n">
        <v>7.5</v>
      </c>
      <c r="I1114" s="138" t="n">
        <v>17</v>
      </c>
      <c r="J1114" s="138" t="n">
        <v>5</v>
      </c>
      <c r="K1114" s="138" t="n">
        <v>45</v>
      </c>
      <c r="L1114" s="138" t="n">
        <v>100</v>
      </c>
      <c r="M1114" s="138" t="n">
        <v>56.1</v>
      </c>
      <c r="N1114" s="138" t="s">
        <v>7638</v>
      </c>
      <c r="O1114" s="138" t="n">
        <v>8</v>
      </c>
      <c r="P1114" s="144" t="n">
        <v>5442</v>
      </c>
      <c r="Q1114" s="145" t="n">
        <f aca="false">ROUND((P1114+240),-1)+30</f>
        <v>5710</v>
      </c>
    </row>
    <row r="1115" customFormat="false" ht="15.8" hidden="false" customHeight="false" outlineLevel="0" collapsed="false">
      <c r="A1115" s="138" t="s">
        <v>9765</v>
      </c>
      <c r="B1115" s="138" t="s">
        <v>6459</v>
      </c>
      <c r="C1115" s="137" t="s">
        <v>9766</v>
      </c>
      <c r="D1115" s="138" t="s">
        <v>8483</v>
      </c>
      <c r="E1115" s="138" t="s">
        <v>9594</v>
      </c>
      <c r="F1115" s="143" t="s">
        <v>9756</v>
      </c>
      <c r="G1115" s="138" t="s">
        <v>6464</v>
      </c>
      <c r="H1115" s="138" t="n">
        <v>7.5</v>
      </c>
      <c r="I1115" s="138" t="n">
        <v>17</v>
      </c>
      <c r="J1115" s="138" t="n">
        <v>5</v>
      </c>
      <c r="K1115" s="138" t="n">
        <v>45</v>
      </c>
      <c r="L1115" s="138" t="n">
        <v>100</v>
      </c>
      <c r="M1115" s="138" t="n">
        <v>56.1</v>
      </c>
      <c r="N1115" s="138" t="s">
        <v>6516</v>
      </c>
      <c r="O1115" s="138" t="n">
        <v>8</v>
      </c>
      <c r="P1115" s="144" t="n">
        <v>5442</v>
      </c>
      <c r="Q1115" s="145" t="n">
        <f aca="false">ROUND((P1115+240),-1)+30</f>
        <v>5710</v>
      </c>
    </row>
    <row r="1116" customFormat="false" ht="15.8" hidden="false" customHeight="false" outlineLevel="0" collapsed="false">
      <c r="A1116" s="138" t="s">
        <v>9767</v>
      </c>
      <c r="B1116" s="138" t="s">
        <v>6459</v>
      </c>
      <c r="C1116" s="137" t="s">
        <v>9768</v>
      </c>
      <c r="D1116" s="138" t="s">
        <v>7033</v>
      </c>
      <c r="E1116" s="138" t="s">
        <v>8169</v>
      </c>
      <c r="F1116" s="143" t="s">
        <v>9769</v>
      </c>
      <c r="G1116" s="138" t="s">
        <v>6464</v>
      </c>
      <c r="H1116" s="138" t="n">
        <v>7.5</v>
      </c>
      <c r="I1116" s="138" t="n">
        <v>17</v>
      </c>
      <c r="J1116" s="138" t="n">
        <v>5</v>
      </c>
      <c r="K1116" s="138" t="n">
        <v>45</v>
      </c>
      <c r="L1116" s="138" t="n">
        <v>100</v>
      </c>
      <c r="M1116" s="138" t="n">
        <v>73.1</v>
      </c>
      <c r="N1116" s="138" t="s">
        <v>7076</v>
      </c>
      <c r="O1116" s="138" t="n">
        <v>2</v>
      </c>
      <c r="P1116" s="144" t="n">
        <v>7600</v>
      </c>
      <c r="Q1116" s="145" t="n">
        <f aca="false">ROUND((P1116+240),-1)+30</f>
        <v>7870</v>
      </c>
    </row>
    <row r="1117" customFormat="false" ht="15.8" hidden="false" customHeight="false" outlineLevel="0" collapsed="false">
      <c r="A1117" s="138" t="s">
        <v>9770</v>
      </c>
      <c r="B1117" s="138" t="s">
        <v>6459</v>
      </c>
      <c r="C1117" s="137" t="s">
        <v>9771</v>
      </c>
      <c r="D1117" s="138" t="s">
        <v>7033</v>
      </c>
      <c r="E1117" s="138" t="s">
        <v>9545</v>
      </c>
      <c r="F1117" s="143" t="s">
        <v>9772</v>
      </c>
      <c r="G1117" s="138" t="s">
        <v>6464</v>
      </c>
      <c r="H1117" s="138" t="n">
        <v>7.5</v>
      </c>
      <c r="I1117" s="138" t="n">
        <v>17</v>
      </c>
      <c r="J1117" s="138" t="n">
        <v>5</v>
      </c>
      <c r="K1117" s="138" t="n">
        <v>45</v>
      </c>
      <c r="L1117" s="138" t="n">
        <v>108</v>
      </c>
      <c r="M1117" s="138" t="n">
        <v>63.3</v>
      </c>
      <c r="N1117" s="138" t="s">
        <v>6516</v>
      </c>
      <c r="O1117" s="138" t="n">
        <v>30</v>
      </c>
      <c r="P1117" s="144" t="n">
        <v>8062</v>
      </c>
      <c r="Q1117" s="145" t="n">
        <f aca="false">ROUND((P1117+240),-1)+30</f>
        <v>8330</v>
      </c>
    </row>
    <row r="1118" customFormat="false" ht="15.8" hidden="false" customHeight="false" outlineLevel="0" collapsed="false">
      <c r="A1118" s="138" t="s">
        <v>9773</v>
      </c>
      <c r="B1118" s="138" t="s">
        <v>6459</v>
      </c>
      <c r="C1118" s="137" t="s">
        <v>9774</v>
      </c>
      <c r="D1118" s="138" t="s">
        <v>7033</v>
      </c>
      <c r="E1118" s="138" t="s">
        <v>9713</v>
      </c>
      <c r="F1118" s="143" t="s">
        <v>9772</v>
      </c>
      <c r="G1118" s="138" t="s">
        <v>6464</v>
      </c>
      <c r="H1118" s="138" t="n">
        <v>7.5</v>
      </c>
      <c r="I1118" s="138" t="n">
        <v>17</v>
      </c>
      <c r="J1118" s="138" t="n">
        <v>5</v>
      </c>
      <c r="K1118" s="138" t="n">
        <v>45</v>
      </c>
      <c r="L1118" s="138" t="n">
        <v>108</v>
      </c>
      <c r="M1118" s="138" t="n">
        <v>63.3</v>
      </c>
      <c r="N1118" s="138"/>
      <c r="O1118" s="138" t="n">
        <v>30</v>
      </c>
      <c r="P1118" s="144" t="n">
        <v>7877</v>
      </c>
      <c r="Q1118" s="145" t="n">
        <f aca="false">ROUND((P1118+240),-1)+30</f>
        <v>8150</v>
      </c>
    </row>
    <row r="1119" customFormat="false" ht="15.8" hidden="false" customHeight="false" outlineLevel="0" collapsed="false">
      <c r="A1119" s="138" t="s">
        <v>9775</v>
      </c>
      <c r="B1119" s="138" t="s">
        <v>6459</v>
      </c>
      <c r="C1119" s="137" t="s">
        <v>9776</v>
      </c>
      <c r="D1119" s="138" t="s">
        <v>7033</v>
      </c>
      <c r="E1119" s="138" t="s">
        <v>9707</v>
      </c>
      <c r="F1119" s="143" t="s">
        <v>9772</v>
      </c>
      <c r="G1119" s="138" t="s">
        <v>6464</v>
      </c>
      <c r="H1119" s="138" t="n">
        <v>7.5</v>
      </c>
      <c r="I1119" s="138" t="n">
        <v>17</v>
      </c>
      <c r="J1119" s="138" t="n">
        <v>5</v>
      </c>
      <c r="K1119" s="138" t="n">
        <v>45</v>
      </c>
      <c r="L1119" s="138" t="n">
        <v>108</v>
      </c>
      <c r="M1119" s="138" t="n">
        <v>63.3</v>
      </c>
      <c r="N1119" s="138"/>
      <c r="O1119" s="138" t="n">
        <v>30</v>
      </c>
      <c r="P1119" s="144" t="n">
        <v>7877</v>
      </c>
      <c r="Q1119" s="145" t="n">
        <f aca="false">ROUND((P1119+240),-1)+30</f>
        <v>8150</v>
      </c>
    </row>
    <row r="1120" customFormat="false" ht="15.8" hidden="false" customHeight="false" outlineLevel="0" collapsed="false">
      <c r="A1120" s="138" t="s">
        <v>9777</v>
      </c>
      <c r="B1120" s="138" t="s">
        <v>6459</v>
      </c>
      <c r="C1120" s="137" t="s">
        <v>9778</v>
      </c>
      <c r="D1120" s="138" t="s">
        <v>7033</v>
      </c>
      <c r="E1120" s="138" t="s">
        <v>8136</v>
      </c>
      <c r="F1120" s="143" t="s">
        <v>9772</v>
      </c>
      <c r="G1120" s="138" t="s">
        <v>6464</v>
      </c>
      <c r="H1120" s="138" t="n">
        <v>7.5</v>
      </c>
      <c r="I1120" s="138" t="n">
        <v>17</v>
      </c>
      <c r="J1120" s="138" t="n">
        <v>5</v>
      </c>
      <c r="K1120" s="138" t="n">
        <v>45</v>
      </c>
      <c r="L1120" s="138" t="n">
        <v>108</v>
      </c>
      <c r="M1120" s="138" t="n">
        <v>63.3</v>
      </c>
      <c r="N1120" s="138" t="s">
        <v>7041</v>
      </c>
      <c r="O1120" s="138" t="n">
        <v>20</v>
      </c>
      <c r="P1120" s="144" t="n">
        <v>8062</v>
      </c>
      <c r="Q1120" s="145" t="n">
        <f aca="false">ROUND((P1120+240),-1)+30</f>
        <v>8330</v>
      </c>
    </row>
    <row r="1121" customFormat="false" ht="15.8" hidden="false" customHeight="false" outlineLevel="0" collapsed="false">
      <c r="A1121" s="138" t="s">
        <v>9779</v>
      </c>
      <c r="B1121" s="138" t="s">
        <v>6459</v>
      </c>
      <c r="C1121" s="137" t="s">
        <v>9780</v>
      </c>
      <c r="D1121" s="138" t="s">
        <v>6461</v>
      </c>
      <c r="E1121" s="138" t="s">
        <v>8229</v>
      </c>
      <c r="F1121" s="143" t="s">
        <v>9781</v>
      </c>
      <c r="G1121" s="138" t="s">
        <v>6464</v>
      </c>
      <c r="H1121" s="138" t="n">
        <v>7.5</v>
      </c>
      <c r="I1121" s="138" t="n">
        <v>17</v>
      </c>
      <c r="J1121" s="138" t="n">
        <v>5</v>
      </c>
      <c r="K1121" s="138" t="n">
        <v>45</v>
      </c>
      <c r="L1121" s="138" t="n">
        <v>108</v>
      </c>
      <c r="M1121" s="138" t="n">
        <v>63.35</v>
      </c>
      <c r="N1121" s="138"/>
      <c r="O1121" s="138" t="n">
        <v>12</v>
      </c>
      <c r="P1121" s="144" t="n">
        <v>5382</v>
      </c>
      <c r="Q1121" s="145" t="n">
        <f aca="false">ROUND((P1121+240),-1)+30</f>
        <v>5650</v>
      </c>
    </row>
    <row r="1122" customFormat="false" ht="15.8" hidden="false" customHeight="false" outlineLevel="0" collapsed="false">
      <c r="A1122" s="138" t="s">
        <v>9782</v>
      </c>
      <c r="B1122" s="138" t="s">
        <v>6459</v>
      </c>
      <c r="C1122" s="137" t="s">
        <v>9783</v>
      </c>
      <c r="D1122" s="138" t="s">
        <v>7033</v>
      </c>
      <c r="E1122" s="138" t="s">
        <v>7141</v>
      </c>
      <c r="F1122" s="143" t="s">
        <v>9784</v>
      </c>
      <c r="G1122" s="138" t="s">
        <v>6464</v>
      </c>
      <c r="H1122" s="138" t="n">
        <v>7.5</v>
      </c>
      <c r="I1122" s="138" t="n">
        <v>17</v>
      </c>
      <c r="J1122" s="138" t="n">
        <v>5</v>
      </c>
      <c r="K1122" s="138" t="n">
        <v>45</v>
      </c>
      <c r="L1122" s="138" t="n">
        <v>108</v>
      </c>
      <c r="M1122" s="138" t="n">
        <v>63.4</v>
      </c>
      <c r="N1122" s="138"/>
      <c r="O1122" s="138" t="n">
        <v>27</v>
      </c>
      <c r="P1122" s="144" t="n">
        <v>7600</v>
      </c>
      <c r="Q1122" s="145" t="n">
        <f aca="false">ROUND((P1122+240),-1)+30</f>
        <v>7870</v>
      </c>
    </row>
    <row r="1123" customFormat="false" ht="15.8" hidden="false" customHeight="false" outlineLevel="0" collapsed="false">
      <c r="A1123" s="138" t="s">
        <v>9785</v>
      </c>
      <c r="B1123" s="138" t="s">
        <v>6459</v>
      </c>
      <c r="C1123" s="137" t="s">
        <v>9786</v>
      </c>
      <c r="D1123" s="138" t="s">
        <v>7526</v>
      </c>
      <c r="E1123" s="138" t="s">
        <v>8325</v>
      </c>
      <c r="F1123" s="143" t="s">
        <v>9784</v>
      </c>
      <c r="G1123" s="138" t="s">
        <v>6464</v>
      </c>
      <c r="H1123" s="138" t="n">
        <v>7.5</v>
      </c>
      <c r="I1123" s="138" t="n">
        <v>17</v>
      </c>
      <c r="J1123" s="138" t="n">
        <v>5</v>
      </c>
      <c r="K1123" s="138" t="n">
        <v>45</v>
      </c>
      <c r="L1123" s="138" t="n">
        <v>108</v>
      </c>
      <c r="M1123" s="138" t="n">
        <v>63.4</v>
      </c>
      <c r="N1123" s="138" t="s">
        <v>8326</v>
      </c>
      <c r="O1123" s="138" t="n">
        <v>9</v>
      </c>
      <c r="P1123" s="144" t="n">
        <v>7874</v>
      </c>
      <c r="Q1123" s="145" t="n">
        <f aca="false">ROUND((P1123+240),-1)+30</f>
        <v>8140</v>
      </c>
    </row>
    <row r="1124" customFormat="false" ht="15.8" hidden="false" customHeight="false" outlineLevel="0" collapsed="false">
      <c r="A1124" s="138" t="s">
        <v>9787</v>
      </c>
      <c r="B1124" s="138" t="s">
        <v>6459</v>
      </c>
      <c r="C1124" s="137" t="s">
        <v>9788</v>
      </c>
      <c r="D1124" s="138" t="s">
        <v>7033</v>
      </c>
      <c r="E1124" s="138" t="s">
        <v>9789</v>
      </c>
      <c r="F1124" s="143" t="s">
        <v>9784</v>
      </c>
      <c r="G1124" s="138" t="s">
        <v>6464</v>
      </c>
      <c r="H1124" s="138" t="n">
        <v>7.5</v>
      </c>
      <c r="I1124" s="138" t="n">
        <v>17</v>
      </c>
      <c r="J1124" s="138" t="n">
        <v>5</v>
      </c>
      <c r="K1124" s="138" t="n">
        <v>45</v>
      </c>
      <c r="L1124" s="138" t="n">
        <v>108</v>
      </c>
      <c r="M1124" s="138" t="n">
        <v>63.4</v>
      </c>
      <c r="N1124" s="138" t="s">
        <v>6691</v>
      </c>
      <c r="O1124" s="138" t="n">
        <v>8</v>
      </c>
      <c r="P1124" s="144" t="n">
        <v>7600</v>
      </c>
      <c r="Q1124" s="145" t="n">
        <f aca="false">ROUND((P1124+240),-1)+30</f>
        <v>7870</v>
      </c>
    </row>
    <row r="1125" customFormat="false" ht="15.8" hidden="false" customHeight="false" outlineLevel="0" collapsed="false">
      <c r="A1125" s="138" t="s">
        <v>9790</v>
      </c>
      <c r="B1125" s="138" t="s">
        <v>6459</v>
      </c>
      <c r="C1125" s="137" t="s">
        <v>9791</v>
      </c>
      <c r="D1125" s="138" t="s">
        <v>7526</v>
      </c>
      <c r="E1125" s="138" t="s">
        <v>8325</v>
      </c>
      <c r="F1125" s="143" t="s">
        <v>9784</v>
      </c>
      <c r="G1125" s="138" t="s">
        <v>6464</v>
      </c>
      <c r="H1125" s="138" t="n">
        <v>7.5</v>
      </c>
      <c r="I1125" s="138" t="n">
        <v>17</v>
      </c>
      <c r="J1125" s="138" t="n">
        <v>5</v>
      </c>
      <c r="K1125" s="138" t="n">
        <v>45</v>
      </c>
      <c r="L1125" s="138" t="n">
        <v>108</v>
      </c>
      <c r="M1125" s="138" t="n">
        <v>63.4</v>
      </c>
      <c r="N1125" s="138" t="s">
        <v>8329</v>
      </c>
      <c r="O1125" s="138" t="n">
        <v>4</v>
      </c>
      <c r="P1125" s="144" t="n">
        <v>8155</v>
      </c>
      <c r="Q1125" s="145" t="n">
        <f aca="false">ROUND((P1125+240),-1)+30</f>
        <v>8430</v>
      </c>
    </row>
    <row r="1126" customFormat="false" ht="15.8" hidden="false" customHeight="false" outlineLevel="0" collapsed="false">
      <c r="A1126" s="138" t="s">
        <v>9792</v>
      </c>
      <c r="B1126" s="138" t="s">
        <v>6459</v>
      </c>
      <c r="C1126" s="137" t="s">
        <v>9793</v>
      </c>
      <c r="D1126" s="138" t="s">
        <v>7033</v>
      </c>
      <c r="E1126" s="138" t="s">
        <v>9794</v>
      </c>
      <c r="F1126" s="143" t="s">
        <v>9784</v>
      </c>
      <c r="G1126" s="138" t="s">
        <v>6464</v>
      </c>
      <c r="H1126" s="138" t="n">
        <v>7.5</v>
      </c>
      <c r="I1126" s="138" t="n">
        <v>17</v>
      </c>
      <c r="J1126" s="138" t="n">
        <v>5</v>
      </c>
      <c r="K1126" s="138" t="n">
        <v>45</v>
      </c>
      <c r="L1126" s="138" t="n">
        <v>108</v>
      </c>
      <c r="M1126" s="138" t="n">
        <v>63.4</v>
      </c>
      <c r="N1126" s="138" t="s">
        <v>7053</v>
      </c>
      <c r="O1126" s="138" t="n">
        <v>3</v>
      </c>
      <c r="P1126" s="144" t="n">
        <v>7600</v>
      </c>
      <c r="Q1126" s="145" t="n">
        <f aca="false">ROUND((P1126+240),-1)+30</f>
        <v>7870</v>
      </c>
    </row>
    <row r="1127" customFormat="false" ht="15.8" hidden="false" customHeight="false" outlineLevel="0" collapsed="false">
      <c r="A1127" s="138" t="s">
        <v>9795</v>
      </c>
      <c r="B1127" s="138" t="s">
        <v>6459</v>
      </c>
      <c r="C1127" s="137" t="s">
        <v>9796</v>
      </c>
      <c r="D1127" s="138" t="s">
        <v>7526</v>
      </c>
      <c r="E1127" s="138" t="s">
        <v>9797</v>
      </c>
      <c r="F1127" s="143" t="s">
        <v>9798</v>
      </c>
      <c r="G1127" s="138" t="s">
        <v>6464</v>
      </c>
      <c r="H1127" s="138" t="n">
        <v>7.5</v>
      </c>
      <c r="I1127" s="138" t="n">
        <v>17</v>
      </c>
      <c r="J1127" s="138" t="n">
        <v>5</v>
      </c>
      <c r="K1127" s="138" t="n">
        <v>45</v>
      </c>
      <c r="L1127" s="138" t="n">
        <v>112</v>
      </c>
      <c r="M1127" s="138" t="n">
        <v>57.1</v>
      </c>
      <c r="N1127" s="138" t="s">
        <v>7532</v>
      </c>
      <c r="O1127" s="138" t="n">
        <v>30</v>
      </c>
      <c r="P1127" s="144" t="n">
        <v>6752</v>
      </c>
      <c r="Q1127" s="145" t="n">
        <f aca="false">ROUND((P1127+240),-1)+30</f>
        <v>7020</v>
      </c>
    </row>
    <row r="1128" customFormat="false" ht="15.8" hidden="false" customHeight="false" outlineLevel="0" collapsed="false">
      <c r="A1128" s="138" t="s">
        <v>9799</v>
      </c>
      <c r="B1128" s="138" t="s">
        <v>6459</v>
      </c>
      <c r="C1128" s="137" t="s">
        <v>9800</v>
      </c>
      <c r="D1128" s="138" t="s">
        <v>6595</v>
      </c>
      <c r="E1128" s="138" t="n">
        <v>780</v>
      </c>
      <c r="F1128" s="143" t="s">
        <v>9798</v>
      </c>
      <c r="G1128" s="138" t="s">
        <v>6464</v>
      </c>
      <c r="H1128" s="138" t="n">
        <v>7.5</v>
      </c>
      <c r="I1128" s="138" t="n">
        <v>17</v>
      </c>
      <c r="J1128" s="138" t="n">
        <v>5</v>
      </c>
      <c r="K1128" s="138" t="n">
        <v>45</v>
      </c>
      <c r="L1128" s="138" t="n">
        <v>112</v>
      </c>
      <c r="M1128" s="138" t="n">
        <v>57.1</v>
      </c>
      <c r="N1128" s="138" t="s">
        <v>6473</v>
      </c>
      <c r="O1128" s="138" t="n">
        <v>28</v>
      </c>
      <c r="P1128" s="144" t="n">
        <v>5140</v>
      </c>
      <c r="Q1128" s="145" t="n">
        <f aca="false">ROUND((P1128+240),-1)+30</f>
        <v>5410</v>
      </c>
    </row>
    <row r="1129" customFormat="false" ht="15.8" hidden="false" customHeight="false" outlineLevel="0" collapsed="false">
      <c r="A1129" s="138" t="s">
        <v>9801</v>
      </c>
      <c r="B1129" s="138" t="s">
        <v>6459</v>
      </c>
      <c r="C1129" s="137" t="s">
        <v>9802</v>
      </c>
      <c r="D1129" s="138" t="s">
        <v>7526</v>
      </c>
      <c r="E1129" s="138" t="s">
        <v>9797</v>
      </c>
      <c r="F1129" s="143" t="s">
        <v>9798</v>
      </c>
      <c r="G1129" s="138" t="s">
        <v>6464</v>
      </c>
      <c r="H1129" s="138" t="n">
        <v>7.5</v>
      </c>
      <c r="I1129" s="138" t="n">
        <v>17</v>
      </c>
      <c r="J1129" s="138" t="n">
        <v>5</v>
      </c>
      <c r="K1129" s="138" t="n">
        <v>45</v>
      </c>
      <c r="L1129" s="138" t="n">
        <v>112</v>
      </c>
      <c r="M1129" s="138" t="n">
        <v>57.1</v>
      </c>
      <c r="N1129" s="138" t="s">
        <v>9803</v>
      </c>
      <c r="O1129" s="138" t="n">
        <v>24</v>
      </c>
      <c r="P1129" s="144" t="n">
        <v>6939</v>
      </c>
      <c r="Q1129" s="145" t="n">
        <f aca="false">ROUND((P1129+240),-1)+30</f>
        <v>7210</v>
      </c>
    </row>
    <row r="1130" customFormat="false" ht="15.8" hidden="false" customHeight="false" outlineLevel="0" collapsed="false">
      <c r="A1130" s="138" t="s">
        <v>9804</v>
      </c>
      <c r="B1130" s="138" t="s">
        <v>6459</v>
      </c>
      <c r="C1130" s="137" t="s">
        <v>9805</v>
      </c>
      <c r="D1130" s="138" t="s">
        <v>7526</v>
      </c>
      <c r="E1130" s="138" t="s">
        <v>7527</v>
      </c>
      <c r="F1130" s="143" t="s">
        <v>9798</v>
      </c>
      <c r="G1130" s="138" t="s">
        <v>6464</v>
      </c>
      <c r="H1130" s="138" t="n">
        <v>7.5</v>
      </c>
      <c r="I1130" s="138" t="n">
        <v>17</v>
      </c>
      <c r="J1130" s="138" t="n">
        <v>5</v>
      </c>
      <c r="K1130" s="138" t="n">
        <v>45</v>
      </c>
      <c r="L1130" s="138" t="n">
        <v>112</v>
      </c>
      <c r="M1130" s="138" t="n">
        <v>57.1</v>
      </c>
      <c r="N1130" s="138" t="s">
        <v>7532</v>
      </c>
      <c r="O1130" s="138" t="n">
        <v>18</v>
      </c>
      <c r="P1130" s="144" t="n">
        <v>6939</v>
      </c>
      <c r="Q1130" s="145" t="n">
        <f aca="false">ROUND((P1130+240),-1)+30</f>
        <v>7210</v>
      </c>
    </row>
    <row r="1131" customFormat="false" ht="15.8" hidden="false" customHeight="false" outlineLevel="0" collapsed="false">
      <c r="A1131" s="138" t="s">
        <v>9806</v>
      </c>
      <c r="B1131" s="138" t="s">
        <v>6459</v>
      </c>
      <c r="C1131" s="137" t="s">
        <v>9807</v>
      </c>
      <c r="D1131" s="138" t="s">
        <v>7526</v>
      </c>
      <c r="E1131" s="138" t="s">
        <v>7527</v>
      </c>
      <c r="F1131" s="143" t="s">
        <v>9798</v>
      </c>
      <c r="G1131" s="138" t="s">
        <v>6464</v>
      </c>
      <c r="H1131" s="138" t="n">
        <v>7.5</v>
      </c>
      <c r="I1131" s="138" t="n">
        <v>17</v>
      </c>
      <c r="J1131" s="138" t="n">
        <v>5</v>
      </c>
      <c r="K1131" s="138" t="n">
        <v>45</v>
      </c>
      <c r="L1131" s="138" t="n">
        <v>112</v>
      </c>
      <c r="M1131" s="138" t="n">
        <v>57.1</v>
      </c>
      <c r="N1131" s="138" t="s">
        <v>7529</v>
      </c>
      <c r="O1131" s="138" t="n">
        <v>12</v>
      </c>
      <c r="P1131" s="144" t="n">
        <v>7126</v>
      </c>
      <c r="Q1131" s="145" t="n">
        <f aca="false">ROUND((P1131+240),-1)+30</f>
        <v>7400</v>
      </c>
    </row>
    <row r="1132" customFormat="false" ht="15.8" hidden="false" customHeight="false" outlineLevel="0" collapsed="false">
      <c r="A1132" s="138" t="s">
        <v>9808</v>
      </c>
      <c r="B1132" s="138" t="s">
        <v>6459</v>
      </c>
      <c r="C1132" s="137" t="s">
        <v>9809</v>
      </c>
      <c r="D1132" s="138" t="s">
        <v>6470</v>
      </c>
      <c r="E1132" s="138" t="s">
        <v>9810</v>
      </c>
      <c r="F1132" s="143" t="s">
        <v>9798</v>
      </c>
      <c r="G1132" s="138" t="s">
        <v>6464</v>
      </c>
      <c r="H1132" s="138" t="n">
        <v>7.5</v>
      </c>
      <c r="I1132" s="138" t="n">
        <v>17</v>
      </c>
      <c r="J1132" s="138" t="n">
        <v>5</v>
      </c>
      <c r="K1132" s="138" t="n">
        <v>45</v>
      </c>
      <c r="L1132" s="138" t="n">
        <v>112</v>
      </c>
      <c r="M1132" s="138" t="n">
        <v>57.1</v>
      </c>
      <c r="N1132" s="138" t="s">
        <v>9296</v>
      </c>
      <c r="O1132" s="138" t="n">
        <v>4</v>
      </c>
      <c r="P1132" s="144" t="n">
        <v>7126</v>
      </c>
      <c r="Q1132" s="145" t="n">
        <f aca="false">ROUND((P1132+240),-1)+30</f>
        <v>7400</v>
      </c>
    </row>
    <row r="1133" customFormat="false" ht="15.8" hidden="false" customHeight="false" outlineLevel="0" collapsed="false">
      <c r="A1133" s="138" t="s">
        <v>9811</v>
      </c>
      <c r="B1133" s="138" t="s">
        <v>6459</v>
      </c>
      <c r="C1133" s="137" t="s">
        <v>9812</v>
      </c>
      <c r="D1133" s="138" t="s">
        <v>6470</v>
      </c>
      <c r="E1133" s="138" t="s">
        <v>7678</v>
      </c>
      <c r="F1133" s="143" t="s">
        <v>9798</v>
      </c>
      <c r="G1133" s="138" t="s">
        <v>6464</v>
      </c>
      <c r="H1133" s="138" t="n">
        <v>7.5</v>
      </c>
      <c r="I1133" s="138" t="n">
        <v>17</v>
      </c>
      <c r="J1133" s="138" t="n">
        <v>5</v>
      </c>
      <c r="K1133" s="138" t="n">
        <v>45</v>
      </c>
      <c r="L1133" s="138" t="n">
        <v>112</v>
      </c>
      <c r="M1133" s="138" t="n">
        <v>57.1</v>
      </c>
      <c r="N1133" s="138" t="s">
        <v>6473</v>
      </c>
      <c r="O1133" s="138" t="n">
        <v>4</v>
      </c>
      <c r="P1133" s="144" t="n">
        <v>6846</v>
      </c>
      <c r="Q1133" s="145" t="n">
        <f aca="false">ROUND((P1133+240),-1)+30</f>
        <v>7120</v>
      </c>
    </row>
    <row r="1134" customFormat="false" ht="15.8" hidden="false" customHeight="false" outlineLevel="0" collapsed="false">
      <c r="A1134" s="138" t="s">
        <v>9813</v>
      </c>
      <c r="B1134" s="138" t="s">
        <v>6459</v>
      </c>
      <c r="C1134" s="137" t="s">
        <v>9814</v>
      </c>
      <c r="D1134" s="138" t="s">
        <v>7033</v>
      </c>
      <c r="E1134" s="138" t="s">
        <v>9568</v>
      </c>
      <c r="F1134" s="143" t="s">
        <v>9798</v>
      </c>
      <c r="G1134" s="138" t="s">
        <v>6464</v>
      </c>
      <c r="H1134" s="138" t="n">
        <v>7.5</v>
      </c>
      <c r="I1134" s="138" t="n">
        <v>17</v>
      </c>
      <c r="J1134" s="138" t="n">
        <v>5</v>
      </c>
      <c r="K1134" s="138" t="n">
        <v>45</v>
      </c>
      <c r="L1134" s="138" t="n">
        <v>112</v>
      </c>
      <c r="M1134" s="138" t="n">
        <v>57.1</v>
      </c>
      <c r="N1134" s="138" t="s">
        <v>7045</v>
      </c>
      <c r="O1134" s="138" t="n">
        <v>2</v>
      </c>
      <c r="P1134" s="144" t="n">
        <v>7600</v>
      </c>
      <c r="Q1134" s="145" t="n">
        <f aca="false">ROUND((P1134+240),-1)+30</f>
        <v>7870</v>
      </c>
    </row>
    <row r="1135" customFormat="false" ht="15.8" hidden="false" customHeight="false" outlineLevel="0" collapsed="false">
      <c r="A1135" s="138" t="s">
        <v>9815</v>
      </c>
      <c r="B1135" s="138" t="s">
        <v>6459</v>
      </c>
      <c r="C1135" s="137" t="s">
        <v>9816</v>
      </c>
      <c r="D1135" s="138" t="s">
        <v>7033</v>
      </c>
      <c r="E1135" s="138" t="s">
        <v>7141</v>
      </c>
      <c r="F1135" s="143" t="s">
        <v>9817</v>
      </c>
      <c r="G1135" s="138" t="s">
        <v>6464</v>
      </c>
      <c r="H1135" s="138" t="n">
        <v>7.5</v>
      </c>
      <c r="I1135" s="138" t="n">
        <v>17</v>
      </c>
      <c r="J1135" s="138" t="n">
        <v>5</v>
      </c>
      <c r="K1135" s="138" t="n">
        <v>45</v>
      </c>
      <c r="L1135" s="138" t="n">
        <v>112</v>
      </c>
      <c r="M1135" s="138" t="n">
        <v>66.6</v>
      </c>
      <c r="N1135" s="138"/>
      <c r="O1135" s="138" t="n">
        <v>28</v>
      </c>
      <c r="P1135" s="144" t="n">
        <v>7600</v>
      </c>
      <c r="Q1135" s="145" t="n">
        <f aca="false">ROUND((P1135+240),-1)+30</f>
        <v>7870</v>
      </c>
    </row>
    <row r="1136" customFormat="false" ht="15.8" hidden="false" customHeight="false" outlineLevel="0" collapsed="false">
      <c r="A1136" s="138" t="s">
        <v>9818</v>
      </c>
      <c r="B1136" s="138" t="s">
        <v>6459</v>
      </c>
      <c r="C1136" s="137" t="s">
        <v>9819</v>
      </c>
      <c r="D1136" s="138" t="s">
        <v>7033</v>
      </c>
      <c r="E1136" s="138" t="s">
        <v>9820</v>
      </c>
      <c r="F1136" s="143" t="s">
        <v>9817</v>
      </c>
      <c r="G1136" s="138" t="s">
        <v>6464</v>
      </c>
      <c r="H1136" s="138" t="n">
        <v>7.5</v>
      </c>
      <c r="I1136" s="138" t="n">
        <v>17</v>
      </c>
      <c r="J1136" s="138" t="n">
        <v>5</v>
      </c>
      <c r="K1136" s="138" t="n">
        <v>45</v>
      </c>
      <c r="L1136" s="138" t="n">
        <v>112</v>
      </c>
      <c r="M1136" s="138" t="n">
        <v>66.6</v>
      </c>
      <c r="N1136" s="138"/>
      <c r="O1136" s="138" t="n">
        <v>22</v>
      </c>
      <c r="P1136" s="144" t="n">
        <v>7600</v>
      </c>
      <c r="Q1136" s="145" t="n">
        <f aca="false">ROUND((P1136+240),-1)+30</f>
        <v>7870</v>
      </c>
    </row>
    <row r="1137" customFormat="false" ht="15.8" hidden="false" customHeight="false" outlineLevel="0" collapsed="false">
      <c r="A1137" s="138" t="s">
        <v>9821</v>
      </c>
      <c r="B1137" s="138" t="s">
        <v>6459</v>
      </c>
      <c r="C1137" s="137" t="s">
        <v>9822</v>
      </c>
      <c r="D1137" s="138" t="s">
        <v>7526</v>
      </c>
      <c r="E1137" s="138" t="s">
        <v>7527</v>
      </c>
      <c r="F1137" s="143" t="s">
        <v>9817</v>
      </c>
      <c r="G1137" s="138" t="s">
        <v>6464</v>
      </c>
      <c r="H1137" s="138" t="n">
        <v>7.5</v>
      </c>
      <c r="I1137" s="138" t="n">
        <v>17</v>
      </c>
      <c r="J1137" s="138" t="n">
        <v>5</v>
      </c>
      <c r="K1137" s="138" t="n">
        <v>45</v>
      </c>
      <c r="L1137" s="138" t="n">
        <v>112</v>
      </c>
      <c r="M1137" s="138" t="n">
        <v>66.6</v>
      </c>
      <c r="N1137" s="138" t="s">
        <v>7532</v>
      </c>
      <c r="O1137" s="138" t="n">
        <v>17</v>
      </c>
      <c r="P1137" s="144" t="n">
        <v>6939</v>
      </c>
      <c r="Q1137" s="145" t="n">
        <f aca="false">ROUND((P1137+240),-1)+30</f>
        <v>7210</v>
      </c>
    </row>
    <row r="1138" customFormat="false" ht="15.8" hidden="false" customHeight="false" outlineLevel="0" collapsed="false">
      <c r="A1138" s="138" t="s">
        <v>9823</v>
      </c>
      <c r="B1138" s="138" t="s">
        <v>6459</v>
      </c>
      <c r="C1138" s="137" t="s">
        <v>9824</v>
      </c>
      <c r="D1138" s="138" t="s">
        <v>7526</v>
      </c>
      <c r="E1138" s="138" t="s">
        <v>9576</v>
      </c>
      <c r="F1138" s="143" t="s">
        <v>9817</v>
      </c>
      <c r="G1138" s="138" t="s">
        <v>6464</v>
      </c>
      <c r="H1138" s="138" t="n">
        <v>7.5</v>
      </c>
      <c r="I1138" s="138" t="n">
        <v>17</v>
      </c>
      <c r="J1138" s="138" t="n">
        <v>5</v>
      </c>
      <c r="K1138" s="138" t="n">
        <v>45</v>
      </c>
      <c r="L1138" s="138" t="n">
        <v>112</v>
      </c>
      <c r="M1138" s="138" t="n">
        <v>66.6</v>
      </c>
      <c r="N1138" s="138" t="s">
        <v>9580</v>
      </c>
      <c r="O1138" s="138" t="n">
        <v>14</v>
      </c>
      <c r="P1138" s="144" t="n">
        <v>7968</v>
      </c>
      <c r="Q1138" s="145" t="n">
        <f aca="false">ROUND((P1138+240),-1)+30</f>
        <v>8240</v>
      </c>
    </row>
    <row r="1139" customFormat="false" ht="15.8" hidden="false" customHeight="false" outlineLevel="0" collapsed="false">
      <c r="A1139" s="138" t="s">
        <v>9825</v>
      </c>
      <c r="B1139" s="138" t="s">
        <v>6459</v>
      </c>
      <c r="C1139" s="137" t="s">
        <v>9826</v>
      </c>
      <c r="D1139" s="138" t="s">
        <v>7526</v>
      </c>
      <c r="E1139" s="138" t="s">
        <v>9576</v>
      </c>
      <c r="F1139" s="143" t="s">
        <v>9817</v>
      </c>
      <c r="G1139" s="138" t="s">
        <v>6464</v>
      </c>
      <c r="H1139" s="138" t="n">
        <v>7.5</v>
      </c>
      <c r="I1139" s="138" t="n">
        <v>17</v>
      </c>
      <c r="J1139" s="138" t="n">
        <v>5</v>
      </c>
      <c r="K1139" s="138" t="n">
        <v>45</v>
      </c>
      <c r="L1139" s="138" t="n">
        <v>112</v>
      </c>
      <c r="M1139" s="138" t="n">
        <v>66.6</v>
      </c>
      <c r="N1139" s="138" t="s">
        <v>9665</v>
      </c>
      <c r="O1139" s="138" t="n">
        <v>12</v>
      </c>
      <c r="P1139" s="144" t="n">
        <v>8342</v>
      </c>
      <c r="Q1139" s="145" t="n">
        <f aca="false">ROUND((P1139+240),-1)+30</f>
        <v>8610</v>
      </c>
    </row>
    <row r="1140" customFormat="false" ht="15.8" hidden="false" customHeight="false" outlineLevel="0" collapsed="false">
      <c r="A1140" s="138" t="s">
        <v>9827</v>
      </c>
      <c r="B1140" s="138" t="s">
        <v>6459</v>
      </c>
      <c r="C1140" s="137" t="s">
        <v>9828</v>
      </c>
      <c r="D1140" s="138" t="s">
        <v>7526</v>
      </c>
      <c r="E1140" s="138" t="s">
        <v>9630</v>
      </c>
      <c r="F1140" s="143" t="s">
        <v>9817</v>
      </c>
      <c r="G1140" s="138" t="s">
        <v>6464</v>
      </c>
      <c r="H1140" s="138" t="n">
        <v>7.5</v>
      </c>
      <c r="I1140" s="138" t="n">
        <v>17</v>
      </c>
      <c r="J1140" s="138" t="n">
        <v>5</v>
      </c>
      <c r="K1140" s="138" t="n">
        <v>45</v>
      </c>
      <c r="L1140" s="138" t="n">
        <v>112</v>
      </c>
      <c r="M1140" s="138" t="n">
        <v>66.6</v>
      </c>
      <c r="N1140" s="138" t="s">
        <v>9019</v>
      </c>
      <c r="O1140" s="138" t="n">
        <v>12</v>
      </c>
      <c r="P1140" s="144" t="n">
        <v>8155</v>
      </c>
      <c r="Q1140" s="145" t="n">
        <f aca="false">ROUND((P1140+240),-1)+30</f>
        <v>8430</v>
      </c>
    </row>
    <row r="1141" customFormat="false" ht="15.8" hidden="false" customHeight="false" outlineLevel="0" collapsed="false">
      <c r="A1141" s="138" t="s">
        <v>9829</v>
      </c>
      <c r="B1141" s="138" t="s">
        <v>6459</v>
      </c>
      <c r="C1141" s="137" t="s">
        <v>9830</v>
      </c>
      <c r="D1141" s="138" t="s">
        <v>7526</v>
      </c>
      <c r="E1141" s="138" t="s">
        <v>9576</v>
      </c>
      <c r="F1141" s="143" t="s">
        <v>9817</v>
      </c>
      <c r="G1141" s="138" t="s">
        <v>6464</v>
      </c>
      <c r="H1141" s="138" t="n">
        <v>7.5</v>
      </c>
      <c r="I1141" s="138" t="n">
        <v>17</v>
      </c>
      <c r="J1141" s="138" t="n">
        <v>5</v>
      </c>
      <c r="K1141" s="138" t="n">
        <v>45</v>
      </c>
      <c r="L1141" s="138" t="n">
        <v>112</v>
      </c>
      <c r="M1141" s="138" t="n">
        <v>66.6</v>
      </c>
      <c r="N1141" s="138" t="s">
        <v>9019</v>
      </c>
      <c r="O1141" s="138" t="n">
        <v>10</v>
      </c>
      <c r="P1141" s="144" t="n">
        <v>8342</v>
      </c>
      <c r="Q1141" s="145" t="n">
        <f aca="false">ROUND((P1141+240),-1)+30</f>
        <v>8610</v>
      </c>
    </row>
    <row r="1142" customFormat="false" ht="15.8" hidden="false" customHeight="false" outlineLevel="0" collapsed="false">
      <c r="A1142" s="138" t="s">
        <v>9831</v>
      </c>
      <c r="B1142" s="138" t="s">
        <v>6459</v>
      </c>
      <c r="C1142" s="137" t="s">
        <v>9832</v>
      </c>
      <c r="D1142" s="138" t="s">
        <v>7526</v>
      </c>
      <c r="E1142" s="138" t="s">
        <v>9630</v>
      </c>
      <c r="F1142" s="143" t="s">
        <v>9817</v>
      </c>
      <c r="G1142" s="138" t="s">
        <v>6464</v>
      </c>
      <c r="H1142" s="138" t="n">
        <v>7.5</v>
      </c>
      <c r="I1142" s="138" t="n">
        <v>17</v>
      </c>
      <c r="J1142" s="138" t="n">
        <v>5</v>
      </c>
      <c r="K1142" s="138" t="n">
        <v>45</v>
      </c>
      <c r="L1142" s="138" t="n">
        <v>112</v>
      </c>
      <c r="M1142" s="138" t="n">
        <v>66.6</v>
      </c>
      <c r="N1142" s="138" t="s">
        <v>8326</v>
      </c>
      <c r="O1142" s="138" t="n">
        <v>10</v>
      </c>
      <c r="P1142" s="144" t="n">
        <v>7874</v>
      </c>
      <c r="Q1142" s="145" t="n">
        <f aca="false">ROUND((P1142+240),-1)+30</f>
        <v>8140</v>
      </c>
    </row>
    <row r="1143" customFormat="false" ht="15.8" hidden="false" customHeight="false" outlineLevel="0" collapsed="false">
      <c r="A1143" s="138" t="s">
        <v>9833</v>
      </c>
      <c r="B1143" s="138" t="s">
        <v>6459</v>
      </c>
      <c r="C1143" s="137" t="s">
        <v>9834</v>
      </c>
      <c r="D1143" s="138" t="s">
        <v>7526</v>
      </c>
      <c r="E1143" s="138" t="s">
        <v>8325</v>
      </c>
      <c r="F1143" s="143" t="s">
        <v>9817</v>
      </c>
      <c r="G1143" s="138" t="s">
        <v>6464</v>
      </c>
      <c r="H1143" s="138" t="n">
        <v>7.5</v>
      </c>
      <c r="I1143" s="138" t="n">
        <v>17</v>
      </c>
      <c r="J1143" s="138" t="n">
        <v>5</v>
      </c>
      <c r="K1143" s="138" t="n">
        <v>45</v>
      </c>
      <c r="L1143" s="138" t="n">
        <v>112</v>
      </c>
      <c r="M1143" s="138" t="n">
        <v>66.6</v>
      </c>
      <c r="N1143" s="138" t="s">
        <v>8329</v>
      </c>
      <c r="O1143" s="138" t="n">
        <v>9</v>
      </c>
      <c r="P1143" s="144" t="n">
        <v>8155</v>
      </c>
      <c r="Q1143" s="145" t="n">
        <f aca="false">ROUND((P1143+240),-1)+30</f>
        <v>8430</v>
      </c>
    </row>
    <row r="1144" customFormat="false" ht="15.8" hidden="false" customHeight="false" outlineLevel="0" collapsed="false">
      <c r="A1144" s="138" t="s">
        <v>9835</v>
      </c>
      <c r="B1144" s="138" t="s">
        <v>6459</v>
      </c>
      <c r="C1144" s="137" t="s">
        <v>9836</v>
      </c>
      <c r="D1144" s="138" t="s">
        <v>7526</v>
      </c>
      <c r="E1144" s="138" t="s">
        <v>8325</v>
      </c>
      <c r="F1144" s="143" t="s">
        <v>9817</v>
      </c>
      <c r="G1144" s="138" t="s">
        <v>6464</v>
      </c>
      <c r="H1144" s="138" t="n">
        <v>7.5</v>
      </c>
      <c r="I1144" s="138" t="n">
        <v>17</v>
      </c>
      <c r="J1144" s="138" t="n">
        <v>5</v>
      </c>
      <c r="K1144" s="138" t="n">
        <v>45</v>
      </c>
      <c r="L1144" s="138" t="n">
        <v>112</v>
      </c>
      <c r="M1144" s="138" t="n">
        <v>66.6</v>
      </c>
      <c r="N1144" s="138" t="s">
        <v>8326</v>
      </c>
      <c r="O1144" s="138" t="n">
        <v>8</v>
      </c>
      <c r="P1144" s="144" t="n">
        <v>7874</v>
      </c>
      <c r="Q1144" s="145" t="n">
        <f aca="false">ROUND((P1144+240),-1)+30</f>
        <v>8140</v>
      </c>
    </row>
    <row r="1145" customFormat="false" ht="15.8" hidden="false" customHeight="false" outlineLevel="0" collapsed="false">
      <c r="A1145" s="138" t="s">
        <v>9837</v>
      </c>
      <c r="B1145" s="138" t="s">
        <v>6459</v>
      </c>
      <c r="C1145" s="137" t="s">
        <v>9838</v>
      </c>
      <c r="D1145" s="138" t="s">
        <v>8483</v>
      </c>
      <c r="E1145" s="138" t="s">
        <v>9594</v>
      </c>
      <c r="F1145" s="143" t="s">
        <v>9817</v>
      </c>
      <c r="G1145" s="138" t="s">
        <v>6464</v>
      </c>
      <c r="H1145" s="138" t="n">
        <v>7.5</v>
      </c>
      <c r="I1145" s="138" t="n">
        <v>17</v>
      </c>
      <c r="J1145" s="138" t="n">
        <v>5</v>
      </c>
      <c r="K1145" s="138" t="n">
        <v>45</v>
      </c>
      <c r="L1145" s="138" t="n">
        <v>112</v>
      </c>
      <c r="M1145" s="138" t="n">
        <v>66.6</v>
      </c>
      <c r="N1145" s="138" t="s">
        <v>6516</v>
      </c>
      <c r="O1145" s="138" t="n">
        <v>8</v>
      </c>
      <c r="P1145" s="144" t="n">
        <v>5442</v>
      </c>
      <c r="Q1145" s="145" t="n">
        <f aca="false">ROUND((P1145+240),-1)+30</f>
        <v>5710</v>
      </c>
    </row>
    <row r="1146" customFormat="false" ht="15.8" hidden="false" customHeight="false" outlineLevel="0" collapsed="false">
      <c r="A1146" s="138" t="s">
        <v>9839</v>
      </c>
      <c r="B1146" s="138" t="s">
        <v>6459</v>
      </c>
      <c r="C1146" s="137" t="s">
        <v>9840</v>
      </c>
      <c r="D1146" s="138" t="s">
        <v>7526</v>
      </c>
      <c r="E1146" s="138" t="s">
        <v>9630</v>
      </c>
      <c r="F1146" s="143" t="s">
        <v>9817</v>
      </c>
      <c r="G1146" s="138" t="s">
        <v>6464</v>
      </c>
      <c r="H1146" s="138" t="n">
        <v>7.5</v>
      </c>
      <c r="I1146" s="138" t="n">
        <v>17</v>
      </c>
      <c r="J1146" s="138" t="n">
        <v>5</v>
      </c>
      <c r="K1146" s="138" t="n">
        <v>45</v>
      </c>
      <c r="L1146" s="138" t="n">
        <v>112</v>
      </c>
      <c r="M1146" s="138" t="n">
        <v>66.6</v>
      </c>
      <c r="N1146" s="138" t="s">
        <v>9631</v>
      </c>
      <c r="O1146" s="138" t="n">
        <v>6</v>
      </c>
      <c r="P1146" s="144" t="n">
        <v>8155</v>
      </c>
      <c r="Q1146" s="145" t="n">
        <f aca="false">ROUND((P1146+240),-1)+30</f>
        <v>8430</v>
      </c>
    </row>
    <row r="1147" customFormat="false" ht="15.8" hidden="false" customHeight="false" outlineLevel="0" collapsed="false">
      <c r="A1147" s="138" t="s">
        <v>9841</v>
      </c>
      <c r="B1147" s="138" t="s">
        <v>6459</v>
      </c>
      <c r="C1147" s="137" t="s">
        <v>9842</v>
      </c>
      <c r="D1147" s="138" t="s">
        <v>6470</v>
      </c>
      <c r="E1147" s="138" t="s">
        <v>8550</v>
      </c>
      <c r="F1147" s="143" t="s">
        <v>9817</v>
      </c>
      <c r="G1147" s="138" t="s">
        <v>6464</v>
      </c>
      <c r="H1147" s="138" t="n">
        <v>7.5</v>
      </c>
      <c r="I1147" s="138" t="n">
        <v>17</v>
      </c>
      <c r="J1147" s="138" t="n">
        <v>5</v>
      </c>
      <c r="K1147" s="138" t="n">
        <v>45</v>
      </c>
      <c r="L1147" s="138" t="n">
        <v>112</v>
      </c>
      <c r="M1147" s="138" t="n">
        <v>66.6</v>
      </c>
      <c r="N1147" s="138" t="s">
        <v>7787</v>
      </c>
      <c r="O1147" s="138" t="n">
        <v>4</v>
      </c>
      <c r="P1147" s="144" t="n">
        <v>6799</v>
      </c>
      <c r="Q1147" s="145" t="n">
        <f aca="false">ROUND((P1147+240),-1)+30</f>
        <v>7070</v>
      </c>
    </row>
    <row r="1148" customFormat="false" ht="15.8" hidden="false" customHeight="false" outlineLevel="0" collapsed="false">
      <c r="A1148" s="138" t="s">
        <v>9843</v>
      </c>
      <c r="B1148" s="138" t="s">
        <v>6459</v>
      </c>
      <c r="C1148" s="137" t="s">
        <v>9844</v>
      </c>
      <c r="D1148" s="138" t="s">
        <v>9761</v>
      </c>
      <c r="E1148" s="138" t="s">
        <v>9762</v>
      </c>
      <c r="F1148" s="143" t="s">
        <v>9817</v>
      </c>
      <c r="G1148" s="138" t="s">
        <v>6464</v>
      </c>
      <c r="H1148" s="138" t="n">
        <v>7.5</v>
      </c>
      <c r="I1148" s="138" t="n">
        <v>17</v>
      </c>
      <c r="J1148" s="138" t="n">
        <v>5</v>
      </c>
      <c r="K1148" s="138" t="n">
        <v>45</v>
      </c>
      <c r="L1148" s="138" t="n">
        <v>112</v>
      </c>
      <c r="M1148" s="138" t="n">
        <v>66.6</v>
      </c>
      <c r="N1148" s="138"/>
      <c r="O1148" s="138" t="n">
        <v>3</v>
      </c>
      <c r="P1148" s="144" t="n">
        <v>5577</v>
      </c>
      <c r="Q1148" s="145" t="n">
        <f aca="false">ROUND((P1148+240),-1)+30</f>
        <v>5850</v>
      </c>
    </row>
    <row r="1149" customFormat="false" ht="15.8" hidden="false" customHeight="false" outlineLevel="0" collapsed="false">
      <c r="A1149" s="138" t="s">
        <v>9845</v>
      </c>
      <c r="B1149" s="138" t="s">
        <v>6459</v>
      </c>
      <c r="C1149" s="137" t="s">
        <v>9846</v>
      </c>
      <c r="D1149" s="138" t="s">
        <v>7033</v>
      </c>
      <c r="E1149" s="138" t="s">
        <v>9789</v>
      </c>
      <c r="F1149" s="143" t="s">
        <v>9817</v>
      </c>
      <c r="G1149" s="138" t="s">
        <v>6464</v>
      </c>
      <c r="H1149" s="138" t="n">
        <v>7.5</v>
      </c>
      <c r="I1149" s="138" t="n">
        <v>17</v>
      </c>
      <c r="J1149" s="138" t="n">
        <v>5</v>
      </c>
      <c r="K1149" s="138" t="n">
        <v>45</v>
      </c>
      <c r="L1149" s="138" t="n">
        <v>112</v>
      </c>
      <c r="M1149" s="138" t="n">
        <v>66.6</v>
      </c>
      <c r="N1149" s="138" t="s">
        <v>6691</v>
      </c>
      <c r="O1149" s="138" t="n">
        <v>2</v>
      </c>
      <c r="P1149" s="144" t="n">
        <v>7600</v>
      </c>
      <c r="Q1149" s="145" t="n">
        <f aca="false">ROUND((P1149+240),-1)+30</f>
        <v>7870</v>
      </c>
    </row>
    <row r="1150" customFormat="false" ht="15.8" hidden="false" customHeight="false" outlineLevel="0" collapsed="false">
      <c r="A1150" s="138" t="s">
        <v>9847</v>
      </c>
      <c r="B1150" s="138" t="s">
        <v>6459</v>
      </c>
      <c r="C1150" s="137" t="s">
        <v>9848</v>
      </c>
      <c r="D1150" s="138" t="s">
        <v>6470</v>
      </c>
      <c r="E1150" s="138" t="s">
        <v>9849</v>
      </c>
      <c r="F1150" s="143" t="s">
        <v>9850</v>
      </c>
      <c r="G1150" s="138" t="s">
        <v>6464</v>
      </c>
      <c r="H1150" s="138" t="n">
        <v>7.5</v>
      </c>
      <c r="I1150" s="138" t="n">
        <v>17</v>
      </c>
      <c r="J1150" s="138" t="n">
        <v>5</v>
      </c>
      <c r="K1150" s="138" t="n">
        <v>45</v>
      </c>
      <c r="L1150" s="138" t="n">
        <v>114.3</v>
      </c>
      <c r="M1150" s="138" t="n">
        <v>60.1</v>
      </c>
      <c r="N1150" s="138" t="s">
        <v>6473</v>
      </c>
      <c r="O1150" s="138" t="n">
        <v>4</v>
      </c>
      <c r="P1150" s="144" t="n">
        <v>7033</v>
      </c>
      <c r="Q1150" s="145" t="n">
        <f aca="false">ROUND((P1150+240),-1)+30</f>
        <v>7300</v>
      </c>
    </row>
    <row r="1151" customFormat="false" ht="15.8" hidden="false" customHeight="false" outlineLevel="0" collapsed="false">
      <c r="A1151" s="138" t="s">
        <v>9851</v>
      </c>
      <c r="B1151" s="138" t="s">
        <v>6459</v>
      </c>
      <c r="C1151" s="137" t="s">
        <v>9852</v>
      </c>
      <c r="D1151" s="138" t="s">
        <v>7033</v>
      </c>
      <c r="E1151" s="138" t="s">
        <v>8294</v>
      </c>
      <c r="F1151" s="143" t="s">
        <v>9853</v>
      </c>
      <c r="G1151" s="138" t="s">
        <v>6464</v>
      </c>
      <c r="H1151" s="138" t="n">
        <v>7.5</v>
      </c>
      <c r="I1151" s="138" t="n">
        <v>17</v>
      </c>
      <c r="J1151" s="138" t="n">
        <v>5</v>
      </c>
      <c r="K1151" s="138" t="n">
        <v>45</v>
      </c>
      <c r="L1151" s="138" t="n">
        <v>114.3</v>
      </c>
      <c r="M1151" s="138" t="n">
        <v>66.1</v>
      </c>
      <c r="N1151" s="138" t="s">
        <v>7041</v>
      </c>
      <c r="O1151" s="138" t="n">
        <v>2</v>
      </c>
      <c r="P1151" s="144" t="n">
        <v>7600</v>
      </c>
      <c r="Q1151" s="145" t="n">
        <f aca="false">ROUND((P1151+240),-1)+30</f>
        <v>7870</v>
      </c>
    </row>
    <row r="1152" customFormat="false" ht="15.8" hidden="false" customHeight="false" outlineLevel="0" collapsed="false">
      <c r="A1152" s="138" t="s">
        <v>9854</v>
      </c>
      <c r="B1152" s="138" t="s">
        <v>6459</v>
      </c>
      <c r="C1152" s="137" t="s">
        <v>9855</v>
      </c>
      <c r="D1152" s="138" t="s">
        <v>7033</v>
      </c>
      <c r="E1152" s="138" t="s">
        <v>7052</v>
      </c>
      <c r="F1152" s="143" t="s">
        <v>9856</v>
      </c>
      <c r="G1152" s="138" t="s">
        <v>6464</v>
      </c>
      <c r="H1152" s="138" t="n">
        <v>7.5</v>
      </c>
      <c r="I1152" s="138" t="n">
        <v>17</v>
      </c>
      <c r="J1152" s="138" t="n">
        <v>5</v>
      </c>
      <c r="K1152" s="138" t="n">
        <v>45</v>
      </c>
      <c r="L1152" s="138" t="n">
        <v>114.3</v>
      </c>
      <c r="M1152" s="138" t="n">
        <v>67.1</v>
      </c>
      <c r="N1152" s="138" t="s">
        <v>7053</v>
      </c>
      <c r="O1152" s="138" t="n">
        <v>8</v>
      </c>
      <c r="P1152" s="144" t="n">
        <v>7600</v>
      </c>
      <c r="Q1152" s="145" t="n">
        <f aca="false">ROUND((P1152+240),-1)+30</f>
        <v>7870</v>
      </c>
    </row>
    <row r="1153" customFormat="false" ht="15.8" hidden="false" customHeight="false" outlineLevel="0" collapsed="false">
      <c r="A1153" s="138" t="s">
        <v>9857</v>
      </c>
      <c r="B1153" s="138" t="s">
        <v>6459</v>
      </c>
      <c r="C1153" s="137" t="s">
        <v>9858</v>
      </c>
      <c r="D1153" s="138" t="s">
        <v>6595</v>
      </c>
      <c r="E1153" s="138" t="n">
        <v>780</v>
      </c>
      <c r="F1153" s="143" t="s">
        <v>9856</v>
      </c>
      <c r="G1153" s="138" t="s">
        <v>6464</v>
      </c>
      <c r="H1153" s="138" t="n">
        <v>7.5</v>
      </c>
      <c r="I1153" s="138" t="n">
        <v>17</v>
      </c>
      <c r="J1153" s="138" t="n">
        <v>5</v>
      </c>
      <c r="K1153" s="138" t="n">
        <v>45</v>
      </c>
      <c r="L1153" s="138" t="n">
        <v>114.3</v>
      </c>
      <c r="M1153" s="138" t="n">
        <v>67.1</v>
      </c>
      <c r="N1153" s="138" t="s">
        <v>6473</v>
      </c>
      <c r="O1153" s="138" t="n">
        <v>8</v>
      </c>
      <c r="P1153" s="144" t="n">
        <v>5140</v>
      </c>
      <c r="Q1153" s="145" t="n">
        <f aca="false">ROUND((P1153+240),-1)+30</f>
        <v>5410</v>
      </c>
    </row>
    <row r="1154" customFormat="false" ht="15.8" hidden="false" customHeight="false" outlineLevel="0" collapsed="false">
      <c r="A1154" s="138" t="s">
        <v>9859</v>
      </c>
      <c r="B1154" s="138" t="s">
        <v>6459</v>
      </c>
      <c r="C1154" s="137" t="s">
        <v>9860</v>
      </c>
      <c r="D1154" s="138" t="s">
        <v>6461</v>
      </c>
      <c r="E1154" s="138" t="s">
        <v>9861</v>
      </c>
      <c r="F1154" s="143" t="s">
        <v>9856</v>
      </c>
      <c r="G1154" s="138" t="s">
        <v>6464</v>
      </c>
      <c r="H1154" s="138" t="n">
        <v>7.5</v>
      </c>
      <c r="I1154" s="138" t="n">
        <v>17</v>
      </c>
      <c r="J1154" s="138" t="n">
        <v>5</v>
      </c>
      <c r="K1154" s="138" t="n">
        <v>45</v>
      </c>
      <c r="L1154" s="138" t="n">
        <v>114.3</v>
      </c>
      <c r="M1154" s="138" t="n">
        <v>67.1</v>
      </c>
      <c r="N1154" s="138"/>
      <c r="O1154" s="138" t="n">
        <v>8</v>
      </c>
      <c r="P1154" s="144" t="n">
        <v>5580</v>
      </c>
      <c r="Q1154" s="145" t="n">
        <f aca="false">ROUND((P1154+240),-1)+30</f>
        <v>5850</v>
      </c>
    </row>
    <row r="1155" customFormat="false" ht="15.8" hidden="false" customHeight="false" outlineLevel="0" collapsed="false">
      <c r="A1155" s="138" t="s">
        <v>9862</v>
      </c>
      <c r="B1155" s="138" t="s">
        <v>6459</v>
      </c>
      <c r="C1155" s="137" t="s">
        <v>9863</v>
      </c>
      <c r="D1155" s="138" t="s">
        <v>7033</v>
      </c>
      <c r="E1155" s="138" t="s">
        <v>9755</v>
      </c>
      <c r="F1155" s="143" t="s">
        <v>9856</v>
      </c>
      <c r="G1155" s="138" t="s">
        <v>6464</v>
      </c>
      <c r="H1155" s="138" t="n">
        <v>7.5</v>
      </c>
      <c r="I1155" s="138" t="n">
        <v>17</v>
      </c>
      <c r="J1155" s="138" t="n">
        <v>5</v>
      </c>
      <c r="K1155" s="138" t="n">
        <v>45</v>
      </c>
      <c r="L1155" s="138" t="n">
        <v>114.3</v>
      </c>
      <c r="M1155" s="138" t="n">
        <v>67.1</v>
      </c>
      <c r="N1155" s="138" t="s">
        <v>6684</v>
      </c>
      <c r="O1155" s="138" t="n">
        <v>3</v>
      </c>
      <c r="P1155" s="144" t="n">
        <v>7600</v>
      </c>
      <c r="Q1155" s="145" t="n">
        <f aca="false">ROUND((P1155+240),-1)+30</f>
        <v>7870</v>
      </c>
    </row>
    <row r="1156" customFormat="false" ht="15.8" hidden="false" customHeight="false" outlineLevel="0" collapsed="false">
      <c r="A1156" s="138" t="s">
        <v>9864</v>
      </c>
      <c r="B1156" s="138" t="s">
        <v>6459</v>
      </c>
      <c r="C1156" s="137" t="s">
        <v>9865</v>
      </c>
      <c r="D1156" s="138" t="s">
        <v>7033</v>
      </c>
      <c r="E1156" s="138" t="s">
        <v>8396</v>
      </c>
      <c r="F1156" s="143" t="s">
        <v>9856</v>
      </c>
      <c r="G1156" s="138" t="s">
        <v>6464</v>
      </c>
      <c r="H1156" s="138" t="n">
        <v>7.5</v>
      </c>
      <c r="I1156" s="138" t="n">
        <v>17</v>
      </c>
      <c r="J1156" s="138" t="n">
        <v>5</v>
      </c>
      <c r="K1156" s="138" t="n">
        <v>45</v>
      </c>
      <c r="L1156" s="138" t="n">
        <v>114.3</v>
      </c>
      <c r="M1156" s="138" t="n">
        <v>67.1</v>
      </c>
      <c r="N1156" s="138"/>
      <c r="O1156" s="138" t="n">
        <v>2</v>
      </c>
      <c r="P1156" s="144" t="n">
        <v>7600</v>
      </c>
      <c r="Q1156" s="145" t="n">
        <f aca="false">ROUND((P1156+240),-1)+30</f>
        <v>7870</v>
      </c>
    </row>
    <row r="1157" customFormat="false" ht="15.8" hidden="false" customHeight="false" outlineLevel="0" collapsed="false">
      <c r="A1157" s="138" t="s">
        <v>9866</v>
      </c>
      <c r="B1157" s="138" t="s">
        <v>6459</v>
      </c>
      <c r="C1157" s="137" t="s">
        <v>9867</v>
      </c>
      <c r="D1157" s="138" t="s">
        <v>7033</v>
      </c>
      <c r="E1157" s="138" t="s">
        <v>7119</v>
      </c>
      <c r="F1157" s="143" t="s">
        <v>9868</v>
      </c>
      <c r="G1157" s="138" t="s">
        <v>6464</v>
      </c>
      <c r="H1157" s="138" t="n">
        <v>7.5</v>
      </c>
      <c r="I1157" s="138" t="n">
        <v>17</v>
      </c>
      <c r="J1157" s="138" t="n">
        <v>5</v>
      </c>
      <c r="K1157" s="138" t="n">
        <v>45</v>
      </c>
      <c r="L1157" s="138" t="n">
        <v>114.3</v>
      </c>
      <c r="M1157" s="138" t="n">
        <v>73.1</v>
      </c>
      <c r="N1157" s="138" t="s">
        <v>7041</v>
      </c>
      <c r="O1157" s="138" t="n">
        <v>20</v>
      </c>
      <c r="P1157" s="144" t="n">
        <v>7600</v>
      </c>
      <c r="Q1157" s="145" t="n">
        <f aca="false">ROUND((P1157+240),-1)+30</f>
        <v>7870</v>
      </c>
    </row>
    <row r="1158" customFormat="false" ht="15.8" hidden="false" customHeight="false" outlineLevel="0" collapsed="false">
      <c r="A1158" s="138" t="s">
        <v>9869</v>
      </c>
      <c r="B1158" s="138" t="s">
        <v>6459</v>
      </c>
      <c r="C1158" s="137" t="s">
        <v>9870</v>
      </c>
      <c r="D1158" s="138" t="s">
        <v>7033</v>
      </c>
      <c r="E1158" s="138" t="s">
        <v>9871</v>
      </c>
      <c r="F1158" s="143" t="s">
        <v>9868</v>
      </c>
      <c r="G1158" s="138" t="s">
        <v>6464</v>
      </c>
      <c r="H1158" s="138" t="n">
        <v>7.5</v>
      </c>
      <c r="I1158" s="138" t="n">
        <v>17</v>
      </c>
      <c r="J1158" s="138" t="n">
        <v>5</v>
      </c>
      <c r="K1158" s="138" t="n">
        <v>45</v>
      </c>
      <c r="L1158" s="138" t="n">
        <v>114.3</v>
      </c>
      <c r="M1158" s="138" t="n">
        <v>73.1</v>
      </c>
      <c r="N1158" s="138" t="s">
        <v>7085</v>
      </c>
      <c r="O1158" s="138" t="n">
        <v>15</v>
      </c>
      <c r="P1158" s="144" t="n">
        <v>7600</v>
      </c>
      <c r="Q1158" s="145" t="n">
        <f aca="false">ROUND((P1158+240),-1)+30</f>
        <v>7870</v>
      </c>
    </row>
    <row r="1159" customFormat="false" ht="15.8" hidden="false" customHeight="false" outlineLevel="0" collapsed="false">
      <c r="A1159" s="138" t="s">
        <v>9872</v>
      </c>
      <c r="B1159" s="138" t="s">
        <v>6459</v>
      </c>
      <c r="C1159" s="137" t="s">
        <v>9873</v>
      </c>
      <c r="D1159" s="138" t="s">
        <v>7033</v>
      </c>
      <c r="E1159" s="138" t="s">
        <v>9874</v>
      </c>
      <c r="F1159" s="143" t="s">
        <v>9868</v>
      </c>
      <c r="G1159" s="138" t="s">
        <v>6464</v>
      </c>
      <c r="H1159" s="138" t="n">
        <v>7.5</v>
      </c>
      <c r="I1159" s="138" t="n">
        <v>17</v>
      </c>
      <c r="J1159" s="138" t="n">
        <v>5</v>
      </c>
      <c r="K1159" s="138" t="n">
        <v>45</v>
      </c>
      <c r="L1159" s="138" t="n">
        <v>114.3</v>
      </c>
      <c r="M1159" s="138" t="n">
        <v>73.1</v>
      </c>
      <c r="N1159" s="138" t="s">
        <v>7036</v>
      </c>
      <c r="O1159" s="138" t="n">
        <v>12</v>
      </c>
      <c r="P1159" s="144" t="n">
        <v>7600</v>
      </c>
      <c r="Q1159" s="145" t="n">
        <f aca="false">ROUND((P1159+240),-1)+30</f>
        <v>7870</v>
      </c>
    </row>
    <row r="1160" customFormat="false" ht="15.8" hidden="false" customHeight="false" outlineLevel="0" collapsed="false">
      <c r="A1160" s="138" t="s">
        <v>9875</v>
      </c>
      <c r="B1160" s="138" t="s">
        <v>6459</v>
      </c>
      <c r="C1160" s="137" t="s">
        <v>9876</v>
      </c>
      <c r="D1160" s="138" t="s">
        <v>7033</v>
      </c>
      <c r="E1160" s="138" t="s">
        <v>9486</v>
      </c>
      <c r="F1160" s="143" t="s">
        <v>9868</v>
      </c>
      <c r="G1160" s="138" t="s">
        <v>6464</v>
      </c>
      <c r="H1160" s="138" t="n">
        <v>7.5</v>
      </c>
      <c r="I1160" s="138" t="n">
        <v>17</v>
      </c>
      <c r="J1160" s="138" t="n">
        <v>5</v>
      </c>
      <c r="K1160" s="138" t="n">
        <v>45</v>
      </c>
      <c r="L1160" s="138" t="n">
        <v>114.3</v>
      </c>
      <c r="M1160" s="138" t="n">
        <v>73.1</v>
      </c>
      <c r="N1160" s="138" t="s">
        <v>6691</v>
      </c>
      <c r="O1160" s="138" t="n">
        <v>8</v>
      </c>
      <c r="P1160" s="144" t="n">
        <v>7600</v>
      </c>
      <c r="Q1160" s="145" t="n">
        <f aca="false">ROUND((P1160+240),-1)+30</f>
        <v>7870</v>
      </c>
    </row>
    <row r="1161" customFormat="false" ht="15.8" hidden="false" customHeight="false" outlineLevel="0" collapsed="false">
      <c r="A1161" s="138" t="s">
        <v>9877</v>
      </c>
      <c r="B1161" s="138" t="s">
        <v>6459</v>
      </c>
      <c r="C1161" s="137" t="s">
        <v>9878</v>
      </c>
      <c r="D1161" s="138" t="s">
        <v>7033</v>
      </c>
      <c r="E1161" s="138" t="s">
        <v>9568</v>
      </c>
      <c r="F1161" s="143" t="s">
        <v>9868</v>
      </c>
      <c r="G1161" s="138" t="s">
        <v>6464</v>
      </c>
      <c r="H1161" s="138" t="n">
        <v>7.5</v>
      </c>
      <c r="I1161" s="138" t="n">
        <v>17</v>
      </c>
      <c r="J1161" s="138" t="n">
        <v>5</v>
      </c>
      <c r="K1161" s="138" t="n">
        <v>45</v>
      </c>
      <c r="L1161" s="138" t="n">
        <v>114.3</v>
      </c>
      <c r="M1161" s="138" t="n">
        <v>73.1</v>
      </c>
      <c r="N1161" s="138" t="s">
        <v>7045</v>
      </c>
      <c r="O1161" s="138" t="n">
        <v>2</v>
      </c>
      <c r="P1161" s="144" t="n">
        <v>7600</v>
      </c>
      <c r="Q1161" s="145" t="n">
        <f aca="false">ROUND((P1161+240),-1)+30</f>
        <v>7870</v>
      </c>
    </row>
    <row r="1162" customFormat="false" ht="15.8" hidden="false" customHeight="false" outlineLevel="0" collapsed="false">
      <c r="A1162" s="138" t="s">
        <v>9879</v>
      </c>
      <c r="B1162" s="138" t="s">
        <v>6459</v>
      </c>
      <c r="C1162" s="137" t="s">
        <v>9880</v>
      </c>
      <c r="D1162" s="138" t="s">
        <v>7033</v>
      </c>
      <c r="E1162" s="138" t="s">
        <v>9789</v>
      </c>
      <c r="F1162" s="143" t="s">
        <v>9868</v>
      </c>
      <c r="G1162" s="138" t="s">
        <v>6464</v>
      </c>
      <c r="H1162" s="138" t="n">
        <v>7.5</v>
      </c>
      <c r="I1162" s="138" t="n">
        <v>17</v>
      </c>
      <c r="J1162" s="138" t="n">
        <v>5</v>
      </c>
      <c r="K1162" s="138" t="n">
        <v>45</v>
      </c>
      <c r="L1162" s="138" t="n">
        <v>114.3</v>
      </c>
      <c r="M1162" s="138" t="n">
        <v>73.1</v>
      </c>
      <c r="N1162" s="138" t="s">
        <v>6691</v>
      </c>
      <c r="O1162" s="138" t="n">
        <v>2</v>
      </c>
      <c r="P1162" s="144" t="n">
        <v>7600</v>
      </c>
      <c r="Q1162" s="145" t="n">
        <f aca="false">ROUND((P1162+240),-1)+30</f>
        <v>7870</v>
      </c>
    </row>
    <row r="1163" customFormat="false" ht="15.8" hidden="false" customHeight="false" outlineLevel="0" collapsed="false">
      <c r="A1163" s="138" t="s">
        <v>9881</v>
      </c>
      <c r="B1163" s="138" t="s">
        <v>6459</v>
      </c>
      <c r="C1163" s="137" t="s">
        <v>9882</v>
      </c>
      <c r="D1163" s="138" t="s">
        <v>6470</v>
      </c>
      <c r="E1163" s="138" t="s">
        <v>9883</v>
      </c>
      <c r="F1163" s="143" t="s">
        <v>9884</v>
      </c>
      <c r="G1163" s="138" t="s">
        <v>6464</v>
      </c>
      <c r="H1163" s="138" t="n">
        <v>7.5</v>
      </c>
      <c r="I1163" s="138" t="n">
        <v>17</v>
      </c>
      <c r="J1163" s="138" t="n">
        <v>5</v>
      </c>
      <c r="K1163" s="138" t="n">
        <v>45</v>
      </c>
      <c r="L1163" s="138" t="n">
        <v>120</v>
      </c>
      <c r="M1163" s="138" t="n">
        <v>64.1</v>
      </c>
      <c r="N1163" s="138" t="s">
        <v>6473</v>
      </c>
      <c r="O1163" s="138" t="n">
        <v>4</v>
      </c>
      <c r="P1163" s="144" t="n">
        <v>6846</v>
      </c>
      <c r="Q1163" s="145" t="n">
        <f aca="false">ROUND((P1163+240),-1)+30</f>
        <v>7120</v>
      </c>
    </row>
    <row r="1164" customFormat="false" ht="15.8" hidden="false" customHeight="false" outlineLevel="0" collapsed="false">
      <c r="A1164" s="138" t="s">
        <v>9885</v>
      </c>
      <c r="B1164" s="138" t="s">
        <v>6459</v>
      </c>
      <c r="C1164" s="137" t="s">
        <v>9886</v>
      </c>
      <c r="D1164" s="138" t="s">
        <v>6470</v>
      </c>
      <c r="E1164" s="138" t="s">
        <v>9887</v>
      </c>
      <c r="F1164" s="143" t="s">
        <v>9888</v>
      </c>
      <c r="G1164" s="138" t="s">
        <v>6464</v>
      </c>
      <c r="H1164" s="138" t="n">
        <v>7.5</v>
      </c>
      <c r="I1164" s="138" t="n">
        <v>17</v>
      </c>
      <c r="J1164" s="138" t="n">
        <v>5</v>
      </c>
      <c r="K1164" s="138" t="n">
        <v>47</v>
      </c>
      <c r="L1164" s="138" t="n">
        <v>112</v>
      </c>
      <c r="M1164" s="138" t="n">
        <v>57.1</v>
      </c>
      <c r="N1164" s="138" t="s">
        <v>6473</v>
      </c>
      <c r="O1164" s="138" t="n">
        <v>4</v>
      </c>
      <c r="P1164" s="144" t="n">
        <v>6846</v>
      </c>
      <c r="Q1164" s="145" t="n">
        <f aca="false">ROUND((P1164+240),-1)+30</f>
        <v>7120</v>
      </c>
    </row>
    <row r="1165" customFormat="false" ht="15.8" hidden="false" customHeight="false" outlineLevel="0" collapsed="false">
      <c r="A1165" s="138" t="s">
        <v>9889</v>
      </c>
      <c r="B1165" s="138" t="s">
        <v>6459</v>
      </c>
      <c r="C1165" s="137" t="s">
        <v>9890</v>
      </c>
      <c r="D1165" s="138" t="s">
        <v>6470</v>
      </c>
      <c r="E1165" s="138" t="s">
        <v>9891</v>
      </c>
      <c r="F1165" s="143" t="s">
        <v>9888</v>
      </c>
      <c r="G1165" s="138" t="s">
        <v>6464</v>
      </c>
      <c r="H1165" s="138" t="n">
        <v>7.5</v>
      </c>
      <c r="I1165" s="138" t="n">
        <v>17</v>
      </c>
      <c r="J1165" s="138" t="n">
        <v>5</v>
      </c>
      <c r="K1165" s="138" t="n">
        <v>47</v>
      </c>
      <c r="L1165" s="138" t="n">
        <v>112</v>
      </c>
      <c r="M1165" s="138" t="n">
        <v>57.1</v>
      </c>
      <c r="N1165" s="138" t="s">
        <v>6697</v>
      </c>
      <c r="O1165" s="138" t="n">
        <v>4</v>
      </c>
      <c r="P1165" s="144" t="n">
        <v>7033</v>
      </c>
      <c r="Q1165" s="145" t="n">
        <f aca="false">ROUND((P1165+240),-1)+30</f>
        <v>7300</v>
      </c>
    </row>
    <row r="1166" customFormat="false" ht="15.8" hidden="false" customHeight="false" outlineLevel="0" collapsed="false">
      <c r="A1166" s="138" t="s">
        <v>9892</v>
      </c>
      <c r="B1166" s="138" t="s">
        <v>6459</v>
      </c>
      <c r="C1166" s="137" t="s">
        <v>9893</v>
      </c>
      <c r="D1166" s="138" t="s">
        <v>6470</v>
      </c>
      <c r="E1166" s="138" t="s">
        <v>9891</v>
      </c>
      <c r="F1166" s="143" t="s">
        <v>9888</v>
      </c>
      <c r="G1166" s="138" t="s">
        <v>6464</v>
      </c>
      <c r="H1166" s="138" t="n">
        <v>7.5</v>
      </c>
      <c r="I1166" s="138" t="n">
        <v>17</v>
      </c>
      <c r="J1166" s="138" t="n">
        <v>5</v>
      </c>
      <c r="K1166" s="138" t="n">
        <v>47</v>
      </c>
      <c r="L1166" s="138" t="n">
        <v>112</v>
      </c>
      <c r="M1166" s="138" t="n">
        <v>57.1</v>
      </c>
      <c r="N1166" s="138" t="s">
        <v>6691</v>
      </c>
      <c r="O1166" s="138" t="n">
        <v>4</v>
      </c>
      <c r="P1166" s="144" t="n">
        <v>7033</v>
      </c>
      <c r="Q1166" s="145" t="n">
        <f aca="false">ROUND((P1166+240),-1)+30</f>
        <v>7300</v>
      </c>
    </row>
    <row r="1167" customFormat="false" ht="15.8" hidden="false" customHeight="false" outlineLevel="0" collapsed="false">
      <c r="A1167" s="138" t="s">
        <v>9894</v>
      </c>
      <c r="B1167" s="138" t="s">
        <v>6459</v>
      </c>
      <c r="C1167" s="137" t="s">
        <v>9895</v>
      </c>
      <c r="D1167" s="138" t="s">
        <v>6470</v>
      </c>
      <c r="E1167" s="138" t="s">
        <v>8475</v>
      </c>
      <c r="F1167" s="143" t="s">
        <v>9888</v>
      </c>
      <c r="G1167" s="138" t="s">
        <v>6464</v>
      </c>
      <c r="H1167" s="138" t="n">
        <v>7.5</v>
      </c>
      <c r="I1167" s="138" t="n">
        <v>17</v>
      </c>
      <c r="J1167" s="138" t="n">
        <v>5</v>
      </c>
      <c r="K1167" s="138" t="n">
        <v>47</v>
      </c>
      <c r="L1167" s="138" t="n">
        <v>112</v>
      </c>
      <c r="M1167" s="138" t="n">
        <v>57.1</v>
      </c>
      <c r="N1167" s="138" t="s">
        <v>6473</v>
      </c>
      <c r="O1167" s="138" t="n">
        <v>4</v>
      </c>
      <c r="P1167" s="144" t="n">
        <v>6846</v>
      </c>
      <c r="Q1167" s="145" t="n">
        <f aca="false">ROUND((P1167+240),-1)+30</f>
        <v>7120</v>
      </c>
    </row>
    <row r="1168" customFormat="false" ht="15.8" hidden="false" customHeight="false" outlineLevel="0" collapsed="false">
      <c r="A1168" s="138" t="s">
        <v>9896</v>
      </c>
      <c r="B1168" s="138" t="s">
        <v>6459</v>
      </c>
      <c r="C1168" s="137" t="s">
        <v>9897</v>
      </c>
      <c r="D1168" s="138" t="s">
        <v>7526</v>
      </c>
      <c r="E1168" s="138" t="s">
        <v>9898</v>
      </c>
      <c r="F1168" s="143" t="s">
        <v>9899</v>
      </c>
      <c r="G1168" s="138" t="s">
        <v>6464</v>
      </c>
      <c r="H1168" s="138" t="n">
        <v>7.5</v>
      </c>
      <c r="I1168" s="138" t="n">
        <v>17</v>
      </c>
      <c r="J1168" s="138" t="n">
        <v>5</v>
      </c>
      <c r="K1168" s="138" t="n">
        <v>47</v>
      </c>
      <c r="L1168" s="138" t="n">
        <v>112</v>
      </c>
      <c r="M1168" s="138" t="n">
        <v>66.6</v>
      </c>
      <c r="N1168" s="138" t="s">
        <v>7532</v>
      </c>
      <c r="O1168" s="138" t="n">
        <v>16</v>
      </c>
      <c r="P1168" s="144" t="n">
        <v>6939</v>
      </c>
      <c r="Q1168" s="145" t="n">
        <f aca="false">ROUND((P1168+240),-1)+30</f>
        <v>7210</v>
      </c>
    </row>
    <row r="1169" customFormat="false" ht="15.8" hidden="false" customHeight="false" outlineLevel="0" collapsed="false">
      <c r="A1169" s="138" t="s">
        <v>9900</v>
      </c>
      <c r="B1169" s="138" t="s">
        <v>6459</v>
      </c>
      <c r="C1169" s="137" t="s">
        <v>9901</v>
      </c>
      <c r="D1169" s="138" t="s">
        <v>6470</v>
      </c>
      <c r="E1169" s="138" t="s">
        <v>9902</v>
      </c>
      <c r="F1169" s="143" t="s">
        <v>9899</v>
      </c>
      <c r="G1169" s="138" t="s">
        <v>6464</v>
      </c>
      <c r="H1169" s="138" t="n">
        <v>7.5</v>
      </c>
      <c r="I1169" s="138" t="n">
        <v>17</v>
      </c>
      <c r="J1169" s="138" t="n">
        <v>5</v>
      </c>
      <c r="K1169" s="138" t="n">
        <v>47</v>
      </c>
      <c r="L1169" s="138" t="n">
        <v>112</v>
      </c>
      <c r="M1169" s="138" t="n">
        <v>66.6</v>
      </c>
      <c r="N1169" s="138" t="s">
        <v>6684</v>
      </c>
      <c r="O1169" s="138" t="n">
        <v>4</v>
      </c>
      <c r="P1169" s="144" t="n">
        <v>6846</v>
      </c>
      <c r="Q1169" s="145" t="n">
        <f aca="false">ROUND((P1169+240),-1)+30</f>
        <v>7120</v>
      </c>
    </row>
    <row r="1170" customFormat="false" ht="15.8" hidden="false" customHeight="false" outlineLevel="0" collapsed="false">
      <c r="A1170" s="138" t="s">
        <v>9903</v>
      </c>
      <c r="B1170" s="138" t="s">
        <v>6459</v>
      </c>
      <c r="C1170" s="137" t="s">
        <v>9904</v>
      </c>
      <c r="D1170" s="138" t="s">
        <v>6470</v>
      </c>
      <c r="E1170" s="138" t="s">
        <v>9905</v>
      </c>
      <c r="F1170" s="143" t="s">
        <v>9899</v>
      </c>
      <c r="G1170" s="138" t="s">
        <v>6464</v>
      </c>
      <c r="H1170" s="138" t="n">
        <v>7.5</v>
      </c>
      <c r="I1170" s="138" t="n">
        <v>17</v>
      </c>
      <c r="J1170" s="138" t="n">
        <v>5</v>
      </c>
      <c r="K1170" s="138" t="n">
        <v>47</v>
      </c>
      <c r="L1170" s="138" t="n">
        <v>112</v>
      </c>
      <c r="M1170" s="138" t="n">
        <v>66.6</v>
      </c>
      <c r="N1170" s="138" t="s">
        <v>7638</v>
      </c>
      <c r="O1170" s="138" t="n">
        <v>4</v>
      </c>
      <c r="P1170" s="144" t="n">
        <v>7033</v>
      </c>
      <c r="Q1170" s="145" t="n">
        <f aca="false">ROUND((P1170+240),-1)+30</f>
        <v>7300</v>
      </c>
    </row>
    <row r="1171" customFormat="false" ht="15.8" hidden="false" customHeight="false" outlineLevel="0" collapsed="false">
      <c r="A1171" s="138" t="s">
        <v>9906</v>
      </c>
      <c r="B1171" s="138" t="s">
        <v>6459</v>
      </c>
      <c r="C1171" s="137" t="s">
        <v>9907</v>
      </c>
      <c r="D1171" s="138" t="s">
        <v>6470</v>
      </c>
      <c r="E1171" s="138" t="s">
        <v>9908</v>
      </c>
      <c r="F1171" s="143" t="s">
        <v>9899</v>
      </c>
      <c r="G1171" s="138" t="s">
        <v>6464</v>
      </c>
      <c r="H1171" s="138" t="n">
        <v>7.5</v>
      </c>
      <c r="I1171" s="138" t="n">
        <v>17</v>
      </c>
      <c r="J1171" s="138" t="n">
        <v>5</v>
      </c>
      <c r="K1171" s="138" t="n">
        <v>47</v>
      </c>
      <c r="L1171" s="138" t="n">
        <v>112</v>
      </c>
      <c r="M1171" s="138" t="n">
        <v>66.6</v>
      </c>
      <c r="N1171" s="138" t="s">
        <v>6473</v>
      </c>
      <c r="O1171" s="138" t="n">
        <v>4</v>
      </c>
      <c r="P1171" s="144" t="n">
        <v>7033</v>
      </c>
      <c r="Q1171" s="145" t="n">
        <f aca="false">ROUND((P1171+240),-1)+30</f>
        <v>7300</v>
      </c>
    </row>
    <row r="1172" customFormat="false" ht="15.8" hidden="false" customHeight="false" outlineLevel="0" collapsed="false">
      <c r="A1172" s="138" t="s">
        <v>9909</v>
      </c>
      <c r="B1172" s="138" t="s">
        <v>6459</v>
      </c>
      <c r="C1172" s="137" t="s">
        <v>9910</v>
      </c>
      <c r="D1172" s="138" t="s">
        <v>6470</v>
      </c>
      <c r="E1172" s="138" t="s">
        <v>9911</v>
      </c>
      <c r="F1172" s="143" t="s">
        <v>9899</v>
      </c>
      <c r="G1172" s="138" t="s">
        <v>6464</v>
      </c>
      <c r="H1172" s="138" t="n">
        <v>7.5</v>
      </c>
      <c r="I1172" s="138" t="n">
        <v>17</v>
      </c>
      <c r="J1172" s="138" t="n">
        <v>5</v>
      </c>
      <c r="K1172" s="138" t="n">
        <v>47</v>
      </c>
      <c r="L1172" s="138" t="n">
        <v>112</v>
      </c>
      <c r="M1172" s="138" t="n">
        <v>66.6</v>
      </c>
      <c r="N1172" s="138" t="s">
        <v>6697</v>
      </c>
      <c r="O1172" s="138" t="n">
        <v>4</v>
      </c>
      <c r="P1172" s="144" t="n">
        <v>7126</v>
      </c>
      <c r="Q1172" s="145" t="n">
        <f aca="false">ROUND((P1172+240),-1)+30</f>
        <v>7400</v>
      </c>
    </row>
    <row r="1173" customFormat="false" ht="15.8" hidden="false" customHeight="false" outlineLevel="0" collapsed="false">
      <c r="A1173" s="138" t="s">
        <v>9912</v>
      </c>
      <c r="B1173" s="138" t="s">
        <v>6459</v>
      </c>
      <c r="C1173" s="137" t="s">
        <v>9913</v>
      </c>
      <c r="D1173" s="138" t="s">
        <v>6470</v>
      </c>
      <c r="E1173" s="138" t="s">
        <v>9911</v>
      </c>
      <c r="F1173" s="143" t="s">
        <v>9899</v>
      </c>
      <c r="G1173" s="138" t="s">
        <v>6464</v>
      </c>
      <c r="H1173" s="138" t="n">
        <v>7.5</v>
      </c>
      <c r="I1173" s="138" t="n">
        <v>17</v>
      </c>
      <c r="J1173" s="138" t="n">
        <v>5</v>
      </c>
      <c r="K1173" s="138" t="n">
        <v>47</v>
      </c>
      <c r="L1173" s="138" t="n">
        <v>112</v>
      </c>
      <c r="M1173" s="138" t="n">
        <v>66.6</v>
      </c>
      <c r="N1173" s="138" t="s">
        <v>7638</v>
      </c>
      <c r="O1173" s="138" t="n">
        <v>4</v>
      </c>
      <c r="P1173" s="144" t="n">
        <v>7126</v>
      </c>
      <c r="Q1173" s="145" t="n">
        <f aca="false">ROUND((P1173+240),-1)+30</f>
        <v>7400</v>
      </c>
    </row>
    <row r="1174" customFormat="false" ht="15.8" hidden="false" customHeight="false" outlineLevel="0" collapsed="false">
      <c r="A1174" s="138" t="s">
        <v>9914</v>
      </c>
      <c r="B1174" s="138" t="s">
        <v>6459</v>
      </c>
      <c r="C1174" s="137" t="s">
        <v>9915</v>
      </c>
      <c r="D1174" s="138" t="s">
        <v>6470</v>
      </c>
      <c r="E1174" s="138" t="s">
        <v>9468</v>
      </c>
      <c r="F1174" s="143" t="s">
        <v>9899</v>
      </c>
      <c r="G1174" s="138" t="s">
        <v>6464</v>
      </c>
      <c r="H1174" s="138" t="n">
        <v>7.5</v>
      </c>
      <c r="I1174" s="138" t="n">
        <v>17</v>
      </c>
      <c r="J1174" s="138" t="n">
        <v>5</v>
      </c>
      <c r="K1174" s="138" t="n">
        <v>47</v>
      </c>
      <c r="L1174" s="138" t="n">
        <v>112</v>
      </c>
      <c r="M1174" s="138" t="n">
        <v>66.6</v>
      </c>
      <c r="N1174" s="138" t="s">
        <v>6697</v>
      </c>
      <c r="O1174" s="138" t="n">
        <v>4</v>
      </c>
      <c r="P1174" s="144" t="n">
        <v>6939</v>
      </c>
      <c r="Q1174" s="145" t="n">
        <f aca="false">ROUND((P1174+240),-1)+30</f>
        <v>7210</v>
      </c>
    </row>
    <row r="1175" customFormat="false" ht="15.8" hidden="false" customHeight="false" outlineLevel="0" collapsed="false">
      <c r="A1175" s="138" t="s">
        <v>9916</v>
      </c>
      <c r="B1175" s="138" t="s">
        <v>6459</v>
      </c>
      <c r="C1175" s="137" t="s">
        <v>9917</v>
      </c>
      <c r="D1175" s="138" t="s">
        <v>6470</v>
      </c>
      <c r="E1175" s="138" t="s">
        <v>9479</v>
      </c>
      <c r="F1175" s="143" t="s">
        <v>9899</v>
      </c>
      <c r="G1175" s="138" t="s">
        <v>6464</v>
      </c>
      <c r="H1175" s="138" t="n">
        <v>7.5</v>
      </c>
      <c r="I1175" s="138" t="n">
        <v>17</v>
      </c>
      <c r="J1175" s="138" t="n">
        <v>5</v>
      </c>
      <c r="K1175" s="138" t="n">
        <v>47</v>
      </c>
      <c r="L1175" s="138" t="n">
        <v>112</v>
      </c>
      <c r="M1175" s="138" t="n">
        <v>66.6</v>
      </c>
      <c r="N1175" s="138" t="s">
        <v>6479</v>
      </c>
      <c r="O1175" s="138" t="n">
        <v>4</v>
      </c>
      <c r="P1175" s="144" t="n">
        <v>7126</v>
      </c>
      <c r="Q1175" s="145" t="n">
        <f aca="false">ROUND((P1175+240),-1)+30</f>
        <v>7400</v>
      </c>
    </row>
    <row r="1176" customFormat="false" ht="15.8" hidden="false" customHeight="false" outlineLevel="0" collapsed="false">
      <c r="A1176" s="138" t="s">
        <v>9918</v>
      </c>
      <c r="B1176" s="138" t="s">
        <v>6459</v>
      </c>
      <c r="C1176" s="137" t="s">
        <v>9919</v>
      </c>
      <c r="D1176" s="138" t="s">
        <v>6470</v>
      </c>
      <c r="E1176" s="138" t="s">
        <v>9479</v>
      </c>
      <c r="F1176" s="143" t="s">
        <v>9899</v>
      </c>
      <c r="G1176" s="138" t="s">
        <v>6464</v>
      </c>
      <c r="H1176" s="138" t="n">
        <v>7.5</v>
      </c>
      <c r="I1176" s="138" t="n">
        <v>17</v>
      </c>
      <c r="J1176" s="138" t="n">
        <v>5</v>
      </c>
      <c r="K1176" s="138" t="n">
        <v>47</v>
      </c>
      <c r="L1176" s="138" t="n">
        <v>112</v>
      </c>
      <c r="M1176" s="138" t="n">
        <v>66.6</v>
      </c>
      <c r="N1176" s="138" t="s">
        <v>7638</v>
      </c>
      <c r="O1176" s="138" t="n">
        <v>4</v>
      </c>
      <c r="P1176" s="144" t="n">
        <v>7126</v>
      </c>
      <c r="Q1176" s="145" t="n">
        <f aca="false">ROUND((P1176+240),-1)+30</f>
        <v>7400</v>
      </c>
    </row>
    <row r="1177" customFormat="false" ht="15.8" hidden="false" customHeight="false" outlineLevel="0" collapsed="false">
      <c r="A1177" s="138" t="s">
        <v>9920</v>
      </c>
      <c r="B1177" s="138" t="s">
        <v>6459</v>
      </c>
      <c r="C1177" s="137" t="s">
        <v>9921</v>
      </c>
      <c r="D1177" s="138" t="s">
        <v>6470</v>
      </c>
      <c r="E1177" s="138" t="s">
        <v>9922</v>
      </c>
      <c r="F1177" s="143" t="s">
        <v>9899</v>
      </c>
      <c r="G1177" s="138" t="s">
        <v>6464</v>
      </c>
      <c r="H1177" s="138" t="n">
        <v>7.5</v>
      </c>
      <c r="I1177" s="138" t="n">
        <v>17</v>
      </c>
      <c r="J1177" s="138" t="n">
        <v>5</v>
      </c>
      <c r="K1177" s="138" t="n">
        <v>47</v>
      </c>
      <c r="L1177" s="138" t="n">
        <v>112</v>
      </c>
      <c r="M1177" s="138" t="n">
        <v>66.6</v>
      </c>
      <c r="N1177" s="138" t="s">
        <v>6473</v>
      </c>
      <c r="O1177" s="138" t="n">
        <v>4</v>
      </c>
      <c r="P1177" s="144" t="n">
        <v>6238</v>
      </c>
      <c r="Q1177" s="145" t="n">
        <f aca="false">ROUND((P1177+240),-1)+30</f>
        <v>6510</v>
      </c>
    </row>
    <row r="1178" customFormat="false" ht="15.8" hidden="false" customHeight="false" outlineLevel="0" collapsed="false">
      <c r="A1178" s="138" t="s">
        <v>9923</v>
      </c>
      <c r="B1178" s="138" t="s">
        <v>6459</v>
      </c>
      <c r="C1178" s="137" t="s">
        <v>9924</v>
      </c>
      <c r="D1178" s="138" t="s">
        <v>7526</v>
      </c>
      <c r="E1178" s="138" t="s">
        <v>9898</v>
      </c>
      <c r="F1178" s="143" t="s">
        <v>9899</v>
      </c>
      <c r="G1178" s="138" t="s">
        <v>6464</v>
      </c>
      <c r="H1178" s="138" t="n">
        <v>7.5</v>
      </c>
      <c r="I1178" s="138" t="n">
        <v>17</v>
      </c>
      <c r="J1178" s="138" t="n">
        <v>5</v>
      </c>
      <c r="K1178" s="138" t="n">
        <v>47</v>
      </c>
      <c r="L1178" s="138" t="n">
        <v>112</v>
      </c>
      <c r="M1178" s="138" t="n">
        <v>66.6</v>
      </c>
      <c r="N1178" s="138" t="s">
        <v>9803</v>
      </c>
      <c r="O1178" s="138" t="n">
        <v>2</v>
      </c>
      <c r="P1178" s="144" t="n">
        <v>7126</v>
      </c>
      <c r="Q1178" s="145" t="n">
        <f aca="false">ROUND((P1178+240),-1)+30</f>
        <v>7400</v>
      </c>
    </row>
    <row r="1179" customFormat="false" ht="15.8" hidden="false" customHeight="false" outlineLevel="0" collapsed="false">
      <c r="A1179" s="138" t="s">
        <v>9925</v>
      </c>
      <c r="B1179" s="138" t="s">
        <v>6459</v>
      </c>
      <c r="C1179" s="137" t="s">
        <v>9926</v>
      </c>
      <c r="D1179" s="138" t="s">
        <v>6470</v>
      </c>
      <c r="E1179" s="138" t="s">
        <v>9927</v>
      </c>
      <c r="F1179" s="143" t="s">
        <v>9928</v>
      </c>
      <c r="G1179" s="138" t="s">
        <v>6464</v>
      </c>
      <c r="H1179" s="138" t="n">
        <v>7.5</v>
      </c>
      <c r="I1179" s="138" t="n">
        <v>17</v>
      </c>
      <c r="J1179" s="138" t="n">
        <v>5</v>
      </c>
      <c r="K1179" s="138" t="n">
        <v>49</v>
      </c>
      <c r="L1179" s="138" t="n">
        <v>108</v>
      </c>
      <c r="M1179" s="138" t="n">
        <v>67.1</v>
      </c>
      <c r="N1179" s="138" t="s">
        <v>6697</v>
      </c>
      <c r="O1179" s="138" t="n">
        <v>8</v>
      </c>
      <c r="P1179" s="144" t="n">
        <v>7033</v>
      </c>
      <c r="Q1179" s="145" t="n">
        <f aca="false">ROUND((P1179+240),-1)+30</f>
        <v>7300</v>
      </c>
    </row>
    <row r="1180" customFormat="false" ht="15.8" hidden="false" customHeight="false" outlineLevel="0" collapsed="false">
      <c r="A1180" s="138" t="s">
        <v>9929</v>
      </c>
      <c r="B1180" s="138" t="s">
        <v>6459</v>
      </c>
      <c r="C1180" s="137" t="s">
        <v>9930</v>
      </c>
      <c r="D1180" s="138" t="s">
        <v>6470</v>
      </c>
      <c r="E1180" s="138" t="s">
        <v>9931</v>
      </c>
      <c r="F1180" s="143" t="s">
        <v>9928</v>
      </c>
      <c r="G1180" s="138" t="s">
        <v>6464</v>
      </c>
      <c r="H1180" s="138" t="n">
        <v>7.5</v>
      </c>
      <c r="I1180" s="138" t="n">
        <v>17</v>
      </c>
      <c r="J1180" s="138" t="n">
        <v>5</v>
      </c>
      <c r="K1180" s="138" t="n">
        <v>49</v>
      </c>
      <c r="L1180" s="138" t="n">
        <v>108</v>
      </c>
      <c r="M1180" s="138" t="n">
        <v>67.1</v>
      </c>
      <c r="N1180" s="138" t="s">
        <v>6684</v>
      </c>
      <c r="O1180" s="138" t="n">
        <v>8</v>
      </c>
      <c r="P1180" s="144" t="n">
        <v>7033</v>
      </c>
      <c r="Q1180" s="145" t="n">
        <f aca="false">ROUND((P1180+240),-1)+30</f>
        <v>7300</v>
      </c>
    </row>
    <row r="1181" customFormat="false" ht="15.8" hidden="false" customHeight="false" outlineLevel="0" collapsed="false">
      <c r="A1181" s="138" t="s">
        <v>9932</v>
      </c>
      <c r="B1181" s="138" t="s">
        <v>6459</v>
      </c>
      <c r="C1181" s="137" t="s">
        <v>9933</v>
      </c>
      <c r="D1181" s="138" t="s">
        <v>6470</v>
      </c>
      <c r="E1181" s="138" t="s">
        <v>9934</v>
      </c>
      <c r="F1181" s="143" t="s">
        <v>9928</v>
      </c>
      <c r="G1181" s="138" t="s">
        <v>6464</v>
      </c>
      <c r="H1181" s="138" t="n">
        <v>7.5</v>
      </c>
      <c r="I1181" s="138" t="n">
        <v>17</v>
      </c>
      <c r="J1181" s="138" t="n">
        <v>5</v>
      </c>
      <c r="K1181" s="138" t="n">
        <v>49</v>
      </c>
      <c r="L1181" s="138" t="n">
        <v>108</v>
      </c>
      <c r="M1181" s="138" t="n">
        <v>67.1</v>
      </c>
      <c r="N1181" s="138" t="s">
        <v>6684</v>
      </c>
      <c r="O1181" s="138" t="n">
        <v>4</v>
      </c>
      <c r="P1181" s="144" t="n">
        <v>7033</v>
      </c>
      <c r="Q1181" s="145" t="n">
        <f aca="false">ROUND((P1181+240),-1)+30</f>
        <v>7300</v>
      </c>
    </row>
    <row r="1182" customFormat="false" ht="15.8" hidden="false" customHeight="false" outlineLevel="0" collapsed="false">
      <c r="A1182" s="138" t="s">
        <v>9935</v>
      </c>
      <c r="B1182" s="138" t="s">
        <v>6459</v>
      </c>
      <c r="C1182" s="137" t="s">
        <v>9936</v>
      </c>
      <c r="D1182" s="138" t="s">
        <v>6470</v>
      </c>
      <c r="E1182" s="138" t="s">
        <v>9937</v>
      </c>
      <c r="F1182" s="143" t="s">
        <v>9928</v>
      </c>
      <c r="G1182" s="138" t="s">
        <v>6464</v>
      </c>
      <c r="H1182" s="138" t="n">
        <v>7.5</v>
      </c>
      <c r="I1182" s="138" t="n">
        <v>17</v>
      </c>
      <c r="J1182" s="138" t="n">
        <v>5</v>
      </c>
      <c r="K1182" s="138" t="n">
        <v>49</v>
      </c>
      <c r="L1182" s="138" t="n">
        <v>108</v>
      </c>
      <c r="M1182" s="138" t="n">
        <v>67.1</v>
      </c>
      <c r="N1182" s="138" t="s">
        <v>6473</v>
      </c>
      <c r="O1182" s="138" t="n">
        <v>4</v>
      </c>
      <c r="P1182" s="144" t="n">
        <v>7033</v>
      </c>
      <c r="Q1182" s="145" t="n">
        <f aca="false">ROUND((P1182+240),-1)+30</f>
        <v>7300</v>
      </c>
    </row>
    <row r="1183" customFormat="false" ht="15.8" hidden="false" customHeight="false" outlineLevel="0" collapsed="false">
      <c r="A1183" s="138" t="s">
        <v>9938</v>
      </c>
      <c r="B1183" s="138" t="s">
        <v>6459</v>
      </c>
      <c r="C1183" s="137" t="s">
        <v>9939</v>
      </c>
      <c r="D1183" s="138" t="s">
        <v>6470</v>
      </c>
      <c r="E1183" s="138" t="s">
        <v>9940</v>
      </c>
      <c r="F1183" s="143" t="s">
        <v>9928</v>
      </c>
      <c r="G1183" s="138" t="s">
        <v>6464</v>
      </c>
      <c r="H1183" s="138" t="n">
        <v>7.5</v>
      </c>
      <c r="I1183" s="138" t="n">
        <v>17</v>
      </c>
      <c r="J1183" s="138" t="n">
        <v>5</v>
      </c>
      <c r="K1183" s="138" t="n">
        <v>49</v>
      </c>
      <c r="L1183" s="138" t="n">
        <v>108</v>
      </c>
      <c r="M1183" s="138" t="n">
        <v>67.1</v>
      </c>
      <c r="N1183" s="138" t="s">
        <v>6473</v>
      </c>
      <c r="O1183" s="138" t="n">
        <v>4</v>
      </c>
      <c r="P1183" s="144" t="n">
        <v>6846</v>
      </c>
      <c r="Q1183" s="145" t="n">
        <f aca="false">ROUND((P1183+240),-1)+30</f>
        <v>7120</v>
      </c>
    </row>
    <row r="1184" customFormat="false" ht="15.8" hidden="false" customHeight="false" outlineLevel="0" collapsed="false">
      <c r="A1184" s="138" t="s">
        <v>9941</v>
      </c>
      <c r="B1184" s="138" t="s">
        <v>6459</v>
      </c>
      <c r="C1184" s="137" t="s">
        <v>9942</v>
      </c>
      <c r="D1184" s="138" t="s">
        <v>6470</v>
      </c>
      <c r="E1184" s="138" t="s">
        <v>7678</v>
      </c>
      <c r="F1184" s="143" t="s">
        <v>9943</v>
      </c>
      <c r="G1184" s="138" t="s">
        <v>6464</v>
      </c>
      <c r="H1184" s="138" t="n">
        <v>7.5</v>
      </c>
      <c r="I1184" s="138" t="n">
        <v>17</v>
      </c>
      <c r="J1184" s="138" t="n">
        <v>5</v>
      </c>
      <c r="K1184" s="138" t="n">
        <v>49</v>
      </c>
      <c r="L1184" s="138" t="n">
        <v>112</v>
      </c>
      <c r="M1184" s="138" t="n">
        <v>57.1</v>
      </c>
      <c r="N1184" s="138" t="s">
        <v>6473</v>
      </c>
      <c r="O1184" s="138" t="n">
        <v>4</v>
      </c>
      <c r="P1184" s="144" t="n">
        <v>6846</v>
      </c>
      <c r="Q1184" s="145" t="n">
        <f aca="false">ROUND((P1184+240),-1)+30</f>
        <v>7120</v>
      </c>
    </row>
    <row r="1185" customFormat="false" ht="15.8" hidden="false" customHeight="false" outlineLevel="0" collapsed="false">
      <c r="A1185" s="138" t="s">
        <v>9944</v>
      </c>
      <c r="B1185" s="138" t="s">
        <v>6459</v>
      </c>
      <c r="C1185" s="137" t="s">
        <v>9945</v>
      </c>
      <c r="D1185" s="138" t="s">
        <v>6470</v>
      </c>
      <c r="E1185" s="138" t="s">
        <v>7678</v>
      </c>
      <c r="F1185" s="143" t="s">
        <v>9943</v>
      </c>
      <c r="G1185" s="138" t="s">
        <v>6464</v>
      </c>
      <c r="H1185" s="138" t="n">
        <v>7.5</v>
      </c>
      <c r="I1185" s="138" t="n">
        <v>17</v>
      </c>
      <c r="J1185" s="138" t="n">
        <v>5</v>
      </c>
      <c r="K1185" s="138" t="n">
        <v>49</v>
      </c>
      <c r="L1185" s="138" t="n">
        <v>112</v>
      </c>
      <c r="M1185" s="138" t="n">
        <v>57.1</v>
      </c>
      <c r="N1185" s="138" t="s">
        <v>6684</v>
      </c>
      <c r="O1185" s="138" t="n">
        <v>4</v>
      </c>
      <c r="P1185" s="144" t="n">
        <v>6846</v>
      </c>
      <c r="Q1185" s="145" t="n">
        <f aca="false">ROUND((P1185+240),-1)+30</f>
        <v>7120</v>
      </c>
    </row>
    <row r="1186" customFormat="false" ht="15.8" hidden="false" customHeight="false" outlineLevel="0" collapsed="false">
      <c r="A1186" s="138" t="s">
        <v>9946</v>
      </c>
      <c r="B1186" s="138" t="s">
        <v>6459</v>
      </c>
      <c r="C1186" s="137" t="s">
        <v>9947</v>
      </c>
      <c r="D1186" s="138" t="s">
        <v>7033</v>
      </c>
      <c r="E1186" s="138" t="s">
        <v>7044</v>
      </c>
      <c r="F1186" s="143" t="s">
        <v>9948</v>
      </c>
      <c r="G1186" s="138" t="s">
        <v>6464</v>
      </c>
      <c r="H1186" s="138" t="n">
        <v>7.5</v>
      </c>
      <c r="I1186" s="138" t="n">
        <v>17</v>
      </c>
      <c r="J1186" s="138" t="n">
        <v>5</v>
      </c>
      <c r="K1186" s="138" t="n">
        <v>50</v>
      </c>
      <c r="L1186" s="138" t="n">
        <v>108</v>
      </c>
      <c r="M1186" s="138" t="n">
        <v>63.3</v>
      </c>
      <c r="N1186" s="138" t="s">
        <v>7045</v>
      </c>
      <c r="O1186" s="138" t="n">
        <v>3</v>
      </c>
      <c r="P1186" s="144" t="n">
        <v>7600</v>
      </c>
      <c r="Q1186" s="145" t="n">
        <f aca="false">ROUND((P1186+240),-1)+30</f>
        <v>7870</v>
      </c>
    </row>
    <row r="1187" customFormat="false" ht="15.8" hidden="false" customHeight="false" outlineLevel="0" collapsed="false">
      <c r="A1187" s="138" t="s">
        <v>9949</v>
      </c>
      <c r="B1187" s="138" t="s">
        <v>6459</v>
      </c>
      <c r="C1187" s="137" t="s">
        <v>9950</v>
      </c>
      <c r="D1187" s="138" t="s">
        <v>7033</v>
      </c>
      <c r="E1187" s="138" t="s">
        <v>9692</v>
      </c>
      <c r="F1187" s="143" t="s">
        <v>9948</v>
      </c>
      <c r="G1187" s="138" t="s">
        <v>6464</v>
      </c>
      <c r="H1187" s="138" t="n">
        <v>7.5</v>
      </c>
      <c r="I1187" s="138" t="n">
        <v>17</v>
      </c>
      <c r="J1187" s="138" t="n">
        <v>5</v>
      </c>
      <c r="K1187" s="138" t="n">
        <v>50</v>
      </c>
      <c r="L1187" s="138" t="n">
        <v>108</v>
      </c>
      <c r="M1187" s="138" t="n">
        <v>63.3</v>
      </c>
      <c r="N1187" s="138" t="s">
        <v>7036</v>
      </c>
      <c r="O1187" s="138" t="n">
        <v>2</v>
      </c>
      <c r="P1187" s="144" t="n">
        <v>7600</v>
      </c>
      <c r="Q1187" s="145" t="n">
        <f aca="false">ROUND((P1187+240),-1)+30</f>
        <v>7870</v>
      </c>
    </row>
    <row r="1188" customFormat="false" ht="15.8" hidden="false" customHeight="false" outlineLevel="0" collapsed="false">
      <c r="A1188" s="138" t="s">
        <v>9951</v>
      </c>
      <c r="B1188" s="138" t="s">
        <v>6459</v>
      </c>
      <c r="C1188" s="137" t="s">
        <v>9952</v>
      </c>
      <c r="D1188" s="138" t="s">
        <v>7033</v>
      </c>
      <c r="E1188" s="138" t="s">
        <v>7048</v>
      </c>
      <c r="F1188" s="143" t="s">
        <v>9953</v>
      </c>
      <c r="G1188" s="138" t="s">
        <v>6464</v>
      </c>
      <c r="H1188" s="138" t="n">
        <v>7.5</v>
      </c>
      <c r="I1188" s="138" t="n">
        <v>17</v>
      </c>
      <c r="J1188" s="138" t="n">
        <v>5</v>
      </c>
      <c r="K1188" s="138" t="n">
        <v>50</v>
      </c>
      <c r="L1188" s="138" t="n">
        <v>108</v>
      </c>
      <c r="M1188" s="138" t="n">
        <v>63.4</v>
      </c>
      <c r="N1188" s="138" t="s">
        <v>7041</v>
      </c>
      <c r="O1188" s="138" t="n">
        <v>18</v>
      </c>
      <c r="P1188" s="144" t="n">
        <v>7600</v>
      </c>
      <c r="Q1188" s="145" t="n">
        <f aca="false">ROUND((P1188+240),-1)+30</f>
        <v>7870</v>
      </c>
    </row>
    <row r="1189" customFormat="false" ht="15.8" hidden="false" customHeight="false" outlineLevel="0" collapsed="false">
      <c r="A1189" s="138" t="s">
        <v>9954</v>
      </c>
      <c r="B1189" s="138" t="s">
        <v>6459</v>
      </c>
      <c r="C1189" s="137" t="s">
        <v>9955</v>
      </c>
      <c r="D1189" s="138" t="s">
        <v>7033</v>
      </c>
      <c r="E1189" s="138" t="s">
        <v>9568</v>
      </c>
      <c r="F1189" s="143" t="s">
        <v>9953</v>
      </c>
      <c r="G1189" s="138" t="s">
        <v>6464</v>
      </c>
      <c r="H1189" s="138" t="n">
        <v>7.5</v>
      </c>
      <c r="I1189" s="138" t="n">
        <v>17</v>
      </c>
      <c r="J1189" s="138" t="n">
        <v>5</v>
      </c>
      <c r="K1189" s="138" t="n">
        <v>50</v>
      </c>
      <c r="L1189" s="138" t="n">
        <v>108</v>
      </c>
      <c r="M1189" s="138" t="n">
        <v>63.4</v>
      </c>
      <c r="N1189" s="138" t="s">
        <v>7045</v>
      </c>
      <c r="O1189" s="138" t="n">
        <v>4</v>
      </c>
      <c r="P1189" s="144" t="n">
        <v>7600</v>
      </c>
      <c r="Q1189" s="145" t="n">
        <f aca="false">ROUND((P1189+240),-1)+30</f>
        <v>7870</v>
      </c>
    </row>
    <row r="1190" customFormat="false" ht="15.8" hidden="false" customHeight="false" outlineLevel="0" collapsed="false">
      <c r="A1190" s="138" t="s">
        <v>9956</v>
      </c>
      <c r="B1190" s="138" t="s">
        <v>6459</v>
      </c>
      <c r="C1190" s="137" t="s">
        <v>9957</v>
      </c>
      <c r="D1190" s="138" t="s">
        <v>7033</v>
      </c>
      <c r="E1190" s="138" t="s">
        <v>9267</v>
      </c>
      <c r="F1190" s="143" t="s">
        <v>9953</v>
      </c>
      <c r="G1190" s="138" t="s">
        <v>6464</v>
      </c>
      <c r="H1190" s="138" t="n">
        <v>7.5</v>
      </c>
      <c r="I1190" s="138" t="n">
        <v>17</v>
      </c>
      <c r="J1190" s="138" t="n">
        <v>5</v>
      </c>
      <c r="K1190" s="138" t="n">
        <v>50</v>
      </c>
      <c r="L1190" s="138" t="n">
        <v>108</v>
      </c>
      <c r="M1190" s="138" t="n">
        <v>63.4</v>
      </c>
      <c r="N1190" s="138" t="s">
        <v>6691</v>
      </c>
      <c r="O1190" s="138" t="n">
        <v>3</v>
      </c>
      <c r="P1190" s="144" t="n">
        <v>7600</v>
      </c>
      <c r="Q1190" s="145" t="n">
        <f aca="false">ROUND((P1190+240),-1)+30</f>
        <v>7870</v>
      </c>
    </row>
    <row r="1191" customFormat="false" ht="15.8" hidden="false" customHeight="false" outlineLevel="0" collapsed="false">
      <c r="A1191" s="138" t="s">
        <v>9958</v>
      </c>
      <c r="B1191" s="138" t="s">
        <v>6459</v>
      </c>
      <c r="C1191" s="137" t="s">
        <v>9959</v>
      </c>
      <c r="D1191" s="138" t="s">
        <v>7033</v>
      </c>
      <c r="E1191" s="138" t="s">
        <v>7048</v>
      </c>
      <c r="F1191" s="143" t="s">
        <v>9960</v>
      </c>
      <c r="G1191" s="138" t="s">
        <v>6464</v>
      </c>
      <c r="H1191" s="138" t="n">
        <v>7.5</v>
      </c>
      <c r="I1191" s="138" t="n">
        <v>17</v>
      </c>
      <c r="J1191" s="138" t="n">
        <v>5</v>
      </c>
      <c r="K1191" s="138" t="n">
        <v>50</v>
      </c>
      <c r="L1191" s="138" t="n">
        <v>112</v>
      </c>
      <c r="M1191" s="138" t="n">
        <v>57.1</v>
      </c>
      <c r="N1191" s="138" t="s">
        <v>7041</v>
      </c>
      <c r="O1191" s="138" t="n">
        <v>19</v>
      </c>
      <c r="P1191" s="144" t="n">
        <v>7600</v>
      </c>
      <c r="Q1191" s="145" t="n">
        <f aca="false">ROUND((P1191+240),-1)+30</f>
        <v>7870</v>
      </c>
    </row>
    <row r="1192" customFormat="false" ht="15.8" hidden="false" customHeight="false" outlineLevel="0" collapsed="false">
      <c r="A1192" s="138" t="s">
        <v>9961</v>
      </c>
      <c r="B1192" s="138" t="s">
        <v>6459</v>
      </c>
      <c r="C1192" s="137" t="s">
        <v>9962</v>
      </c>
      <c r="D1192" s="138" t="s">
        <v>7033</v>
      </c>
      <c r="E1192" s="138" t="s">
        <v>9267</v>
      </c>
      <c r="F1192" s="143" t="s">
        <v>9960</v>
      </c>
      <c r="G1192" s="138" t="s">
        <v>6464</v>
      </c>
      <c r="H1192" s="138" t="n">
        <v>7.5</v>
      </c>
      <c r="I1192" s="138" t="n">
        <v>17</v>
      </c>
      <c r="J1192" s="138" t="n">
        <v>5</v>
      </c>
      <c r="K1192" s="138" t="n">
        <v>50</v>
      </c>
      <c r="L1192" s="138" t="n">
        <v>112</v>
      </c>
      <c r="M1192" s="138" t="n">
        <v>57.1</v>
      </c>
      <c r="N1192" s="138" t="s">
        <v>6691</v>
      </c>
      <c r="O1192" s="138" t="n">
        <v>8</v>
      </c>
      <c r="P1192" s="144" t="n">
        <v>7600</v>
      </c>
      <c r="Q1192" s="145" t="n">
        <f aca="false">ROUND((P1192+240),-1)+30</f>
        <v>7870</v>
      </c>
    </row>
    <row r="1193" customFormat="false" ht="15.8" hidden="false" customHeight="false" outlineLevel="0" collapsed="false">
      <c r="A1193" s="138" t="s">
        <v>9963</v>
      </c>
      <c r="B1193" s="138" t="s">
        <v>6459</v>
      </c>
      <c r="C1193" s="137" t="s">
        <v>9964</v>
      </c>
      <c r="D1193" s="138" t="s">
        <v>7033</v>
      </c>
      <c r="E1193" s="138" t="s">
        <v>8266</v>
      </c>
      <c r="F1193" s="143" t="s">
        <v>9965</v>
      </c>
      <c r="G1193" s="138" t="s">
        <v>6464</v>
      </c>
      <c r="H1193" s="138" t="n">
        <v>7.5</v>
      </c>
      <c r="I1193" s="138" t="n">
        <v>17</v>
      </c>
      <c r="J1193" s="138" t="n">
        <v>5</v>
      </c>
      <c r="K1193" s="138" t="n">
        <v>50</v>
      </c>
      <c r="L1193" s="138" t="n">
        <v>114.3</v>
      </c>
      <c r="M1193" s="138" t="n">
        <v>64.1</v>
      </c>
      <c r="N1193" s="138" t="s">
        <v>6691</v>
      </c>
      <c r="O1193" s="138" t="n">
        <v>1</v>
      </c>
      <c r="P1193" s="144" t="n">
        <v>7600</v>
      </c>
      <c r="Q1193" s="145" t="n">
        <f aca="false">ROUND((P1193+240),-1)+30</f>
        <v>7870</v>
      </c>
    </row>
    <row r="1194" customFormat="false" ht="15.8" hidden="false" customHeight="false" outlineLevel="0" collapsed="false">
      <c r="A1194" s="138" t="s">
        <v>9966</v>
      </c>
      <c r="B1194" s="138" t="s">
        <v>6459</v>
      </c>
      <c r="C1194" s="137" t="s">
        <v>9967</v>
      </c>
      <c r="D1194" s="138" t="s">
        <v>6470</v>
      </c>
      <c r="E1194" s="138" t="s">
        <v>9968</v>
      </c>
      <c r="F1194" s="143" t="s">
        <v>9969</v>
      </c>
      <c r="G1194" s="138" t="s">
        <v>6464</v>
      </c>
      <c r="H1194" s="138" t="n">
        <v>7.5</v>
      </c>
      <c r="I1194" s="138" t="n">
        <v>17</v>
      </c>
      <c r="J1194" s="138" t="n">
        <v>5</v>
      </c>
      <c r="K1194" s="138" t="n">
        <v>50</v>
      </c>
      <c r="L1194" s="138" t="n">
        <v>114.3</v>
      </c>
      <c r="M1194" s="138" t="n">
        <v>66.1</v>
      </c>
      <c r="N1194" s="138" t="s">
        <v>6473</v>
      </c>
      <c r="O1194" s="138" t="n">
        <v>4</v>
      </c>
      <c r="P1194" s="144" t="n">
        <v>6846</v>
      </c>
      <c r="Q1194" s="145" t="n">
        <f aca="false">ROUND((P1194+240),-1)+30</f>
        <v>7120</v>
      </c>
    </row>
    <row r="1195" customFormat="false" ht="15.8" hidden="false" customHeight="false" outlineLevel="0" collapsed="false">
      <c r="A1195" s="138" t="s">
        <v>9970</v>
      </c>
      <c r="B1195" s="138" t="s">
        <v>6459</v>
      </c>
      <c r="C1195" s="137" t="s">
        <v>9971</v>
      </c>
      <c r="D1195" s="138" t="s">
        <v>6470</v>
      </c>
      <c r="E1195" s="138" t="s">
        <v>9972</v>
      </c>
      <c r="F1195" s="143" t="s">
        <v>9973</v>
      </c>
      <c r="G1195" s="138" t="s">
        <v>6464</v>
      </c>
      <c r="H1195" s="138" t="n">
        <v>7.5</v>
      </c>
      <c r="I1195" s="138" t="n">
        <v>17</v>
      </c>
      <c r="J1195" s="138" t="n">
        <v>5</v>
      </c>
      <c r="K1195" s="138" t="n">
        <v>50</v>
      </c>
      <c r="L1195" s="138" t="n">
        <v>114.3</v>
      </c>
      <c r="M1195" s="138" t="n">
        <v>67.1</v>
      </c>
      <c r="N1195" s="138" t="s">
        <v>6473</v>
      </c>
      <c r="O1195" s="138" t="n">
        <v>4</v>
      </c>
      <c r="P1195" s="144" t="n">
        <v>7033</v>
      </c>
      <c r="Q1195" s="145" t="n">
        <f aca="false">ROUND((P1195+240),-1)+30</f>
        <v>7300</v>
      </c>
    </row>
    <row r="1196" customFormat="false" ht="15.8" hidden="false" customHeight="false" outlineLevel="0" collapsed="false">
      <c r="A1196" s="138" t="s">
        <v>9974</v>
      </c>
      <c r="B1196" s="138" t="s">
        <v>6459</v>
      </c>
      <c r="C1196" s="137" t="s">
        <v>9975</v>
      </c>
      <c r="D1196" s="138" t="s">
        <v>6470</v>
      </c>
      <c r="E1196" s="138" t="s">
        <v>9247</v>
      </c>
      <c r="F1196" s="143" t="s">
        <v>9973</v>
      </c>
      <c r="G1196" s="138" t="s">
        <v>6464</v>
      </c>
      <c r="H1196" s="138" t="n">
        <v>7.5</v>
      </c>
      <c r="I1196" s="138" t="n">
        <v>17</v>
      </c>
      <c r="J1196" s="138" t="n">
        <v>5</v>
      </c>
      <c r="K1196" s="138" t="n">
        <v>50</v>
      </c>
      <c r="L1196" s="138" t="n">
        <v>114.3</v>
      </c>
      <c r="M1196" s="138" t="n">
        <v>67.1</v>
      </c>
      <c r="N1196" s="138" t="s">
        <v>6473</v>
      </c>
      <c r="O1196" s="138" t="n">
        <v>4</v>
      </c>
      <c r="P1196" s="144" t="n">
        <v>7033</v>
      </c>
      <c r="Q1196" s="145" t="n">
        <f aca="false">ROUND((P1196+240),-1)+30</f>
        <v>7300</v>
      </c>
    </row>
    <row r="1197" customFormat="false" ht="15.8" hidden="false" customHeight="false" outlineLevel="0" collapsed="false">
      <c r="A1197" s="138" t="s">
        <v>9976</v>
      </c>
      <c r="B1197" s="138" t="s">
        <v>6459</v>
      </c>
      <c r="C1197" s="137" t="s">
        <v>9977</v>
      </c>
      <c r="D1197" s="138" t="s">
        <v>6470</v>
      </c>
      <c r="E1197" s="138" t="s">
        <v>9978</v>
      </c>
      <c r="F1197" s="143" t="s">
        <v>9973</v>
      </c>
      <c r="G1197" s="138" t="s">
        <v>6464</v>
      </c>
      <c r="H1197" s="138" t="n">
        <v>7.5</v>
      </c>
      <c r="I1197" s="138" t="n">
        <v>17</v>
      </c>
      <c r="J1197" s="138" t="n">
        <v>5</v>
      </c>
      <c r="K1197" s="138" t="n">
        <v>50</v>
      </c>
      <c r="L1197" s="138" t="n">
        <v>114.3</v>
      </c>
      <c r="M1197" s="138" t="n">
        <v>67.1</v>
      </c>
      <c r="N1197" s="138" t="s">
        <v>6697</v>
      </c>
      <c r="O1197" s="138" t="n">
        <v>4</v>
      </c>
      <c r="P1197" s="144" t="n">
        <v>7033</v>
      </c>
      <c r="Q1197" s="145" t="n">
        <f aca="false">ROUND((P1197+240),-1)+30</f>
        <v>7300</v>
      </c>
    </row>
    <row r="1198" customFormat="false" ht="15.8" hidden="false" customHeight="false" outlineLevel="0" collapsed="false">
      <c r="A1198" s="138" t="s">
        <v>9979</v>
      </c>
      <c r="B1198" s="138" t="s">
        <v>6459</v>
      </c>
      <c r="C1198" s="137" t="s">
        <v>9980</v>
      </c>
      <c r="D1198" s="138" t="s">
        <v>6470</v>
      </c>
      <c r="E1198" s="138" t="s">
        <v>9981</v>
      </c>
      <c r="F1198" s="143" t="s">
        <v>9982</v>
      </c>
      <c r="G1198" s="138" t="s">
        <v>6464</v>
      </c>
      <c r="H1198" s="138" t="n">
        <v>7.5</v>
      </c>
      <c r="I1198" s="138" t="n">
        <v>17</v>
      </c>
      <c r="J1198" s="138" t="n">
        <v>5</v>
      </c>
      <c r="K1198" s="138" t="n">
        <v>50</v>
      </c>
      <c r="L1198" s="138" t="n">
        <v>130</v>
      </c>
      <c r="M1198" s="138" t="n">
        <v>71.6</v>
      </c>
      <c r="N1198" s="138" t="s">
        <v>8597</v>
      </c>
      <c r="O1198" s="138" t="n">
        <v>4</v>
      </c>
      <c r="P1198" s="144" t="n">
        <v>6939</v>
      </c>
      <c r="Q1198" s="145" t="n">
        <f aca="false">ROUND((P1198+240),-1)+30</f>
        <v>7210</v>
      </c>
    </row>
    <row r="1199" customFormat="false" ht="15.8" hidden="false" customHeight="false" outlineLevel="0" collapsed="false">
      <c r="A1199" s="138" t="s">
        <v>9983</v>
      </c>
      <c r="B1199" s="138" t="s">
        <v>6459</v>
      </c>
      <c r="C1199" s="137" t="s">
        <v>9984</v>
      </c>
      <c r="D1199" s="138" t="s">
        <v>6470</v>
      </c>
      <c r="E1199" s="138" t="s">
        <v>9985</v>
      </c>
      <c r="F1199" s="143" t="s">
        <v>9982</v>
      </c>
      <c r="G1199" s="138" t="s">
        <v>6464</v>
      </c>
      <c r="H1199" s="138" t="n">
        <v>7.5</v>
      </c>
      <c r="I1199" s="138" t="n">
        <v>17</v>
      </c>
      <c r="J1199" s="138" t="n">
        <v>5</v>
      </c>
      <c r="K1199" s="138" t="n">
        <v>50</v>
      </c>
      <c r="L1199" s="138" t="n">
        <v>130</v>
      </c>
      <c r="M1199" s="138" t="n">
        <v>71.6</v>
      </c>
      <c r="N1199" s="138" t="s">
        <v>6473</v>
      </c>
      <c r="O1199" s="138" t="n">
        <v>4</v>
      </c>
      <c r="P1199" s="144" t="n">
        <v>5723</v>
      </c>
      <c r="Q1199" s="145" t="n">
        <f aca="false">ROUND((P1199+240),-1)+30</f>
        <v>5990</v>
      </c>
    </row>
    <row r="1200" customFormat="false" ht="15.8" hidden="false" customHeight="false" outlineLevel="0" collapsed="false">
      <c r="A1200" s="138" t="s">
        <v>9986</v>
      </c>
      <c r="B1200" s="138" t="s">
        <v>6459</v>
      </c>
      <c r="C1200" s="137" t="s">
        <v>9987</v>
      </c>
      <c r="D1200" s="138" t="s">
        <v>6470</v>
      </c>
      <c r="E1200" s="138" t="s">
        <v>9988</v>
      </c>
      <c r="F1200" s="143" t="s">
        <v>9989</v>
      </c>
      <c r="G1200" s="138" t="s">
        <v>6464</v>
      </c>
      <c r="H1200" s="138" t="n">
        <v>7.5</v>
      </c>
      <c r="I1200" s="138" t="n">
        <v>17</v>
      </c>
      <c r="J1200" s="138" t="n">
        <v>5</v>
      </c>
      <c r="K1200" s="138" t="n">
        <v>50.8</v>
      </c>
      <c r="L1200" s="138" t="n">
        <v>127</v>
      </c>
      <c r="M1200" s="138" t="n">
        <v>71.6</v>
      </c>
      <c r="N1200" s="138" t="s">
        <v>6473</v>
      </c>
      <c r="O1200" s="138" t="n">
        <v>4</v>
      </c>
      <c r="P1200" s="144" t="n">
        <v>7126</v>
      </c>
      <c r="Q1200" s="145" t="n">
        <f aca="false">ROUND((P1200+240),-1)+30</f>
        <v>7400</v>
      </c>
    </row>
    <row r="1201" customFormat="false" ht="15.8" hidden="false" customHeight="false" outlineLevel="0" collapsed="false">
      <c r="A1201" s="138" t="s">
        <v>9990</v>
      </c>
      <c r="B1201" s="138" t="s">
        <v>6459</v>
      </c>
      <c r="C1201" s="137" t="s">
        <v>9991</v>
      </c>
      <c r="D1201" s="138" t="s">
        <v>6470</v>
      </c>
      <c r="E1201" s="138" t="s">
        <v>9992</v>
      </c>
      <c r="F1201" s="143" t="s">
        <v>9989</v>
      </c>
      <c r="G1201" s="138" t="s">
        <v>6464</v>
      </c>
      <c r="H1201" s="138" t="n">
        <v>7.5</v>
      </c>
      <c r="I1201" s="138" t="n">
        <v>17</v>
      </c>
      <c r="J1201" s="138" t="n">
        <v>5</v>
      </c>
      <c r="K1201" s="138" t="n">
        <v>50.8</v>
      </c>
      <c r="L1201" s="138" t="n">
        <v>127</v>
      </c>
      <c r="M1201" s="138" t="n">
        <v>71.6</v>
      </c>
      <c r="N1201" s="138" t="s">
        <v>6473</v>
      </c>
      <c r="O1201" s="138" t="n">
        <v>4</v>
      </c>
      <c r="P1201" s="144" t="n">
        <v>7126</v>
      </c>
      <c r="Q1201" s="145" t="n">
        <f aca="false">ROUND((P1201+240),-1)+30</f>
        <v>7400</v>
      </c>
    </row>
    <row r="1202" customFormat="false" ht="15.8" hidden="false" customHeight="false" outlineLevel="0" collapsed="false">
      <c r="A1202" s="138" t="s">
        <v>9993</v>
      </c>
      <c r="B1202" s="138" t="s">
        <v>6459</v>
      </c>
      <c r="C1202" s="137" t="s">
        <v>9994</v>
      </c>
      <c r="D1202" s="138" t="s">
        <v>7033</v>
      </c>
      <c r="E1202" s="138" t="s">
        <v>9267</v>
      </c>
      <c r="F1202" s="143" t="s">
        <v>9995</v>
      </c>
      <c r="G1202" s="138" t="s">
        <v>6464</v>
      </c>
      <c r="H1202" s="138" t="n">
        <v>7.5</v>
      </c>
      <c r="I1202" s="138" t="n">
        <v>17</v>
      </c>
      <c r="J1202" s="138" t="n">
        <v>5</v>
      </c>
      <c r="K1202" s="138" t="n">
        <v>51</v>
      </c>
      <c r="L1202" s="138" t="n">
        <v>112</v>
      </c>
      <c r="M1202" s="138" t="n">
        <v>57.1</v>
      </c>
      <c r="N1202" s="138" t="s">
        <v>6691</v>
      </c>
      <c r="O1202" s="138" t="n">
        <v>13</v>
      </c>
      <c r="P1202" s="144" t="n">
        <v>7600</v>
      </c>
      <c r="Q1202" s="145" t="n">
        <f aca="false">ROUND((P1202+240),-1)+30</f>
        <v>7870</v>
      </c>
    </row>
    <row r="1203" customFormat="false" ht="15.8" hidden="false" customHeight="false" outlineLevel="0" collapsed="false">
      <c r="A1203" s="138" t="s">
        <v>9996</v>
      </c>
      <c r="B1203" s="138" t="s">
        <v>6459</v>
      </c>
      <c r="C1203" s="137" t="s">
        <v>9997</v>
      </c>
      <c r="D1203" s="138" t="s">
        <v>6470</v>
      </c>
      <c r="E1203" s="138" t="s">
        <v>9998</v>
      </c>
      <c r="F1203" s="143" t="s">
        <v>9995</v>
      </c>
      <c r="G1203" s="138" t="s">
        <v>6464</v>
      </c>
      <c r="H1203" s="138" t="n">
        <v>7.5</v>
      </c>
      <c r="I1203" s="138" t="n">
        <v>17</v>
      </c>
      <c r="J1203" s="138" t="n">
        <v>5</v>
      </c>
      <c r="K1203" s="138" t="n">
        <v>51</v>
      </c>
      <c r="L1203" s="138" t="n">
        <v>112</v>
      </c>
      <c r="M1203" s="138" t="n">
        <v>57.1</v>
      </c>
      <c r="N1203" s="138" t="s">
        <v>6684</v>
      </c>
      <c r="O1203" s="138" t="n">
        <v>4</v>
      </c>
      <c r="P1203" s="144" t="n">
        <v>6799</v>
      </c>
      <c r="Q1203" s="145" t="n">
        <f aca="false">ROUND((P1203+240),-1)+30</f>
        <v>7070</v>
      </c>
    </row>
    <row r="1204" customFormat="false" ht="15.8" hidden="false" customHeight="false" outlineLevel="0" collapsed="false">
      <c r="A1204" s="138" t="s">
        <v>9999</v>
      </c>
      <c r="B1204" s="138" t="s">
        <v>6459</v>
      </c>
      <c r="C1204" s="137" t="s">
        <v>10000</v>
      </c>
      <c r="D1204" s="138" t="s">
        <v>6470</v>
      </c>
      <c r="E1204" s="138" t="s">
        <v>10001</v>
      </c>
      <c r="F1204" s="143" t="s">
        <v>9995</v>
      </c>
      <c r="G1204" s="138" t="s">
        <v>6464</v>
      </c>
      <c r="H1204" s="138" t="n">
        <v>7.5</v>
      </c>
      <c r="I1204" s="138" t="n">
        <v>17</v>
      </c>
      <c r="J1204" s="138" t="n">
        <v>5</v>
      </c>
      <c r="K1204" s="138" t="n">
        <v>51</v>
      </c>
      <c r="L1204" s="138" t="n">
        <v>112</v>
      </c>
      <c r="M1204" s="138" t="n">
        <v>57.1</v>
      </c>
      <c r="N1204" s="138" t="s">
        <v>9296</v>
      </c>
      <c r="O1204" s="138" t="n">
        <v>4</v>
      </c>
      <c r="P1204" s="144" t="n">
        <v>7033</v>
      </c>
      <c r="Q1204" s="145" t="n">
        <f aca="false">ROUND((P1204+240),-1)+30</f>
        <v>7300</v>
      </c>
    </row>
    <row r="1205" customFormat="false" ht="15.8" hidden="false" customHeight="false" outlineLevel="0" collapsed="false">
      <c r="A1205" s="138" t="s">
        <v>10002</v>
      </c>
      <c r="B1205" s="138" t="s">
        <v>6459</v>
      </c>
      <c r="C1205" s="137" t="s">
        <v>10003</v>
      </c>
      <c r="D1205" s="138" t="s">
        <v>6470</v>
      </c>
      <c r="E1205" s="138" t="s">
        <v>9887</v>
      </c>
      <c r="F1205" s="143" t="s">
        <v>9995</v>
      </c>
      <c r="G1205" s="138" t="s">
        <v>6464</v>
      </c>
      <c r="H1205" s="138" t="n">
        <v>7.5</v>
      </c>
      <c r="I1205" s="138" t="n">
        <v>17</v>
      </c>
      <c r="J1205" s="138" t="n">
        <v>5</v>
      </c>
      <c r="K1205" s="138" t="n">
        <v>51</v>
      </c>
      <c r="L1205" s="138" t="n">
        <v>112</v>
      </c>
      <c r="M1205" s="138" t="n">
        <v>57.1</v>
      </c>
      <c r="N1205" s="138" t="s">
        <v>6473</v>
      </c>
      <c r="O1205" s="138" t="n">
        <v>4</v>
      </c>
      <c r="P1205" s="144" t="n">
        <v>6846</v>
      </c>
      <c r="Q1205" s="145" t="n">
        <f aca="false">ROUND((P1205+240),-1)+30</f>
        <v>7120</v>
      </c>
    </row>
    <row r="1206" customFormat="false" ht="15.8" hidden="false" customHeight="false" outlineLevel="0" collapsed="false">
      <c r="A1206" s="138" t="s">
        <v>10004</v>
      </c>
      <c r="B1206" s="138" t="s">
        <v>6459</v>
      </c>
      <c r="C1206" s="137" t="s">
        <v>10005</v>
      </c>
      <c r="D1206" s="138" t="s">
        <v>7526</v>
      </c>
      <c r="E1206" s="138" t="s">
        <v>10006</v>
      </c>
      <c r="F1206" s="143" t="s">
        <v>9995</v>
      </c>
      <c r="G1206" s="138" t="s">
        <v>6464</v>
      </c>
      <c r="H1206" s="138" t="n">
        <v>7.5</v>
      </c>
      <c r="I1206" s="138" t="n">
        <v>17</v>
      </c>
      <c r="J1206" s="138" t="n">
        <v>5</v>
      </c>
      <c r="K1206" s="138" t="n">
        <v>51</v>
      </c>
      <c r="L1206" s="138" t="n">
        <v>112</v>
      </c>
      <c r="M1206" s="138" t="n">
        <v>57.1</v>
      </c>
      <c r="N1206" s="138" t="s">
        <v>9803</v>
      </c>
      <c r="O1206" s="138" t="n">
        <v>1</v>
      </c>
      <c r="P1206" s="144" t="n">
        <v>7126</v>
      </c>
      <c r="Q1206" s="145" t="n">
        <f aca="false">ROUND((P1206+240),-1)+30</f>
        <v>7400</v>
      </c>
    </row>
    <row r="1207" customFormat="false" ht="15.8" hidden="false" customHeight="false" outlineLevel="0" collapsed="false">
      <c r="A1207" s="138" t="s">
        <v>10007</v>
      </c>
      <c r="B1207" s="138" t="s">
        <v>6459</v>
      </c>
      <c r="C1207" s="137" t="s">
        <v>10008</v>
      </c>
      <c r="D1207" s="138" t="s">
        <v>7033</v>
      </c>
      <c r="E1207" s="138" t="s">
        <v>9568</v>
      </c>
      <c r="F1207" s="143" t="s">
        <v>9995</v>
      </c>
      <c r="G1207" s="138" t="s">
        <v>6464</v>
      </c>
      <c r="H1207" s="138" t="n">
        <v>7.5</v>
      </c>
      <c r="I1207" s="138" t="n">
        <v>17</v>
      </c>
      <c r="J1207" s="138" t="n">
        <v>5</v>
      </c>
      <c r="K1207" s="138" t="n">
        <v>51</v>
      </c>
      <c r="L1207" s="138" t="n">
        <v>112</v>
      </c>
      <c r="M1207" s="138" t="n">
        <v>57.1</v>
      </c>
      <c r="N1207" s="138" t="s">
        <v>7045</v>
      </c>
      <c r="O1207" s="138" t="n">
        <v>1</v>
      </c>
      <c r="P1207" s="144" t="n">
        <v>7600</v>
      </c>
      <c r="Q1207" s="145" t="n">
        <f aca="false">ROUND((P1207+240),-1)+30</f>
        <v>7870</v>
      </c>
    </row>
    <row r="1208" customFormat="false" ht="15.8" hidden="false" customHeight="false" outlineLevel="0" collapsed="false">
      <c r="A1208" s="138" t="s">
        <v>10009</v>
      </c>
      <c r="B1208" s="138" t="s">
        <v>6459</v>
      </c>
      <c r="C1208" s="137" t="s">
        <v>10010</v>
      </c>
      <c r="D1208" s="138" t="s">
        <v>6470</v>
      </c>
      <c r="E1208" s="138" t="s">
        <v>10011</v>
      </c>
      <c r="F1208" s="143" t="s">
        <v>10012</v>
      </c>
      <c r="G1208" s="138" t="s">
        <v>6464</v>
      </c>
      <c r="H1208" s="138" t="n">
        <v>7.5</v>
      </c>
      <c r="I1208" s="138" t="n">
        <v>17</v>
      </c>
      <c r="J1208" s="138" t="n">
        <v>5</v>
      </c>
      <c r="K1208" s="138" t="n">
        <v>52</v>
      </c>
      <c r="L1208" s="138" t="n">
        <v>112</v>
      </c>
      <c r="M1208" s="138" t="n">
        <v>66.6</v>
      </c>
      <c r="N1208" s="138" t="s">
        <v>6684</v>
      </c>
      <c r="O1208" s="138" t="n">
        <v>8</v>
      </c>
      <c r="P1208" s="144" t="n">
        <v>6846</v>
      </c>
      <c r="Q1208" s="145" t="n">
        <f aca="false">ROUND((P1208+240),-1)+30</f>
        <v>7120</v>
      </c>
    </row>
    <row r="1209" customFormat="false" ht="15.8" hidden="false" customHeight="false" outlineLevel="0" collapsed="false">
      <c r="A1209" s="138" t="s">
        <v>10013</v>
      </c>
      <c r="B1209" s="138" t="s">
        <v>6459</v>
      </c>
      <c r="C1209" s="137" t="s">
        <v>10014</v>
      </c>
      <c r="D1209" s="138" t="s">
        <v>6470</v>
      </c>
      <c r="E1209" s="138" t="s">
        <v>10011</v>
      </c>
      <c r="F1209" s="143" t="s">
        <v>10012</v>
      </c>
      <c r="G1209" s="138" t="s">
        <v>6464</v>
      </c>
      <c r="H1209" s="138" t="n">
        <v>7.5</v>
      </c>
      <c r="I1209" s="138" t="n">
        <v>17</v>
      </c>
      <c r="J1209" s="138" t="n">
        <v>5</v>
      </c>
      <c r="K1209" s="138" t="n">
        <v>52</v>
      </c>
      <c r="L1209" s="138" t="n">
        <v>112</v>
      </c>
      <c r="M1209" s="138" t="n">
        <v>66.6</v>
      </c>
      <c r="N1209" s="138" t="s">
        <v>6691</v>
      </c>
      <c r="O1209" s="138" t="n">
        <v>4</v>
      </c>
      <c r="P1209" s="144" t="n">
        <v>6846</v>
      </c>
      <c r="Q1209" s="145" t="n">
        <f aca="false">ROUND((P1209+240),-1)+30</f>
        <v>7120</v>
      </c>
    </row>
    <row r="1210" customFormat="false" ht="15.8" hidden="false" customHeight="false" outlineLevel="0" collapsed="false">
      <c r="A1210" s="138" t="s">
        <v>10015</v>
      </c>
      <c r="B1210" s="138" t="s">
        <v>6459</v>
      </c>
      <c r="C1210" s="137" t="s">
        <v>10016</v>
      </c>
      <c r="D1210" s="138" t="s">
        <v>6470</v>
      </c>
      <c r="E1210" s="138" t="s">
        <v>10011</v>
      </c>
      <c r="F1210" s="143" t="s">
        <v>10012</v>
      </c>
      <c r="G1210" s="138" t="s">
        <v>6464</v>
      </c>
      <c r="H1210" s="138" t="n">
        <v>7.5</v>
      </c>
      <c r="I1210" s="138" t="n">
        <v>17</v>
      </c>
      <c r="J1210" s="138" t="n">
        <v>5</v>
      </c>
      <c r="K1210" s="138" t="n">
        <v>52</v>
      </c>
      <c r="L1210" s="138" t="n">
        <v>112</v>
      </c>
      <c r="M1210" s="138" t="n">
        <v>66.6</v>
      </c>
      <c r="N1210" s="138" t="s">
        <v>6473</v>
      </c>
      <c r="O1210" s="138" t="n">
        <v>4</v>
      </c>
      <c r="P1210" s="144" t="n">
        <v>6846</v>
      </c>
      <c r="Q1210" s="145" t="n">
        <f aca="false">ROUND((P1210+240),-1)+30</f>
        <v>7120</v>
      </c>
    </row>
    <row r="1211" customFormat="false" ht="15.8" hidden="false" customHeight="false" outlineLevel="0" collapsed="false">
      <c r="A1211" s="138" t="s">
        <v>10017</v>
      </c>
      <c r="B1211" s="138" t="s">
        <v>6459</v>
      </c>
      <c r="C1211" s="137" t="s">
        <v>10018</v>
      </c>
      <c r="D1211" s="138" t="s">
        <v>6470</v>
      </c>
      <c r="E1211" s="138" t="s">
        <v>10019</v>
      </c>
      <c r="F1211" s="143" t="s">
        <v>10012</v>
      </c>
      <c r="G1211" s="138" t="s">
        <v>6464</v>
      </c>
      <c r="H1211" s="138" t="n">
        <v>7.5</v>
      </c>
      <c r="I1211" s="138" t="n">
        <v>17</v>
      </c>
      <c r="J1211" s="138" t="n">
        <v>5</v>
      </c>
      <c r="K1211" s="138" t="n">
        <v>52</v>
      </c>
      <c r="L1211" s="138" t="n">
        <v>112</v>
      </c>
      <c r="M1211" s="138" t="n">
        <v>66.6</v>
      </c>
      <c r="N1211" s="138" t="s">
        <v>6473</v>
      </c>
      <c r="O1211" s="138" t="n">
        <v>4</v>
      </c>
      <c r="P1211" s="144" t="n">
        <v>6846</v>
      </c>
      <c r="Q1211" s="145" t="n">
        <f aca="false">ROUND((P1211+240),-1)+30</f>
        <v>7120</v>
      </c>
    </row>
    <row r="1212" customFormat="false" ht="15.8" hidden="false" customHeight="false" outlineLevel="0" collapsed="false">
      <c r="A1212" s="138" t="s">
        <v>10020</v>
      </c>
      <c r="B1212" s="138" t="s">
        <v>6459</v>
      </c>
      <c r="C1212" s="137" t="s">
        <v>10021</v>
      </c>
      <c r="D1212" s="138" t="s">
        <v>6470</v>
      </c>
      <c r="E1212" s="138" t="s">
        <v>10019</v>
      </c>
      <c r="F1212" s="143" t="s">
        <v>10012</v>
      </c>
      <c r="G1212" s="138" t="s">
        <v>6464</v>
      </c>
      <c r="H1212" s="138" t="n">
        <v>7.5</v>
      </c>
      <c r="I1212" s="138" t="n">
        <v>17</v>
      </c>
      <c r="J1212" s="138" t="n">
        <v>5</v>
      </c>
      <c r="K1212" s="138" t="n">
        <v>52</v>
      </c>
      <c r="L1212" s="138" t="n">
        <v>112</v>
      </c>
      <c r="M1212" s="138" t="n">
        <v>66.6</v>
      </c>
      <c r="N1212" s="138" t="s">
        <v>6691</v>
      </c>
      <c r="O1212" s="138" t="n">
        <v>4</v>
      </c>
      <c r="P1212" s="144" t="n">
        <v>6846</v>
      </c>
      <c r="Q1212" s="145" t="n">
        <f aca="false">ROUND((P1212+240),-1)+30</f>
        <v>7120</v>
      </c>
    </row>
    <row r="1213" customFormat="false" ht="15.8" hidden="false" customHeight="false" outlineLevel="0" collapsed="false">
      <c r="A1213" s="138" t="s">
        <v>10022</v>
      </c>
      <c r="B1213" s="138" t="s">
        <v>6459</v>
      </c>
      <c r="C1213" s="137" t="s">
        <v>10023</v>
      </c>
      <c r="D1213" s="138" t="s">
        <v>6470</v>
      </c>
      <c r="E1213" s="138" t="s">
        <v>10019</v>
      </c>
      <c r="F1213" s="143" t="s">
        <v>10012</v>
      </c>
      <c r="G1213" s="138" t="s">
        <v>6464</v>
      </c>
      <c r="H1213" s="138" t="n">
        <v>7.5</v>
      </c>
      <c r="I1213" s="138" t="n">
        <v>17</v>
      </c>
      <c r="J1213" s="138" t="n">
        <v>5</v>
      </c>
      <c r="K1213" s="138" t="n">
        <v>52</v>
      </c>
      <c r="L1213" s="138" t="n">
        <v>112</v>
      </c>
      <c r="M1213" s="138" t="n">
        <v>66.6</v>
      </c>
      <c r="N1213" s="138" t="s">
        <v>6684</v>
      </c>
      <c r="O1213" s="138" t="n">
        <v>4</v>
      </c>
      <c r="P1213" s="144" t="n">
        <v>6846</v>
      </c>
      <c r="Q1213" s="145" t="n">
        <f aca="false">ROUND((P1213+240),-1)+30</f>
        <v>7120</v>
      </c>
    </row>
    <row r="1214" customFormat="false" ht="15.8" hidden="false" customHeight="false" outlineLevel="0" collapsed="false">
      <c r="A1214" s="138" t="s">
        <v>10024</v>
      </c>
      <c r="B1214" s="138" t="s">
        <v>6459</v>
      </c>
      <c r="C1214" s="137" t="s">
        <v>10025</v>
      </c>
      <c r="D1214" s="138" t="s">
        <v>6470</v>
      </c>
      <c r="E1214" s="138" t="s">
        <v>10026</v>
      </c>
      <c r="F1214" s="143" t="s">
        <v>10027</v>
      </c>
      <c r="G1214" s="138" t="s">
        <v>6464</v>
      </c>
      <c r="H1214" s="138" t="n">
        <v>7.5</v>
      </c>
      <c r="I1214" s="138" t="n">
        <v>17</v>
      </c>
      <c r="J1214" s="138" t="n">
        <v>5</v>
      </c>
      <c r="K1214" s="138" t="n">
        <v>52.5</v>
      </c>
      <c r="L1214" s="138" t="n">
        <v>108</v>
      </c>
      <c r="M1214" s="138" t="n">
        <v>63.3</v>
      </c>
      <c r="N1214" s="138" t="s">
        <v>6473</v>
      </c>
      <c r="O1214" s="138" t="n">
        <v>12</v>
      </c>
      <c r="P1214" s="144" t="n">
        <v>7033</v>
      </c>
      <c r="Q1214" s="145" t="n">
        <f aca="false">ROUND((P1214+240),-1)+30</f>
        <v>7300</v>
      </c>
    </row>
    <row r="1215" customFormat="false" ht="15.8" hidden="false" customHeight="false" outlineLevel="0" collapsed="false">
      <c r="A1215" s="138" t="s">
        <v>10028</v>
      </c>
      <c r="B1215" s="138" t="s">
        <v>6459</v>
      </c>
      <c r="C1215" s="137" t="s">
        <v>10029</v>
      </c>
      <c r="D1215" s="138" t="s">
        <v>6470</v>
      </c>
      <c r="E1215" s="138" t="s">
        <v>10030</v>
      </c>
      <c r="F1215" s="143" t="s">
        <v>10027</v>
      </c>
      <c r="G1215" s="138" t="s">
        <v>6464</v>
      </c>
      <c r="H1215" s="138" t="n">
        <v>7.5</v>
      </c>
      <c r="I1215" s="138" t="n">
        <v>17</v>
      </c>
      <c r="J1215" s="138" t="n">
        <v>5</v>
      </c>
      <c r="K1215" s="138" t="n">
        <v>52.5</v>
      </c>
      <c r="L1215" s="138" t="n">
        <v>108</v>
      </c>
      <c r="M1215" s="138" t="n">
        <v>63.3</v>
      </c>
      <c r="N1215" s="138" t="s">
        <v>6473</v>
      </c>
      <c r="O1215" s="138" t="n">
        <v>4</v>
      </c>
      <c r="P1215" s="144" t="n">
        <v>6939</v>
      </c>
      <c r="Q1215" s="145" t="n">
        <f aca="false">ROUND((P1215+240),-1)+30</f>
        <v>7210</v>
      </c>
    </row>
    <row r="1216" customFormat="false" ht="15.8" hidden="false" customHeight="false" outlineLevel="0" collapsed="false">
      <c r="A1216" s="138" t="s">
        <v>10031</v>
      </c>
      <c r="B1216" s="138" t="s">
        <v>6459</v>
      </c>
      <c r="C1216" s="137" t="s">
        <v>10032</v>
      </c>
      <c r="D1216" s="138" t="s">
        <v>6470</v>
      </c>
      <c r="E1216" s="138" t="s">
        <v>10033</v>
      </c>
      <c r="F1216" s="143" t="s">
        <v>10027</v>
      </c>
      <c r="G1216" s="138" t="s">
        <v>6464</v>
      </c>
      <c r="H1216" s="138" t="n">
        <v>7.5</v>
      </c>
      <c r="I1216" s="138" t="n">
        <v>17</v>
      </c>
      <c r="J1216" s="138" t="n">
        <v>5</v>
      </c>
      <c r="K1216" s="138" t="n">
        <v>52.5</v>
      </c>
      <c r="L1216" s="138" t="n">
        <v>108</v>
      </c>
      <c r="M1216" s="138" t="n">
        <v>63.3</v>
      </c>
      <c r="N1216" s="138" t="s">
        <v>6473</v>
      </c>
      <c r="O1216" s="138" t="n">
        <v>4</v>
      </c>
      <c r="P1216" s="144" t="n">
        <v>6939</v>
      </c>
      <c r="Q1216" s="145" t="n">
        <f aca="false">ROUND((P1216+240),-1)+30</f>
        <v>7210</v>
      </c>
    </row>
    <row r="1217" customFormat="false" ht="15.8" hidden="false" customHeight="false" outlineLevel="0" collapsed="false">
      <c r="A1217" s="138" t="s">
        <v>10034</v>
      </c>
      <c r="B1217" s="138" t="s">
        <v>6459</v>
      </c>
      <c r="C1217" s="137" t="s">
        <v>10035</v>
      </c>
      <c r="D1217" s="138" t="s">
        <v>6470</v>
      </c>
      <c r="E1217" s="138" t="s">
        <v>8368</v>
      </c>
      <c r="F1217" s="143" t="s">
        <v>10036</v>
      </c>
      <c r="G1217" s="138" t="s">
        <v>6464</v>
      </c>
      <c r="H1217" s="138" t="n">
        <v>7.5</v>
      </c>
      <c r="I1217" s="138" t="n">
        <v>17</v>
      </c>
      <c r="J1217" s="138" t="n">
        <v>5</v>
      </c>
      <c r="K1217" s="138" t="n">
        <v>52.5</v>
      </c>
      <c r="L1217" s="138" t="n">
        <v>112</v>
      </c>
      <c r="M1217" s="138" t="n">
        <v>66.6</v>
      </c>
      <c r="N1217" s="138" t="s">
        <v>6697</v>
      </c>
      <c r="O1217" s="138" t="n">
        <v>4</v>
      </c>
      <c r="P1217" s="144" t="n">
        <v>6939</v>
      </c>
      <c r="Q1217" s="145" t="n">
        <f aca="false">ROUND((P1217+240),-1)+30</f>
        <v>7210</v>
      </c>
    </row>
    <row r="1218" customFormat="false" ht="15.8" hidden="false" customHeight="false" outlineLevel="0" collapsed="false">
      <c r="A1218" s="138" t="s">
        <v>10037</v>
      </c>
      <c r="B1218" s="138" t="s">
        <v>6459</v>
      </c>
      <c r="C1218" s="137" t="s">
        <v>10038</v>
      </c>
      <c r="D1218" s="138" t="s">
        <v>6470</v>
      </c>
      <c r="E1218" s="138" t="s">
        <v>9601</v>
      </c>
      <c r="F1218" s="143" t="s">
        <v>10036</v>
      </c>
      <c r="G1218" s="138" t="s">
        <v>6464</v>
      </c>
      <c r="H1218" s="138" t="n">
        <v>7.5</v>
      </c>
      <c r="I1218" s="138" t="n">
        <v>17</v>
      </c>
      <c r="J1218" s="138" t="n">
        <v>5</v>
      </c>
      <c r="K1218" s="138" t="n">
        <v>52.5</v>
      </c>
      <c r="L1218" s="138" t="n">
        <v>112</v>
      </c>
      <c r="M1218" s="138" t="n">
        <v>66.6</v>
      </c>
      <c r="N1218" s="138" t="s">
        <v>6697</v>
      </c>
      <c r="O1218" s="138" t="n">
        <v>4</v>
      </c>
      <c r="P1218" s="144" t="n">
        <v>6846</v>
      </c>
      <c r="Q1218" s="145" t="n">
        <f aca="false">ROUND((P1218+240),-1)+30</f>
        <v>7120</v>
      </c>
    </row>
    <row r="1219" customFormat="false" ht="15.8" hidden="false" customHeight="false" outlineLevel="0" collapsed="false">
      <c r="A1219" s="138" t="s">
        <v>10039</v>
      </c>
      <c r="B1219" s="138" t="s">
        <v>6459</v>
      </c>
      <c r="C1219" s="137" t="s">
        <v>10040</v>
      </c>
      <c r="D1219" s="138" t="s">
        <v>6470</v>
      </c>
      <c r="E1219" s="138" t="s">
        <v>9605</v>
      </c>
      <c r="F1219" s="143" t="s">
        <v>10036</v>
      </c>
      <c r="G1219" s="138" t="s">
        <v>6464</v>
      </c>
      <c r="H1219" s="138" t="n">
        <v>7.5</v>
      </c>
      <c r="I1219" s="138" t="n">
        <v>17</v>
      </c>
      <c r="J1219" s="138" t="n">
        <v>5</v>
      </c>
      <c r="K1219" s="138" t="n">
        <v>52.5</v>
      </c>
      <c r="L1219" s="138" t="n">
        <v>112</v>
      </c>
      <c r="M1219" s="138" t="n">
        <v>66.6</v>
      </c>
      <c r="N1219" s="138" t="s">
        <v>6473</v>
      </c>
      <c r="O1219" s="138" t="n">
        <v>4</v>
      </c>
      <c r="P1219" s="144" t="n">
        <v>7033</v>
      </c>
      <c r="Q1219" s="145" t="n">
        <f aca="false">ROUND((P1219+240),-1)+30</f>
        <v>7300</v>
      </c>
    </row>
    <row r="1220" customFormat="false" ht="15.8" hidden="false" customHeight="false" outlineLevel="0" collapsed="false">
      <c r="A1220" s="138" t="s">
        <v>10041</v>
      </c>
      <c r="B1220" s="138" t="s">
        <v>6459</v>
      </c>
      <c r="C1220" s="137" t="s">
        <v>10042</v>
      </c>
      <c r="D1220" s="138" t="s">
        <v>6470</v>
      </c>
      <c r="E1220" s="138" t="s">
        <v>10043</v>
      </c>
      <c r="F1220" s="143" t="s">
        <v>10036</v>
      </c>
      <c r="G1220" s="138" t="s">
        <v>6464</v>
      </c>
      <c r="H1220" s="138" t="n">
        <v>7.5</v>
      </c>
      <c r="I1220" s="138" t="n">
        <v>17</v>
      </c>
      <c r="J1220" s="138" t="n">
        <v>5</v>
      </c>
      <c r="K1220" s="138" t="n">
        <v>52.5</v>
      </c>
      <c r="L1220" s="138" t="n">
        <v>112</v>
      </c>
      <c r="M1220" s="138" t="n">
        <v>66.6</v>
      </c>
      <c r="N1220" s="138" t="s">
        <v>6473</v>
      </c>
      <c r="O1220" s="138" t="n">
        <v>4</v>
      </c>
      <c r="P1220" s="144" t="n">
        <v>6846</v>
      </c>
      <c r="Q1220" s="145" t="n">
        <f aca="false">ROUND((P1220+240),-1)+30</f>
        <v>7120</v>
      </c>
    </row>
    <row r="1221" customFormat="false" ht="15.8" hidden="false" customHeight="false" outlineLevel="0" collapsed="false">
      <c r="A1221" s="138" t="s">
        <v>10044</v>
      </c>
      <c r="B1221" s="138" t="s">
        <v>6459</v>
      </c>
      <c r="C1221" s="137" t="s">
        <v>10045</v>
      </c>
      <c r="D1221" s="138" t="s">
        <v>6470</v>
      </c>
      <c r="E1221" s="138" t="s">
        <v>8223</v>
      </c>
      <c r="F1221" s="143" t="s">
        <v>10036</v>
      </c>
      <c r="G1221" s="138" t="s">
        <v>6464</v>
      </c>
      <c r="H1221" s="138" t="n">
        <v>7.5</v>
      </c>
      <c r="I1221" s="138" t="n">
        <v>17</v>
      </c>
      <c r="J1221" s="138" t="n">
        <v>5</v>
      </c>
      <c r="K1221" s="138" t="n">
        <v>52.5</v>
      </c>
      <c r="L1221" s="138" t="n">
        <v>112</v>
      </c>
      <c r="M1221" s="138" t="n">
        <v>66.6</v>
      </c>
      <c r="N1221" s="138" t="s">
        <v>6697</v>
      </c>
      <c r="O1221" s="138" t="n">
        <v>4</v>
      </c>
      <c r="P1221" s="144" t="n">
        <v>7033</v>
      </c>
      <c r="Q1221" s="145" t="n">
        <f aca="false">ROUND((P1221+240),-1)+30</f>
        <v>7300</v>
      </c>
    </row>
    <row r="1222" customFormat="false" ht="15.8" hidden="false" customHeight="false" outlineLevel="0" collapsed="false">
      <c r="A1222" s="138" t="s">
        <v>10046</v>
      </c>
      <c r="B1222" s="138" t="s">
        <v>6459</v>
      </c>
      <c r="C1222" s="137" t="s">
        <v>10047</v>
      </c>
      <c r="D1222" s="138" t="s">
        <v>6470</v>
      </c>
      <c r="E1222" s="138" t="s">
        <v>10048</v>
      </c>
      <c r="F1222" s="143" t="s">
        <v>10049</v>
      </c>
      <c r="G1222" s="138" t="s">
        <v>6464</v>
      </c>
      <c r="H1222" s="138" t="n">
        <v>7.5</v>
      </c>
      <c r="I1222" s="138" t="n">
        <v>17</v>
      </c>
      <c r="J1222" s="138" t="n">
        <v>5</v>
      </c>
      <c r="K1222" s="138" t="n">
        <v>53</v>
      </c>
      <c r="L1222" s="138" t="n">
        <v>112</v>
      </c>
      <c r="M1222" s="138" t="n">
        <v>66.6</v>
      </c>
      <c r="N1222" s="138" t="s">
        <v>6473</v>
      </c>
      <c r="O1222" s="138" t="n">
        <v>8</v>
      </c>
      <c r="P1222" s="144" t="n">
        <v>7033</v>
      </c>
      <c r="Q1222" s="145" t="n">
        <f aca="false">ROUND((P1222+240),-1)+30</f>
        <v>7300</v>
      </c>
    </row>
    <row r="1223" customFormat="false" ht="15.8" hidden="false" customHeight="false" outlineLevel="0" collapsed="false">
      <c r="A1223" s="138" t="s">
        <v>10050</v>
      </c>
      <c r="B1223" s="138" t="s">
        <v>6459</v>
      </c>
      <c r="C1223" s="137" t="s">
        <v>10051</v>
      </c>
      <c r="D1223" s="138" t="s">
        <v>6470</v>
      </c>
      <c r="E1223" s="138" t="s">
        <v>10052</v>
      </c>
      <c r="F1223" s="143" t="s">
        <v>10053</v>
      </c>
      <c r="G1223" s="138" t="s">
        <v>6464</v>
      </c>
      <c r="H1223" s="138" t="n">
        <v>7.5</v>
      </c>
      <c r="I1223" s="138" t="n">
        <v>17</v>
      </c>
      <c r="J1223" s="138" t="n">
        <v>5</v>
      </c>
      <c r="K1223" s="138" t="n">
        <v>53</v>
      </c>
      <c r="L1223" s="138" t="n">
        <v>120</v>
      </c>
      <c r="M1223" s="138" t="n">
        <v>72.6</v>
      </c>
      <c r="N1223" s="138" t="s">
        <v>6697</v>
      </c>
      <c r="O1223" s="138" t="n">
        <v>4</v>
      </c>
      <c r="P1223" s="144" t="n">
        <v>7033</v>
      </c>
      <c r="Q1223" s="145" t="n">
        <f aca="false">ROUND((P1223+240),-1)+30</f>
        <v>7300</v>
      </c>
    </row>
    <row r="1224" customFormat="false" ht="15.8" hidden="false" customHeight="false" outlineLevel="0" collapsed="false">
      <c r="A1224" s="138" t="s">
        <v>10054</v>
      </c>
      <c r="B1224" s="138" t="s">
        <v>6459</v>
      </c>
      <c r="C1224" s="137" t="s">
        <v>10055</v>
      </c>
      <c r="D1224" s="138" t="s">
        <v>6470</v>
      </c>
      <c r="E1224" s="138" t="s">
        <v>10056</v>
      </c>
      <c r="F1224" s="143" t="s">
        <v>10057</v>
      </c>
      <c r="G1224" s="138" t="s">
        <v>6464</v>
      </c>
      <c r="H1224" s="138" t="n">
        <v>7.5</v>
      </c>
      <c r="I1224" s="138" t="n">
        <v>17</v>
      </c>
      <c r="J1224" s="138" t="n">
        <v>5</v>
      </c>
      <c r="K1224" s="138" t="n">
        <v>55</v>
      </c>
      <c r="L1224" s="138" t="n">
        <v>108</v>
      </c>
      <c r="M1224" s="138" t="n">
        <v>63.3</v>
      </c>
      <c r="N1224" s="138" t="s">
        <v>10058</v>
      </c>
      <c r="O1224" s="138" t="n">
        <v>8</v>
      </c>
      <c r="P1224" s="144" t="n">
        <v>7126</v>
      </c>
      <c r="Q1224" s="145" t="n">
        <f aca="false">ROUND((P1224+240),-1)+30</f>
        <v>7400</v>
      </c>
    </row>
    <row r="1225" customFormat="false" ht="15.8" hidden="false" customHeight="false" outlineLevel="0" collapsed="false">
      <c r="A1225" s="138" t="s">
        <v>10059</v>
      </c>
      <c r="B1225" s="138" t="s">
        <v>6459</v>
      </c>
      <c r="C1225" s="137" t="s">
        <v>10060</v>
      </c>
      <c r="D1225" s="138" t="s">
        <v>6470</v>
      </c>
      <c r="E1225" s="138" t="s">
        <v>9927</v>
      </c>
      <c r="F1225" s="143" t="s">
        <v>10057</v>
      </c>
      <c r="G1225" s="138" t="s">
        <v>6464</v>
      </c>
      <c r="H1225" s="138" t="n">
        <v>7.5</v>
      </c>
      <c r="I1225" s="138" t="n">
        <v>17</v>
      </c>
      <c r="J1225" s="138" t="n">
        <v>5</v>
      </c>
      <c r="K1225" s="138" t="n">
        <v>55</v>
      </c>
      <c r="L1225" s="138" t="n">
        <v>108</v>
      </c>
      <c r="M1225" s="138" t="n">
        <v>63.3</v>
      </c>
      <c r="N1225" s="138" t="s">
        <v>6697</v>
      </c>
      <c r="O1225" s="138" t="n">
        <v>8</v>
      </c>
      <c r="P1225" s="144" t="n">
        <v>7033</v>
      </c>
      <c r="Q1225" s="145" t="n">
        <f aca="false">ROUND((P1225+240),-1)+30</f>
        <v>7300</v>
      </c>
    </row>
    <row r="1226" customFormat="false" ht="15.8" hidden="false" customHeight="false" outlineLevel="0" collapsed="false">
      <c r="A1226" s="138" t="s">
        <v>10061</v>
      </c>
      <c r="B1226" s="138" t="s">
        <v>6459</v>
      </c>
      <c r="C1226" s="137" t="s">
        <v>10062</v>
      </c>
      <c r="D1226" s="138" t="s">
        <v>6470</v>
      </c>
      <c r="E1226" s="138" t="s">
        <v>9937</v>
      </c>
      <c r="F1226" s="143" t="s">
        <v>10057</v>
      </c>
      <c r="G1226" s="138" t="s">
        <v>6464</v>
      </c>
      <c r="H1226" s="138" t="n">
        <v>7.5</v>
      </c>
      <c r="I1226" s="138" t="n">
        <v>17</v>
      </c>
      <c r="J1226" s="138" t="n">
        <v>5</v>
      </c>
      <c r="K1226" s="138" t="n">
        <v>55</v>
      </c>
      <c r="L1226" s="138" t="n">
        <v>108</v>
      </c>
      <c r="M1226" s="138" t="n">
        <v>63.3</v>
      </c>
      <c r="N1226" s="138" t="s">
        <v>6473</v>
      </c>
      <c r="O1226" s="138" t="n">
        <v>8</v>
      </c>
      <c r="P1226" s="144" t="n">
        <v>7033</v>
      </c>
      <c r="Q1226" s="145" t="n">
        <f aca="false">ROUND((P1226+240),-1)+30</f>
        <v>7300</v>
      </c>
    </row>
    <row r="1227" customFormat="false" ht="15.8" hidden="false" customHeight="false" outlineLevel="0" collapsed="false">
      <c r="A1227" s="138" t="s">
        <v>10063</v>
      </c>
      <c r="B1227" s="138" t="s">
        <v>6459</v>
      </c>
      <c r="C1227" s="137" t="s">
        <v>10064</v>
      </c>
      <c r="D1227" s="138" t="s">
        <v>6470</v>
      </c>
      <c r="E1227" s="138" t="s">
        <v>10065</v>
      </c>
      <c r="F1227" s="143" t="s">
        <v>10057</v>
      </c>
      <c r="G1227" s="138" t="s">
        <v>6464</v>
      </c>
      <c r="H1227" s="138" t="n">
        <v>7.5</v>
      </c>
      <c r="I1227" s="138" t="n">
        <v>17</v>
      </c>
      <c r="J1227" s="138" t="n">
        <v>5</v>
      </c>
      <c r="K1227" s="138" t="n">
        <v>55</v>
      </c>
      <c r="L1227" s="138" t="n">
        <v>108</v>
      </c>
      <c r="M1227" s="138" t="n">
        <v>63.3</v>
      </c>
      <c r="N1227" s="138" t="s">
        <v>6473</v>
      </c>
      <c r="O1227" s="138" t="n">
        <v>8</v>
      </c>
      <c r="P1227" s="144" t="n">
        <v>6846</v>
      </c>
      <c r="Q1227" s="145" t="n">
        <f aca="false">ROUND((P1227+240),-1)+30</f>
        <v>7120</v>
      </c>
    </row>
    <row r="1228" customFormat="false" ht="15.8" hidden="false" customHeight="false" outlineLevel="0" collapsed="false">
      <c r="A1228" s="138" t="s">
        <v>10066</v>
      </c>
      <c r="B1228" s="138" t="s">
        <v>6459</v>
      </c>
      <c r="C1228" s="137" t="s">
        <v>10067</v>
      </c>
      <c r="D1228" s="138" t="s">
        <v>6470</v>
      </c>
      <c r="E1228" s="138" t="s">
        <v>10068</v>
      </c>
      <c r="F1228" s="143" t="s">
        <v>10057</v>
      </c>
      <c r="G1228" s="138" t="s">
        <v>6464</v>
      </c>
      <c r="H1228" s="138" t="n">
        <v>7.5</v>
      </c>
      <c r="I1228" s="138" t="n">
        <v>17</v>
      </c>
      <c r="J1228" s="138" t="n">
        <v>5</v>
      </c>
      <c r="K1228" s="138" t="n">
        <v>55</v>
      </c>
      <c r="L1228" s="138" t="n">
        <v>108</v>
      </c>
      <c r="M1228" s="138" t="n">
        <v>63.3</v>
      </c>
      <c r="N1228" s="138" t="s">
        <v>6473</v>
      </c>
      <c r="O1228" s="138" t="n">
        <v>4</v>
      </c>
      <c r="P1228" s="144" t="n">
        <v>7033</v>
      </c>
      <c r="Q1228" s="145" t="n">
        <f aca="false">ROUND((P1228+240),-1)+30</f>
        <v>7300</v>
      </c>
    </row>
    <row r="1229" customFormat="false" ht="15.8" hidden="false" customHeight="false" outlineLevel="0" collapsed="false">
      <c r="A1229" s="138" t="s">
        <v>10069</v>
      </c>
      <c r="B1229" s="138" t="s">
        <v>6459</v>
      </c>
      <c r="C1229" s="137" t="s">
        <v>10070</v>
      </c>
      <c r="D1229" s="138" t="s">
        <v>6470</v>
      </c>
      <c r="E1229" s="138" t="s">
        <v>10071</v>
      </c>
      <c r="F1229" s="143" t="s">
        <v>10057</v>
      </c>
      <c r="G1229" s="138" t="s">
        <v>6464</v>
      </c>
      <c r="H1229" s="138" t="n">
        <v>7.5</v>
      </c>
      <c r="I1229" s="138" t="n">
        <v>17</v>
      </c>
      <c r="J1229" s="138" t="n">
        <v>5</v>
      </c>
      <c r="K1229" s="138" t="n">
        <v>55</v>
      </c>
      <c r="L1229" s="138" t="n">
        <v>108</v>
      </c>
      <c r="M1229" s="138" t="n">
        <v>63.3</v>
      </c>
      <c r="N1229" s="138" t="s">
        <v>6473</v>
      </c>
      <c r="O1229" s="138" t="n">
        <v>4</v>
      </c>
      <c r="P1229" s="144" t="n">
        <v>7080</v>
      </c>
      <c r="Q1229" s="145" t="n">
        <f aca="false">ROUND((P1229+240),-1)+30</f>
        <v>7350</v>
      </c>
    </row>
    <row r="1230" customFormat="false" ht="15.8" hidden="false" customHeight="false" outlineLevel="0" collapsed="false">
      <c r="A1230" s="138" t="s">
        <v>10072</v>
      </c>
      <c r="B1230" s="138" t="s">
        <v>6459</v>
      </c>
      <c r="C1230" s="137" t="s">
        <v>10073</v>
      </c>
      <c r="D1230" s="138" t="s">
        <v>6470</v>
      </c>
      <c r="E1230" s="138" t="s">
        <v>10056</v>
      </c>
      <c r="F1230" s="143" t="s">
        <v>10057</v>
      </c>
      <c r="G1230" s="138" t="s">
        <v>6464</v>
      </c>
      <c r="H1230" s="138" t="n">
        <v>7.5</v>
      </c>
      <c r="I1230" s="138" t="n">
        <v>17</v>
      </c>
      <c r="J1230" s="138" t="n">
        <v>5</v>
      </c>
      <c r="K1230" s="138" t="n">
        <v>55</v>
      </c>
      <c r="L1230" s="138" t="n">
        <v>108</v>
      </c>
      <c r="M1230" s="138" t="n">
        <v>63.3</v>
      </c>
      <c r="N1230" s="138" t="s">
        <v>8597</v>
      </c>
      <c r="O1230" s="138" t="n">
        <v>4</v>
      </c>
      <c r="P1230" s="144" t="n">
        <v>7126</v>
      </c>
      <c r="Q1230" s="145" t="n">
        <f aca="false">ROUND((P1230+240),-1)+30</f>
        <v>7400</v>
      </c>
    </row>
    <row r="1231" customFormat="false" ht="15.8" hidden="false" customHeight="false" outlineLevel="0" collapsed="false">
      <c r="A1231" s="138" t="s">
        <v>10074</v>
      </c>
      <c r="B1231" s="138" t="s">
        <v>6459</v>
      </c>
      <c r="C1231" s="137" t="s">
        <v>10075</v>
      </c>
      <c r="D1231" s="138" t="s">
        <v>6470</v>
      </c>
      <c r="E1231" s="138" t="s">
        <v>9934</v>
      </c>
      <c r="F1231" s="143" t="s">
        <v>10057</v>
      </c>
      <c r="G1231" s="138" t="s">
        <v>6464</v>
      </c>
      <c r="H1231" s="138" t="n">
        <v>7.5</v>
      </c>
      <c r="I1231" s="138" t="n">
        <v>17</v>
      </c>
      <c r="J1231" s="138" t="n">
        <v>5</v>
      </c>
      <c r="K1231" s="138" t="n">
        <v>55</v>
      </c>
      <c r="L1231" s="138" t="n">
        <v>108</v>
      </c>
      <c r="M1231" s="138" t="n">
        <v>63.3</v>
      </c>
      <c r="N1231" s="138" t="s">
        <v>6684</v>
      </c>
      <c r="O1231" s="138" t="n">
        <v>4</v>
      </c>
      <c r="P1231" s="144" t="n">
        <v>7033</v>
      </c>
      <c r="Q1231" s="145" t="n">
        <f aca="false">ROUND((P1231+240),-1)+30</f>
        <v>7300</v>
      </c>
    </row>
    <row r="1232" customFormat="false" ht="15.8" hidden="false" customHeight="false" outlineLevel="0" collapsed="false">
      <c r="A1232" s="138" t="s">
        <v>10076</v>
      </c>
      <c r="B1232" s="138" t="s">
        <v>6459</v>
      </c>
      <c r="C1232" s="137" t="s">
        <v>10077</v>
      </c>
      <c r="D1232" s="138" t="s">
        <v>6470</v>
      </c>
      <c r="E1232" s="138" t="s">
        <v>10078</v>
      </c>
      <c r="F1232" s="143" t="s">
        <v>10057</v>
      </c>
      <c r="G1232" s="138" t="s">
        <v>6464</v>
      </c>
      <c r="H1232" s="138" t="n">
        <v>7.5</v>
      </c>
      <c r="I1232" s="138" t="n">
        <v>17</v>
      </c>
      <c r="J1232" s="138" t="n">
        <v>5</v>
      </c>
      <c r="K1232" s="138" t="n">
        <v>55</v>
      </c>
      <c r="L1232" s="138" t="n">
        <v>108</v>
      </c>
      <c r="M1232" s="138" t="n">
        <v>63.3</v>
      </c>
      <c r="N1232" s="138" t="s">
        <v>6473</v>
      </c>
      <c r="O1232" s="138" t="n">
        <v>4</v>
      </c>
      <c r="P1232" s="144" t="n">
        <v>7126</v>
      </c>
      <c r="Q1232" s="145" t="n">
        <f aca="false">ROUND((P1232+240),-1)+30</f>
        <v>7400</v>
      </c>
    </row>
    <row r="1233" customFormat="false" ht="15.8" hidden="false" customHeight="false" outlineLevel="0" collapsed="false">
      <c r="A1233" s="138" t="s">
        <v>10079</v>
      </c>
      <c r="B1233" s="138" t="s">
        <v>6459</v>
      </c>
      <c r="C1233" s="137" t="s">
        <v>10080</v>
      </c>
      <c r="D1233" s="138" t="s">
        <v>6470</v>
      </c>
      <c r="E1233" s="138" t="s">
        <v>9981</v>
      </c>
      <c r="F1233" s="143" t="s">
        <v>10081</v>
      </c>
      <c r="G1233" s="138" t="s">
        <v>6464</v>
      </c>
      <c r="H1233" s="138" t="n">
        <v>7.5</v>
      </c>
      <c r="I1233" s="138" t="n">
        <v>17</v>
      </c>
      <c r="J1233" s="138" t="n">
        <v>5</v>
      </c>
      <c r="K1233" s="138" t="n">
        <v>55</v>
      </c>
      <c r="L1233" s="138" t="n">
        <v>120</v>
      </c>
      <c r="M1233" s="138" t="n">
        <v>65.1</v>
      </c>
      <c r="N1233" s="138" t="s">
        <v>10058</v>
      </c>
      <c r="O1233" s="138" t="n">
        <v>4</v>
      </c>
      <c r="P1233" s="144" t="n">
        <v>7687</v>
      </c>
      <c r="Q1233" s="145" t="n">
        <f aca="false">ROUND((P1233+240),-1)+30</f>
        <v>7960</v>
      </c>
    </row>
    <row r="1234" customFormat="false" ht="15.8" hidden="false" customHeight="false" outlineLevel="0" collapsed="false">
      <c r="A1234" s="138" t="s">
        <v>10082</v>
      </c>
      <c r="B1234" s="138" t="s">
        <v>6459</v>
      </c>
      <c r="C1234" s="137" t="s">
        <v>10083</v>
      </c>
      <c r="D1234" s="138" t="s">
        <v>6470</v>
      </c>
      <c r="E1234" s="138" t="s">
        <v>9601</v>
      </c>
      <c r="F1234" s="143" t="s">
        <v>10084</v>
      </c>
      <c r="G1234" s="138" t="s">
        <v>6464</v>
      </c>
      <c r="H1234" s="138" t="n">
        <v>7.5</v>
      </c>
      <c r="I1234" s="138" t="n">
        <v>17</v>
      </c>
      <c r="J1234" s="138" t="n">
        <v>5</v>
      </c>
      <c r="K1234" s="138" t="n">
        <v>56</v>
      </c>
      <c r="L1234" s="138" t="n">
        <v>112</v>
      </c>
      <c r="M1234" s="138" t="n">
        <v>66.6</v>
      </c>
      <c r="N1234" s="138" t="s">
        <v>6697</v>
      </c>
      <c r="O1234" s="138" t="n">
        <v>4</v>
      </c>
      <c r="P1234" s="144" t="n">
        <v>6846</v>
      </c>
      <c r="Q1234" s="145" t="n">
        <f aca="false">ROUND((P1234+240),-1)+30</f>
        <v>7120</v>
      </c>
    </row>
    <row r="1235" customFormat="false" ht="15.8" hidden="false" customHeight="false" outlineLevel="0" collapsed="false">
      <c r="A1235" s="138" t="s">
        <v>10085</v>
      </c>
      <c r="B1235" s="138" t="s">
        <v>6459</v>
      </c>
      <c r="C1235" s="137" t="s">
        <v>10086</v>
      </c>
      <c r="D1235" s="138" t="s">
        <v>6470</v>
      </c>
      <c r="E1235" s="138" t="s">
        <v>9605</v>
      </c>
      <c r="F1235" s="143" t="s">
        <v>10084</v>
      </c>
      <c r="G1235" s="138" t="s">
        <v>6464</v>
      </c>
      <c r="H1235" s="138" t="n">
        <v>7.5</v>
      </c>
      <c r="I1235" s="138" t="n">
        <v>17</v>
      </c>
      <c r="J1235" s="138" t="n">
        <v>5</v>
      </c>
      <c r="K1235" s="138" t="n">
        <v>56</v>
      </c>
      <c r="L1235" s="138" t="n">
        <v>112</v>
      </c>
      <c r="M1235" s="138" t="n">
        <v>66.6</v>
      </c>
      <c r="N1235" s="138" t="s">
        <v>6473</v>
      </c>
      <c r="O1235" s="138" t="n">
        <v>4</v>
      </c>
      <c r="P1235" s="144" t="n">
        <v>7033</v>
      </c>
      <c r="Q1235" s="145" t="n">
        <f aca="false">ROUND((P1235+240),-1)+30</f>
        <v>7300</v>
      </c>
    </row>
    <row r="1236" customFormat="false" ht="15.8" hidden="false" customHeight="false" outlineLevel="0" collapsed="false">
      <c r="A1236" s="138" t="s">
        <v>10087</v>
      </c>
      <c r="B1236" s="138" t="s">
        <v>6459</v>
      </c>
      <c r="C1236" s="137" t="s">
        <v>10088</v>
      </c>
      <c r="D1236" s="138" t="s">
        <v>6470</v>
      </c>
      <c r="E1236" s="138" t="s">
        <v>10089</v>
      </c>
      <c r="F1236" s="143" t="s">
        <v>10090</v>
      </c>
      <c r="G1236" s="138" t="s">
        <v>6464</v>
      </c>
      <c r="H1236" s="138" t="n">
        <v>7.5</v>
      </c>
      <c r="I1236" s="138" t="n">
        <v>17</v>
      </c>
      <c r="J1236" s="138" t="n">
        <v>6</v>
      </c>
      <c r="K1236" s="138" t="n">
        <v>25</v>
      </c>
      <c r="L1236" s="138" t="n">
        <v>139.7</v>
      </c>
      <c r="M1236" s="138" t="n">
        <v>106.1</v>
      </c>
      <c r="N1236" s="138" t="s">
        <v>6473</v>
      </c>
      <c r="O1236" s="138" t="n">
        <v>4</v>
      </c>
      <c r="P1236" s="144" t="n">
        <v>7781</v>
      </c>
      <c r="Q1236" s="145" t="n">
        <f aca="false">ROUND((P1236+240),-1)+30</f>
        <v>8050</v>
      </c>
    </row>
    <row r="1237" customFormat="false" ht="15.8" hidden="false" customHeight="false" outlineLevel="0" collapsed="false">
      <c r="A1237" s="138" t="s">
        <v>10091</v>
      </c>
      <c r="B1237" s="138" t="s">
        <v>6459</v>
      </c>
      <c r="C1237" s="137" t="s">
        <v>10092</v>
      </c>
      <c r="D1237" s="138" t="s">
        <v>6470</v>
      </c>
      <c r="E1237" s="138" t="s">
        <v>10093</v>
      </c>
      <c r="F1237" s="143" t="s">
        <v>10090</v>
      </c>
      <c r="G1237" s="138" t="s">
        <v>6464</v>
      </c>
      <c r="H1237" s="138" t="n">
        <v>7.5</v>
      </c>
      <c r="I1237" s="138" t="n">
        <v>17</v>
      </c>
      <c r="J1237" s="138" t="n">
        <v>6</v>
      </c>
      <c r="K1237" s="138" t="n">
        <v>25</v>
      </c>
      <c r="L1237" s="138" t="n">
        <v>139.7</v>
      </c>
      <c r="M1237" s="138" t="n">
        <v>106.1</v>
      </c>
      <c r="N1237" s="138" t="s">
        <v>6473</v>
      </c>
      <c r="O1237" s="138" t="n">
        <v>4</v>
      </c>
      <c r="P1237" s="144" t="n">
        <v>7126</v>
      </c>
      <c r="Q1237" s="145" t="n">
        <f aca="false">ROUND((P1237+240),-1)+30</f>
        <v>7400</v>
      </c>
    </row>
    <row r="1238" customFormat="false" ht="15.8" hidden="false" customHeight="false" outlineLevel="0" collapsed="false">
      <c r="A1238" s="138" t="s">
        <v>10094</v>
      </c>
      <c r="B1238" s="138" t="s">
        <v>6459</v>
      </c>
      <c r="C1238" s="137" t="s">
        <v>10095</v>
      </c>
      <c r="D1238" s="138" t="s">
        <v>6470</v>
      </c>
      <c r="E1238" s="138" t="s">
        <v>10096</v>
      </c>
      <c r="F1238" s="143" t="s">
        <v>10090</v>
      </c>
      <c r="G1238" s="138" t="s">
        <v>6464</v>
      </c>
      <c r="H1238" s="138" t="n">
        <v>7.5</v>
      </c>
      <c r="I1238" s="138" t="n">
        <v>17</v>
      </c>
      <c r="J1238" s="138" t="n">
        <v>6</v>
      </c>
      <c r="K1238" s="138" t="n">
        <v>25</v>
      </c>
      <c r="L1238" s="138" t="n">
        <v>139.7</v>
      </c>
      <c r="M1238" s="138" t="n">
        <v>106.1</v>
      </c>
      <c r="N1238" s="138" t="s">
        <v>6473</v>
      </c>
      <c r="O1238" s="138" t="n">
        <v>4</v>
      </c>
      <c r="P1238" s="144" t="n">
        <v>7781</v>
      </c>
      <c r="Q1238" s="145" t="n">
        <f aca="false">ROUND((P1238+240),-1)+30</f>
        <v>8050</v>
      </c>
    </row>
    <row r="1239" customFormat="false" ht="15.8" hidden="false" customHeight="false" outlineLevel="0" collapsed="false">
      <c r="A1239" s="138" t="s">
        <v>10097</v>
      </c>
      <c r="B1239" s="138" t="s">
        <v>6459</v>
      </c>
      <c r="C1239" s="137" t="s">
        <v>10098</v>
      </c>
      <c r="D1239" s="138" t="s">
        <v>6470</v>
      </c>
      <c r="E1239" s="138" t="s">
        <v>10099</v>
      </c>
      <c r="F1239" s="143" t="s">
        <v>10090</v>
      </c>
      <c r="G1239" s="138" t="s">
        <v>6464</v>
      </c>
      <c r="H1239" s="138" t="n">
        <v>7.5</v>
      </c>
      <c r="I1239" s="138" t="n">
        <v>17</v>
      </c>
      <c r="J1239" s="138" t="n">
        <v>6</v>
      </c>
      <c r="K1239" s="138" t="n">
        <v>25</v>
      </c>
      <c r="L1239" s="138" t="n">
        <v>139.7</v>
      </c>
      <c r="M1239" s="138" t="n">
        <v>106.1</v>
      </c>
      <c r="N1239" s="138" t="s">
        <v>6473</v>
      </c>
      <c r="O1239" s="138" t="n">
        <v>4</v>
      </c>
      <c r="P1239" s="144" t="n">
        <v>7594</v>
      </c>
      <c r="Q1239" s="145" t="n">
        <f aca="false">ROUND((P1239+240),-1)+30</f>
        <v>7860</v>
      </c>
    </row>
    <row r="1240" customFormat="false" ht="15.8" hidden="false" customHeight="false" outlineLevel="0" collapsed="false">
      <c r="A1240" s="138" t="s">
        <v>10100</v>
      </c>
      <c r="B1240" s="138" t="s">
        <v>6459</v>
      </c>
      <c r="C1240" s="137" t="s">
        <v>10101</v>
      </c>
      <c r="D1240" s="138" t="s">
        <v>6470</v>
      </c>
      <c r="E1240" s="138" t="s">
        <v>10099</v>
      </c>
      <c r="F1240" s="143" t="s">
        <v>10090</v>
      </c>
      <c r="G1240" s="138" t="s">
        <v>6464</v>
      </c>
      <c r="H1240" s="138" t="n">
        <v>7.5</v>
      </c>
      <c r="I1240" s="138" t="n">
        <v>17</v>
      </c>
      <c r="J1240" s="138" t="n">
        <v>6</v>
      </c>
      <c r="K1240" s="138" t="n">
        <v>25</v>
      </c>
      <c r="L1240" s="138" t="n">
        <v>139.7</v>
      </c>
      <c r="M1240" s="138" t="n">
        <v>106.1</v>
      </c>
      <c r="N1240" s="138" t="s">
        <v>10102</v>
      </c>
      <c r="O1240" s="138" t="n">
        <v>4</v>
      </c>
      <c r="P1240" s="144" t="n">
        <v>7921</v>
      </c>
      <c r="Q1240" s="145" t="n">
        <f aca="false">ROUND((P1240+240),-1)+30</f>
        <v>8190</v>
      </c>
    </row>
    <row r="1241" customFormat="false" ht="15.8" hidden="false" customHeight="false" outlineLevel="0" collapsed="false">
      <c r="A1241" s="138" t="s">
        <v>10103</v>
      </c>
      <c r="B1241" s="138" t="s">
        <v>6459</v>
      </c>
      <c r="C1241" s="137" t="s">
        <v>10104</v>
      </c>
      <c r="D1241" s="138" t="s">
        <v>6470</v>
      </c>
      <c r="E1241" s="138" t="s">
        <v>10105</v>
      </c>
      <c r="F1241" s="143" t="s">
        <v>10090</v>
      </c>
      <c r="G1241" s="138" t="s">
        <v>6464</v>
      </c>
      <c r="H1241" s="138" t="n">
        <v>7.5</v>
      </c>
      <c r="I1241" s="138" t="n">
        <v>17</v>
      </c>
      <c r="J1241" s="138" t="n">
        <v>6</v>
      </c>
      <c r="K1241" s="138" t="n">
        <v>25</v>
      </c>
      <c r="L1241" s="138" t="n">
        <v>139.7</v>
      </c>
      <c r="M1241" s="138" t="n">
        <v>106.1</v>
      </c>
      <c r="N1241" s="138" t="s">
        <v>6473</v>
      </c>
      <c r="O1241" s="138" t="n">
        <v>4</v>
      </c>
      <c r="P1241" s="144" t="n">
        <v>8061</v>
      </c>
      <c r="Q1241" s="145" t="n">
        <f aca="false">ROUND((P1241+240),-1)+30</f>
        <v>8330</v>
      </c>
    </row>
    <row r="1242" customFormat="false" ht="15.8" hidden="false" customHeight="false" outlineLevel="0" collapsed="false">
      <c r="A1242" s="138" t="s">
        <v>10106</v>
      </c>
      <c r="B1242" s="138" t="s">
        <v>6459</v>
      </c>
      <c r="C1242" s="137" t="s">
        <v>10107</v>
      </c>
      <c r="D1242" s="138" t="s">
        <v>6461</v>
      </c>
      <c r="E1242" s="138" t="s">
        <v>10108</v>
      </c>
      <c r="F1242" s="143" t="s">
        <v>10109</v>
      </c>
      <c r="G1242" s="138" t="s">
        <v>6464</v>
      </c>
      <c r="H1242" s="138" t="n">
        <v>7.5</v>
      </c>
      <c r="I1242" s="138" t="n">
        <v>17</v>
      </c>
      <c r="J1242" s="138" t="n">
        <v>6</v>
      </c>
      <c r="K1242" s="138" t="n">
        <v>25</v>
      </c>
      <c r="L1242" s="138" t="n">
        <v>139.7</v>
      </c>
      <c r="M1242" s="138" t="n">
        <v>106.2</v>
      </c>
      <c r="N1242" s="138"/>
      <c r="O1242" s="138" t="n">
        <v>20</v>
      </c>
      <c r="P1242" s="144" t="n">
        <v>5382</v>
      </c>
      <c r="Q1242" s="145" t="n">
        <f aca="false">ROUND((P1242+240),-1)+30</f>
        <v>5650</v>
      </c>
    </row>
    <row r="1243" customFormat="false" ht="15.8" hidden="false" customHeight="false" outlineLevel="0" collapsed="false">
      <c r="A1243" s="138" t="s">
        <v>10110</v>
      </c>
      <c r="B1243" s="138" t="s">
        <v>6459</v>
      </c>
      <c r="C1243" s="137" t="s">
        <v>10111</v>
      </c>
      <c r="D1243" s="138" t="s">
        <v>6461</v>
      </c>
      <c r="E1243" s="138" t="s">
        <v>10112</v>
      </c>
      <c r="F1243" s="143" t="s">
        <v>10109</v>
      </c>
      <c r="G1243" s="138" t="s">
        <v>6464</v>
      </c>
      <c r="H1243" s="138" t="n">
        <v>7.5</v>
      </c>
      <c r="I1243" s="138" t="n">
        <v>17</v>
      </c>
      <c r="J1243" s="138" t="n">
        <v>6</v>
      </c>
      <c r="K1243" s="138" t="n">
        <v>25</v>
      </c>
      <c r="L1243" s="138" t="n">
        <v>139.7</v>
      </c>
      <c r="M1243" s="138" t="n">
        <v>106.2</v>
      </c>
      <c r="N1243" s="138"/>
      <c r="O1243" s="138" t="n">
        <v>20</v>
      </c>
      <c r="P1243" s="144" t="n">
        <v>5382</v>
      </c>
      <c r="Q1243" s="145" t="n">
        <f aca="false">ROUND((P1243+240),-1)+30</f>
        <v>5650</v>
      </c>
    </row>
    <row r="1244" customFormat="false" ht="15.8" hidden="false" customHeight="false" outlineLevel="0" collapsed="false">
      <c r="A1244" s="138" t="s">
        <v>10113</v>
      </c>
      <c r="B1244" s="138" t="s">
        <v>6459</v>
      </c>
      <c r="C1244" s="137" t="s">
        <v>10114</v>
      </c>
      <c r="D1244" s="138" t="s">
        <v>6461</v>
      </c>
      <c r="E1244" s="138" t="s">
        <v>10115</v>
      </c>
      <c r="F1244" s="143" t="s">
        <v>10116</v>
      </c>
      <c r="G1244" s="138" t="s">
        <v>6464</v>
      </c>
      <c r="H1244" s="138" t="n">
        <v>7.5</v>
      </c>
      <c r="I1244" s="138" t="n">
        <v>17</v>
      </c>
      <c r="J1244" s="138" t="n">
        <v>6</v>
      </c>
      <c r="K1244" s="138" t="n">
        <v>30</v>
      </c>
      <c r="L1244" s="138" t="n">
        <v>139.7</v>
      </c>
      <c r="M1244" s="138" t="n">
        <v>67.1</v>
      </c>
      <c r="N1244" s="138"/>
      <c r="O1244" s="138" t="n">
        <v>12</v>
      </c>
      <c r="P1244" s="144" t="n">
        <v>5580</v>
      </c>
      <c r="Q1244" s="145" t="n">
        <f aca="false">ROUND((P1244+240),-1)+30</f>
        <v>5850</v>
      </c>
    </row>
    <row r="1245" customFormat="false" ht="15.8" hidden="false" customHeight="false" outlineLevel="0" collapsed="false">
      <c r="A1245" s="138" t="s">
        <v>10117</v>
      </c>
      <c r="B1245" s="138" t="s">
        <v>6459</v>
      </c>
      <c r="C1245" s="137" t="s">
        <v>10118</v>
      </c>
      <c r="D1245" s="138" t="s">
        <v>6461</v>
      </c>
      <c r="E1245" s="138" t="s">
        <v>10108</v>
      </c>
      <c r="F1245" s="143" t="s">
        <v>10116</v>
      </c>
      <c r="G1245" s="138" t="s">
        <v>6464</v>
      </c>
      <c r="H1245" s="138" t="n">
        <v>7.5</v>
      </c>
      <c r="I1245" s="138" t="n">
        <v>17</v>
      </c>
      <c r="J1245" s="138" t="n">
        <v>6</v>
      </c>
      <c r="K1245" s="138" t="n">
        <v>30</v>
      </c>
      <c r="L1245" s="138" t="n">
        <v>139.7</v>
      </c>
      <c r="M1245" s="138" t="n">
        <v>67.1</v>
      </c>
      <c r="N1245" s="138"/>
      <c r="O1245" s="138" t="n">
        <v>12</v>
      </c>
      <c r="P1245" s="144" t="n">
        <v>5382</v>
      </c>
      <c r="Q1245" s="145" t="n">
        <f aca="false">ROUND((P1245+240),-1)+30</f>
        <v>5650</v>
      </c>
    </row>
    <row r="1246" customFormat="false" ht="15.8" hidden="false" customHeight="false" outlineLevel="0" collapsed="false">
      <c r="A1246" s="138" t="s">
        <v>10119</v>
      </c>
      <c r="B1246" s="138" t="s">
        <v>6459</v>
      </c>
      <c r="C1246" s="137" t="s">
        <v>10120</v>
      </c>
      <c r="D1246" s="138" t="s">
        <v>6461</v>
      </c>
      <c r="E1246" s="138" t="s">
        <v>10112</v>
      </c>
      <c r="F1246" s="143" t="s">
        <v>10116</v>
      </c>
      <c r="G1246" s="138" t="s">
        <v>6464</v>
      </c>
      <c r="H1246" s="138" t="n">
        <v>7.5</v>
      </c>
      <c r="I1246" s="138" t="n">
        <v>17</v>
      </c>
      <c r="J1246" s="138" t="n">
        <v>6</v>
      </c>
      <c r="K1246" s="138" t="n">
        <v>30</v>
      </c>
      <c r="L1246" s="138" t="n">
        <v>139.7</v>
      </c>
      <c r="M1246" s="138" t="n">
        <v>67.1</v>
      </c>
      <c r="N1246" s="138"/>
      <c r="O1246" s="138" t="n">
        <v>12</v>
      </c>
      <c r="P1246" s="144" t="n">
        <v>5382</v>
      </c>
      <c r="Q1246" s="145" t="n">
        <f aca="false">ROUND((P1246+240),-1)+30</f>
        <v>5650</v>
      </c>
    </row>
    <row r="1247" customFormat="false" ht="15.8" hidden="false" customHeight="false" outlineLevel="0" collapsed="false">
      <c r="A1247" s="138" t="s">
        <v>10121</v>
      </c>
      <c r="B1247" s="138" t="s">
        <v>6459</v>
      </c>
      <c r="C1247" s="137" t="s">
        <v>10122</v>
      </c>
      <c r="D1247" s="138" t="s">
        <v>6470</v>
      </c>
      <c r="E1247" s="138" t="s">
        <v>10099</v>
      </c>
      <c r="F1247" s="143" t="s">
        <v>10123</v>
      </c>
      <c r="G1247" s="138" t="s">
        <v>6464</v>
      </c>
      <c r="H1247" s="138" t="n">
        <v>7.5</v>
      </c>
      <c r="I1247" s="138" t="n">
        <v>17</v>
      </c>
      <c r="J1247" s="138" t="n">
        <v>6</v>
      </c>
      <c r="K1247" s="138" t="n">
        <v>30</v>
      </c>
      <c r="L1247" s="138" t="n">
        <v>139.7</v>
      </c>
      <c r="M1247" s="138" t="n">
        <v>106.1</v>
      </c>
      <c r="N1247" s="138" t="s">
        <v>10102</v>
      </c>
      <c r="O1247" s="138" t="n">
        <v>4</v>
      </c>
      <c r="P1247" s="144" t="n">
        <v>7921</v>
      </c>
      <c r="Q1247" s="145" t="n">
        <f aca="false">ROUND((P1247+240),-1)+30</f>
        <v>8190</v>
      </c>
    </row>
    <row r="1248" customFormat="false" ht="15.8" hidden="false" customHeight="false" outlineLevel="0" collapsed="false">
      <c r="A1248" s="138" t="s">
        <v>10124</v>
      </c>
      <c r="B1248" s="138" t="s">
        <v>6459</v>
      </c>
      <c r="C1248" s="137" t="s">
        <v>10125</v>
      </c>
      <c r="D1248" s="138" t="s">
        <v>6461</v>
      </c>
      <c r="E1248" s="138" t="s">
        <v>10108</v>
      </c>
      <c r="F1248" s="143" t="s">
        <v>10126</v>
      </c>
      <c r="G1248" s="138" t="s">
        <v>6464</v>
      </c>
      <c r="H1248" s="138" t="n">
        <v>7.5</v>
      </c>
      <c r="I1248" s="138" t="n">
        <v>17</v>
      </c>
      <c r="J1248" s="138" t="n">
        <v>6</v>
      </c>
      <c r="K1248" s="138" t="n">
        <v>30</v>
      </c>
      <c r="L1248" s="138" t="n">
        <v>139.7</v>
      </c>
      <c r="M1248" s="138" t="n">
        <v>106.2</v>
      </c>
      <c r="N1248" s="138"/>
      <c r="O1248" s="138" t="n">
        <v>12</v>
      </c>
      <c r="P1248" s="144" t="n">
        <v>5382</v>
      </c>
      <c r="Q1248" s="145" t="n">
        <f aca="false">ROUND((P1248+240),-1)+30</f>
        <v>5650</v>
      </c>
    </row>
    <row r="1249" customFormat="false" ht="15.8" hidden="false" customHeight="false" outlineLevel="0" collapsed="false">
      <c r="A1249" s="138" t="s">
        <v>10127</v>
      </c>
      <c r="B1249" s="138" t="s">
        <v>6459</v>
      </c>
      <c r="C1249" s="137" t="s">
        <v>10128</v>
      </c>
      <c r="D1249" s="138" t="s">
        <v>6461</v>
      </c>
      <c r="E1249" s="138" t="s">
        <v>10112</v>
      </c>
      <c r="F1249" s="143" t="s">
        <v>10126</v>
      </c>
      <c r="G1249" s="138" t="s">
        <v>6464</v>
      </c>
      <c r="H1249" s="138" t="n">
        <v>7.5</v>
      </c>
      <c r="I1249" s="138" t="n">
        <v>17</v>
      </c>
      <c r="J1249" s="138" t="n">
        <v>6</v>
      </c>
      <c r="K1249" s="138" t="n">
        <v>30</v>
      </c>
      <c r="L1249" s="138" t="n">
        <v>139.7</v>
      </c>
      <c r="M1249" s="138" t="n">
        <v>106.2</v>
      </c>
      <c r="N1249" s="138"/>
      <c r="O1249" s="138" t="n">
        <v>12</v>
      </c>
      <c r="P1249" s="144" t="n">
        <v>5382</v>
      </c>
      <c r="Q1249" s="145" t="n">
        <f aca="false">ROUND((P1249+240),-1)+30</f>
        <v>5650</v>
      </c>
    </row>
    <row r="1250" customFormat="false" ht="15.8" hidden="false" customHeight="false" outlineLevel="0" collapsed="false">
      <c r="A1250" s="138" t="s">
        <v>10129</v>
      </c>
      <c r="B1250" s="138" t="s">
        <v>6459</v>
      </c>
      <c r="C1250" s="137" t="s">
        <v>10130</v>
      </c>
      <c r="D1250" s="138" t="s">
        <v>6470</v>
      </c>
      <c r="E1250" s="138" t="s">
        <v>8619</v>
      </c>
      <c r="F1250" s="143" t="s">
        <v>10131</v>
      </c>
      <c r="G1250" s="138" t="s">
        <v>6464</v>
      </c>
      <c r="H1250" s="138" t="n">
        <v>7.5</v>
      </c>
      <c r="I1250" s="138" t="n">
        <v>17</v>
      </c>
      <c r="J1250" s="138" t="n">
        <v>6</v>
      </c>
      <c r="K1250" s="138" t="n">
        <v>38</v>
      </c>
      <c r="L1250" s="138" t="n">
        <v>139.7</v>
      </c>
      <c r="M1250" s="138" t="n">
        <v>67.1</v>
      </c>
      <c r="N1250" s="138" t="s">
        <v>6473</v>
      </c>
      <c r="O1250" s="138" t="n">
        <v>8</v>
      </c>
      <c r="P1250" s="144" t="n">
        <v>7781</v>
      </c>
      <c r="Q1250" s="145" t="n">
        <f aca="false">ROUND((P1250+240),-1)+30</f>
        <v>8050</v>
      </c>
    </row>
    <row r="1251" customFormat="false" ht="15.8" hidden="false" customHeight="false" outlineLevel="0" collapsed="false">
      <c r="A1251" s="138" t="s">
        <v>10132</v>
      </c>
      <c r="B1251" s="138" t="s">
        <v>6459</v>
      </c>
      <c r="C1251" s="137" t="s">
        <v>10133</v>
      </c>
      <c r="D1251" s="138" t="s">
        <v>6470</v>
      </c>
      <c r="E1251" s="138" t="s">
        <v>10134</v>
      </c>
      <c r="F1251" s="143" t="s">
        <v>10131</v>
      </c>
      <c r="G1251" s="138" t="s">
        <v>6464</v>
      </c>
      <c r="H1251" s="138" t="n">
        <v>7.5</v>
      </c>
      <c r="I1251" s="138" t="n">
        <v>17</v>
      </c>
      <c r="J1251" s="138" t="n">
        <v>6</v>
      </c>
      <c r="K1251" s="138" t="n">
        <v>38</v>
      </c>
      <c r="L1251" s="138" t="n">
        <v>139.7</v>
      </c>
      <c r="M1251" s="138" t="n">
        <v>67.1</v>
      </c>
      <c r="N1251" s="138" t="s">
        <v>6473</v>
      </c>
      <c r="O1251" s="138" t="n">
        <v>8</v>
      </c>
      <c r="P1251" s="144" t="n">
        <v>7500</v>
      </c>
      <c r="Q1251" s="145" t="n">
        <f aca="false">ROUND((P1251+240),-1)+30</f>
        <v>7770</v>
      </c>
    </row>
    <row r="1252" customFormat="false" ht="15.8" hidden="false" customHeight="false" outlineLevel="0" collapsed="false">
      <c r="A1252" s="138" t="s">
        <v>10135</v>
      </c>
      <c r="B1252" s="138" t="s">
        <v>6459</v>
      </c>
      <c r="C1252" s="137" t="s">
        <v>10136</v>
      </c>
      <c r="D1252" s="138" t="s">
        <v>6470</v>
      </c>
      <c r="E1252" s="138" t="s">
        <v>10137</v>
      </c>
      <c r="F1252" s="143" t="s">
        <v>10131</v>
      </c>
      <c r="G1252" s="138" t="s">
        <v>6464</v>
      </c>
      <c r="H1252" s="138" t="n">
        <v>7.5</v>
      </c>
      <c r="I1252" s="138" t="n">
        <v>17</v>
      </c>
      <c r="J1252" s="138" t="n">
        <v>6</v>
      </c>
      <c r="K1252" s="138" t="n">
        <v>38</v>
      </c>
      <c r="L1252" s="138" t="n">
        <v>139.7</v>
      </c>
      <c r="M1252" s="138" t="n">
        <v>67.1</v>
      </c>
      <c r="N1252" s="138" t="s">
        <v>6473</v>
      </c>
      <c r="O1252" s="138" t="n">
        <v>4</v>
      </c>
      <c r="P1252" s="144" t="n">
        <v>7781</v>
      </c>
      <c r="Q1252" s="145" t="n">
        <f aca="false">ROUND((P1252+240),-1)+30</f>
        <v>8050</v>
      </c>
    </row>
    <row r="1253" customFormat="false" ht="15.8" hidden="false" customHeight="false" outlineLevel="0" collapsed="false">
      <c r="A1253" s="138" t="s">
        <v>10138</v>
      </c>
      <c r="B1253" s="138" t="s">
        <v>6459</v>
      </c>
      <c r="C1253" s="137" t="s">
        <v>10139</v>
      </c>
      <c r="D1253" s="138" t="s">
        <v>6470</v>
      </c>
      <c r="E1253" s="138" t="s">
        <v>10140</v>
      </c>
      <c r="F1253" s="143" t="s">
        <v>10131</v>
      </c>
      <c r="G1253" s="138" t="s">
        <v>6464</v>
      </c>
      <c r="H1253" s="138" t="n">
        <v>7.5</v>
      </c>
      <c r="I1253" s="138" t="n">
        <v>17</v>
      </c>
      <c r="J1253" s="138" t="n">
        <v>6</v>
      </c>
      <c r="K1253" s="138" t="n">
        <v>38</v>
      </c>
      <c r="L1253" s="138" t="n">
        <v>139.7</v>
      </c>
      <c r="M1253" s="138" t="n">
        <v>67.1</v>
      </c>
      <c r="N1253" s="138" t="s">
        <v>6473</v>
      </c>
      <c r="O1253" s="138" t="n">
        <v>4</v>
      </c>
      <c r="P1253" s="144" t="n">
        <v>7781</v>
      </c>
      <c r="Q1253" s="145" t="n">
        <f aca="false">ROUND((P1253+240),-1)+30</f>
        <v>8050</v>
      </c>
    </row>
    <row r="1254" customFormat="false" ht="15.8" hidden="false" customHeight="false" outlineLevel="0" collapsed="false">
      <c r="A1254" s="138" t="s">
        <v>10141</v>
      </c>
      <c r="B1254" s="138" t="s">
        <v>6459</v>
      </c>
      <c r="C1254" s="137" t="s">
        <v>10142</v>
      </c>
      <c r="D1254" s="138" t="s">
        <v>6470</v>
      </c>
      <c r="E1254" s="138" t="s">
        <v>10143</v>
      </c>
      <c r="F1254" s="143" t="s">
        <v>10131</v>
      </c>
      <c r="G1254" s="138" t="s">
        <v>6464</v>
      </c>
      <c r="H1254" s="138" t="n">
        <v>7.5</v>
      </c>
      <c r="I1254" s="138" t="n">
        <v>17</v>
      </c>
      <c r="J1254" s="138" t="n">
        <v>6</v>
      </c>
      <c r="K1254" s="138" t="n">
        <v>38</v>
      </c>
      <c r="L1254" s="138" t="n">
        <v>139.7</v>
      </c>
      <c r="M1254" s="138" t="n">
        <v>67.1</v>
      </c>
      <c r="N1254" s="138" t="s">
        <v>6473</v>
      </c>
      <c r="O1254" s="138" t="n">
        <v>4</v>
      </c>
      <c r="P1254" s="144" t="n">
        <v>7407</v>
      </c>
      <c r="Q1254" s="145" t="n">
        <f aca="false">ROUND((P1254+240),-1)+30</f>
        <v>7680</v>
      </c>
    </row>
    <row r="1255" customFormat="false" ht="15.8" hidden="false" customHeight="false" outlineLevel="0" collapsed="false">
      <c r="A1255" s="138" t="s">
        <v>10144</v>
      </c>
      <c r="B1255" s="138" t="s">
        <v>6459</v>
      </c>
      <c r="C1255" s="137" t="s">
        <v>10145</v>
      </c>
      <c r="D1255" s="138" t="s">
        <v>6470</v>
      </c>
      <c r="E1255" s="138" t="s">
        <v>10137</v>
      </c>
      <c r="F1255" s="143" t="s">
        <v>10146</v>
      </c>
      <c r="G1255" s="138" t="s">
        <v>6464</v>
      </c>
      <c r="H1255" s="138" t="n">
        <v>7.5</v>
      </c>
      <c r="I1255" s="138" t="n">
        <v>17</v>
      </c>
      <c r="J1255" s="138" t="n">
        <v>6</v>
      </c>
      <c r="K1255" s="138" t="n">
        <v>46</v>
      </c>
      <c r="L1255" s="138" t="n">
        <v>139.7</v>
      </c>
      <c r="M1255" s="138" t="n">
        <v>67.1</v>
      </c>
      <c r="N1255" s="138" t="s">
        <v>6473</v>
      </c>
      <c r="O1255" s="138" t="n">
        <v>4</v>
      </c>
      <c r="P1255" s="144" t="n">
        <v>7781</v>
      </c>
      <c r="Q1255" s="145" t="n">
        <f aca="false">ROUND((P1255+240),-1)+30</f>
        <v>8050</v>
      </c>
    </row>
    <row r="1256" customFormat="false" ht="15.8" hidden="false" customHeight="false" outlineLevel="0" collapsed="false">
      <c r="A1256" s="138" t="s">
        <v>10147</v>
      </c>
      <c r="B1256" s="138" t="s">
        <v>6459</v>
      </c>
      <c r="C1256" s="137" t="s">
        <v>10148</v>
      </c>
      <c r="D1256" s="138" t="s">
        <v>6470</v>
      </c>
      <c r="E1256" s="138" t="s">
        <v>10149</v>
      </c>
      <c r="F1256" s="143" t="s">
        <v>10146</v>
      </c>
      <c r="G1256" s="138" t="s">
        <v>6464</v>
      </c>
      <c r="H1256" s="138" t="n">
        <v>7.5</v>
      </c>
      <c r="I1256" s="138" t="n">
        <v>17</v>
      </c>
      <c r="J1256" s="138" t="n">
        <v>6</v>
      </c>
      <c r="K1256" s="138" t="n">
        <v>46</v>
      </c>
      <c r="L1256" s="138" t="n">
        <v>139.7</v>
      </c>
      <c r="M1256" s="138" t="n">
        <v>67.1</v>
      </c>
      <c r="N1256" s="138" t="s">
        <v>6473</v>
      </c>
      <c r="O1256" s="138" t="n">
        <v>4</v>
      </c>
      <c r="P1256" s="144" t="n">
        <v>7407</v>
      </c>
      <c r="Q1256" s="145" t="n">
        <f aca="false">ROUND((P1256+240),-1)+30</f>
        <v>7680</v>
      </c>
    </row>
    <row r="1257" customFormat="false" ht="15.8" hidden="false" customHeight="false" outlineLevel="0" collapsed="false">
      <c r="A1257" s="138" t="s">
        <v>10150</v>
      </c>
      <c r="B1257" s="138" t="s">
        <v>6459</v>
      </c>
      <c r="C1257" s="137" t="s">
        <v>10151</v>
      </c>
      <c r="D1257" s="138" t="s">
        <v>6470</v>
      </c>
      <c r="E1257" s="138" t="s">
        <v>10152</v>
      </c>
      <c r="F1257" s="143" t="s">
        <v>10146</v>
      </c>
      <c r="G1257" s="138" t="s">
        <v>6464</v>
      </c>
      <c r="H1257" s="138" t="n">
        <v>7.5</v>
      </c>
      <c r="I1257" s="138" t="n">
        <v>17</v>
      </c>
      <c r="J1257" s="138" t="n">
        <v>6</v>
      </c>
      <c r="K1257" s="138" t="n">
        <v>46</v>
      </c>
      <c r="L1257" s="138" t="n">
        <v>139.7</v>
      </c>
      <c r="M1257" s="138" t="n">
        <v>67.1</v>
      </c>
      <c r="N1257" s="138" t="s">
        <v>6473</v>
      </c>
      <c r="O1257" s="138" t="n">
        <v>4</v>
      </c>
      <c r="P1257" s="144" t="n">
        <v>7687</v>
      </c>
      <c r="Q1257" s="145" t="n">
        <f aca="false">ROUND((P1257+240),-1)+30</f>
        <v>7960</v>
      </c>
    </row>
    <row r="1258" customFormat="false" ht="15.8" hidden="false" customHeight="false" outlineLevel="0" collapsed="false">
      <c r="A1258" s="138" t="s">
        <v>10153</v>
      </c>
      <c r="B1258" s="138" t="s">
        <v>6459</v>
      </c>
      <c r="C1258" s="137" t="s">
        <v>10154</v>
      </c>
      <c r="D1258" s="138" t="s">
        <v>6470</v>
      </c>
      <c r="E1258" s="138" t="s">
        <v>10134</v>
      </c>
      <c r="F1258" s="143" t="s">
        <v>10146</v>
      </c>
      <c r="G1258" s="138" t="s">
        <v>6464</v>
      </c>
      <c r="H1258" s="138" t="n">
        <v>7.5</v>
      </c>
      <c r="I1258" s="138" t="n">
        <v>17</v>
      </c>
      <c r="J1258" s="138" t="n">
        <v>6</v>
      </c>
      <c r="K1258" s="138" t="n">
        <v>46</v>
      </c>
      <c r="L1258" s="138" t="n">
        <v>139.7</v>
      </c>
      <c r="M1258" s="138" t="n">
        <v>67.1</v>
      </c>
      <c r="N1258" s="138" t="s">
        <v>6473</v>
      </c>
      <c r="O1258" s="138" t="n">
        <v>4</v>
      </c>
      <c r="P1258" s="144" t="n">
        <v>7500</v>
      </c>
      <c r="Q1258" s="145" t="n">
        <f aca="false">ROUND((P1258+240),-1)+30</f>
        <v>7770</v>
      </c>
    </row>
    <row r="1259" customFormat="false" ht="15.8" hidden="false" customHeight="false" outlineLevel="0" collapsed="false">
      <c r="A1259" s="138" t="s">
        <v>10155</v>
      </c>
      <c r="B1259" s="138" t="s">
        <v>6459</v>
      </c>
      <c r="C1259" s="137" t="s">
        <v>10156</v>
      </c>
      <c r="D1259" s="138" t="s">
        <v>6470</v>
      </c>
      <c r="E1259" s="138" t="s">
        <v>8630</v>
      </c>
      <c r="F1259" s="143" t="s">
        <v>10146</v>
      </c>
      <c r="G1259" s="138" t="s">
        <v>6464</v>
      </c>
      <c r="H1259" s="138" t="n">
        <v>7.5</v>
      </c>
      <c r="I1259" s="138" t="n">
        <v>17</v>
      </c>
      <c r="J1259" s="138" t="n">
        <v>6</v>
      </c>
      <c r="K1259" s="138" t="n">
        <v>46</v>
      </c>
      <c r="L1259" s="138" t="n">
        <v>139.7</v>
      </c>
      <c r="M1259" s="138" t="n">
        <v>67.1</v>
      </c>
      <c r="N1259" s="138" t="s">
        <v>6473</v>
      </c>
      <c r="O1259" s="138" t="n">
        <v>4</v>
      </c>
      <c r="P1259" s="144" t="n">
        <v>7407</v>
      </c>
      <c r="Q1259" s="145" t="n">
        <f aca="false">ROUND((P1259+240),-1)+30</f>
        <v>7680</v>
      </c>
    </row>
    <row r="1260" customFormat="false" ht="15.8" hidden="false" customHeight="false" outlineLevel="0" collapsed="false">
      <c r="A1260" s="138" t="s">
        <v>10157</v>
      </c>
      <c r="B1260" s="138" t="s">
        <v>6459</v>
      </c>
      <c r="C1260" s="137" t="s">
        <v>10158</v>
      </c>
      <c r="D1260" s="138" t="s">
        <v>6470</v>
      </c>
      <c r="E1260" s="138" t="s">
        <v>7409</v>
      </c>
      <c r="F1260" s="143" t="s">
        <v>10159</v>
      </c>
      <c r="G1260" s="138" t="s">
        <v>6464</v>
      </c>
      <c r="H1260" s="138" t="n">
        <v>7.5</v>
      </c>
      <c r="I1260" s="138" t="n">
        <v>18</v>
      </c>
      <c r="J1260" s="138" t="n">
        <v>4</v>
      </c>
      <c r="K1260" s="138" t="n">
        <v>29</v>
      </c>
      <c r="L1260" s="138" t="n">
        <v>108</v>
      </c>
      <c r="M1260" s="138" t="n">
        <v>65.1</v>
      </c>
      <c r="N1260" s="138" t="s">
        <v>6473</v>
      </c>
      <c r="O1260" s="138" t="n">
        <v>4</v>
      </c>
      <c r="P1260" s="144" t="n">
        <v>4134</v>
      </c>
      <c r="Q1260" s="145" t="n">
        <f aca="false">ROUND((P1260+240),-1)+30</f>
        <v>4400</v>
      </c>
    </row>
    <row r="1261" customFormat="false" ht="15.8" hidden="false" customHeight="false" outlineLevel="0" collapsed="false">
      <c r="A1261" s="138" t="s">
        <v>10160</v>
      </c>
      <c r="B1261" s="138" t="s">
        <v>6459</v>
      </c>
      <c r="C1261" s="137" t="s">
        <v>10161</v>
      </c>
      <c r="D1261" s="138" t="s">
        <v>6470</v>
      </c>
      <c r="E1261" s="138" t="s">
        <v>10162</v>
      </c>
      <c r="F1261" s="143" t="s">
        <v>10163</v>
      </c>
      <c r="G1261" s="138" t="s">
        <v>6464</v>
      </c>
      <c r="H1261" s="138" t="n">
        <v>7.5</v>
      </c>
      <c r="I1261" s="138" t="n">
        <v>18</v>
      </c>
      <c r="J1261" s="138" t="n">
        <v>5</v>
      </c>
      <c r="K1261" s="138" t="n">
        <v>30</v>
      </c>
      <c r="L1261" s="138" t="n">
        <v>114.3</v>
      </c>
      <c r="M1261" s="138" t="n">
        <v>60.1</v>
      </c>
      <c r="N1261" s="138" t="s">
        <v>6697</v>
      </c>
      <c r="O1261" s="138" t="n">
        <v>4</v>
      </c>
      <c r="P1261" s="144" t="n">
        <v>8763</v>
      </c>
      <c r="Q1261" s="145" t="n">
        <f aca="false">ROUND((P1261+240),-1)+30</f>
        <v>9030</v>
      </c>
    </row>
    <row r="1262" customFormat="false" ht="15.8" hidden="false" customHeight="false" outlineLevel="0" collapsed="false">
      <c r="A1262" s="138" t="s">
        <v>10164</v>
      </c>
      <c r="B1262" s="138" t="s">
        <v>6459</v>
      </c>
      <c r="C1262" s="137" t="s">
        <v>10165</v>
      </c>
      <c r="D1262" s="138" t="s">
        <v>6470</v>
      </c>
      <c r="E1262" s="138" t="s">
        <v>10166</v>
      </c>
      <c r="F1262" s="143" t="s">
        <v>10163</v>
      </c>
      <c r="G1262" s="138" t="s">
        <v>6464</v>
      </c>
      <c r="H1262" s="138" t="n">
        <v>7.5</v>
      </c>
      <c r="I1262" s="138" t="n">
        <v>18</v>
      </c>
      <c r="J1262" s="138" t="n">
        <v>5</v>
      </c>
      <c r="K1262" s="138" t="n">
        <v>30</v>
      </c>
      <c r="L1262" s="138" t="n">
        <v>114.3</v>
      </c>
      <c r="M1262" s="138" t="n">
        <v>60.1</v>
      </c>
      <c r="N1262" s="138" t="s">
        <v>6684</v>
      </c>
      <c r="O1262" s="138" t="n">
        <v>4</v>
      </c>
      <c r="P1262" s="144" t="n">
        <v>8763</v>
      </c>
      <c r="Q1262" s="145" t="n">
        <f aca="false">ROUND((P1262+240),-1)+30</f>
        <v>9030</v>
      </c>
    </row>
    <row r="1263" customFormat="false" ht="15.8" hidden="false" customHeight="false" outlineLevel="0" collapsed="false">
      <c r="A1263" s="138" t="s">
        <v>10167</v>
      </c>
      <c r="B1263" s="138" t="s">
        <v>6459</v>
      </c>
      <c r="C1263" s="137" t="s">
        <v>10168</v>
      </c>
      <c r="D1263" s="138" t="s">
        <v>6470</v>
      </c>
      <c r="E1263" s="138" t="s">
        <v>10169</v>
      </c>
      <c r="F1263" s="143" t="s">
        <v>10170</v>
      </c>
      <c r="G1263" s="138" t="s">
        <v>6464</v>
      </c>
      <c r="H1263" s="138" t="n">
        <v>7.5</v>
      </c>
      <c r="I1263" s="138" t="n">
        <v>18</v>
      </c>
      <c r="J1263" s="138" t="n">
        <v>5</v>
      </c>
      <c r="K1263" s="138" t="n">
        <v>32</v>
      </c>
      <c r="L1263" s="138" t="n">
        <v>120</v>
      </c>
      <c r="M1263" s="138" t="n">
        <v>60.1</v>
      </c>
      <c r="N1263" s="138" t="s">
        <v>7041</v>
      </c>
      <c r="O1263" s="138" t="n">
        <v>4</v>
      </c>
      <c r="P1263" s="144" t="n">
        <v>8202</v>
      </c>
      <c r="Q1263" s="145" t="n">
        <f aca="false">ROUND((P1263+240),-1)+30</f>
        <v>8470</v>
      </c>
    </row>
    <row r="1264" customFormat="false" ht="15.8" hidden="false" customHeight="false" outlineLevel="0" collapsed="false">
      <c r="A1264" s="138" t="s">
        <v>10171</v>
      </c>
      <c r="B1264" s="138" t="s">
        <v>6459</v>
      </c>
      <c r="C1264" s="137" t="s">
        <v>10172</v>
      </c>
      <c r="D1264" s="138" t="s">
        <v>6470</v>
      </c>
      <c r="E1264" s="138" t="s">
        <v>10173</v>
      </c>
      <c r="F1264" s="143" t="s">
        <v>10174</v>
      </c>
      <c r="G1264" s="138" t="s">
        <v>6464</v>
      </c>
      <c r="H1264" s="138" t="n">
        <v>7.5</v>
      </c>
      <c r="I1264" s="138" t="n">
        <v>18</v>
      </c>
      <c r="J1264" s="138" t="n">
        <v>5</v>
      </c>
      <c r="K1264" s="138" t="n">
        <v>33</v>
      </c>
      <c r="L1264" s="138" t="n">
        <v>114.3</v>
      </c>
      <c r="M1264" s="138" t="n">
        <v>67.1</v>
      </c>
      <c r="N1264" s="138" t="s">
        <v>9296</v>
      </c>
      <c r="O1264" s="138" t="n">
        <v>4</v>
      </c>
      <c r="P1264" s="144" t="n">
        <v>8248</v>
      </c>
      <c r="Q1264" s="145" t="n">
        <f aca="false">ROUND((P1264+240),-1)+30</f>
        <v>8520</v>
      </c>
    </row>
    <row r="1265" customFormat="false" ht="15.8" hidden="false" customHeight="false" outlineLevel="0" collapsed="false">
      <c r="A1265" s="138" t="s">
        <v>10175</v>
      </c>
      <c r="B1265" s="138" t="s">
        <v>6459</v>
      </c>
      <c r="C1265" s="137" t="s">
        <v>10176</v>
      </c>
      <c r="D1265" s="138" t="s">
        <v>6470</v>
      </c>
      <c r="E1265" s="138" t="s">
        <v>10177</v>
      </c>
      <c r="F1265" s="143" t="s">
        <v>10178</v>
      </c>
      <c r="G1265" s="138" t="s">
        <v>6464</v>
      </c>
      <c r="H1265" s="138" t="n">
        <v>7.5</v>
      </c>
      <c r="I1265" s="138" t="n">
        <v>18</v>
      </c>
      <c r="J1265" s="138" t="n">
        <v>5</v>
      </c>
      <c r="K1265" s="138" t="n">
        <v>35</v>
      </c>
      <c r="L1265" s="138" t="n">
        <v>114.3</v>
      </c>
      <c r="M1265" s="138" t="n">
        <v>60.1</v>
      </c>
      <c r="N1265" s="138" t="s">
        <v>6473</v>
      </c>
      <c r="O1265" s="138" t="n">
        <v>8</v>
      </c>
      <c r="P1265" s="144" t="n">
        <v>8248</v>
      </c>
      <c r="Q1265" s="145" t="n">
        <f aca="false">ROUND((P1265+240),-1)+30</f>
        <v>8520</v>
      </c>
    </row>
    <row r="1266" customFormat="false" ht="15.8" hidden="false" customHeight="false" outlineLevel="0" collapsed="false">
      <c r="A1266" s="138" t="s">
        <v>10179</v>
      </c>
      <c r="B1266" s="138" t="s">
        <v>6459</v>
      </c>
      <c r="C1266" s="137" t="s">
        <v>10180</v>
      </c>
      <c r="D1266" s="138" t="s">
        <v>6470</v>
      </c>
      <c r="E1266" s="138" t="s">
        <v>10181</v>
      </c>
      <c r="F1266" s="143" t="s">
        <v>10178</v>
      </c>
      <c r="G1266" s="138" t="s">
        <v>6464</v>
      </c>
      <c r="H1266" s="138" t="n">
        <v>7.5</v>
      </c>
      <c r="I1266" s="138" t="n">
        <v>18</v>
      </c>
      <c r="J1266" s="138" t="n">
        <v>5</v>
      </c>
      <c r="K1266" s="138" t="n">
        <v>35</v>
      </c>
      <c r="L1266" s="138" t="n">
        <v>114.3</v>
      </c>
      <c r="M1266" s="138" t="n">
        <v>60.1</v>
      </c>
      <c r="N1266" s="138" t="s">
        <v>6697</v>
      </c>
      <c r="O1266" s="138" t="n">
        <v>4</v>
      </c>
      <c r="P1266" s="144" t="n">
        <v>8482</v>
      </c>
      <c r="Q1266" s="145" t="n">
        <f aca="false">ROUND((P1266+240),-1)+30</f>
        <v>8750</v>
      </c>
    </row>
    <row r="1267" customFormat="false" ht="15.8" hidden="false" customHeight="false" outlineLevel="0" collapsed="false">
      <c r="A1267" s="138" t="s">
        <v>10182</v>
      </c>
      <c r="B1267" s="138" t="s">
        <v>6459</v>
      </c>
      <c r="C1267" s="137" t="s">
        <v>10183</v>
      </c>
      <c r="D1267" s="138" t="s">
        <v>6470</v>
      </c>
      <c r="E1267" s="138" t="s">
        <v>10184</v>
      </c>
      <c r="F1267" s="143" t="s">
        <v>10178</v>
      </c>
      <c r="G1267" s="138" t="s">
        <v>6464</v>
      </c>
      <c r="H1267" s="138" t="n">
        <v>7.5</v>
      </c>
      <c r="I1267" s="138" t="n">
        <v>18</v>
      </c>
      <c r="J1267" s="138" t="n">
        <v>5</v>
      </c>
      <c r="K1267" s="138" t="n">
        <v>35</v>
      </c>
      <c r="L1267" s="138" t="n">
        <v>114.3</v>
      </c>
      <c r="M1267" s="138" t="n">
        <v>60.1</v>
      </c>
      <c r="N1267" s="138" t="s">
        <v>6697</v>
      </c>
      <c r="O1267" s="138" t="n">
        <v>4</v>
      </c>
      <c r="P1267" s="144" t="n">
        <v>8248</v>
      </c>
      <c r="Q1267" s="145" t="n">
        <f aca="false">ROUND((P1267+240),-1)+30</f>
        <v>8520</v>
      </c>
    </row>
    <row r="1268" customFormat="false" ht="15.8" hidden="false" customHeight="false" outlineLevel="0" collapsed="false">
      <c r="A1268" s="138" t="s">
        <v>10185</v>
      </c>
      <c r="B1268" s="138" t="s">
        <v>6459</v>
      </c>
      <c r="C1268" s="137" t="s">
        <v>10186</v>
      </c>
      <c r="D1268" s="138" t="s">
        <v>7033</v>
      </c>
      <c r="E1268" s="138" t="s">
        <v>9267</v>
      </c>
      <c r="F1268" s="143" t="s">
        <v>10187</v>
      </c>
      <c r="G1268" s="138" t="s">
        <v>6464</v>
      </c>
      <c r="H1268" s="138" t="n">
        <v>7.5</v>
      </c>
      <c r="I1268" s="138" t="n">
        <v>18</v>
      </c>
      <c r="J1268" s="138" t="n">
        <v>5</v>
      </c>
      <c r="K1268" s="138" t="n">
        <v>35</v>
      </c>
      <c r="L1268" s="138" t="n">
        <v>114.3</v>
      </c>
      <c r="M1268" s="138" t="n">
        <v>67.1</v>
      </c>
      <c r="N1268" s="138" t="s">
        <v>6691</v>
      </c>
      <c r="O1268" s="138" t="n">
        <v>7</v>
      </c>
      <c r="P1268" s="144" t="n">
        <v>9263</v>
      </c>
      <c r="Q1268" s="145" t="n">
        <f aca="false">ROUND((P1268+240),-1)+30</f>
        <v>9530</v>
      </c>
    </row>
    <row r="1269" customFormat="false" ht="15.8" hidden="false" customHeight="false" outlineLevel="0" collapsed="false">
      <c r="A1269" s="138" t="s">
        <v>10188</v>
      </c>
      <c r="B1269" s="138" t="s">
        <v>6459</v>
      </c>
      <c r="C1269" s="137" t="s">
        <v>10189</v>
      </c>
      <c r="D1269" s="138" t="s">
        <v>7033</v>
      </c>
      <c r="E1269" s="138" t="s">
        <v>10190</v>
      </c>
      <c r="F1269" s="143" t="s">
        <v>10191</v>
      </c>
      <c r="G1269" s="138" t="s">
        <v>6464</v>
      </c>
      <c r="H1269" s="138" t="n">
        <v>7.5</v>
      </c>
      <c r="I1269" s="138" t="n">
        <v>18</v>
      </c>
      <c r="J1269" s="138" t="n">
        <v>5</v>
      </c>
      <c r="K1269" s="138" t="n">
        <v>38</v>
      </c>
      <c r="L1269" s="138" t="n">
        <v>100</v>
      </c>
      <c r="M1269" s="138" t="n">
        <v>72.6</v>
      </c>
      <c r="N1269" s="138"/>
      <c r="O1269" s="138" t="n">
        <v>4</v>
      </c>
      <c r="P1269" s="144" t="n">
        <v>8524</v>
      </c>
      <c r="Q1269" s="145" t="n">
        <f aca="false">ROUND((P1269+240),-1)+30</f>
        <v>8790</v>
      </c>
    </row>
    <row r="1270" customFormat="false" ht="15.8" hidden="false" customHeight="false" outlineLevel="0" collapsed="false">
      <c r="A1270" s="138" t="s">
        <v>10192</v>
      </c>
      <c r="B1270" s="138" t="s">
        <v>6459</v>
      </c>
      <c r="C1270" s="137" t="s">
        <v>10193</v>
      </c>
      <c r="D1270" s="138" t="s">
        <v>7033</v>
      </c>
      <c r="E1270" s="138" t="s">
        <v>9111</v>
      </c>
      <c r="F1270" s="143" t="s">
        <v>10194</v>
      </c>
      <c r="G1270" s="138" t="s">
        <v>6464</v>
      </c>
      <c r="H1270" s="138" t="n">
        <v>7.5</v>
      </c>
      <c r="I1270" s="138" t="n">
        <v>18</v>
      </c>
      <c r="J1270" s="138" t="n">
        <v>5</v>
      </c>
      <c r="K1270" s="138" t="n">
        <v>38</v>
      </c>
      <c r="L1270" s="138" t="n">
        <v>112</v>
      </c>
      <c r="M1270" s="138" t="n">
        <v>73.1</v>
      </c>
      <c r="N1270" s="138"/>
      <c r="O1270" s="138" t="n">
        <v>10</v>
      </c>
      <c r="P1270" s="144" t="n">
        <v>9263</v>
      </c>
      <c r="Q1270" s="145" t="n">
        <f aca="false">ROUND((P1270+240),-1)+30</f>
        <v>9530</v>
      </c>
    </row>
    <row r="1271" customFormat="false" ht="15.8" hidden="false" customHeight="false" outlineLevel="0" collapsed="false">
      <c r="A1271" s="138" t="s">
        <v>10195</v>
      </c>
      <c r="B1271" s="138" t="s">
        <v>6459</v>
      </c>
      <c r="C1271" s="137" t="s">
        <v>10196</v>
      </c>
      <c r="D1271" s="138" t="s">
        <v>7033</v>
      </c>
      <c r="E1271" s="138" t="s">
        <v>9755</v>
      </c>
      <c r="F1271" s="143" t="s">
        <v>10197</v>
      </c>
      <c r="G1271" s="138" t="s">
        <v>6464</v>
      </c>
      <c r="H1271" s="138" t="n">
        <v>7.5</v>
      </c>
      <c r="I1271" s="138" t="n">
        <v>18</v>
      </c>
      <c r="J1271" s="138" t="n">
        <v>5</v>
      </c>
      <c r="K1271" s="138" t="n">
        <v>38</v>
      </c>
      <c r="L1271" s="138" t="n">
        <v>114.3</v>
      </c>
      <c r="M1271" s="138" t="n">
        <v>67.1</v>
      </c>
      <c r="N1271" s="138" t="s">
        <v>6684</v>
      </c>
      <c r="O1271" s="138" t="n">
        <v>3</v>
      </c>
      <c r="P1271" s="144" t="n">
        <v>9263</v>
      </c>
      <c r="Q1271" s="145" t="n">
        <f aca="false">ROUND((P1271+240),-1)+30</f>
        <v>9530</v>
      </c>
    </row>
    <row r="1272" customFormat="false" ht="15.8" hidden="false" customHeight="false" outlineLevel="0" collapsed="false">
      <c r="A1272" s="138" t="s">
        <v>10198</v>
      </c>
      <c r="B1272" s="138" t="s">
        <v>6459</v>
      </c>
      <c r="C1272" s="137" t="s">
        <v>10199</v>
      </c>
      <c r="D1272" s="138" t="s">
        <v>6470</v>
      </c>
      <c r="E1272" s="138" t="s">
        <v>10200</v>
      </c>
      <c r="F1272" s="143" t="s">
        <v>10201</v>
      </c>
      <c r="G1272" s="138" t="s">
        <v>6464</v>
      </c>
      <c r="H1272" s="138" t="n">
        <v>7.5</v>
      </c>
      <c r="I1272" s="138" t="n">
        <v>18</v>
      </c>
      <c r="J1272" s="138" t="n">
        <v>5</v>
      </c>
      <c r="K1272" s="138" t="n">
        <v>41</v>
      </c>
      <c r="L1272" s="138" t="n">
        <v>120</v>
      </c>
      <c r="M1272" s="138" t="n">
        <v>67.1</v>
      </c>
      <c r="N1272" s="138" t="s">
        <v>6473</v>
      </c>
      <c r="O1272" s="138" t="n">
        <v>4</v>
      </c>
      <c r="P1272" s="144" t="n">
        <v>7968</v>
      </c>
      <c r="Q1272" s="145" t="n">
        <f aca="false">ROUND((P1272+240),-1)+30</f>
        <v>8240</v>
      </c>
    </row>
    <row r="1273" customFormat="false" ht="15.8" hidden="false" customHeight="false" outlineLevel="0" collapsed="false">
      <c r="A1273" s="138" t="s">
        <v>10202</v>
      </c>
      <c r="B1273" s="138" t="s">
        <v>6459</v>
      </c>
      <c r="C1273" s="137" t="s">
        <v>10203</v>
      </c>
      <c r="D1273" s="138" t="s">
        <v>7033</v>
      </c>
      <c r="E1273" s="138" t="s">
        <v>10204</v>
      </c>
      <c r="F1273" s="143" t="s">
        <v>10205</v>
      </c>
      <c r="G1273" s="138" t="s">
        <v>6464</v>
      </c>
      <c r="H1273" s="138" t="n">
        <v>7.5</v>
      </c>
      <c r="I1273" s="138" t="n">
        <v>18</v>
      </c>
      <c r="J1273" s="138" t="n">
        <v>5</v>
      </c>
      <c r="K1273" s="138" t="n">
        <v>42</v>
      </c>
      <c r="L1273" s="138" t="n">
        <v>100</v>
      </c>
      <c r="M1273" s="138" t="n">
        <v>72.6</v>
      </c>
      <c r="N1273" s="138" t="s">
        <v>7076</v>
      </c>
      <c r="O1273" s="138" t="n">
        <v>4</v>
      </c>
      <c r="P1273" s="144" t="n">
        <v>9448</v>
      </c>
      <c r="Q1273" s="145" t="n">
        <f aca="false">ROUND((P1273+240),-1)+30</f>
        <v>9720</v>
      </c>
    </row>
    <row r="1274" customFormat="false" ht="15.8" hidden="false" customHeight="false" outlineLevel="0" collapsed="false">
      <c r="A1274" s="138" t="s">
        <v>10206</v>
      </c>
      <c r="B1274" s="138" t="s">
        <v>6459</v>
      </c>
      <c r="C1274" s="137" t="s">
        <v>10207</v>
      </c>
      <c r="D1274" s="138" t="s">
        <v>7033</v>
      </c>
      <c r="E1274" s="138" t="s">
        <v>8905</v>
      </c>
      <c r="F1274" s="143" t="s">
        <v>10208</v>
      </c>
      <c r="G1274" s="138" t="s">
        <v>6464</v>
      </c>
      <c r="H1274" s="138" t="n">
        <v>7.5</v>
      </c>
      <c r="I1274" s="138" t="n">
        <v>18</v>
      </c>
      <c r="J1274" s="138" t="n">
        <v>5</v>
      </c>
      <c r="K1274" s="138" t="n">
        <v>42</v>
      </c>
      <c r="L1274" s="138" t="n">
        <v>105</v>
      </c>
      <c r="M1274" s="138" t="n">
        <v>56.6</v>
      </c>
      <c r="N1274" s="138" t="s">
        <v>6691</v>
      </c>
      <c r="O1274" s="138" t="n">
        <v>21</v>
      </c>
      <c r="P1274" s="144" t="n">
        <v>8524</v>
      </c>
      <c r="Q1274" s="145" t="n">
        <f aca="false">ROUND((P1274+240),-1)+30</f>
        <v>8790</v>
      </c>
    </row>
    <row r="1275" customFormat="false" ht="15.8" hidden="false" customHeight="false" outlineLevel="0" collapsed="false">
      <c r="A1275" s="138" t="s">
        <v>10209</v>
      </c>
      <c r="B1275" s="138" t="s">
        <v>6459</v>
      </c>
      <c r="C1275" s="137" t="s">
        <v>10210</v>
      </c>
      <c r="D1275" s="138" t="s">
        <v>7033</v>
      </c>
      <c r="E1275" s="138" t="s">
        <v>10211</v>
      </c>
      <c r="F1275" s="143" t="s">
        <v>10212</v>
      </c>
      <c r="G1275" s="138" t="s">
        <v>6464</v>
      </c>
      <c r="H1275" s="138" t="n">
        <v>7.5</v>
      </c>
      <c r="I1275" s="138" t="n">
        <v>18</v>
      </c>
      <c r="J1275" s="138" t="n">
        <v>5</v>
      </c>
      <c r="K1275" s="138" t="n">
        <v>42</v>
      </c>
      <c r="L1275" s="138" t="n">
        <v>110</v>
      </c>
      <c r="M1275" s="138" t="n">
        <v>73.1</v>
      </c>
      <c r="N1275" s="138" t="s">
        <v>8915</v>
      </c>
      <c r="O1275" s="138" t="n">
        <v>1</v>
      </c>
      <c r="P1275" s="144" t="n">
        <v>9448</v>
      </c>
      <c r="Q1275" s="145" t="n">
        <f aca="false">ROUND((P1275+240),-1)+30</f>
        <v>9720</v>
      </c>
    </row>
    <row r="1276" customFormat="false" ht="15.8" hidden="false" customHeight="false" outlineLevel="0" collapsed="false">
      <c r="A1276" s="138" t="s">
        <v>10213</v>
      </c>
      <c r="B1276" s="138" t="s">
        <v>6459</v>
      </c>
      <c r="C1276" s="137" t="s">
        <v>10214</v>
      </c>
      <c r="D1276" s="138" t="s">
        <v>7033</v>
      </c>
      <c r="E1276" s="138" t="s">
        <v>10215</v>
      </c>
      <c r="F1276" s="143" t="s">
        <v>10216</v>
      </c>
      <c r="G1276" s="138" t="s">
        <v>6464</v>
      </c>
      <c r="H1276" s="138" t="n">
        <v>7.5</v>
      </c>
      <c r="I1276" s="138" t="n">
        <v>18</v>
      </c>
      <c r="J1276" s="138" t="n">
        <v>5</v>
      </c>
      <c r="K1276" s="138" t="n">
        <v>42</v>
      </c>
      <c r="L1276" s="138" t="n">
        <v>114.3</v>
      </c>
      <c r="M1276" s="138" t="n">
        <v>72.6</v>
      </c>
      <c r="N1276" s="138"/>
      <c r="O1276" s="138" t="n">
        <v>4</v>
      </c>
      <c r="P1276" s="144" t="n">
        <v>17224</v>
      </c>
      <c r="Q1276" s="145" t="n">
        <f aca="false">ROUND((P1276+240),-1)+30</f>
        <v>17490</v>
      </c>
    </row>
    <row r="1277" customFormat="false" ht="15.8" hidden="false" customHeight="false" outlineLevel="0" collapsed="false">
      <c r="A1277" s="138" t="s">
        <v>10217</v>
      </c>
      <c r="B1277" s="138" t="s">
        <v>6459</v>
      </c>
      <c r="C1277" s="137" t="s">
        <v>10218</v>
      </c>
      <c r="D1277" s="138" t="s">
        <v>7033</v>
      </c>
      <c r="E1277" s="138" t="s">
        <v>10211</v>
      </c>
      <c r="F1277" s="143" t="s">
        <v>10216</v>
      </c>
      <c r="G1277" s="138" t="s">
        <v>6464</v>
      </c>
      <c r="H1277" s="138" t="n">
        <v>7.5</v>
      </c>
      <c r="I1277" s="138" t="n">
        <v>18</v>
      </c>
      <c r="J1277" s="138" t="n">
        <v>5</v>
      </c>
      <c r="K1277" s="138" t="n">
        <v>42</v>
      </c>
      <c r="L1277" s="138" t="n">
        <v>114.3</v>
      </c>
      <c r="M1277" s="138" t="n">
        <v>72.6</v>
      </c>
      <c r="N1277" s="138" t="s">
        <v>8915</v>
      </c>
      <c r="O1277" s="138" t="n">
        <v>1</v>
      </c>
      <c r="P1277" s="144" t="n">
        <v>9448</v>
      </c>
      <c r="Q1277" s="145" t="n">
        <f aca="false">ROUND((P1277+240),-1)+30</f>
        <v>9720</v>
      </c>
    </row>
    <row r="1278" customFormat="false" ht="15.8" hidden="false" customHeight="false" outlineLevel="0" collapsed="false">
      <c r="A1278" s="138" t="s">
        <v>10219</v>
      </c>
      <c r="B1278" s="138" t="s">
        <v>6459</v>
      </c>
      <c r="C1278" s="137" t="s">
        <v>10220</v>
      </c>
      <c r="D1278" s="138" t="s">
        <v>7033</v>
      </c>
      <c r="E1278" s="138" t="s">
        <v>10221</v>
      </c>
      <c r="F1278" s="143" t="s">
        <v>10222</v>
      </c>
      <c r="G1278" s="138" t="s">
        <v>6464</v>
      </c>
      <c r="H1278" s="138" t="n">
        <v>7.5</v>
      </c>
      <c r="I1278" s="138" t="n">
        <v>18</v>
      </c>
      <c r="J1278" s="138" t="n">
        <v>5</v>
      </c>
      <c r="K1278" s="138" t="n">
        <v>42</v>
      </c>
      <c r="L1278" s="138" t="n">
        <v>114.3</v>
      </c>
      <c r="M1278" s="138" t="n">
        <v>73.1</v>
      </c>
      <c r="N1278" s="138"/>
      <c r="O1278" s="138" t="n">
        <v>15</v>
      </c>
      <c r="P1278" s="144" t="n">
        <v>9263</v>
      </c>
      <c r="Q1278" s="145" t="n">
        <f aca="false">ROUND((P1278+240),-1)+30</f>
        <v>9530</v>
      </c>
    </row>
    <row r="1279" customFormat="false" ht="15.8" hidden="false" customHeight="false" outlineLevel="0" collapsed="false">
      <c r="A1279" s="138" t="s">
        <v>10223</v>
      </c>
      <c r="B1279" s="138" t="s">
        <v>6459</v>
      </c>
      <c r="C1279" s="137" t="s">
        <v>10224</v>
      </c>
      <c r="D1279" s="138" t="s">
        <v>7033</v>
      </c>
      <c r="E1279" s="138" t="s">
        <v>10225</v>
      </c>
      <c r="F1279" s="143" t="s">
        <v>10222</v>
      </c>
      <c r="G1279" s="138" t="s">
        <v>6464</v>
      </c>
      <c r="H1279" s="138" t="n">
        <v>7.5</v>
      </c>
      <c r="I1279" s="138" t="n">
        <v>18</v>
      </c>
      <c r="J1279" s="138" t="n">
        <v>5</v>
      </c>
      <c r="K1279" s="138" t="n">
        <v>42</v>
      </c>
      <c r="L1279" s="138" t="n">
        <v>114.3</v>
      </c>
      <c r="M1279" s="138" t="n">
        <v>73.1</v>
      </c>
      <c r="N1279" s="138"/>
      <c r="O1279" s="138" t="n">
        <v>12</v>
      </c>
      <c r="P1279" s="144" t="n">
        <v>9263</v>
      </c>
      <c r="Q1279" s="145" t="n">
        <f aca="false">ROUND((P1279+240),-1)+30</f>
        <v>9530</v>
      </c>
    </row>
    <row r="1280" customFormat="false" ht="15.8" hidden="false" customHeight="false" outlineLevel="0" collapsed="false">
      <c r="A1280" s="138" t="s">
        <v>10226</v>
      </c>
      <c r="B1280" s="138" t="s">
        <v>6459</v>
      </c>
      <c r="C1280" s="137" t="s">
        <v>10227</v>
      </c>
      <c r="D1280" s="138" t="s">
        <v>7033</v>
      </c>
      <c r="E1280" s="138" t="s">
        <v>10228</v>
      </c>
      <c r="F1280" s="143" t="s">
        <v>10222</v>
      </c>
      <c r="G1280" s="138" t="s">
        <v>6464</v>
      </c>
      <c r="H1280" s="138" t="n">
        <v>7.5</v>
      </c>
      <c r="I1280" s="138" t="n">
        <v>18</v>
      </c>
      <c r="J1280" s="138" t="n">
        <v>5</v>
      </c>
      <c r="K1280" s="138" t="n">
        <v>42</v>
      </c>
      <c r="L1280" s="138" t="n">
        <v>114.3</v>
      </c>
      <c r="M1280" s="138" t="n">
        <v>73.1</v>
      </c>
      <c r="N1280" s="138" t="s">
        <v>7041</v>
      </c>
      <c r="O1280" s="138" t="n">
        <v>8</v>
      </c>
      <c r="P1280" s="144" t="n">
        <v>8524</v>
      </c>
      <c r="Q1280" s="145" t="n">
        <f aca="false">ROUND((P1280+240),-1)+30</f>
        <v>8790</v>
      </c>
    </row>
    <row r="1281" customFormat="false" ht="15.8" hidden="false" customHeight="false" outlineLevel="0" collapsed="false">
      <c r="A1281" s="138" t="s">
        <v>10229</v>
      </c>
      <c r="B1281" s="138" t="s">
        <v>6459</v>
      </c>
      <c r="C1281" s="137" t="s">
        <v>10230</v>
      </c>
      <c r="D1281" s="138" t="s">
        <v>7033</v>
      </c>
      <c r="E1281" s="138" t="s">
        <v>10231</v>
      </c>
      <c r="F1281" s="143" t="s">
        <v>10222</v>
      </c>
      <c r="G1281" s="138" t="s">
        <v>6464</v>
      </c>
      <c r="H1281" s="138" t="n">
        <v>7.5</v>
      </c>
      <c r="I1281" s="138" t="n">
        <v>18</v>
      </c>
      <c r="J1281" s="138" t="n">
        <v>5</v>
      </c>
      <c r="K1281" s="138" t="n">
        <v>42</v>
      </c>
      <c r="L1281" s="138" t="n">
        <v>114.3</v>
      </c>
      <c r="M1281" s="138" t="n">
        <v>73.1</v>
      </c>
      <c r="N1281" s="138" t="s">
        <v>6691</v>
      </c>
      <c r="O1281" s="138" t="n">
        <v>1</v>
      </c>
      <c r="P1281" s="144" t="n">
        <v>9263</v>
      </c>
      <c r="Q1281" s="145" t="n">
        <f aca="false">ROUND((P1281+240),-1)+30</f>
        <v>9530</v>
      </c>
    </row>
    <row r="1282" customFormat="false" ht="15.8" hidden="false" customHeight="false" outlineLevel="0" collapsed="false">
      <c r="A1282" s="138" t="s">
        <v>10232</v>
      </c>
      <c r="B1282" s="138" t="s">
        <v>6459</v>
      </c>
      <c r="C1282" s="137" t="s">
        <v>10233</v>
      </c>
      <c r="D1282" s="138" t="s">
        <v>6470</v>
      </c>
      <c r="E1282" s="138" t="s">
        <v>7464</v>
      </c>
      <c r="F1282" s="143" t="s">
        <v>10234</v>
      </c>
      <c r="G1282" s="138" t="s">
        <v>6464</v>
      </c>
      <c r="H1282" s="138" t="n">
        <v>7.5</v>
      </c>
      <c r="I1282" s="138" t="n">
        <v>18</v>
      </c>
      <c r="J1282" s="138" t="n">
        <v>5</v>
      </c>
      <c r="K1282" s="138" t="n">
        <v>43</v>
      </c>
      <c r="L1282" s="138" t="n">
        <v>130</v>
      </c>
      <c r="M1282" s="138" t="n">
        <v>84.1</v>
      </c>
      <c r="N1282" s="138" t="s">
        <v>6473</v>
      </c>
      <c r="O1282" s="138" t="n">
        <v>4</v>
      </c>
      <c r="P1282" s="144" t="n">
        <v>8576</v>
      </c>
      <c r="Q1282" s="145" t="n">
        <f aca="false">ROUND((P1282+240),-1)+30</f>
        <v>8850</v>
      </c>
    </row>
    <row r="1283" customFormat="false" ht="15.8" hidden="false" customHeight="false" outlineLevel="0" collapsed="false">
      <c r="A1283" s="138" t="s">
        <v>10235</v>
      </c>
      <c r="B1283" s="138" t="s">
        <v>6459</v>
      </c>
      <c r="C1283" s="137" t="s">
        <v>10236</v>
      </c>
      <c r="D1283" s="138" t="s">
        <v>6470</v>
      </c>
      <c r="E1283" s="138" t="s">
        <v>10237</v>
      </c>
      <c r="F1283" s="143" t="s">
        <v>10234</v>
      </c>
      <c r="G1283" s="138" t="s">
        <v>6464</v>
      </c>
      <c r="H1283" s="138" t="n">
        <v>7.5</v>
      </c>
      <c r="I1283" s="138" t="n">
        <v>18</v>
      </c>
      <c r="J1283" s="138" t="n">
        <v>5</v>
      </c>
      <c r="K1283" s="138" t="n">
        <v>43</v>
      </c>
      <c r="L1283" s="138" t="n">
        <v>130</v>
      </c>
      <c r="M1283" s="138" t="n">
        <v>84.1</v>
      </c>
      <c r="N1283" s="138" t="s">
        <v>6473</v>
      </c>
      <c r="O1283" s="138" t="n">
        <v>4</v>
      </c>
      <c r="P1283" s="144" t="n">
        <v>8435</v>
      </c>
      <c r="Q1283" s="145" t="n">
        <f aca="false">ROUND((P1283+240),-1)+30</f>
        <v>8710</v>
      </c>
    </row>
    <row r="1284" customFormat="false" ht="15.8" hidden="false" customHeight="false" outlineLevel="0" collapsed="false">
      <c r="A1284" s="138" t="s">
        <v>10238</v>
      </c>
      <c r="B1284" s="138" t="s">
        <v>6459</v>
      </c>
      <c r="C1284" s="137" t="s">
        <v>10239</v>
      </c>
      <c r="D1284" s="138" t="s">
        <v>7033</v>
      </c>
      <c r="E1284" s="138" t="s">
        <v>7103</v>
      </c>
      <c r="F1284" s="143" t="s">
        <v>10240</v>
      </c>
      <c r="G1284" s="138" t="s">
        <v>6464</v>
      </c>
      <c r="H1284" s="138" t="n">
        <v>7.5</v>
      </c>
      <c r="I1284" s="138" t="n">
        <v>18</v>
      </c>
      <c r="J1284" s="138" t="n">
        <v>5</v>
      </c>
      <c r="K1284" s="138" t="n">
        <v>45</v>
      </c>
      <c r="L1284" s="138" t="n">
        <v>100</v>
      </c>
      <c r="M1284" s="138" t="n">
        <v>73.1</v>
      </c>
      <c r="N1284" s="138" t="s">
        <v>7053</v>
      </c>
      <c r="O1284" s="138" t="n">
        <v>30</v>
      </c>
      <c r="P1284" s="144" t="n">
        <v>7231</v>
      </c>
      <c r="Q1284" s="145" t="n">
        <f aca="false">ROUND((P1284+240),-1)+30</f>
        <v>7500</v>
      </c>
    </row>
    <row r="1285" customFormat="false" ht="15.8" hidden="false" customHeight="false" outlineLevel="0" collapsed="false">
      <c r="A1285" s="138" t="s">
        <v>10241</v>
      </c>
      <c r="B1285" s="138" t="s">
        <v>6459</v>
      </c>
      <c r="C1285" s="137" t="s">
        <v>10242</v>
      </c>
      <c r="D1285" s="138" t="s">
        <v>7033</v>
      </c>
      <c r="E1285" s="138" t="s">
        <v>8169</v>
      </c>
      <c r="F1285" s="143" t="s">
        <v>10240</v>
      </c>
      <c r="G1285" s="138" t="s">
        <v>6464</v>
      </c>
      <c r="H1285" s="138" t="n">
        <v>7.5</v>
      </c>
      <c r="I1285" s="138" t="n">
        <v>18</v>
      </c>
      <c r="J1285" s="138" t="n">
        <v>5</v>
      </c>
      <c r="K1285" s="138" t="n">
        <v>45</v>
      </c>
      <c r="L1285" s="138" t="n">
        <v>100</v>
      </c>
      <c r="M1285" s="138" t="n">
        <v>73.1</v>
      </c>
      <c r="N1285" s="138" t="s">
        <v>7076</v>
      </c>
      <c r="O1285" s="138" t="n">
        <v>26</v>
      </c>
      <c r="P1285" s="144" t="n">
        <v>9263</v>
      </c>
      <c r="Q1285" s="145" t="n">
        <f aca="false">ROUND((P1285+240),-1)+30</f>
        <v>9530</v>
      </c>
    </row>
    <row r="1286" customFormat="false" ht="15.8" hidden="false" customHeight="false" outlineLevel="0" collapsed="false">
      <c r="A1286" s="138" t="s">
        <v>10243</v>
      </c>
      <c r="B1286" s="138" t="s">
        <v>6459</v>
      </c>
      <c r="C1286" s="137" t="s">
        <v>10244</v>
      </c>
      <c r="D1286" s="138" t="s">
        <v>6470</v>
      </c>
      <c r="E1286" s="138" t="s">
        <v>10245</v>
      </c>
      <c r="F1286" s="143" t="s">
        <v>10246</v>
      </c>
      <c r="G1286" s="138" t="s">
        <v>6464</v>
      </c>
      <c r="H1286" s="138" t="n">
        <v>7.5</v>
      </c>
      <c r="I1286" s="138" t="n">
        <v>18</v>
      </c>
      <c r="J1286" s="138" t="n">
        <v>5</v>
      </c>
      <c r="K1286" s="138" t="n">
        <v>45</v>
      </c>
      <c r="L1286" s="138" t="n">
        <v>108</v>
      </c>
      <c r="M1286" s="138" t="n">
        <v>63.4</v>
      </c>
      <c r="N1286" s="138" t="s">
        <v>6684</v>
      </c>
      <c r="O1286" s="138" t="n">
        <v>4</v>
      </c>
      <c r="P1286" s="144" t="n">
        <v>8155</v>
      </c>
      <c r="Q1286" s="145" t="n">
        <f aca="false">ROUND((P1286+240),-1)+30</f>
        <v>8430</v>
      </c>
    </row>
    <row r="1287" customFormat="false" ht="15.8" hidden="false" customHeight="false" outlineLevel="0" collapsed="false">
      <c r="A1287" s="138" t="s">
        <v>10247</v>
      </c>
      <c r="B1287" s="138" t="s">
        <v>6459</v>
      </c>
      <c r="C1287" s="137" t="s">
        <v>10248</v>
      </c>
      <c r="D1287" s="138" t="s">
        <v>6461</v>
      </c>
      <c r="E1287" s="138" t="s">
        <v>10249</v>
      </c>
      <c r="F1287" s="143" t="s">
        <v>10250</v>
      </c>
      <c r="G1287" s="138" t="s">
        <v>6464</v>
      </c>
      <c r="H1287" s="138" t="n">
        <v>7.5</v>
      </c>
      <c r="I1287" s="138" t="n">
        <v>18</v>
      </c>
      <c r="J1287" s="138" t="n">
        <v>5</v>
      </c>
      <c r="K1287" s="138" t="n">
        <v>45</v>
      </c>
      <c r="L1287" s="138" t="n">
        <v>108</v>
      </c>
      <c r="M1287" s="138" t="n">
        <v>67.1</v>
      </c>
      <c r="N1287" s="138"/>
      <c r="O1287" s="138" t="n">
        <v>4</v>
      </c>
      <c r="P1287" s="144" t="n">
        <v>6131</v>
      </c>
      <c r="Q1287" s="145" t="n">
        <f aca="false">ROUND((P1287+240),-1)+30</f>
        <v>6400</v>
      </c>
    </row>
    <row r="1288" customFormat="false" ht="15.8" hidden="false" customHeight="false" outlineLevel="0" collapsed="false">
      <c r="A1288" s="138" t="s">
        <v>10251</v>
      </c>
      <c r="B1288" s="138" t="s">
        <v>6459</v>
      </c>
      <c r="C1288" s="137" t="s">
        <v>10252</v>
      </c>
      <c r="D1288" s="138" t="s">
        <v>6461</v>
      </c>
      <c r="E1288" s="138" t="s">
        <v>10253</v>
      </c>
      <c r="F1288" s="143" t="s">
        <v>10250</v>
      </c>
      <c r="G1288" s="138" t="s">
        <v>6464</v>
      </c>
      <c r="H1288" s="138" t="n">
        <v>7.5</v>
      </c>
      <c r="I1288" s="138" t="n">
        <v>18</v>
      </c>
      <c r="J1288" s="138" t="n">
        <v>5</v>
      </c>
      <c r="K1288" s="138" t="n">
        <v>45</v>
      </c>
      <c r="L1288" s="138" t="n">
        <v>108</v>
      </c>
      <c r="M1288" s="138" t="n">
        <v>67.1</v>
      </c>
      <c r="N1288" s="138"/>
      <c r="O1288" s="138" t="n">
        <v>4</v>
      </c>
      <c r="P1288" s="144" t="n">
        <v>6131</v>
      </c>
      <c r="Q1288" s="145" t="n">
        <f aca="false">ROUND((P1288+240),-1)+30</f>
        <v>6400</v>
      </c>
    </row>
    <row r="1289" customFormat="false" ht="15.8" hidden="false" customHeight="false" outlineLevel="0" collapsed="false">
      <c r="A1289" s="138" t="s">
        <v>10254</v>
      </c>
      <c r="B1289" s="138" t="s">
        <v>6459</v>
      </c>
      <c r="C1289" s="137" t="s">
        <v>10255</v>
      </c>
      <c r="D1289" s="138" t="s">
        <v>6461</v>
      </c>
      <c r="E1289" s="138" t="s">
        <v>10253</v>
      </c>
      <c r="F1289" s="143" t="s">
        <v>10256</v>
      </c>
      <c r="G1289" s="138" t="s">
        <v>6464</v>
      </c>
      <c r="H1289" s="138" t="n">
        <v>7.5</v>
      </c>
      <c r="I1289" s="138" t="n">
        <v>18</v>
      </c>
      <c r="J1289" s="138" t="n">
        <v>5</v>
      </c>
      <c r="K1289" s="138" t="n">
        <v>45</v>
      </c>
      <c r="L1289" s="138" t="n">
        <v>112</v>
      </c>
      <c r="M1289" s="138" t="n">
        <v>66.6</v>
      </c>
      <c r="N1289" s="138"/>
      <c r="O1289" s="138" t="n">
        <v>4</v>
      </c>
      <c r="P1289" s="144" t="n">
        <v>6131</v>
      </c>
      <c r="Q1289" s="145" t="n">
        <f aca="false">ROUND((P1289+240),-1)+30</f>
        <v>6400</v>
      </c>
    </row>
    <row r="1290" customFormat="false" ht="15.8" hidden="false" customHeight="false" outlineLevel="0" collapsed="false">
      <c r="A1290" s="138" t="s">
        <v>10257</v>
      </c>
      <c r="B1290" s="138" t="s">
        <v>6459</v>
      </c>
      <c r="C1290" s="137" t="s">
        <v>10258</v>
      </c>
      <c r="D1290" s="138" t="s">
        <v>7033</v>
      </c>
      <c r="E1290" s="138" t="s">
        <v>9111</v>
      </c>
      <c r="F1290" s="143" t="s">
        <v>10259</v>
      </c>
      <c r="G1290" s="138" t="s">
        <v>6464</v>
      </c>
      <c r="H1290" s="138" t="n">
        <v>7.5</v>
      </c>
      <c r="I1290" s="138" t="n">
        <v>18</v>
      </c>
      <c r="J1290" s="138" t="n">
        <v>5</v>
      </c>
      <c r="K1290" s="138" t="n">
        <v>45</v>
      </c>
      <c r="L1290" s="138" t="n">
        <v>112</v>
      </c>
      <c r="M1290" s="138" t="n">
        <v>73.1</v>
      </c>
      <c r="N1290" s="138"/>
      <c r="O1290" s="138" t="n">
        <v>4</v>
      </c>
      <c r="P1290" s="144" t="n">
        <v>9263</v>
      </c>
      <c r="Q1290" s="145" t="n">
        <f aca="false">ROUND((P1290+240),-1)+30</f>
        <v>9530</v>
      </c>
    </row>
    <row r="1291" customFormat="false" ht="15.8" hidden="false" customHeight="false" outlineLevel="0" collapsed="false">
      <c r="A1291" s="138" t="s">
        <v>10260</v>
      </c>
      <c r="B1291" s="138" t="s">
        <v>6459</v>
      </c>
      <c r="C1291" s="137" t="s">
        <v>10261</v>
      </c>
      <c r="D1291" s="138" t="s">
        <v>6470</v>
      </c>
      <c r="E1291" s="138" t="s">
        <v>10262</v>
      </c>
      <c r="F1291" s="143" t="s">
        <v>10263</v>
      </c>
      <c r="G1291" s="138" t="s">
        <v>6464</v>
      </c>
      <c r="H1291" s="138" t="n">
        <v>7.5</v>
      </c>
      <c r="I1291" s="138" t="n">
        <v>18</v>
      </c>
      <c r="J1291" s="138" t="n">
        <v>5</v>
      </c>
      <c r="K1291" s="138" t="n">
        <v>45</v>
      </c>
      <c r="L1291" s="138" t="n">
        <v>114.3</v>
      </c>
      <c r="M1291" s="138" t="n">
        <v>67.1</v>
      </c>
      <c r="N1291" s="138" t="s">
        <v>6473</v>
      </c>
      <c r="O1291" s="138" t="n">
        <v>4</v>
      </c>
      <c r="P1291" s="144" t="n">
        <v>8482</v>
      </c>
      <c r="Q1291" s="145" t="n">
        <f aca="false">ROUND((P1291+240),-1)+30</f>
        <v>8750</v>
      </c>
    </row>
    <row r="1292" customFormat="false" ht="15.8" hidden="false" customHeight="false" outlineLevel="0" collapsed="false">
      <c r="A1292" s="138" t="s">
        <v>10264</v>
      </c>
      <c r="B1292" s="138" t="s">
        <v>6459</v>
      </c>
      <c r="C1292" s="137" t="s">
        <v>10265</v>
      </c>
      <c r="D1292" s="138" t="s">
        <v>7033</v>
      </c>
      <c r="E1292" s="138" t="s">
        <v>10266</v>
      </c>
      <c r="F1292" s="143" t="s">
        <v>10267</v>
      </c>
      <c r="G1292" s="138" t="s">
        <v>6464</v>
      </c>
      <c r="H1292" s="138" t="n">
        <v>7.5</v>
      </c>
      <c r="I1292" s="138" t="n">
        <v>18</v>
      </c>
      <c r="J1292" s="138" t="n">
        <v>5</v>
      </c>
      <c r="K1292" s="138" t="n">
        <v>45</v>
      </c>
      <c r="L1292" s="138" t="n">
        <v>114.3</v>
      </c>
      <c r="M1292" s="138" t="n">
        <v>73.1</v>
      </c>
      <c r="N1292" s="138" t="s">
        <v>7041</v>
      </c>
      <c r="O1292" s="138" t="n">
        <v>15</v>
      </c>
      <c r="P1292" s="144" t="n">
        <v>8524</v>
      </c>
      <c r="Q1292" s="145" t="n">
        <f aca="false">ROUND((P1292+240),-1)+30</f>
        <v>8790</v>
      </c>
    </row>
    <row r="1293" customFormat="false" ht="15.8" hidden="false" customHeight="false" outlineLevel="0" collapsed="false">
      <c r="A1293" s="138" t="s">
        <v>10268</v>
      </c>
      <c r="B1293" s="138" t="s">
        <v>6459</v>
      </c>
      <c r="C1293" s="137" t="s">
        <v>10269</v>
      </c>
      <c r="D1293" s="138" t="s">
        <v>7033</v>
      </c>
      <c r="E1293" s="138" t="s">
        <v>7103</v>
      </c>
      <c r="F1293" s="143" t="s">
        <v>10267</v>
      </c>
      <c r="G1293" s="138" t="s">
        <v>6464</v>
      </c>
      <c r="H1293" s="138" t="n">
        <v>7.5</v>
      </c>
      <c r="I1293" s="138" t="n">
        <v>18</v>
      </c>
      <c r="J1293" s="138" t="n">
        <v>5</v>
      </c>
      <c r="K1293" s="138" t="n">
        <v>45</v>
      </c>
      <c r="L1293" s="138" t="n">
        <v>114.3</v>
      </c>
      <c r="M1293" s="138" t="n">
        <v>73.1</v>
      </c>
      <c r="N1293" s="138" t="s">
        <v>7053</v>
      </c>
      <c r="O1293" s="138" t="n">
        <v>2</v>
      </c>
      <c r="P1293" s="144" t="n">
        <v>8524</v>
      </c>
      <c r="Q1293" s="145" t="n">
        <f aca="false">ROUND((P1293+240),-1)+30</f>
        <v>8790</v>
      </c>
    </row>
    <row r="1294" customFormat="false" ht="15.8" hidden="false" customHeight="false" outlineLevel="0" collapsed="false">
      <c r="A1294" s="138" t="s">
        <v>10270</v>
      </c>
      <c r="B1294" s="138" t="s">
        <v>6459</v>
      </c>
      <c r="C1294" s="137" t="s">
        <v>10271</v>
      </c>
      <c r="D1294" s="138" t="s">
        <v>6470</v>
      </c>
      <c r="E1294" s="138" t="s">
        <v>10272</v>
      </c>
      <c r="F1294" s="143" t="s">
        <v>10273</v>
      </c>
      <c r="G1294" s="138" t="s">
        <v>6464</v>
      </c>
      <c r="H1294" s="138" t="n">
        <v>7.5</v>
      </c>
      <c r="I1294" s="138" t="n">
        <v>18</v>
      </c>
      <c r="J1294" s="138" t="n">
        <v>5</v>
      </c>
      <c r="K1294" s="138" t="n">
        <v>45</v>
      </c>
      <c r="L1294" s="138" t="n">
        <v>120</v>
      </c>
      <c r="M1294" s="138" t="n">
        <v>64.1</v>
      </c>
      <c r="N1294" s="138" t="s">
        <v>6473</v>
      </c>
      <c r="O1294" s="138" t="n">
        <v>4</v>
      </c>
      <c r="P1294" s="144" t="n">
        <v>7687</v>
      </c>
      <c r="Q1294" s="145" t="n">
        <f aca="false">ROUND((P1294+240),-1)+30</f>
        <v>7960</v>
      </c>
    </row>
    <row r="1295" customFormat="false" ht="15.8" hidden="false" customHeight="false" outlineLevel="0" collapsed="false">
      <c r="A1295" s="138" t="s">
        <v>10274</v>
      </c>
      <c r="B1295" s="138" t="s">
        <v>6459</v>
      </c>
      <c r="C1295" s="137" t="s">
        <v>10275</v>
      </c>
      <c r="D1295" s="138" t="s">
        <v>6470</v>
      </c>
      <c r="E1295" s="138" t="s">
        <v>10276</v>
      </c>
      <c r="F1295" s="143" t="s">
        <v>10277</v>
      </c>
      <c r="G1295" s="138" t="s">
        <v>6464</v>
      </c>
      <c r="H1295" s="138" t="n">
        <v>7.5</v>
      </c>
      <c r="I1295" s="138" t="n">
        <v>18</v>
      </c>
      <c r="J1295" s="138" t="n">
        <v>5</v>
      </c>
      <c r="K1295" s="138" t="n">
        <v>46</v>
      </c>
      <c r="L1295" s="138" t="n">
        <v>108</v>
      </c>
      <c r="M1295" s="138" t="n">
        <v>63.3</v>
      </c>
      <c r="N1295" s="138" t="s">
        <v>6473</v>
      </c>
      <c r="O1295" s="138" t="n">
        <v>4</v>
      </c>
      <c r="P1295" s="144" t="n">
        <v>8155</v>
      </c>
      <c r="Q1295" s="145" t="n">
        <f aca="false">ROUND((P1295+240),-1)+30</f>
        <v>8430</v>
      </c>
    </row>
    <row r="1296" customFormat="false" ht="15.8" hidden="false" customHeight="false" outlineLevel="0" collapsed="false">
      <c r="A1296" s="138" t="s">
        <v>10278</v>
      </c>
      <c r="B1296" s="138" t="s">
        <v>6459</v>
      </c>
      <c r="C1296" s="137" t="s">
        <v>10279</v>
      </c>
      <c r="D1296" s="138" t="s">
        <v>7033</v>
      </c>
      <c r="E1296" s="138" t="s">
        <v>10215</v>
      </c>
      <c r="F1296" s="143" t="s">
        <v>10280</v>
      </c>
      <c r="G1296" s="138" t="s">
        <v>6464</v>
      </c>
      <c r="H1296" s="138" t="n">
        <v>7.5</v>
      </c>
      <c r="I1296" s="138" t="n">
        <v>18</v>
      </c>
      <c r="J1296" s="138" t="n">
        <v>5</v>
      </c>
      <c r="K1296" s="138" t="n">
        <v>48</v>
      </c>
      <c r="L1296" s="138" t="n">
        <v>100</v>
      </c>
      <c r="M1296" s="138" t="n">
        <v>72.6</v>
      </c>
      <c r="N1296" s="138"/>
      <c r="O1296" s="138" t="n">
        <v>4</v>
      </c>
      <c r="P1296" s="144" t="n">
        <v>17224</v>
      </c>
      <c r="Q1296" s="145" t="n">
        <f aca="false">ROUND((P1296+240),-1)+30</f>
        <v>17490</v>
      </c>
    </row>
    <row r="1297" customFormat="false" ht="15.8" hidden="false" customHeight="false" outlineLevel="0" collapsed="false">
      <c r="A1297" s="138" t="s">
        <v>10281</v>
      </c>
      <c r="B1297" s="138" t="s">
        <v>6459</v>
      </c>
      <c r="C1297" s="137" t="s">
        <v>10282</v>
      </c>
      <c r="D1297" s="138" t="s">
        <v>7033</v>
      </c>
      <c r="E1297" s="138" t="s">
        <v>10283</v>
      </c>
      <c r="F1297" s="143" t="s">
        <v>10284</v>
      </c>
      <c r="G1297" s="138" t="s">
        <v>6464</v>
      </c>
      <c r="H1297" s="138" t="n">
        <v>7.5</v>
      </c>
      <c r="I1297" s="138" t="n">
        <v>18</v>
      </c>
      <c r="J1297" s="138" t="n">
        <v>5</v>
      </c>
      <c r="K1297" s="138" t="n">
        <v>48</v>
      </c>
      <c r="L1297" s="138" t="n">
        <v>100</v>
      </c>
      <c r="M1297" s="138" t="n">
        <v>75</v>
      </c>
      <c r="N1297" s="138"/>
      <c r="O1297" s="138" t="n">
        <v>4</v>
      </c>
      <c r="P1297" s="144" t="n">
        <v>12643</v>
      </c>
      <c r="Q1297" s="145" t="n">
        <f aca="false">ROUND((P1297+240),-1)+30</f>
        <v>12910</v>
      </c>
    </row>
    <row r="1298" customFormat="false" ht="15.8" hidden="false" customHeight="false" outlineLevel="0" collapsed="false">
      <c r="A1298" s="138" t="s">
        <v>10285</v>
      </c>
      <c r="B1298" s="138" t="s">
        <v>6459</v>
      </c>
      <c r="C1298" s="137" t="s">
        <v>10286</v>
      </c>
      <c r="D1298" s="138" t="s">
        <v>7033</v>
      </c>
      <c r="E1298" s="138" t="s">
        <v>10287</v>
      </c>
      <c r="F1298" s="143" t="s">
        <v>10288</v>
      </c>
      <c r="G1298" s="138" t="s">
        <v>6464</v>
      </c>
      <c r="H1298" s="138" t="n">
        <v>7.5</v>
      </c>
      <c r="I1298" s="138" t="n">
        <v>18</v>
      </c>
      <c r="J1298" s="138" t="n">
        <v>5</v>
      </c>
      <c r="K1298" s="138" t="n">
        <v>48</v>
      </c>
      <c r="L1298" s="138" t="n">
        <v>114.3</v>
      </c>
      <c r="M1298" s="138" t="n">
        <v>75</v>
      </c>
      <c r="N1298" s="138"/>
      <c r="O1298" s="138" t="n">
        <v>4</v>
      </c>
      <c r="P1298" s="144" t="n">
        <v>17224</v>
      </c>
      <c r="Q1298" s="145" t="n">
        <f aca="false">ROUND((P1298+240),-1)+30</f>
        <v>17490</v>
      </c>
    </row>
    <row r="1299" customFormat="false" ht="15.8" hidden="false" customHeight="false" outlineLevel="0" collapsed="false">
      <c r="A1299" s="138" t="s">
        <v>10289</v>
      </c>
      <c r="B1299" s="138" t="s">
        <v>6459</v>
      </c>
      <c r="C1299" s="137" t="s">
        <v>10290</v>
      </c>
      <c r="D1299" s="138" t="s">
        <v>6470</v>
      </c>
      <c r="E1299" s="138" t="s">
        <v>9927</v>
      </c>
      <c r="F1299" s="143" t="s">
        <v>10291</v>
      </c>
      <c r="G1299" s="138" t="s">
        <v>6464</v>
      </c>
      <c r="H1299" s="138" t="n">
        <v>7.5</v>
      </c>
      <c r="I1299" s="138" t="n">
        <v>18</v>
      </c>
      <c r="J1299" s="138" t="n">
        <v>5</v>
      </c>
      <c r="K1299" s="138" t="n">
        <v>49</v>
      </c>
      <c r="L1299" s="138" t="n">
        <v>108</v>
      </c>
      <c r="M1299" s="138" t="n">
        <v>67.1</v>
      </c>
      <c r="N1299" s="138" t="s">
        <v>6697</v>
      </c>
      <c r="O1299" s="138" t="n">
        <v>8</v>
      </c>
      <c r="P1299" s="144" t="n">
        <v>8248</v>
      </c>
      <c r="Q1299" s="145" t="n">
        <f aca="false">ROUND((P1299+240),-1)+30</f>
        <v>8520</v>
      </c>
    </row>
    <row r="1300" customFormat="false" ht="15.8" hidden="false" customHeight="false" outlineLevel="0" collapsed="false">
      <c r="A1300" s="138" t="s">
        <v>10292</v>
      </c>
      <c r="B1300" s="138" t="s">
        <v>6459</v>
      </c>
      <c r="C1300" s="137" t="s">
        <v>10293</v>
      </c>
      <c r="D1300" s="138" t="s">
        <v>6470</v>
      </c>
      <c r="E1300" s="138" t="s">
        <v>9931</v>
      </c>
      <c r="F1300" s="143" t="s">
        <v>10291</v>
      </c>
      <c r="G1300" s="138" t="s">
        <v>6464</v>
      </c>
      <c r="H1300" s="138" t="n">
        <v>7.5</v>
      </c>
      <c r="I1300" s="138" t="n">
        <v>18</v>
      </c>
      <c r="J1300" s="138" t="n">
        <v>5</v>
      </c>
      <c r="K1300" s="138" t="n">
        <v>49</v>
      </c>
      <c r="L1300" s="138" t="n">
        <v>108</v>
      </c>
      <c r="M1300" s="138" t="n">
        <v>67.1</v>
      </c>
      <c r="N1300" s="138" t="s">
        <v>6684</v>
      </c>
      <c r="O1300" s="138" t="n">
        <v>8</v>
      </c>
      <c r="P1300" s="144" t="n">
        <v>7968</v>
      </c>
      <c r="Q1300" s="145" t="n">
        <f aca="false">ROUND((P1300+240),-1)+30</f>
        <v>8240</v>
      </c>
    </row>
    <row r="1301" customFormat="false" ht="15.8" hidden="false" customHeight="false" outlineLevel="0" collapsed="false">
      <c r="A1301" s="138" t="s">
        <v>10294</v>
      </c>
      <c r="B1301" s="138" t="s">
        <v>6459</v>
      </c>
      <c r="C1301" s="137" t="s">
        <v>10295</v>
      </c>
      <c r="D1301" s="138" t="s">
        <v>6470</v>
      </c>
      <c r="E1301" s="138" t="s">
        <v>9937</v>
      </c>
      <c r="F1301" s="143" t="s">
        <v>10291</v>
      </c>
      <c r="G1301" s="138" t="s">
        <v>6464</v>
      </c>
      <c r="H1301" s="138" t="n">
        <v>7.5</v>
      </c>
      <c r="I1301" s="138" t="n">
        <v>18</v>
      </c>
      <c r="J1301" s="138" t="n">
        <v>5</v>
      </c>
      <c r="K1301" s="138" t="n">
        <v>49</v>
      </c>
      <c r="L1301" s="138" t="n">
        <v>108</v>
      </c>
      <c r="M1301" s="138" t="n">
        <v>67.1</v>
      </c>
      <c r="N1301" s="138" t="s">
        <v>6473</v>
      </c>
      <c r="O1301" s="138" t="n">
        <v>4</v>
      </c>
      <c r="P1301" s="144" t="n">
        <v>8155</v>
      </c>
      <c r="Q1301" s="145" t="n">
        <f aca="false">ROUND((P1301+240),-1)+30</f>
        <v>8430</v>
      </c>
    </row>
    <row r="1302" customFormat="false" ht="15.8" hidden="false" customHeight="false" outlineLevel="0" collapsed="false">
      <c r="A1302" s="138" t="s">
        <v>10296</v>
      </c>
      <c r="B1302" s="138" t="s">
        <v>6459</v>
      </c>
      <c r="C1302" s="137" t="s">
        <v>10297</v>
      </c>
      <c r="D1302" s="138" t="s">
        <v>6470</v>
      </c>
      <c r="E1302" s="138" t="s">
        <v>9940</v>
      </c>
      <c r="F1302" s="143" t="s">
        <v>10291</v>
      </c>
      <c r="G1302" s="138" t="s">
        <v>6464</v>
      </c>
      <c r="H1302" s="138" t="n">
        <v>7.5</v>
      </c>
      <c r="I1302" s="138" t="n">
        <v>18</v>
      </c>
      <c r="J1302" s="138" t="n">
        <v>5</v>
      </c>
      <c r="K1302" s="138" t="n">
        <v>49</v>
      </c>
      <c r="L1302" s="138" t="n">
        <v>108</v>
      </c>
      <c r="M1302" s="138" t="n">
        <v>67.1</v>
      </c>
      <c r="N1302" s="138" t="s">
        <v>6473</v>
      </c>
      <c r="O1302" s="138" t="n">
        <v>4</v>
      </c>
      <c r="P1302" s="144" t="n">
        <v>7968</v>
      </c>
      <c r="Q1302" s="145" t="n">
        <f aca="false">ROUND((P1302+240),-1)+30</f>
        <v>8240</v>
      </c>
    </row>
    <row r="1303" customFormat="false" ht="15.8" hidden="false" customHeight="false" outlineLevel="0" collapsed="false">
      <c r="A1303" s="138" t="s">
        <v>10298</v>
      </c>
      <c r="B1303" s="138" t="s">
        <v>6459</v>
      </c>
      <c r="C1303" s="137" t="s">
        <v>10299</v>
      </c>
      <c r="D1303" s="138" t="s">
        <v>7033</v>
      </c>
      <c r="E1303" s="138" t="s">
        <v>10300</v>
      </c>
      <c r="F1303" s="143" t="s">
        <v>10301</v>
      </c>
      <c r="G1303" s="138" t="s">
        <v>6464</v>
      </c>
      <c r="H1303" s="138" t="n">
        <v>7.5</v>
      </c>
      <c r="I1303" s="138" t="n">
        <v>18</v>
      </c>
      <c r="J1303" s="138" t="n">
        <v>5</v>
      </c>
      <c r="K1303" s="138" t="n">
        <v>49</v>
      </c>
      <c r="L1303" s="138" t="n">
        <v>108</v>
      </c>
      <c r="M1303" s="138" t="n">
        <v>73.1</v>
      </c>
      <c r="N1303" s="138" t="s">
        <v>7041</v>
      </c>
      <c r="O1303" s="138" t="n">
        <v>20</v>
      </c>
      <c r="P1303" s="144" t="n">
        <v>8524</v>
      </c>
      <c r="Q1303" s="145" t="n">
        <f aca="false">ROUND((P1303+240),-1)+30</f>
        <v>8790</v>
      </c>
    </row>
    <row r="1304" customFormat="false" ht="15.8" hidden="false" customHeight="false" outlineLevel="0" collapsed="false">
      <c r="A1304" s="138" t="s">
        <v>10302</v>
      </c>
      <c r="B1304" s="138" t="s">
        <v>6459</v>
      </c>
      <c r="C1304" s="137" t="s">
        <v>10303</v>
      </c>
      <c r="D1304" s="138" t="s">
        <v>6470</v>
      </c>
      <c r="E1304" s="138" t="s">
        <v>10304</v>
      </c>
      <c r="F1304" s="143" t="s">
        <v>10305</v>
      </c>
      <c r="G1304" s="138" t="s">
        <v>6464</v>
      </c>
      <c r="H1304" s="138" t="n">
        <v>7.5</v>
      </c>
      <c r="I1304" s="138" t="n">
        <v>18</v>
      </c>
      <c r="J1304" s="138" t="n">
        <v>5</v>
      </c>
      <c r="K1304" s="138" t="n">
        <v>49.5</v>
      </c>
      <c r="L1304" s="138" t="n">
        <v>114.3</v>
      </c>
      <c r="M1304" s="138" t="n">
        <v>67.1</v>
      </c>
      <c r="N1304" s="138" t="s">
        <v>6684</v>
      </c>
      <c r="O1304" s="138" t="n">
        <v>4</v>
      </c>
      <c r="P1304" s="144" t="n">
        <v>8248</v>
      </c>
      <c r="Q1304" s="145" t="n">
        <f aca="false">ROUND((P1304+240),-1)+30</f>
        <v>8520</v>
      </c>
    </row>
    <row r="1305" customFormat="false" ht="15.8" hidden="false" customHeight="false" outlineLevel="0" collapsed="false">
      <c r="A1305" s="138" t="s">
        <v>10306</v>
      </c>
      <c r="B1305" s="138" t="s">
        <v>6459</v>
      </c>
      <c r="C1305" s="137" t="s">
        <v>10307</v>
      </c>
      <c r="D1305" s="138" t="s">
        <v>6470</v>
      </c>
      <c r="E1305" s="138" t="s">
        <v>10304</v>
      </c>
      <c r="F1305" s="143" t="s">
        <v>10305</v>
      </c>
      <c r="G1305" s="138" t="s">
        <v>6464</v>
      </c>
      <c r="H1305" s="138" t="n">
        <v>7.5</v>
      </c>
      <c r="I1305" s="138" t="n">
        <v>18</v>
      </c>
      <c r="J1305" s="138" t="n">
        <v>5</v>
      </c>
      <c r="K1305" s="138" t="n">
        <v>49.5</v>
      </c>
      <c r="L1305" s="138" t="n">
        <v>114.3</v>
      </c>
      <c r="M1305" s="138" t="n">
        <v>67.1</v>
      </c>
      <c r="N1305" s="138" t="s">
        <v>6691</v>
      </c>
      <c r="O1305" s="138" t="n">
        <v>4</v>
      </c>
      <c r="P1305" s="144" t="n">
        <v>8248</v>
      </c>
      <c r="Q1305" s="145" t="n">
        <f aca="false">ROUND((P1305+240),-1)+30</f>
        <v>8520</v>
      </c>
    </row>
    <row r="1306" customFormat="false" ht="15.8" hidden="false" customHeight="false" outlineLevel="0" collapsed="false">
      <c r="A1306" s="138" t="s">
        <v>10308</v>
      </c>
      <c r="B1306" s="138" t="s">
        <v>6459</v>
      </c>
      <c r="C1306" s="137" t="s">
        <v>10309</v>
      </c>
      <c r="D1306" s="138" t="s">
        <v>7033</v>
      </c>
      <c r="E1306" s="138" t="s">
        <v>9267</v>
      </c>
      <c r="F1306" s="143" t="s">
        <v>10310</v>
      </c>
      <c r="G1306" s="138" t="s">
        <v>6464</v>
      </c>
      <c r="H1306" s="138" t="n">
        <v>7.5</v>
      </c>
      <c r="I1306" s="138" t="n">
        <v>18</v>
      </c>
      <c r="J1306" s="138" t="n">
        <v>5</v>
      </c>
      <c r="K1306" s="138" t="n">
        <v>50</v>
      </c>
      <c r="L1306" s="138" t="n">
        <v>108</v>
      </c>
      <c r="M1306" s="138" t="n">
        <v>63.3</v>
      </c>
      <c r="N1306" s="138" t="s">
        <v>6691</v>
      </c>
      <c r="O1306" s="138" t="n">
        <v>4</v>
      </c>
      <c r="P1306" s="144" t="n">
        <v>9263</v>
      </c>
      <c r="Q1306" s="145" t="n">
        <f aca="false">ROUND((P1306+240),-1)+30</f>
        <v>9530</v>
      </c>
    </row>
    <row r="1307" customFormat="false" ht="15.8" hidden="false" customHeight="false" outlineLevel="0" collapsed="false">
      <c r="A1307" s="138" t="s">
        <v>10311</v>
      </c>
      <c r="B1307" s="138" t="s">
        <v>6459</v>
      </c>
      <c r="C1307" s="137" t="s">
        <v>10312</v>
      </c>
      <c r="D1307" s="138" t="s">
        <v>7033</v>
      </c>
      <c r="E1307" s="138" t="s">
        <v>9267</v>
      </c>
      <c r="F1307" s="143" t="s">
        <v>10313</v>
      </c>
      <c r="G1307" s="138" t="s">
        <v>6464</v>
      </c>
      <c r="H1307" s="138" t="n">
        <v>7.5</v>
      </c>
      <c r="I1307" s="138" t="n">
        <v>18</v>
      </c>
      <c r="J1307" s="138" t="n">
        <v>5</v>
      </c>
      <c r="K1307" s="138" t="n">
        <v>50</v>
      </c>
      <c r="L1307" s="138" t="n">
        <v>112</v>
      </c>
      <c r="M1307" s="138" t="n">
        <v>57.1</v>
      </c>
      <c r="N1307" s="138" t="s">
        <v>6691</v>
      </c>
      <c r="O1307" s="138" t="n">
        <v>6</v>
      </c>
      <c r="P1307" s="144" t="n">
        <v>9263</v>
      </c>
      <c r="Q1307" s="145" t="n">
        <f aca="false">ROUND((P1307+240),-1)+30</f>
        <v>9530</v>
      </c>
    </row>
    <row r="1308" customFormat="false" ht="15.8" hidden="false" customHeight="false" outlineLevel="0" collapsed="false">
      <c r="A1308" s="138" t="s">
        <v>10314</v>
      </c>
      <c r="B1308" s="138" t="s">
        <v>6459</v>
      </c>
      <c r="C1308" s="137" t="s">
        <v>10315</v>
      </c>
      <c r="D1308" s="138" t="s">
        <v>6461</v>
      </c>
      <c r="E1308" s="138" t="s">
        <v>7333</v>
      </c>
      <c r="F1308" s="143" t="s">
        <v>10316</v>
      </c>
      <c r="G1308" s="138" t="s">
        <v>6464</v>
      </c>
      <c r="H1308" s="138" t="n">
        <v>7.5</v>
      </c>
      <c r="I1308" s="138" t="n">
        <v>18</v>
      </c>
      <c r="J1308" s="138" t="n">
        <v>5</v>
      </c>
      <c r="K1308" s="138" t="n">
        <v>50</v>
      </c>
      <c r="L1308" s="138" t="n">
        <v>114.3</v>
      </c>
      <c r="M1308" s="138" t="n">
        <v>67.1</v>
      </c>
      <c r="N1308" s="138"/>
      <c r="O1308" s="138" t="n">
        <v>8</v>
      </c>
      <c r="P1308" s="144" t="n">
        <v>6131</v>
      </c>
      <c r="Q1308" s="145" t="n">
        <f aca="false">ROUND((P1308+240),-1)+30</f>
        <v>6400</v>
      </c>
    </row>
    <row r="1309" customFormat="false" ht="15.8" hidden="false" customHeight="false" outlineLevel="0" collapsed="false">
      <c r="A1309" s="138" t="s">
        <v>10317</v>
      </c>
      <c r="B1309" s="138" t="s">
        <v>6459</v>
      </c>
      <c r="C1309" s="137" t="s">
        <v>10318</v>
      </c>
      <c r="D1309" s="138" t="s">
        <v>6470</v>
      </c>
      <c r="E1309" s="138" t="s">
        <v>10319</v>
      </c>
      <c r="F1309" s="143" t="s">
        <v>10316</v>
      </c>
      <c r="G1309" s="138" t="s">
        <v>6464</v>
      </c>
      <c r="H1309" s="138" t="n">
        <v>7.5</v>
      </c>
      <c r="I1309" s="138" t="n">
        <v>18</v>
      </c>
      <c r="J1309" s="138" t="n">
        <v>5</v>
      </c>
      <c r="K1309" s="138" t="n">
        <v>50</v>
      </c>
      <c r="L1309" s="138" t="n">
        <v>114.3</v>
      </c>
      <c r="M1309" s="138" t="n">
        <v>67.1</v>
      </c>
      <c r="N1309" s="138" t="s">
        <v>6473</v>
      </c>
      <c r="O1309" s="138" t="n">
        <v>4</v>
      </c>
      <c r="P1309" s="144" t="n">
        <v>7968</v>
      </c>
      <c r="Q1309" s="145" t="n">
        <f aca="false">ROUND((P1309+240),-1)+30</f>
        <v>8240</v>
      </c>
    </row>
    <row r="1310" customFormat="false" ht="15.8" hidden="false" customHeight="false" outlineLevel="0" collapsed="false">
      <c r="A1310" s="138" t="s">
        <v>10320</v>
      </c>
      <c r="B1310" s="138" t="s">
        <v>6459</v>
      </c>
      <c r="C1310" s="137" t="s">
        <v>10321</v>
      </c>
      <c r="D1310" s="138" t="s">
        <v>6470</v>
      </c>
      <c r="E1310" s="138" t="s">
        <v>10322</v>
      </c>
      <c r="F1310" s="143" t="s">
        <v>10316</v>
      </c>
      <c r="G1310" s="138" t="s">
        <v>6464</v>
      </c>
      <c r="H1310" s="138" t="n">
        <v>7.5</v>
      </c>
      <c r="I1310" s="138" t="n">
        <v>18</v>
      </c>
      <c r="J1310" s="138" t="n">
        <v>5</v>
      </c>
      <c r="K1310" s="138" t="n">
        <v>50</v>
      </c>
      <c r="L1310" s="138" t="n">
        <v>114.3</v>
      </c>
      <c r="M1310" s="138" t="n">
        <v>67.1</v>
      </c>
      <c r="N1310" s="138" t="s">
        <v>6697</v>
      </c>
      <c r="O1310" s="138" t="n">
        <v>4</v>
      </c>
      <c r="P1310" s="144" t="n">
        <v>7968</v>
      </c>
      <c r="Q1310" s="145" t="n">
        <f aca="false">ROUND((P1310+240),-1)+30</f>
        <v>8240</v>
      </c>
    </row>
    <row r="1311" customFormat="false" ht="15.8" hidden="false" customHeight="false" outlineLevel="0" collapsed="false">
      <c r="A1311" s="138" t="s">
        <v>10323</v>
      </c>
      <c r="B1311" s="138" t="s">
        <v>6459</v>
      </c>
      <c r="C1311" s="137" t="s">
        <v>10324</v>
      </c>
      <c r="D1311" s="138" t="s">
        <v>6470</v>
      </c>
      <c r="E1311" s="138" t="s">
        <v>10325</v>
      </c>
      <c r="F1311" s="143" t="s">
        <v>10316</v>
      </c>
      <c r="G1311" s="138" t="s">
        <v>6464</v>
      </c>
      <c r="H1311" s="138" t="n">
        <v>7.5</v>
      </c>
      <c r="I1311" s="138" t="n">
        <v>18</v>
      </c>
      <c r="J1311" s="138" t="n">
        <v>5</v>
      </c>
      <c r="K1311" s="138" t="n">
        <v>50</v>
      </c>
      <c r="L1311" s="138" t="n">
        <v>114.3</v>
      </c>
      <c r="M1311" s="138" t="n">
        <v>67.1</v>
      </c>
      <c r="N1311" s="138" t="s">
        <v>6473</v>
      </c>
      <c r="O1311" s="138" t="n">
        <v>4</v>
      </c>
      <c r="P1311" s="144" t="n">
        <v>8248</v>
      </c>
      <c r="Q1311" s="145" t="n">
        <f aca="false">ROUND((P1311+240),-1)+30</f>
        <v>8520</v>
      </c>
    </row>
    <row r="1312" customFormat="false" ht="15.8" hidden="false" customHeight="false" outlineLevel="0" collapsed="false">
      <c r="A1312" s="138" t="s">
        <v>10326</v>
      </c>
      <c r="B1312" s="138" t="s">
        <v>6459</v>
      </c>
      <c r="C1312" s="137" t="s">
        <v>10327</v>
      </c>
      <c r="D1312" s="138" t="s">
        <v>6470</v>
      </c>
      <c r="E1312" s="138" t="s">
        <v>10328</v>
      </c>
      <c r="F1312" s="143" t="s">
        <v>10316</v>
      </c>
      <c r="G1312" s="138" t="s">
        <v>6464</v>
      </c>
      <c r="H1312" s="138" t="n">
        <v>7.5</v>
      </c>
      <c r="I1312" s="138" t="n">
        <v>18</v>
      </c>
      <c r="J1312" s="138" t="n">
        <v>5</v>
      </c>
      <c r="K1312" s="138" t="n">
        <v>50</v>
      </c>
      <c r="L1312" s="138" t="n">
        <v>114.3</v>
      </c>
      <c r="M1312" s="138" t="n">
        <v>67.1</v>
      </c>
      <c r="N1312" s="138" t="s">
        <v>6473</v>
      </c>
      <c r="O1312" s="138" t="n">
        <v>4</v>
      </c>
      <c r="P1312" s="144" t="n">
        <v>7968</v>
      </c>
      <c r="Q1312" s="145" t="n">
        <f aca="false">ROUND((P1312+240),-1)+30</f>
        <v>8240</v>
      </c>
    </row>
    <row r="1313" customFormat="false" ht="15.8" hidden="false" customHeight="false" outlineLevel="0" collapsed="false">
      <c r="A1313" s="138" t="s">
        <v>10329</v>
      </c>
      <c r="B1313" s="138" t="s">
        <v>6459</v>
      </c>
      <c r="C1313" s="137" t="s">
        <v>10330</v>
      </c>
      <c r="D1313" s="138" t="s">
        <v>6470</v>
      </c>
      <c r="E1313" s="138" t="s">
        <v>10331</v>
      </c>
      <c r="F1313" s="143" t="s">
        <v>10316</v>
      </c>
      <c r="G1313" s="138" t="s">
        <v>6464</v>
      </c>
      <c r="H1313" s="138" t="n">
        <v>7.5</v>
      </c>
      <c r="I1313" s="138" t="n">
        <v>18</v>
      </c>
      <c r="J1313" s="138" t="n">
        <v>5</v>
      </c>
      <c r="K1313" s="138" t="n">
        <v>50</v>
      </c>
      <c r="L1313" s="138" t="n">
        <v>114.3</v>
      </c>
      <c r="M1313" s="138" t="n">
        <v>67.1</v>
      </c>
      <c r="N1313" s="138" t="s">
        <v>6473</v>
      </c>
      <c r="O1313" s="138" t="n">
        <v>4</v>
      </c>
      <c r="P1313" s="144" t="n">
        <v>7968</v>
      </c>
      <c r="Q1313" s="145" t="n">
        <f aca="false">ROUND((P1313+240),-1)+30</f>
        <v>8240</v>
      </c>
    </row>
    <row r="1314" customFormat="false" ht="15.8" hidden="false" customHeight="false" outlineLevel="0" collapsed="false">
      <c r="A1314" s="138" t="s">
        <v>10332</v>
      </c>
      <c r="B1314" s="138" t="s">
        <v>6459</v>
      </c>
      <c r="C1314" s="137" t="s">
        <v>10333</v>
      </c>
      <c r="D1314" s="138" t="s">
        <v>7033</v>
      </c>
      <c r="E1314" s="138" t="s">
        <v>9267</v>
      </c>
      <c r="F1314" s="143" t="s">
        <v>10316</v>
      </c>
      <c r="G1314" s="138" t="s">
        <v>6464</v>
      </c>
      <c r="H1314" s="138" t="n">
        <v>7.5</v>
      </c>
      <c r="I1314" s="138" t="n">
        <v>18</v>
      </c>
      <c r="J1314" s="138" t="n">
        <v>5</v>
      </c>
      <c r="K1314" s="138" t="n">
        <v>50</v>
      </c>
      <c r="L1314" s="138" t="n">
        <v>114.3</v>
      </c>
      <c r="M1314" s="138" t="n">
        <v>67.1</v>
      </c>
      <c r="N1314" s="138" t="s">
        <v>6691</v>
      </c>
      <c r="O1314" s="138" t="n">
        <v>2</v>
      </c>
      <c r="P1314" s="144" t="n">
        <v>9263</v>
      </c>
      <c r="Q1314" s="145" t="n">
        <f aca="false">ROUND((P1314+240),-1)+30</f>
        <v>9530</v>
      </c>
    </row>
    <row r="1315" customFormat="false" ht="15.8" hidden="false" customHeight="false" outlineLevel="0" collapsed="false">
      <c r="A1315" s="138" t="s">
        <v>10334</v>
      </c>
      <c r="B1315" s="138" t="s">
        <v>6459</v>
      </c>
      <c r="C1315" s="137" t="s">
        <v>10335</v>
      </c>
      <c r="D1315" s="138" t="s">
        <v>6470</v>
      </c>
      <c r="E1315" s="138" t="s">
        <v>9992</v>
      </c>
      <c r="F1315" s="143" t="s">
        <v>10336</v>
      </c>
      <c r="G1315" s="138" t="s">
        <v>6464</v>
      </c>
      <c r="H1315" s="138" t="n">
        <v>7.5</v>
      </c>
      <c r="I1315" s="138" t="n">
        <v>18</v>
      </c>
      <c r="J1315" s="138" t="n">
        <v>5</v>
      </c>
      <c r="K1315" s="138" t="n">
        <v>50.8</v>
      </c>
      <c r="L1315" s="138" t="n">
        <v>127</v>
      </c>
      <c r="M1315" s="138" t="n">
        <v>71.6</v>
      </c>
      <c r="N1315" s="138" t="s">
        <v>6473</v>
      </c>
      <c r="O1315" s="138" t="n">
        <v>4</v>
      </c>
      <c r="P1315" s="144" t="n">
        <v>8248</v>
      </c>
      <c r="Q1315" s="145" t="n">
        <f aca="false">ROUND((P1315+240),-1)+30</f>
        <v>8520</v>
      </c>
    </row>
    <row r="1316" customFormat="false" ht="15.8" hidden="false" customHeight="false" outlineLevel="0" collapsed="false">
      <c r="A1316" s="138" t="s">
        <v>10337</v>
      </c>
      <c r="B1316" s="138" t="s">
        <v>6459</v>
      </c>
      <c r="C1316" s="137" t="s">
        <v>10338</v>
      </c>
      <c r="D1316" s="138" t="s">
        <v>6470</v>
      </c>
      <c r="E1316" s="138" t="s">
        <v>10339</v>
      </c>
      <c r="F1316" s="143" t="s">
        <v>10340</v>
      </c>
      <c r="G1316" s="138" t="s">
        <v>6464</v>
      </c>
      <c r="H1316" s="138" t="n">
        <v>7.5</v>
      </c>
      <c r="I1316" s="138" t="n">
        <v>18</v>
      </c>
      <c r="J1316" s="138" t="n">
        <v>5</v>
      </c>
      <c r="K1316" s="138" t="n">
        <v>51</v>
      </c>
      <c r="L1316" s="138" t="n">
        <v>112</v>
      </c>
      <c r="M1316" s="138" t="n">
        <v>66.6</v>
      </c>
      <c r="N1316" s="138" t="s">
        <v>6473</v>
      </c>
      <c r="O1316" s="138" t="n">
        <v>4</v>
      </c>
      <c r="P1316" s="144" t="n">
        <v>8248</v>
      </c>
      <c r="Q1316" s="145" t="n">
        <f aca="false">ROUND((P1316+240),-1)+30</f>
        <v>8520</v>
      </c>
    </row>
    <row r="1317" customFormat="false" ht="15.8" hidden="false" customHeight="false" outlineLevel="0" collapsed="false">
      <c r="A1317" s="138" t="s">
        <v>10341</v>
      </c>
      <c r="B1317" s="138" t="s">
        <v>6459</v>
      </c>
      <c r="C1317" s="137" t="s">
        <v>10342</v>
      </c>
      <c r="D1317" s="138" t="s">
        <v>6470</v>
      </c>
      <c r="E1317" s="138" t="s">
        <v>10343</v>
      </c>
      <c r="F1317" s="143" t="s">
        <v>10340</v>
      </c>
      <c r="G1317" s="138" t="s">
        <v>6464</v>
      </c>
      <c r="H1317" s="138" t="n">
        <v>7.5</v>
      </c>
      <c r="I1317" s="138" t="n">
        <v>18</v>
      </c>
      <c r="J1317" s="138" t="n">
        <v>5</v>
      </c>
      <c r="K1317" s="138" t="n">
        <v>51</v>
      </c>
      <c r="L1317" s="138" t="n">
        <v>112</v>
      </c>
      <c r="M1317" s="138" t="n">
        <v>66.6</v>
      </c>
      <c r="N1317" s="138" t="s">
        <v>6473</v>
      </c>
      <c r="O1317" s="138" t="n">
        <v>4</v>
      </c>
      <c r="P1317" s="144" t="n">
        <v>8435</v>
      </c>
      <c r="Q1317" s="145" t="n">
        <f aca="false">ROUND((P1317+240),-1)+30</f>
        <v>8710</v>
      </c>
    </row>
    <row r="1318" customFormat="false" ht="15.8" hidden="false" customHeight="false" outlineLevel="0" collapsed="false">
      <c r="A1318" s="138" t="s">
        <v>10344</v>
      </c>
      <c r="B1318" s="138" t="s">
        <v>6459</v>
      </c>
      <c r="C1318" s="137" t="s">
        <v>10345</v>
      </c>
      <c r="D1318" s="138" t="s">
        <v>6470</v>
      </c>
      <c r="E1318" s="138" t="s">
        <v>10346</v>
      </c>
      <c r="F1318" s="143" t="s">
        <v>10340</v>
      </c>
      <c r="G1318" s="138" t="s">
        <v>6464</v>
      </c>
      <c r="H1318" s="138" t="n">
        <v>7.5</v>
      </c>
      <c r="I1318" s="138" t="n">
        <v>18</v>
      </c>
      <c r="J1318" s="138" t="n">
        <v>5</v>
      </c>
      <c r="K1318" s="138" t="n">
        <v>51</v>
      </c>
      <c r="L1318" s="138" t="n">
        <v>112</v>
      </c>
      <c r="M1318" s="138" t="n">
        <v>66.6</v>
      </c>
      <c r="N1318" s="138" t="s">
        <v>6473</v>
      </c>
      <c r="O1318" s="138" t="n">
        <v>4</v>
      </c>
      <c r="P1318" s="144" t="n">
        <v>8248</v>
      </c>
      <c r="Q1318" s="145" t="n">
        <f aca="false">ROUND((P1318+240),-1)+30</f>
        <v>8520</v>
      </c>
    </row>
    <row r="1319" customFormat="false" ht="15.8" hidden="false" customHeight="false" outlineLevel="0" collapsed="false">
      <c r="A1319" s="138" t="s">
        <v>10347</v>
      </c>
      <c r="B1319" s="138" t="s">
        <v>6459</v>
      </c>
      <c r="C1319" s="137" t="s">
        <v>10348</v>
      </c>
      <c r="D1319" s="138" t="s">
        <v>6470</v>
      </c>
      <c r="E1319" s="138" t="s">
        <v>10349</v>
      </c>
      <c r="F1319" s="143" t="s">
        <v>10350</v>
      </c>
      <c r="G1319" s="138" t="s">
        <v>6464</v>
      </c>
      <c r="H1319" s="138" t="n">
        <v>7.5</v>
      </c>
      <c r="I1319" s="138" t="n">
        <v>18</v>
      </c>
      <c r="J1319" s="138" t="n">
        <v>5</v>
      </c>
      <c r="K1319" s="138" t="n">
        <v>52.5</v>
      </c>
      <c r="L1319" s="138" t="n">
        <v>108</v>
      </c>
      <c r="M1319" s="138" t="n">
        <v>63.3</v>
      </c>
      <c r="N1319" s="138" t="s">
        <v>6473</v>
      </c>
      <c r="O1319" s="138" t="n">
        <v>4</v>
      </c>
      <c r="P1319" s="144" t="n">
        <v>8155</v>
      </c>
      <c r="Q1319" s="145" t="n">
        <f aca="false">ROUND((P1319+240),-1)+30</f>
        <v>8430</v>
      </c>
    </row>
    <row r="1320" customFormat="false" ht="15.8" hidden="false" customHeight="false" outlineLevel="0" collapsed="false">
      <c r="A1320" s="138" t="s">
        <v>10351</v>
      </c>
      <c r="B1320" s="138" t="s">
        <v>6459</v>
      </c>
      <c r="C1320" s="137" t="s">
        <v>10352</v>
      </c>
      <c r="D1320" s="138" t="s">
        <v>6470</v>
      </c>
      <c r="E1320" s="138" t="s">
        <v>10353</v>
      </c>
      <c r="F1320" s="143" t="s">
        <v>10350</v>
      </c>
      <c r="G1320" s="138" t="s">
        <v>6464</v>
      </c>
      <c r="H1320" s="138" t="n">
        <v>7.5</v>
      </c>
      <c r="I1320" s="138" t="n">
        <v>18</v>
      </c>
      <c r="J1320" s="138" t="n">
        <v>5</v>
      </c>
      <c r="K1320" s="138" t="n">
        <v>52.5</v>
      </c>
      <c r="L1320" s="138" t="n">
        <v>108</v>
      </c>
      <c r="M1320" s="138" t="n">
        <v>63.3</v>
      </c>
      <c r="N1320" s="138" t="s">
        <v>6473</v>
      </c>
      <c r="O1320" s="138" t="n">
        <v>4</v>
      </c>
      <c r="P1320" s="144" t="n">
        <v>8155</v>
      </c>
      <c r="Q1320" s="145" t="n">
        <f aca="false">ROUND((P1320+240),-1)+30</f>
        <v>8430</v>
      </c>
    </row>
    <row r="1321" customFormat="false" ht="15.8" hidden="false" customHeight="false" outlineLevel="0" collapsed="false">
      <c r="A1321" s="138" t="s">
        <v>10354</v>
      </c>
      <c r="B1321" s="138" t="s">
        <v>6459</v>
      </c>
      <c r="C1321" s="137" t="s">
        <v>10355</v>
      </c>
      <c r="D1321" s="138" t="s">
        <v>6470</v>
      </c>
      <c r="E1321" s="138" t="s">
        <v>10356</v>
      </c>
      <c r="F1321" s="143" t="s">
        <v>10350</v>
      </c>
      <c r="G1321" s="138" t="s">
        <v>6464</v>
      </c>
      <c r="H1321" s="138" t="n">
        <v>7.5</v>
      </c>
      <c r="I1321" s="138" t="n">
        <v>18</v>
      </c>
      <c r="J1321" s="138" t="n">
        <v>5</v>
      </c>
      <c r="K1321" s="138" t="n">
        <v>52.5</v>
      </c>
      <c r="L1321" s="138" t="n">
        <v>108</v>
      </c>
      <c r="M1321" s="138" t="n">
        <v>63.3</v>
      </c>
      <c r="N1321" s="138" t="s">
        <v>10058</v>
      </c>
      <c r="O1321" s="138" t="n">
        <v>4</v>
      </c>
      <c r="P1321" s="144" t="n">
        <v>8015</v>
      </c>
      <c r="Q1321" s="145" t="n">
        <f aca="false">ROUND((P1321+240),-1)+30</f>
        <v>8290</v>
      </c>
    </row>
    <row r="1322" customFormat="false" ht="15.8" hidden="false" customHeight="false" outlineLevel="0" collapsed="false">
      <c r="A1322" s="138" t="s">
        <v>10357</v>
      </c>
      <c r="B1322" s="138" t="s">
        <v>6459</v>
      </c>
      <c r="C1322" s="137" t="s">
        <v>10358</v>
      </c>
      <c r="D1322" s="138" t="s">
        <v>6470</v>
      </c>
      <c r="E1322" s="138" t="s">
        <v>10359</v>
      </c>
      <c r="F1322" s="143" t="s">
        <v>10350</v>
      </c>
      <c r="G1322" s="138" t="s">
        <v>6464</v>
      </c>
      <c r="H1322" s="138" t="n">
        <v>7.5</v>
      </c>
      <c r="I1322" s="138" t="n">
        <v>18</v>
      </c>
      <c r="J1322" s="138" t="n">
        <v>5</v>
      </c>
      <c r="K1322" s="138" t="n">
        <v>52.5</v>
      </c>
      <c r="L1322" s="138" t="n">
        <v>108</v>
      </c>
      <c r="M1322" s="138" t="n">
        <v>63.3</v>
      </c>
      <c r="N1322" s="138" t="s">
        <v>6473</v>
      </c>
      <c r="O1322" s="138" t="n">
        <v>4</v>
      </c>
      <c r="P1322" s="144" t="n">
        <v>8248</v>
      </c>
      <c r="Q1322" s="145" t="n">
        <f aca="false">ROUND((P1322+240),-1)+30</f>
        <v>8520</v>
      </c>
    </row>
    <row r="1323" customFormat="false" ht="15.8" hidden="false" customHeight="false" outlineLevel="0" collapsed="false">
      <c r="A1323" s="138" t="s">
        <v>10360</v>
      </c>
      <c r="B1323" s="138" t="s">
        <v>6459</v>
      </c>
      <c r="C1323" s="137" t="s">
        <v>10361</v>
      </c>
      <c r="D1323" s="138" t="s">
        <v>6470</v>
      </c>
      <c r="E1323" s="138" t="s">
        <v>9931</v>
      </c>
      <c r="F1323" s="143" t="s">
        <v>10350</v>
      </c>
      <c r="G1323" s="138" t="s">
        <v>6464</v>
      </c>
      <c r="H1323" s="138" t="n">
        <v>7.5</v>
      </c>
      <c r="I1323" s="138" t="n">
        <v>18</v>
      </c>
      <c r="J1323" s="138" t="n">
        <v>5</v>
      </c>
      <c r="K1323" s="138" t="n">
        <v>52.5</v>
      </c>
      <c r="L1323" s="138" t="n">
        <v>108</v>
      </c>
      <c r="M1323" s="138" t="n">
        <v>63.3</v>
      </c>
      <c r="N1323" s="138" t="s">
        <v>6684</v>
      </c>
      <c r="O1323" s="138" t="n">
        <v>4</v>
      </c>
      <c r="P1323" s="144" t="n">
        <v>7968</v>
      </c>
      <c r="Q1323" s="145" t="n">
        <f aca="false">ROUND((P1323+240),-1)+30</f>
        <v>8240</v>
      </c>
    </row>
    <row r="1324" customFormat="false" ht="15.8" hidden="false" customHeight="false" outlineLevel="0" collapsed="false">
      <c r="A1324" s="138" t="s">
        <v>10362</v>
      </c>
      <c r="B1324" s="138" t="s">
        <v>6459</v>
      </c>
      <c r="C1324" s="137" t="s">
        <v>10363</v>
      </c>
      <c r="D1324" s="138" t="s">
        <v>6470</v>
      </c>
      <c r="E1324" s="138" t="s">
        <v>10364</v>
      </c>
      <c r="F1324" s="143" t="s">
        <v>10365</v>
      </c>
      <c r="G1324" s="138" t="s">
        <v>6464</v>
      </c>
      <c r="H1324" s="138" t="n">
        <v>7.5</v>
      </c>
      <c r="I1324" s="138" t="n">
        <v>18</v>
      </c>
      <c r="J1324" s="138" t="n">
        <v>5</v>
      </c>
      <c r="K1324" s="138" t="n">
        <v>55</v>
      </c>
      <c r="L1324" s="138" t="n">
        <v>108</v>
      </c>
      <c r="M1324" s="138" t="n">
        <v>63.3</v>
      </c>
      <c r="N1324" s="138" t="s">
        <v>6473</v>
      </c>
      <c r="O1324" s="138" t="n">
        <v>4</v>
      </c>
      <c r="P1324" s="144" t="n">
        <v>8248</v>
      </c>
      <c r="Q1324" s="145" t="n">
        <f aca="false">ROUND((P1324+240),-1)+30</f>
        <v>8520</v>
      </c>
    </row>
    <row r="1325" customFormat="false" ht="15.8" hidden="false" customHeight="false" outlineLevel="0" collapsed="false">
      <c r="A1325" s="138" t="s">
        <v>10366</v>
      </c>
      <c r="B1325" s="138" t="s">
        <v>6459</v>
      </c>
      <c r="C1325" s="137" t="s">
        <v>10367</v>
      </c>
      <c r="D1325" s="138" t="s">
        <v>6470</v>
      </c>
      <c r="E1325" s="138" t="s">
        <v>10056</v>
      </c>
      <c r="F1325" s="143" t="s">
        <v>10365</v>
      </c>
      <c r="G1325" s="138" t="s">
        <v>6464</v>
      </c>
      <c r="H1325" s="138" t="n">
        <v>7.5</v>
      </c>
      <c r="I1325" s="138" t="n">
        <v>18</v>
      </c>
      <c r="J1325" s="138" t="n">
        <v>5</v>
      </c>
      <c r="K1325" s="138" t="n">
        <v>55</v>
      </c>
      <c r="L1325" s="138" t="n">
        <v>108</v>
      </c>
      <c r="M1325" s="138" t="n">
        <v>63.3</v>
      </c>
      <c r="N1325" s="138" t="s">
        <v>8597</v>
      </c>
      <c r="O1325" s="138" t="n">
        <v>4</v>
      </c>
      <c r="P1325" s="144" t="n">
        <v>8155</v>
      </c>
      <c r="Q1325" s="145" t="n">
        <f aca="false">ROUND((P1325+240),-1)+30</f>
        <v>8430</v>
      </c>
    </row>
    <row r="1326" customFormat="false" ht="15.8" hidden="false" customHeight="false" outlineLevel="0" collapsed="false">
      <c r="A1326" s="138" t="s">
        <v>10368</v>
      </c>
      <c r="B1326" s="138" t="s">
        <v>6459</v>
      </c>
      <c r="C1326" s="137" t="s">
        <v>10369</v>
      </c>
      <c r="D1326" s="138" t="s">
        <v>6470</v>
      </c>
      <c r="E1326" s="138" t="s">
        <v>9931</v>
      </c>
      <c r="F1326" s="143" t="s">
        <v>10365</v>
      </c>
      <c r="G1326" s="138" t="s">
        <v>6464</v>
      </c>
      <c r="H1326" s="138" t="n">
        <v>7.5</v>
      </c>
      <c r="I1326" s="138" t="n">
        <v>18</v>
      </c>
      <c r="J1326" s="138" t="n">
        <v>5</v>
      </c>
      <c r="K1326" s="138" t="n">
        <v>55</v>
      </c>
      <c r="L1326" s="138" t="n">
        <v>108</v>
      </c>
      <c r="M1326" s="138" t="n">
        <v>63.3</v>
      </c>
      <c r="N1326" s="138" t="s">
        <v>6684</v>
      </c>
      <c r="O1326" s="138" t="n">
        <v>4</v>
      </c>
      <c r="P1326" s="144" t="n">
        <v>7968</v>
      </c>
      <c r="Q1326" s="145" t="n">
        <f aca="false">ROUND((P1326+240),-1)+30</f>
        <v>8240</v>
      </c>
    </row>
    <row r="1327" customFormat="false" ht="15.8" hidden="false" customHeight="false" outlineLevel="0" collapsed="false">
      <c r="A1327" s="138" t="s">
        <v>10370</v>
      </c>
      <c r="B1327" s="138" t="s">
        <v>6459</v>
      </c>
      <c r="C1327" s="137" t="s">
        <v>10371</v>
      </c>
      <c r="D1327" s="138" t="s">
        <v>6470</v>
      </c>
      <c r="E1327" s="138" t="s">
        <v>9937</v>
      </c>
      <c r="F1327" s="143" t="s">
        <v>10365</v>
      </c>
      <c r="G1327" s="138" t="s">
        <v>6464</v>
      </c>
      <c r="H1327" s="138" t="n">
        <v>7.5</v>
      </c>
      <c r="I1327" s="138" t="n">
        <v>18</v>
      </c>
      <c r="J1327" s="138" t="n">
        <v>5</v>
      </c>
      <c r="K1327" s="138" t="n">
        <v>55</v>
      </c>
      <c r="L1327" s="138" t="n">
        <v>108</v>
      </c>
      <c r="M1327" s="138" t="n">
        <v>63.3</v>
      </c>
      <c r="N1327" s="138" t="s">
        <v>6473</v>
      </c>
      <c r="O1327" s="138" t="n">
        <v>4</v>
      </c>
      <c r="P1327" s="144" t="n">
        <v>8155</v>
      </c>
      <c r="Q1327" s="145" t="n">
        <f aca="false">ROUND((P1327+240),-1)+30</f>
        <v>8430</v>
      </c>
    </row>
    <row r="1328" customFormat="false" ht="15.8" hidden="false" customHeight="false" outlineLevel="0" collapsed="false">
      <c r="A1328" s="138" t="s">
        <v>10372</v>
      </c>
      <c r="B1328" s="138" t="s">
        <v>6459</v>
      </c>
      <c r="C1328" s="137" t="s">
        <v>10373</v>
      </c>
      <c r="D1328" s="138" t="s">
        <v>6470</v>
      </c>
      <c r="E1328" s="138" t="s">
        <v>9940</v>
      </c>
      <c r="F1328" s="143" t="s">
        <v>10365</v>
      </c>
      <c r="G1328" s="138" t="s">
        <v>6464</v>
      </c>
      <c r="H1328" s="138" t="n">
        <v>7.5</v>
      </c>
      <c r="I1328" s="138" t="n">
        <v>18</v>
      </c>
      <c r="J1328" s="138" t="n">
        <v>5</v>
      </c>
      <c r="K1328" s="138" t="n">
        <v>55</v>
      </c>
      <c r="L1328" s="138" t="n">
        <v>108</v>
      </c>
      <c r="M1328" s="138" t="n">
        <v>63.3</v>
      </c>
      <c r="N1328" s="138" t="s">
        <v>6473</v>
      </c>
      <c r="O1328" s="138" t="n">
        <v>4</v>
      </c>
      <c r="P1328" s="144" t="n">
        <v>7968</v>
      </c>
      <c r="Q1328" s="145" t="n">
        <f aca="false">ROUND((P1328+240),-1)+30</f>
        <v>8240</v>
      </c>
    </row>
    <row r="1329" customFormat="false" ht="15.8" hidden="false" customHeight="false" outlineLevel="0" collapsed="false">
      <c r="A1329" s="138" t="s">
        <v>10374</v>
      </c>
      <c r="B1329" s="138" t="s">
        <v>6459</v>
      </c>
      <c r="C1329" s="137" t="s">
        <v>10375</v>
      </c>
      <c r="D1329" s="138" t="s">
        <v>6470</v>
      </c>
      <c r="E1329" s="138" t="s">
        <v>10376</v>
      </c>
      <c r="F1329" s="143" t="s">
        <v>10365</v>
      </c>
      <c r="G1329" s="138" t="s">
        <v>6464</v>
      </c>
      <c r="H1329" s="138" t="n">
        <v>7.5</v>
      </c>
      <c r="I1329" s="138" t="n">
        <v>18</v>
      </c>
      <c r="J1329" s="138" t="n">
        <v>5</v>
      </c>
      <c r="K1329" s="138" t="n">
        <v>55</v>
      </c>
      <c r="L1329" s="138" t="n">
        <v>108</v>
      </c>
      <c r="M1329" s="138" t="n">
        <v>63.3</v>
      </c>
      <c r="N1329" s="138" t="s">
        <v>6473</v>
      </c>
      <c r="O1329" s="138" t="n">
        <v>4</v>
      </c>
      <c r="P1329" s="144" t="n">
        <v>7968</v>
      </c>
      <c r="Q1329" s="145" t="n">
        <f aca="false">ROUND((P1329+240),-1)+30</f>
        <v>8240</v>
      </c>
    </row>
    <row r="1330" customFormat="false" ht="15.8" hidden="false" customHeight="false" outlineLevel="0" collapsed="false">
      <c r="A1330" s="138" t="s">
        <v>10377</v>
      </c>
      <c r="B1330" s="138" t="s">
        <v>6459</v>
      </c>
      <c r="C1330" s="137" t="s">
        <v>10378</v>
      </c>
      <c r="D1330" s="138" t="s">
        <v>6470</v>
      </c>
      <c r="E1330" s="138" t="s">
        <v>10379</v>
      </c>
      <c r="F1330" s="143" t="s">
        <v>10380</v>
      </c>
      <c r="G1330" s="138" t="s">
        <v>6464</v>
      </c>
      <c r="H1330" s="138" t="n">
        <v>7.5</v>
      </c>
      <c r="I1330" s="138" t="n">
        <v>18</v>
      </c>
      <c r="J1330" s="138" t="n">
        <v>5</v>
      </c>
      <c r="K1330" s="138" t="n">
        <v>55</v>
      </c>
      <c r="L1330" s="138" t="n">
        <v>114.3</v>
      </c>
      <c r="M1330" s="138" t="n">
        <v>64.1</v>
      </c>
      <c r="N1330" s="138" t="s">
        <v>6697</v>
      </c>
      <c r="O1330" s="138" t="n">
        <v>4</v>
      </c>
      <c r="P1330" s="144" t="n">
        <v>8155</v>
      </c>
      <c r="Q1330" s="145" t="n">
        <f aca="false">ROUND((P1330+240),-1)+30</f>
        <v>8430</v>
      </c>
    </row>
    <row r="1331" customFormat="false" ht="15.8" hidden="false" customHeight="false" outlineLevel="0" collapsed="false">
      <c r="A1331" s="138" t="s">
        <v>10381</v>
      </c>
      <c r="B1331" s="138" t="s">
        <v>6459</v>
      </c>
      <c r="C1331" s="137" t="s">
        <v>10382</v>
      </c>
      <c r="D1331" s="138" t="s">
        <v>6470</v>
      </c>
      <c r="E1331" s="138" t="s">
        <v>10383</v>
      </c>
      <c r="F1331" s="143" t="s">
        <v>10384</v>
      </c>
      <c r="G1331" s="138" t="s">
        <v>6464</v>
      </c>
      <c r="H1331" s="138" t="n">
        <v>7.5</v>
      </c>
      <c r="I1331" s="138" t="n">
        <v>18</v>
      </c>
      <c r="J1331" s="138" t="n">
        <v>5</v>
      </c>
      <c r="K1331" s="138" t="n">
        <v>55</v>
      </c>
      <c r="L1331" s="138" t="n">
        <v>114.3</v>
      </c>
      <c r="M1331" s="138" t="n">
        <v>66.1</v>
      </c>
      <c r="N1331" s="138" t="s">
        <v>6684</v>
      </c>
      <c r="O1331" s="138" t="n">
        <v>4</v>
      </c>
      <c r="P1331" s="144" t="n">
        <v>7968</v>
      </c>
      <c r="Q1331" s="145" t="n">
        <f aca="false">ROUND((P1331+240),-1)+30</f>
        <v>8240</v>
      </c>
    </row>
    <row r="1332" customFormat="false" ht="15.8" hidden="false" customHeight="false" outlineLevel="0" collapsed="false">
      <c r="A1332" s="138" t="s">
        <v>10385</v>
      </c>
      <c r="B1332" s="138" t="s">
        <v>6459</v>
      </c>
      <c r="C1332" s="137" t="s">
        <v>10386</v>
      </c>
      <c r="D1332" s="138" t="s">
        <v>6470</v>
      </c>
      <c r="E1332" s="138" t="s">
        <v>10387</v>
      </c>
      <c r="F1332" s="143" t="s">
        <v>10388</v>
      </c>
      <c r="G1332" s="138" t="s">
        <v>6464</v>
      </c>
      <c r="H1332" s="138" t="n">
        <v>7.5</v>
      </c>
      <c r="I1332" s="138" t="n">
        <v>18</v>
      </c>
      <c r="J1332" s="138" t="n">
        <v>6</v>
      </c>
      <c r="K1332" s="138" t="n">
        <v>25</v>
      </c>
      <c r="L1332" s="138" t="n">
        <v>139.7</v>
      </c>
      <c r="M1332" s="138" t="n">
        <v>106.1</v>
      </c>
      <c r="N1332" s="138" t="s">
        <v>6473</v>
      </c>
      <c r="O1332" s="138" t="n">
        <v>4</v>
      </c>
      <c r="P1332" s="144" t="n">
        <v>9324</v>
      </c>
      <c r="Q1332" s="145" t="n">
        <f aca="false">ROUND((P1332+240),-1)+30</f>
        <v>9590</v>
      </c>
    </row>
    <row r="1333" customFormat="false" ht="15.8" hidden="false" customHeight="false" outlineLevel="0" collapsed="false">
      <c r="A1333" s="138" t="s">
        <v>10389</v>
      </c>
      <c r="B1333" s="138" t="s">
        <v>6459</v>
      </c>
      <c r="C1333" s="137" t="s">
        <v>10390</v>
      </c>
      <c r="D1333" s="138" t="s">
        <v>6470</v>
      </c>
      <c r="E1333" s="138" t="s">
        <v>10391</v>
      </c>
      <c r="F1333" s="143" t="s">
        <v>10388</v>
      </c>
      <c r="G1333" s="138" t="s">
        <v>6464</v>
      </c>
      <c r="H1333" s="138" t="n">
        <v>7.5</v>
      </c>
      <c r="I1333" s="138" t="n">
        <v>18</v>
      </c>
      <c r="J1333" s="138" t="n">
        <v>6</v>
      </c>
      <c r="K1333" s="138" t="n">
        <v>25</v>
      </c>
      <c r="L1333" s="138" t="n">
        <v>139.7</v>
      </c>
      <c r="M1333" s="138" t="n">
        <v>106.1</v>
      </c>
      <c r="N1333" s="138" t="s">
        <v>6473</v>
      </c>
      <c r="O1333" s="138" t="n">
        <v>4</v>
      </c>
      <c r="P1333" s="144" t="n">
        <v>9043</v>
      </c>
      <c r="Q1333" s="145" t="n">
        <f aca="false">ROUND((P1333+240),-1)+30</f>
        <v>9310</v>
      </c>
    </row>
    <row r="1334" customFormat="false" ht="15.8" hidden="false" customHeight="false" outlineLevel="0" collapsed="false">
      <c r="A1334" s="138" t="s">
        <v>10392</v>
      </c>
      <c r="B1334" s="138" t="s">
        <v>6459</v>
      </c>
      <c r="C1334" s="137" t="s">
        <v>10393</v>
      </c>
      <c r="D1334" s="138" t="s">
        <v>6470</v>
      </c>
      <c r="E1334" s="138" t="s">
        <v>10394</v>
      </c>
      <c r="F1334" s="143" t="s">
        <v>10388</v>
      </c>
      <c r="G1334" s="138" t="s">
        <v>6464</v>
      </c>
      <c r="H1334" s="138" t="n">
        <v>7.5</v>
      </c>
      <c r="I1334" s="138" t="n">
        <v>18</v>
      </c>
      <c r="J1334" s="138" t="n">
        <v>6</v>
      </c>
      <c r="K1334" s="138" t="n">
        <v>25</v>
      </c>
      <c r="L1334" s="138" t="n">
        <v>139.7</v>
      </c>
      <c r="M1334" s="138" t="n">
        <v>106.1</v>
      </c>
      <c r="N1334" s="138" t="s">
        <v>6473</v>
      </c>
      <c r="O1334" s="138" t="n">
        <v>4</v>
      </c>
      <c r="P1334" s="144" t="n">
        <v>9744</v>
      </c>
      <c r="Q1334" s="145" t="n">
        <f aca="false">ROUND((P1334+240),-1)+30</f>
        <v>10010</v>
      </c>
    </row>
    <row r="1335" customFormat="false" ht="15.8" hidden="false" customHeight="false" outlineLevel="0" collapsed="false">
      <c r="A1335" s="138" t="s">
        <v>10395</v>
      </c>
      <c r="B1335" s="138" t="s">
        <v>6459</v>
      </c>
      <c r="C1335" s="137" t="s">
        <v>10396</v>
      </c>
      <c r="D1335" s="138" t="s">
        <v>6470</v>
      </c>
      <c r="E1335" s="138" t="s">
        <v>9294</v>
      </c>
      <c r="F1335" s="143" t="s">
        <v>10397</v>
      </c>
      <c r="G1335" s="138" t="s">
        <v>6464</v>
      </c>
      <c r="H1335" s="138" t="n">
        <v>7.5</v>
      </c>
      <c r="I1335" s="138" t="n">
        <v>18</v>
      </c>
      <c r="J1335" s="138" t="n">
        <v>6</v>
      </c>
      <c r="K1335" s="138" t="n">
        <v>30</v>
      </c>
      <c r="L1335" s="138" t="n">
        <v>114.3</v>
      </c>
      <c r="M1335" s="138" t="n">
        <v>66.1</v>
      </c>
      <c r="N1335" s="138" t="s">
        <v>6473</v>
      </c>
      <c r="O1335" s="138" t="n">
        <v>4</v>
      </c>
      <c r="P1335" s="144" t="n">
        <v>8248</v>
      </c>
      <c r="Q1335" s="145" t="n">
        <f aca="false">ROUND((P1335+240),-1)+30</f>
        <v>8520</v>
      </c>
    </row>
    <row r="1336" customFormat="false" ht="15.8" hidden="false" customHeight="false" outlineLevel="0" collapsed="false">
      <c r="A1336" s="138" t="s">
        <v>10398</v>
      </c>
      <c r="B1336" s="138" t="s">
        <v>6459</v>
      </c>
      <c r="C1336" s="137" t="s">
        <v>10399</v>
      </c>
      <c r="D1336" s="138" t="s">
        <v>6470</v>
      </c>
      <c r="E1336" s="138" t="s">
        <v>9294</v>
      </c>
      <c r="F1336" s="143" t="s">
        <v>10397</v>
      </c>
      <c r="G1336" s="138" t="s">
        <v>6464</v>
      </c>
      <c r="H1336" s="138" t="n">
        <v>7.5</v>
      </c>
      <c r="I1336" s="138" t="n">
        <v>18</v>
      </c>
      <c r="J1336" s="138" t="n">
        <v>6</v>
      </c>
      <c r="K1336" s="138" t="n">
        <v>30</v>
      </c>
      <c r="L1336" s="138" t="n">
        <v>114.3</v>
      </c>
      <c r="M1336" s="138" t="n">
        <v>66.1</v>
      </c>
      <c r="N1336" s="138" t="s">
        <v>6697</v>
      </c>
      <c r="O1336" s="138" t="n">
        <v>4</v>
      </c>
      <c r="P1336" s="144" t="n">
        <v>8248</v>
      </c>
      <c r="Q1336" s="145" t="n">
        <f aca="false">ROUND((P1336+240),-1)+30</f>
        <v>8520</v>
      </c>
    </row>
    <row r="1337" customFormat="false" ht="15.8" hidden="false" customHeight="false" outlineLevel="0" collapsed="false">
      <c r="A1337" s="138" t="s">
        <v>10400</v>
      </c>
      <c r="B1337" s="138" t="s">
        <v>6459</v>
      </c>
      <c r="C1337" s="137" t="s">
        <v>10401</v>
      </c>
      <c r="D1337" s="138" t="s">
        <v>6470</v>
      </c>
      <c r="E1337" s="138" t="s">
        <v>8615</v>
      </c>
      <c r="F1337" s="143" t="s">
        <v>10402</v>
      </c>
      <c r="G1337" s="138" t="s">
        <v>6464</v>
      </c>
      <c r="H1337" s="138" t="n">
        <v>7.5</v>
      </c>
      <c r="I1337" s="138" t="n">
        <v>18</v>
      </c>
      <c r="J1337" s="138" t="n">
        <v>6</v>
      </c>
      <c r="K1337" s="138" t="n">
        <v>33</v>
      </c>
      <c r="L1337" s="138" t="n">
        <v>139.7</v>
      </c>
      <c r="M1337" s="138" t="n">
        <v>100.1</v>
      </c>
      <c r="N1337" s="138" t="s">
        <v>10102</v>
      </c>
      <c r="O1337" s="138" t="n">
        <v>4</v>
      </c>
      <c r="P1337" s="144" t="n">
        <v>9463</v>
      </c>
      <c r="Q1337" s="145" t="n">
        <f aca="false">ROUND((P1337+240),-1)+30</f>
        <v>9730</v>
      </c>
    </row>
    <row r="1338" customFormat="false" ht="15.8" hidden="false" customHeight="false" outlineLevel="0" collapsed="false">
      <c r="A1338" s="138" t="s">
        <v>10403</v>
      </c>
      <c r="B1338" s="138" t="s">
        <v>6459</v>
      </c>
      <c r="C1338" s="137" t="s">
        <v>10404</v>
      </c>
      <c r="D1338" s="138" t="s">
        <v>6470</v>
      </c>
      <c r="E1338" s="138" t="s">
        <v>10405</v>
      </c>
      <c r="F1338" s="143" t="s">
        <v>10406</v>
      </c>
      <c r="G1338" s="138" t="s">
        <v>6464</v>
      </c>
      <c r="H1338" s="138" t="n">
        <v>7.5</v>
      </c>
      <c r="I1338" s="138" t="n">
        <v>19</v>
      </c>
      <c r="J1338" s="138" t="n">
        <v>5</v>
      </c>
      <c r="K1338" s="138" t="n">
        <v>30</v>
      </c>
      <c r="L1338" s="138" t="n">
        <v>114.3</v>
      </c>
      <c r="M1338" s="138" t="n">
        <v>60.1</v>
      </c>
      <c r="N1338" s="138" t="s">
        <v>6473</v>
      </c>
      <c r="O1338" s="138" t="n">
        <v>4</v>
      </c>
      <c r="P1338" s="144" t="n">
        <v>10772</v>
      </c>
      <c r="Q1338" s="145" t="n">
        <f aca="false">ROUND((P1338+240),-1)+30</f>
        <v>11040</v>
      </c>
    </row>
    <row r="1339" customFormat="false" ht="15.8" hidden="false" customHeight="false" outlineLevel="0" collapsed="false">
      <c r="A1339" s="138" t="s">
        <v>10407</v>
      </c>
      <c r="B1339" s="138" t="s">
        <v>6459</v>
      </c>
      <c r="C1339" s="137" t="s">
        <v>10408</v>
      </c>
      <c r="D1339" s="138" t="s">
        <v>6470</v>
      </c>
      <c r="E1339" s="138" t="s">
        <v>10409</v>
      </c>
      <c r="F1339" s="143" t="s">
        <v>10406</v>
      </c>
      <c r="G1339" s="138" t="s">
        <v>6464</v>
      </c>
      <c r="H1339" s="138" t="n">
        <v>7.5</v>
      </c>
      <c r="I1339" s="138" t="n">
        <v>19</v>
      </c>
      <c r="J1339" s="138" t="n">
        <v>5</v>
      </c>
      <c r="K1339" s="138" t="n">
        <v>30</v>
      </c>
      <c r="L1339" s="138" t="n">
        <v>114.3</v>
      </c>
      <c r="M1339" s="138" t="n">
        <v>60.1</v>
      </c>
      <c r="N1339" s="138" t="s">
        <v>6473</v>
      </c>
      <c r="O1339" s="138" t="n">
        <v>4</v>
      </c>
      <c r="P1339" s="144" t="n">
        <v>9604</v>
      </c>
      <c r="Q1339" s="145" t="n">
        <f aca="false">ROUND((P1339+240),-1)+30</f>
        <v>9870</v>
      </c>
    </row>
    <row r="1340" customFormat="false" ht="15.8" hidden="false" customHeight="false" outlineLevel="0" collapsed="false">
      <c r="A1340" s="138" t="s">
        <v>10410</v>
      </c>
      <c r="B1340" s="138" t="s">
        <v>6459</v>
      </c>
      <c r="C1340" s="137" t="s">
        <v>10411</v>
      </c>
      <c r="D1340" s="138" t="s">
        <v>6470</v>
      </c>
      <c r="E1340" s="138" t="s">
        <v>10412</v>
      </c>
      <c r="F1340" s="143" t="s">
        <v>10406</v>
      </c>
      <c r="G1340" s="138" t="s">
        <v>6464</v>
      </c>
      <c r="H1340" s="138" t="n">
        <v>7.5</v>
      </c>
      <c r="I1340" s="138" t="n">
        <v>19</v>
      </c>
      <c r="J1340" s="138" t="n">
        <v>5</v>
      </c>
      <c r="K1340" s="138" t="n">
        <v>30</v>
      </c>
      <c r="L1340" s="138" t="n">
        <v>114.3</v>
      </c>
      <c r="M1340" s="138" t="n">
        <v>60.1</v>
      </c>
      <c r="N1340" s="138" t="s">
        <v>6473</v>
      </c>
      <c r="O1340" s="138" t="n">
        <v>4</v>
      </c>
      <c r="P1340" s="144" t="n">
        <v>8482</v>
      </c>
      <c r="Q1340" s="145" t="n">
        <f aca="false">ROUND((P1340+240),-1)+30</f>
        <v>8750</v>
      </c>
    </row>
    <row r="1341" customFormat="false" ht="15.8" hidden="false" customHeight="false" outlineLevel="0" collapsed="false">
      <c r="A1341" s="138" t="s">
        <v>10413</v>
      </c>
      <c r="B1341" s="138" t="s">
        <v>6459</v>
      </c>
      <c r="C1341" s="137" t="s">
        <v>10414</v>
      </c>
      <c r="D1341" s="138" t="s">
        <v>6470</v>
      </c>
      <c r="E1341" s="138" t="s">
        <v>10415</v>
      </c>
      <c r="F1341" s="143" t="s">
        <v>10406</v>
      </c>
      <c r="G1341" s="138" t="s">
        <v>6464</v>
      </c>
      <c r="H1341" s="138" t="n">
        <v>7.5</v>
      </c>
      <c r="I1341" s="138" t="n">
        <v>19</v>
      </c>
      <c r="J1341" s="138" t="n">
        <v>5</v>
      </c>
      <c r="K1341" s="138" t="n">
        <v>30</v>
      </c>
      <c r="L1341" s="138" t="n">
        <v>114.3</v>
      </c>
      <c r="M1341" s="138" t="n">
        <v>60.1</v>
      </c>
      <c r="N1341" s="138" t="s">
        <v>6473</v>
      </c>
      <c r="O1341" s="138" t="n">
        <v>4</v>
      </c>
      <c r="P1341" s="144" t="n">
        <v>10679</v>
      </c>
      <c r="Q1341" s="145" t="n">
        <f aca="false">ROUND((P1341+240),-1)+30</f>
        <v>10950</v>
      </c>
    </row>
    <row r="1342" customFormat="false" ht="15.8" hidden="false" customHeight="false" outlineLevel="0" collapsed="false">
      <c r="A1342" s="138" t="s">
        <v>10416</v>
      </c>
      <c r="B1342" s="138" t="s">
        <v>6459</v>
      </c>
      <c r="C1342" s="137" t="s">
        <v>10417</v>
      </c>
      <c r="D1342" s="138" t="s">
        <v>6470</v>
      </c>
      <c r="E1342" s="138" t="s">
        <v>10418</v>
      </c>
      <c r="F1342" s="143" t="s">
        <v>10406</v>
      </c>
      <c r="G1342" s="138" t="s">
        <v>6464</v>
      </c>
      <c r="H1342" s="138" t="n">
        <v>7.5</v>
      </c>
      <c r="I1342" s="138" t="n">
        <v>19</v>
      </c>
      <c r="J1342" s="138" t="n">
        <v>5</v>
      </c>
      <c r="K1342" s="138" t="n">
        <v>30</v>
      </c>
      <c r="L1342" s="138" t="n">
        <v>114.3</v>
      </c>
      <c r="M1342" s="138" t="n">
        <v>60.1</v>
      </c>
      <c r="N1342" s="138" t="s">
        <v>6473</v>
      </c>
      <c r="O1342" s="138" t="n">
        <v>4</v>
      </c>
      <c r="P1342" s="144" t="n">
        <v>8482</v>
      </c>
      <c r="Q1342" s="145" t="n">
        <f aca="false">ROUND((P1342+240),-1)+30</f>
        <v>8750</v>
      </c>
    </row>
    <row r="1343" customFormat="false" ht="15.8" hidden="false" customHeight="false" outlineLevel="0" collapsed="false">
      <c r="A1343" s="138" t="s">
        <v>10419</v>
      </c>
      <c r="B1343" s="138" t="s">
        <v>6459</v>
      </c>
      <c r="C1343" s="137" t="s">
        <v>10420</v>
      </c>
      <c r="D1343" s="138" t="s">
        <v>6470</v>
      </c>
      <c r="E1343" s="138" t="s">
        <v>10421</v>
      </c>
      <c r="F1343" s="143" t="s">
        <v>10406</v>
      </c>
      <c r="G1343" s="138" t="s">
        <v>6464</v>
      </c>
      <c r="H1343" s="138" t="n">
        <v>7.5</v>
      </c>
      <c r="I1343" s="138" t="n">
        <v>19</v>
      </c>
      <c r="J1343" s="138" t="n">
        <v>5</v>
      </c>
      <c r="K1343" s="138" t="n">
        <v>30</v>
      </c>
      <c r="L1343" s="138" t="n">
        <v>114.3</v>
      </c>
      <c r="M1343" s="138" t="n">
        <v>60.1</v>
      </c>
      <c r="N1343" s="138" t="s">
        <v>6473</v>
      </c>
      <c r="O1343" s="138" t="n">
        <v>4</v>
      </c>
      <c r="P1343" s="144" t="n">
        <v>8482</v>
      </c>
      <c r="Q1343" s="145" t="n">
        <f aca="false">ROUND((P1343+240),-1)+30</f>
        <v>8750</v>
      </c>
    </row>
    <row r="1344" customFormat="false" ht="15.8" hidden="false" customHeight="false" outlineLevel="0" collapsed="false">
      <c r="A1344" s="138" t="s">
        <v>10422</v>
      </c>
      <c r="B1344" s="138" t="s">
        <v>6459</v>
      </c>
      <c r="C1344" s="137" t="s">
        <v>10423</v>
      </c>
      <c r="D1344" s="138" t="s">
        <v>6470</v>
      </c>
      <c r="E1344" s="138" t="s">
        <v>10424</v>
      </c>
      <c r="F1344" s="143" t="s">
        <v>10406</v>
      </c>
      <c r="G1344" s="138" t="s">
        <v>6464</v>
      </c>
      <c r="H1344" s="138" t="n">
        <v>7.5</v>
      </c>
      <c r="I1344" s="138" t="n">
        <v>19</v>
      </c>
      <c r="J1344" s="138" t="n">
        <v>5</v>
      </c>
      <c r="K1344" s="138" t="n">
        <v>30</v>
      </c>
      <c r="L1344" s="138" t="n">
        <v>114.3</v>
      </c>
      <c r="M1344" s="138" t="n">
        <v>60.1</v>
      </c>
      <c r="N1344" s="138" t="s">
        <v>6473</v>
      </c>
      <c r="O1344" s="138" t="n">
        <v>4</v>
      </c>
      <c r="P1344" s="144" t="n">
        <v>10585</v>
      </c>
      <c r="Q1344" s="145" t="n">
        <f aca="false">ROUND((P1344+240),-1)+30</f>
        <v>10860</v>
      </c>
    </row>
    <row r="1345" customFormat="false" ht="15.8" hidden="false" customHeight="false" outlineLevel="0" collapsed="false">
      <c r="A1345" s="138" t="s">
        <v>10425</v>
      </c>
      <c r="B1345" s="138" t="s">
        <v>6459</v>
      </c>
      <c r="C1345" s="137" t="s">
        <v>10426</v>
      </c>
      <c r="D1345" s="138" t="s">
        <v>6470</v>
      </c>
      <c r="E1345" s="138" t="s">
        <v>10427</v>
      </c>
      <c r="F1345" s="143" t="s">
        <v>10428</v>
      </c>
      <c r="G1345" s="138" t="s">
        <v>6464</v>
      </c>
      <c r="H1345" s="138" t="n">
        <v>7.5</v>
      </c>
      <c r="I1345" s="138" t="n">
        <v>19</v>
      </c>
      <c r="J1345" s="138" t="n">
        <v>5</v>
      </c>
      <c r="K1345" s="138" t="n">
        <v>35</v>
      </c>
      <c r="L1345" s="138" t="n">
        <v>114.3</v>
      </c>
      <c r="M1345" s="138" t="n">
        <v>60.1</v>
      </c>
      <c r="N1345" s="138" t="s">
        <v>6473</v>
      </c>
      <c r="O1345" s="138" t="n">
        <v>4</v>
      </c>
      <c r="P1345" s="144" t="n">
        <v>10679</v>
      </c>
      <c r="Q1345" s="145" t="n">
        <f aca="false">ROUND((P1345+240),-1)+30</f>
        <v>10950</v>
      </c>
    </row>
    <row r="1346" customFormat="false" ht="15.8" hidden="false" customHeight="false" outlineLevel="0" collapsed="false">
      <c r="A1346" s="138" t="s">
        <v>10429</v>
      </c>
      <c r="B1346" s="138" t="s">
        <v>6459</v>
      </c>
      <c r="C1346" s="137" t="s">
        <v>10430</v>
      </c>
      <c r="D1346" s="138" t="s">
        <v>6470</v>
      </c>
      <c r="E1346" s="138" t="s">
        <v>10431</v>
      </c>
      <c r="F1346" s="143" t="s">
        <v>10428</v>
      </c>
      <c r="G1346" s="138" t="s">
        <v>6464</v>
      </c>
      <c r="H1346" s="138" t="n">
        <v>7.5</v>
      </c>
      <c r="I1346" s="138" t="n">
        <v>19</v>
      </c>
      <c r="J1346" s="138" t="n">
        <v>5</v>
      </c>
      <c r="K1346" s="138" t="n">
        <v>35</v>
      </c>
      <c r="L1346" s="138" t="n">
        <v>114.3</v>
      </c>
      <c r="M1346" s="138" t="n">
        <v>60.1</v>
      </c>
      <c r="N1346" s="138" t="s">
        <v>6473</v>
      </c>
      <c r="O1346" s="138" t="n">
        <v>4</v>
      </c>
      <c r="P1346" s="144" t="n">
        <v>10679</v>
      </c>
      <c r="Q1346" s="145" t="n">
        <f aca="false">ROUND((P1346+240),-1)+30</f>
        <v>10950</v>
      </c>
    </row>
    <row r="1347" customFormat="false" ht="15.8" hidden="false" customHeight="false" outlineLevel="0" collapsed="false">
      <c r="A1347" s="138" t="s">
        <v>10432</v>
      </c>
      <c r="B1347" s="138" t="s">
        <v>6459</v>
      </c>
      <c r="C1347" s="137" t="s">
        <v>10433</v>
      </c>
      <c r="D1347" s="138" t="s">
        <v>6470</v>
      </c>
      <c r="E1347" s="138" t="s">
        <v>10431</v>
      </c>
      <c r="F1347" s="143" t="s">
        <v>10428</v>
      </c>
      <c r="G1347" s="138" t="s">
        <v>6464</v>
      </c>
      <c r="H1347" s="138" t="n">
        <v>7.5</v>
      </c>
      <c r="I1347" s="138" t="n">
        <v>19</v>
      </c>
      <c r="J1347" s="138" t="n">
        <v>5</v>
      </c>
      <c r="K1347" s="138" t="n">
        <v>35</v>
      </c>
      <c r="L1347" s="138" t="n">
        <v>114.3</v>
      </c>
      <c r="M1347" s="138" t="n">
        <v>60.1</v>
      </c>
      <c r="N1347" s="138" t="s">
        <v>6697</v>
      </c>
      <c r="O1347" s="138" t="n">
        <v>4</v>
      </c>
      <c r="P1347" s="144" t="n">
        <v>10679</v>
      </c>
      <c r="Q1347" s="145" t="n">
        <f aca="false">ROUND((P1347+240),-1)+30</f>
        <v>10950</v>
      </c>
    </row>
    <row r="1348" customFormat="false" ht="15.8" hidden="false" customHeight="false" outlineLevel="0" collapsed="false">
      <c r="A1348" s="138" t="s">
        <v>10434</v>
      </c>
      <c r="B1348" s="138" t="s">
        <v>6459</v>
      </c>
      <c r="C1348" s="137" t="s">
        <v>10435</v>
      </c>
      <c r="D1348" s="138" t="s">
        <v>6470</v>
      </c>
      <c r="E1348" s="138" t="s">
        <v>10431</v>
      </c>
      <c r="F1348" s="143" t="s">
        <v>10428</v>
      </c>
      <c r="G1348" s="138" t="s">
        <v>6464</v>
      </c>
      <c r="H1348" s="138" t="n">
        <v>7.5</v>
      </c>
      <c r="I1348" s="138" t="n">
        <v>19</v>
      </c>
      <c r="J1348" s="138" t="n">
        <v>5</v>
      </c>
      <c r="K1348" s="138" t="n">
        <v>35</v>
      </c>
      <c r="L1348" s="138" t="n">
        <v>114.3</v>
      </c>
      <c r="M1348" s="138" t="n">
        <v>60.1</v>
      </c>
      <c r="N1348" s="138" t="s">
        <v>6684</v>
      </c>
      <c r="O1348" s="138" t="n">
        <v>4</v>
      </c>
      <c r="P1348" s="144" t="n">
        <v>10679</v>
      </c>
      <c r="Q1348" s="145" t="n">
        <f aca="false">ROUND((P1348+240),-1)+30</f>
        <v>10950</v>
      </c>
    </row>
    <row r="1349" customFormat="false" ht="15.8" hidden="false" customHeight="false" outlineLevel="0" collapsed="false">
      <c r="A1349" s="138" t="s">
        <v>10436</v>
      </c>
      <c r="B1349" s="138" t="s">
        <v>6459</v>
      </c>
      <c r="C1349" s="137" t="s">
        <v>10437</v>
      </c>
      <c r="D1349" s="138" t="s">
        <v>6470</v>
      </c>
      <c r="E1349" s="138" t="s">
        <v>10438</v>
      </c>
      <c r="F1349" s="143" t="s">
        <v>10428</v>
      </c>
      <c r="G1349" s="138" t="s">
        <v>6464</v>
      </c>
      <c r="H1349" s="138" t="n">
        <v>7.5</v>
      </c>
      <c r="I1349" s="138" t="n">
        <v>19</v>
      </c>
      <c r="J1349" s="138" t="n">
        <v>5</v>
      </c>
      <c r="K1349" s="138" t="n">
        <v>35</v>
      </c>
      <c r="L1349" s="138" t="n">
        <v>114.3</v>
      </c>
      <c r="M1349" s="138" t="n">
        <v>60.1</v>
      </c>
      <c r="N1349" s="138" t="s">
        <v>6473</v>
      </c>
      <c r="O1349" s="138" t="n">
        <v>4</v>
      </c>
      <c r="P1349" s="144" t="n">
        <v>10679</v>
      </c>
      <c r="Q1349" s="145" t="n">
        <f aca="false">ROUND((P1349+240),-1)+30</f>
        <v>10950</v>
      </c>
    </row>
    <row r="1350" customFormat="false" ht="15.8" hidden="false" customHeight="false" outlineLevel="0" collapsed="false">
      <c r="A1350" s="138" t="s">
        <v>10439</v>
      </c>
      <c r="B1350" s="138" t="s">
        <v>6459</v>
      </c>
      <c r="C1350" s="137" t="s">
        <v>10440</v>
      </c>
      <c r="D1350" s="138" t="s">
        <v>6470</v>
      </c>
      <c r="E1350" s="138" t="s">
        <v>10441</v>
      </c>
      <c r="F1350" s="143" t="s">
        <v>10428</v>
      </c>
      <c r="G1350" s="138" t="s">
        <v>6464</v>
      </c>
      <c r="H1350" s="138" t="n">
        <v>7.5</v>
      </c>
      <c r="I1350" s="138" t="n">
        <v>19</v>
      </c>
      <c r="J1350" s="138" t="n">
        <v>5</v>
      </c>
      <c r="K1350" s="138" t="n">
        <v>35</v>
      </c>
      <c r="L1350" s="138" t="n">
        <v>114.3</v>
      </c>
      <c r="M1350" s="138" t="n">
        <v>60.1</v>
      </c>
      <c r="N1350" s="138" t="s">
        <v>6473</v>
      </c>
      <c r="O1350" s="138" t="n">
        <v>4</v>
      </c>
      <c r="P1350" s="144" t="n">
        <v>10679</v>
      </c>
      <c r="Q1350" s="145" t="n">
        <f aca="false">ROUND((P1350+240),-1)+30</f>
        <v>10950</v>
      </c>
    </row>
    <row r="1351" customFormat="false" ht="15.8" hidden="false" customHeight="false" outlineLevel="0" collapsed="false">
      <c r="A1351" s="138" t="s">
        <v>10442</v>
      </c>
      <c r="B1351" s="138" t="s">
        <v>6459</v>
      </c>
      <c r="C1351" s="137" t="s">
        <v>10443</v>
      </c>
      <c r="D1351" s="138" t="s">
        <v>6470</v>
      </c>
      <c r="E1351" s="138" t="s">
        <v>9398</v>
      </c>
      <c r="F1351" s="143" t="s">
        <v>10428</v>
      </c>
      <c r="G1351" s="138" t="s">
        <v>6464</v>
      </c>
      <c r="H1351" s="138" t="n">
        <v>7.5</v>
      </c>
      <c r="I1351" s="138" t="n">
        <v>19</v>
      </c>
      <c r="J1351" s="138" t="n">
        <v>5</v>
      </c>
      <c r="K1351" s="138" t="n">
        <v>35</v>
      </c>
      <c r="L1351" s="138" t="n">
        <v>114.3</v>
      </c>
      <c r="M1351" s="138" t="n">
        <v>60.1</v>
      </c>
      <c r="N1351" s="138" t="s">
        <v>6684</v>
      </c>
      <c r="O1351" s="138" t="n">
        <v>4</v>
      </c>
      <c r="P1351" s="144" t="n">
        <v>10398</v>
      </c>
      <c r="Q1351" s="145" t="n">
        <f aca="false">ROUND((P1351+240),-1)+30</f>
        <v>10670</v>
      </c>
    </row>
    <row r="1352" customFormat="false" ht="15.8" hidden="false" customHeight="false" outlineLevel="0" collapsed="false">
      <c r="A1352" s="138" t="s">
        <v>10444</v>
      </c>
      <c r="B1352" s="138" t="s">
        <v>6459</v>
      </c>
      <c r="C1352" s="137" t="s">
        <v>10445</v>
      </c>
      <c r="D1352" s="138" t="s">
        <v>6470</v>
      </c>
      <c r="E1352" s="138" t="s">
        <v>10446</v>
      </c>
      <c r="F1352" s="143" t="s">
        <v>10447</v>
      </c>
      <c r="G1352" s="138" t="s">
        <v>6464</v>
      </c>
      <c r="H1352" s="138" t="n">
        <v>7.5</v>
      </c>
      <c r="I1352" s="138" t="n">
        <v>19</v>
      </c>
      <c r="J1352" s="138" t="n">
        <v>5</v>
      </c>
      <c r="K1352" s="138" t="n">
        <v>43</v>
      </c>
      <c r="L1352" s="138" t="n">
        <v>112</v>
      </c>
      <c r="M1352" s="138" t="n">
        <v>57.1</v>
      </c>
      <c r="N1352" s="138" t="s">
        <v>7638</v>
      </c>
      <c r="O1352" s="138" t="n">
        <v>4</v>
      </c>
      <c r="P1352" s="144" t="n">
        <v>9837</v>
      </c>
      <c r="Q1352" s="145" t="n">
        <f aca="false">ROUND((P1352+240),-1)+30</f>
        <v>10110</v>
      </c>
    </row>
    <row r="1353" customFormat="false" ht="15.8" hidden="false" customHeight="false" outlineLevel="0" collapsed="false">
      <c r="A1353" s="138" t="s">
        <v>10448</v>
      </c>
      <c r="B1353" s="138" t="s">
        <v>6459</v>
      </c>
      <c r="C1353" s="137" t="s">
        <v>10449</v>
      </c>
      <c r="D1353" s="138" t="s">
        <v>6470</v>
      </c>
      <c r="E1353" s="138" t="s">
        <v>10450</v>
      </c>
      <c r="F1353" s="143" t="s">
        <v>10451</v>
      </c>
      <c r="G1353" s="138" t="s">
        <v>6464</v>
      </c>
      <c r="H1353" s="138" t="n">
        <v>7.5</v>
      </c>
      <c r="I1353" s="138" t="n">
        <v>19</v>
      </c>
      <c r="J1353" s="138" t="n">
        <v>5</v>
      </c>
      <c r="K1353" s="138" t="n">
        <v>47</v>
      </c>
      <c r="L1353" s="138" t="n">
        <v>112</v>
      </c>
      <c r="M1353" s="138" t="n">
        <v>66.6</v>
      </c>
      <c r="N1353" s="138" t="s">
        <v>6473</v>
      </c>
      <c r="O1353" s="138" t="n">
        <v>4</v>
      </c>
      <c r="P1353" s="144" t="n">
        <v>10679</v>
      </c>
      <c r="Q1353" s="145" t="n">
        <f aca="false">ROUND((P1353+240),-1)+30</f>
        <v>10950</v>
      </c>
    </row>
    <row r="1354" customFormat="false" ht="15.8" hidden="false" customHeight="false" outlineLevel="0" collapsed="false">
      <c r="A1354" s="138" t="s">
        <v>10452</v>
      </c>
      <c r="B1354" s="138" t="s">
        <v>6459</v>
      </c>
      <c r="C1354" s="137" t="s">
        <v>10453</v>
      </c>
      <c r="D1354" s="138" t="s">
        <v>6470</v>
      </c>
      <c r="E1354" s="138" t="s">
        <v>9236</v>
      </c>
      <c r="F1354" s="143" t="s">
        <v>10454</v>
      </c>
      <c r="G1354" s="138" t="s">
        <v>6464</v>
      </c>
      <c r="H1354" s="138" t="n">
        <v>7.5</v>
      </c>
      <c r="I1354" s="138" t="n">
        <v>19</v>
      </c>
      <c r="J1354" s="138" t="n">
        <v>5</v>
      </c>
      <c r="K1354" s="138" t="n">
        <v>50</v>
      </c>
      <c r="L1354" s="138" t="n">
        <v>114.3</v>
      </c>
      <c r="M1354" s="138" t="n">
        <v>67.1</v>
      </c>
      <c r="N1354" s="138" t="s">
        <v>6473</v>
      </c>
      <c r="O1354" s="138" t="n">
        <v>4</v>
      </c>
      <c r="P1354" s="144" t="n">
        <v>10679</v>
      </c>
      <c r="Q1354" s="145" t="n">
        <f aca="false">ROUND((P1354+240),-1)+30</f>
        <v>10950</v>
      </c>
    </row>
    <row r="1355" customFormat="false" ht="15.8" hidden="false" customHeight="false" outlineLevel="0" collapsed="false">
      <c r="A1355" s="138" t="s">
        <v>10455</v>
      </c>
      <c r="B1355" s="138" t="s">
        <v>6459</v>
      </c>
      <c r="C1355" s="137" t="s">
        <v>10456</v>
      </c>
      <c r="D1355" s="138" t="s">
        <v>6470</v>
      </c>
      <c r="E1355" s="138" t="s">
        <v>10457</v>
      </c>
      <c r="F1355" s="143" t="s">
        <v>10454</v>
      </c>
      <c r="G1355" s="138" t="s">
        <v>6464</v>
      </c>
      <c r="H1355" s="138" t="n">
        <v>7.5</v>
      </c>
      <c r="I1355" s="138" t="n">
        <v>19</v>
      </c>
      <c r="J1355" s="138" t="n">
        <v>5</v>
      </c>
      <c r="K1355" s="138" t="n">
        <v>50</v>
      </c>
      <c r="L1355" s="138" t="n">
        <v>114.3</v>
      </c>
      <c r="M1355" s="138" t="n">
        <v>67.1</v>
      </c>
      <c r="N1355" s="138" t="s">
        <v>6473</v>
      </c>
      <c r="O1355" s="138" t="n">
        <v>4</v>
      </c>
      <c r="P1355" s="144" t="n">
        <v>10398</v>
      </c>
      <c r="Q1355" s="145" t="n">
        <f aca="false">ROUND((P1355+240),-1)+30</f>
        <v>10670</v>
      </c>
    </row>
    <row r="1356" customFormat="false" ht="15.8" hidden="false" customHeight="false" outlineLevel="0" collapsed="false">
      <c r="A1356" s="138" t="s">
        <v>10458</v>
      </c>
      <c r="B1356" s="138" t="s">
        <v>6459</v>
      </c>
      <c r="C1356" s="137" t="s">
        <v>10459</v>
      </c>
      <c r="D1356" s="138" t="s">
        <v>6470</v>
      </c>
      <c r="E1356" s="138" t="s">
        <v>10331</v>
      </c>
      <c r="F1356" s="143" t="s">
        <v>10454</v>
      </c>
      <c r="G1356" s="138" t="s">
        <v>6464</v>
      </c>
      <c r="H1356" s="138" t="n">
        <v>7.5</v>
      </c>
      <c r="I1356" s="138" t="n">
        <v>19</v>
      </c>
      <c r="J1356" s="138" t="n">
        <v>5</v>
      </c>
      <c r="K1356" s="138" t="n">
        <v>50</v>
      </c>
      <c r="L1356" s="138" t="n">
        <v>114.3</v>
      </c>
      <c r="M1356" s="138" t="n">
        <v>67.1</v>
      </c>
      <c r="N1356" s="138" t="s">
        <v>6473</v>
      </c>
      <c r="O1356" s="138" t="n">
        <v>4</v>
      </c>
      <c r="P1356" s="144" t="n">
        <v>10679</v>
      </c>
      <c r="Q1356" s="145" t="n">
        <f aca="false">ROUND((P1356+240),-1)+30</f>
        <v>10950</v>
      </c>
    </row>
    <row r="1357" customFormat="false" ht="15.8" hidden="false" customHeight="false" outlineLevel="0" collapsed="false">
      <c r="A1357" s="138" t="s">
        <v>10460</v>
      </c>
      <c r="B1357" s="138" t="s">
        <v>6459</v>
      </c>
      <c r="C1357" s="137" t="s">
        <v>10461</v>
      </c>
      <c r="D1357" s="138" t="s">
        <v>6470</v>
      </c>
      <c r="E1357" s="138" t="s">
        <v>10462</v>
      </c>
      <c r="F1357" s="143" t="s">
        <v>10463</v>
      </c>
      <c r="G1357" s="138" t="s">
        <v>6464</v>
      </c>
      <c r="H1357" s="138" t="n">
        <v>8</v>
      </c>
      <c r="I1357" s="138" t="n">
        <v>17</v>
      </c>
      <c r="J1357" s="138" t="n">
        <v>5</v>
      </c>
      <c r="K1357" s="138" t="n">
        <v>20</v>
      </c>
      <c r="L1357" s="138" t="n">
        <v>120</v>
      </c>
      <c r="M1357" s="138" t="n">
        <v>72.6</v>
      </c>
      <c r="N1357" s="138" t="s">
        <v>6684</v>
      </c>
      <c r="O1357" s="138" t="n">
        <v>4</v>
      </c>
      <c r="P1357" s="144" t="n">
        <v>7126</v>
      </c>
      <c r="Q1357" s="145" t="n">
        <f aca="false">ROUND((P1357+240),-1)+30</f>
        <v>7400</v>
      </c>
    </row>
    <row r="1358" customFormat="false" ht="15.8" hidden="false" customHeight="false" outlineLevel="0" collapsed="false">
      <c r="A1358" s="138" t="s">
        <v>10464</v>
      </c>
      <c r="B1358" s="138" t="s">
        <v>6459</v>
      </c>
      <c r="C1358" s="137" t="s">
        <v>10465</v>
      </c>
      <c r="D1358" s="138" t="s">
        <v>6470</v>
      </c>
      <c r="E1358" s="138" t="s">
        <v>10466</v>
      </c>
      <c r="F1358" s="143" t="s">
        <v>10463</v>
      </c>
      <c r="G1358" s="138" t="s">
        <v>6464</v>
      </c>
      <c r="H1358" s="138" t="n">
        <v>8</v>
      </c>
      <c r="I1358" s="138" t="n">
        <v>17</v>
      </c>
      <c r="J1358" s="138" t="n">
        <v>5</v>
      </c>
      <c r="K1358" s="138" t="n">
        <v>20</v>
      </c>
      <c r="L1358" s="138" t="n">
        <v>120</v>
      </c>
      <c r="M1358" s="138" t="n">
        <v>72.6</v>
      </c>
      <c r="N1358" s="138" t="s">
        <v>6473</v>
      </c>
      <c r="O1358" s="138" t="n">
        <v>4</v>
      </c>
      <c r="P1358" s="144" t="n">
        <v>6612</v>
      </c>
      <c r="Q1358" s="145" t="n">
        <f aca="false">ROUND((P1358+240),-1)+30</f>
        <v>6880</v>
      </c>
    </row>
    <row r="1359" customFormat="false" ht="15.8" hidden="false" customHeight="false" outlineLevel="0" collapsed="false">
      <c r="A1359" s="138" t="s">
        <v>10467</v>
      </c>
      <c r="B1359" s="138" t="s">
        <v>6459</v>
      </c>
      <c r="C1359" s="137" t="s">
        <v>10468</v>
      </c>
      <c r="D1359" s="138" t="s">
        <v>6470</v>
      </c>
      <c r="E1359" s="138" t="s">
        <v>10469</v>
      </c>
      <c r="F1359" s="143" t="s">
        <v>10470</v>
      </c>
      <c r="G1359" s="138" t="s">
        <v>6464</v>
      </c>
      <c r="H1359" s="138" t="n">
        <v>8</v>
      </c>
      <c r="I1359" s="138" t="n">
        <v>17</v>
      </c>
      <c r="J1359" s="138" t="n">
        <v>5</v>
      </c>
      <c r="K1359" s="138" t="n">
        <v>26</v>
      </c>
      <c r="L1359" s="138" t="n">
        <v>112</v>
      </c>
      <c r="M1359" s="138" t="n">
        <v>66.6</v>
      </c>
      <c r="N1359" s="138" t="s">
        <v>10102</v>
      </c>
      <c r="O1359" s="138" t="n">
        <v>4</v>
      </c>
      <c r="P1359" s="144" t="n">
        <v>7126</v>
      </c>
      <c r="Q1359" s="145" t="n">
        <f aca="false">ROUND((P1359+240),-1)+30</f>
        <v>7400</v>
      </c>
    </row>
    <row r="1360" customFormat="false" ht="15.8" hidden="false" customHeight="false" outlineLevel="0" collapsed="false">
      <c r="A1360" s="138" t="s">
        <v>10471</v>
      </c>
      <c r="B1360" s="138" t="s">
        <v>6459</v>
      </c>
      <c r="C1360" s="137" t="s">
        <v>10472</v>
      </c>
      <c r="D1360" s="138" t="s">
        <v>6470</v>
      </c>
      <c r="E1360" s="138" t="s">
        <v>10473</v>
      </c>
      <c r="F1360" s="143" t="s">
        <v>10470</v>
      </c>
      <c r="G1360" s="138" t="s">
        <v>6464</v>
      </c>
      <c r="H1360" s="138" t="n">
        <v>8</v>
      </c>
      <c r="I1360" s="138" t="n">
        <v>17</v>
      </c>
      <c r="J1360" s="138" t="n">
        <v>5</v>
      </c>
      <c r="K1360" s="138" t="n">
        <v>26</v>
      </c>
      <c r="L1360" s="138" t="n">
        <v>112</v>
      </c>
      <c r="M1360" s="138" t="n">
        <v>66.6</v>
      </c>
      <c r="N1360" s="138" t="s">
        <v>7638</v>
      </c>
      <c r="O1360" s="138" t="n">
        <v>4</v>
      </c>
      <c r="P1360" s="144" t="n">
        <v>7033</v>
      </c>
      <c r="Q1360" s="145" t="n">
        <f aca="false">ROUND((P1360+240),-1)+30</f>
        <v>7300</v>
      </c>
    </row>
    <row r="1361" customFormat="false" ht="15.8" hidden="false" customHeight="false" outlineLevel="0" collapsed="false">
      <c r="A1361" s="138" t="s">
        <v>10474</v>
      </c>
      <c r="B1361" s="138" t="s">
        <v>6459</v>
      </c>
      <c r="C1361" s="137" t="s">
        <v>10475</v>
      </c>
      <c r="D1361" s="138" t="s">
        <v>6470</v>
      </c>
      <c r="E1361" s="138" t="s">
        <v>10476</v>
      </c>
      <c r="F1361" s="143" t="s">
        <v>10470</v>
      </c>
      <c r="G1361" s="138" t="s">
        <v>6464</v>
      </c>
      <c r="H1361" s="138" t="n">
        <v>8</v>
      </c>
      <c r="I1361" s="138" t="n">
        <v>17</v>
      </c>
      <c r="J1361" s="138" t="n">
        <v>5</v>
      </c>
      <c r="K1361" s="138" t="n">
        <v>26</v>
      </c>
      <c r="L1361" s="138" t="n">
        <v>112</v>
      </c>
      <c r="M1361" s="138" t="n">
        <v>66.6</v>
      </c>
      <c r="N1361" s="138" t="s">
        <v>6473</v>
      </c>
      <c r="O1361" s="138" t="n">
        <v>4</v>
      </c>
      <c r="P1361" s="144" t="n">
        <v>7126</v>
      </c>
      <c r="Q1361" s="145" t="n">
        <f aca="false">ROUND((P1361+240),-1)+30</f>
        <v>7400</v>
      </c>
    </row>
    <row r="1362" customFormat="false" ht="15.8" hidden="false" customHeight="false" outlineLevel="0" collapsed="false">
      <c r="A1362" s="138" t="s">
        <v>10477</v>
      </c>
      <c r="B1362" s="138" t="s">
        <v>6459</v>
      </c>
      <c r="C1362" s="137" t="s">
        <v>10478</v>
      </c>
      <c r="D1362" s="138" t="s">
        <v>7526</v>
      </c>
      <c r="E1362" s="138" t="s">
        <v>9016</v>
      </c>
      <c r="F1362" s="143" t="s">
        <v>10479</v>
      </c>
      <c r="G1362" s="138" t="s">
        <v>6464</v>
      </c>
      <c r="H1362" s="138" t="n">
        <v>8</v>
      </c>
      <c r="I1362" s="138" t="n">
        <v>17</v>
      </c>
      <c r="J1362" s="138" t="n">
        <v>5</v>
      </c>
      <c r="K1362" s="138" t="n">
        <v>30</v>
      </c>
      <c r="L1362" s="138" t="n">
        <v>120</v>
      </c>
      <c r="M1362" s="138" t="n">
        <v>72.6</v>
      </c>
      <c r="N1362" s="138" t="s">
        <v>9019</v>
      </c>
      <c r="O1362" s="138" t="n">
        <v>19</v>
      </c>
      <c r="P1362" s="144" t="n">
        <v>8342</v>
      </c>
      <c r="Q1362" s="145" t="n">
        <f aca="false">ROUND((P1362+240),-1)+30</f>
        <v>8610</v>
      </c>
    </row>
    <row r="1363" customFormat="false" ht="15.8" hidden="false" customHeight="false" outlineLevel="0" collapsed="false">
      <c r="A1363" s="138" t="s">
        <v>10480</v>
      </c>
      <c r="B1363" s="138" t="s">
        <v>6459</v>
      </c>
      <c r="C1363" s="137" t="s">
        <v>10481</v>
      </c>
      <c r="D1363" s="138" t="s">
        <v>7526</v>
      </c>
      <c r="E1363" s="138" t="s">
        <v>9016</v>
      </c>
      <c r="F1363" s="143" t="s">
        <v>10479</v>
      </c>
      <c r="G1363" s="138" t="s">
        <v>6464</v>
      </c>
      <c r="H1363" s="138" t="n">
        <v>8</v>
      </c>
      <c r="I1363" s="138" t="n">
        <v>17</v>
      </c>
      <c r="J1363" s="138" t="n">
        <v>5</v>
      </c>
      <c r="K1363" s="138" t="n">
        <v>30</v>
      </c>
      <c r="L1363" s="138" t="n">
        <v>120</v>
      </c>
      <c r="M1363" s="138" t="n">
        <v>72.6</v>
      </c>
      <c r="N1363" s="138" t="s">
        <v>9022</v>
      </c>
      <c r="O1363" s="138" t="n">
        <v>11</v>
      </c>
      <c r="P1363" s="144" t="n">
        <v>7968</v>
      </c>
      <c r="Q1363" s="145" t="n">
        <f aca="false">ROUND((P1363+240),-1)+30</f>
        <v>8240</v>
      </c>
    </row>
    <row r="1364" customFormat="false" ht="15.8" hidden="false" customHeight="false" outlineLevel="0" collapsed="false">
      <c r="A1364" s="138" t="s">
        <v>10482</v>
      </c>
      <c r="B1364" s="138" t="s">
        <v>6459</v>
      </c>
      <c r="C1364" s="137" t="s">
        <v>10483</v>
      </c>
      <c r="D1364" s="138" t="s">
        <v>7526</v>
      </c>
      <c r="E1364" s="138" t="s">
        <v>9016</v>
      </c>
      <c r="F1364" s="143" t="s">
        <v>10479</v>
      </c>
      <c r="G1364" s="138" t="s">
        <v>6464</v>
      </c>
      <c r="H1364" s="138" t="n">
        <v>8</v>
      </c>
      <c r="I1364" s="138" t="n">
        <v>17</v>
      </c>
      <c r="J1364" s="138" t="n">
        <v>5</v>
      </c>
      <c r="K1364" s="138" t="n">
        <v>30</v>
      </c>
      <c r="L1364" s="138" t="n">
        <v>120</v>
      </c>
      <c r="M1364" s="138" t="n">
        <v>72.6</v>
      </c>
      <c r="N1364" s="138" t="s">
        <v>8329</v>
      </c>
      <c r="O1364" s="138" t="n">
        <v>10</v>
      </c>
      <c r="P1364" s="144" t="n">
        <v>8342</v>
      </c>
      <c r="Q1364" s="145" t="n">
        <f aca="false">ROUND((P1364+240),-1)+30</f>
        <v>8610</v>
      </c>
    </row>
    <row r="1365" customFormat="false" ht="15.8" hidden="false" customHeight="false" outlineLevel="0" collapsed="false">
      <c r="A1365" s="138" t="s">
        <v>10484</v>
      </c>
      <c r="B1365" s="138" t="s">
        <v>6459</v>
      </c>
      <c r="C1365" s="137" t="s">
        <v>10485</v>
      </c>
      <c r="D1365" s="138" t="s">
        <v>6470</v>
      </c>
      <c r="E1365" s="138" t="s">
        <v>10486</v>
      </c>
      <c r="F1365" s="143" t="s">
        <v>10479</v>
      </c>
      <c r="G1365" s="138" t="s">
        <v>6464</v>
      </c>
      <c r="H1365" s="138" t="n">
        <v>8</v>
      </c>
      <c r="I1365" s="138" t="n">
        <v>17</v>
      </c>
      <c r="J1365" s="138" t="n">
        <v>5</v>
      </c>
      <c r="K1365" s="138" t="n">
        <v>30</v>
      </c>
      <c r="L1365" s="138" t="n">
        <v>120</v>
      </c>
      <c r="M1365" s="138" t="n">
        <v>72.6</v>
      </c>
      <c r="N1365" s="138" t="s">
        <v>6697</v>
      </c>
      <c r="O1365" s="138" t="n">
        <v>4</v>
      </c>
      <c r="P1365" s="144" t="n">
        <v>7126</v>
      </c>
      <c r="Q1365" s="145" t="n">
        <f aca="false">ROUND((P1365+240),-1)+30</f>
        <v>7400</v>
      </c>
    </row>
    <row r="1366" customFormat="false" ht="15.8" hidden="false" customHeight="false" outlineLevel="0" collapsed="false">
      <c r="A1366" s="138" t="s">
        <v>10487</v>
      </c>
      <c r="B1366" s="138" t="s">
        <v>6459</v>
      </c>
      <c r="C1366" s="137" t="s">
        <v>10488</v>
      </c>
      <c r="D1366" s="138" t="s">
        <v>6470</v>
      </c>
      <c r="E1366" s="138" t="s">
        <v>10486</v>
      </c>
      <c r="F1366" s="143" t="s">
        <v>10479</v>
      </c>
      <c r="G1366" s="138" t="s">
        <v>6464</v>
      </c>
      <c r="H1366" s="138" t="n">
        <v>8</v>
      </c>
      <c r="I1366" s="138" t="n">
        <v>17</v>
      </c>
      <c r="J1366" s="138" t="n">
        <v>5</v>
      </c>
      <c r="K1366" s="138" t="n">
        <v>30</v>
      </c>
      <c r="L1366" s="138" t="n">
        <v>120</v>
      </c>
      <c r="M1366" s="138" t="n">
        <v>72.6</v>
      </c>
      <c r="N1366" s="138" t="s">
        <v>6684</v>
      </c>
      <c r="O1366" s="138" t="n">
        <v>4</v>
      </c>
      <c r="P1366" s="144" t="n">
        <v>7126</v>
      </c>
      <c r="Q1366" s="145" t="n">
        <f aca="false">ROUND((P1366+240),-1)+30</f>
        <v>7400</v>
      </c>
    </row>
    <row r="1367" customFormat="false" ht="15.8" hidden="false" customHeight="false" outlineLevel="0" collapsed="false">
      <c r="A1367" s="138" t="s">
        <v>10489</v>
      </c>
      <c r="B1367" s="138" t="s">
        <v>6459</v>
      </c>
      <c r="C1367" s="137" t="s">
        <v>10490</v>
      </c>
      <c r="D1367" s="138" t="s">
        <v>6470</v>
      </c>
      <c r="E1367" s="138" t="s">
        <v>10491</v>
      </c>
      <c r="F1367" s="143" t="s">
        <v>10479</v>
      </c>
      <c r="G1367" s="138" t="s">
        <v>6464</v>
      </c>
      <c r="H1367" s="138" t="n">
        <v>8</v>
      </c>
      <c r="I1367" s="138" t="n">
        <v>17</v>
      </c>
      <c r="J1367" s="138" t="n">
        <v>5</v>
      </c>
      <c r="K1367" s="138" t="n">
        <v>30</v>
      </c>
      <c r="L1367" s="138" t="n">
        <v>120</v>
      </c>
      <c r="M1367" s="138" t="n">
        <v>72.6</v>
      </c>
      <c r="N1367" s="138" t="s">
        <v>6473</v>
      </c>
      <c r="O1367" s="138" t="n">
        <v>4</v>
      </c>
      <c r="P1367" s="144" t="n">
        <v>6846</v>
      </c>
      <c r="Q1367" s="145" t="n">
        <f aca="false">ROUND((P1367+240),-1)+30</f>
        <v>7120</v>
      </c>
    </row>
    <row r="1368" customFormat="false" ht="15.8" hidden="false" customHeight="false" outlineLevel="0" collapsed="false">
      <c r="A1368" s="138" t="s">
        <v>10492</v>
      </c>
      <c r="B1368" s="138" t="s">
        <v>6459</v>
      </c>
      <c r="C1368" s="137" t="s">
        <v>10493</v>
      </c>
      <c r="D1368" s="138" t="s">
        <v>6470</v>
      </c>
      <c r="E1368" s="138" t="s">
        <v>10494</v>
      </c>
      <c r="F1368" s="143" t="s">
        <v>10479</v>
      </c>
      <c r="G1368" s="138" t="s">
        <v>6464</v>
      </c>
      <c r="H1368" s="138" t="n">
        <v>8</v>
      </c>
      <c r="I1368" s="138" t="n">
        <v>17</v>
      </c>
      <c r="J1368" s="138" t="n">
        <v>5</v>
      </c>
      <c r="K1368" s="138" t="n">
        <v>30</v>
      </c>
      <c r="L1368" s="138" t="n">
        <v>120</v>
      </c>
      <c r="M1368" s="138" t="n">
        <v>72.6</v>
      </c>
      <c r="N1368" s="138" t="s">
        <v>6473</v>
      </c>
      <c r="O1368" s="138" t="n">
        <v>4</v>
      </c>
      <c r="P1368" s="144" t="n">
        <v>7126</v>
      </c>
      <c r="Q1368" s="145" t="n">
        <f aca="false">ROUND((P1368+240),-1)+30</f>
        <v>7400</v>
      </c>
    </row>
    <row r="1369" customFormat="false" ht="15.8" hidden="false" customHeight="false" outlineLevel="0" collapsed="false">
      <c r="A1369" s="138" t="s">
        <v>10495</v>
      </c>
      <c r="B1369" s="138" t="s">
        <v>6459</v>
      </c>
      <c r="C1369" s="137" t="s">
        <v>10496</v>
      </c>
      <c r="D1369" s="138" t="s">
        <v>6470</v>
      </c>
      <c r="E1369" s="138" t="s">
        <v>10497</v>
      </c>
      <c r="F1369" s="143" t="s">
        <v>10479</v>
      </c>
      <c r="G1369" s="138" t="s">
        <v>6464</v>
      </c>
      <c r="H1369" s="138" t="n">
        <v>8</v>
      </c>
      <c r="I1369" s="138" t="n">
        <v>17</v>
      </c>
      <c r="J1369" s="138" t="n">
        <v>5</v>
      </c>
      <c r="K1369" s="138" t="n">
        <v>30</v>
      </c>
      <c r="L1369" s="138" t="n">
        <v>120</v>
      </c>
      <c r="M1369" s="138" t="n">
        <v>72.6</v>
      </c>
      <c r="N1369" s="138" t="s">
        <v>6473</v>
      </c>
      <c r="O1369" s="138" t="n">
        <v>4</v>
      </c>
      <c r="P1369" s="144" t="n">
        <v>6846</v>
      </c>
      <c r="Q1369" s="145" t="n">
        <f aca="false">ROUND((P1369+240),-1)+30</f>
        <v>7120</v>
      </c>
    </row>
    <row r="1370" customFormat="false" ht="15.8" hidden="false" customHeight="false" outlineLevel="0" collapsed="false">
      <c r="A1370" s="138" t="s">
        <v>10498</v>
      </c>
      <c r="B1370" s="138" t="s">
        <v>6459</v>
      </c>
      <c r="C1370" s="137" t="s">
        <v>10499</v>
      </c>
      <c r="D1370" s="138" t="s">
        <v>6470</v>
      </c>
      <c r="E1370" s="138" t="s">
        <v>10500</v>
      </c>
      <c r="F1370" s="143" t="s">
        <v>10501</v>
      </c>
      <c r="G1370" s="138" t="s">
        <v>6464</v>
      </c>
      <c r="H1370" s="138" t="n">
        <v>8</v>
      </c>
      <c r="I1370" s="138" t="n">
        <v>17</v>
      </c>
      <c r="J1370" s="138" t="n">
        <v>5</v>
      </c>
      <c r="K1370" s="138" t="n">
        <v>32</v>
      </c>
      <c r="L1370" s="138" t="n">
        <v>120</v>
      </c>
      <c r="M1370" s="138" t="n">
        <v>72.6</v>
      </c>
      <c r="N1370" s="138" t="s">
        <v>6473</v>
      </c>
      <c r="O1370" s="138" t="n">
        <v>4</v>
      </c>
      <c r="P1370" s="144" t="n">
        <v>6846</v>
      </c>
      <c r="Q1370" s="145" t="n">
        <f aca="false">ROUND((P1370+240),-1)+30</f>
        <v>7120</v>
      </c>
    </row>
    <row r="1371" customFormat="false" ht="15.8" hidden="false" customHeight="false" outlineLevel="0" collapsed="false">
      <c r="A1371" s="138" t="s">
        <v>10502</v>
      </c>
      <c r="B1371" s="138" t="s">
        <v>6459</v>
      </c>
      <c r="C1371" s="137" t="s">
        <v>10503</v>
      </c>
      <c r="D1371" s="138" t="s">
        <v>6470</v>
      </c>
      <c r="E1371" s="138" t="s">
        <v>10504</v>
      </c>
      <c r="F1371" s="143" t="s">
        <v>10505</v>
      </c>
      <c r="G1371" s="138" t="s">
        <v>6464</v>
      </c>
      <c r="H1371" s="138" t="n">
        <v>8</v>
      </c>
      <c r="I1371" s="138" t="n">
        <v>17</v>
      </c>
      <c r="J1371" s="138" t="n">
        <v>5</v>
      </c>
      <c r="K1371" s="138" t="n">
        <v>34</v>
      </c>
      <c r="L1371" s="138" t="n">
        <v>120</v>
      </c>
      <c r="M1371" s="138" t="n">
        <v>72.6</v>
      </c>
      <c r="N1371" s="138" t="s">
        <v>6473</v>
      </c>
      <c r="O1371" s="138" t="n">
        <v>4</v>
      </c>
      <c r="P1371" s="144" t="n">
        <v>7126</v>
      </c>
      <c r="Q1371" s="145" t="n">
        <f aca="false">ROUND((P1371+240),-1)+30</f>
        <v>7400</v>
      </c>
    </row>
    <row r="1372" customFormat="false" ht="15.8" hidden="false" customHeight="false" outlineLevel="0" collapsed="false">
      <c r="A1372" s="138" t="s">
        <v>10506</v>
      </c>
      <c r="B1372" s="138" t="s">
        <v>6459</v>
      </c>
      <c r="C1372" s="137" t="s">
        <v>10507</v>
      </c>
      <c r="D1372" s="138" t="s">
        <v>7526</v>
      </c>
      <c r="E1372" s="138" t="s">
        <v>9016</v>
      </c>
      <c r="F1372" s="143" t="s">
        <v>10508</v>
      </c>
      <c r="G1372" s="138" t="s">
        <v>6464</v>
      </c>
      <c r="H1372" s="138" t="n">
        <v>8</v>
      </c>
      <c r="I1372" s="138" t="n">
        <v>17</v>
      </c>
      <c r="J1372" s="138" t="n">
        <v>5</v>
      </c>
      <c r="K1372" s="138" t="n">
        <v>35</v>
      </c>
      <c r="L1372" s="138" t="n">
        <v>112</v>
      </c>
      <c r="M1372" s="138" t="n">
        <v>66.6</v>
      </c>
      <c r="N1372" s="138" t="s">
        <v>8329</v>
      </c>
      <c r="O1372" s="138" t="n">
        <v>9</v>
      </c>
      <c r="P1372" s="144" t="n">
        <v>8342</v>
      </c>
      <c r="Q1372" s="145" t="n">
        <f aca="false">ROUND((P1372+240),-1)+30</f>
        <v>8610</v>
      </c>
    </row>
    <row r="1373" customFormat="false" ht="15.8" hidden="false" customHeight="false" outlineLevel="0" collapsed="false">
      <c r="A1373" s="138" t="s">
        <v>10509</v>
      </c>
      <c r="B1373" s="138" t="s">
        <v>6459</v>
      </c>
      <c r="C1373" s="137" t="s">
        <v>10510</v>
      </c>
      <c r="D1373" s="138" t="s">
        <v>7526</v>
      </c>
      <c r="E1373" s="138" t="s">
        <v>9016</v>
      </c>
      <c r="F1373" s="143" t="s">
        <v>10508</v>
      </c>
      <c r="G1373" s="138" t="s">
        <v>6464</v>
      </c>
      <c r="H1373" s="138" t="n">
        <v>8</v>
      </c>
      <c r="I1373" s="138" t="n">
        <v>17</v>
      </c>
      <c r="J1373" s="138" t="n">
        <v>5</v>
      </c>
      <c r="K1373" s="138" t="n">
        <v>35</v>
      </c>
      <c r="L1373" s="138" t="n">
        <v>112</v>
      </c>
      <c r="M1373" s="138" t="n">
        <v>66.6</v>
      </c>
      <c r="N1373" s="138" t="s">
        <v>9019</v>
      </c>
      <c r="O1373" s="138" t="n">
        <v>3</v>
      </c>
      <c r="P1373" s="144" t="n">
        <v>8342</v>
      </c>
      <c r="Q1373" s="145" t="n">
        <f aca="false">ROUND((P1373+240),-1)+30</f>
        <v>8610</v>
      </c>
    </row>
    <row r="1374" customFormat="false" ht="15.8" hidden="false" customHeight="false" outlineLevel="0" collapsed="false">
      <c r="A1374" s="138" t="s">
        <v>10511</v>
      </c>
      <c r="B1374" s="138" t="s">
        <v>6459</v>
      </c>
      <c r="C1374" s="137" t="s">
        <v>10512</v>
      </c>
      <c r="D1374" s="138" t="s">
        <v>7033</v>
      </c>
      <c r="E1374" s="138" t="s">
        <v>10513</v>
      </c>
      <c r="F1374" s="143" t="s">
        <v>10514</v>
      </c>
      <c r="G1374" s="138" t="s">
        <v>6464</v>
      </c>
      <c r="H1374" s="138" t="n">
        <v>8</v>
      </c>
      <c r="I1374" s="138" t="n">
        <v>17</v>
      </c>
      <c r="J1374" s="138" t="n">
        <v>5</v>
      </c>
      <c r="K1374" s="138" t="n">
        <v>35</v>
      </c>
      <c r="L1374" s="138" t="n">
        <v>114.3</v>
      </c>
      <c r="M1374" s="138" t="n">
        <v>72.6</v>
      </c>
      <c r="N1374" s="138"/>
      <c r="O1374" s="138" t="n">
        <v>4</v>
      </c>
      <c r="P1374" s="144" t="n">
        <v>12269</v>
      </c>
      <c r="Q1374" s="145" t="n">
        <f aca="false">ROUND((P1374+240),-1)+30</f>
        <v>12540</v>
      </c>
    </row>
    <row r="1375" customFormat="false" ht="15.8" hidden="false" customHeight="false" outlineLevel="0" collapsed="false">
      <c r="A1375" s="138" t="s">
        <v>10515</v>
      </c>
      <c r="B1375" s="138" t="s">
        <v>6459</v>
      </c>
      <c r="C1375" s="137" t="s">
        <v>10516</v>
      </c>
      <c r="D1375" s="138" t="s">
        <v>7033</v>
      </c>
      <c r="E1375" s="138" t="s">
        <v>10517</v>
      </c>
      <c r="F1375" s="143" t="s">
        <v>10518</v>
      </c>
      <c r="G1375" s="138" t="s">
        <v>6464</v>
      </c>
      <c r="H1375" s="138" t="n">
        <v>8</v>
      </c>
      <c r="I1375" s="138" t="n">
        <v>17</v>
      </c>
      <c r="J1375" s="138" t="n">
        <v>5</v>
      </c>
      <c r="K1375" s="138" t="n">
        <v>35</v>
      </c>
      <c r="L1375" s="138" t="n">
        <v>114.3</v>
      </c>
      <c r="M1375" s="138" t="n">
        <v>75</v>
      </c>
      <c r="N1375" s="138"/>
      <c r="O1375" s="138" t="n">
        <v>8</v>
      </c>
      <c r="P1375" s="144" t="n">
        <v>7600</v>
      </c>
      <c r="Q1375" s="145" t="n">
        <f aca="false">ROUND((P1375+240),-1)+30</f>
        <v>7870</v>
      </c>
    </row>
    <row r="1376" customFormat="false" ht="15.8" hidden="false" customHeight="false" outlineLevel="0" collapsed="false">
      <c r="A1376" s="138" t="s">
        <v>10519</v>
      </c>
      <c r="B1376" s="138" t="s">
        <v>6459</v>
      </c>
      <c r="C1376" s="137" t="s">
        <v>10520</v>
      </c>
      <c r="D1376" s="138" t="s">
        <v>6470</v>
      </c>
      <c r="E1376" s="138" t="s">
        <v>10521</v>
      </c>
      <c r="F1376" s="143" t="s">
        <v>10522</v>
      </c>
      <c r="G1376" s="138" t="s">
        <v>6464</v>
      </c>
      <c r="H1376" s="138" t="n">
        <v>8</v>
      </c>
      <c r="I1376" s="138" t="n">
        <v>17</v>
      </c>
      <c r="J1376" s="138" t="n">
        <v>5</v>
      </c>
      <c r="K1376" s="138" t="n">
        <v>38</v>
      </c>
      <c r="L1376" s="138" t="n">
        <v>112</v>
      </c>
      <c r="M1376" s="138" t="n">
        <v>57.1</v>
      </c>
      <c r="N1376" s="138" t="s">
        <v>6473</v>
      </c>
      <c r="O1376" s="138" t="n">
        <v>4</v>
      </c>
      <c r="P1376" s="144" t="n">
        <v>6846</v>
      </c>
      <c r="Q1376" s="145" t="n">
        <f aca="false">ROUND((P1376+240),-1)+30</f>
        <v>7120</v>
      </c>
    </row>
    <row r="1377" customFormat="false" ht="15.8" hidden="false" customHeight="false" outlineLevel="0" collapsed="false">
      <c r="A1377" s="138" t="s">
        <v>10523</v>
      </c>
      <c r="B1377" s="138" t="s">
        <v>6459</v>
      </c>
      <c r="C1377" s="137" t="s">
        <v>10524</v>
      </c>
      <c r="D1377" s="138" t="s">
        <v>6470</v>
      </c>
      <c r="E1377" s="138" t="s">
        <v>10476</v>
      </c>
      <c r="F1377" s="143" t="s">
        <v>10522</v>
      </c>
      <c r="G1377" s="138" t="s">
        <v>6464</v>
      </c>
      <c r="H1377" s="138" t="n">
        <v>8</v>
      </c>
      <c r="I1377" s="138" t="n">
        <v>17</v>
      </c>
      <c r="J1377" s="138" t="n">
        <v>5</v>
      </c>
      <c r="K1377" s="138" t="n">
        <v>38</v>
      </c>
      <c r="L1377" s="138" t="n">
        <v>112</v>
      </c>
      <c r="M1377" s="138" t="n">
        <v>57.1</v>
      </c>
      <c r="N1377" s="138" t="s">
        <v>6473</v>
      </c>
      <c r="O1377" s="138" t="n">
        <v>4</v>
      </c>
      <c r="P1377" s="144" t="n">
        <v>7126</v>
      </c>
      <c r="Q1377" s="145" t="n">
        <f aca="false">ROUND((P1377+240),-1)+30</f>
        <v>7400</v>
      </c>
    </row>
    <row r="1378" customFormat="false" ht="15.8" hidden="false" customHeight="false" outlineLevel="0" collapsed="false">
      <c r="A1378" s="138" t="s">
        <v>10525</v>
      </c>
      <c r="B1378" s="138" t="s">
        <v>6459</v>
      </c>
      <c r="C1378" s="137" t="s">
        <v>10526</v>
      </c>
      <c r="D1378" s="138" t="s">
        <v>6470</v>
      </c>
      <c r="E1378" s="138" t="s">
        <v>10527</v>
      </c>
      <c r="F1378" s="143" t="s">
        <v>10528</v>
      </c>
      <c r="G1378" s="138" t="s">
        <v>6464</v>
      </c>
      <c r="H1378" s="138" t="n">
        <v>8</v>
      </c>
      <c r="I1378" s="138" t="n">
        <v>17</v>
      </c>
      <c r="J1378" s="138" t="n">
        <v>5</v>
      </c>
      <c r="K1378" s="138" t="n">
        <v>38</v>
      </c>
      <c r="L1378" s="138" t="n">
        <v>112</v>
      </c>
      <c r="M1378" s="138" t="n">
        <v>66.6</v>
      </c>
      <c r="N1378" s="138" t="s">
        <v>6473</v>
      </c>
      <c r="O1378" s="138" t="n">
        <v>4</v>
      </c>
      <c r="P1378" s="144" t="n">
        <v>6846</v>
      </c>
      <c r="Q1378" s="145" t="n">
        <f aca="false">ROUND((P1378+240),-1)+30</f>
        <v>7120</v>
      </c>
    </row>
    <row r="1379" customFormat="false" ht="15.8" hidden="false" customHeight="false" outlineLevel="0" collapsed="false">
      <c r="A1379" s="138" t="s">
        <v>10529</v>
      </c>
      <c r="B1379" s="138" t="s">
        <v>6459</v>
      </c>
      <c r="C1379" s="137" t="s">
        <v>10530</v>
      </c>
      <c r="D1379" s="138" t="s">
        <v>6470</v>
      </c>
      <c r="E1379" s="138" t="s">
        <v>10531</v>
      </c>
      <c r="F1379" s="143" t="s">
        <v>10528</v>
      </c>
      <c r="G1379" s="138" t="s">
        <v>6464</v>
      </c>
      <c r="H1379" s="138" t="n">
        <v>8</v>
      </c>
      <c r="I1379" s="138" t="n">
        <v>17</v>
      </c>
      <c r="J1379" s="138" t="n">
        <v>5</v>
      </c>
      <c r="K1379" s="138" t="n">
        <v>38</v>
      </c>
      <c r="L1379" s="138" t="n">
        <v>112</v>
      </c>
      <c r="M1379" s="138" t="n">
        <v>66.6</v>
      </c>
      <c r="N1379" s="138" t="s">
        <v>6473</v>
      </c>
      <c r="O1379" s="138" t="n">
        <v>4</v>
      </c>
      <c r="P1379" s="144" t="n">
        <v>6846</v>
      </c>
      <c r="Q1379" s="145" t="n">
        <f aca="false">ROUND((P1379+240),-1)+30</f>
        <v>7120</v>
      </c>
    </row>
    <row r="1380" customFormat="false" ht="15.8" hidden="false" customHeight="false" outlineLevel="0" collapsed="false">
      <c r="A1380" s="138" t="s">
        <v>10532</v>
      </c>
      <c r="B1380" s="138" t="s">
        <v>6459</v>
      </c>
      <c r="C1380" s="137" t="s">
        <v>10533</v>
      </c>
      <c r="D1380" s="138" t="s">
        <v>6470</v>
      </c>
      <c r="E1380" s="138" t="s">
        <v>9479</v>
      </c>
      <c r="F1380" s="143" t="s">
        <v>10528</v>
      </c>
      <c r="G1380" s="138" t="s">
        <v>6464</v>
      </c>
      <c r="H1380" s="138" t="n">
        <v>8</v>
      </c>
      <c r="I1380" s="138" t="n">
        <v>17</v>
      </c>
      <c r="J1380" s="138" t="n">
        <v>5</v>
      </c>
      <c r="K1380" s="138" t="n">
        <v>38</v>
      </c>
      <c r="L1380" s="138" t="n">
        <v>112</v>
      </c>
      <c r="M1380" s="138" t="n">
        <v>66.6</v>
      </c>
      <c r="N1380" s="138" t="s">
        <v>6473</v>
      </c>
      <c r="O1380" s="138" t="n">
        <v>4</v>
      </c>
      <c r="P1380" s="144" t="n">
        <v>7126</v>
      </c>
      <c r="Q1380" s="145" t="n">
        <f aca="false">ROUND((P1380+240),-1)+30</f>
        <v>7400</v>
      </c>
    </row>
    <row r="1381" customFormat="false" ht="15.8" hidden="false" customHeight="false" outlineLevel="0" collapsed="false">
      <c r="A1381" s="138" t="s">
        <v>10534</v>
      </c>
      <c r="B1381" s="138" t="s">
        <v>6459</v>
      </c>
      <c r="C1381" s="137" t="s">
        <v>10535</v>
      </c>
      <c r="D1381" s="138" t="s">
        <v>6470</v>
      </c>
      <c r="E1381" s="138" t="s">
        <v>8376</v>
      </c>
      <c r="F1381" s="143" t="s">
        <v>10528</v>
      </c>
      <c r="G1381" s="138" t="s">
        <v>6464</v>
      </c>
      <c r="H1381" s="138" t="n">
        <v>8</v>
      </c>
      <c r="I1381" s="138" t="n">
        <v>17</v>
      </c>
      <c r="J1381" s="138" t="n">
        <v>5</v>
      </c>
      <c r="K1381" s="138" t="n">
        <v>38</v>
      </c>
      <c r="L1381" s="138" t="n">
        <v>112</v>
      </c>
      <c r="M1381" s="138" t="n">
        <v>66.6</v>
      </c>
      <c r="N1381" s="138" t="s">
        <v>6473</v>
      </c>
      <c r="O1381" s="138" t="n">
        <v>4</v>
      </c>
      <c r="P1381" s="144" t="n">
        <v>6846</v>
      </c>
      <c r="Q1381" s="145" t="n">
        <f aca="false">ROUND((P1381+240),-1)+30</f>
        <v>7120</v>
      </c>
    </row>
    <row r="1382" customFormat="false" ht="15.8" hidden="false" customHeight="false" outlineLevel="0" collapsed="false">
      <c r="A1382" s="138" t="s">
        <v>10536</v>
      </c>
      <c r="B1382" s="138" t="s">
        <v>6459</v>
      </c>
      <c r="C1382" s="137" t="s">
        <v>10537</v>
      </c>
      <c r="D1382" s="138" t="s">
        <v>6470</v>
      </c>
      <c r="E1382" s="138" t="s">
        <v>8223</v>
      </c>
      <c r="F1382" s="143" t="s">
        <v>10528</v>
      </c>
      <c r="G1382" s="138" t="s">
        <v>6464</v>
      </c>
      <c r="H1382" s="138" t="n">
        <v>8</v>
      </c>
      <c r="I1382" s="138" t="n">
        <v>17</v>
      </c>
      <c r="J1382" s="138" t="n">
        <v>5</v>
      </c>
      <c r="K1382" s="138" t="n">
        <v>38</v>
      </c>
      <c r="L1382" s="138" t="n">
        <v>112</v>
      </c>
      <c r="M1382" s="138" t="n">
        <v>66.6</v>
      </c>
      <c r="N1382" s="138" t="s">
        <v>6473</v>
      </c>
      <c r="O1382" s="138" t="n">
        <v>4</v>
      </c>
      <c r="P1382" s="144" t="n">
        <v>7033</v>
      </c>
      <c r="Q1382" s="145" t="n">
        <f aca="false">ROUND((P1382+240),-1)+30</f>
        <v>7300</v>
      </c>
    </row>
    <row r="1383" customFormat="false" ht="15.8" hidden="false" customHeight="false" outlineLevel="0" collapsed="false">
      <c r="A1383" s="138" t="s">
        <v>10538</v>
      </c>
      <c r="B1383" s="138" t="s">
        <v>6459</v>
      </c>
      <c r="C1383" s="137" t="s">
        <v>10539</v>
      </c>
      <c r="D1383" s="138" t="s">
        <v>8483</v>
      </c>
      <c r="E1383" s="138" t="s">
        <v>10540</v>
      </c>
      <c r="F1383" s="143" t="s">
        <v>10541</v>
      </c>
      <c r="G1383" s="138" t="s">
        <v>6464</v>
      </c>
      <c r="H1383" s="138" t="n">
        <v>8</v>
      </c>
      <c r="I1383" s="138" t="n">
        <v>17</v>
      </c>
      <c r="J1383" s="138" t="n">
        <v>5</v>
      </c>
      <c r="K1383" s="138" t="n">
        <v>39</v>
      </c>
      <c r="L1383" s="138" t="n">
        <v>112</v>
      </c>
      <c r="M1383" s="138" t="n">
        <v>66.6</v>
      </c>
      <c r="N1383" s="138" t="s">
        <v>10542</v>
      </c>
      <c r="O1383" s="138" t="n">
        <v>24</v>
      </c>
      <c r="P1383" s="144" t="n">
        <v>5442</v>
      </c>
      <c r="Q1383" s="145" t="n">
        <f aca="false">ROUND((P1383+240),-1)+30</f>
        <v>5710</v>
      </c>
    </row>
    <row r="1384" customFormat="false" ht="15.8" hidden="false" customHeight="false" outlineLevel="0" collapsed="false">
      <c r="A1384" s="138" t="s">
        <v>10543</v>
      </c>
      <c r="B1384" s="138" t="s">
        <v>6459</v>
      </c>
      <c r="C1384" s="137" t="s">
        <v>10544</v>
      </c>
      <c r="D1384" s="138" t="s">
        <v>6470</v>
      </c>
      <c r="E1384" s="138" t="s">
        <v>10521</v>
      </c>
      <c r="F1384" s="143" t="s">
        <v>10541</v>
      </c>
      <c r="G1384" s="138" t="s">
        <v>6464</v>
      </c>
      <c r="H1384" s="138" t="n">
        <v>8</v>
      </c>
      <c r="I1384" s="138" t="n">
        <v>17</v>
      </c>
      <c r="J1384" s="138" t="n">
        <v>5</v>
      </c>
      <c r="K1384" s="138" t="n">
        <v>39</v>
      </c>
      <c r="L1384" s="138" t="n">
        <v>112</v>
      </c>
      <c r="M1384" s="138" t="n">
        <v>66.6</v>
      </c>
      <c r="N1384" s="138" t="s">
        <v>6473</v>
      </c>
      <c r="O1384" s="138" t="n">
        <v>4</v>
      </c>
      <c r="P1384" s="144" t="n">
        <v>6846</v>
      </c>
      <c r="Q1384" s="145" t="n">
        <f aca="false">ROUND((P1384+240),-1)+30</f>
        <v>7120</v>
      </c>
    </row>
    <row r="1385" customFormat="false" ht="15.8" hidden="false" customHeight="false" outlineLevel="0" collapsed="false">
      <c r="A1385" s="138" t="s">
        <v>10545</v>
      </c>
      <c r="B1385" s="138" t="s">
        <v>6459</v>
      </c>
      <c r="C1385" s="137" t="s">
        <v>10546</v>
      </c>
      <c r="D1385" s="138" t="s">
        <v>6470</v>
      </c>
      <c r="E1385" s="138" t="s">
        <v>10473</v>
      </c>
      <c r="F1385" s="143" t="s">
        <v>10541</v>
      </c>
      <c r="G1385" s="138" t="s">
        <v>6464</v>
      </c>
      <c r="H1385" s="138" t="n">
        <v>8</v>
      </c>
      <c r="I1385" s="138" t="n">
        <v>17</v>
      </c>
      <c r="J1385" s="138" t="n">
        <v>5</v>
      </c>
      <c r="K1385" s="138" t="n">
        <v>39</v>
      </c>
      <c r="L1385" s="138" t="n">
        <v>112</v>
      </c>
      <c r="M1385" s="138" t="n">
        <v>66.6</v>
      </c>
      <c r="N1385" s="138" t="s">
        <v>6473</v>
      </c>
      <c r="O1385" s="138" t="n">
        <v>4</v>
      </c>
      <c r="P1385" s="144" t="n">
        <v>7033</v>
      </c>
      <c r="Q1385" s="145" t="n">
        <f aca="false">ROUND((P1385+240),-1)+30</f>
        <v>7300</v>
      </c>
    </row>
    <row r="1386" customFormat="false" ht="15.8" hidden="false" customHeight="false" outlineLevel="0" collapsed="false">
      <c r="A1386" s="138" t="s">
        <v>10547</v>
      </c>
      <c r="B1386" s="138" t="s">
        <v>6459</v>
      </c>
      <c r="C1386" s="137" t="s">
        <v>10548</v>
      </c>
      <c r="D1386" s="138" t="s">
        <v>6470</v>
      </c>
      <c r="E1386" s="138" t="s">
        <v>10476</v>
      </c>
      <c r="F1386" s="143" t="s">
        <v>10541</v>
      </c>
      <c r="G1386" s="138" t="s">
        <v>6464</v>
      </c>
      <c r="H1386" s="138" t="n">
        <v>8</v>
      </c>
      <c r="I1386" s="138" t="n">
        <v>17</v>
      </c>
      <c r="J1386" s="138" t="n">
        <v>5</v>
      </c>
      <c r="K1386" s="138" t="n">
        <v>39</v>
      </c>
      <c r="L1386" s="138" t="n">
        <v>112</v>
      </c>
      <c r="M1386" s="138" t="n">
        <v>66.6</v>
      </c>
      <c r="N1386" s="138" t="s">
        <v>6473</v>
      </c>
      <c r="O1386" s="138" t="n">
        <v>4</v>
      </c>
      <c r="P1386" s="144" t="n">
        <v>7126</v>
      </c>
      <c r="Q1386" s="145" t="n">
        <f aca="false">ROUND((P1386+240),-1)+30</f>
        <v>7400</v>
      </c>
    </row>
    <row r="1387" customFormat="false" ht="15.8" hidden="false" customHeight="false" outlineLevel="0" collapsed="false">
      <c r="A1387" s="138" t="s">
        <v>10549</v>
      </c>
      <c r="B1387" s="138" t="s">
        <v>6459</v>
      </c>
      <c r="C1387" s="137" t="s">
        <v>10550</v>
      </c>
      <c r="D1387" s="138" t="s">
        <v>6470</v>
      </c>
      <c r="E1387" s="138" t="s">
        <v>10551</v>
      </c>
      <c r="F1387" s="143" t="s">
        <v>10541</v>
      </c>
      <c r="G1387" s="138" t="s">
        <v>6464</v>
      </c>
      <c r="H1387" s="138" t="n">
        <v>8</v>
      </c>
      <c r="I1387" s="138" t="n">
        <v>17</v>
      </c>
      <c r="J1387" s="138" t="n">
        <v>5</v>
      </c>
      <c r="K1387" s="138" t="n">
        <v>39</v>
      </c>
      <c r="L1387" s="138" t="n">
        <v>112</v>
      </c>
      <c r="M1387" s="138" t="n">
        <v>66.6</v>
      </c>
      <c r="N1387" s="138" t="s">
        <v>6684</v>
      </c>
      <c r="O1387" s="138" t="n">
        <v>4</v>
      </c>
      <c r="P1387" s="144" t="n">
        <v>7126</v>
      </c>
      <c r="Q1387" s="145" t="n">
        <f aca="false">ROUND((P1387+240),-1)+30</f>
        <v>7400</v>
      </c>
    </row>
    <row r="1388" customFormat="false" ht="15.8" hidden="false" customHeight="false" outlineLevel="0" collapsed="false">
      <c r="A1388" s="138" t="s">
        <v>10552</v>
      </c>
      <c r="B1388" s="138" t="s">
        <v>6459</v>
      </c>
      <c r="C1388" s="137" t="s">
        <v>10553</v>
      </c>
      <c r="D1388" s="138" t="s">
        <v>7526</v>
      </c>
      <c r="E1388" s="138" t="s">
        <v>9016</v>
      </c>
      <c r="F1388" s="143" t="s">
        <v>10554</v>
      </c>
      <c r="G1388" s="138" t="s">
        <v>6464</v>
      </c>
      <c r="H1388" s="138" t="n">
        <v>8</v>
      </c>
      <c r="I1388" s="138" t="n">
        <v>17</v>
      </c>
      <c r="J1388" s="138" t="n">
        <v>5</v>
      </c>
      <c r="K1388" s="138" t="n">
        <v>40</v>
      </c>
      <c r="L1388" s="138" t="n">
        <v>114.3</v>
      </c>
      <c r="M1388" s="138" t="n">
        <v>67.1</v>
      </c>
      <c r="N1388" s="138" t="s">
        <v>9022</v>
      </c>
      <c r="O1388" s="138" t="n">
        <v>19</v>
      </c>
      <c r="P1388" s="144" t="n">
        <v>7968</v>
      </c>
      <c r="Q1388" s="145" t="n">
        <f aca="false">ROUND((P1388+240),-1)+30</f>
        <v>8240</v>
      </c>
    </row>
    <row r="1389" customFormat="false" ht="15.8" hidden="false" customHeight="false" outlineLevel="0" collapsed="false">
      <c r="A1389" s="138" t="s">
        <v>10555</v>
      </c>
      <c r="B1389" s="138" t="s">
        <v>6459</v>
      </c>
      <c r="C1389" s="137" t="s">
        <v>10556</v>
      </c>
      <c r="D1389" s="138" t="s">
        <v>7526</v>
      </c>
      <c r="E1389" s="138" t="s">
        <v>9016</v>
      </c>
      <c r="F1389" s="143" t="s">
        <v>10554</v>
      </c>
      <c r="G1389" s="138" t="s">
        <v>6464</v>
      </c>
      <c r="H1389" s="138" t="n">
        <v>8</v>
      </c>
      <c r="I1389" s="138" t="n">
        <v>17</v>
      </c>
      <c r="J1389" s="138" t="n">
        <v>5</v>
      </c>
      <c r="K1389" s="138" t="n">
        <v>40</v>
      </c>
      <c r="L1389" s="138" t="n">
        <v>114.3</v>
      </c>
      <c r="M1389" s="138" t="n">
        <v>67.1</v>
      </c>
      <c r="N1389" s="138" t="s">
        <v>8329</v>
      </c>
      <c r="O1389" s="138" t="n">
        <v>4</v>
      </c>
      <c r="P1389" s="144" t="n">
        <v>8342</v>
      </c>
      <c r="Q1389" s="145" t="n">
        <f aca="false">ROUND((P1389+240),-1)+30</f>
        <v>8610</v>
      </c>
    </row>
    <row r="1390" customFormat="false" ht="15.8" hidden="false" customHeight="false" outlineLevel="0" collapsed="false">
      <c r="A1390" s="138" t="s">
        <v>10557</v>
      </c>
      <c r="B1390" s="138" t="s">
        <v>6459</v>
      </c>
      <c r="C1390" s="137" t="s">
        <v>10558</v>
      </c>
      <c r="D1390" s="138" t="s">
        <v>7526</v>
      </c>
      <c r="E1390" s="138" t="s">
        <v>9016</v>
      </c>
      <c r="F1390" s="143" t="s">
        <v>10554</v>
      </c>
      <c r="G1390" s="138" t="s">
        <v>6464</v>
      </c>
      <c r="H1390" s="138" t="n">
        <v>8</v>
      </c>
      <c r="I1390" s="138" t="n">
        <v>17</v>
      </c>
      <c r="J1390" s="138" t="n">
        <v>5</v>
      </c>
      <c r="K1390" s="138" t="n">
        <v>40</v>
      </c>
      <c r="L1390" s="138" t="n">
        <v>114.3</v>
      </c>
      <c r="M1390" s="138" t="n">
        <v>67.1</v>
      </c>
      <c r="N1390" s="138" t="s">
        <v>9019</v>
      </c>
      <c r="O1390" s="138" t="n">
        <v>1</v>
      </c>
      <c r="P1390" s="144" t="n">
        <v>8342</v>
      </c>
      <c r="Q1390" s="145" t="n">
        <f aca="false">ROUND((P1390+240),-1)+30</f>
        <v>8610</v>
      </c>
    </row>
    <row r="1391" customFormat="false" ht="15.8" hidden="false" customHeight="false" outlineLevel="0" collapsed="false">
      <c r="A1391" s="138" t="s">
        <v>10559</v>
      </c>
      <c r="B1391" s="138" t="s">
        <v>6459</v>
      </c>
      <c r="C1391" s="137" t="s">
        <v>10560</v>
      </c>
      <c r="D1391" s="138" t="s">
        <v>7033</v>
      </c>
      <c r="E1391" s="138" t="s">
        <v>10561</v>
      </c>
      <c r="F1391" s="143" t="s">
        <v>10562</v>
      </c>
      <c r="G1391" s="138" t="s">
        <v>6464</v>
      </c>
      <c r="H1391" s="138" t="n">
        <v>8</v>
      </c>
      <c r="I1391" s="138" t="n">
        <v>17</v>
      </c>
      <c r="J1391" s="138" t="n">
        <v>5</v>
      </c>
      <c r="K1391" s="138" t="n">
        <v>40</v>
      </c>
      <c r="L1391" s="138" t="n">
        <v>114.3</v>
      </c>
      <c r="M1391" s="138" t="n">
        <v>73.1</v>
      </c>
      <c r="N1391" s="138" t="s">
        <v>7036</v>
      </c>
      <c r="O1391" s="138" t="n">
        <v>27</v>
      </c>
      <c r="P1391" s="144" t="n">
        <v>7600</v>
      </c>
      <c r="Q1391" s="145" t="n">
        <f aca="false">ROUND((P1391+240),-1)+30</f>
        <v>7870</v>
      </c>
    </row>
    <row r="1392" customFormat="false" ht="15.8" hidden="false" customHeight="false" outlineLevel="0" collapsed="false">
      <c r="A1392" s="138" t="s">
        <v>10563</v>
      </c>
      <c r="B1392" s="138" t="s">
        <v>6459</v>
      </c>
      <c r="C1392" s="137" t="s">
        <v>10564</v>
      </c>
      <c r="D1392" s="138" t="s">
        <v>7033</v>
      </c>
      <c r="E1392" s="138" t="s">
        <v>7178</v>
      </c>
      <c r="F1392" s="143" t="s">
        <v>10562</v>
      </c>
      <c r="G1392" s="138" t="s">
        <v>6464</v>
      </c>
      <c r="H1392" s="138" t="n">
        <v>8</v>
      </c>
      <c r="I1392" s="138" t="n">
        <v>17</v>
      </c>
      <c r="J1392" s="138" t="n">
        <v>5</v>
      </c>
      <c r="K1392" s="138" t="n">
        <v>40</v>
      </c>
      <c r="L1392" s="138" t="n">
        <v>114.3</v>
      </c>
      <c r="M1392" s="138" t="n">
        <v>73.1</v>
      </c>
      <c r="N1392" s="138" t="s">
        <v>7053</v>
      </c>
      <c r="O1392" s="138" t="n">
        <v>8</v>
      </c>
      <c r="P1392" s="144" t="n">
        <v>7600</v>
      </c>
      <c r="Q1392" s="145" t="n">
        <f aca="false">ROUND((P1392+240),-1)+30</f>
        <v>7870</v>
      </c>
    </row>
    <row r="1393" customFormat="false" ht="15.8" hidden="false" customHeight="false" outlineLevel="0" collapsed="false">
      <c r="A1393" s="138" t="s">
        <v>10565</v>
      </c>
      <c r="B1393" s="138" t="s">
        <v>6459</v>
      </c>
      <c r="C1393" s="137" t="s">
        <v>10566</v>
      </c>
      <c r="D1393" s="138" t="s">
        <v>6470</v>
      </c>
      <c r="E1393" s="138" t="s">
        <v>10527</v>
      </c>
      <c r="F1393" s="143" t="s">
        <v>10567</v>
      </c>
      <c r="G1393" s="138" t="s">
        <v>6464</v>
      </c>
      <c r="H1393" s="138" t="n">
        <v>8</v>
      </c>
      <c r="I1393" s="138" t="n">
        <v>17</v>
      </c>
      <c r="J1393" s="138" t="n">
        <v>5</v>
      </c>
      <c r="K1393" s="138" t="n">
        <v>41</v>
      </c>
      <c r="L1393" s="138" t="n">
        <v>112</v>
      </c>
      <c r="M1393" s="138" t="n">
        <v>66.6</v>
      </c>
      <c r="N1393" s="138" t="s">
        <v>6473</v>
      </c>
      <c r="O1393" s="138" t="n">
        <v>12</v>
      </c>
      <c r="P1393" s="144" t="n">
        <v>6846</v>
      </c>
      <c r="Q1393" s="145" t="n">
        <f aca="false">ROUND((P1393+240),-1)+30</f>
        <v>7120</v>
      </c>
    </row>
    <row r="1394" customFormat="false" ht="15.8" hidden="false" customHeight="false" outlineLevel="0" collapsed="false">
      <c r="A1394" s="138" t="s">
        <v>10568</v>
      </c>
      <c r="B1394" s="138" t="s">
        <v>6459</v>
      </c>
      <c r="C1394" s="137" t="s">
        <v>10569</v>
      </c>
      <c r="D1394" s="138" t="s">
        <v>7033</v>
      </c>
      <c r="E1394" s="138" t="s">
        <v>10570</v>
      </c>
      <c r="F1394" s="143" t="s">
        <v>10571</v>
      </c>
      <c r="G1394" s="138" t="s">
        <v>6464</v>
      </c>
      <c r="H1394" s="138" t="n">
        <v>8</v>
      </c>
      <c r="I1394" s="138" t="n">
        <v>17</v>
      </c>
      <c r="J1394" s="138" t="n">
        <v>5</v>
      </c>
      <c r="K1394" s="138" t="n">
        <v>42</v>
      </c>
      <c r="L1394" s="138" t="n">
        <v>114.3</v>
      </c>
      <c r="M1394" s="138" t="n">
        <v>75</v>
      </c>
      <c r="N1394" s="138"/>
      <c r="O1394" s="138" t="n">
        <v>4</v>
      </c>
      <c r="P1394" s="144" t="n">
        <v>12269</v>
      </c>
      <c r="Q1394" s="145" t="n">
        <f aca="false">ROUND((P1394+240),-1)+30</f>
        <v>12540</v>
      </c>
    </row>
    <row r="1395" customFormat="false" ht="15.8" hidden="false" customHeight="false" outlineLevel="0" collapsed="false">
      <c r="A1395" s="138" t="s">
        <v>10572</v>
      </c>
      <c r="B1395" s="138" t="s">
        <v>6459</v>
      </c>
      <c r="C1395" s="137" t="s">
        <v>10573</v>
      </c>
      <c r="D1395" s="138" t="s">
        <v>6470</v>
      </c>
      <c r="E1395" s="138" t="s">
        <v>10574</v>
      </c>
      <c r="F1395" s="143" t="s">
        <v>10575</v>
      </c>
      <c r="G1395" s="138" t="s">
        <v>6464</v>
      </c>
      <c r="H1395" s="138" t="n">
        <v>8</v>
      </c>
      <c r="I1395" s="138" t="n">
        <v>17</v>
      </c>
      <c r="J1395" s="138" t="n">
        <v>5</v>
      </c>
      <c r="K1395" s="138" t="n">
        <v>42</v>
      </c>
      <c r="L1395" s="138" t="n">
        <v>115</v>
      </c>
      <c r="M1395" s="138" t="n">
        <v>70.1</v>
      </c>
      <c r="N1395" s="138" t="s">
        <v>6473</v>
      </c>
      <c r="O1395" s="138" t="n">
        <v>4</v>
      </c>
      <c r="P1395" s="144" t="n">
        <v>6846</v>
      </c>
      <c r="Q1395" s="145" t="n">
        <f aca="false">ROUND((P1395+240),-1)+30</f>
        <v>7120</v>
      </c>
    </row>
    <row r="1396" customFormat="false" ht="15.8" hidden="false" customHeight="false" outlineLevel="0" collapsed="false">
      <c r="A1396" s="138" t="s">
        <v>10576</v>
      </c>
      <c r="B1396" s="138" t="s">
        <v>6459</v>
      </c>
      <c r="C1396" s="137" t="s">
        <v>10577</v>
      </c>
      <c r="D1396" s="138" t="s">
        <v>6470</v>
      </c>
      <c r="E1396" s="138" t="s">
        <v>10578</v>
      </c>
      <c r="F1396" s="143" t="s">
        <v>10579</v>
      </c>
      <c r="G1396" s="138" t="s">
        <v>6464</v>
      </c>
      <c r="H1396" s="138" t="n">
        <v>8</v>
      </c>
      <c r="I1396" s="138" t="n">
        <v>17</v>
      </c>
      <c r="J1396" s="138" t="n">
        <v>5</v>
      </c>
      <c r="K1396" s="138" t="n">
        <v>43</v>
      </c>
      <c r="L1396" s="138" t="n">
        <v>112</v>
      </c>
      <c r="M1396" s="138" t="n">
        <v>66.6</v>
      </c>
      <c r="N1396" s="138" t="s">
        <v>6684</v>
      </c>
      <c r="O1396" s="138" t="n">
        <v>4</v>
      </c>
      <c r="P1396" s="144" t="n">
        <v>7080</v>
      </c>
      <c r="Q1396" s="145" t="n">
        <f aca="false">ROUND((P1396+240),-1)+30</f>
        <v>7350</v>
      </c>
    </row>
    <row r="1397" customFormat="false" ht="15.8" hidden="false" customHeight="false" outlineLevel="0" collapsed="false">
      <c r="A1397" s="138" t="s">
        <v>10580</v>
      </c>
      <c r="B1397" s="138" t="s">
        <v>6459</v>
      </c>
      <c r="C1397" s="137" t="s">
        <v>10581</v>
      </c>
      <c r="D1397" s="138" t="s">
        <v>7033</v>
      </c>
      <c r="E1397" s="138" t="s">
        <v>10582</v>
      </c>
      <c r="F1397" s="143" t="s">
        <v>10583</v>
      </c>
      <c r="G1397" s="138" t="s">
        <v>6464</v>
      </c>
      <c r="H1397" s="138" t="n">
        <v>8</v>
      </c>
      <c r="I1397" s="138" t="n">
        <v>17</v>
      </c>
      <c r="J1397" s="138" t="n">
        <v>5</v>
      </c>
      <c r="K1397" s="138" t="n">
        <v>43</v>
      </c>
      <c r="L1397" s="138" t="n">
        <v>120</v>
      </c>
      <c r="M1397" s="138" t="n">
        <v>72.6</v>
      </c>
      <c r="N1397" s="138" t="s">
        <v>7041</v>
      </c>
      <c r="O1397" s="138" t="n">
        <v>15</v>
      </c>
      <c r="P1397" s="144" t="n">
        <v>7785</v>
      </c>
      <c r="Q1397" s="145" t="n">
        <f aca="false">ROUND((P1397+240),-1)+30</f>
        <v>8060</v>
      </c>
    </row>
    <row r="1398" customFormat="false" ht="15.8" hidden="false" customHeight="false" outlineLevel="0" collapsed="false">
      <c r="A1398" s="138" t="s">
        <v>10584</v>
      </c>
      <c r="B1398" s="138" t="s">
        <v>6459</v>
      </c>
      <c r="C1398" s="137" t="s">
        <v>10585</v>
      </c>
      <c r="D1398" s="138" t="s">
        <v>7033</v>
      </c>
      <c r="E1398" s="138" t="s">
        <v>10586</v>
      </c>
      <c r="F1398" s="143" t="s">
        <v>10587</v>
      </c>
      <c r="G1398" s="138" t="s">
        <v>6464</v>
      </c>
      <c r="H1398" s="138" t="n">
        <v>8</v>
      </c>
      <c r="I1398" s="138" t="n">
        <v>17</v>
      </c>
      <c r="J1398" s="138" t="n">
        <v>5</v>
      </c>
      <c r="K1398" s="138" t="n">
        <v>45</v>
      </c>
      <c r="L1398" s="138" t="n">
        <v>100</v>
      </c>
      <c r="M1398" s="138" t="n">
        <v>72.6</v>
      </c>
      <c r="N1398" s="138" t="s">
        <v>7076</v>
      </c>
      <c r="O1398" s="138" t="n">
        <v>4</v>
      </c>
      <c r="P1398" s="144" t="n">
        <v>12269</v>
      </c>
      <c r="Q1398" s="145" t="n">
        <f aca="false">ROUND((P1398+240),-1)+30</f>
        <v>12540</v>
      </c>
    </row>
    <row r="1399" customFormat="false" ht="15.8" hidden="false" customHeight="false" outlineLevel="0" collapsed="false">
      <c r="A1399" s="138" t="s">
        <v>10588</v>
      </c>
      <c r="B1399" s="138" t="s">
        <v>6459</v>
      </c>
      <c r="C1399" s="137" t="s">
        <v>10589</v>
      </c>
      <c r="D1399" s="138" t="s">
        <v>7033</v>
      </c>
      <c r="E1399" s="138" t="s">
        <v>10590</v>
      </c>
      <c r="F1399" s="143" t="s">
        <v>10587</v>
      </c>
      <c r="G1399" s="138" t="s">
        <v>6464</v>
      </c>
      <c r="H1399" s="138" t="n">
        <v>8</v>
      </c>
      <c r="I1399" s="138" t="n">
        <v>17</v>
      </c>
      <c r="J1399" s="138" t="n">
        <v>5</v>
      </c>
      <c r="K1399" s="138" t="n">
        <v>45</v>
      </c>
      <c r="L1399" s="138" t="n">
        <v>100</v>
      </c>
      <c r="M1399" s="138" t="n">
        <v>72.6</v>
      </c>
      <c r="N1399" s="138"/>
      <c r="O1399" s="138" t="n">
        <v>4</v>
      </c>
      <c r="P1399" s="144" t="n">
        <v>12269</v>
      </c>
      <c r="Q1399" s="145" t="n">
        <f aca="false">ROUND((P1399+240),-1)+30</f>
        <v>12540</v>
      </c>
    </row>
    <row r="1400" customFormat="false" ht="15.8" hidden="false" customHeight="false" outlineLevel="0" collapsed="false">
      <c r="A1400" s="138" t="s">
        <v>10591</v>
      </c>
      <c r="B1400" s="138" t="s">
        <v>6459</v>
      </c>
      <c r="C1400" s="137" t="s">
        <v>10592</v>
      </c>
      <c r="D1400" s="138" t="s">
        <v>7033</v>
      </c>
      <c r="E1400" s="138" t="s">
        <v>10513</v>
      </c>
      <c r="F1400" s="143" t="s">
        <v>10587</v>
      </c>
      <c r="G1400" s="138" t="s">
        <v>6464</v>
      </c>
      <c r="H1400" s="138" t="n">
        <v>8</v>
      </c>
      <c r="I1400" s="138" t="n">
        <v>17</v>
      </c>
      <c r="J1400" s="138" t="n">
        <v>5</v>
      </c>
      <c r="K1400" s="138" t="n">
        <v>45</v>
      </c>
      <c r="L1400" s="138" t="n">
        <v>100</v>
      </c>
      <c r="M1400" s="138" t="n">
        <v>72.6</v>
      </c>
      <c r="N1400" s="138"/>
      <c r="O1400" s="138" t="n">
        <v>4</v>
      </c>
      <c r="P1400" s="144" t="n">
        <v>12269</v>
      </c>
      <c r="Q1400" s="145" t="n">
        <f aca="false">ROUND((P1400+240),-1)+30</f>
        <v>12540</v>
      </c>
    </row>
    <row r="1401" customFormat="false" ht="15.8" hidden="false" customHeight="false" outlineLevel="0" collapsed="false">
      <c r="A1401" s="138" t="s">
        <v>10593</v>
      </c>
      <c r="B1401" s="138" t="s">
        <v>6459</v>
      </c>
      <c r="C1401" s="137" t="s">
        <v>10594</v>
      </c>
      <c r="D1401" s="138" t="s">
        <v>7033</v>
      </c>
      <c r="E1401" s="138" t="s">
        <v>10595</v>
      </c>
      <c r="F1401" s="143" t="s">
        <v>10596</v>
      </c>
      <c r="G1401" s="138" t="s">
        <v>6464</v>
      </c>
      <c r="H1401" s="138" t="n">
        <v>8</v>
      </c>
      <c r="I1401" s="138" t="n">
        <v>17</v>
      </c>
      <c r="J1401" s="138" t="n">
        <v>5</v>
      </c>
      <c r="K1401" s="138" t="n">
        <v>45</v>
      </c>
      <c r="L1401" s="138" t="n">
        <v>112</v>
      </c>
      <c r="M1401" s="138" t="n">
        <v>72.6</v>
      </c>
      <c r="N1401" s="138" t="s">
        <v>6516</v>
      </c>
      <c r="O1401" s="138" t="n">
        <v>4</v>
      </c>
      <c r="P1401" s="144" t="n">
        <v>12269</v>
      </c>
      <c r="Q1401" s="145" t="n">
        <f aca="false">ROUND((P1401+240),-1)+30</f>
        <v>12540</v>
      </c>
    </row>
    <row r="1402" customFormat="false" ht="15.8" hidden="false" customHeight="false" outlineLevel="0" collapsed="false">
      <c r="A1402" s="138" t="s">
        <v>10597</v>
      </c>
      <c r="B1402" s="138" t="s">
        <v>6459</v>
      </c>
      <c r="C1402" s="137" t="s">
        <v>10598</v>
      </c>
      <c r="D1402" s="138" t="s">
        <v>7033</v>
      </c>
      <c r="E1402" s="138" t="s">
        <v>10599</v>
      </c>
      <c r="F1402" s="143" t="s">
        <v>10596</v>
      </c>
      <c r="G1402" s="138" t="s">
        <v>6464</v>
      </c>
      <c r="H1402" s="138" t="n">
        <v>8</v>
      </c>
      <c r="I1402" s="138" t="n">
        <v>17</v>
      </c>
      <c r="J1402" s="138" t="n">
        <v>5</v>
      </c>
      <c r="K1402" s="138" t="n">
        <v>45</v>
      </c>
      <c r="L1402" s="138" t="n">
        <v>112</v>
      </c>
      <c r="M1402" s="138" t="n">
        <v>72.6</v>
      </c>
      <c r="N1402" s="138"/>
      <c r="O1402" s="138" t="n">
        <v>4</v>
      </c>
      <c r="P1402" s="144" t="n">
        <v>12269</v>
      </c>
      <c r="Q1402" s="145" t="n">
        <f aca="false">ROUND((P1402+240),-1)+30</f>
        <v>12540</v>
      </c>
    </row>
    <row r="1403" customFormat="false" ht="15.8" hidden="false" customHeight="false" outlineLevel="0" collapsed="false">
      <c r="A1403" s="138" t="s">
        <v>10600</v>
      </c>
      <c r="B1403" s="138" t="s">
        <v>6459</v>
      </c>
      <c r="C1403" s="137" t="s">
        <v>10601</v>
      </c>
      <c r="D1403" s="138" t="s">
        <v>6470</v>
      </c>
      <c r="E1403" s="138" t="s">
        <v>10602</v>
      </c>
      <c r="F1403" s="143" t="s">
        <v>10603</v>
      </c>
      <c r="G1403" s="138" t="s">
        <v>6464</v>
      </c>
      <c r="H1403" s="138" t="n">
        <v>8</v>
      </c>
      <c r="I1403" s="138" t="n">
        <v>17</v>
      </c>
      <c r="J1403" s="138" t="n">
        <v>5</v>
      </c>
      <c r="K1403" s="138" t="n">
        <v>45</v>
      </c>
      <c r="L1403" s="138" t="n">
        <v>114.3</v>
      </c>
      <c r="M1403" s="138" t="n">
        <v>60.1</v>
      </c>
      <c r="N1403" s="138" t="s">
        <v>6473</v>
      </c>
      <c r="O1403" s="138" t="n">
        <v>4</v>
      </c>
      <c r="P1403" s="144" t="n">
        <v>7220</v>
      </c>
      <c r="Q1403" s="145" t="n">
        <f aca="false">ROUND((P1403+240),-1)+30</f>
        <v>7490</v>
      </c>
    </row>
    <row r="1404" customFormat="false" ht="15.8" hidden="false" customHeight="false" outlineLevel="0" collapsed="false">
      <c r="A1404" s="138" t="s">
        <v>10604</v>
      </c>
      <c r="B1404" s="138" t="s">
        <v>6459</v>
      </c>
      <c r="C1404" s="137" t="s">
        <v>10605</v>
      </c>
      <c r="D1404" s="138" t="s">
        <v>7033</v>
      </c>
      <c r="E1404" s="138" t="s">
        <v>10606</v>
      </c>
      <c r="F1404" s="143" t="s">
        <v>10607</v>
      </c>
      <c r="G1404" s="138" t="s">
        <v>6464</v>
      </c>
      <c r="H1404" s="138" t="n">
        <v>8</v>
      </c>
      <c r="I1404" s="138" t="n">
        <v>17</v>
      </c>
      <c r="J1404" s="138" t="n">
        <v>5</v>
      </c>
      <c r="K1404" s="138" t="n">
        <v>45</v>
      </c>
      <c r="L1404" s="138" t="n">
        <v>114.3</v>
      </c>
      <c r="M1404" s="138" t="n">
        <v>72.6</v>
      </c>
      <c r="N1404" s="138"/>
      <c r="O1404" s="138" t="n">
        <v>4</v>
      </c>
      <c r="P1404" s="144" t="n">
        <v>12269</v>
      </c>
      <c r="Q1404" s="145" t="n">
        <f aca="false">ROUND((P1404+240),-1)+30</f>
        <v>12540</v>
      </c>
    </row>
    <row r="1405" customFormat="false" ht="15.8" hidden="false" customHeight="false" outlineLevel="0" collapsed="false">
      <c r="A1405" s="138" t="s">
        <v>10608</v>
      </c>
      <c r="B1405" s="138" t="s">
        <v>6459</v>
      </c>
      <c r="C1405" s="137" t="s">
        <v>10609</v>
      </c>
      <c r="D1405" s="138" t="s">
        <v>7033</v>
      </c>
      <c r="E1405" s="138" t="s">
        <v>10610</v>
      </c>
      <c r="F1405" s="143" t="s">
        <v>10607</v>
      </c>
      <c r="G1405" s="138" t="s">
        <v>6464</v>
      </c>
      <c r="H1405" s="138" t="n">
        <v>8</v>
      </c>
      <c r="I1405" s="138" t="n">
        <v>17</v>
      </c>
      <c r="J1405" s="138" t="n">
        <v>5</v>
      </c>
      <c r="K1405" s="138" t="n">
        <v>45</v>
      </c>
      <c r="L1405" s="138" t="n">
        <v>114.3</v>
      </c>
      <c r="M1405" s="138" t="n">
        <v>72.6</v>
      </c>
      <c r="N1405" s="138"/>
      <c r="O1405" s="138" t="n">
        <v>4</v>
      </c>
      <c r="P1405" s="144" t="n">
        <v>12269</v>
      </c>
      <c r="Q1405" s="145" t="n">
        <f aca="false">ROUND((P1405+240),-1)+30</f>
        <v>12540</v>
      </c>
    </row>
    <row r="1406" customFormat="false" ht="15.8" hidden="false" customHeight="false" outlineLevel="0" collapsed="false">
      <c r="A1406" s="138" t="s">
        <v>10611</v>
      </c>
      <c r="B1406" s="138" t="s">
        <v>6459</v>
      </c>
      <c r="C1406" s="137" t="s">
        <v>10612</v>
      </c>
      <c r="D1406" s="138" t="s">
        <v>7033</v>
      </c>
      <c r="E1406" s="138" t="s">
        <v>10613</v>
      </c>
      <c r="F1406" s="143" t="s">
        <v>10607</v>
      </c>
      <c r="G1406" s="138" t="s">
        <v>6464</v>
      </c>
      <c r="H1406" s="138" t="n">
        <v>8</v>
      </c>
      <c r="I1406" s="138" t="n">
        <v>17</v>
      </c>
      <c r="J1406" s="138" t="n">
        <v>5</v>
      </c>
      <c r="K1406" s="138" t="n">
        <v>45</v>
      </c>
      <c r="L1406" s="138" t="n">
        <v>114.3</v>
      </c>
      <c r="M1406" s="138" t="n">
        <v>72.6</v>
      </c>
      <c r="N1406" s="138"/>
      <c r="O1406" s="138" t="n">
        <v>4</v>
      </c>
      <c r="P1406" s="144" t="n">
        <v>12269</v>
      </c>
      <c r="Q1406" s="145" t="n">
        <f aca="false">ROUND((P1406+240),-1)+30</f>
        <v>12540</v>
      </c>
    </row>
    <row r="1407" customFormat="false" ht="15.8" hidden="false" customHeight="false" outlineLevel="0" collapsed="false">
      <c r="A1407" s="138" t="s">
        <v>10614</v>
      </c>
      <c r="B1407" s="138" t="s">
        <v>6459</v>
      </c>
      <c r="C1407" s="137" t="s">
        <v>10615</v>
      </c>
      <c r="D1407" s="138" t="s">
        <v>7033</v>
      </c>
      <c r="E1407" s="138" t="s">
        <v>10616</v>
      </c>
      <c r="F1407" s="143" t="s">
        <v>10607</v>
      </c>
      <c r="G1407" s="138" t="s">
        <v>6464</v>
      </c>
      <c r="H1407" s="138" t="n">
        <v>8</v>
      </c>
      <c r="I1407" s="138" t="n">
        <v>17</v>
      </c>
      <c r="J1407" s="138" t="n">
        <v>5</v>
      </c>
      <c r="K1407" s="138" t="n">
        <v>45</v>
      </c>
      <c r="L1407" s="138" t="n">
        <v>114.3</v>
      </c>
      <c r="M1407" s="138" t="n">
        <v>72.6</v>
      </c>
      <c r="N1407" s="138"/>
      <c r="O1407" s="138" t="n">
        <v>4</v>
      </c>
      <c r="P1407" s="144" t="n">
        <v>12269</v>
      </c>
      <c r="Q1407" s="145" t="n">
        <f aca="false">ROUND((P1407+240),-1)+30</f>
        <v>12540</v>
      </c>
    </row>
    <row r="1408" customFormat="false" ht="15.8" hidden="false" customHeight="false" outlineLevel="0" collapsed="false">
      <c r="A1408" s="138" t="s">
        <v>10617</v>
      </c>
      <c r="B1408" s="138" t="s">
        <v>6459</v>
      </c>
      <c r="C1408" s="137" t="s">
        <v>10618</v>
      </c>
      <c r="D1408" s="138" t="s">
        <v>7033</v>
      </c>
      <c r="E1408" s="138" t="s">
        <v>10619</v>
      </c>
      <c r="F1408" s="143" t="s">
        <v>10607</v>
      </c>
      <c r="G1408" s="138" t="s">
        <v>6464</v>
      </c>
      <c r="H1408" s="138" t="n">
        <v>8</v>
      </c>
      <c r="I1408" s="138" t="n">
        <v>17</v>
      </c>
      <c r="J1408" s="138" t="n">
        <v>5</v>
      </c>
      <c r="K1408" s="138" t="n">
        <v>45</v>
      </c>
      <c r="L1408" s="138" t="n">
        <v>114.3</v>
      </c>
      <c r="M1408" s="138" t="n">
        <v>72.6</v>
      </c>
      <c r="N1408" s="138"/>
      <c r="O1408" s="138" t="n">
        <v>4</v>
      </c>
      <c r="P1408" s="144" t="n">
        <v>12269</v>
      </c>
      <c r="Q1408" s="145" t="n">
        <f aca="false">ROUND((P1408+240),-1)+30</f>
        <v>12540</v>
      </c>
    </row>
    <row r="1409" customFormat="false" ht="15.8" hidden="false" customHeight="false" outlineLevel="0" collapsed="false">
      <c r="A1409" s="138" t="s">
        <v>10620</v>
      </c>
      <c r="B1409" s="138" t="s">
        <v>6459</v>
      </c>
      <c r="C1409" s="137" t="s">
        <v>10621</v>
      </c>
      <c r="D1409" s="138" t="s">
        <v>7033</v>
      </c>
      <c r="E1409" s="138" t="s">
        <v>10622</v>
      </c>
      <c r="F1409" s="143" t="s">
        <v>10607</v>
      </c>
      <c r="G1409" s="138" t="s">
        <v>6464</v>
      </c>
      <c r="H1409" s="138" t="n">
        <v>8</v>
      </c>
      <c r="I1409" s="138" t="n">
        <v>17</v>
      </c>
      <c r="J1409" s="138" t="n">
        <v>5</v>
      </c>
      <c r="K1409" s="138" t="n">
        <v>45</v>
      </c>
      <c r="L1409" s="138" t="n">
        <v>114.3</v>
      </c>
      <c r="M1409" s="138" t="n">
        <v>72.6</v>
      </c>
      <c r="N1409" s="138"/>
      <c r="O1409" s="138" t="n">
        <v>4</v>
      </c>
      <c r="P1409" s="144" t="n">
        <v>12269</v>
      </c>
      <c r="Q1409" s="145" t="n">
        <f aca="false">ROUND((P1409+240),-1)+30</f>
        <v>12540</v>
      </c>
    </row>
    <row r="1410" customFormat="false" ht="15.8" hidden="false" customHeight="false" outlineLevel="0" collapsed="false">
      <c r="A1410" s="138" t="s">
        <v>10623</v>
      </c>
      <c r="B1410" s="138" t="s">
        <v>6459</v>
      </c>
      <c r="C1410" s="137" t="s">
        <v>10624</v>
      </c>
      <c r="D1410" s="138" t="s">
        <v>7033</v>
      </c>
      <c r="E1410" s="138" t="s">
        <v>10513</v>
      </c>
      <c r="F1410" s="143" t="s">
        <v>10607</v>
      </c>
      <c r="G1410" s="138" t="s">
        <v>6464</v>
      </c>
      <c r="H1410" s="138" t="n">
        <v>8</v>
      </c>
      <c r="I1410" s="138" t="n">
        <v>17</v>
      </c>
      <c r="J1410" s="138" t="n">
        <v>5</v>
      </c>
      <c r="K1410" s="138" t="n">
        <v>45</v>
      </c>
      <c r="L1410" s="138" t="n">
        <v>114.3</v>
      </c>
      <c r="M1410" s="138" t="n">
        <v>72.6</v>
      </c>
      <c r="N1410" s="138"/>
      <c r="O1410" s="138" t="n">
        <v>4</v>
      </c>
      <c r="P1410" s="144" t="n">
        <v>12269</v>
      </c>
      <c r="Q1410" s="145" t="n">
        <f aca="false">ROUND((P1410+240),-1)+30</f>
        <v>12540</v>
      </c>
    </row>
    <row r="1411" customFormat="false" ht="15.8" hidden="false" customHeight="false" outlineLevel="0" collapsed="false">
      <c r="A1411" s="138" t="s">
        <v>10625</v>
      </c>
      <c r="B1411" s="138" t="s">
        <v>6459</v>
      </c>
      <c r="C1411" s="137" t="s">
        <v>10626</v>
      </c>
      <c r="D1411" s="138" t="s">
        <v>7033</v>
      </c>
      <c r="E1411" s="138" t="s">
        <v>10627</v>
      </c>
      <c r="F1411" s="143" t="s">
        <v>10628</v>
      </c>
      <c r="G1411" s="138" t="s">
        <v>6464</v>
      </c>
      <c r="H1411" s="138" t="n">
        <v>8</v>
      </c>
      <c r="I1411" s="138" t="n">
        <v>17</v>
      </c>
      <c r="J1411" s="138" t="n">
        <v>5</v>
      </c>
      <c r="K1411" s="138" t="n">
        <v>45</v>
      </c>
      <c r="L1411" s="138" t="n">
        <v>114.3</v>
      </c>
      <c r="M1411" s="138" t="n">
        <v>73</v>
      </c>
      <c r="N1411" s="138"/>
      <c r="O1411" s="138" t="n">
        <v>1</v>
      </c>
      <c r="P1411" s="144" t="n">
        <v>15448</v>
      </c>
      <c r="Q1411" s="145" t="n">
        <f aca="false">ROUND((P1411+240),-1)+30</f>
        <v>15720</v>
      </c>
    </row>
    <row r="1412" customFormat="false" ht="15.8" hidden="false" customHeight="false" outlineLevel="0" collapsed="false">
      <c r="A1412" s="138" t="s">
        <v>10629</v>
      </c>
      <c r="B1412" s="138" t="s">
        <v>6459</v>
      </c>
      <c r="C1412" s="137" t="s">
        <v>10630</v>
      </c>
      <c r="D1412" s="138" t="s">
        <v>7033</v>
      </c>
      <c r="E1412" s="138" t="s">
        <v>10631</v>
      </c>
      <c r="F1412" s="143" t="s">
        <v>10632</v>
      </c>
      <c r="G1412" s="138" t="s">
        <v>6464</v>
      </c>
      <c r="H1412" s="138" t="n">
        <v>8</v>
      </c>
      <c r="I1412" s="138" t="n">
        <v>17</v>
      </c>
      <c r="J1412" s="138" t="n">
        <v>5</v>
      </c>
      <c r="K1412" s="138" t="n">
        <v>48</v>
      </c>
      <c r="L1412" s="138" t="n">
        <v>100</v>
      </c>
      <c r="M1412" s="138" t="n">
        <v>75</v>
      </c>
      <c r="N1412" s="138"/>
      <c r="O1412" s="138" t="n">
        <v>24</v>
      </c>
      <c r="P1412" s="144" t="n">
        <v>9557</v>
      </c>
      <c r="Q1412" s="145" t="n">
        <f aca="false">ROUND((P1412+240),-1)+30</f>
        <v>9830</v>
      </c>
    </row>
    <row r="1413" customFormat="false" ht="15.8" hidden="false" customHeight="false" outlineLevel="0" collapsed="false">
      <c r="A1413" s="138" t="s">
        <v>10633</v>
      </c>
      <c r="B1413" s="138" t="s">
        <v>6459</v>
      </c>
      <c r="C1413" s="137" t="s">
        <v>10634</v>
      </c>
      <c r="D1413" s="138" t="s">
        <v>7033</v>
      </c>
      <c r="E1413" s="138" t="s">
        <v>10570</v>
      </c>
      <c r="F1413" s="143" t="s">
        <v>10632</v>
      </c>
      <c r="G1413" s="138" t="s">
        <v>6464</v>
      </c>
      <c r="H1413" s="138" t="n">
        <v>8</v>
      </c>
      <c r="I1413" s="138" t="n">
        <v>17</v>
      </c>
      <c r="J1413" s="138" t="n">
        <v>5</v>
      </c>
      <c r="K1413" s="138" t="n">
        <v>48</v>
      </c>
      <c r="L1413" s="138" t="n">
        <v>100</v>
      </c>
      <c r="M1413" s="138" t="n">
        <v>75</v>
      </c>
      <c r="N1413" s="138"/>
      <c r="O1413" s="138" t="n">
        <v>3</v>
      </c>
      <c r="P1413" s="144" t="n">
        <v>12269</v>
      </c>
      <c r="Q1413" s="145" t="n">
        <f aca="false">ROUND((P1413+240),-1)+30</f>
        <v>12540</v>
      </c>
    </row>
    <row r="1414" customFormat="false" ht="15.8" hidden="false" customHeight="false" outlineLevel="0" collapsed="false">
      <c r="A1414" s="138" t="s">
        <v>10635</v>
      </c>
      <c r="B1414" s="138" t="s">
        <v>6459</v>
      </c>
      <c r="C1414" s="137" t="s">
        <v>10636</v>
      </c>
      <c r="D1414" s="138" t="s">
        <v>6470</v>
      </c>
      <c r="E1414" s="138" t="s">
        <v>8100</v>
      </c>
      <c r="F1414" s="143" t="s">
        <v>10637</v>
      </c>
      <c r="G1414" s="138" t="s">
        <v>6464</v>
      </c>
      <c r="H1414" s="138" t="n">
        <v>8</v>
      </c>
      <c r="I1414" s="138" t="n">
        <v>17</v>
      </c>
      <c r="J1414" s="138" t="n">
        <v>5</v>
      </c>
      <c r="K1414" s="138" t="n">
        <v>48</v>
      </c>
      <c r="L1414" s="138" t="n">
        <v>112</v>
      </c>
      <c r="M1414" s="138" t="n">
        <v>66.6</v>
      </c>
      <c r="N1414" s="138" t="s">
        <v>6691</v>
      </c>
      <c r="O1414" s="138" t="n">
        <v>8</v>
      </c>
      <c r="P1414" s="144" t="n">
        <v>6846</v>
      </c>
      <c r="Q1414" s="145" t="n">
        <f aca="false">ROUND((P1414+240),-1)+30</f>
        <v>7120</v>
      </c>
    </row>
    <row r="1415" customFormat="false" ht="15.8" hidden="false" customHeight="false" outlineLevel="0" collapsed="false">
      <c r="A1415" s="138" t="s">
        <v>10638</v>
      </c>
      <c r="B1415" s="138" t="s">
        <v>6459</v>
      </c>
      <c r="C1415" s="137" t="s">
        <v>10639</v>
      </c>
      <c r="D1415" s="138" t="s">
        <v>6470</v>
      </c>
      <c r="E1415" s="138" t="s">
        <v>10640</v>
      </c>
      <c r="F1415" s="143" t="s">
        <v>10637</v>
      </c>
      <c r="G1415" s="138" t="s">
        <v>6464</v>
      </c>
      <c r="H1415" s="138" t="n">
        <v>8</v>
      </c>
      <c r="I1415" s="138" t="n">
        <v>17</v>
      </c>
      <c r="J1415" s="138" t="n">
        <v>5</v>
      </c>
      <c r="K1415" s="138" t="n">
        <v>48</v>
      </c>
      <c r="L1415" s="138" t="n">
        <v>112</v>
      </c>
      <c r="M1415" s="138" t="n">
        <v>66.6</v>
      </c>
      <c r="N1415" s="138" t="s">
        <v>6697</v>
      </c>
      <c r="O1415" s="138" t="n">
        <v>4</v>
      </c>
      <c r="P1415" s="144" t="n">
        <v>6846</v>
      </c>
      <c r="Q1415" s="145" t="n">
        <f aca="false">ROUND((P1415+240),-1)+30</f>
        <v>7120</v>
      </c>
    </row>
    <row r="1416" customFormat="false" ht="15.8" hidden="false" customHeight="false" outlineLevel="0" collapsed="false">
      <c r="A1416" s="138" t="s">
        <v>10641</v>
      </c>
      <c r="B1416" s="138" t="s">
        <v>6459</v>
      </c>
      <c r="C1416" s="137" t="s">
        <v>10642</v>
      </c>
      <c r="D1416" s="138" t="s">
        <v>6470</v>
      </c>
      <c r="E1416" s="138" t="s">
        <v>8100</v>
      </c>
      <c r="F1416" s="143" t="s">
        <v>10637</v>
      </c>
      <c r="G1416" s="138" t="s">
        <v>6464</v>
      </c>
      <c r="H1416" s="138" t="n">
        <v>8</v>
      </c>
      <c r="I1416" s="138" t="n">
        <v>17</v>
      </c>
      <c r="J1416" s="138" t="n">
        <v>5</v>
      </c>
      <c r="K1416" s="138" t="n">
        <v>48</v>
      </c>
      <c r="L1416" s="138" t="n">
        <v>112</v>
      </c>
      <c r="M1416" s="138" t="n">
        <v>66.6</v>
      </c>
      <c r="N1416" s="138" t="s">
        <v>6684</v>
      </c>
      <c r="O1416" s="138" t="n">
        <v>4</v>
      </c>
      <c r="P1416" s="144" t="n">
        <v>6846</v>
      </c>
      <c r="Q1416" s="145" t="n">
        <f aca="false">ROUND((P1416+240),-1)+30</f>
        <v>7120</v>
      </c>
    </row>
    <row r="1417" customFormat="false" ht="15.8" hidden="false" customHeight="false" outlineLevel="0" collapsed="false">
      <c r="A1417" s="138" t="s">
        <v>10643</v>
      </c>
      <c r="B1417" s="138" t="s">
        <v>6459</v>
      </c>
      <c r="C1417" s="137" t="s">
        <v>10644</v>
      </c>
      <c r="D1417" s="138" t="s">
        <v>6470</v>
      </c>
      <c r="E1417" s="138" t="s">
        <v>10645</v>
      </c>
      <c r="F1417" s="143" t="s">
        <v>10637</v>
      </c>
      <c r="G1417" s="138" t="s">
        <v>6464</v>
      </c>
      <c r="H1417" s="138" t="n">
        <v>8</v>
      </c>
      <c r="I1417" s="138" t="n">
        <v>17</v>
      </c>
      <c r="J1417" s="138" t="n">
        <v>5</v>
      </c>
      <c r="K1417" s="138" t="n">
        <v>48</v>
      </c>
      <c r="L1417" s="138" t="n">
        <v>112</v>
      </c>
      <c r="M1417" s="138" t="n">
        <v>66.6</v>
      </c>
      <c r="N1417" s="138" t="s">
        <v>6473</v>
      </c>
      <c r="O1417" s="138" t="n">
        <v>4</v>
      </c>
      <c r="P1417" s="144" t="n">
        <v>7033</v>
      </c>
      <c r="Q1417" s="145" t="n">
        <f aca="false">ROUND((P1417+240),-1)+30</f>
        <v>7300</v>
      </c>
    </row>
    <row r="1418" customFormat="false" ht="15.8" hidden="false" customHeight="false" outlineLevel="0" collapsed="false">
      <c r="A1418" s="138" t="s">
        <v>10646</v>
      </c>
      <c r="B1418" s="138" t="s">
        <v>6459</v>
      </c>
      <c r="C1418" s="137" t="s">
        <v>10647</v>
      </c>
      <c r="D1418" s="138" t="s">
        <v>6470</v>
      </c>
      <c r="E1418" s="138" t="s">
        <v>10648</v>
      </c>
      <c r="F1418" s="143" t="s">
        <v>10637</v>
      </c>
      <c r="G1418" s="138" t="s">
        <v>6464</v>
      </c>
      <c r="H1418" s="138" t="n">
        <v>8</v>
      </c>
      <c r="I1418" s="138" t="n">
        <v>17</v>
      </c>
      <c r="J1418" s="138" t="n">
        <v>5</v>
      </c>
      <c r="K1418" s="138" t="n">
        <v>48</v>
      </c>
      <c r="L1418" s="138" t="n">
        <v>112</v>
      </c>
      <c r="M1418" s="138" t="n">
        <v>66.6</v>
      </c>
      <c r="N1418" s="138" t="s">
        <v>6697</v>
      </c>
      <c r="O1418" s="138" t="n">
        <v>2</v>
      </c>
      <c r="P1418" s="144" t="n">
        <v>7033</v>
      </c>
      <c r="Q1418" s="145" t="n">
        <f aca="false">ROUND((P1418+240),-1)+30</f>
        <v>7300</v>
      </c>
    </row>
    <row r="1419" customFormat="false" ht="15.8" hidden="false" customHeight="false" outlineLevel="0" collapsed="false">
      <c r="A1419" s="138" t="s">
        <v>10649</v>
      </c>
      <c r="B1419" s="138" t="s">
        <v>6459</v>
      </c>
      <c r="C1419" s="137" t="s">
        <v>10650</v>
      </c>
      <c r="D1419" s="138" t="s">
        <v>7033</v>
      </c>
      <c r="E1419" s="138" t="s">
        <v>10517</v>
      </c>
      <c r="F1419" s="143" t="s">
        <v>10651</v>
      </c>
      <c r="G1419" s="138" t="s">
        <v>6464</v>
      </c>
      <c r="H1419" s="138" t="n">
        <v>8</v>
      </c>
      <c r="I1419" s="138" t="n">
        <v>17</v>
      </c>
      <c r="J1419" s="138" t="n">
        <v>5</v>
      </c>
      <c r="K1419" s="138" t="n">
        <v>48</v>
      </c>
      <c r="L1419" s="138" t="n">
        <v>114.3</v>
      </c>
      <c r="M1419" s="138" t="n">
        <v>75</v>
      </c>
      <c r="N1419" s="138"/>
      <c r="O1419" s="138" t="n">
        <v>12</v>
      </c>
      <c r="P1419" s="144" t="n">
        <v>7600</v>
      </c>
      <c r="Q1419" s="145" t="n">
        <f aca="false">ROUND((P1419+240),-1)+30</f>
        <v>7870</v>
      </c>
    </row>
    <row r="1420" customFormat="false" ht="15.8" hidden="false" customHeight="false" outlineLevel="0" collapsed="false">
      <c r="A1420" s="138" t="s">
        <v>10652</v>
      </c>
      <c r="B1420" s="138" t="s">
        <v>6459</v>
      </c>
      <c r="C1420" s="137" t="s">
        <v>10653</v>
      </c>
      <c r="D1420" s="138" t="s">
        <v>7033</v>
      </c>
      <c r="E1420" s="138" t="s">
        <v>10654</v>
      </c>
      <c r="F1420" s="143" t="s">
        <v>10655</v>
      </c>
      <c r="G1420" s="138" t="s">
        <v>6464</v>
      </c>
      <c r="H1420" s="138" t="n">
        <v>8</v>
      </c>
      <c r="I1420" s="138" t="n">
        <v>17</v>
      </c>
      <c r="J1420" s="138" t="n">
        <v>6</v>
      </c>
      <c r="K1420" s="138" t="n">
        <v>20</v>
      </c>
      <c r="L1420" s="138" t="n">
        <v>114.3</v>
      </c>
      <c r="M1420" s="138" t="n">
        <v>66.1</v>
      </c>
      <c r="N1420" s="138" t="s">
        <v>7036</v>
      </c>
      <c r="O1420" s="138" t="n">
        <v>2</v>
      </c>
      <c r="P1420" s="144" t="n">
        <v>7785</v>
      </c>
      <c r="Q1420" s="145" t="n">
        <f aca="false">ROUND((P1420+240),-1)+30</f>
        <v>8060</v>
      </c>
    </row>
    <row r="1421" customFormat="false" ht="15.8" hidden="false" customHeight="false" outlineLevel="0" collapsed="false">
      <c r="A1421" s="138" t="s">
        <v>10656</v>
      </c>
      <c r="B1421" s="138" t="s">
        <v>6459</v>
      </c>
      <c r="C1421" s="137" t="s">
        <v>10657</v>
      </c>
      <c r="D1421" s="138" t="s">
        <v>7033</v>
      </c>
      <c r="E1421" s="138" t="s">
        <v>10654</v>
      </c>
      <c r="F1421" s="143" t="s">
        <v>10658</v>
      </c>
      <c r="G1421" s="138" t="s">
        <v>6464</v>
      </c>
      <c r="H1421" s="138" t="n">
        <v>8</v>
      </c>
      <c r="I1421" s="138" t="n">
        <v>17</v>
      </c>
      <c r="J1421" s="138" t="n">
        <v>6</v>
      </c>
      <c r="K1421" s="138" t="n">
        <v>38</v>
      </c>
      <c r="L1421" s="138" t="n">
        <v>139.7</v>
      </c>
      <c r="M1421" s="138" t="n">
        <v>67.1</v>
      </c>
      <c r="N1421" s="138" t="s">
        <v>7036</v>
      </c>
      <c r="O1421" s="138" t="n">
        <v>3</v>
      </c>
      <c r="P1421" s="144" t="n">
        <v>7785</v>
      </c>
      <c r="Q1421" s="145" t="n">
        <f aca="false">ROUND((P1421+240),-1)+30</f>
        <v>8060</v>
      </c>
    </row>
    <row r="1422" customFormat="false" ht="15.8" hidden="false" customHeight="false" outlineLevel="0" collapsed="false">
      <c r="A1422" s="138" t="s">
        <v>10659</v>
      </c>
      <c r="B1422" s="138" t="s">
        <v>6459</v>
      </c>
      <c r="C1422" s="137" t="s">
        <v>10660</v>
      </c>
      <c r="D1422" s="138" t="s">
        <v>6470</v>
      </c>
      <c r="E1422" s="138" t="s">
        <v>10661</v>
      </c>
      <c r="F1422" s="143" t="s">
        <v>10662</v>
      </c>
      <c r="G1422" s="138" t="s">
        <v>6464</v>
      </c>
      <c r="H1422" s="138" t="n">
        <v>8</v>
      </c>
      <c r="I1422" s="138" t="n">
        <v>18</v>
      </c>
      <c r="J1422" s="138" t="n">
        <v>5</v>
      </c>
      <c r="K1422" s="138" t="n">
        <v>14</v>
      </c>
      <c r="L1422" s="138" t="n">
        <v>120</v>
      </c>
      <c r="M1422" s="138" t="n">
        <v>72.6</v>
      </c>
      <c r="N1422" s="138" t="s">
        <v>6697</v>
      </c>
      <c r="O1422" s="138" t="n">
        <v>4</v>
      </c>
      <c r="P1422" s="144" t="n">
        <v>8155</v>
      </c>
      <c r="Q1422" s="145" t="n">
        <f aca="false">ROUND((P1422+240),-1)+30</f>
        <v>8430</v>
      </c>
    </row>
    <row r="1423" customFormat="false" ht="15.8" hidden="false" customHeight="false" outlineLevel="0" collapsed="false">
      <c r="A1423" s="138" t="s">
        <v>10663</v>
      </c>
      <c r="B1423" s="138" t="s">
        <v>6459</v>
      </c>
      <c r="C1423" s="137" t="s">
        <v>10664</v>
      </c>
      <c r="D1423" s="138" t="s">
        <v>6470</v>
      </c>
      <c r="E1423" s="138" t="s">
        <v>9538</v>
      </c>
      <c r="F1423" s="143" t="s">
        <v>10665</v>
      </c>
      <c r="G1423" s="138" t="s">
        <v>6464</v>
      </c>
      <c r="H1423" s="138" t="n">
        <v>8</v>
      </c>
      <c r="I1423" s="138" t="n">
        <v>18</v>
      </c>
      <c r="J1423" s="138" t="n">
        <v>5</v>
      </c>
      <c r="K1423" s="138" t="n">
        <v>20</v>
      </c>
      <c r="L1423" s="138" t="n">
        <v>120</v>
      </c>
      <c r="M1423" s="138" t="n">
        <v>72.6</v>
      </c>
      <c r="N1423" s="138" t="s">
        <v>6684</v>
      </c>
      <c r="O1423" s="138" t="n">
        <v>4</v>
      </c>
      <c r="P1423" s="144" t="n">
        <v>8248</v>
      </c>
      <c r="Q1423" s="145" t="n">
        <f aca="false">ROUND((P1423+240),-1)+30</f>
        <v>8520</v>
      </c>
    </row>
    <row r="1424" customFormat="false" ht="15.8" hidden="false" customHeight="false" outlineLevel="0" collapsed="false">
      <c r="A1424" s="138" t="s">
        <v>10666</v>
      </c>
      <c r="B1424" s="138" t="s">
        <v>6459</v>
      </c>
      <c r="C1424" s="137" t="s">
        <v>10667</v>
      </c>
      <c r="D1424" s="138" t="s">
        <v>6470</v>
      </c>
      <c r="E1424" s="138" t="s">
        <v>10668</v>
      </c>
      <c r="F1424" s="143" t="s">
        <v>10669</v>
      </c>
      <c r="G1424" s="138" t="s">
        <v>6464</v>
      </c>
      <c r="H1424" s="138" t="n">
        <v>8</v>
      </c>
      <c r="I1424" s="138" t="n">
        <v>18</v>
      </c>
      <c r="J1424" s="138" t="n">
        <v>5</v>
      </c>
      <c r="K1424" s="138" t="n">
        <v>21</v>
      </c>
      <c r="L1424" s="138" t="n">
        <v>112</v>
      </c>
      <c r="M1424" s="138" t="n">
        <v>66.6</v>
      </c>
      <c r="N1424" s="138" t="s">
        <v>10102</v>
      </c>
      <c r="O1424" s="138" t="n">
        <v>2</v>
      </c>
      <c r="P1424" s="144" t="n">
        <v>9043</v>
      </c>
      <c r="Q1424" s="145" t="n">
        <f aca="false">ROUND((P1424+240),-1)+30</f>
        <v>9310</v>
      </c>
    </row>
    <row r="1425" customFormat="false" ht="15.8" hidden="false" customHeight="false" outlineLevel="0" collapsed="false">
      <c r="A1425" s="138" t="s">
        <v>10670</v>
      </c>
      <c r="B1425" s="138" t="s">
        <v>6459</v>
      </c>
      <c r="C1425" s="137" t="s">
        <v>10671</v>
      </c>
      <c r="D1425" s="138" t="s">
        <v>6470</v>
      </c>
      <c r="E1425" s="138" t="s">
        <v>10672</v>
      </c>
      <c r="F1425" s="143" t="s">
        <v>10673</v>
      </c>
      <c r="G1425" s="138" t="s">
        <v>6464</v>
      </c>
      <c r="H1425" s="138" t="n">
        <v>8</v>
      </c>
      <c r="I1425" s="138" t="n">
        <v>18</v>
      </c>
      <c r="J1425" s="138" t="n">
        <v>5</v>
      </c>
      <c r="K1425" s="138" t="n">
        <v>25</v>
      </c>
      <c r="L1425" s="138" t="n">
        <v>112</v>
      </c>
      <c r="M1425" s="138" t="n">
        <v>66.6</v>
      </c>
      <c r="N1425" s="138" t="s">
        <v>6684</v>
      </c>
      <c r="O1425" s="138" t="n">
        <v>4</v>
      </c>
      <c r="P1425" s="144" t="n">
        <v>8248</v>
      </c>
      <c r="Q1425" s="145" t="n">
        <f aca="false">ROUND((P1425+240),-1)+30</f>
        <v>8520</v>
      </c>
    </row>
    <row r="1426" customFormat="false" ht="15.8" hidden="false" customHeight="false" outlineLevel="0" collapsed="false">
      <c r="A1426" s="138" t="s">
        <v>10674</v>
      </c>
      <c r="B1426" s="138" t="s">
        <v>6459</v>
      </c>
      <c r="C1426" s="137" t="s">
        <v>10675</v>
      </c>
      <c r="D1426" s="138" t="s">
        <v>6470</v>
      </c>
      <c r="E1426" s="138" t="s">
        <v>10676</v>
      </c>
      <c r="F1426" s="143" t="s">
        <v>10677</v>
      </c>
      <c r="G1426" s="138" t="s">
        <v>6464</v>
      </c>
      <c r="H1426" s="138" t="n">
        <v>8</v>
      </c>
      <c r="I1426" s="138" t="n">
        <v>18</v>
      </c>
      <c r="J1426" s="138" t="n">
        <v>5</v>
      </c>
      <c r="K1426" s="138" t="n">
        <v>25</v>
      </c>
      <c r="L1426" s="138" t="n">
        <v>120</v>
      </c>
      <c r="M1426" s="138" t="n">
        <v>72.6</v>
      </c>
      <c r="N1426" s="138" t="s">
        <v>6473</v>
      </c>
      <c r="O1426" s="138" t="n">
        <v>4</v>
      </c>
      <c r="P1426" s="144" t="n">
        <v>8248</v>
      </c>
      <c r="Q1426" s="145" t="n">
        <f aca="false">ROUND((P1426+240),-1)+30</f>
        <v>8520</v>
      </c>
    </row>
    <row r="1427" customFormat="false" ht="15.8" hidden="false" customHeight="false" outlineLevel="0" collapsed="false">
      <c r="A1427" s="138" t="s">
        <v>10678</v>
      </c>
      <c r="B1427" s="138" t="s">
        <v>6459</v>
      </c>
      <c r="C1427" s="137" t="s">
        <v>10679</v>
      </c>
      <c r="D1427" s="138" t="s">
        <v>6470</v>
      </c>
      <c r="E1427" s="138" t="s">
        <v>10486</v>
      </c>
      <c r="F1427" s="143" t="s">
        <v>10677</v>
      </c>
      <c r="G1427" s="138" t="s">
        <v>6464</v>
      </c>
      <c r="H1427" s="138" t="n">
        <v>8</v>
      </c>
      <c r="I1427" s="138" t="n">
        <v>18</v>
      </c>
      <c r="J1427" s="138" t="n">
        <v>5</v>
      </c>
      <c r="K1427" s="138" t="n">
        <v>25</v>
      </c>
      <c r="L1427" s="138" t="n">
        <v>120</v>
      </c>
      <c r="M1427" s="138" t="n">
        <v>72.6</v>
      </c>
      <c r="N1427" s="138" t="s">
        <v>6697</v>
      </c>
      <c r="O1427" s="138" t="n">
        <v>4</v>
      </c>
      <c r="P1427" s="144" t="n">
        <v>7968</v>
      </c>
      <c r="Q1427" s="145" t="n">
        <f aca="false">ROUND((P1427+240),-1)+30</f>
        <v>8240</v>
      </c>
    </row>
    <row r="1428" customFormat="false" ht="15.8" hidden="false" customHeight="false" outlineLevel="0" collapsed="false">
      <c r="A1428" s="138" t="s">
        <v>10680</v>
      </c>
      <c r="B1428" s="138" t="s">
        <v>6459</v>
      </c>
      <c r="C1428" s="137" t="s">
        <v>10681</v>
      </c>
      <c r="D1428" s="138" t="s">
        <v>6470</v>
      </c>
      <c r="E1428" s="138" t="s">
        <v>9810</v>
      </c>
      <c r="F1428" s="143" t="s">
        <v>10682</v>
      </c>
      <c r="G1428" s="138" t="s">
        <v>6464</v>
      </c>
      <c r="H1428" s="138" t="n">
        <v>8</v>
      </c>
      <c r="I1428" s="138" t="n">
        <v>18</v>
      </c>
      <c r="J1428" s="138" t="n">
        <v>5</v>
      </c>
      <c r="K1428" s="138" t="n">
        <v>26</v>
      </c>
      <c r="L1428" s="138" t="n">
        <v>112</v>
      </c>
      <c r="M1428" s="138" t="n">
        <v>66.6</v>
      </c>
      <c r="N1428" s="138" t="s">
        <v>10102</v>
      </c>
      <c r="O1428" s="138" t="n">
        <v>4</v>
      </c>
      <c r="P1428" s="144" t="n">
        <v>8202</v>
      </c>
      <c r="Q1428" s="145" t="n">
        <f aca="false">ROUND((P1428+240),-1)+30</f>
        <v>8470</v>
      </c>
    </row>
    <row r="1429" customFormat="false" ht="15.8" hidden="false" customHeight="false" outlineLevel="0" collapsed="false">
      <c r="A1429" s="138" t="s">
        <v>10683</v>
      </c>
      <c r="B1429" s="138" t="s">
        <v>6459</v>
      </c>
      <c r="C1429" s="137" t="s">
        <v>10684</v>
      </c>
      <c r="D1429" s="138" t="s">
        <v>6470</v>
      </c>
      <c r="E1429" s="138" t="s">
        <v>8550</v>
      </c>
      <c r="F1429" s="143" t="s">
        <v>10685</v>
      </c>
      <c r="G1429" s="138" t="s">
        <v>6464</v>
      </c>
      <c r="H1429" s="138" t="n">
        <v>8</v>
      </c>
      <c r="I1429" s="138" t="n">
        <v>18</v>
      </c>
      <c r="J1429" s="138" t="n">
        <v>5</v>
      </c>
      <c r="K1429" s="138" t="n">
        <v>28</v>
      </c>
      <c r="L1429" s="138" t="n">
        <v>112</v>
      </c>
      <c r="M1429" s="138" t="n">
        <v>66.6</v>
      </c>
      <c r="N1429" s="138" t="s">
        <v>6473</v>
      </c>
      <c r="O1429" s="138" t="n">
        <v>4</v>
      </c>
      <c r="P1429" s="144" t="n">
        <v>8482</v>
      </c>
      <c r="Q1429" s="145" t="n">
        <f aca="false">ROUND((P1429+240),-1)+30</f>
        <v>8750</v>
      </c>
    </row>
    <row r="1430" customFormat="false" ht="15.8" hidden="false" customHeight="false" outlineLevel="0" collapsed="false">
      <c r="A1430" s="138" t="s">
        <v>10686</v>
      </c>
      <c r="B1430" s="138" t="s">
        <v>6459</v>
      </c>
      <c r="C1430" s="137" t="s">
        <v>10687</v>
      </c>
      <c r="D1430" s="138" t="s">
        <v>7033</v>
      </c>
      <c r="E1430" s="138" t="s">
        <v>9520</v>
      </c>
      <c r="F1430" s="143" t="s">
        <v>10688</v>
      </c>
      <c r="G1430" s="138" t="s">
        <v>6464</v>
      </c>
      <c r="H1430" s="138" t="n">
        <v>8</v>
      </c>
      <c r="I1430" s="138" t="n">
        <v>18</v>
      </c>
      <c r="J1430" s="138" t="n">
        <v>5</v>
      </c>
      <c r="K1430" s="138" t="n">
        <v>30</v>
      </c>
      <c r="L1430" s="138" t="n">
        <v>110</v>
      </c>
      <c r="M1430" s="138" t="n">
        <v>67.1</v>
      </c>
      <c r="N1430" s="138" t="s">
        <v>7053</v>
      </c>
      <c r="O1430" s="138" t="n">
        <v>8</v>
      </c>
      <c r="P1430" s="144" t="n">
        <v>9263</v>
      </c>
      <c r="Q1430" s="145" t="n">
        <f aca="false">ROUND((P1430+240),-1)+30</f>
        <v>9530</v>
      </c>
    </row>
    <row r="1431" customFormat="false" ht="15.8" hidden="false" customHeight="false" outlineLevel="0" collapsed="false">
      <c r="A1431" s="138" t="s">
        <v>10689</v>
      </c>
      <c r="B1431" s="138" t="s">
        <v>6459</v>
      </c>
      <c r="C1431" s="137" t="s">
        <v>10690</v>
      </c>
      <c r="D1431" s="138" t="s">
        <v>6470</v>
      </c>
      <c r="E1431" s="138" t="s">
        <v>10691</v>
      </c>
      <c r="F1431" s="143" t="s">
        <v>10692</v>
      </c>
      <c r="G1431" s="138" t="s">
        <v>6464</v>
      </c>
      <c r="H1431" s="138" t="n">
        <v>8</v>
      </c>
      <c r="I1431" s="138" t="n">
        <v>18</v>
      </c>
      <c r="J1431" s="138" t="n">
        <v>5</v>
      </c>
      <c r="K1431" s="138" t="n">
        <v>30</v>
      </c>
      <c r="L1431" s="138" t="n">
        <v>112</v>
      </c>
      <c r="M1431" s="138" t="n">
        <v>66.6</v>
      </c>
      <c r="N1431" s="138" t="s">
        <v>10102</v>
      </c>
      <c r="O1431" s="138" t="n">
        <v>8</v>
      </c>
      <c r="P1431" s="144" t="n">
        <v>8015</v>
      </c>
      <c r="Q1431" s="145" t="n">
        <f aca="false">ROUND((P1431+240),-1)+30</f>
        <v>8290</v>
      </c>
    </row>
    <row r="1432" customFormat="false" ht="15.8" hidden="false" customHeight="false" outlineLevel="0" collapsed="false">
      <c r="A1432" s="138" t="s">
        <v>10693</v>
      </c>
      <c r="B1432" s="138" t="s">
        <v>6459</v>
      </c>
      <c r="C1432" s="137" t="s">
        <v>10694</v>
      </c>
      <c r="D1432" s="138" t="s">
        <v>7526</v>
      </c>
      <c r="E1432" s="138" t="s">
        <v>8325</v>
      </c>
      <c r="F1432" s="143" t="s">
        <v>10692</v>
      </c>
      <c r="G1432" s="138" t="s">
        <v>6464</v>
      </c>
      <c r="H1432" s="138" t="n">
        <v>8</v>
      </c>
      <c r="I1432" s="138" t="n">
        <v>18</v>
      </c>
      <c r="J1432" s="138" t="n">
        <v>5</v>
      </c>
      <c r="K1432" s="138" t="n">
        <v>30</v>
      </c>
      <c r="L1432" s="138" t="n">
        <v>112</v>
      </c>
      <c r="M1432" s="138" t="n">
        <v>66.6</v>
      </c>
      <c r="N1432" s="138" t="s">
        <v>8329</v>
      </c>
      <c r="O1432" s="138" t="n">
        <v>6</v>
      </c>
      <c r="P1432" s="144" t="n">
        <v>9370</v>
      </c>
      <c r="Q1432" s="145" t="n">
        <f aca="false">ROUND((P1432+240),-1)+30</f>
        <v>9640</v>
      </c>
    </row>
    <row r="1433" customFormat="false" ht="15.8" hidden="false" customHeight="false" outlineLevel="0" collapsed="false">
      <c r="A1433" s="138" t="s">
        <v>10695</v>
      </c>
      <c r="B1433" s="138" t="s">
        <v>6459</v>
      </c>
      <c r="C1433" s="137" t="s">
        <v>10696</v>
      </c>
      <c r="D1433" s="138" t="s">
        <v>7526</v>
      </c>
      <c r="E1433" s="138" t="s">
        <v>9576</v>
      </c>
      <c r="F1433" s="143" t="s">
        <v>10692</v>
      </c>
      <c r="G1433" s="138" t="s">
        <v>6464</v>
      </c>
      <c r="H1433" s="138" t="n">
        <v>8</v>
      </c>
      <c r="I1433" s="138" t="n">
        <v>18</v>
      </c>
      <c r="J1433" s="138" t="n">
        <v>5</v>
      </c>
      <c r="K1433" s="138" t="n">
        <v>30</v>
      </c>
      <c r="L1433" s="138" t="n">
        <v>112</v>
      </c>
      <c r="M1433" s="138" t="n">
        <v>66.6</v>
      </c>
      <c r="N1433" s="138" t="s">
        <v>9665</v>
      </c>
      <c r="O1433" s="138" t="n">
        <v>4</v>
      </c>
      <c r="P1433" s="144" t="n">
        <v>9744</v>
      </c>
      <c r="Q1433" s="145" t="n">
        <f aca="false">ROUND((P1433+240),-1)+30</f>
        <v>10010</v>
      </c>
    </row>
    <row r="1434" customFormat="false" ht="15.8" hidden="false" customHeight="false" outlineLevel="0" collapsed="false">
      <c r="A1434" s="138" t="s">
        <v>10697</v>
      </c>
      <c r="B1434" s="138" t="s">
        <v>6459</v>
      </c>
      <c r="C1434" s="137" t="s">
        <v>10698</v>
      </c>
      <c r="D1434" s="138" t="s">
        <v>7526</v>
      </c>
      <c r="E1434" s="138" t="s">
        <v>8325</v>
      </c>
      <c r="F1434" s="143" t="s">
        <v>10692</v>
      </c>
      <c r="G1434" s="138" t="s">
        <v>6464</v>
      </c>
      <c r="H1434" s="138" t="n">
        <v>8</v>
      </c>
      <c r="I1434" s="138" t="n">
        <v>18</v>
      </c>
      <c r="J1434" s="138" t="n">
        <v>5</v>
      </c>
      <c r="K1434" s="138" t="n">
        <v>30</v>
      </c>
      <c r="L1434" s="138" t="n">
        <v>112</v>
      </c>
      <c r="M1434" s="138" t="n">
        <v>66.6</v>
      </c>
      <c r="N1434" s="138" t="s">
        <v>8326</v>
      </c>
      <c r="O1434" s="138" t="n">
        <v>4</v>
      </c>
      <c r="P1434" s="144" t="n">
        <v>9089</v>
      </c>
      <c r="Q1434" s="145" t="n">
        <f aca="false">ROUND((P1434+240),-1)+30</f>
        <v>9360</v>
      </c>
    </row>
    <row r="1435" customFormat="false" ht="15.8" hidden="false" customHeight="false" outlineLevel="0" collapsed="false">
      <c r="A1435" s="138" t="s">
        <v>10699</v>
      </c>
      <c r="B1435" s="138" t="s">
        <v>6459</v>
      </c>
      <c r="C1435" s="137" t="s">
        <v>10700</v>
      </c>
      <c r="D1435" s="138" t="s">
        <v>9761</v>
      </c>
      <c r="E1435" s="138" t="s">
        <v>9762</v>
      </c>
      <c r="F1435" s="143" t="s">
        <v>10692</v>
      </c>
      <c r="G1435" s="138" t="s">
        <v>6464</v>
      </c>
      <c r="H1435" s="138" t="n">
        <v>8</v>
      </c>
      <c r="I1435" s="138" t="n">
        <v>18</v>
      </c>
      <c r="J1435" s="138" t="n">
        <v>5</v>
      </c>
      <c r="K1435" s="138" t="n">
        <v>30</v>
      </c>
      <c r="L1435" s="138" t="n">
        <v>112</v>
      </c>
      <c r="M1435" s="138" t="n">
        <v>66.6</v>
      </c>
      <c r="N1435" s="138"/>
      <c r="O1435" s="138" t="n">
        <v>4</v>
      </c>
      <c r="P1435" s="144" t="n">
        <v>6750</v>
      </c>
      <c r="Q1435" s="145" t="n">
        <f aca="false">ROUND((P1435+240),-1)+30</f>
        <v>7020</v>
      </c>
    </row>
    <row r="1436" customFormat="false" ht="15.8" hidden="false" customHeight="false" outlineLevel="0" collapsed="false">
      <c r="A1436" s="138" t="s">
        <v>10701</v>
      </c>
      <c r="B1436" s="138" t="s">
        <v>6459</v>
      </c>
      <c r="C1436" s="137" t="s">
        <v>10702</v>
      </c>
      <c r="D1436" s="138" t="s">
        <v>6470</v>
      </c>
      <c r="E1436" s="138" t="s">
        <v>10648</v>
      </c>
      <c r="F1436" s="143" t="s">
        <v>10692</v>
      </c>
      <c r="G1436" s="138" t="s">
        <v>6464</v>
      </c>
      <c r="H1436" s="138" t="n">
        <v>8</v>
      </c>
      <c r="I1436" s="138" t="n">
        <v>18</v>
      </c>
      <c r="J1436" s="138" t="n">
        <v>5</v>
      </c>
      <c r="K1436" s="138" t="n">
        <v>30</v>
      </c>
      <c r="L1436" s="138" t="n">
        <v>112</v>
      </c>
      <c r="M1436" s="138" t="n">
        <v>66.6</v>
      </c>
      <c r="N1436" s="138" t="s">
        <v>6697</v>
      </c>
      <c r="O1436" s="138" t="n">
        <v>4</v>
      </c>
      <c r="P1436" s="144" t="n">
        <v>8155</v>
      </c>
      <c r="Q1436" s="145" t="n">
        <f aca="false">ROUND((P1436+240),-1)+30</f>
        <v>8430</v>
      </c>
    </row>
    <row r="1437" customFormat="false" ht="15.8" hidden="false" customHeight="false" outlineLevel="0" collapsed="false">
      <c r="A1437" s="138" t="s">
        <v>10703</v>
      </c>
      <c r="B1437" s="138" t="s">
        <v>6459</v>
      </c>
      <c r="C1437" s="137" t="s">
        <v>10704</v>
      </c>
      <c r="D1437" s="138" t="s">
        <v>7526</v>
      </c>
      <c r="E1437" s="138" t="s">
        <v>9576</v>
      </c>
      <c r="F1437" s="143" t="s">
        <v>10692</v>
      </c>
      <c r="G1437" s="138" t="s">
        <v>6464</v>
      </c>
      <c r="H1437" s="138" t="n">
        <v>8</v>
      </c>
      <c r="I1437" s="138" t="n">
        <v>18</v>
      </c>
      <c r="J1437" s="138" t="n">
        <v>5</v>
      </c>
      <c r="K1437" s="138" t="n">
        <v>30</v>
      </c>
      <c r="L1437" s="138" t="n">
        <v>112</v>
      </c>
      <c r="M1437" s="138" t="n">
        <v>66.6</v>
      </c>
      <c r="N1437" s="138" t="s">
        <v>9580</v>
      </c>
      <c r="O1437" s="138" t="n">
        <v>1</v>
      </c>
      <c r="P1437" s="144" t="n">
        <v>9183</v>
      </c>
      <c r="Q1437" s="145" t="n">
        <f aca="false">ROUND((P1437+240),-1)+30</f>
        <v>9450</v>
      </c>
    </row>
    <row r="1438" customFormat="false" ht="15.8" hidden="false" customHeight="false" outlineLevel="0" collapsed="false">
      <c r="A1438" s="138" t="s">
        <v>10705</v>
      </c>
      <c r="B1438" s="138" t="s">
        <v>6459</v>
      </c>
      <c r="C1438" s="137" t="s">
        <v>10706</v>
      </c>
      <c r="D1438" s="138" t="s">
        <v>6470</v>
      </c>
      <c r="E1438" s="138" t="s">
        <v>10707</v>
      </c>
      <c r="F1438" s="143" t="s">
        <v>10708</v>
      </c>
      <c r="G1438" s="138" t="s">
        <v>6464</v>
      </c>
      <c r="H1438" s="138" t="n">
        <v>8</v>
      </c>
      <c r="I1438" s="138" t="n">
        <v>18</v>
      </c>
      <c r="J1438" s="138" t="n">
        <v>5</v>
      </c>
      <c r="K1438" s="138" t="n">
        <v>30</v>
      </c>
      <c r="L1438" s="138" t="n">
        <v>114.3</v>
      </c>
      <c r="M1438" s="138" t="n">
        <v>60.1</v>
      </c>
      <c r="N1438" s="138" t="s">
        <v>6473</v>
      </c>
      <c r="O1438" s="138" t="n">
        <v>4</v>
      </c>
      <c r="P1438" s="144" t="n">
        <v>8389</v>
      </c>
      <c r="Q1438" s="145" t="n">
        <f aca="false">ROUND((P1438+240),-1)+30</f>
        <v>8660</v>
      </c>
    </row>
    <row r="1439" customFormat="false" ht="15.8" hidden="false" customHeight="false" outlineLevel="0" collapsed="false">
      <c r="A1439" s="138" t="s">
        <v>10709</v>
      </c>
      <c r="B1439" s="138" t="s">
        <v>6459</v>
      </c>
      <c r="C1439" s="137" t="s">
        <v>10710</v>
      </c>
      <c r="D1439" s="138" t="s">
        <v>6470</v>
      </c>
      <c r="E1439" s="138" t="s">
        <v>10711</v>
      </c>
      <c r="F1439" s="143" t="s">
        <v>10708</v>
      </c>
      <c r="G1439" s="138" t="s">
        <v>6464</v>
      </c>
      <c r="H1439" s="138" t="n">
        <v>8</v>
      </c>
      <c r="I1439" s="138" t="n">
        <v>18</v>
      </c>
      <c r="J1439" s="138" t="n">
        <v>5</v>
      </c>
      <c r="K1439" s="138" t="n">
        <v>30</v>
      </c>
      <c r="L1439" s="138" t="n">
        <v>114.3</v>
      </c>
      <c r="M1439" s="138" t="n">
        <v>60.1</v>
      </c>
      <c r="N1439" s="138" t="s">
        <v>6473</v>
      </c>
      <c r="O1439" s="138" t="n">
        <v>4</v>
      </c>
      <c r="P1439" s="144" t="n">
        <v>8669</v>
      </c>
      <c r="Q1439" s="145" t="n">
        <f aca="false">ROUND((P1439+240),-1)+30</f>
        <v>8940</v>
      </c>
    </row>
    <row r="1440" customFormat="false" ht="15.8" hidden="false" customHeight="false" outlineLevel="0" collapsed="false">
      <c r="A1440" s="138" t="s">
        <v>10712</v>
      </c>
      <c r="B1440" s="138" t="s">
        <v>6459</v>
      </c>
      <c r="C1440" s="137" t="s">
        <v>10713</v>
      </c>
      <c r="D1440" s="138" t="s">
        <v>6470</v>
      </c>
      <c r="E1440" s="138" t="s">
        <v>10169</v>
      </c>
      <c r="F1440" s="143" t="s">
        <v>10708</v>
      </c>
      <c r="G1440" s="138" t="s">
        <v>6464</v>
      </c>
      <c r="H1440" s="138" t="n">
        <v>8</v>
      </c>
      <c r="I1440" s="138" t="n">
        <v>18</v>
      </c>
      <c r="J1440" s="138" t="n">
        <v>5</v>
      </c>
      <c r="K1440" s="138" t="n">
        <v>30</v>
      </c>
      <c r="L1440" s="138" t="n">
        <v>114.3</v>
      </c>
      <c r="M1440" s="138" t="n">
        <v>60.1</v>
      </c>
      <c r="N1440" s="138" t="s">
        <v>6473</v>
      </c>
      <c r="O1440" s="138" t="n">
        <v>4</v>
      </c>
      <c r="P1440" s="144" t="n">
        <v>8482</v>
      </c>
      <c r="Q1440" s="145" t="n">
        <f aca="false">ROUND((P1440+240),-1)+30</f>
        <v>8750</v>
      </c>
    </row>
    <row r="1441" customFormat="false" ht="15.8" hidden="false" customHeight="false" outlineLevel="0" collapsed="false">
      <c r="A1441" s="138" t="s">
        <v>10714</v>
      </c>
      <c r="B1441" s="138" t="s">
        <v>6459</v>
      </c>
      <c r="C1441" s="137" t="s">
        <v>10715</v>
      </c>
      <c r="D1441" s="138" t="s">
        <v>7526</v>
      </c>
      <c r="E1441" s="138" t="s">
        <v>9576</v>
      </c>
      <c r="F1441" s="143" t="s">
        <v>10716</v>
      </c>
      <c r="G1441" s="138" t="s">
        <v>6464</v>
      </c>
      <c r="H1441" s="138" t="n">
        <v>8</v>
      </c>
      <c r="I1441" s="138" t="n">
        <v>18</v>
      </c>
      <c r="J1441" s="138" t="n">
        <v>5</v>
      </c>
      <c r="K1441" s="138" t="n">
        <v>30</v>
      </c>
      <c r="L1441" s="138" t="n">
        <v>120</v>
      </c>
      <c r="M1441" s="138" t="n">
        <v>72.6</v>
      </c>
      <c r="N1441" s="138" t="s">
        <v>9019</v>
      </c>
      <c r="O1441" s="138" t="n">
        <v>17</v>
      </c>
      <c r="P1441" s="144" t="n">
        <v>9744</v>
      </c>
      <c r="Q1441" s="145" t="n">
        <f aca="false">ROUND((P1441+240),-1)+30</f>
        <v>10010</v>
      </c>
    </row>
    <row r="1442" customFormat="false" ht="15.8" hidden="false" customHeight="false" outlineLevel="0" collapsed="false">
      <c r="A1442" s="138" t="s">
        <v>10717</v>
      </c>
      <c r="B1442" s="138" t="s">
        <v>6459</v>
      </c>
      <c r="C1442" s="137" t="s">
        <v>10718</v>
      </c>
      <c r="D1442" s="138" t="s">
        <v>7526</v>
      </c>
      <c r="E1442" s="138" t="s">
        <v>9016</v>
      </c>
      <c r="F1442" s="143" t="s">
        <v>10716</v>
      </c>
      <c r="G1442" s="138" t="s">
        <v>6464</v>
      </c>
      <c r="H1442" s="138" t="n">
        <v>8</v>
      </c>
      <c r="I1442" s="138" t="n">
        <v>18</v>
      </c>
      <c r="J1442" s="138" t="n">
        <v>5</v>
      </c>
      <c r="K1442" s="138" t="n">
        <v>30</v>
      </c>
      <c r="L1442" s="138" t="n">
        <v>120</v>
      </c>
      <c r="M1442" s="138" t="n">
        <v>72.6</v>
      </c>
      <c r="N1442" s="138" t="s">
        <v>9022</v>
      </c>
      <c r="O1442" s="138" t="n">
        <v>15</v>
      </c>
      <c r="P1442" s="144" t="n">
        <v>9089</v>
      </c>
      <c r="Q1442" s="145" t="n">
        <f aca="false">ROUND((P1442+240),-1)+30</f>
        <v>9360</v>
      </c>
    </row>
    <row r="1443" customFormat="false" ht="15.8" hidden="false" customHeight="false" outlineLevel="0" collapsed="false">
      <c r="A1443" s="138" t="s">
        <v>10719</v>
      </c>
      <c r="B1443" s="138" t="s">
        <v>6459</v>
      </c>
      <c r="C1443" s="137" t="s">
        <v>10720</v>
      </c>
      <c r="D1443" s="138" t="s">
        <v>7526</v>
      </c>
      <c r="E1443" s="138" t="s">
        <v>9576</v>
      </c>
      <c r="F1443" s="143" t="s">
        <v>10716</v>
      </c>
      <c r="G1443" s="138" t="s">
        <v>6464</v>
      </c>
      <c r="H1443" s="138" t="n">
        <v>8</v>
      </c>
      <c r="I1443" s="138" t="n">
        <v>18</v>
      </c>
      <c r="J1443" s="138" t="n">
        <v>5</v>
      </c>
      <c r="K1443" s="138" t="n">
        <v>30</v>
      </c>
      <c r="L1443" s="138" t="n">
        <v>120</v>
      </c>
      <c r="M1443" s="138" t="n">
        <v>72.6</v>
      </c>
      <c r="N1443" s="138" t="s">
        <v>9580</v>
      </c>
      <c r="O1443" s="138" t="n">
        <v>9</v>
      </c>
      <c r="P1443" s="144" t="n">
        <v>9183</v>
      </c>
      <c r="Q1443" s="145" t="n">
        <f aca="false">ROUND((P1443+240),-1)+30</f>
        <v>9450</v>
      </c>
    </row>
    <row r="1444" customFormat="false" ht="15.8" hidden="false" customHeight="false" outlineLevel="0" collapsed="false">
      <c r="A1444" s="138" t="s">
        <v>10721</v>
      </c>
      <c r="B1444" s="138" t="s">
        <v>6459</v>
      </c>
      <c r="C1444" s="137" t="s">
        <v>10722</v>
      </c>
      <c r="D1444" s="138" t="s">
        <v>6470</v>
      </c>
      <c r="E1444" s="138" t="s">
        <v>8178</v>
      </c>
      <c r="F1444" s="143" t="s">
        <v>10716</v>
      </c>
      <c r="G1444" s="138" t="s">
        <v>6464</v>
      </c>
      <c r="H1444" s="138" t="n">
        <v>8</v>
      </c>
      <c r="I1444" s="138" t="n">
        <v>18</v>
      </c>
      <c r="J1444" s="138" t="n">
        <v>5</v>
      </c>
      <c r="K1444" s="138" t="n">
        <v>30</v>
      </c>
      <c r="L1444" s="138" t="n">
        <v>120</v>
      </c>
      <c r="M1444" s="138" t="n">
        <v>72.6</v>
      </c>
      <c r="N1444" s="138" t="s">
        <v>10102</v>
      </c>
      <c r="O1444" s="138" t="n">
        <v>8</v>
      </c>
      <c r="P1444" s="144" t="n">
        <v>8248</v>
      </c>
      <c r="Q1444" s="145" t="n">
        <f aca="false">ROUND((P1444+240),-1)+30</f>
        <v>8520</v>
      </c>
    </row>
    <row r="1445" customFormat="false" ht="15.8" hidden="false" customHeight="false" outlineLevel="0" collapsed="false">
      <c r="A1445" s="138" t="s">
        <v>10723</v>
      </c>
      <c r="B1445" s="138" t="s">
        <v>6459</v>
      </c>
      <c r="C1445" s="137" t="s">
        <v>10724</v>
      </c>
      <c r="D1445" s="138" t="s">
        <v>8483</v>
      </c>
      <c r="E1445" s="138" t="s">
        <v>9524</v>
      </c>
      <c r="F1445" s="143" t="s">
        <v>10716</v>
      </c>
      <c r="G1445" s="138" t="s">
        <v>6464</v>
      </c>
      <c r="H1445" s="138" t="n">
        <v>8</v>
      </c>
      <c r="I1445" s="138" t="n">
        <v>18</v>
      </c>
      <c r="J1445" s="138" t="n">
        <v>5</v>
      </c>
      <c r="K1445" s="138" t="n">
        <v>30</v>
      </c>
      <c r="L1445" s="138" t="n">
        <v>120</v>
      </c>
      <c r="M1445" s="138" t="n">
        <v>72.6</v>
      </c>
      <c r="N1445" s="138" t="s">
        <v>7041</v>
      </c>
      <c r="O1445" s="138" t="n">
        <v>8</v>
      </c>
      <c r="P1445" s="144" t="n">
        <v>6569</v>
      </c>
      <c r="Q1445" s="145" t="n">
        <f aca="false">ROUND((P1445+240),-1)+30</f>
        <v>6840</v>
      </c>
    </row>
    <row r="1446" customFormat="false" ht="15.8" hidden="false" customHeight="false" outlineLevel="0" collapsed="false">
      <c r="A1446" s="138" t="s">
        <v>10725</v>
      </c>
      <c r="B1446" s="138" t="s">
        <v>6459</v>
      </c>
      <c r="C1446" s="137" t="s">
        <v>10726</v>
      </c>
      <c r="D1446" s="138" t="s">
        <v>7526</v>
      </c>
      <c r="E1446" s="138" t="s">
        <v>9016</v>
      </c>
      <c r="F1446" s="143" t="s">
        <v>10716</v>
      </c>
      <c r="G1446" s="138" t="s">
        <v>6464</v>
      </c>
      <c r="H1446" s="138" t="n">
        <v>8</v>
      </c>
      <c r="I1446" s="138" t="n">
        <v>18</v>
      </c>
      <c r="J1446" s="138" t="n">
        <v>5</v>
      </c>
      <c r="K1446" s="138" t="n">
        <v>30</v>
      </c>
      <c r="L1446" s="138" t="n">
        <v>120</v>
      </c>
      <c r="M1446" s="138" t="n">
        <v>72.6</v>
      </c>
      <c r="N1446" s="138" t="s">
        <v>8329</v>
      </c>
      <c r="O1446" s="138" t="n">
        <v>6</v>
      </c>
      <c r="P1446" s="144" t="n">
        <v>9370</v>
      </c>
      <c r="Q1446" s="145" t="n">
        <f aca="false">ROUND((P1446+240),-1)+30</f>
        <v>9640</v>
      </c>
    </row>
    <row r="1447" customFormat="false" ht="15.8" hidden="false" customHeight="false" outlineLevel="0" collapsed="false">
      <c r="A1447" s="138" t="s">
        <v>10727</v>
      </c>
      <c r="B1447" s="138" t="s">
        <v>6459</v>
      </c>
      <c r="C1447" s="137" t="s">
        <v>10728</v>
      </c>
      <c r="D1447" s="138" t="s">
        <v>9761</v>
      </c>
      <c r="E1447" s="138" t="s">
        <v>9762</v>
      </c>
      <c r="F1447" s="143" t="s">
        <v>10716</v>
      </c>
      <c r="G1447" s="138" t="s">
        <v>6464</v>
      </c>
      <c r="H1447" s="138" t="n">
        <v>8</v>
      </c>
      <c r="I1447" s="138" t="n">
        <v>18</v>
      </c>
      <c r="J1447" s="138" t="n">
        <v>5</v>
      </c>
      <c r="K1447" s="138" t="n">
        <v>30</v>
      </c>
      <c r="L1447" s="138" t="n">
        <v>120</v>
      </c>
      <c r="M1447" s="138" t="n">
        <v>72.6</v>
      </c>
      <c r="N1447" s="138"/>
      <c r="O1447" s="138" t="n">
        <v>4</v>
      </c>
      <c r="P1447" s="144" t="n">
        <v>6750</v>
      </c>
      <c r="Q1447" s="145" t="n">
        <f aca="false">ROUND((P1447+240),-1)+30</f>
        <v>7020</v>
      </c>
    </row>
    <row r="1448" customFormat="false" ht="15.8" hidden="false" customHeight="false" outlineLevel="0" collapsed="false">
      <c r="A1448" s="138" t="s">
        <v>10729</v>
      </c>
      <c r="B1448" s="138" t="s">
        <v>6459</v>
      </c>
      <c r="C1448" s="137" t="s">
        <v>10730</v>
      </c>
      <c r="D1448" s="138" t="s">
        <v>6470</v>
      </c>
      <c r="E1448" s="138" t="s">
        <v>10731</v>
      </c>
      <c r="F1448" s="143" t="s">
        <v>10716</v>
      </c>
      <c r="G1448" s="138" t="s">
        <v>6464</v>
      </c>
      <c r="H1448" s="138" t="n">
        <v>8</v>
      </c>
      <c r="I1448" s="138" t="n">
        <v>18</v>
      </c>
      <c r="J1448" s="138" t="n">
        <v>5</v>
      </c>
      <c r="K1448" s="138" t="n">
        <v>30</v>
      </c>
      <c r="L1448" s="138" t="n">
        <v>120</v>
      </c>
      <c r="M1448" s="138" t="n">
        <v>72.6</v>
      </c>
      <c r="N1448" s="138" t="s">
        <v>6684</v>
      </c>
      <c r="O1448" s="138" t="n">
        <v>4</v>
      </c>
      <c r="P1448" s="144" t="n">
        <v>8482</v>
      </c>
      <c r="Q1448" s="145" t="n">
        <f aca="false">ROUND((P1448+240),-1)+30</f>
        <v>8750</v>
      </c>
    </row>
    <row r="1449" customFormat="false" ht="15.8" hidden="false" customHeight="false" outlineLevel="0" collapsed="false">
      <c r="A1449" s="138" t="s">
        <v>10732</v>
      </c>
      <c r="B1449" s="138" t="s">
        <v>6459</v>
      </c>
      <c r="C1449" s="137" t="s">
        <v>10733</v>
      </c>
      <c r="D1449" s="138" t="s">
        <v>6470</v>
      </c>
      <c r="E1449" s="138" t="s">
        <v>10486</v>
      </c>
      <c r="F1449" s="143" t="s">
        <v>10716</v>
      </c>
      <c r="G1449" s="138" t="s">
        <v>6464</v>
      </c>
      <c r="H1449" s="138" t="n">
        <v>8</v>
      </c>
      <c r="I1449" s="138" t="n">
        <v>18</v>
      </c>
      <c r="J1449" s="138" t="n">
        <v>5</v>
      </c>
      <c r="K1449" s="138" t="n">
        <v>30</v>
      </c>
      <c r="L1449" s="138" t="n">
        <v>120</v>
      </c>
      <c r="M1449" s="138" t="n">
        <v>72.6</v>
      </c>
      <c r="N1449" s="138" t="s">
        <v>6697</v>
      </c>
      <c r="O1449" s="138" t="n">
        <v>4</v>
      </c>
      <c r="P1449" s="144" t="n">
        <v>7968</v>
      </c>
      <c r="Q1449" s="145" t="n">
        <f aca="false">ROUND((P1449+240),-1)+30</f>
        <v>8240</v>
      </c>
    </row>
    <row r="1450" customFormat="false" ht="15.8" hidden="false" customHeight="false" outlineLevel="0" collapsed="false">
      <c r="A1450" s="138" t="s">
        <v>10734</v>
      </c>
      <c r="B1450" s="138" t="s">
        <v>6459</v>
      </c>
      <c r="C1450" s="137" t="s">
        <v>10735</v>
      </c>
      <c r="D1450" s="138" t="s">
        <v>6470</v>
      </c>
      <c r="E1450" s="138" t="s">
        <v>10736</v>
      </c>
      <c r="F1450" s="143" t="s">
        <v>10716</v>
      </c>
      <c r="G1450" s="138" t="s">
        <v>6464</v>
      </c>
      <c r="H1450" s="138" t="n">
        <v>8</v>
      </c>
      <c r="I1450" s="138" t="n">
        <v>18</v>
      </c>
      <c r="J1450" s="138" t="n">
        <v>5</v>
      </c>
      <c r="K1450" s="138" t="n">
        <v>30</v>
      </c>
      <c r="L1450" s="138" t="n">
        <v>120</v>
      </c>
      <c r="M1450" s="138" t="n">
        <v>72.6</v>
      </c>
      <c r="N1450" s="138" t="s">
        <v>6684</v>
      </c>
      <c r="O1450" s="138" t="n">
        <v>4</v>
      </c>
      <c r="P1450" s="144" t="n">
        <v>7968</v>
      </c>
      <c r="Q1450" s="145" t="n">
        <f aca="false">ROUND((P1450+240),-1)+30</f>
        <v>8240</v>
      </c>
    </row>
    <row r="1451" customFormat="false" ht="15.8" hidden="false" customHeight="false" outlineLevel="0" collapsed="false">
      <c r="A1451" s="138" t="s">
        <v>10737</v>
      </c>
      <c r="B1451" s="138" t="s">
        <v>6459</v>
      </c>
      <c r="C1451" s="137" t="s">
        <v>10738</v>
      </c>
      <c r="D1451" s="138" t="s">
        <v>6470</v>
      </c>
      <c r="E1451" s="138" t="s">
        <v>10736</v>
      </c>
      <c r="F1451" s="143" t="s">
        <v>10716</v>
      </c>
      <c r="G1451" s="138" t="s">
        <v>6464</v>
      </c>
      <c r="H1451" s="138" t="n">
        <v>8</v>
      </c>
      <c r="I1451" s="138" t="n">
        <v>18</v>
      </c>
      <c r="J1451" s="138" t="n">
        <v>5</v>
      </c>
      <c r="K1451" s="138" t="n">
        <v>30</v>
      </c>
      <c r="L1451" s="138" t="n">
        <v>120</v>
      </c>
      <c r="M1451" s="138" t="n">
        <v>72.6</v>
      </c>
      <c r="N1451" s="138" t="s">
        <v>6697</v>
      </c>
      <c r="O1451" s="138" t="n">
        <v>4</v>
      </c>
      <c r="P1451" s="144" t="n">
        <v>7968</v>
      </c>
      <c r="Q1451" s="145" t="n">
        <f aca="false">ROUND((P1451+240),-1)+30</f>
        <v>8240</v>
      </c>
    </row>
    <row r="1452" customFormat="false" ht="15.8" hidden="false" customHeight="false" outlineLevel="0" collapsed="false">
      <c r="A1452" s="138" t="s">
        <v>10739</v>
      </c>
      <c r="B1452" s="138" t="s">
        <v>6459</v>
      </c>
      <c r="C1452" s="137" t="s">
        <v>10740</v>
      </c>
      <c r="D1452" s="138" t="s">
        <v>6470</v>
      </c>
      <c r="E1452" s="138" t="s">
        <v>10741</v>
      </c>
      <c r="F1452" s="143" t="s">
        <v>10716</v>
      </c>
      <c r="G1452" s="138" t="s">
        <v>6464</v>
      </c>
      <c r="H1452" s="138" t="n">
        <v>8</v>
      </c>
      <c r="I1452" s="138" t="n">
        <v>18</v>
      </c>
      <c r="J1452" s="138" t="n">
        <v>5</v>
      </c>
      <c r="K1452" s="138" t="n">
        <v>30</v>
      </c>
      <c r="L1452" s="138" t="n">
        <v>120</v>
      </c>
      <c r="M1452" s="138" t="n">
        <v>72.6</v>
      </c>
      <c r="N1452" s="138" t="s">
        <v>6473</v>
      </c>
      <c r="O1452" s="138" t="n">
        <v>4</v>
      </c>
      <c r="P1452" s="144" t="n">
        <v>8248</v>
      </c>
      <c r="Q1452" s="145" t="n">
        <f aca="false">ROUND((P1452+240),-1)+30</f>
        <v>8520</v>
      </c>
    </row>
    <row r="1453" customFormat="false" ht="15.8" hidden="false" customHeight="false" outlineLevel="0" collapsed="false">
      <c r="A1453" s="138" t="s">
        <v>10742</v>
      </c>
      <c r="B1453" s="138" t="s">
        <v>6459</v>
      </c>
      <c r="C1453" s="137" t="s">
        <v>10743</v>
      </c>
      <c r="D1453" s="138" t="s">
        <v>6470</v>
      </c>
      <c r="E1453" s="138" t="s">
        <v>10744</v>
      </c>
      <c r="F1453" s="143" t="s">
        <v>10716</v>
      </c>
      <c r="G1453" s="138" t="s">
        <v>6464</v>
      </c>
      <c r="H1453" s="138" t="n">
        <v>8</v>
      </c>
      <c r="I1453" s="138" t="n">
        <v>18</v>
      </c>
      <c r="J1453" s="138" t="n">
        <v>5</v>
      </c>
      <c r="K1453" s="138" t="n">
        <v>30</v>
      </c>
      <c r="L1453" s="138" t="n">
        <v>120</v>
      </c>
      <c r="M1453" s="138" t="n">
        <v>72.6</v>
      </c>
      <c r="N1453" s="138" t="s">
        <v>10102</v>
      </c>
      <c r="O1453" s="138" t="n">
        <v>4</v>
      </c>
      <c r="P1453" s="144" t="n">
        <v>8248</v>
      </c>
      <c r="Q1453" s="145" t="n">
        <f aca="false">ROUND((P1453+240),-1)+30</f>
        <v>8520</v>
      </c>
    </row>
    <row r="1454" customFormat="false" ht="15.8" hidden="false" customHeight="false" outlineLevel="0" collapsed="false">
      <c r="A1454" s="138" t="s">
        <v>10745</v>
      </c>
      <c r="B1454" s="138" t="s">
        <v>6459</v>
      </c>
      <c r="C1454" s="137" t="s">
        <v>10746</v>
      </c>
      <c r="D1454" s="138" t="s">
        <v>6470</v>
      </c>
      <c r="E1454" s="138" t="s">
        <v>10747</v>
      </c>
      <c r="F1454" s="143" t="s">
        <v>10716</v>
      </c>
      <c r="G1454" s="138" t="s">
        <v>6464</v>
      </c>
      <c r="H1454" s="138" t="n">
        <v>8</v>
      </c>
      <c r="I1454" s="138" t="n">
        <v>18</v>
      </c>
      <c r="J1454" s="138" t="n">
        <v>5</v>
      </c>
      <c r="K1454" s="138" t="n">
        <v>30</v>
      </c>
      <c r="L1454" s="138" t="n">
        <v>120</v>
      </c>
      <c r="M1454" s="138" t="n">
        <v>72.6</v>
      </c>
      <c r="N1454" s="138" t="s">
        <v>6473</v>
      </c>
      <c r="O1454" s="138" t="n">
        <v>4</v>
      </c>
      <c r="P1454" s="144" t="n">
        <v>6332</v>
      </c>
      <c r="Q1454" s="145" t="n">
        <f aca="false">ROUND((P1454+240),-1)+30</f>
        <v>6600</v>
      </c>
    </row>
    <row r="1455" customFormat="false" ht="15.8" hidden="false" customHeight="false" outlineLevel="0" collapsed="false">
      <c r="A1455" s="138" t="s">
        <v>10748</v>
      </c>
      <c r="B1455" s="138" t="s">
        <v>6459</v>
      </c>
      <c r="C1455" s="137" t="s">
        <v>10749</v>
      </c>
      <c r="D1455" s="138" t="s">
        <v>6470</v>
      </c>
      <c r="E1455" s="138" t="s">
        <v>10750</v>
      </c>
      <c r="F1455" s="143" t="s">
        <v>10716</v>
      </c>
      <c r="G1455" s="138" t="s">
        <v>6464</v>
      </c>
      <c r="H1455" s="138" t="n">
        <v>8</v>
      </c>
      <c r="I1455" s="138" t="n">
        <v>18</v>
      </c>
      <c r="J1455" s="138" t="n">
        <v>5</v>
      </c>
      <c r="K1455" s="138" t="n">
        <v>30</v>
      </c>
      <c r="L1455" s="138" t="n">
        <v>120</v>
      </c>
      <c r="M1455" s="138" t="n">
        <v>72.6</v>
      </c>
      <c r="N1455" s="138" t="s">
        <v>6684</v>
      </c>
      <c r="O1455" s="138" t="n">
        <v>4</v>
      </c>
      <c r="P1455" s="144" t="n">
        <v>8248</v>
      </c>
      <c r="Q1455" s="145" t="n">
        <f aca="false">ROUND((P1455+240),-1)+30</f>
        <v>8520</v>
      </c>
    </row>
    <row r="1456" customFormat="false" ht="15.8" hidden="false" customHeight="false" outlineLevel="0" collapsed="false">
      <c r="A1456" s="138" t="s">
        <v>10751</v>
      </c>
      <c r="B1456" s="138" t="s">
        <v>6459</v>
      </c>
      <c r="C1456" s="137" t="s">
        <v>10752</v>
      </c>
      <c r="D1456" s="138" t="s">
        <v>6470</v>
      </c>
      <c r="E1456" s="138" t="s">
        <v>10753</v>
      </c>
      <c r="F1456" s="143" t="s">
        <v>10716</v>
      </c>
      <c r="G1456" s="138" t="s">
        <v>6464</v>
      </c>
      <c r="H1456" s="138" t="n">
        <v>8</v>
      </c>
      <c r="I1456" s="138" t="n">
        <v>18</v>
      </c>
      <c r="J1456" s="138" t="n">
        <v>5</v>
      </c>
      <c r="K1456" s="138" t="n">
        <v>30</v>
      </c>
      <c r="L1456" s="138" t="n">
        <v>120</v>
      </c>
      <c r="M1456" s="138" t="n">
        <v>72.6</v>
      </c>
      <c r="N1456" s="138" t="s">
        <v>6691</v>
      </c>
      <c r="O1456" s="138" t="n">
        <v>4</v>
      </c>
      <c r="P1456" s="144" t="n">
        <v>8435</v>
      </c>
      <c r="Q1456" s="145" t="n">
        <f aca="false">ROUND((P1456+240),-1)+30</f>
        <v>8710</v>
      </c>
    </row>
    <row r="1457" customFormat="false" ht="15.8" hidden="false" customHeight="false" outlineLevel="0" collapsed="false">
      <c r="A1457" s="138" t="s">
        <v>10754</v>
      </c>
      <c r="B1457" s="138" t="s">
        <v>6459</v>
      </c>
      <c r="C1457" s="137" t="s">
        <v>10755</v>
      </c>
      <c r="D1457" s="138" t="s">
        <v>6470</v>
      </c>
      <c r="E1457" s="138" t="s">
        <v>10753</v>
      </c>
      <c r="F1457" s="143" t="s">
        <v>10716</v>
      </c>
      <c r="G1457" s="138" t="s">
        <v>6464</v>
      </c>
      <c r="H1457" s="138" t="n">
        <v>8</v>
      </c>
      <c r="I1457" s="138" t="n">
        <v>18</v>
      </c>
      <c r="J1457" s="138" t="n">
        <v>5</v>
      </c>
      <c r="K1457" s="138" t="n">
        <v>30</v>
      </c>
      <c r="L1457" s="138" t="n">
        <v>120</v>
      </c>
      <c r="M1457" s="138" t="n">
        <v>72.6</v>
      </c>
      <c r="N1457" s="138" t="s">
        <v>6473</v>
      </c>
      <c r="O1457" s="138" t="n">
        <v>4</v>
      </c>
      <c r="P1457" s="144" t="n">
        <v>8435</v>
      </c>
      <c r="Q1457" s="145" t="n">
        <f aca="false">ROUND((P1457+240),-1)+30</f>
        <v>8710</v>
      </c>
    </row>
    <row r="1458" customFormat="false" ht="15.8" hidden="false" customHeight="false" outlineLevel="0" collapsed="false">
      <c r="A1458" s="138" t="s">
        <v>10756</v>
      </c>
      <c r="B1458" s="138" t="s">
        <v>6459</v>
      </c>
      <c r="C1458" s="137" t="s">
        <v>10757</v>
      </c>
      <c r="D1458" s="138" t="s">
        <v>6470</v>
      </c>
      <c r="E1458" s="138" t="s">
        <v>10758</v>
      </c>
      <c r="F1458" s="143" t="s">
        <v>10716</v>
      </c>
      <c r="G1458" s="138" t="s">
        <v>6464</v>
      </c>
      <c r="H1458" s="138" t="n">
        <v>8</v>
      </c>
      <c r="I1458" s="138" t="n">
        <v>18</v>
      </c>
      <c r="J1458" s="138" t="n">
        <v>5</v>
      </c>
      <c r="K1458" s="138" t="n">
        <v>30</v>
      </c>
      <c r="L1458" s="138" t="n">
        <v>120</v>
      </c>
      <c r="M1458" s="138" t="n">
        <v>72.6</v>
      </c>
      <c r="N1458" s="138" t="s">
        <v>6684</v>
      </c>
      <c r="O1458" s="138" t="n">
        <v>4</v>
      </c>
      <c r="P1458" s="144" t="n">
        <v>8435</v>
      </c>
      <c r="Q1458" s="145" t="n">
        <f aca="false">ROUND((P1458+240),-1)+30</f>
        <v>8710</v>
      </c>
    </row>
    <row r="1459" customFormat="false" ht="15.8" hidden="false" customHeight="false" outlineLevel="0" collapsed="false">
      <c r="A1459" s="138" t="s">
        <v>10759</v>
      </c>
      <c r="B1459" s="138" t="s">
        <v>6459</v>
      </c>
      <c r="C1459" s="137" t="s">
        <v>10760</v>
      </c>
      <c r="D1459" s="138" t="s">
        <v>6470</v>
      </c>
      <c r="E1459" s="138" t="s">
        <v>10758</v>
      </c>
      <c r="F1459" s="143" t="s">
        <v>10716</v>
      </c>
      <c r="G1459" s="138" t="s">
        <v>6464</v>
      </c>
      <c r="H1459" s="138" t="n">
        <v>8</v>
      </c>
      <c r="I1459" s="138" t="n">
        <v>18</v>
      </c>
      <c r="J1459" s="138" t="n">
        <v>5</v>
      </c>
      <c r="K1459" s="138" t="n">
        <v>30</v>
      </c>
      <c r="L1459" s="138" t="n">
        <v>120</v>
      </c>
      <c r="M1459" s="138" t="n">
        <v>72.6</v>
      </c>
      <c r="N1459" s="138" t="s">
        <v>6473</v>
      </c>
      <c r="O1459" s="138" t="n">
        <v>4</v>
      </c>
      <c r="P1459" s="144" t="n">
        <v>8435</v>
      </c>
      <c r="Q1459" s="145" t="n">
        <f aca="false">ROUND((P1459+240),-1)+30</f>
        <v>8710</v>
      </c>
    </row>
    <row r="1460" customFormat="false" ht="15.8" hidden="false" customHeight="false" outlineLevel="0" collapsed="false">
      <c r="A1460" s="138" t="s">
        <v>10761</v>
      </c>
      <c r="B1460" s="138" t="s">
        <v>6459</v>
      </c>
      <c r="C1460" s="137" t="s">
        <v>10762</v>
      </c>
      <c r="D1460" s="138" t="s">
        <v>6470</v>
      </c>
      <c r="E1460" s="138" t="s">
        <v>10763</v>
      </c>
      <c r="F1460" s="143" t="s">
        <v>10716</v>
      </c>
      <c r="G1460" s="138" t="s">
        <v>6464</v>
      </c>
      <c r="H1460" s="138" t="n">
        <v>8</v>
      </c>
      <c r="I1460" s="138" t="n">
        <v>18</v>
      </c>
      <c r="J1460" s="138" t="n">
        <v>5</v>
      </c>
      <c r="K1460" s="138" t="n">
        <v>30</v>
      </c>
      <c r="L1460" s="138" t="n">
        <v>120</v>
      </c>
      <c r="M1460" s="138" t="n">
        <v>72.6</v>
      </c>
      <c r="N1460" s="138" t="s">
        <v>6684</v>
      </c>
      <c r="O1460" s="138" t="n">
        <v>4</v>
      </c>
      <c r="P1460" s="144" t="n">
        <v>8248</v>
      </c>
      <c r="Q1460" s="145" t="n">
        <f aca="false">ROUND((P1460+240),-1)+30</f>
        <v>8520</v>
      </c>
    </row>
    <row r="1461" customFormat="false" ht="15.8" hidden="false" customHeight="false" outlineLevel="0" collapsed="false">
      <c r="A1461" s="138" t="s">
        <v>10764</v>
      </c>
      <c r="B1461" s="138" t="s">
        <v>6459</v>
      </c>
      <c r="C1461" s="137" t="s">
        <v>10765</v>
      </c>
      <c r="D1461" s="138" t="s">
        <v>6470</v>
      </c>
      <c r="E1461" s="138" t="s">
        <v>10766</v>
      </c>
      <c r="F1461" s="143" t="s">
        <v>10716</v>
      </c>
      <c r="G1461" s="138" t="s">
        <v>6464</v>
      </c>
      <c r="H1461" s="138" t="n">
        <v>8</v>
      </c>
      <c r="I1461" s="138" t="n">
        <v>18</v>
      </c>
      <c r="J1461" s="138" t="n">
        <v>5</v>
      </c>
      <c r="K1461" s="138" t="n">
        <v>30</v>
      </c>
      <c r="L1461" s="138" t="n">
        <v>120</v>
      </c>
      <c r="M1461" s="138" t="n">
        <v>72.6</v>
      </c>
      <c r="N1461" s="138" t="s">
        <v>6684</v>
      </c>
      <c r="O1461" s="138" t="n">
        <v>4</v>
      </c>
      <c r="P1461" s="144" t="n">
        <v>8248</v>
      </c>
      <c r="Q1461" s="145" t="n">
        <f aca="false">ROUND((P1461+240),-1)+30</f>
        <v>8520</v>
      </c>
    </row>
    <row r="1462" customFormat="false" ht="15.8" hidden="false" customHeight="false" outlineLevel="0" collapsed="false">
      <c r="A1462" s="138" t="s">
        <v>10767</v>
      </c>
      <c r="B1462" s="138" t="s">
        <v>6459</v>
      </c>
      <c r="C1462" s="137" t="s">
        <v>10768</v>
      </c>
      <c r="D1462" s="138" t="s">
        <v>6470</v>
      </c>
      <c r="E1462" s="138" t="s">
        <v>9561</v>
      </c>
      <c r="F1462" s="143" t="s">
        <v>10716</v>
      </c>
      <c r="G1462" s="138" t="s">
        <v>6464</v>
      </c>
      <c r="H1462" s="138" t="n">
        <v>8</v>
      </c>
      <c r="I1462" s="138" t="n">
        <v>18</v>
      </c>
      <c r="J1462" s="138" t="n">
        <v>5</v>
      </c>
      <c r="K1462" s="138" t="n">
        <v>30</v>
      </c>
      <c r="L1462" s="138" t="n">
        <v>120</v>
      </c>
      <c r="M1462" s="138" t="n">
        <v>72.6</v>
      </c>
      <c r="N1462" s="138" t="s">
        <v>6473</v>
      </c>
      <c r="O1462" s="138" t="n">
        <v>4</v>
      </c>
      <c r="P1462" s="144" t="n">
        <v>8248</v>
      </c>
      <c r="Q1462" s="145" t="n">
        <f aca="false">ROUND((P1462+240),-1)+30</f>
        <v>8520</v>
      </c>
    </row>
    <row r="1463" customFormat="false" ht="15.8" hidden="false" customHeight="false" outlineLevel="0" collapsed="false">
      <c r="A1463" s="138" t="s">
        <v>10769</v>
      </c>
      <c r="B1463" s="138" t="s">
        <v>6459</v>
      </c>
      <c r="C1463" s="137" t="s">
        <v>10770</v>
      </c>
      <c r="D1463" s="138" t="s">
        <v>6470</v>
      </c>
      <c r="E1463" s="138" t="s">
        <v>9538</v>
      </c>
      <c r="F1463" s="143" t="s">
        <v>10716</v>
      </c>
      <c r="G1463" s="138" t="s">
        <v>6464</v>
      </c>
      <c r="H1463" s="138" t="n">
        <v>8</v>
      </c>
      <c r="I1463" s="138" t="n">
        <v>18</v>
      </c>
      <c r="J1463" s="138" t="n">
        <v>5</v>
      </c>
      <c r="K1463" s="138" t="n">
        <v>30</v>
      </c>
      <c r="L1463" s="138" t="n">
        <v>120</v>
      </c>
      <c r="M1463" s="138" t="n">
        <v>72.6</v>
      </c>
      <c r="N1463" s="138" t="s">
        <v>6684</v>
      </c>
      <c r="O1463" s="138" t="n">
        <v>4</v>
      </c>
      <c r="P1463" s="144" t="n">
        <v>8248</v>
      </c>
      <c r="Q1463" s="145" t="n">
        <f aca="false">ROUND((P1463+240),-1)+30</f>
        <v>8520</v>
      </c>
    </row>
    <row r="1464" customFormat="false" ht="15.8" hidden="false" customHeight="false" outlineLevel="0" collapsed="false">
      <c r="A1464" s="138" t="s">
        <v>10771</v>
      </c>
      <c r="B1464" s="138" t="s">
        <v>6459</v>
      </c>
      <c r="C1464" s="137" t="s">
        <v>10772</v>
      </c>
      <c r="D1464" s="138" t="s">
        <v>6470</v>
      </c>
      <c r="E1464" s="138" t="s">
        <v>10773</v>
      </c>
      <c r="F1464" s="143" t="s">
        <v>10716</v>
      </c>
      <c r="G1464" s="138" t="s">
        <v>6464</v>
      </c>
      <c r="H1464" s="138" t="n">
        <v>8</v>
      </c>
      <c r="I1464" s="138" t="n">
        <v>18</v>
      </c>
      <c r="J1464" s="138" t="n">
        <v>5</v>
      </c>
      <c r="K1464" s="138" t="n">
        <v>30</v>
      </c>
      <c r="L1464" s="138" t="n">
        <v>120</v>
      </c>
      <c r="M1464" s="138" t="n">
        <v>72.6</v>
      </c>
      <c r="N1464" s="138" t="s">
        <v>6473</v>
      </c>
      <c r="O1464" s="138" t="n">
        <v>4</v>
      </c>
      <c r="P1464" s="144" t="n">
        <v>8248</v>
      </c>
      <c r="Q1464" s="145" t="n">
        <f aca="false">ROUND((P1464+240),-1)+30</f>
        <v>8520</v>
      </c>
    </row>
    <row r="1465" customFormat="false" ht="15.8" hidden="false" customHeight="false" outlineLevel="0" collapsed="false">
      <c r="A1465" s="138" t="s">
        <v>10774</v>
      </c>
      <c r="B1465" s="138" t="s">
        <v>6459</v>
      </c>
      <c r="C1465" s="137" t="s">
        <v>10775</v>
      </c>
      <c r="D1465" s="138" t="s">
        <v>8483</v>
      </c>
      <c r="E1465" s="138" t="s">
        <v>10776</v>
      </c>
      <c r="F1465" s="143" t="s">
        <v>10716</v>
      </c>
      <c r="G1465" s="138" t="s">
        <v>6464</v>
      </c>
      <c r="H1465" s="138" t="n">
        <v>8</v>
      </c>
      <c r="I1465" s="138" t="n">
        <v>18</v>
      </c>
      <c r="J1465" s="138" t="n">
        <v>5</v>
      </c>
      <c r="K1465" s="138" t="n">
        <v>30</v>
      </c>
      <c r="L1465" s="138" t="n">
        <v>120</v>
      </c>
      <c r="M1465" s="138" t="n">
        <v>72.6</v>
      </c>
      <c r="N1465" s="138" t="s">
        <v>6516</v>
      </c>
      <c r="O1465" s="138" t="n">
        <v>4</v>
      </c>
      <c r="P1465" s="144" t="n">
        <v>6569</v>
      </c>
      <c r="Q1465" s="145" t="n">
        <f aca="false">ROUND((P1465+240),-1)+30</f>
        <v>6840</v>
      </c>
    </row>
    <row r="1466" customFormat="false" ht="15.8" hidden="false" customHeight="false" outlineLevel="0" collapsed="false">
      <c r="A1466" s="138" t="s">
        <v>10777</v>
      </c>
      <c r="B1466" s="138" t="s">
        <v>6459</v>
      </c>
      <c r="C1466" s="137" t="s">
        <v>10778</v>
      </c>
      <c r="D1466" s="138" t="s">
        <v>6470</v>
      </c>
      <c r="E1466" s="138" t="s">
        <v>10779</v>
      </c>
      <c r="F1466" s="143" t="s">
        <v>10716</v>
      </c>
      <c r="G1466" s="138" t="s">
        <v>6464</v>
      </c>
      <c r="H1466" s="138" t="n">
        <v>8</v>
      </c>
      <c r="I1466" s="138" t="n">
        <v>18</v>
      </c>
      <c r="J1466" s="138" t="n">
        <v>5</v>
      </c>
      <c r="K1466" s="138" t="n">
        <v>30</v>
      </c>
      <c r="L1466" s="138" t="n">
        <v>120</v>
      </c>
      <c r="M1466" s="138" t="n">
        <v>72.6</v>
      </c>
      <c r="N1466" s="138" t="s">
        <v>6473</v>
      </c>
      <c r="O1466" s="138" t="n">
        <v>2</v>
      </c>
      <c r="P1466" s="144" t="n">
        <v>8248</v>
      </c>
      <c r="Q1466" s="145" t="n">
        <f aca="false">ROUND((P1466+240),-1)+30</f>
        <v>8520</v>
      </c>
    </row>
    <row r="1467" customFormat="false" ht="15.8" hidden="false" customHeight="false" outlineLevel="0" collapsed="false">
      <c r="A1467" s="138" t="s">
        <v>10780</v>
      </c>
      <c r="B1467" s="138" t="s">
        <v>6459</v>
      </c>
      <c r="C1467" s="137" t="s">
        <v>10781</v>
      </c>
      <c r="D1467" s="138" t="s">
        <v>6470</v>
      </c>
      <c r="E1467" s="138" t="s">
        <v>7127</v>
      </c>
      <c r="F1467" s="143" t="s">
        <v>10782</v>
      </c>
      <c r="G1467" s="138" t="s">
        <v>6464</v>
      </c>
      <c r="H1467" s="138" t="n">
        <v>8</v>
      </c>
      <c r="I1467" s="138" t="n">
        <v>18</v>
      </c>
      <c r="J1467" s="138" t="n">
        <v>5</v>
      </c>
      <c r="K1467" s="138" t="n">
        <v>31</v>
      </c>
      <c r="L1467" s="138" t="n">
        <v>112</v>
      </c>
      <c r="M1467" s="138" t="n">
        <v>66.6</v>
      </c>
      <c r="N1467" s="138" t="s">
        <v>6473</v>
      </c>
      <c r="O1467" s="138" t="n">
        <v>4</v>
      </c>
      <c r="P1467" s="144" t="n">
        <v>8482</v>
      </c>
      <c r="Q1467" s="145" t="n">
        <f aca="false">ROUND((P1467+240),-1)+30</f>
        <v>8750</v>
      </c>
    </row>
    <row r="1468" customFormat="false" ht="15.8" hidden="false" customHeight="false" outlineLevel="0" collapsed="false">
      <c r="A1468" s="138" t="s">
        <v>10783</v>
      </c>
      <c r="B1468" s="138" t="s">
        <v>6459</v>
      </c>
      <c r="C1468" s="137" t="s">
        <v>10784</v>
      </c>
      <c r="D1468" s="138" t="s">
        <v>6470</v>
      </c>
      <c r="E1468" s="138" t="s">
        <v>10785</v>
      </c>
      <c r="F1468" s="143" t="s">
        <v>10782</v>
      </c>
      <c r="G1468" s="138" t="s">
        <v>6464</v>
      </c>
      <c r="H1468" s="138" t="n">
        <v>8</v>
      </c>
      <c r="I1468" s="138" t="n">
        <v>18</v>
      </c>
      <c r="J1468" s="138" t="n">
        <v>5</v>
      </c>
      <c r="K1468" s="138" t="n">
        <v>31</v>
      </c>
      <c r="L1468" s="138" t="n">
        <v>112</v>
      </c>
      <c r="M1468" s="138" t="n">
        <v>66.6</v>
      </c>
      <c r="N1468" s="138" t="s">
        <v>6684</v>
      </c>
      <c r="O1468" s="138" t="n">
        <v>4</v>
      </c>
      <c r="P1468" s="144" t="n">
        <v>8061</v>
      </c>
      <c r="Q1468" s="145" t="n">
        <f aca="false">ROUND((P1468+240),-1)+30</f>
        <v>8330</v>
      </c>
    </row>
    <row r="1469" customFormat="false" ht="15.8" hidden="false" customHeight="false" outlineLevel="0" collapsed="false">
      <c r="A1469" s="138" t="s">
        <v>10786</v>
      </c>
      <c r="B1469" s="138" t="s">
        <v>6459</v>
      </c>
      <c r="C1469" s="137" t="s">
        <v>10787</v>
      </c>
      <c r="D1469" s="138" t="s">
        <v>9761</v>
      </c>
      <c r="E1469" s="138" t="s">
        <v>10788</v>
      </c>
      <c r="F1469" s="143" t="s">
        <v>10789</v>
      </c>
      <c r="G1469" s="138" t="s">
        <v>6464</v>
      </c>
      <c r="H1469" s="138" t="n">
        <v>8</v>
      </c>
      <c r="I1469" s="138" t="n">
        <v>18</v>
      </c>
      <c r="J1469" s="138" t="n">
        <v>5</v>
      </c>
      <c r="K1469" s="138" t="n">
        <v>32</v>
      </c>
      <c r="L1469" s="138" t="n">
        <v>112</v>
      </c>
      <c r="M1469" s="138" t="n">
        <v>66.6</v>
      </c>
      <c r="N1469" s="138"/>
      <c r="O1469" s="138" t="n">
        <v>4</v>
      </c>
      <c r="P1469" s="144" t="n">
        <v>6750</v>
      </c>
      <c r="Q1469" s="145" t="n">
        <f aca="false">ROUND((P1469+240),-1)+30</f>
        <v>7020</v>
      </c>
    </row>
    <row r="1470" customFormat="false" ht="15.8" hidden="false" customHeight="false" outlineLevel="0" collapsed="false">
      <c r="A1470" s="138" t="s">
        <v>10790</v>
      </c>
      <c r="B1470" s="138" t="s">
        <v>6459</v>
      </c>
      <c r="C1470" s="137" t="s">
        <v>10791</v>
      </c>
      <c r="D1470" s="138" t="s">
        <v>8483</v>
      </c>
      <c r="E1470" s="138" t="s">
        <v>8484</v>
      </c>
      <c r="F1470" s="143" t="s">
        <v>10789</v>
      </c>
      <c r="G1470" s="138" t="s">
        <v>6464</v>
      </c>
      <c r="H1470" s="138" t="n">
        <v>8</v>
      </c>
      <c r="I1470" s="138" t="n">
        <v>18</v>
      </c>
      <c r="J1470" s="138" t="n">
        <v>5</v>
      </c>
      <c r="K1470" s="138" t="n">
        <v>32</v>
      </c>
      <c r="L1470" s="138" t="n">
        <v>112</v>
      </c>
      <c r="M1470" s="138" t="n">
        <v>66.6</v>
      </c>
      <c r="N1470" s="138" t="s">
        <v>7041</v>
      </c>
      <c r="O1470" s="138" t="n">
        <v>4</v>
      </c>
      <c r="P1470" s="144" t="n">
        <v>6569</v>
      </c>
      <c r="Q1470" s="145" t="n">
        <f aca="false">ROUND((P1470+240),-1)+30</f>
        <v>6840</v>
      </c>
    </row>
    <row r="1471" customFormat="false" ht="15.8" hidden="false" customHeight="false" outlineLevel="0" collapsed="false">
      <c r="A1471" s="138" t="s">
        <v>10792</v>
      </c>
      <c r="B1471" s="138" t="s">
        <v>6459</v>
      </c>
      <c r="C1471" s="137" t="s">
        <v>10793</v>
      </c>
      <c r="D1471" s="138" t="s">
        <v>8483</v>
      </c>
      <c r="E1471" s="138" t="s">
        <v>8484</v>
      </c>
      <c r="F1471" s="143" t="s">
        <v>10794</v>
      </c>
      <c r="G1471" s="138" t="s">
        <v>6464</v>
      </c>
      <c r="H1471" s="138" t="n">
        <v>8</v>
      </c>
      <c r="I1471" s="138" t="n">
        <v>18</v>
      </c>
      <c r="J1471" s="138" t="n">
        <v>5</v>
      </c>
      <c r="K1471" s="138" t="n">
        <v>32</v>
      </c>
      <c r="L1471" s="138" t="n">
        <v>120</v>
      </c>
      <c r="M1471" s="138" t="n">
        <v>72.6</v>
      </c>
      <c r="N1471" s="138" t="s">
        <v>7041</v>
      </c>
      <c r="O1471" s="138" t="n">
        <v>4</v>
      </c>
      <c r="P1471" s="144" t="n">
        <v>6569</v>
      </c>
      <c r="Q1471" s="145" t="n">
        <f aca="false">ROUND((P1471+240),-1)+30</f>
        <v>6840</v>
      </c>
    </row>
    <row r="1472" customFormat="false" ht="15.8" hidden="false" customHeight="false" outlineLevel="0" collapsed="false">
      <c r="A1472" s="138" t="s">
        <v>10795</v>
      </c>
      <c r="B1472" s="138" t="s">
        <v>6459</v>
      </c>
      <c r="C1472" s="137" t="s">
        <v>10796</v>
      </c>
      <c r="D1472" s="138" t="s">
        <v>7033</v>
      </c>
      <c r="E1472" s="138" t="s">
        <v>9568</v>
      </c>
      <c r="F1472" s="143" t="s">
        <v>10797</v>
      </c>
      <c r="G1472" s="138" t="s">
        <v>6464</v>
      </c>
      <c r="H1472" s="138" t="n">
        <v>8</v>
      </c>
      <c r="I1472" s="138" t="n">
        <v>18</v>
      </c>
      <c r="J1472" s="138" t="n">
        <v>5</v>
      </c>
      <c r="K1472" s="138" t="n">
        <v>34</v>
      </c>
      <c r="L1472" s="138" t="n">
        <v>120</v>
      </c>
      <c r="M1472" s="138" t="n">
        <v>72.6</v>
      </c>
      <c r="N1472" s="138" t="s">
        <v>7045</v>
      </c>
      <c r="O1472" s="138" t="n">
        <v>18</v>
      </c>
      <c r="P1472" s="144" t="n">
        <v>9263</v>
      </c>
      <c r="Q1472" s="145" t="n">
        <f aca="false">ROUND((P1472+240),-1)+30</f>
        <v>9530</v>
      </c>
    </row>
    <row r="1473" customFormat="false" ht="15.8" hidden="false" customHeight="false" outlineLevel="0" collapsed="false">
      <c r="A1473" s="138" t="s">
        <v>10798</v>
      </c>
      <c r="B1473" s="138" t="s">
        <v>6459</v>
      </c>
      <c r="C1473" s="137" t="s">
        <v>10799</v>
      </c>
      <c r="D1473" s="138" t="s">
        <v>7033</v>
      </c>
      <c r="E1473" s="138" t="s">
        <v>10570</v>
      </c>
      <c r="F1473" s="143" t="s">
        <v>10800</v>
      </c>
      <c r="G1473" s="138" t="s">
        <v>6464</v>
      </c>
      <c r="H1473" s="138" t="n">
        <v>8</v>
      </c>
      <c r="I1473" s="138" t="n">
        <v>18</v>
      </c>
      <c r="J1473" s="138" t="n">
        <v>5</v>
      </c>
      <c r="K1473" s="138" t="n">
        <v>35</v>
      </c>
      <c r="L1473" s="138" t="n">
        <v>100</v>
      </c>
      <c r="M1473" s="138" t="n">
        <v>75</v>
      </c>
      <c r="N1473" s="138"/>
      <c r="O1473" s="138" t="n">
        <v>4</v>
      </c>
      <c r="P1473" s="144" t="n">
        <v>12643</v>
      </c>
      <c r="Q1473" s="145" t="n">
        <f aca="false">ROUND((P1473+240),-1)+30</f>
        <v>12910</v>
      </c>
    </row>
    <row r="1474" customFormat="false" ht="15.8" hidden="false" customHeight="false" outlineLevel="0" collapsed="false">
      <c r="A1474" s="138" t="s">
        <v>10801</v>
      </c>
      <c r="B1474" s="138" t="s">
        <v>6459</v>
      </c>
      <c r="C1474" s="137" t="s">
        <v>10802</v>
      </c>
      <c r="D1474" s="138" t="s">
        <v>7033</v>
      </c>
      <c r="E1474" s="138" t="s">
        <v>8981</v>
      </c>
      <c r="F1474" s="143" t="s">
        <v>10803</v>
      </c>
      <c r="G1474" s="138" t="s">
        <v>6464</v>
      </c>
      <c r="H1474" s="138" t="n">
        <v>8</v>
      </c>
      <c r="I1474" s="138" t="n">
        <v>18</v>
      </c>
      <c r="J1474" s="138" t="n">
        <v>5</v>
      </c>
      <c r="K1474" s="138" t="n">
        <v>35</v>
      </c>
      <c r="L1474" s="138" t="n">
        <v>105</v>
      </c>
      <c r="M1474" s="138" t="n">
        <v>56.6</v>
      </c>
      <c r="N1474" s="138" t="s">
        <v>7036</v>
      </c>
      <c r="O1474" s="138" t="n">
        <v>5</v>
      </c>
      <c r="P1474" s="144" t="n">
        <v>9263</v>
      </c>
      <c r="Q1474" s="145" t="n">
        <f aca="false">ROUND((P1474+240),-1)+30</f>
        <v>9530</v>
      </c>
    </row>
    <row r="1475" customFormat="false" ht="15.8" hidden="false" customHeight="false" outlineLevel="0" collapsed="false">
      <c r="A1475" s="138" t="s">
        <v>10804</v>
      </c>
      <c r="B1475" s="138" t="s">
        <v>6459</v>
      </c>
      <c r="C1475" s="137" t="s">
        <v>10805</v>
      </c>
      <c r="D1475" s="138" t="s">
        <v>7033</v>
      </c>
      <c r="E1475" s="138" t="s">
        <v>8981</v>
      </c>
      <c r="F1475" s="143" t="s">
        <v>10806</v>
      </c>
      <c r="G1475" s="138" t="s">
        <v>6464</v>
      </c>
      <c r="H1475" s="138" t="n">
        <v>8</v>
      </c>
      <c r="I1475" s="138" t="n">
        <v>18</v>
      </c>
      <c r="J1475" s="138" t="n">
        <v>5</v>
      </c>
      <c r="K1475" s="138" t="n">
        <v>35</v>
      </c>
      <c r="L1475" s="138" t="n">
        <v>112</v>
      </c>
      <c r="M1475" s="138" t="n">
        <v>66.6</v>
      </c>
      <c r="N1475" s="138" t="s">
        <v>7036</v>
      </c>
      <c r="O1475" s="138" t="n">
        <v>30</v>
      </c>
      <c r="P1475" s="144" t="n">
        <v>9263</v>
      </c>
      <c r="Q1475" s="145" t="n">
        <f aca="false">ROUND((P1475+240),-1)+30</f>
        <v>9530</v>
      </c>
    </row>
    <row r="1476" customFormat="false" ht="15.8" hidden="false" customHeight="false" outlineLevel="0" collapsed="false">
      <c r="A1476" s="138" t="s">
        <v>10807</v>
      </c>
      <c r="B1476" s="138" t="s">
        <v>6459</v>
      </c>
      <c r="C1476" s="137" t="s">
        <v>10808</v>
      </c>
      <c r="D1476" s="138" t="s">
        <v>7526</v>
      </c>
      <c r="E1476" s="138" t="s">
        <v>9576</v>
      </c>
      <c r="F1476" s="143" t="s">
        <v>10806</v>
      </c>
      <c r="G1476" s="138" t="s">
        <v>6464</v>
      </c>
      <c r="H1476" s="138" t="n">
        <v>8</v>
      </c>
      <c r="I1476" s="138" t="n">
        <v>18</v>
      </c>
      <c r="J1476" s="138" t="n">
        <v>5</v>
      </c>
      <c r="K1476" s="138" t="n">
        <v>35</v>
      </c>
      <c r="L1476" s="138" t="n">
        <v>112</v>
      </c>
      <c r="M1476" s="138" t="n">
        <v>66.6</v>
      </c>
      <c r="N1476" s="138" t="s">
        <v>9665</v>
      </c>
      <c r="O1476" s="138" t="n">
        <v>16</v>
      </c>
      <c r="P1476" s="144" t="n">
        <v>9744</v>
      </c>
      <c r="Q1476" s="145" t="n">
        <f aca="false">ROUND((P1476+240),-1)+30</f>
        <v>10010</v>
      </c>
    </row>
    <row r="1477" customFormat="false" ht="15.8" hidden="false" customHeight="false" outlineLevel="0" collapsed="false">
      <c r="A1477" s="138" t="s">
        <v>10809</v>
      </c>
      <c r="B1477" s="138" t="s">
        <v>6459</v>
      </c>
      <c r="C1477" s="137" t="s">
        <v>10810</v>
      </c>
      <c r="D1477" s="138" t="s">
        <v>7526</v>
      </c>
      <c r="E1477" s="138" t="s">
        <v>9630</v>
      </c>
      <c r="F1477" s="143" t="s">
        <v>10806</v>
      </c>
      <c r="G1477" s="138" t="s">
        <v>6464</v>
      </c>
      <c r="H1477" s="138" t="n">
        <v>8</v>
      </c>
      <c r="I1477" s="138" t="n">
        <v>18</v>
      </c>
      <c r="J1477" s="138" t="n">
        <v>5</v>
      </c>
      <c r="K1477" s="138" t="n">
        <v>35</v>
      </c>
      <c r="L1477" s="138" t="n">
        <v>112</v>
      </c>
      <c r="M1477" s="138" t="n">
        <v>66.6</v>
      </c>
      <c r="N1477" s="138" t="s">
        <v>9019</v>
      </c>
      <c r="O1477" s="138" t="n">
        <v>16</v>
      </c>
      <c r="P1477" s="144" t="n">
        <v>9370</v>
      </c>
      <c r="Q1477" s="145" t="n">
        <f aca="false">ROUND((P1477+240),-1)+30</f>
        <v>9640</v>
      </c>
    </row>
    <row r="1478" customFormat="false" ht="15.8" hidden="false" customHeight="false" outlineLevel="0" collapsed="false">
      <c r="A1478" s="138" t="s">
        <v>10811</v>
      </c>
      <c r="B1478" s="138" t="s">
        <v>6459</v>
      </c>
      <c r="C1478" s="137" t="s">
        <v>10812</v>
      </c>
      <c r="D1478" s="138" t="s">
        <v>7526</v>
      </c>
      <c r="E1478" s="138" t="s">
        <v>9630</v>
      </c>
      <c r="F1478" s="143" t="s">
        <v>10806</v>
      </c>
      <c r="G1478" s="138" t="s">
        <v>6464</v>
      </c>
      <c r="H1478" s="138" t="n">
        <v>8</v>
      </c>
      <c r="I1478" s="138" t="n">
        <v>18</v>
      </c>
      <c r="J1478" s="138" t="n">
        <v>5</v>
      </c>
      <c r="K1478" s="138" t="n">
        <v>35</v>
      </c>
      <c r="L1478" s="138" t="n">
        <v>112</v>
      </c>
      <c r="M1478" s="138" t="n">
        <v>66.6</v>
      </c>
      <c r="N1478" s="138" t="s">
        <v>9631</v>
      </c>
      <c r="O1478" s="138" t="n">
        <v>13</v>
      </c>
      <c r="P1478" s="144" t="n">
        <v>9370</v>
      </c>
      <c r="Q1478" s="145" t="n">
        <f aca="false">ROUND((P1478+240),-1)+30</f>
        <v>9640</v>
      </c>
    </row>
    <row r="1479" customFormat="false" ht="15.8" hidden="false" customHeight="false" outlineLevel="0" collapsed="false">
      <c r="A1479" s="138" t="s">
        <v>10813</v>
      </c>
      <c r="B1479" s="138" t="s">
        <v>6459</v>
      </c>
      <c r="C1479" s="137" t="s">
        <v>10814</v>
      </c>
      <c r="D1479" s="138" t="s">
        <v>7526</v>
      </c>
      <c r="E1479" s="138" t="s">
        <v>9016</v>
      </c>
      <c r="F1479" s="143" t="s">
        <v>10806</v>
      </c>
      <c r="G1479" s="138" t="s">
        <v>6464</v>
      </c>
      <c r="H1479" s="138" t="n">
        <v>8</v>
      </c>
      <c r="I1479" s="138" t="n">
        <v>18</v>
      </c>
      <c r="J1479" s="138" t="n">
        <v>5</v>
      </c>
      <c r="K1479" s="138" t="n">
        <v>35</v>
      </c>
      <c r="L1479" s="138" t="n">
        <v>112</v>
      </c>
      <c r="M1479" s="138" t="n">
        <v>66.6</v>
      </c>
      <c r="N1479" s="138" t="s">
        <v>8329</v>
      </c>
      <c r="O1479" s="138" t="n">
        <v>13</v>
      </c>
      <c r="P1479" s="144" t="n">
        <v>9370</v>
      </c>
      <c r="Q1479" s="145" t="n">
        <f aca="false">ROUND((P1479+240),-1)+30</f>
        <v>9640</v>
      </c>
    </row>
    <row r="1480" customFormat="false" ht="15.8" hidden="false" customHeight="false" outlineLevel="0" collapsed="false">
      <c r="A1480" s="138" t="s">
        <v>10815</v>
      </c>
      <c r="B1480" s="138" t="s">
        <v>6459</v>
      </c>
      <c r="C1480" s="137" t="s">
        <v>10816</v>
      </c>
      <c r="D1480" s="138" t="s">
        <v>7526</v>
      </c>
      <c r="E1480" s="138" t="s">
        <v>10817</v>
      </c>
      <c r="F1480" s="143" t="s">
        <v>10806</v>
      </c>
      <c r="G1480" s="138" t="s">
        <v>6464</v>
      </c>
      <c r="H1480" s="138" t="n">
        <v>8</v>
      </c>
      <c r="I1480" s="138" t="n">
        <v>18</v>
      </c>
      <c r="J1480" s="138" t="n">
        <v>5</v>
      </c>
      <c r="K1480" s="138" t="n">
        <v>35</v>
      </c>
      <c r="L1480" s="138" t="n">
        <v>112</v>
      </c>
      <c r="M1480" s="138" t="n">
        <v>66.6</v>
      </c>
      <c r="N1480" s="138" t="s">
        <v>9019</v>
      </c>
      <c r="O1480" s="138" t="n">
        <v>12</v>
      </c>
      <c r="P1480" s="144" t="n">
        <v>9557</v>
      </c>
      <c r="Q1480" s="145" t="n">
        <f aca="false">ROUND((P1480+240),-1)+30</f>
        <v>9830</v>
      </c>
    </row>
    <row r="1481" customFormat="false" ht="15.8" hidden="false" customHeight="false" outlineLevel="0" collapsed="false">
      <c r="A1481" s="138" t="s">
        <v>10818</v>
      </c>
      <c r="B1481" s="138" t="s">
        <v>6459</v>
      </c>
      <c r="C1481" s="137" t="s">
        <v>10819</v>
      </c>
      <c r="D1481" s="138" t="s">
        <v>7526</v>
      </c>
      <c r="E1481" s="138" t="s">
        <v>10817</v>
      </c>
      <c r="F1481" s="143" t="s">
        <v>10806</v>
      </c>
      <c r="G1481" s="138" t="s">
        <v>6464</v>
      </c>
      <c r="H1481" s="138" t="n">
        <v>8</v>
      </c>
      <c r="I1481" s="138" t="n">
        <v>18</v>
      </c>
      <c r="J1481" s="138" t="n">
        <v>5</v>
      </c>
      <c r="K1481" s="138" t="n">
        <v>35</v>
      </c>
      <c r="L1481" s="138" t="n">
        <v>112</v>
      </c>
      <c r="M1481" s="138" t="n">
        <v>66.6</v>
      </c>
      <c r="N1481" s="138" t="s">
        <v>9665</v>
      </c>
      <c r="O1481" s="138" t="n">
        <v>9</v>
      </c>
      <c r="P1481" s="144" t="n">
        <v>9557</v>
      </c>
      <c r="Q1481" s="145" t="n">
        <f aca="false">ROUND((P1481+240),-1)+30</f>
        <v>9830</v>
      </c>
    </row>
    <row r="1482" customFormat="false" ht="15.8" hidden="false" customHeight="false" outlineLevel="0" collapsed="false">
      <c r="A1482" s="138" t="s">
        <v>10820</v>
      </c>
      <c r="B1482" s="138" t="s">
        <v>6459</v>
      </c>
      <c r="C1482" s="137" t="s">
        <v>10821</v>
      </c>
      <c r="D1482" s="138" t="s">
        <v>7526</v>
      </c>
      <c r="E1482" s="138" t="s">
        <v>9576</v>
      </c>
      <c r="F1482" s="143" t="s">
        <v>10806</v>
      </c>
      <c r="G1482" s="138" t="s">
        <v>6464</v>
      </c>
      <c r="H1482" s="138" t="n">
        <v>8</v>
      </c>
      <c r="I1482" s="138" t="n">
        <v>18</v>
      </c>
      <c r="J1482" s="138" t="n">
        <v>5</v>
      </c>
      <c r="K1482" s="138" t="n">
        <v>35</v>
      </c>
      <c r="L1482" s="138" t="n">
        <v>112</v>
      </c>
      <c r="M1482" s="138" t="n">
        <v>66.6</v>
      </c>
      <c r="N1482" s="138" t="s">
        <v>9580</v>
      </c>
      <c r="O1482" s="138" t="n">
        <v>9</v>
      </c>
      <c r="P1482" s="144" t="n">
        <v>9183</v>
      </c>
      <c r="Q1482" s="145" t="n">
        <f aca="false">ROUND((P1482+240),-1)+30</f>
        <v>9450</v>
      </c>
    </row>
    <row r="1483" customFormat="false" ht="15.8" hidden="false" customHeight="false" outlineLevel="0" collapsed="false">
      <c r="A1483" s="138" t="s">
        <v>10822</v>
      </c>
      <c r="B1483" s="138" t="s">
        <v>6459</v>
      </c>
      <c r="C1483" s="137" t="s">
        <v>10823</v>
      </c>
      <c r="D1483" s="138" t="s">
        <v>7526</v>
      </c>
      <c r="E1483" s="138" t="s">
        <v>9576</v>
      </c>
      <c r="F1483" s="143" t="s">
        <v>10806</v>
      </c>
      <c r="G1483" s="138" t="s">
        <v>6464</v>
      </c>
      <c r="H1483" s="138" t="n">
        <v>8</v>
      </c>
      <c r="I1483" s="138" t="n">
        <v>18</v>
      </c>
      <c r="J1483" s="138" t="n">
        <v>5</v>
      </c>
      <c r="K1483" s="138" t="n">
        <v>35</v>
      </c>
      <c r="L1483" s="138" t="n">
        <v>112</v>
      </c>
      <c r="M1483" s="138" t="n">
        <v>66.6</v>
      </c>
      <c r="N1483" s="138" t="s">
        <v>9019</v>
      </c>
      <c r="O1483" s="138" t="n">
        <v>9</v>
      </c>
      <c r="P1483" s="144" t="n">
        <v>9744</v>
      </c>
      <c r="Q1483" s="145" t="n">
        <f aca="false">ROUND((P1483+240),-1)+30</f>
        <v>10010</v>
      </c>
    </row>
    <row r="1484" customFormat="false" ht="15.8" hidden="false" customHeight="false" outlineLevel="0" collapsed="false">
      <c r="A1484" s="138" t="s">
        <v>10824</v>
      </c>
      <c r="B1484" s="138" t="s">
        <v>6459</v>
      </c>
      <c r="C1484" s="137" t="s">
        <v>10825</v>
      </c>
      <c r="D1484" s="138" t="s">
        <v>7526</v>
      </c>
      <c r="E1484" s="138" t="s">
        <v>9630</v>
      </c>
      <c r="F1484" s="143" t="s">
        <v>10806</v>
      </c>
      <c r="G1484" s="138" t="s">
        <v>6464</v>
      </c>
      <c r="H1484" s="138" t="n">
        <v>8</v>
      </c>
      <c r="I1484" s="138" t="n">
        <v>18</v>
      </c>
      <c r="J1484" s="138" t="n">
        <v>5</v>
      </c>
      <c r="K1484" s="138" t="n">
        <v>35</v>
      </c>
      <c r="L1484" s="138" t="n">
        <v>112</v>
      </c>
      <c r="M1484" s="138" t="n">
        <v>66.6</v>
      </c>
      <c r="N1484" s="138" t="s">
        <v>8326</v>
      </c>
      <c r="O1484" s="138" t="n">
        <v>9</v>
      </c>
      <c r="P1484" s="144" t="n">
        <v>9089</v>
      </c>
      <c r="Q1484" s="145" t="n">
        <f aca="false">ROUND((P1484+240),-1)+30</f>
        <v>9360</v>
      </c>
    </row>
    <row r="1485" customFormat="false" ht="15.8" hidden="false" customHeight="false" outlineLevel="0" collapsed="false">
      <c r="A1485" s="138" t="s">
        <v>10826</v>
      </c>
      <c r="B1485" s="138" t="s">
        <v>6459</v>
      </c>
      <c r="C1485" s="137" t="s">
        <v>10827</v>
      </c>
      <c r="D1485" s="138" t="s">
        <v>7526</v>
      </c>
      <c r="E1485" s="138" t="s">
        <v>9016</v>
      </c>
      <c r="F1485" s="143" t="s">
        <v>10806</v>
      </c>
      <c r="G1485" s="138" t="s">
        <v>6464</v>
      </c>
      <c r="H1485" s="138" t="n">
        <v>8</v>
      </c>
      <c r="I1485" s="138" t="n">
        <v>18</v>
      </c>
      <c r="J1485" s="138" t="n">
        <v>5</v>
      </c>
      <c r="K1485" s="138" t="n">
        <v>35</v>
      </c>
      <c r="L1485" s="138" t="n">
        <v>112</v>
      </c>
      <c r="M1485" s="138" t="n">
        <v>66.6</v>
      </c>
      <c r="N1485" s="138" t="s">
        <v>9022</v>
      </c>
      <c r="O1485" s="138" t="n">
        <v>9</v>
      </c>
      <c r="P1485" s="144" t="n">
        <v>9089</v>
      </c>
      <c r="Q1485" s="145" t="n">
        <f aca="false">ROUND((P1485+240),-1)+30</f>
        <v>9360</v>
      </c>
    </row>
    <row r="1486" customFormat="false" ht="15.8" hidden="false" customHeight="false" outlineLevel="0" collapsed="false">
      <c r="A1486" s="138" t="s">
        <v>10828</v>
      </c>
      <c r="B1486" s="138" t="s">
        <v>6459</v>
      </c>
      <c r="C1486" s="137" t="s">
        <v>10829</v>
      </c>
      <c r="D1486" s="138" t="s">
        <v>9761</v>
      </c>
      <c r="E1486" s="138" t="s">
        <v>10830</v>
      </c>
      <c r="F1486" s="143" t="s">
        <v>10806</v>
      </c>
      <c r="G1486" s="138" t="s">
        <v>6464</v>
      </c>
      <c r="H1486" s="138" t="n">
        <v>8</v>
      </c>
      <c r="I1486" s="138" t="n">
        <v>18</v>
      </c>
      <c r="J1486" s="138" t="n">
        <v>5</v>
      </c>
      <c r="K1486" s="138" t="n">
        <v>35</v>
      </c>
      <c r="L1486" s="138" t="n">
        <v>112</v>
      </c>
      <c r="M1486" s="138" t="n">
        <v>66.6</v>
      </c>
      <c r="N1486" s="138"/>
      <c r="O1486" s="138" t="n">
        <v>8</v>
      </c>
      <c r="P1486" s="144" t="n">
        <v>6750</v>
      </c>
      <c r="Q1486" s="145" t="n">
        <f aca="false">ROUND((P1486+240),-1)+30</f>
        <v>7020</v>
      </c>
    </row>
    <row r="1487" customFormat="false" ht="15.8" hidden="false" customHeight="false" outlineLevel="0" collapsed="false">
      <c r="A1487" s="138" t="s">
        <v>10831</v>
      </c>
      <c r="B1487" s="138" t="s">
        <v>6459</v>
      </c>
      <c r="C1487" s="137" t="s">
        <v>10832</v>
      </c>
      <c r="D1487" s="138" t="s">
        <v>7526</v>
      </c>
      <c r="E1487" s="138" t="s">
        <v>10817</v>
      </c>
      <c r="F1487" s="143" t="s">
        <v>10806</v>
      </c>
      <c r="G1487" s="138" t="s">
        <v>6464</v>
      </c>
      <c r="H1487" s="138" t="n">
        <v>8</v>
      </c>
      <c r="I1487" s="138" t="n">
        <v>18</v>
      </c>
      <c r="J1487" s="138" t="n">
        <v>5</v>
      </c>
      <c r="K1487" s="138" t="n">
        <v>35</v>
      </c>
      <c r="L1487" s="138" t="n">
        <v>112</v>
      </c>
      <c r="M1487" s="138" t="n">
        <v>66.6</v>
      </c>
      <c r="N1487" s="138" t="s">
        <v>9580</v>
      </c>
      <c r="O1487" s="138" t="n">
        <v>6</v>
      </c>
      <c r="P1487" s="144" t="n">
        <v>9089</v>
      </c>
      <c r="Q1487" s="145" t="n">
        <f aca="false">ROUND((P1487+240),-1)+30</f>
        <v>9360</v>
      </c>
    </row>
    <row r="1488" customFormat="false" ht="15.8" hidden="false" customHeight="false" outlineLevel="0" collapsed="false">
      <c r="A1488" s="138" t="s">
        <v>10833</v>
      </c>
      <c r="B1488" s="138" t="s">
        <v>6459</v>
      </c>
      <c r="C1488" s="137" t="s">
        <v>10834</v>
      </c>
      <c r="D1488" s="138" t="s">
        <v>7526</v>
      </c>
      <c r="E1488" s="138" t="s">
        <v>9016</v>
      </c>
      <c r="F1488" s="143" t="s">
        <v>10806</v>
      </c>
      <c r="G1488" s="138" t="s">
        <v>6464</v>
      </c>
      <c r="H1488" s="138" t="n">
        <v>8</v>
      </c>
      <c r="I1488" s="138" t="n">
        <v>18</v>
      </c>
      <c r="J1488" s="138" t="n">
        <v>5</v>
      </c>
      <c r="K1488" s="138" t="n">
        <v>35</v>
      </c>
      <c r="L1488" s="138" t="n">
        <v>112</v>
      </c>
      <c r="M1488" s="138" t="n">
        <v>66.6</v>
      </c>
      <c r="N1488" s="138" t="s">
        <v>9019</v>
      </c>
      <c r="O1488" s="138" t="n">
        <v>5</v>
      </c>
      <c r="P1488" s="144" t="n">
        <v>9370</v>
      </c>
      <c r="Q1488" s="145" t="n">
        <f aca="false">ROUND((P1488+240),-1)+30</f>
        <v>9640</v>
      </c>
    </row>
    <row r="1489" customFormat="false" ht="15.8" hidden="false" customHeight="false" outlineLevel="0" collapsed="false">
      <c r="A1489" s="138" t="s">
        <v>10835</v>
      </c>
      <c r="B1489" s="138" t="s">
        <v>6459</v>
      </c>
      <c r="C1489" s="137" t="s">
        <v>10836</v>
      </c>
      <c r="D1489" s="138" t="s">
        <v>8483</v>
      </c>
      <c r="E1489" s="138" t="s">
        <v>9594</v>
      </c>
      <c r="F1489" s="143" t="s">
        <v>10806</v>
      </c>
      <c r="G1489" s="138" t="s">
        <v>6464</v>
      </c>
      <c r="H1489" s="138" t="n">
        <v>8</v>
      </c>
      <c r="I1489" s="138" t="n">
        <v>18</v>
      </c>
      <c r="J1489" s="138" t="n">
        <v>5</v>
      </c>
      <c r="K1489" s="138" t="n">
        <v>35</v>
      </c>
      <c r="L1489" s="138" t="n">
        <v>112</v>
      </c>
      <c r="M1489" s="138" t="n">
        <v>66.6</v>
      </c>
      <c r="N1489" s="138" t="s">
        <v>6516</v>
      </c>
      <c r="O1489" s="138" t="n">
        <v>4</v>
      </c>
      <c r="P1489" s="144" t="n">
        <v>6569</v>
      </c>
      <c r="Q1489" s="145" t="n">
        <f aca="false">ROUND((P1489+240),-1)+30</f>
        <v>6840</v>
      </c>
    </row>
    <row r="1490" customFormat="false" ht="15.8" hidden="false" customHeight="false" outlineLevel="0" collapsed="false">
      <c r="A1490" s="138" t="s">
        <v>10837</v>
      </c>
      <c r="B1490" s="138" t="s">
        <v>6459</v>
      </c>
      <c r="C1490" s="137" t="s">
        <v>10838</v>
      </c>
      <c r="D1490" s="138" t="s">
        <v>8483</v>
      </c>
      <c r="E1490" s="138" t="s">
        <v>9588</v>
      </c>
      <c r="F1490" s="143" t="s">
        <v>10806</v>
      </c>
      <c r="G1490" s="138" t="s">
        <v>6464</v>
      </c>
      <c r="H1490" s="138" t="n">
        <v>8</v>
      </c>
      <c r="I1490" s="138" t="n">
        <v>18</v>
      </c>
      <c r="J1490" s="138" t="n">
        <v>5</v>
      </c>
      <c r="K1490" s="138" t="n">
        <v>35</v>
      </c>
      <c r="L1490" s="138" t="n">
        <v>112</v>
      </c>
      <c r="M1490" s="138" t="n">
        <v>66.6</v>
      </c>
      <c r="N1490" s="138" t="s">
        <v>7053</v>
      </c>
      <c r="O1490" s="138" t="n">
        <v>4</v>
      </c>
      <c r="P1490" s="144" t="n">
        <v>6569</v>
      </c>
      <c r="Q1490" s="145" t="n">
        <f aca="false">ROUND((P1490+240),-1)+30</f>
        <v>6840</v>
      </c>
    </row>
    <row r="1491" customFormat="false" ht="15.8" hidden="false" customHeight="false" outlineLevel="0" collapsed="false">
      <c r="A1491" s="138" t="s">
        <v>10839</v>
      </c>
      <c r="B1491" s="138" t="s">
        <v>6459</v>
      </c>
      <c r="C1491" s="137" t="s">
        <v>10840</v>
      </c>
      <c r="D1491" s="138" t="s">
        <v>7033</v>
      </c>
      <c r="E1491" s="138" t="s">
        <v>8738</v>
      </c>
      <c r="F1491" s="143" t="s">
        <v>10841</v>
      </c>
      <c r="G1491" s="138" t="s">
        <v>6464</v>
      </c>
      <c r="H1491" s="138" t="n">
        <v>8</v>
      </c>
      <c r="I1491" s="138" t="n">
        <v>18</v>
      </c>
      <c r="J1491" s="138" t="n">
        <v>5</v>
      </c>
      <c r="K1491" s="138" t="n">
        <v>35</v>
      </c>
      <c r="L1491" s="138" t="n">
        <v>112</v>
      </c>
      <c r="M1491" s="138" t="n">
        <v>72.6</v>
      </c>
      <c r="N1491" s="138"/>
      <c r="O1491" s="138" t="n">
        <v>12</v>
      </c>
      <c r="P1491" s="144" t="n">
        <v>10926</v>
      </c>
      <c r="Q1491" s="145" t="n">
        <f aca="false">ROUND((P1491+240),-1)+30</f>
        <v>11200</v>
      </c>
    </row>
    <row r="1492" customFormat="false" ht="15.8" hidden="false" customHeight="false" outlineLevel="0" collapsed="false">
      <c r="A1492" s="138" t="s">
        <v>10842</v>
      </c>
      <c r="B1492" s="138" t="s">
        <v>6459</v>
      </c>
      <c r="C1492" s="137" t="s">
        <v>10843</v>
      </c>
      <c r="D1492" s="138" t="s">
        <v>7033</v>
      </c>
      <c r="E1492" s="138" t="s">
        <v>10595</v>
      </c>
      <c r="F1492" s="143" t="s">
        <v>10841</v>
      </c>
      <c r="G1492" s="138" t="s">
        <v>6464</v>
      </c>
      <c r="H1492" s="138" t="n">
        <v>8</v>
      </c>
      <c r="I1492" s="138" t="n">
        <v>18</v>
      </c>
      <c r="J1492" s="138" t="n">
        <v>5</v>
      </c>
      <c r="K1492" s="138" t="n">
        <v>35</v>
      </c>
      <c r="L1492" s="138" t="n">
        <v>112</v>
      </c>
      <c r="M1492" s="138" t="n">
        <v>72.6</v>
      </c>
      <c r="N1492" s="138" t="s">
        <v>6516</v>
      </c>
      <c r="O1492" s="138" t="n">
        <v>4</v>
      </c>
      <c r="P1492" s="144" t="n">
        <v>14139</v>
      </c>
      <c r="Q1492" s="145" t="n">
        <f aca="false">ROUND((P1492+240),-1)+30</f>
        <v>14410</v>
      </c>
    </row>
    <row r="1493" customFormat="false" ht="15.8" hidden="false" customHeight="false" outlineLevel="0" collapsed="false">
      <c r="A1493" s="138" t="s">
        <v>10844</v>
      </c>
      <c r="B1493" s="138" t="s">
        <v>6459</v>
      </c>
      <c r="C1493" s="137" t="s">
        <v>10845</v>
      </c>
      <c r="D1493" s="138" t="s">
        <v>7033</v>
      </c>
      <c r="E1493" s="138" t="s">
        <v>10846</v>
      </c>
      <c r="F1493" s="143" t="s">
        <v>10841</v>
      </c>
      <c r="G1493" s="138" t="s">
        <v>6464</v>
      </c>
      <c r="H1493" s="138" t="n">
        <v>8</v>
      </c>
      <c r="I1493" s="138" t="n">
        <v>18</v>
      </c>
      <c r="J1493" s="138" t="n">
        <v>5</v>
      </c>
      <c r="K1493" s="138" t="n">
        <v>35</v>
      </c>
      <c r="L1493" s="138" t="n">
        <v>112</v>
      </c>
      <c r="M1493" s="138" t="n">
        <v>72.6</v>
      </c>
      <c r="N1493" s="138"/>
      <c r="O1493" s="138" t="n">
        <v>4</v>
      </c>
      <c r="P1493" s="144" t="n">
        <v>14139</v>
      </c>
      <c r="Q1493" s="145" t="n">
        <f aca="false">ROUND((P1493+240),-1)+30</f>
        <v>14410</v>
      </c>
    </row>
    <row r="1494" customFormat="false" ht="15.8" hidden="false" customHeight="false" outlineLevel="0" collapsed="false">
      <c r="A1494" s="138" t="s">
        <v>10847</v>
      </c>
      <c r="B1494" s="138" t="s">
        <v>6459</v>
      </c>
      <c r="C1494" s="137" t="s">
        <v>10848</v>
      </c>
      <c r="D1494" s="138" t="s">
        <v>7033</v>
      </c>
      <c r="E1494" s="138" t="s">
        <v>8981</v>
      </c>
      <c r="F1494" s="143" t="s">
        <v>10849</v>
      </c>
      <c r="G1494" s="138" t="s">
        <v>6464</v>
      </c>
      <c r="H1494" s="138" t="n">
        <v>8</v>
      </c>
      <c r="I1494" s="138" t="n">
        <v>18</v>
      </c>
      <c r="J1494" s="138" t="n">
        <v>5</v>
      </c>
      <c r="K1494" s="138" t="n">
        <v>35</v>
      </c>
      <c r="L1494" s="138" t="n">
        <v>114.3</v>
      </c>
      <c r="M1494" s="138" t="n">
        <v>67.1</v>
      </c>
      <c r="N1494" s="138" t="s">
        <v>7036</v>
      </c>
      <c r="O1494" s="138" t="n">
        <v>30</v>
      </c>
      <c r="P1494" s="144" t="n">
        <v>9263</v>
      </c>
      <c r="Q1494" s="145" t="n">
        <f aca="false">ROUND((P1494+240),-1)+30</f>
        <v>9530</v>
      </c>
    </row>
    <row r="1495" customFormat="false" ht="15.8" hidden="false" customHeight="false" outlineLevel="0" collapsed="false">
      <c r="A1495" s="138" t="s">
        <v>10850</v>
      </c>
      <c r="B1495" s="138" t="s">
        <v>6459</v>
      </c>
      <c r="C1495" s="137" t="s">
        <v>10851</v>
      </c>
      <c r="D1495" s="138" t="s">
        <v>7033</v>
      </c>
      <c r="E1495" s="138" t="s">
        <v>9568</v>
      </c>
      <c r="F1495" s="143" t="s">
        <v>10849</v>
      </c>
      <c r="G1495" s="138" t="s">
        <v>6464</v>
      </c>
      <c r="H1495" s="138" t="n">
        <v>8</v>
      </c>
      <c r="I1495" s="138" t="n">
        <v>18</v>
      </c>
      <c r="J1495" s="138" t="n">
        <v>5</v>
      </c>
      <c r="K1495" s="138" t="n">
        <v>35</v>
      </c>
      <c r="L1495" s="138" t="n">
        <v>114.3</v>
      </c>
      <c r="M1495" s="138" t="n">
        <v>67.1</v>
      </c>
      <c r="N1495" s="138" t="s">
        <v>7045</v>
      </c>
      <c r="O1495" s="138" t="n">
        <v>16</v>
      </c>
      <c r="P1495" s="144" t="n">
        <v>9263</v>
      </c>
      <c r="Q1495" s="145" t="n">
        <f aca="false">ROUND((P1495+240),-1)+30</f>
        <v>9530</v>
      </c>
    </row>
    <row r="1496" customFormat="false" ht="15.8" hidden="false" customHeight="false" outlineLevel="0" collapsed="false">
      <c r="A1496" s="138" t="s">
        <v>10852</v>
      </c>
      <c r="B1496" s="138" t="s">
        <v>6459</v>
      </c>
      <c r="C1496" s="137" t="s">
        <v>10853</v>
      </c>
      <c r="D1496" s="138" t="s">
        <v>7033</v>
      </c>
      <c r="E1496" s="138" t="s">
        <v>9820</v>
      </c>
      <c r="F1496" s="143" t="s">
        <v>10849</v>
      </c>
      <c r="G1496" s="138" t="s">
        <v>6464</v>
      </c>
      <c r="H1496" s="138" t="n">
        <v>8</v>
      </c>
      <c r="I1496" s="138" t="n">
        <v>18</v>
      </c>
      <c r="J1496" s="138" t="n">
        <v>5</v>
      </c>
      <c r="K1496" s="138" t="n">
        <v>35</v>
      </c>
      <c r="L1496" s="138" t="n">
        <v>114.3</v>
      </c>
      <c r="M1496" s="138" t="n">
        <v>67.1</v>
      </c>
      <c r="N1496" s="138"/>
      <c r="O1496" s="138" t="n">
        <v>13</v>
      </c>
      <c r="P1496" s="144" t="n">
        <v>9263</v>
      </c>
      <c r="Q1496" s="145" t="n">
        <f aca="false">ROUND((P1496+240),-1)+30</f>
        <v>9530</v>
      </c>
    </row>
    <row r="1497" customFormat="false" ht="15.8" hidden="false" customHeight="false" outlineLevel="0" collapsed="false">
      <c r="A1497" s="138" t="s">
        <v>10854</v>
      </c>
      <c r="B1497" s="138" t="s">
        <v>6459</v>
      </c>
      <c r="C1497" s="137" t="s">
        <v>10855</v>
      </c>
      <c r="D1497" s="138" t="s">
        <v>9761</v>
      </c>
      <c r="E1497" s="138" t="s">
        <v>9762</v>
      </c>
      <c r="F1497" s="143" t="s">
        <v>10849</v>
      </c>
      <c r="G1497" s="138" t="s">
        <v>6464</v>
      </c>
      <c r="H1497" s="138" t="n">
        <v>8</v>
      </c>
      <c r="I1497" s="138" t="n">
        <v>18</v>
      </c>
      <c r="J1497" s="138" t="n">
        <v>5</v>
      </c>
      <c r="K1497" s="138" t="n">
        <v>35</v>
      </c>
      <c r="L1497" s="138" t="n">
        <v>114.3</v>
      </c>
      <c r="M1497" s="138" t="n">
        <v>67.1</v>
      </c>
      <c r="N1497" s="138"/>
      <c r="O1497" s="138" t="n">
        <v>4</v>
      </c>
      <c r="P1497" s="144" t="n">
        <v>6750</v>
      </c>
      <c r="Q1497" s="145" t="n">
        <f aca="false">ROUND((P1497+240),-1)+30</f>
        <v>7020</v>
      </c>
    </row>
    <row r="1498" customFormat="false" ht="15.8" hidden="false" customHeight="false" outlineLevel="0" collapsed="false">
      <c r="A1498" s="138" t="s">
        <v>10856</v>
      </c>
      <c r="B1498" s="138" t="s">
        <v>6459</v>
      </c>
      <c r="C1498" s="137" t="s">
        <v>10857</v>
      </c>
      <c r="D1498" s="138" t="s">
        <v>7033</v>
      </c>
      <c r="E1498" s="138" t="s">
        <v>9789</v>
      </c>
      <c r="F1498" s="143" t="s">
        <v>10849</v>
      </c>
      <c r="G1498" s="138" t="s">
        <v>6464</v>
      </c>
      <c r="H1498" s="138" t="n">
        <v>8</v>
      </c>
      <c r="I1498" s="138" t="n">
        <v>18</v>
      </c>
      <c r="J1498" s="138" t="n">
        <v>5</v>
      </c>
      <c r="K1498" s="138" t="n">
        <v>35</v>
      </c>
      <c r="L1498" s="138" t="n">
        <v>114.3</v>
      </c>
      <c r="M1498" s="138" t="n">
        <v>67.1</v>
      </c>
      <c r="N1498" s="138" t="s">
        <v>6691</v>
      </c>
      <c r="O1498" s="138" t="n">
        <v>2</v>
      </c>
      <c r="P1498" s="144" t="n">
        <v>9263</v>
      </c>
      <c r="Q1498" s="145" t="n">
        <f aca="false">ROUND((P1498+240),-1)+30</f>
        <v>9530</v>
      </c>
    </row>
    <row r="1499" customFormat="false" ht="15.8" hidden="false" customHeight="false" outlineLevel="0" collapsed="false">
      <c r="A1499" s="138" t="s">
        <v>10858</v>
      </c>
      <c r="B1499" s="138" t="s">
        <v>6459</v>
      </c>
      <c r="C1499" s="137" t="s">
        <v>10859</v>
      </c>
      <c r="D1499" s="138" t="s">
        <v>7033</v>
      </c>
      <c r="E1499" s="138" t="s">
        <v>8728</v>
      </c>
      <c r="F1499" s="143" t="s">
        <v>10849</v>
      </c>
      <c r="G1499" s="138" t="s">
        <v>6464</v>
      </c>
      <c r="H1499" s="138" t="n">
        <v>8</v>
      </c>
      <c r="I1499" s="138" t="n">
        <v>18</v>
      </c>
      <c r="J1499" s="138" t="n">
        <v>5</v>
      </c>
      <c r="K1499" s="138" t="n">
        <v>35</v>
      </c>
      <c r="L1499" s="138" t="n">
        <v>114.3</v>
      </c>
      <c r="M1499" s="138" t="n">
        <v>67.1</v>
      </c>
      <c r="N1499" s="138" t="s">
        <v>6691</v>
      </c>
      <c r="O1499" s="138" t="n">
        <v>1</v>
      </c>
      <c r="P1499" s="144" t="n">
        <v>9263</v>
      </c>
      <c r="Q1499" s="145" t="n">
        <f aca="false">ROUND((P1499+240),-1)+30</f>
        <v>9530</v>
      </c>
    </row>
    <row r="1500" customFormat="false" ht="15.8" hidden="false" customHeight="false" outlineLevel="0" collapsed="false">
      <c r="A1500" s="138" t="s">
        <v>10860</v>
      </c>
      <c r="B1500" s="138" t="s">
        <v>6459</v>
      </c>
      <c r="C1500" s="137" t="s">
        <v>10861</v>
      </c>
      <c r="D1500" s="138" t="s">
        <v>7033</v>
      </c>
      <c r="E1500" s="138" t="s">
        <v>8131</v>
      </c>
      <c r="F1500" s="143" t="s">
        <v>10849</v>
      </c>
      <c r="G1500" s="138" t="s">
        <v>6464</v>
      </c>
      <c r="H1500" s="138" t="n">
        <v>8</v>
      </c>
      <c r="I1500" s="138" t="n">
        <v>18</v>
      </c>
      <c r="J1500" s="138" t="n">
        <v>5</v>
      </c>
      <c r="K1500" s="138" t="n">
        <v>35</v>
      </c>
      <c r="L1500" s="138" t="n">
        <v>114.3</v>
      </c>
      <c r="M1500" s="138" t="n">
        <v>67.1</v>
      </c>
      <c r="N1500" s="138" t="s">
        <v>6691</v>
      </c>
      <c r="O1500" s="138" t="n">
        <v>1</v>
      </c>
      <c r="P1500" s="144" t="n">
        <v>9263</v>
      </c>
      <c r="Q1500" s="145" t="n">
        <f aca="false">ROUND((P1500+240),-1)+30</f>
        <v>9530</v>
      </c>
    </row>
    <row r="1501" customFormat="false" ht="15.8" hidden="false" customHeight="false" outlineLevel="0" collapsed="false">
      <c r="A1501" s="138" t="s">
        <v>10862</v>
      </c>
      <c r="B1501" s="138" t="s">
        <v>6459</v>
      </c>
      <c r="C1501" s="137" t="s">
        <v>10863</v>
      </c>
      <c r="D1501" s="138" t="s">
        <v>7033</v>
      </c>
      <c r="E1501" s="138" t="s">
        <v>10606</v>
      </c>
      <c r="F1501" s="143" t="s">
        <v>10864</v>
      </c>
      <c r="G1501" s="138" t="s">
        <v>6464</v>
      </c>
      <c r="H1501" s="138" t="n">
        <v>8</v>
      </c>
      <c r="I1501" s="138" t="n">
        <v>18</v>
      </c>
      <c r="J1501" s="138" t="n">
        <v>5</v>
      </c>
      <c r="K1501" s="138" t="n">
        <v>35</v>
      </c>
      <c r="L1501" s="138" t="n">
        <v>114.3</v>
      </c>
      <c r="M1501" s="138" t="n">
        <v>72.6</v>
      </c>
      <c r="N1501" s="138"/>
      <c r="O1501" s="138" t="n">
        <v>4</v>
      </c>
      <c r="P1501" s="144" t="n">
        <v>14139</v>
      </c>
      <c r="Q1501" s="145" t="n">
        <f aca="false">ROUND((P1501+240),-1)+30</f>
        <v>14410</v>
      </c>
    </row>
    <row r="1502" customFormat="false" ht="15.8" hidden="false" customHeight="false" outlineLevel="0" collapsed="false">
      <c r="A1502" s="138" t="s">
        <v>10865</v>
      </c>
      <c r="B1502" s="138" t="s">
        <v>6459</v>
      </c>
      <c r="C1502" s="137" t="s">
        <v>10866</v>
      </c>
      <c r="D1502" s="138" t="s">
        <v>7033</v>
      </c>
      <c r="E1502" s="138" t="s">
        <v>10599</v>
      </c>
      <c r="F1502" s="143" t="s">
        <v>10864</v>
      </c>
      <c r="G1502" s="138" t="s">
        <v>6464</v>
      </c>
      <c r="H1502" s="138" t="n">
        <v>8</v>
      </c>
      <c r="I1502" s="138" t="n">
        <v>18</v>
      </c>
      <c r="J1502" s="138" t="n">
        <v>5</v>
      </c>
      <c r="K1502" s="138" t="n">
        <v>35</v>
      </c>
      <c r="L1502" s="138" t="n">
        <v>114.3</v>
      </c>
      <c r="M1502" s="138" t="n">
        <v>72.6</v>
      </c>
      <c r="N1502" s="138"/>
      <c r="O1502" s="138" t="n">
        <v>4</v>
      </c>
      <c r="P1502" s="144" t="n">
        <v>14139</v>
      </c>
      <c r="Q1502" s="145" t="n">
        <f aca="false">ROUND((P1502+240),-1)+30</f>
        <v>14410</v>
      </c>
    </row>
    <row r="1503" customFormat="false" ht="15.8" hidden="false" customHeight="false" outlineLevel="0" collapsed="false">
      <c r="A1503" s="138" t="s">
        <v>10867</v>
      </c>
      <c r="B1503" s="138" t="s">
        <v>6459</v>
      </c>
      <c r="C1503" s="137" t="s">
        <v>10868</v>
      </c>
      <c r="D1503" s="138" t="s">
        <v>7033</v>
      </c>
      <c r="E1503" s="138" t="s">
        <v>10869</v>
      </c>
      <c r="F1503" s="143" t="s">
        <v>10870</v>
      </c>
      <c r="G1503" s="138" t="s">
        <v>6464</v>
      </c>
      <c r="H1503" s="138" t="n">
        <v>8</v>
      </c>
      <c r="I1503" s="138" t="n">
        <v>18</v>
      </c>
      <c r="J1503" s="138" t="n">
        <v>5</v>
      </c>
      <c r="K1503" s="138" t="n">
        <v>35</v>
      </c>
      <c r="L1503" s="138" t="n">
        <v>114.3</v>
      </c>
      <c r="M1503" s="138" t="n">
        <v>73.1</v>
      </c>
      <c r="N1503" s="138"/>
      <c r="O1503" s="138" t="n">
        <v>1</v>
      </c>
      <c r="P1503" s="144" t="n">
        <v>9263</v>
      </c>
      <c r="Q1503" s="145" t="n">
        <f aca="false">ROUND((P1503+240),-1)+30</f>
        <v>9530</v>
      </c>
    </row>
    <row r="1504" customFormat="false" ht="15.8" hidden="false" customHeight="false" outlineLevel="0" collapsed="false">
      <c r="A1504" s="138" t="s">
        <v>10871</v>
      </c>
      <c r="B1504" s="138" t="s">
        <v>6459</v>
      </c>
      <c r="C1504" s="137" t="s">
        <v>10872</v>
      </c>
      <c r="D1504" s="138" t="s">
        <v>7033</v>
      </c>
      <c r="E1504" s="138" t="s">
        <v>8812</v>
      </c>
      <c r="F1504" s="143" t="s">
        <v>10870</v>
      </c>
      <c r="G1504" s="138" t="s">
        <v>6464</v>
      </c>
      <c r="H1504" s="138" t="n">
        <v>8</v>
      </c>
      <c r="I1504" s="138" t="n">
        <v>18</v>
      </c>
      <c r="J1504" s="138" t="n">
        <v>5</v>
      </c>
      <c r="K1504" s="138" t="n">
        <v>35</v>
      </c>
      <c r="L1504" s="138" t="n">
        <v>114.3</v>
      </c>
      <c r="M1504" s="138" t="n">
        <v>73.1</v>
      </c>
      <c r="N1504" s="138"/>
      <c r="O1504" s="138" t="n">
        <v>1</v>
      </c>
      <c r="P1504" s="144" t="n">
        <v>9263</v>
      </c>
      <c r="Q1504" s="145" t="n">
        <f aca="false">ROUND((P1504+240),-1)+30</f>
        <v>9530</v>
      </c>
    </row>
    <row r="1505" customFormat="false" ht="15.8" hidden="false" customHeight="false" outlineLevel="0" collapsed="false">
      <c r="A1505" s="138" t="s">
        <v>10873</v>
      </c>
      <c r="B1505" s="138" t="s">
        <v>6459</v>
      </c>
      <c r="C1505" s="137" t="s">
        <v>10874</v>
      </c>
      <c r="D1505" s="138" t="s">
        <v>7033</v>
      </c>
      <c r="E1505" s="138" t="s">
        <v>10875</v>
      </c>
      <c r="F1505" s="143" t="s">
        <v>10870</v>
      </c>
      <c r="G1505" s="138" t="s">
        <v>6464</v>
      </c>
      <c r="H1505" s="138" t="n">
        <v>8</v>
      </c>
      <c r="I1505" s="138" t="n">
        <v>18</v>
      </c>
      <c r="J1505" s="138" t="n">
        <v>5</v>
      </c>
      <c r="K1505" s="138" t="n">
        <v>35</v>
      </c>
      <c r="L1505" s="138" t="n">
        <v>114.3</v>
      </c>
      <c r="M1505" s="138" t="n">
        <v>73.1</v>
      </c>
      <c r="N1505" s="138" t="s">
        <v>7085</v>
      </c>
      <c r="O1505" s="138" t="n">
        <v>1</v>
      </c>
      <c r="P1505" s="144" t="n">
        <v>9263</v>
      </c>
      <c r="Q1505" s="145" t="n">
        <f aca="false">ROUND((P1505+240),-1)+30</f>
        <v>9530</v>
      </c>
    </row>
    <row r="1506" customFormat="false" ht="15.8" hidden="false" customHeight="false" outlineLevel="0" collapsed="false">
      <c r="A1506" s="138" t="s">
        <v>10876</v>
      </c>
      <c r="B1506" s="138" t="s">
        <v>6459</v>
      </c>
      <c r="C1506" s="137" t="s">
        <v>10877</v>
      </c>
      <c r="D1506" s="138" t="s">
        <v>7526</v>
      </c>
      <c r="E1506" s="138" t="s">
        <v>10817</v>
      </c>
      <c r="F1506" s="143" t="s">
        <v>10878</v>
      </c>
      <c r="G1506" s="138" t="s">
        <v>6464</v>
      </c>
      <c r="H1506" s="138" t="n">
        <v>8</v>
      </c>
      <c r="I1506" s="138" t="n">
        <v>18</v>
      </c>
      <c r="J1506" s="138" t="n">
        <v>5</v>
      </c>
      <c r="K1506" s="138" t="n">
        <v>35</v>
      </c>
      <c r="L1506" s="138" t="n">
        <v>120</v>
      </c>
      <c r="M1506" s="138" t="n">
        <v>72.6</v>
      </c>
      <c r="N1506" s="138" t="s">
        <v>9580</v>
      </c>
      <c r="O1506" s="138" t="n">
        <v>9</v>
      </c>
      <c r="P1506" s="144" t="n">
        <v>9089</v>
      </c>
      <c r="Q1506" s="145" t="n">
        <f aca="false">ROUND((P1506+240),-1)+30</f>
        <v>9360</v>
      </c>
    </row>
    <row r="1507" customFormat="false" ht="15.8" hidden="false" customHeight="false" outlineLevel="0" collapsed="false">
      <c r="A1507" s="138" t="s">
        <v>10879</v>
      </c>
      <c r="B1507" s="138" t="s">
        <v>6459</v>
      </c>
      <c r="C1507" s="137" t="s">
        <v>10880</v>
      </c>
      <c r="D1507" s="138" t="s">
        <v>7526</v>
      </c>
      <c r="E1507" s="138" t="s">
        <v>10817</v>
      </c>
      <c r="F1507" s="143" t="s">
        <v>10878</v>
      </c>
      <c r="G1507" s="138" t="s">
        <v>6464</v>
      </c>
      <c r="H1507" s="138" t="n">
        <v>8</v>
      </c>
      <c r="I1507" s="138" t="n">
        <v>18</v>
      </c>
      <c r="J1507" s="138" t="n">
        <v>5</v>
      </c>
      <c r="K1507" s="138" t="n">
        <v>35</v>
      </c>
      <c r="L1507" s="138" t="n">
        <v>120</v>
      </c>
      <c r="M1507" s="138" t="n">
        <v>72.6</v>
      </c>
      <c r="N1507" s="138" t="s">
        <v>9019</v>
      </c>
      <c r="O1507" s="138" t="n">
        <v>8</v>
      </c>
      <c r="P1507" s="144" t="n">
        <v>9557</v>
      </c>
      <c r="Q1507" s="145" t="n">
        <f aca="false">ROUND((P1507+240),-1)+30</f>
        <v>9830</v>
      </c>
    </row>
    <row r="1508" customFormat="false" ht="15.8" hidden="false" customHeight="false" outlineLevel="0" collapsed="false">
      <c r="A1508" s="138" t="s">
        <v>10881</v>
      </c>
      <c r="B1508" s="138" t="s">
        <v>6459</v>
      </c>
      <c r="C1508" s="137" t="s">
        <v>10882</v>
      </c>
      <c r="D1508" s="138" t="s">
        <v>8483</v>
      </c>
      <c r="E1508" s="138" t="s">
        <v>10776</v>
      </c>
      <c r="F1508" s="143" t="s">
        <v>10883</v>
      </c>
      <c r="G1508" s="138" t="s">
        <v>6464</v>
      </c>
      <c r="H1508" s="138" t="n">
        <v>8</v>
      </c>
      <c r="I1508" s="138" t="n">
        <v>18</v>
      </c>
      <c r="J1508" s="138" t="n">
        <v>5</v>
      </c>
      <c r="K1508" s="138" t="n">
        <v>38</v>
      </c>
      <c r="L1508" s="138" t="n">
        <v>112</v>
      </c>
      <c r="M1508" s="138" t="n">
        <v>66.6</v>
      </c>
      <c r="N1508" s="138" t="s">
        <v>6516</v>
      </c>
      <c r="O1508" s="138" t="n">
        <v>8</v>
      </c>
      <c r="P1508" s="144" t="n">
        <v>6569</v>
      </c>
      <c r="Q1508" s="145" t="n">
        <f aca="false">ROUND((P1508+240),-1)+30</f>
        <v>6840</v>
      </c>
    </row>
    <row r="1509" customFormat="false" ht="15.8" hidden="false" customHeight="false" outlineLevel="0" collapsed="false">
      <c r="A1509" s="138" t="s">
        <v>10884</v>
      </c>
      <c r="B1509" s="138" t="s">
        <v>6459</v>
      </c>
      <c r="C1509" s="137" t="s">
        <v>10885</v>
      </c>
      <c r="D1509" s="138" t="s">
        <v>7033</v>
      </c>
      <c r="E1509" s="138" t="s">
        <v>9267</v>
      </c>
      <c r="F1509" s="143" t="s">
        <v>10883</v>
      </c>
      <c r="G1509" s="138" t="s">
        <v>6464</v>
      </c>
      <c r="H1509" s="138" t="n">
        <v>8</v>
      </c>
      <c r="I1509" s="138" t="n">
        <v>18</v>
      </c>
      <c r="J1509" s="138" t="n">
        <v>5</v>
      </c>
      <c r="K1509" s="138" t="n">
        <v>38</v>
      </c>
      <c r="L1509" s="138" t="n">
        <v>112</v>
      </c>
      <c r="M1509" s="138" t="n">
        <v>66.6</v>
      </c>
      <c r="N1509" s="138" t="s">
        <v>6691</v>
      </c>
      <c r="O1509" s="138" t="n">
        <v>2</v>
      </c>
      <c r="P1509" s="144" t="n">
        <v>9263</v>
      </c>
      <c r="Q1509" s="145" t="n">
        <f aca="false">ROUND((P1509+240),-1)+30</f>
        <v>9530</v>
      </c>
    </row>
    <row r="1510" customFormat="false" ht="15.8" hidden="false" customHeight="false" outlineLevel="0" collapsed="false">
      <c r="A1510" s="138" t="s">
        <v>10886</v>
      </c>
      <c r="B1510" s="138" t="s">
        <v>6459</v>
      </c>
      <c r="C1510" s="137" t="s">
        <v>10887</v>
      </c>
      <c r="D1510" s="138" t="s">
        <v>7526</v>
      </c>
      <c r="E1510" s="138" t="s">
        <v>10006</v>
      </c>
      <c r="F1510" s="143" t="s">
        <v>10888</v>
      </c>
      <c r="G1510" s="138" t="s">
        <v>6464</v>
      </c>
      <c r="H1510" s="138" t="n">
        <v>8</v>
      </c>
      <c r="I1510" s="138" t="n">
        <v>18</v>
      </c>
      <c r="J1510" s="138" t="n">
        <v>5</v>
      </c>
      <c r="K1510" s="138" t="n">
        <v>39</v>
      </c>
      <c r="L1510" s="138" t="n">
        <v>112</v>
      </c>
      <c r="M1510" s="138" t="n">
        <v>66.45</v>
      </c>
      <c r="N1510" s="138" t="s">
        <v>7532</v>
      </c>
      <c r="O1510" s="138" t="n">
        <v>17</v>
      </c>
      <c r="P1510" s="144" t="n">
        <v>8155</v>
      </c>
      <c r="Q1510" s="145" t="n">
        <f aca="false">ROUND((P1510+240),-1)+30</f>
        <v>8430</v>
      </c>
    </row>
    <row r="1511" customFormat="false" ht="15.8" hidden="false" customHeight="false" outlineLevel="0" collapsed="false">
      <c r="A1511" s="138" t="s">
        <v>10889</v>
      </c>
      <c r="B1511" s="138" t="s">
        <v>6459</v>
      </c>
      <c r="C1511" s="137" t="s">
        <v>10890</v>
      </c>
      <c r="D1511" s="138" t="s">
        <v>7526</v>
      </c>
      <c r="E1511" s="138" t="s">
        <v>9797</v>
      </c>
      <c r="F1511" s="143" t="s">
        <v>10891</v>
      </c>
      <c r="G1511" s="138" t="s">
        <v>6464</v>
      </c>
      <c r="H1511" s="138" t="n">
        <v>8</v>
      </c>
      <c r="I1511" s="138" t="n">
        <v>18</v>
      </c>
      <c r="J1511" s="138" t="n">
        <v>5</v>
      </c>
      <c r="K1511" s="138" t="n">
        <v>39</v>
      </c>
      <c r="L1511" s="138" t="n">
        <v>112</v>
      </c>
      <c r="M1511" s="138" t="n">
        <v>66.6</v>
      </c>
      <c r="N1511" s="138" t="s">
        <v>9803</v>
      </c>
      <c r="O1511" s="138" t="n">
        <v>30</v>
      </c>
      <c r="P1511" s="144" t="n">
        <v>8155</v>
      </c>
      <c r="Q1511" s="145" t="n">
        <f aca="false">ROUND((P1511+240),-1)+30</f>
        <v>8430</v>
      </c>
    </row>
    <row r="1512" customFormat="false" ht="15.8" hidden="false" customHeight="false" outlineLevel="0" collapsed="false">
      <c r="A1512" s="138" t="s">
        <v>10892</v>
      </c>
      <c r="B1512" s="138" t="s">
        <v>6459</v>
      </c>
      <c r="C1512" s="137" t="s">
        <v>10893</v>
      </c>
      <c r="D1512" s="138" t="s">
        <v>7033</v>
      </c>
      <c r="E1512" s="138" t="s">
        <v>7048</v>
      </c>
      <c r="F1512" s="143" t="s">
        <v>10891</v>
      </c>
      <c r="G1512" s="138" t="s">
        <v>6464</v>
      </c>
      <c r="H1512" s="138" t="n">
        <v>8</v>
      </c>
      <c r="I1512" s="138" t="n">
        <v>18</v>
      </c>
      <c r="J1512" s="138" t="n">
        <v>5</v>
      </c>
      <c r="K1512" s="138" t="n">
        <v>39</v>
      </c>
      <c r="L1512" s="138" t="n">
        <v>112</v>
      </c>
      <c r="M1512" s="138" t="n">
        <v>66.6</v>
      </c>
      <c r="N1512" s="138" t="s">
        <v>7041</v>
      </c>
      <c r="O1512" s="138" t="n">
        <v>30</v>
      </c>
      <c r="P1512" s="144" t="n">
        <v>9263</v>
      </c>
      <c r="Q1512" s="145" t="n">
        <f aca="false">ROUND((P1512+240),-1)+30</f>
        <v>9530</v>
      </c>
    </row>
    <row r="1513" customFormat="false" ht="15.8" hidden="false" customHeight="false" outlineLevel="0" collapsed="false">
      <c r="A1513" s="138" t="s">
        <v>10894</v>
      </c>
      <c r="B1513" s="138" t="s">
        <v>6459</v>
      </c>
      <c r="C1513" s="137" t="s">
        <v>10895</v>
      </c>
      <c r="D1513" s="138" t="s">
        <v>7033</v>
      </c>
      <c r="E1513" s="138" t="s">
        <v>9820</v>
      </c>
      <c r="F1513" s="143" t="s">
        <v>10891</v>
      </c>
      <c r="G1513" s="138" t="s">
        <v>6464</v>
      </c>
      <c r="H1513" s="138" t="n">
        <v>8</v>
      </c>
      <c r="I1513" s="138" t="n">
        <v>18</v>
      </c>
      <c r="J1513" s="138" t="n">
        <v>5</v>
      </c>
      <c r="K1513" s="138" t="n">
        <v>39</v>
      </c>
      <c r="L1513" s="138" t="n">
        <v>112</v>
      </c>
      <c r="M1513" s="138" t="n">
        <v>66.6</v>
      </c>
      <c r="N1513" s="138"/>
      <c r="O1513" s="138" t="n">
        <v>27</v>
      </c>
      <c r="P1513" s="144" t="n">
        <v>9263</v>
      </c>
      <c r="Q1513" s="145" t="n">
        <f aca="false">ROUND((P1513+240),-1)+30</f>
        <v>9530</v>
      </c>
    </row>
    <row r="1514" customFormat="false" ht="15.8" hidden="false" customHeight="false" outlineLevel="0" collapsed="false">
      <c r="A1514" s="138" t="s">
        <v>10896</v>
      </c>
      <c r="B1514" s="138" t="s">
        <v>6459</v>
      </c>
      <c r="C1514" s="137" t="s">
        <v>10897</v>
      </c>
      <c r="D1514" s="138" t="s">
        <v>7526</v>
      </c>
      <c r="E1514" s="138" t="s">
        <v>9797</v>
      </c>
      <c r="F1514" s="143" t="s">
        <v>10891</v>
      </c>
      <c r="G1514" s="138" t="s">
        <v>6464</v>
      </c>
      <c r="H1514" s="138" t="n">
        <v>8</v>
      </c>
      <c r="I1514" s="138" t="n">
        <v>18</v>
      </c>
      <c r="J1514" s="138" t="n">
        <v>5</v>
      </c>
      <c r="K1514" s="138" t="n">
        <v>39</v>
      </c>
      <c r="L1514" s="138" t="n">
        <v>112</v>
      </c>
      <c r="M1514" s="138" t="n">
        <v>66.6</v>
      </c>
      <c r="N1514" s="138" t="s">
        <v>7532</v>
      </c>
      <c r="O1514" s="138" t="n">
        <v>24</v>
      </c>
      <c r="P1514" s="144" t="n">
        <v>7968</v>
      </c>
      <c r="Q1514" s="145" t="n">
        <f aca="false">ROUND((P1514+240),-1)+30</f>
        <v>8240</v>
      </c>
    </row>
    <row r="1515" customFormat="false" ht="15.8" hidden="false" customHeight="false" outlineLevel="0" collapsed="false">
      <c r="A1515" s="138" t="s">
        <v>10898</v>
      </c>
      <c r="B1515" s="138" t="s">
        <v>6459</v>
      </c>
      <c r="C1515" s="137" t="s">
        <v>10899</v>
      </c>
      <c r="D1515" s="138" t="s">
        <v>7033</v>
      </c>
      <c r="E1515" s="138" t="s">
        <v>10900</v>
      </c>
      <c r="F1515" s="143" t="s">
        <v>10891</v>
      </c>
      <c r="G1515" s="138" t="s">
        <v>6464</v>
      </c>
      <c r="H1515" s="138" t="n">
        <v>8</v>
      </c>
      <c r="I1515" s="138" t="n">
        <v>18</v>
      </c>
      <c r="J1515" s="138" t="n">
        <v>5</v>
      </c>
      <c r="K1515" s="138" t="n">
        <v>39</v>
      </c>
      <c r="L1515" s="138" t="n">
        <v>112</v>
      </c>
      <c r="M1515" s="138" t="n">
        <v>66.6</v>
      </c>
      <c r="N1515" s="138" t="s">
        <v>6691</v>
      </c>
      <c r="O1515" s="138" t="n">
        <v>4</v>
      </c>
      <c r="P1515" s="144" t="n">
        <v>9263</v>
      </c>
      <c r="Q1515" s="145" t="n">
        <f aca="false">ROUND((P1515+240),-1)+30</f>
        <v>9530</v>
      </c>
    </row>
    <row r="1516" customFormat="false" ht="15.8" hidden="false" customHeight="false" outlineLevel="0" collapsed="false">
      <c r="A1516" s="138" t="s">
        <v>10901</v>
      </c>
      <c r="B1516" s="138" t="s">
        <v>6459</v>
      </c>
      <c r="C1516" s="137" t="s">
        <v>10902</v>
      </c>
      <c r="D1516" s="138" t="s">
        <v>9761</v>
      </c>
      <c r="E1516" s="138" t="s">
        <v>10903</v>
      </c>
      <c r="F1516" s="143" t="s">
        <v>10891</v>
      </c>
      <c r="G1516" s="138" t="s">
        <v>6464</v>
      </c>
      <c r="H1516" s="138" t="n">
        <v>8</v>
      </c>
      <c r="I1516" s="138" t="n">
        <v>18</v>
      </c>
      <c r="J1516" s="138" t="n">
        <v>5</v>
      </c>
      <c r="K1516" s="138" t="n">
        <v>39</v>
      </c>
      <c r="L1516" s="138" t="n">
        <v>112</v>
      </c>
      <c r="M1516" s="138" t="n">
        <v>66.6</v>
      </c>
      <c r="N1516" s="138"/>
      <c r="O1516" s="138" t="n">
        <v>4</v>
      </c>
      <c r="P1516" s="144" t="n">
        <v>6750</v>
      </c>
      <c r="Q1516" s="145" t="n">
        <f aca="false">ROUND((P1516+240),-1)+30</f>
        <v>7020</v>
      </c>
    </row>
    <row r="1517" customFormat="false" ht="15.8" hidden="false" customHeight="false" outlineLevel="0" collapsed="false">
      <c r="A1517" s="138" t="s">
        <v>10904</v>
      </c>
      <c r="B1517" s="138" t="s">
        <v>6459</v>
      </c>
      <c r="C1517" s="137" t="s">
        <v>10905</v>
      </c>
      <c r="D1517" s="138" t="s">
        <v>9761</v>
      </c>
      <c r="E1517" s="138" t="s">
        <v>9762</v>
      </c>
      <c r="F1517" s="143" t="s">
        <v>10891</v>
      </c>
      <c r="G1517" s="138" t="s">
        <v>6464</v>
      </c>
      <c r="H1517" s="138" t="n">
        <v>8</v>
      </c>
      <c r="I1517" s="138" t="n">
        <v>18</v>
      </c>
      <c r="J1517" s="138" t="n">
        <v>5</v>
      </c>
      <c r="K1517" s="138" t="n">
        <v>39</v>
      </c>
      <c r="L1517" s="138" t="n">
        <v>112</v>
      </c>
      <c r="M1517" s="138" t="n">
        <v>66.6</v>
      </c>
      <c r="N1517" s="138"/>
      <c r="O1517" s="138" t="n">
        <v>4</v>
      </c>
      <c r="P1517" s="144" t="n">
        <v>6750</v>
      </c>
      <c r="Q1517" s="145" t="n">
        <f aca="false">ROUND((P1517+240),-1)+30</f>
        <v>7020</v>
      </c>
    </row>
    <row r="1518" customFormat="false" ht="15.8" hidden="false" customHeight="false" outlineLevel="0" collapsed="false">
      <c r="A1518" s="138" t="s">
        <v>10906</v>
      </c>
      <c r="B1518" s="138" t="s">
        <v>6459</v>
      </c>
      <c r="C1518" s="137" t="s">
        <v>10907</v>
      </c>
      <c r="D1518" s="138" t="s">
        <v>6470</v>
      </c>
      <c r="E1518" s="138" t="s">
        <v>10908</v>
      </c>
      <c r="F1518" s="143" t="s">
        <v>10891</v>
      </c>
      <c r="G1518" s="138" t="s">
        <v>6464</v>
      </c>
      <c r="H1518" s="138" t="n">
        <v>8</v>
      </c>
      <c r="I1518" s="138" t="n">
        <v>18</v>
      </c>
      <c r="J1518" s="138" t="n">
        <v>5</v>
      </c>
      <c r="K1518" s="138" t="n">
        <v>39</v>
      </c>
      <c r="L1518" s="138" t="n">
        <v>112</v>
      </c>
      <c r="M1518" s="138" t="n">
        <v>66.6</v>
      </c>
      <c r="N1518" s="138" t="s">
        <v>6691</v>
      </c>
      <c r="O1518" s="138" t="n">
        <v>4</v>
      </c>
      <c r="P1518" s="144" t="n">
        <v>8248</v>
      </c>
      <c r="Q1518" s="145" t="n">
        <f aca="false">ROUND((P1518+240),-1)+30</f>
        <v>8520</v>
      </c>
    </row>
    <row r="1519" customFormat="false" ht="15.8" hidden="false" customHeight="false" outlineLevel="0" collapsed="false">
      <c r="A1519" s="138" t="s">
        <v>10909</v>
      </c>
      <c r="B1519" s="138" t="s">
        <v>6459</v>
      </c>
      <c r="C1519" s="137" t="s">
        <v>10910</v>
      </c>
      <c r="D1519" s="138" t="s">
        <v>6470</v>
      </c>
      <c r="E1519" s="138" t="s">
        <v>10672</v>
      </c>
      <c r="F1519" s="143" t="s">
        <v>10891</v>
      </c>
      <c r="G1519" s="138" t="s">
        <v>6464</v>
      </c>
      <c r="H1519" s="138" t="n">
        <v>8</v>
      </c>
      <c r="I1519" s="138" t="n">
        <v>18</v>
      </c>
      <c r="J1519" s="138" t="n">
        <v>5</v>
      </c>
      <c r="K1519" s="138" t="n">
        <v>39</v>
      </c>
      <c r="L1519" s="138" t="n">
        <v>112</v>
      </c>
      <c r="M1519" s="138" t="n">
        <v>66.6</v>
      </c>
      <c r="N1519" s="138" t="s">
        <v>6684</v>
      </c>
      <c r="O1519" s="138" t="n">
        <v>4</v>
      </c>
      <c r="P1519" s="144" t="n">
        <v>8248</v>
      </c>
      <c r="Q1519" s="145" t="n">
        <f aca="false">ROUND((P1519+240),-1)+30</f>
        <v>8520</v>
      </c>
    </row>
    <row r="1520" customFormat="false" ht="15.8" hidden="false" customHeight="false" outlineLevel="0" collapsed="false">
      <c r="A1520" s="138" t="s">
        <v>10911</v>
      </c>
      <c r="B1520" s="138" t="s">
        <v>6459</v>
      </c>
      <c r="C1520" s="137" t="s">
        <v>10912</v>
      </c>
      <c r="D1520" s="138" t="s">
        <v>6470</v>
      </c>
      <c r="E1520" s="138" t="s">
        <v>10913</v>
      </c>
      <c r="F1520" s="143" t="s">
        <v>10891</v>
      </c>
      <c r="G1520" s="138" t="s">
        <v>6464</v>
      </c>
      <c r="H1520" s="138" t="n">
        <v>8</v>
      </c>
      <c r="I1520" s="138" t="n">
        <v>18</v>
      </c>
      <c r="J1520" s="138" t="n">
        <v>5</v>
      </c>
      <c r="K1520" s="138" t="n">
        <v>39</v>
      </c>
      <c r="L1520" s="138" t="n">
        <v>112</v>
      </c>
      <c r="M1520" s="138" t="n">
        <v>66.6</v>
      </c>
      <c r="N1520" s="138" t="s">
        <v>6684</v>
      </c>
      <c r="O1520" s="138" t="n">
        <v>4</v>
      </c>
      <c r="P1520" s="144" t="n">
        <v>8248</v>
      </c>
      <c r="Q1520" s="145" t="n">
        <f aca="false">ROUND((P1520+240),-1)+30</f>
        <v>8520</v>
      </c>
    </row>
    <row r="1521" customFormat="false" ht="15.8" hidden="false" customHeight="false" outlineLevel="0" collapsed="false">
      <c r="A1521" s="138" t="s">
        <v>10914</v>
      </c>
      <c r="B1521" s="138" t="s">
        <v>6459</v>
      </c>
      <c r="C1521" s="137" t="s">
        <v>10915</v>
      </c>
      <c r="D1521" s="138" t="s">
        <v>6470</v>
      </c>
      <c r="E1521" s="138" t="s">
        <v>10916</v>
      </c>
      <c r="F1521" s="143" t="s">
        <v>10891</v>
      </c>
      <c r="G1521" s="138" t="s">
        <v>6464</v>
      </c>
      <c r="H1521" s="138" t="n">
        <v>8</v>
      </c>
      <c r="I1521" s="138" t="n">
        <v>18</v>
      </c>
      <c r="J1521" s="138" t="n">
        <v>5</v>
      </c>
      <c r="K1521" s="138" t="n">
        <v>39</v>
      </c>
      <c r="L1521" s="138" t="n">
        <v>112</v>
      </c>
      <c r="M1521" s="138" t="n">
        <v>66.6</v>
      </c>
      <c r="N1521" s="138" t="s">
        <v>6684</v>
      </c>
      <c r="O1521" s="138" t="n">
        <v>4</v>
      </c>
      <c r="P1521" s="144" t="n">
        <v>8248</v>
      </c>
      <c r="Q1521" s="145" t="n">
        <f aca="false">ROUND((P1521+240),-1)+30</f>
        <v>8520</v>
      </c>
    </row>
    <row r="1522" customFormat="false" ht="15.8" hidden="false" customHeight="false" outlineLevel="0" collapsed="false">
      <c r="A1522" s="138" t="s">
        <v>10917</v>
      </c>
      <c r="B1522" s="138" t="s">
        <v>6459</v>
      </c>
      <c r="C1522" s="137" t="s">
        <v>10918</v>
      </c>
      <c r="D1522" s="138" t="s">
        <v>6470</v>
      </c>
      <c r="E1522" s="138" t="s">
        <v>10521</v>
      </c>
      <c r="F1522" s="143" t="s">
        <v>10891</v>
      </c>
      <c r="G1522" s="138" t="s">
        <v>6464</v>
      </c>
      <c r="H1522" s="138" t="n">
        <v>8</v>
      </c>
      <c r="I1522" s="138" t="n">
        <v>18</v>
      </c>
      <c r="J1522" s="138" t="n">
        <v>5</v>
      </c>
      <c r="K1522" s="138" t="n">
        <v>39</v>
      </c>
      <c r="L1522" s="138" t="n">
        <v>112</v>
      </c>
      <c r="M1522" s="138" t="n">
        <v>66.6</v>
      </c>
      <c r="N1522" s="138" t="s">
        <v>6473</v>
      </c>
      <c r="O1522" s="138" t="n">
        <v>4</v>
      </c>
      <c r="P1522" s="144" t="n">
        <v>8248</v>
      </c>
      <c r="Q1522" s="145" t="n">
        <f aca="false">ROUND((P1522+240),-1)+30</f>
        <v>8520</v>
      </c>
    </row>
    <row r="1523" customFormat="false" ht="15.8" hidden="false" customHeight="false" outlineLevel="0" collapsed="false">
      <c r="A1523" s="138" t="s">
        <v>10919</v>
      </c>
      <c r="B1523" s="138" t="s">
        <v>6459</v>
      </c>
      <c r="C1523" s="137" t="s">
        <v>10920</v>
      </c>
      <c r="D1523" s="138" t="s">
        <v>6470</v>
      </c>
      <c r="E1523" s="138" t="s">
        <v>10921</v>
      </c>
      <c r="F1523" s="143" t="s">
        <v>10891</v>
      </c>
      <c r="G1523" s="138" t="s">
        <v>6464</v>
      </c>
      <c r="H1523" s="138" t="n">
        <v>8</v>
      </c>
      <c r="I1523" s="138" t="n">
        <v>18</v>
      </c>
      <c r="J1523" s="138" t="n">
        <v>5</v>
      </c>
      <c r="K1523" s="138" t="n">
        <v>39</v>
      </c>
      <c r="L1523" s="138" t="n">
        <v>112</v>
      </c>
      <c r="M1523" s="138" t="n">
        <v>66.6</v>
      </c>
      <c r="N1523" s="138" t="s">
        <v>6473</v>
      </c>
      <c r="O1523" s="138" t="n">
        <v>4</v>
      </c>
      <c r="P1523" s="144" t="n">
        <v>8482</v>
      </c>
      <c r="Q1523" s="145" t="n">
        <f aca="false">ROUND((P1523+240),-1)+30</f>
        <v>8750</v>
      </c>
    </row>
    <row r="1524" customFormat="false" ht="15.8" hidden="false" customHeight="false" outlineLevel="0" collapsed="false">
      <c r="A1524" s="138" t="s">
        <v>10922</v>
      </c>
      <c r="B1524" s="138" t="s">
        <v>6459</v>
      </c>
      <c r="C1524" s="137" t="s">
        <v>10923</v>
      </c>
      <c r="D1524" s="138" t="s">
        <v>6470</v>
      </c>
      <c r="E1524" s="138" t="s">
        <v>10924</v>
      </c>
      <c r="F1524" s="143" t="s">
        <v>10891</v>
      </c>
      <c r="G1524" s="138" t="s">
        <v>6464</v>
      </c>
      <c r="H1524" s="138" t="n">
        <v>8</v>
      </c>
      <c r="I1524" s="138" t="n">
        <v>18</v>
      </c>
      <c r="J1524" s="138" t="n">
        <v>5</v>
      </c>
      <c r="K1524" s="138" t="n">
        <v>39</v>
      </c>
      <c r="L1524" s="138" t="n">
        <v>112</v>
      </c>
      <c r="M1524" s="138" t="n">
        <v>66.6</v>
      </c>
      <c r="N1524" s="138" t="s">
        <v>6516</v>
      </c>
      <c r="O1524" s="138" t="n">
        <v>4</v>
      </c>
      <c r="P1524" s="144" t="n">
        <v>8155</v>
      </c>
      <c r="Q1524" s="145" t="n">
        <f aca="false">ROUND((P1524+240),-1)+30</f>
        <v>8430</v>
      </c>
    </row>
    <row r="1525" customFormat="false" ht="15.8" hidden="false" customHeight="false" outlineLevel="0" collapsed="false">
      <c r="A1525" s="138" t="s">
        <v>10925</v>
      </c>
      <c r="B1525" s="138" t="s">
        <v>6459</v>
      </c>
      <c r="C1525" s="137" t="s">
        <v>10926</v>
      </c>
      <c r="D1525" s="138" t="s">
        <v>6470</v>
      </c>
      <c r="E1525" s="138" t="s">
        <v>10927</v>
      </c>
      <c r="F1525" s="143" t="s">
        <v>10891</v>
      </c>
      <c r="G1525" s="138" t="s">
        <v>6464</v>
      </c>
      <c r="H1525" s="138" t="n">
        <v>8</v>
      </c>
      <c r="I1525" s="138" t="n">
        <v>18</v>
      </c>
      <c r="J1525" s="138" t="n">
        <v>5</v>
      </c>
      <c r="K1525" s="138" t="n">
        <v>39</v>
      </c>
      <c r="L1525" s="138" t="n">
        <v>112</v>
      </c>
      <c r="M1525" s="138" t="n">
        <v>66.6</v>
      </c>
      <c r="N1525" s="138" t="s">
        <v>6473</v>
      </c>
      <c r="O1525" s="138" t="n">
        <v>4</v>
      </c>
      <c r="P1525" s="144" t="n">
        <v>8482</v>
      </c>
      <c r="Q1525" s="145" t="n">
        <f aca="false">ROUND((P1525+240),-1)+30</f>
        <v>8750</v>
      </c>
    </row>
    <row r="1526" customFormat="false" ht="15.8" hidden="false" customHeight="false" outlineLevel="0" collapsed="false">
      <c r="A1526" s="138" t="s">
        <v>10928</v>
      </c>
      <c r="B1526" s="138" t="s">
        <v>6459</v>
      </c>
      <c r="C1526" s="137" t="s">
        <v>10929</v>
      </c>
      <c r="D1526" s="138" t="s">
        <v>6470</v>
      </c>
      <c r="E1526" s="138" t="s">
        <v>10930</v>
      </c>
      <c r="F1526" s="143" t="s">
        <v>10891</v>
      </c>
      <c r="G1526" s="138" t="s">
        <v>6464</v>
      </c>
      <c r="H1526" s="138" t="n">
        <v>8</v>
      </c>
      <c r="I1526" s="138" t="n">
        <v>18</v>
      </c>
      <c r="J1526" s="138" t="n">
        <v>5</v>
      </c>
      <c r="K1526" s="138" t="n">
        <v>39</v>
      </c>
      <c r="L1526" s="138" t="n">
        <v>112</v>
      </c>
      <c r="M1526" s="138" t="n">
        <v>66.6</v>
      </c>
      <c r="N1526" s="138" t="s">
        <v>10931</v>
      </c>
      <c r="O1526" s="138" t="n">
        <v>4</v>
      </c>
      <c r="P1526" s="144" t="n">
        <v>8669</v>
      </c>
      <c r="Q1526" s="145" t="n">
        <f aca="false">ROUND((P1526+240),-1)+30</f>
        <v>8940</v>
      </c>
    </row>
    <row r="1527" customFormat="false" ht="15.8" hidden="false" customHeight="false" outlineLevel="0" collapsed="false">
      <c r="A1527" s="138" t="s">
        <v>10932</v>
      </c>
      <c r="B1527" s="138" t="s">
        <v>6459</v>
      </c>
      <c r="C1527" s="137" t="s">
        <v>10933</v>
      </c>
      <c r="D1527" s="138" t="s">
        <v>6470</v>
      </c>
      <c r="E1527" s="138" t="s">
        <v>10934</v>
      </c>
      <c r="F1527" s="143" t="s">
        <v>10891</v>
      </c>
      <c r="G1527" s="138" t="s">
        <v>6464</v>
      </c>
      <c r="H1527" s="138" t="n">
        <v>8</v>
      </c>
      <c r="I1527" s="138" t="n">
        <v>18</v>
      </c>
      <c r="J1527" s="138" t="n">
        <v>5</v>
      </c>
      <c r="K1527" s="138" t="n">
        <v>39</v>
      </c>
      <c r="L1527" s="138" t="n">
        <v>112</v>
      </c>
      <c r="M1527" s="138" t="n">
        <v>66.6</v>
      </c>
      <c r="N1527" s="138" t="s">
        <v>6516</v>
      </c>
      <c r="O1527" s="138" t="n">
        <v>4</v>
      </c>
      <c r="P1527" s="144" t="n">
        <v>8248</v>
      </c>
      <c r="Q1527" s="145" t="n">
        <f aca="false">ROUND((P1527+240),-1)+30</f>
        <v>8520</v>
      </c>
    </row>
    <row r="1528" customFormat="false" ht="15.8" hidden="false" customHeight="false" outlineLevel="0" collapsed="false">
      <c r="A1528" s="138" t="s">
        <v>10935</v>
      </c>
      <c r="B1528" s="138" t="s">
        <v>6459</v>
      </c>
      <c r="C1528" s="137" t="s">
        <v>10936</v>
      </c>
      <c r="D1528" s="138" t="s">
        <v>6470</v>
      </c>
      <c r="E1528" s="138" t="s">
        <v>10934</v>
      </c>
      <c r="F1528" s="143" t="s">
        <v>10891</v>
      </c>
      <c r="G1528" s="138" t="s">
        <v>6464</v>
      </c>
      <c r="H1528" s="138" t="n">
        <v>8</v>
      </c>
      <c r="I1528" s="138" t="n">
        <v>18</v>
      </c>
      <c r="J1528" s="138" t="n">
        <v>5</v>
      </c>
      <c r="K1528" s="138" t="n">
        <v>39</v>
      </c>
      <c r="L1528" s="138" t="n">
        <v>112</v>
      </c>
      <c r="M1528" s="138" t="n">
        <v>66.6</v>
      </c>
      <c r="N1528" s="138" t="s">
        <v>6473</v>
      </c>
      <c r="O1528" s="138" t="n">
        <v>4</v>
      </c>
      <c r="P1528" s="144" t="n">
        <v>8482</v>
      </c>
      <c r="Q1528" s="145" t="n">
        <f aca="false">ROUND((P1528+240),-1)+30</f>
        <v>8750</v>
      </c>
    </row>
    <row r="1529" customFormat="false" ht="15.8" hidden="false" customHeight="false" outlineLevel="0" collapsed="false">
      <c r="A1529" s="138" t="s">
        <v>10937</v>
      </c>
      <c r="B1529" s="138" t="s">
        <v>6459</v>
      </c>
      <c r="C1529" s="137" t="s">
        <v>10938</v>
      </c>
      <c r="D1529" s="138" t="s">
        <v>6470</v>
      </c>
      <c r="E1529" s="138" t="s">
        <v>10939</v>
      </c>
      <c r="F1529" s="143" t="s">
        <v>10891</v>
      </c>
      <c r="G1529" s="138" t="s">
        <v>6464</v>
      </c>
      <c r="H1529" s="138" t="n">
        <v>8</v>
      </c>
      <c r="I1529" s="138" t="n">
        <v>18</v>
      </c>
      <c r="J1529" s="138" t="n">
        <v>5</v>
      </c>
      <c r="K1529" s="138" t="n">
        <v>39</v>
      </c>
      <c r="L1529" s="138" t="n">
        <v>112</v>
      </c>
      <c r="M1529" s="138" t="n">
        <v>66.6</v>
      </c>
      <c r="N1529" s="138" t="s">
        <v>6684</v>
      </c>
      <c r="O1529" s="138" t="n">
        <v>4</v>
      </c>
      <c r="P1529" s="144" t="n">
        <v>8248</v>
      </c>
      <c r="Q1529" s="145" t="n">
        <f aca="false">ROUND((P1529+240),-1)+30</f>
        <v>8520</v>
      </c>
    </row>
    <row r="1530" customFormat="false" ht="15.8" hidden="false" customHeight="false" outlineLevel="0" collapsed="false">
      <c r="A1530" s="138" t="s">
        <v>10940</v>
      </c>
      <c r="B1530" s="138" t="s">
        <v>6459</v>
      </c>
      <c r="C1530" s="137" t="s">
        <v>10941</v>
      </c>
      <c r="D1530" s="138" t="s">
        <v>6470</v>
      </c>
      <c r="E1530" s="138" t="s">
        <v>10942</v>
      </c>
      <c r="F1530" s="143" t="s">
        <v>10891</v>
      </c>
      <c r="G1530" s="138" t="s">
        <v>6464</v>
      </c>
      <c r="H1530" s="138" t="n">
        <v>8</v>
      </c>
      <c r="I1530" s="138" t="n">
        <v>18</v>
      </c>
      <c r="J1530" s="138" t="n">
        <v>5</v>
      </c>
      <c r="K1530" s="138" t="n">
        <v>39</v>
      </c>
      <c r="L1530" s="138" t="n">
        <v>112</v>
      </c>
      <c r="M1530" s="138" t="n">
        <v>66.6</v>
      </c>
      <c r="N1530" s="138" t="s">
        <v>6473</v>
      </c>
      <c r="O1530" s="138" t="n">
        <v>4</v>
      </c>
      <c r="P1530" s="144" t="n">
        <v>8482</v>
      </c>
      <c r="Q1530" s="145" t="n">
        <f aca="false">ROUND((P1530+240),-1)+30</f>
        <v>8750</v>
      </c>
    </row>
    <row r="1531" customFormat="false" ht="15.8" hidden="false" customHeight="false" outlineLevel="0" collapsed="false">
      <c r="A1531" s="138" t="s">
        <v>10943</v>
      </c>
      <c r="B1531" s="138" t="s">
        <v>6459</v>
      </c>
      <c r="C1531" s="137" t="s">
        <v>10944</v>
      </c>
      <c r="D1531" s="138" t="s">
        <v>6470</v>
      </c>
      <c r="E1531" s="138" t="s">
        <v>10945</v>
      </c>
      <c r="F1531" s="143" t="s">
        <v>10891</v>
      </c>
      <c r="G1531" s="138" t="s">
        <v>6464</v>
      </c>
      <c r="H1531" s="138" t="n">
        <v>8</v>
      </c>
      <c r="I1531" s="138" t="n">
        <v>18</v>
      </c>
      <c r="J1531" s="138" t="n">
        <v>5</v>
      </c>
      <c r="K1531" s="138" t="n">
        <v>39</v>
      </c>
      <c r="L1531" s="138" t="n">
        <v>112</v>
      </c>
      <c r="M1531" s="138" t="n">
        <v>66.6</v>
      </c>
      <c r="N1531" s="138" t="s">
        <v>10102</v>
      </c>
      <c r="O1531" s="138" t="n">
        <v>4</v>
      </c>
      <c r="P1531" s="144" t="n">
        <v>8482</v>
      </c>
      <c r="Q1531" s="145" t="n">
        <f aca="false">ROUND((P1531+240),-1)+30</f>
        <v>8750</v>
      </c>
    </row>
    <row r="1532" customFormat="false" ht="15.8" hidden="false" customHeight="false" outlineLevel="0" collapsed="false">
      <c r="A1532" s="138" t="s">
        <v>10946</v>
      </c>
      <c r="B1532" s="138" t="s">
        <v>6459</v>
      </c>
      <c r="C1532" s="137" t="s">
        <v>10947</v>
      </c>
      <c r="D1532" s="138" t="s">
        <v>7033</v>
      </c>
      <c r="E1532" s="138" t="s">
        <v>10225</v>
      </c>
      <c r="F1532" s="143" t="s">
        <v>10891</v>
      </c>
      <c r="G1532" s="138" t="s">
        <v>6464</v>
      </c>
      <c r="H1532" s="138" t="n">
        <v>8</v>
      </c>
      <c r="I1532" s="138" t="n">
        <v>18</v>
      </c>
      <c r="J1532" s="138" t="n">
        <v>5</v>
      </c>
      <c r="K1532" s="138" t="n">
        <v>39</v>
      </c>
      <c r="L1532" s="138" t="n">
        <v>112</v>
      </c>
      <c r="M1532" s="138" t="n">
        <v>66.6</v>
      </c>
      <c r="N1532" s="138"/>
      <c r="O1532" s="138" t="n">
        <v>1</v>
      </c>
      <c r="P1532" s="144" t="n">
        <v>9263</v>
      </c>
      <c r="Q1532" s="145" t="n">
        <f aca="false">ROUND((P1532+240),-1)+30</f>
        <v>9530</v>
      </c>
    </row>
    <row r="1533" customFormat="false" ht="15.8" hidden="false" customHeight="false" outlineLevel="0" collapsed="false">
      <c r="A1533" s="138" t="s">
        <v>10948</v>
      </c>
      <c r="B1533" s="138" t="s">
        <v>6459</v>
      </c>
      <c r="C1533" s="137" t="s">
        <v>10949</v>
      </c>
      <c r="D1533" s="138" t="s">
        <v>7033</v>
      </c>
      <c r="E1533" s="138" t="s">
        <v>10231</v>
      </c>
      <c r="F1533" s="143" t="s">
        <v>10891</v>
      </c>
      <c r="G1533" s="138" t="s">
        <v>6464</v>
      </c>
      <c r="H1533" s="138" t="n">
        <v>8</v>
      </c>
      <c r="I1533" s="138" t="n">
        <v>18</v>
      </c>
      <c r="J1533" s="138" t="n">
        <v>5</v>
      </c>
      <c r="K1533" s="138" t="n">
        <v>39</v>
      </c>
      <c r="L1533" s="138" t="n">
        <v>112</v>
      </c>
      <c r="M1533" s="138" t="n">
        <v>66.6</v>
      </c>
      <c r="N1533" s="138" t="s">
        <v>6691</v>
      </c>
      <c r="O1533" s="138" t="n">
        <v>1</v>
      </c>
      <c r="P1533" s="144" t="n">
        <v>9263</v>
      </c>
      <c r="Q1533" s="145" t="n">
        <f aca="false">ROUND((P1533+240),-1)+30</f>
        <v>9530</v>
      </c>
    </row>
    <row r="1534" customFormat="false" ht="15.8" hidden="false" customHeight="false" outlineLevel="0" collapsed="false">
      <c r="A1534" s="138" t="s">
        <v>10950</v>
      </c>
      <c r="B1534" s="138" t="s">
        <v>6459</v>
      </c>
      <c r="C1534" s="137" t="s">
        <v>10951</v>
      </c>
      <c r="D1534" s="138" t="s">
        <v>7526</v>
      </c>
      <c r="E1534" s="138" t="s">
        <v>9576</v>
      </c>
      <c r="F1534" s="143" t="s">
        <v>10952</v>
      </c>
      <c r="G1534" s="138" t="s">
        <v>6464</v>
      </c>
      <c r="H1534" s="138" t="n">
        <v>8</v>
      </c>
      <c r="I1534" s="138" t="n">
        <v>18</v>
      </c>
      <c r="J1534" s="138" t="n">
        <v>5</v>
      </c>
      <c r="K1534" s="138" t="n">
        <v>40</v>
      </c>
      <c r="L1534" s="138" t="n">
        <v>108</v>
      </c>
      <c r="M1534" s="138" t="n">
        <v>63.4</v>
      </c>
      <c r="N1534" s="138" t="s">
        <v>9019</v>
      </c>
      <c r="O1534" s="138" t="n">
        <v>4</v>
      </c>
      <c r="P1534" s="144" t="n">
        <v>9744</v>
      </c>
      <c r="Q1534" s="145" t="n">
        <f aca="false">ROUND((P1534+240),-1)+30</f>
        <v>10010</v>
      </c>
    </row>
    <row r="1535" customFormat="false" ht="15.8" hidden="false" customHeight="false" outlineLevel="0" collapsed="false">
      <c r="A1535" s="138" t="s">
        <v>10953</v>
      </c>
      <c r="B1535" s="138" t="s">
        <v>6459</v>
      </c>
      <c r="C1535" s="137" t="s">
        <v>10954</v>
      </c>
      <c r="D1535" s="138" t="s">
        <v>7526</v>
      </c>
      <c r="E1535" s="138" t="s">
        <v>9016</v>
      </c>
      <c r="F1535" s="143" t="s">
        <v>10952</v>
      </c>
      <c r="G1535" s="138" t="s">
        <v>6464</v>
      </c>
      <c r="H1535" s="138" t="n">
        <v>8</v>
      </c>
      <c r="I1535" s="138" t="n">
        <v>18</v>
      </c>
      <c r="J1535" s="138" t="n">
        <v>5</v>
      </c>
      <c r="K1535" s="138" t="n">
        <v>40</v>
      </c>
      <c r="L1535" s="138" t="n">
        <v>108</v>
      </c>
      <c r="M1535" s="138" t="n">
        <v>63.4</v>
      </c>
      <c r="N1535" s="138" t="s">
        <v>8329</v>
      </c>
      <c r="O1535" s="138" t="n">
        <v>1</v>
      </c>
      <c r="P1535" s="144" t="n">
        <v>9370</v>
      </c>
      <c r="Q1535" s="145" t="n">
        <f aca="false">ROUND((P1535+240),-1)+30</f>
        <v>9640</v>
      </c>
    </row>
    <row r="1536" customFormat="false" ht="15.8" hidden="false" customHeight="false" outlineLevel="0" collapsed="false">
      <c r="A1536" s="138" t="s">
        <v>10955</v>
      </c>
      <c r="B1536" s="138" t="s">
        <v>6459</v>
      </c>
      <c r="C1536" s="137" t="s">
        <v>10956</v>
      </c>
      <c r="D1536" s="138" t="s">
        <v>7526</v>
      </c>
      <c r="E1536" s="138" t="s">
        <v>10957</v>
      </c>
      <c r="F1536" s="143" t="s">
        <v>10958</v>
      </c>
      <c r="G1536" s="138" t="s">
        <v>6464</v>
      </c>
      <c r="H1536" s="138" t="n">
        <v>8</v>
      </c>
      <c r="I1536" s="138" t="n">
        <v>18</v>
      </c>
      <c r="J1536" s="138" t="n">
        <v>5</v>
      </c>
      <c r="K1536" s="138" t="n">
        <v>40</v>
      </c>
      <c r="L1536" s="138" t="n">
        <v>108</v>
      </c>
      <c r="M1536" s="138" t="n">
        <v>67.1</v>
      </c>
      <c r="N1536" s="138" t="s">
        <v>8326</v>
      </c>
      <c r="O1536" s="138" t="n">
        <v>9</v>
      </c>
      <c r="P1536" s="144" t="n">
        <v>9089</v>
      </c>
      <c r="Q1536" s="145" t="n">
        <f aca="false">ROUND((P1536+240),-1)+30</f>
        <v>9360</v>
      </c>
    </row>
    <row r="1537" customFormat="false" ht="15.8" hidden="false" customHeight="false" outlineLevel="0" collapsed="false">
      <c r="A1537" s="138" t="s">
        <v>10959</v>
      </c>
      <c r="B1537" s="138" t="s">
        <v>6459</v>
      </c>
      <c r="C1537" s="137" t="s">
        <v>10960</v>
      </c>
      <c r="D1537" s="138" t="s">
        <v>8483</v>
      </c>
      <c r="E1537" s="138" t="s">
        <v>9524</v>
      </c>
      <c r="F1537" s="143" t="s">
        <v>10961</v>
      </c>
      <c r="G1537" s="138" t="s">
        <v>6464</v>
      </c>
      <c r="H1537" s="138" t="n">
        <v>8</v>
      </c>
      <c r="I1537" s="138" t="n">
        <v>18</v>
      </c>
      <c r="J1537" s="138" t="n">
        <v>5</v>
      </c>
      <c r="K1537" s="138" t="n">
        <v>40</v>
      </c>
      <c r="L1537" s="138" t="n">
        <v>112</v>
      </c>
      <c r="M1537" s="138" t="n">
        <v>66.6</v>
      </c>
      <c r="N1537" s="138" t="s">
        <v>7041</v>
      </c>
      <c r="O1537" s="138" t="n">
        <v>8</v>
      </c>
      <c r="P1537" s="144" t="n">
        <v>6569</v>
      </c>
      <c r="Q1537" s="145" t="n">
        <f aca="false">ROUND((P1537+240),-1)+30</f>
        <v>6840</v>
      </c>
    </row>
    <row r="1538" customFormat="false" ht="15.8" hidden="false" customHeight="false" outlineLevel="0" collapsed="false">
      <c r="A1538" s="138" t="s">
        <v>10962</v>
      </c>
      <c r="B1538" s="138" t="s">
        <v>6459</v>
      </c>
      <c r="C1538" s="137" t="s">
        <v>10963</v>
      </c>
      <c r="D1538" s="138" t="s">
        <v>7033</v>
      </c>
      <c r="E1538" s="138" t="s">
        <v>9486</v>
      </c>
      <c r="F1538" s="143" t="s">
        <v>10964</v>
      </c>
      <c r="G1538" s="138" t="s">
        <v>6464</v>
      </c>
      <c r="H1538" s="138" t="n">
        <v>8</v>
      </c>
      <c r="I1538" s="138" t="n">
        <v>18</v>
      </c>
      <c r="J1538" s="138" t="n">
        <v>5</v>
      </c>
      <c r="K1538" s="138" t="n">
        <v>40</v>
      </c>
      <c r="L1538" s="138" t="n">
        <v>112</v>
      </c>
      <c r="M1538" s="138" t="n">
        <v>73.1</v>
      </c>
      <c r="N1538" s="138" t="s">
        <v>6691</v>
      </c>
      <c r="O1538" s="138" t="n">
        <v>3</v>
      </c>
      <c r="P1538" s="144" t="n">
        <v>9263</v>
      </c>
      <c r="Q1538" s="145" t="n">
        <f aca="false">ROUND((P1538+240),-1)+30</f>
        <v>9530</v>
      </c>
    </row>
    <row r="1539" customFormat="false" ht="15.8" hidden="false" customHeight="false" outlineLevel="0" collapsed="false">
      <c r="A1539" s="138" t="s">
        <v>10965</v>
      </c>
      <c r="B1539" s="138" t="s">
        <v>6459</v>
      </c>
      <c r="C1539" s="137" t="s">
        <v>10966</v>
      </c>
      <c r="D1539" s="138" t="s">
        <v>7033</v>
      </c>
      <c r="E1539" s="138" t="s">
        <v>10967</v>
      </c>
      <c r="F1539" s="143" t="s">
        <v>10968</v>
      </c>
      <c r="G1539" s="138" t="s">
        <v>6464</v>
      </c>
      <c r="H1539" s="138" t="n">
        <v>8</v>
      </c>
      <c r="I1539" s="138" t="n">
        <v>18</v>
      </c>
      <c r="J1539" s="138" t="n">
        <v>5</v>
      </c>
      <c r="K1539" s="138" t="n">
        <v>40</v>
      </c>
      <c r="L1539" s="138" t="n">
        <v>114.3</v>
      </c>
      <c r="M1539" s="138" t="n">
        <v>66.1</v>
      </c>
      <c r="N1539" s="138" t="s">
        <v>6691</v>
      </c>
      <c r="O1539" s="138" t="n">
        <v>2</v>
      </c>
      <c r="P1539" s="144" t="n">
        <v>9448</v>
      </c>
      <c r="Q1539" s="145" t="n">
        <f aca="false">ROUND((P1539+240),-1)+30</f>
        <v>9720</v>
      </c>
    </row>
    <row r="1540" customFormat="false" ht="15.8" hidden="false" customHeight="false" outlineLevel="0" collapsed="false">
      <c r="A1540" s="138" t="s">
        <v>10969</v>
      </c>
      <c r="B1540" s="138" t="s">
        <v>6459</v>
      </c>
      <c r="C1540" s="137" t="s">
        <v>10970</v>
      </c>
      <c r="D1540" s="138" t="s">
        <v>7526</v>
      </c>
      <c r="E1540" s="138" t="s">
        <v>9016</v>
      </c>
      <c r="F1540" s="143" t="s">
        <v>10971</v>
      </c>
      <c r="G1540" s="138" t="s">
        <v>6464</v>
      </c>
      <c r="H1540" s="138" t="n">
        <v>8</v>
      </c>
      <c r="I1540" s="138" t="n">
        <v>18</v>
      </c>
      <c r="J1540" s="138" t="n">
        <v>5</v>
      </c>
      <c r="K1540" s="138" t="n">
        <v>40</v>
      </c>
      <c r="L1540" s="138" t="n">
        <v>114.3</v>
      </c>
      <c r="M1540" s="138" t="n">
        <v>67.1</v>
      </c>
      <c r="N1540" s="138" t="s">
        <v>8329</v>
      </c>
      <c r="O1540" s="138" t="n">
        <v>14</v>
      </c>
      <c r="P1540" s="144" t="n">
        <v>9370</v>
      </c>
      <c r="Q1540" s="145" t="n">
        <f aca="false">ROUND((P1540+240),-1)+30</f>
        <v>9640</v>
      </c>
    </row>
    <row r="1541" customFormat="false" ht="15.8" hidden="false" customHeight="false" outlineLevel="0" collapsed="false">
      <c r="A1541" s="138" t="s">
        <v>10972</v>
      </c>
      <c r="B1541" s="138" t="s">
        <v>6459</v>
      </c>
      <c r="C1541" s="137" t="s">
        <v>10973</v>
      </c>
      <c r="D1541" s="138" t="s">
        <v>7526</v>
      </c>
      <c r="E1541" s="138" t="s">
        <v>10957</v>
      </c>
      <c r="F1541" s="143" t="s">
        <v>10971</v>
      </c>
      <c r="G1541" s="138" t="s">
        <v>6464</v>
      </c>
      <c r="H1541" s="138" t="n">
        <v>8</v>
      </c>
      <c r="I1541" s="138" t="n">
        <v>18</v>
      </c>
      <c r="J1541" s="138" t="n">
        <v>5</v>
      </c>
      <c r="K1541" s="138" t="n">
        <v>40</v>
      </c>
      <c r="L1541" s="138" t="n">
        <v>114.3</v>
      </c>
      <c r="M1541" s="138" t="n">
        <v>67.1</v>
      </c>
      <c r="N1541" s="138" t="s">
        <v>8326</v>
      </c>
      <c r="O1541" s="138" t="n">
        <v>12</v>
      </c>
      <c r="P1541" s="144" t="n">
        <v>9089</v>
      </c>
      <c r="Q1541" s="145" t="n">
        <f aca="false">ROUND((P1541+240),-1)+30</f>
        <v>9360</v>
      </c>
    </row>
    <row r="1542" customFormat="false" ht="15.8" hidden="false" customHeight="false" outlineLevel="0" collapsed="false">
      <c r="A1542" s="138" t="s">
        <v>10974</v>
      </c>
      <c r="B1542" s="138" t="s">
        <v>6459</v>
      </c>
      <c r="C1542" s="137" t="s">
        <v>10975</v>
      </c>
      <c r="D1542" s="138" t="s">
        <v>7526</v>
      </c>
      <c r="E1542" s="138" t="s">
        <v>9630</v>
      </c>
      <c r="F1542" s="143" t="s">
        <v>10971</v>
      </c>
      <c r="G1542" s="138" t="s">
        <v>6464</v>
      </c>
      <c r="H1542" s="138" t="n">
        <v>8</v>
      </c>
      <c r="I1542" s="138" t="n">
        <v>18</v>
      </c>
      <c r="J1542" s="138" t="n">
        <v>5</v>
      </c>
      <c r="K1542" s="138" t="n">
        <v>40</v>
      </c>
      <c r="L1542" s="138" t="n">
        <v>114.3</v>
      </c>
      <c r="M1542" s="138" t="n">
        <v>67.1</v>
      </c>
      <c r="N1542" s="138" t="s">
        <v>8326</v>
      </c>
      <c r="O1542" s="138" t="n">
        <v>11</v>
      </c>
      <c r="P1542" s="144" t="n">
        <v>9089</v>
      </c>
      <c r="Q1542" s="145" t="n">
        <f aca="false">ROUND((P1542+240),-1)+30</f>
        <v>9360</v>
      </c>
    </row>
    <row r="1543" customFormat="false" ht="15.8" hidden="false" customHeight="false" outlineLevel="0" collapsed="false">
      <c r="A1543" s="138" t="s">
        <v>10976</v>
      </c>
      <c r="B1543" s="138" t="s">
        <v>6459</v>
      </c>
      <c r="C1543" s="137" t="s">
        <v>10977</v>
      </c>
      <c r="D1543" s="138" t="s">
        <v>7526</v>
      </c>
      <c r="E1543" s="138" t="s">
        <v>9576</v>
      </c>
      <c r="F1543" s="143" t="s">
        <v>10971</v>
      </c>
      <c r="G1543" s="138" t="s">
        <v>6464</v>
      </c>
      <c r="H1543" s="138" t="n">
        <v>8</v>
      </c>
      <c r="I1543" s="138" t="n">
        <v>18</v>
      </c>
      <c r="J1543" s="138" t="n">
        <v>5</v>
      </c>
      <c r="K1543" s="138" t="n">
        <v>40</v>
      </c>
      <c r="L1543" s="138" t="n">
        <v>114.3</v>
      </c>
      <c r="M1543" s="138" t="n">
        <v>67.1</v>
      </c>
      <c r="N1543" s="138" t="s">
        <v>9665</v>
      </c>
      <c r="O1543" s="138" t="n">
        <v>10</v>
      </c>
      <c r="P1543" s="144" t="n">
        <v>9744</v>
      </c>
      <c r="Q1543" s="145" t="n">
        <f aca="false">ROUND((P1543+240),-1)+30</f>
        <v>10010</v>
      </c>
    </row>
    <row r="1544" customFormat="false" ht="15.8" hidden="false" customHeight="false" outlineLevel="0" collapsed="false">
      <c r="A1544" s="138" t="s">
        <v>10978</v>
      </c>
      <c r="B1544" s="138" t="s">
        <v>6459</v>
      </c>
      <c r="C1544" s="137" t="s">
        <v>10979</v>
      </c>
      <c r="D1544" s="138" t="s">
        <v>7526</v>
      </c>
      <c r="E1544" s="138" t="s">
        <v>9576</v>
      </c>
      <c r="F1544" s="143" t="s">
        <v>10971</v>
      </c>
      <c r="G1544" s="138" t="s">
        <v>6464</v>
      </c>
      <c r="H1544" s="138" t="n">
        <v>8</v>
      </c>
      <c r="I1544" s="138" t="n">
        <v>18</v>
      </c>
      <c r="J1544" s="138" t="n">
        <v>5</v>
      </c>
      <c r="K1544" s="138" t="n">
        <v>40</v>
      </c>
      <c r="L1544" s="138" t="n">
        <v>114.3</v>
      </c>
      <c r="M1544" s="138" t="n">
        <v>67.1</v>
      </c>
      <c r="N1544" s="138" t="s">
        <v>9019</v>
      </c>
      <c r="O1544" s="138" t="n">
        <v>10</v>
      </c>
      <c r="P1544" s="144" t="n">
        <v>9744</v>
      </c>
      <c r="Q1544" s="145" t="n">
        <f aca="false">ROUND((P1544+240),-1)+30</f>
        <v>10010</v>
      </c>
    </row>
    <row r="1545" customFormat="false" ht="15.8" hidden="false" customHeight="false" outlineLevel="0" collapsed="false">
      <c r="A1545" s="138" t="s">
        <v>10980</v>
      </c>
      <c r="B1545" s="138" t="s">
        <v>6459</v>
      </c>
      <c r="C1545" s="137" t="s">
        <v>10981</v>
      </c>
      <c r="D1545" s="138" t="s">
        <v>7526</v>
      </c>
      <c r="E1545" s="138" t="s">
        <v>9630</v>
      </c>
      <c r="F1545" s="143" t="s">
        <v>10971</v>
      </c>
      <c r="G1545" s="138" t="s">
        <v>6464</v>
      </c>
      <c r="H1545" s="138" t="n">
        <v>8</v>
      </c>
      <c r="I1545" s="138" t="n">
        <v>18</v>
      </c>
      <c r="J1545" s="138" t="n">
        <v>5</v>
      </c>
      <c r="K1545" s="138" t="n">
        <v>40</v>
      </c>
      <c r="L1545" s="138" t="n">
        <v>114.3</v>
      </c>
      <c r="M1545" s="138" t="n">
        <v>67.1</v>
      </c>
      <c r="N1545" s="138" t="s">
        <v>9019</v>
      </c>
      <c r="O1545" s="138" t="n">
        <v>10</v>
      </c>
      <c r="P1545" s="144" t="n">
        <v>9370</v>
      </c>
      <c r="Q1545" s="145" t="n">
        <f aca="false">ROUND((P1545+240),-1)+30</f>
        <v>9640</v>
      </c>
    </row>
    <row r="1546" customFormat="false" ht="15.8" hidden="false" customHeight="false" outlineLevel="0" collapsed="false">
      <c r="A1546" s="138" t="s">
        <v>10982</v>
      </c>
      <c r="B1546" s="138" t="s">
        <v>6459</v>
      </c>
      <c r="C1546" s="137" t="s">
        <v>10983</v>
      </c>
      <c r="D1546" s="138" t="s">
        <v>7526</v>
      </c>
      <c r="E1546" s="138" t="s">
        <v>9576</v>
      </c>
      <c r="F1546" s="143" t="s">
        <v>10971</v>
      </c>
      <c r="G1546" s="138" t="s">
        <v>6464</v>
      </c>
      <c r="H1546" s="138" t="n">
        <v>8</v>
      </c>
      <c r="I1546" s="138" t="n">
        <v>18</v>
      </c>
      <c r="J1546" s="138" t="n">
        <v>5</v>
      </c>
      <c r="K1546" s="138" t="n">
        <v>40</v>
      </c>
      <c r="L1546" s="138" t="n">
        <v>114.3</v>
      </c>
      <c r="M1546" s="138" t="n">
        <v>67.1</v>
      </c>
      <c r="N1546" s="138" t="s">
        <v>9580</v>
      </c>
      <c r="O1546" s="138" t="n">
        <v>9</v>
      </c>
      <c r="P1546" s="144" t="n">
        <v>9183</v>
      </c>
      <c r="Q1546" s="145" t="n">
        <f aca="false">ROUND((P1546+240),-1)+30</f>
        <v>9450</v>
      </c>
    </row>
    <row r="1547" customFormat="false" ht="15.8" hidden="false" customHeight="false" outlineLevel="0" collapsed="false">
      <c r="A1547" s="138" t="s">
        <v>10984</v>
      </c>
      <c r="B1547" s="138" t="s">
        <v>6459</v>
      </c>
      <c r="C1547" s="137" t="s">
        <v>10985</v>
      </c>
      <c r="D1547" s="138" t="s">
        <v>7526</v>
      </c>
      <c r="E1547" s="138" t="s">
        <v>10817</v>
      </c>
      <c r="F1547" s="143" t="s">
        <v>10971</v>
      </c>
      <c r="G1547" s="138" t="s">
        <v>6464</v>
      </c>
      <c r="H1547" s="138" t="n">
        <v>8</v>
      </c>
      <c r="I1547" s="138" t="n">
        <v>18</v>
      </c>
      <c r="J1547" s="138" t="n">
        <v>5</v>
      </c>
      <c r="K1547" s="138" t="n">
        <v>40</v>
      </c>
      <c r="L1547" s="138" t="n">
        <v>114.3</v>
      </c>
      <c r="M1547" s="138" t="n">
        <v>67.1</v>
      </c>
      <c r="N1547" s="138" t="s">
        <v>9580</v>
      </c>
      <c r="O1547" s="138" t="n">
        <v>8</v>
      </c>
      <c r="P1547" s="144" t="n">
        <v>9089</v>
      </c>
      <c r="Q1547" s="145" t="n">
        <f aca="false">ROUND((P1547+240),-1)+30</f>
        <v>9360</v>
      </c>
    </row>
    <row r="1548" customFormat="false" ht="15.8" hidden="false" customHeight="false" outlineLevel="0" collapsed="false">
      <c r="A1548" s="138" t="s">
        <v>10986</v>
      </c>
      <c r="B1548" s="138" t="s">
        <v>6459</v>
      </c>
      <c r="C1548" s="137" t="s">
        <v>10987</v>
      </c>
      <c r="D1548" s="138" t="s">
        <v>7033</v>
      </c>
      <c r="E1548" s="138" t="s">
        <v>10900</v>
      </c>
      <c r="F1548" s="143" t="s">
        <v>10971</v>
      </c>
      <c r="G1548" s="138" t="s">
        <v>6464</v>
      </c>
      <c r="H1548" s="138" t="n">
        <v>8</v>
      </c>
      <c r="I1548" s="138" t="n">
        <v>18</v>
      </c>
      <c r="J1548" s="138" t="n">
        <v>5</v>
      </c>
      <c r="K1548" s="138" t="n">
        <v>40</v>
      </c>
      <c r="L1548" s="138" t="n">
        <v>114.3</v>
      </c>
      <c r="M1548" s="138" t="n">
        <v>67.1</v>
      </c>
      <c r="N1548" s="138" t="s">
        <v>6691</v>
      </c>
      <c r="O1548" s="138" t="n">
        <v>7</v>
      </c>
      <c r="P1548" s="144" t="n">
        <v>9263</v>
      </c>
      <c r="Q1548" s="145" t="n">
        <f aca="false">ROUND((P1548+240),-1)+30</f>
        <v>9530</v>
      </c>
    </row>
    <row r="1549" customFormat="false" ht="15.8" hidden="false" customHeight="false" outlineLevel="0" collapsed="false">
      <c r="A1549" s="138" t="s">
        <v>10988</v>
      </c>
      <c r="B1549" s="138" t="s">
        <v>6459</v>
      </c>
      <c r="C1549" s="137" t="s">
        <v>10989</v>
      </c>
      <c r="D1549" s="138" t="s">
        <v>7526</v>
      </c>
      <c r="E1549" s="138" t="s">
        <v>10817</v>
      </c>
      <c r="F1549" s="143" t="s">
        <v>10971</v>
      </c>
      <c r="G1549" s="138" t="s">
        <v>6464</v>
      </c>
      <c r="H1549" s="138" t="n">
        <v>8</v>
      </c>
      <c r="I1549" s="138" t="n">
        <v>18</v>
      </c>
      <c r="J1549" s="138" t="n">
        <v>5</v>
      </c>
      <c r="K1549" s="138" t="n">
        <v>40</v>
      </c>
      <c r="L1549" s="138" t="n">
        <v>114.3</v>
      </c>
      <c r="M1549" s="138" t="n">
        <v>67.1</v>
      </c>
      <c r="N1549" s="138" t="s">
        <v>9019</v>
      </c>
      <c r="O1549" s="138" t="n">
        <v>6</v>
      </c>
      <c r="P1549" s="144" t="n">
        <v>9557</v>
      </c>
      <c r="Q1549" s="145" t="n">
        <f aca="false">ROUND((P1549+240),-1)+30</f>
        <v>9830</v>
      </c>
    </row>
    <row r="1550" customFormat="false" ht="15.8" hidden="false" customHeight="false" outlineLevel="0" collapsed="false">
      <c r="A1550" s="138" t="s">
        <v>10990</v>
      </c>
      <c r="B1550" s="138" t="s">
        <v>6459</v>
      </c>
      <c r="C1550" s="137" t="s">
        <v>10991</v>
      </c>
      <c r="D1550" s="138" t="s">
        <v>7526</v>
      </c>
      <c r="E1550" s="138" t="s">
        <v>9016</v>
      </c>
      <c r="F1550" s="143" t="s">
        <v>10971</v>
      </c>
      <c r="G1550" s="138" t="s">
        <v>6464</v>
      </c>
      <c r="H1550" s="138" t="n">
        <v>8</v>
      </c>
      <c r="I1550" s="138" t="n">
        <v>18</v>
      </c>
      <c r="J1550" s="138" t="n">
        <v>5</v>
      </c>
      <c r="K1550" s="138" t="n">
        <v>40</v>
      </c>
      <c r="L1550" s="138" t="n">
        <v>114.3</v>
      </c>
      <c r="M1550" s="138" t="n">
        <v>67.1</v>
      </c>
      <c r="N1550" s="138" t="s">
        <v>9022</v>
      </c>
      <c r="O1550" s="138" t="n">
        <v>6</v>
      </c>
      <c r="P1550" s="144" t="n">
        <v>9089</v>
      </c>
      <c r="Q1550" s="145" t="n">
        <f aca="false">ROUND((P1550+240),-1)+30</f>
        <v>9360</v>
      </c>
    </row>
    <row r="1551" customFormat="false" ht="15.8" hidden="false" customHeight="false" outlineLevel="0" collapsed="false">
      <c r="A1551" s="138" t="s">
        <v>10992</v>
      </c>
      <c r="B1551" s="138" t="s">
        <v>6459</v>
      </c>
      <c r="C1551" s="137" t="s">
        <v>10993</v>
      </c>
      <c r="D1551" s="138" t="s">
        <v>7526</v>
      </c>
      <c r="E1551" s="138" t="s">
        <v>9630</v>
      </c>
      <c r="F1551" s="143" t="s">
        <v>10971</v>
      </c>
      <c r="G1551" s="138" t="s">
        <v>6464</v>
      </c>
      <c r="H1551" s="138" t="n">
        <v>8</v>
      </c>
      <c r="I1551" s="138" t="n">
        <v>18</v>
      </c>
      <c r="J1551" s="138" t="n">
        <v>5</v>
      </c>
      <c r="K1551" s="138" t="n">
        <v>40</v>
      </c>
      <c r="L1551" s="138" t="n">
        <v>114.3</v>
      </c>
      <c r="M1551" s="138" t="n">
        <v>67.1</v>
      </c>
      <c r="N1551" s="138" t="s">
        <v>9631</v>
      </c>
      <c r="O1551" s="138" t="n">
        <v>5</v>
      </c>
      <c r="P1551" s="144" t="n">
        <v>9370</v>
      </c>
      <c r="Q1551" s="145" t="n">
        <f aca="false">ROUND((P1551+240),-1)+30</f>
        <v>9640</v>
      </c>
    </row>
    <row r="1552" customFormat="false" ht="15.8" hidden="false" customHeight="false" outlineLevel="0" collapsed="false">
      <c r="A1552" s="138" t="s">
        <v>10994</v>
      </c>
      <c r="B1552" s="138" t="s">
        <v>6459</v>
      </c>
      <c r="C1552" s="137" t="s">
        <v>10995</v>
      </c>
      <c r="D1552" s="138" t="s">
        <v>7526</v>
      </c>
      <c r="E1552" s="138" t="s">
        <v>9016</v>
      </c>
      <c r="F1552" s="143" t="s">
        <v>10971</v>
      </c>
      <c r="G1552" s="138" t="s">
        <v>6464</v>
      </c>
      <c r="H1552" s="138" t="n">
        <v>8</v>
      </c>
      <c r="I1552" s="138" t="n">
        <v>18</v>
      </c>
      <c r="J1552" s="138" t="n">
        <v>5</v>
      </c>
      <c r="K1552" s="138" t="n">
        <v>40</v>
      </c>
      <c r="L1552" s="138" t="n">
        <v>114.3</v>
      </c>
      <c r="M1552" s="138" t="n">
        <v>67.1</v>
      </c>
      <c r="N1552" s="138" t="s">
        <v>9019</v>
      </c>
      <c r="O1552" s="138" t="n">
        <v>2</v>
      </c>
      <c r="P1552" s="144" t="n">
        <v>9370</v>
      </c>
      <c r="Q1552" s="145" t="n">
        <f aca="false">ROUND((P1552+240),-1)+30</f>
        <v>9640</v>
      </c>
    </row>
    <row r="1553" customFormat="false" ht="15.8" hidden="false" customHeight="false" outlineLevel="0" collapsed="false">
      <c r="A1553" s="138" t="s">
        <v>10996</v>
      </c>
      <c r="B1553" s="138" t="s">
        <v>6459</v>
      </c>
      <c r="C1553" s="137" t="s">
        <v>10997</v>
      </c>
      <c r="D1553" s="138" t="s">
        <v>7033</v>
      </c>
      <c r="E1553" s="138" t="s">
        <v>10998</v>
      </c>
      <c r="F1553" s="143" t="s">
        <v>10999</v>
      </c>
      <c r="G1553" s="138" t="s">
        <v>6464</v>
      </c>
      <c r="H1553" s="138" t="n">
        <v>8</v>
      </c>
      <c r="I1553" s="138" t="n">
        <v>18</v>
      </c>
      <c r="J1553" s="138" t="n">
        <v>5</v>
      </c>
      <c r="K1553" s="138" t="n">
        <v>40</v>
      </c>
      <c r="L1553" s="138" t="n">
        <v>114.3</v>
      </c>
      <c r="M1553" s="138" t="n">
        <v>72.6</v>
      </c>
      <c r="N1553" s="138" t="s">
        <v>6516</v>
      </c>
      <c r="O1553" s="138" t="n">
        <v>4</v>
      </c>
      <c r="P1553" s="144" t="n">
        <v>14139</v>
      </c>
      <c r="Q1553" s="145" t="n">
        <f aca="false">ROUND((P1553+240),-1)+30</f>
        <v>14410</v>
      </c>
    </row>
    <row r="1554" customFormat="false" ht="15.8" hidden="false" customHeight="false" outlineLevel="0" collapsed="false">
      <c r="A1554" s="138" t="s">
        <v>11000</v>
      </c>
      <c r="B1554" s="138" t="s">
        <v>6459</v>
      </c>
      <c r="C1554" s="137" t="s">
        <v>11001</v>
      </c>
      <c r="D1554" s="138" t="s">
        <v>7033</v>
      </c>
      <c r="E1554" s="138" t="s">
        <v>11002</v>
      </c>
      <c r="F1554" s="143" t="s">
        <v>10999</v>
      </c>
      <c r="G1554" s="138" t="s">
        <v>6464</v>
      </c>
      <c r="H1554" s="138" t="n">
        <v>8</v>
      </c>
      <c r="I1554" s="138" t="n">
        <v>18</v>
      </c>
      <c r="J1554" s="138" t="n">
        <v>5</v>
      </c>
      <c r="K1554" s="138" t="n">
        <v>40</v>
      </c>
      <c r="L1554" s="138" t="n">
        <v>114.3</v>
      </c>
      <c r="M1554" s="138" t="n">
        <v>72.6</v>
      </c>
      <c r="N1554" s="138"/>
      <c r="O1554" s="138" t="n">
        <v>4</v>
      </c>
      <c r="P1554" s="144" t="n">
        <v>14139</v>
      </c>
      <c r="Q1554" s="145" t="n">
        <f aca="false">ROUND((P1554+240),-1)+30</f>
        <v>14410</v>
      </c>
    </row>
    <row r="1555" customFormat="false" ht="15.8" hidden="false" customHeight="false" outlineLevel="0" collapsed="false">
      <c r="A1555" s="138" t="s">
        <v>11003</v>
      </c>
      <c r="B1555" s="138" t="s">
        <v>6459</v>
      </c>
      <c r="C1555" s="137" t="s">
        <v>11004</v>
      </c>
      <c r="D1555" s="138" t="s">
        <v>7033</v>
      </c>
      <c r="E1555" s="138" t="s">
        <v>11005</v>
      </c>
      <c r="F1555" s="143" t="s">
        <v>11006</v>
      </c>
      <c r="G1555" s="138" t="s">
        <v>6464</v>
      </c>
      <c r="H1555" s="138" t="n">
        <v>8</v>
      </c>
      <c r="I1555" s="138" t="n">
        <v>18</v>
      </c>
      <c r="J1555" s="138" t="n">
        <v>5</v>
      </c>
      <c r="K1555" s="138" t="n">
        <v>40</v>
      </c>
      <c r="L1555" s="138" t="n">
        <v>114.3</v>
      </c>
      <c r="M1555" s="138" t="n">
        <v>73.1</v>
      </c>
      <c r="N1555" s="138" t="s">
        <v>7085</v>
      </c>
      <c r="O1555" s="138" t="n">
        <v>20</v>
      </c>
      <c r="P1555" s="144" t="n">
        <v>9263</v>
      </c>
      <c r="Q1555" s="145" t="n">
        <f aca="false">ROUND((P1555+240),-1)+30</f>
        <v>9530</v>
      </c>
    </row>
    <row r="1556" customFormat="false" ht="15.8" hidden="false" customHeight="false" outlineLevel="0" collapsed="false">
      <c r="A1556" s="138" t="s">
        <v>11007</v>
      </c>
      <c r="B1556" s="138" t="s">
        <v>6459</v>
      </c>
      <c r="C1556" s="137" t="s">
        <v>11008</v>
      </c>
      <c r="D1556" s="138" t="s">
        <v>7033</v>
      </c>
      <c r="E1556" s="138" t="s">
        <v>8275</v>
      </c>
      <c r="F1556" s="143" t="s">
        <v>11006</v>
      </c>
      <c r="G1556" s="138" t="s">
        <v>6464</v>
      </c>
      <c r="H1556" s="138" t="n">
        <v>8</v>
      </c>
      <c r="I1556" s="138" t="n">
        <v>18</v>
      </c>
      <c r="J1556" s="138" t="n">
        <v>5</v>
      </c>
      <c r="K1556" s="138" t="n">
        <v>40</v>
      </c>
      <c r="L1556" s="138" t="n">
        <v>114.3</v>
      </c>
      <c r="M1556" s="138" t="n">
        <v>73.1</v>
      </c>
      <c r="N1556" s="138" t="s">
        <v>7085</v>
      </c>
      <c r="O1556" s="138" t="n">
        <v>2</v>
      </c>
      <c r="P1556" s="144" t="n">
        <v>9263</v>
      </c>
      <c r="Q1556" s="145" t="n">
        <f aca="false">ROUND((P1556+240),-1)+30</f>
        <v>9530</v>
      </c>
    </row>
    <row r="1557" customFormat="false" ht="15.8" hidden="false" customHeight="false" outlineLevel="0" collapsed="false">
      <c r="A1557" s="138" t="s">
        <v>11009</v>
      </c>
      <c r="B1557" s="138" t="s">
        <v>6459</v>
      </c>
      <c r="C1557" s="137" t="s">
        <v>11010</v>
      </c>
      <c r="D1557" s="138" t="s">
        <v>7033</v>
      </c>
      <c r="E1557" s="138" t="s">
        <v>11011</v>
      </c>
      <c r="F1557" s="143" t="s">
        <v>11006</v>
      </c>
      <c r="G1557" s="138" t="s">
        <v>6464</v>
      </c>
      <c r="H1557" s="138" t="n">
        <v>8</v>
      </c>
      <c r="I1557" s="138" t="n">
        <v>18</v>
      </c>
      <c r="J1557" s="138" t="n">
        <v>5</v>
      </c>
      <c r="K1557" s="138" t="n">
        <v>40</v>
      </c>
      <c r="L1557" s="138" t="n">
        <v>114.3</v>
      </c>
      <c r="M1557" s="138" t="n">
        <v>73.1</v>
      </c>
      <c r="N1557" s="138"/>
      <c r="O1557" s="138" t="n">
        <v>2</v>
      </c>
      <c r="P1557" s="144" t="n">
        <v>9263</v>
      </c>
      <c r="Q1557" s="145" t="n">
        <f aca="false">ROUND((P1557+240),-1)+30</f>
        <v>9530</v>
      </c>
    </row>
    <row r="1558" customFormat="false" ht="15.8" hidden="false" customHeight="false" outlineLevel="0" collapsed="false">
      <c r="A1558" s="138" t="s">
        <v>11012</v>
      </c>
      <c r="B1558" s="138" t="s">
        <v>6459</v>
      </c>
      <c r="C1558" s="137" t="s">
        <v>11013</v>
      </c>
      <c r="D1558" s="138" t="s">
        <v>7033</v>
      </c>
      <c r="E1558" s="138" t="s">
        <v>11014</v>
      </c>
      <c r="F1558" s="143" t="s">
        <v>11006</v>
      </c>
      <c r="G1558" s="138" t="s">
        <v>6464</v>
      </c>
      <c r="H1558" s="138" t="n">
        <v>8</v>
      </c>
      <c r="I1558" s="138" t="n">
        <v>18</v>
      </c>
      <c r="J1558" s="138" t="n">
        <v>5</v>
      </c>
      <c r="K1558" s="138" t="n">
        <v>40</v>
      </c>
      <c r="L1558" s="138" t="n">
        <v>114.3</v>
      </c>
      <c r="M1558" s="138" t="n">
        <v>73.1</v>
      </c>
      <c r="N1558" s="138" t="s">
        <v>7041</v>
      </c>
      <c r="O1558" s="138" t="n">
        <v>1</v>
      </c>
      <c r="P1558" s="144" t="n">
        <v>9263</v>
      </c>
      <c r="Q1558" s="145" t="n">
        <f aca="false">ROUND((P1558+240),-1)+30</f>
        <v>9530</v>
      </c>
    </row>
    <row r="1559" customFormat="false" ht="15.8" hidden="false" customHeight="false" outlineLevel="0" collapsed="false">
      <c r="A1559" s="138" t="s">
        <v>11015</v>
      </c>
      <c r="B1559" s="138" t="s">
        <v>6459</v>
      </c>
      <c r="C1559" s="137" t="s">
        <v>11016</v>
      </c>
      <c r="D1559" s="138" t="s">
        <v>7033</v>
      </c>
      <c r="E1559" s="138" t="s">
        <v>11014</v>
      </c>
      <c r="F1559" s="143" t="s">
        <v>11006</v>
      </c>
      <c r="G1559" s="138" t="s">
        <v>6464</v>
      </c>
      <c r="H1559" s="138" t="n">
        <v>8</v>
      </c>
      <c r="I1559" s="138" t="n">
        <v>18</v>
      </c>
      <c r="J1559" s="138" t="n">
        <v>5</v>
      </c>
      <c r="K1559" s="138" t="n">
        <v>40</v>
      </c>
      <c r="L1559" s="138" t="n">
        <v>114.3</v>
      </c>
      <c r="M1559" s="138" t="n">
        <v>73.1</v>
      </c>
      <c r="N1559" s="138" t="s">
        <v>8915</v>
      </c>
      <c r="O1559" s="138" t="n">
        <v>1</v>
      </c>
      <c r="P1559" s="144" t="n">
        <v>9263</v>
      </c>
      <c r="Q1559" s="145" t="n">
        <f aca="false">ROUND((P1559+240),-1)+30</f>
        <v>9530</v>
      </c>
    </row>
    <row r="1560" customFormat="false" ht="15.8" hidden="false" customHeight="false" outlineLevel="0" collapsed="false">
      <c r="A1560" s="138" t="s">
        <v>11017</v>
      </c>
      <c r="B1560" s="138" t="s">
        <v>6459</v>
      </c>
      <c r="C1560" s="137" t="s">
        <v>11018</v>
      </c>
      <c r="D1560" s="138" t="s">
        <v>6470</v>
      </c>
      <c r="E1560" s="138" t="s">
        <v>10043</v>
      </c>
      <c r="F1560" s="143" t="s">
        <v>11019</v>
      </c>
      <c r="G1560" s="138" t="s">
        <v>6464</v>
      </c>
      <c r="H1560" s="138" t="n">
        <v>8</v>
      </c>
      <c r="I1560" s="138" t="n">
        <v>18</v>
      </c>
      <c r="J1560" s="138" t="n">
        <v>5</v>
      </c>
      <c r="K1560" s="138" t="n">
        <v>41</v>
      </c>
      <c r="L1560" s="138" t="n">
        <v>112</v>
      </c>
      <c r="M1560" s="138" t="n">
        <v>66.6</v>
      </c>
      <c r="N1560" s="138" t="s">
        <v>9296</v>
      </c>
      <c r="O1560" s="138" t="n">
        <v>4</v>
      </c>
      <c r="P1560" s="144" t="n">
        <v>8482</v>
      </c>
      <c r="Q1560" s="145" t="n">
        <f aca="false">ROUND((P1560+240),-1)+30</f>
        <v>8750</v>
      </c>
    </row>
    <row r="1561" customFormat="false" ht="15.8" hidden="false" customHeight="false" outlineLevel="0" collapsed="false">
      <c r="A1561" s="138" t="s">
        <v>11020</v>
      </c>
      <c r="B1561" s="138" t="s">
        <v>6459</v>
      </c>
      <c r="C1561" s="137" t="s">
        <v>11021</v>
      </c>
      <c r="D1561" s="138" t="s">
        <v>6470</v>
      </c>
      <c r="E1561" s="138" t="s">
        <v>10527</v>
      </c>
      <c r="F1561" s="143" t="s">
        <v>11019</v>
      </c>
      <c r="G1561" s="138" t="s">
        <v>6464</v>
      </c>
      <c r="H1561" s="138" t="n">
        <v>8</v>
      </c>
      <c r="I1561" s="138" t="n">
        <v>18</v>
      </c>
      <c r="J1561" s="138" t="n">
        <v>5</v>
      </c>
      <c r="K1561" s="138" t="n">
        <v>41</v>
      </c>
      <c r="L1561" s="138" t="n">
        <v>112</v>
      </c>
      <c r="M1561" s="138" t="n">
        <v>66.6</v>
      </c>
      <c r="N1561" s="138" t="s">
        <v>9296</v>
      </c>
      <c r="O1561" s="138" t="n">
        <v>2</v>
      </c>
      <c r="P1561" s="144" t="n">
        <v>8248</v>
      </c>
      <c r="Q1561" s="145" t="n">
        <f aca="false">ROUND((P1561+240),-1)+30</f>
        <v>8520</v>
      </c>
    </row>
    <row r="1562" customFormat="false" ht="15.8" hidden="false" customHeight="false" outlineLevel="0" collapsed="false">
      <c r="A1562" s="138" t="s">
        <v>11022</v>
      </c>
      <c r="B1562" s="138" t="s">
        <v>6459</v>
      </c>
      <c r="C1562" s="137" t="s">
        <v>11023</v>
      </c>
      <c r="D1562" s="138" t="s">
        <v>8483</v>
      </c>
      <c r="E1562" s="138" t="s">
        <v>10540</v>
      </c>
      <c r="F1562" s="143" t="s">
        <v>11024</v>
      </c>
      <c r="G1562" s="138" t="s">
        <v>6464</v>
      </c>
      <c r="H1562" s="138" t="n">
        <v>8</v>
      </c>
      <c r="I1562" s="138" t="n">
        <v>18</v>
      </c>
      <c r="J1562" s="138" t="n">
        <v>5</v>
      </c>
      <c r="K1562" s="138" t="n">
        <v>42</v>
      </c>
      <c r="L1562" s="138" t="n">
        <v>112</v>
      </c>
      <c r="M1562" s="138" t="n">
        <v>66.6</v>
      </c>
      <c r="N1562" s="138" t="s">
        <v>10542</v>
      </c>
      <c r="O1562" s="138" t="n">
        <v>4</v>
      </c>
      <c r="P1562" s="144" t="n">
        <v>6569</v>
      </c>
      <c r="Q1562" s="145" t="n">
        <f aca="false">ROUND((P1562+240),-1)+30</f>
        <v>6840</v>
      </c>
    </row>
    <row r="1563" customFormat="false" ht="15.8" hidden="false" customHeight="false" outlineLevel="0" collapsed="false">
      <c r="A1563" s="138" t="s">
        <v>11025</v>
      </c>
      <c r="B1563" s="138" t="s">
        <v>6459</v>
      </c>
      <c r="C1563" s="137" t="s">
        <v>11026</v>
      </c>
      <c r="D1563" s="138" t="s">
        <v>8483</v>
      </c>
      <c r="E1563" s="138" t="s">
        <v>11027</v>
      </c>
      <c r="F1563" s="143" t="s">
        <v>11024</v>
      </c>
      <c r="G1563" s="138" t="s">
        <v>6464</v>
      </c>
      <c r="H1563" s="138" t="n">
        <v>8</v>
      </c>
      <c r="I1563" s="138" t="n">
        <v>18</v>
      </c>
      <c r="J1563" s="138" t="n">
        <v>5</v>
      </c>
      <c r="K1563" s="138" t="n">
        <v>42</v>
      </c>
      <c r="L1563" s="138" t="n">
        <v>112</v>
      </c>
      <c r="M1563" s="138" t="n">
        <v>66.6</v>
      </c>
      <c r="N1563" s="138" t="s">
        <v>6479</v>
      </c>
      <c r="O1563" s="138" t="n">
        <v>4</v>
      </c>
      <c r="P1563" s="144" t="n">
        <v>6569</v>
      </c>
      <c r="Q1563" s="145" t="n">
        <f aca="false">ROUND((P1563+240),-1)+30</f>
        <v>6840</v>
      </c>
    </row>
    <row r="1564" customFormat="false" ht="15.8" hidden="false" customHeight="false" outlineLevel="0" collapsed="false">
      <c r="A1564" s="138" t="s">
        <v>11028</v>
      </c>
      <c r="B1564" s="138" t="s">
        <v>6459</v>
      </c>
      <c r="C1564" s="137" t="s">
        <v>11029</v>
      </c>
      <c r="D1564" s="138" t="s">
        <v>7033</v>
      </c>
      <c r="E1564" s="138" t="s">
        <v>10582</v>
      </c>
      <c r="F1564" s="143" t="s">
        <v>11030</v>
      </c>
      <c r="G1564" s="138" t="s">
        <v>6464</v>
      </c>
      <c r="H1564" s="138" t="n">
        <v>8</v>
      </c>
      <c r="I1564" s="138" t="n">
        <v>18</v>
      </c>
      <c r="J1564" s="138" t="n">
        <v>5</v>
      </c>
      <c r="K1564" s="138" t="n">
        <v>42</v>
      </c>
      <c r="L1564" s="138" t="n">
        <v>114.3</v>
      </c>
      <c r="M1564" s="138" t="n">
        <v>67.1</v>
      </c>
      <c r="N1564" s="138" t="s">
        <v>7041</v>
      </c>
      <c r="O1564" s="138" t="n">
        <v>19</v>
      </c>
      <c r="P1564" s="144" t="n">
        <v>9263</v>
      </c>
      <c r="Q1564" s="145" t="n">
        <f aca="false">ROUND((P1564+240),-1)+30</f>
        <v>9530</v>
      </c>
    </row>
    <row r="1565" customFormat="false" ht="15.8" hidden="false" customHeight="false" outlineLevel="0" collapsed="false">
      <c r="A1565" s="138" t="s">
        <v>11031</v>
      </c>
      <c r="B1565" s="138" t="s">
        <v>6459</v>
      </c>
      <c r="C1565" s="137" t="s">
        <v>11032</v>
      </c>
      <c r="D1565" s="138" t="s">
        <v>7526</v>
      </c>
      <c r="E1565" s="138" t="s">
        <v>9016</v>
      </c>
      <c r="F1565" s="143" t="s">
        <v>11033</v>
      </c>
      <c r="G1565" s="138" t="s">
        <v>6464</v>
      </c>
      <c r="H1565" s="138" t="n">
        <v>8</v>
      </c>
      <c r="I1565" s="138" t="n">
        <v>18</v>
      </c>
      <c r="J1565" s="138" t="n">
        <v>5</v>
      </c>
      <c r="K1565" s="138" t="n">
        <v>42</v>
      </c>
      <c r="L1565" s="138" t="n">
        <v>115</v>
      </c>
      <c r="M1565" s="138" t="n">
        <v>70.3</v>
      </c>
      <c r="N1565" s="138" t="s">
        <v>8329</v>
      </c>
      <c r="O1565" s="138" t="n">
        <v>13</v>
      </c>
      <c r="P1565" s="144" t="n">
        <v>9370</v>
      </c>
      <c r="Q1565" s="145" t="n">
        <f aca="false">ROUND((P1565+240),-1)+30</f>
        <v>9640</v>
      </c>
    </row>
    <row r="1566" customFormat="false" ht="15.8" hidden="false" customHeight="false" outlineLevel="0" collapsed="false">
      <c r="A1566" s="138" t="s">
        <v>11034</v>
      </c>
      <c r="B1566" s="138" t="s">
        <v>6459</v>
      </c>
      <c r="C1566" s="137" t="s">
        <v>11035</v>
      </c>
      <c r="D1566" s="138" t="s">
        <v>7526</v>
      </c>
      <c r="E1566" s="138" t="s">
        <v>9016</v>
      </c>
      <c r="F1566" s="143" t="s">
        <v>11033</v>
      </c>
      <c r="G1566" s="138" t="s">
        <v>6464</v>
      </c>
      <c r="H1566" s="138" t="n">
        <v>8</v>
      </c>
      <c r="I1566" s="138" t="n">
        <v>18</v>
      </c>
      <c r="J1566" s="138" t="n">
        <v>5</v>
      </c>
      <c r="K1566" s="138" t="n">
        <v>42</v>
      </c>
      <c r="L1566" s="138" t="n">
        <v>115</v>
      </c>
      <c r="M1566" s="138" t="n">
        <v>70.3</v>
      </c>
      <c r="N1566" s="138" t="s">
        <v>9019</v>
      </c>
      <c r="O1566" s="138" t="n">
        <v>11</v>
      </c>
      <c r="P1566" s="144" t="n">
        <v>9370</v>
      </c>
      <c r="Q1566" s="145" t="n">
        <f aca="false">ROUND((P1566+240),-1)+30</f>
        <v>9640</v>
      </c>
    </row>
    <row r="1567" customFormat="false" ht="15.8" hidden="false" customHeight="false" outlineLevel="0" collapsed="false">
      <c r="A1567" s="138" t="s">
        <v>11036</v>
      </c>
      <c r="B1567" s="138" t="s">
        <v>6459</v>
      </c>
      <c r="C1567" s="137" t="s">
        <v>11037</v>
      </c>
      <c r="D1567" s="138" t="s">
        <v>7526</v>
      </c>
      <c r="E1567" s="138" t="s">
        <v>9016</v>
      </c>
      <c r="F1567" s="143" t="s">
        <v>11033</v>
      </c>
      <c r="G1567" s="138" t="s">
        <v>6464</v>
      </c>
      <c r="H1567" s="138" t="n">
        <v>8</v>
      </c>
      <c r="I1567" s="138" t="n">
        <v>18</v>
      </c>
      <c r="J1567" s="138" t="n">
        <v>5</v>
      </c>
      <c r="K1567" s="138" t="n">
        <v>42</v>
      </c>
      <c r="L1567" s="138" t="n">
        <v>115</v>
      </c>
      <c r="M1567" s="138" t="n">
        <v>70.3</v>
      </c>
      <c r="N1567" s="138" t="s">
        <v>9022</v>
      </c>
      <c r="O1567" s="138" t="n">
        <v>10</v>
      </c>
      <c r="P1567" s="144" t="n">
        <v>9089</v>
      </c>
      <c r="Q1567" s="145" t="n">
        <f aca="false">ROUND((P1567+240),-1)+30</f>
        <v>9360</v>
      </c>
    </row>
    <row r="1568" customFormat="false" ht="15.8" hidden="false" customHeight="false" outlineLevel="0" collapsed="false">
      <c r="A1568" s="138" t="s">
        <v>11038</v>
      </c>
      <c r="B1568" s="138" t="s">
        <v>6459</v>
      </c>
      <c r="C1568" s="137" t="s">
        <v>11039</v>
      </c>
      <c r="D1568" s="138" t="s">
        <v>7526</v>
      </c>
      <c r="E1568" s="138" t="s">
        <v>9016</v>
      </c>
      <c r="F1568" s="143" t="s">
        <v>11040</v>
      </c>
      <c r="G1568" s="138" t="s">
        <v>6464</v>
      </c>
      <c r="H1568" s="138" t="n">
        <v>8</v>
      </c>
      <c r="I1568" s="138" t="n">
        <v>18</v>
      </c>
      <c r="J1568" s="138" t="n">
        <v>5</v>
      </c>
      <c r="K1568" s="138" t="n">
        <v>42</v>
      </c>
      <c r="L1568" s="138" t="n">
        <v>120</v>
      </c>
      <c r="M1568" s="138" t="n">
        <v>72.6</v>
      </c>
      <c r="N1568" s="138" t="s">
        <v>9022</v>
      </c>
      <c r="O1568" s="138" t="n">
        <v>14</v>
      </c>
      <c r="P1568" s="144" t="n">
        <v>9089</v>
      </c>
      <c r="Q1568" s="145" t="n">
        <f aca="false">ROUND((P1568+240),-1)+30</f>
        <v>9360</v>
      </c>
    </row>
    <row r="1569" customFormat="false" ht="15.8" hidden="false" customHeight="false" outlineLevel="0" collapsed="false">
      <c r="A1569" s="138" t="s">
        <v>11041</v>
      </c>
      <c r="B1569" s="138" t="s">
        <v>6459</v>
      </c>
      <c r="C1569" s="137" t="s">
        <v>11042</v>
      </c>
      <c r="D1569" s="138" t="s">
        <v>7526</v>
      </c>
      <c r="E1569" s="138" t="s">
        <v>9016</v>
      </c>
      <c r="F1569" s="143" t="s">
        <v>11040</v>
      </c>
      <c r="G1569" s="138" t="s">
        <v>6464</v>
      </c>
      <c r="H1569" s="138" t="n">
        <v>8</v>
      </c>
      <c r="I1569" s="138" t="n">
        <v>18</v>
      </c>
      <c r="J1569" s="138" t="n">
        <v>5</v>
      </c>
      <c r="K1569" s="138" t="n">
        <v>42</v>
      </c>
      <c r="L1569" s="138" t="n">
        <v>120</v>
      </c>
      <c r="M1569" s="138" t="n">
        <v>72.6</v>
      </c>
      <c r="N1569" s="138" t="s">
        <v>8329</v>
      </c>
      <c r="O1569" s="138" t="n">
        <v>13</v>
      </c>
      <c r="P1569" s="144" t="n">
        <v>9370</v>
      </c>
      <c r="Q1569" s="145" t="n">
        <f aca="false">ROUND((P1569+240),-1)+30</f>
        <v>9640</v>
      </c>
    </row>
    <row r="1570" customFormat="false" ht="15.8" hidden="false" customHeight="false" outlineLevel="0" collapsed="false">
      <c r="A1570" s="138" t="s">
        <v>11043</v>
      </c>
      <c r="B1570" s="138" t="s">
        <v>6459</v>
      </c>
      <c r="C1570" s="137" t="s">
        <v>11044</v>
      </c>
      <c r="D1570" s="138" t="s">
        <v>7526</v>
      </c>
      <c r="E1570" s="138" t="s">
        <v>9016</v>
      </c>
      <c r="F1570" s="143" t="s">
        <v>11040</v>
      </c>
      <c r="G1570" s="138" t="s">
        <v>6464</v>
      </c>
      <c r="H1570" s="138" t="n">
        <v>8</v>
      </c>
      <c r="I1570" s="138" t="n">
        <v>18</v>
      </c>
      <c r="J1570" s="138" t="n">
        <v>5</v>
      </c>
      <c r="K1570" s="138" t="n">
        <v>42</v>
      </c>
      <c r="L1570" s="138" t="n">
        <v>120</v>
      </c>
      <c r="M1570" s="138" t="n">
        <v>72.6</v>
      </c>
      <c r="N1570" s="138" t="s">
        <v>9019</v>
      </c>
      <c r="O1570" s="138" t="n">
        <v>11</v>
      </c>
      <c r="P1570" s="144" t="n">
        <v>9370</v>
      </c>
      <c r="Q1570" s="145" t="n">
        <f aca="false">ROUND((P1570+240),-1)+30</f>
        <v>9640</v>
      </c>
    </row>
    <row r="1571" customFormat="false" ht="15.8" hidden="false" customHeight="false" outlineLevel="0" collapsed="false">
      <c r="A1571" s="138" t="s">
        <v>11045</v>
      </c>
      <c r="B1571" s="138" t="s">
        <v>6459</v>
      </c>
      <c r="C1571" s="137" t="s">
        <v>11046</v>
      </c>
      <c r="D1571" s="138" t="s">
        <v>6470</v>
      </c>
      <c r="E1571" s="138" t="s">
        <v>11047</v>
      </c>
      <c r="F1571" s="143" t="s">
        <v>11048</v>
      </c>
      <c r="G1571" s="138" t="s">
        <v>6464</v>
      </c>
      <c r="H1571" s="138" t="n">
        <v>8</v>
      </c>
      <c r="I1571" s="138" t="n">
        <v>18</v>
      </c>
      <c r="J1571" s="138" t="n">
        <v>5</v>
      </c>
      <c r="K1571" s="138" t="n">
        <v>42.5</v>
      </c>
      <c r="L1571" s="138" t="n">
        <v>108</v>
      </c>
      <c r="M1571" s="138" t="n">
        <v>63.3</v>
      </c>
      <c r="N1571" s="138" t="s">
        <v>6473</v>
      </c>
      <c r="O1571" s="138" t="n">
        <v>4</v>
      </c>
      <c r="P1571" s="144" t="n">
        <v>8248</v>
      </c>
      <c r="Q1571" s="145" t="n">
        <f aca="false">ROUND((P1571+240),-1)+30</f>
        <v>8520</v>
      </c>
    </row>
    <row r="1572" customFormat="false" ht="15.8" hidden="false" customHeight="false" outlineLevel="0" collapsed="false">
      <c r="A1572" s="138" t="s">
        <v>11049</v>
      </c>
      <c r="B1572" s="138" t="s">
        <v>6459</v>
      </c>
      <c r="C1572" s="137" t="s">
        <v>11050</v>
      </c>
      <c r="D1572" s="138" t="s">
        <v>6470</v>
      </c>
      <c r="E1572" s="138" t="s">
        <v>11051</v>
      </c>
      <c r="F1572" s="143" t="s">
        <v>11052</v>
      </c>
      <c r="G1572" s="138" t="s">
        <v>6464</v>
      </c>
      <c r="H1572" s="138" t="n">
        <v>8</v>
      </c>
      <c r="I1572" s="138" t="n">
        <v>18</v>
      </c>
      <c r="J1572" s="138" t="n">
        <v>5</v>
      </c>
      <c r="K1572" s="138" t="n">
        <v>43</v>
      </c>
      <c r="L1572" s="138" t="n">
        <v>112</v>
      </c>
      <c r="M1572" s="138" t="n">
        <v>66.6</v>
      </c>
      <c r="N1572" s="138" t="s">
        <v>6691</v>
      </c>
      <c r="O1572" s="138" t="n">
        <v>4</v>
      </c>
      <c r="P1572" s="144" t="n">
        <v>8248</v>
      </c>
      <c r="Q1572" s="145" t="n">
        <f aca="false">ROUND((P1572+240),-1)+30</f>
        <v>8520</v>
      </c>
    </row>
    <row r="1573" customFormat="false" ht="15.8" hidden="false" customHeight="false" outlineLevel="0" collapsed="false">
      <c r="A1573" s="138" t="s">
        <v>11053</v>
      </c>
      <c r="B1573" s="138" t="s">
        <v>6459</v>
      </c>
      <c r="C1573" s="137" t="s">
        <v>11054</v>
      </c>
      <c r="D1573" s="138" t="s">
        <v>9761</v>
      </c>
      <c r="E1573" s="138" t="s">
        <v>9762</v>
      </c>
      <c r="F1573" s="143" t="s">
        <v>11055</v>
      </c>
      <c r="G1573" s="138" t="s">
        <v>6464</v>
      </c>
      <c r="H1573" s="138" t="n">
        <v>8</v>
      </c>
      <c r="I1573" s="138" t="n">
        <v>18</v>
      </c>
      <c r="J1573" s="138" t="n">
        <v>5</v>
      </c>
      <c r="K1573" s="138" t="n">
        <v>43</v>
      </c>
      <c r="L1573" s="138" t="n">
        <v>120</v>
      </c>
      <c r="M1573" s="138" t="n">
        <v>72.6</v>
      </c>
      <c r="N1573" s="138"/>
      <c r="O1573" s="138" t="n">
        <v>4</v>
      </c>
      <c r="P1573" s="144" t="n">
        <v>6750</v>
      </c>
      <c r="Q1573" s="145" t="n">
        <f aca="false">ROUND((P1573+240),-1)+30</f>
        <v>7020</v>
      </c>
    </row>
    <row r="1574" customFormat="false" ht="15.8" hidden="false" customHeight="false" outlineLevel="0" collapsed="false">
      <c r="A1574" s="138" t="s">
        <v>11056</v>
      </c>
      <c r="B1574" s="138" t="s">
        <v>6459</v>
      </c>
      <c r="C1574" s="137" t="s">
        <v>11057</v>
      </c>
      <c r="D1574" s="138" t="s">
        <v>6470</v>
      </c>
      <c r="E1574" s="138" t="s">
        <v>10731</v>
      </c>
      <c r="F1574" s="143" t="s">
        <v>11055</v>
      </c>
      <c r="G1574" s="138" t="s">
        <v>6464</v>
      </c>
      <c r="H1574" s="138" t="n">
        <v>8</v>
      </c>
      <c r="I1574" s="138" t="n">
        <v>18</v>
      </c>
      <c r="J1574" s="138" t="n">
        <v>5</v>
      </c>
      <c r="K1574" s="138" t="n">
        <v>43</v>
      </c>
      <c r="L1574" s="138" t="n">
        <v>120</v>
      </c>
      <c r="M1574" s="138" t="n">
        <v>72.6</v>
      </c>
      <c r="N1574" s="138" t="s">
        <v>6697</v>
      </c>
      <c r="O1574" s="138" t="n">
        <v>4</v>
      </c>
      <c r="P1574" s="144" t="n">
        <v>8482</v>
      </c>
      <c r="Q1574" s="145" t="n">
        <f aca="false">ROUND((P1574+240),-1)+30</f>
        <v>8750</v>
      </c>
    </row>
    <row r="1575" customFormat="false" ht="15.8" hidden="false" customHeight="false" outlineLevel="0" collapsed="false">
      <c r="A1575" s="138" t="s">
        <v>11058</v>
      </c>
      <c r="B1575" s="138" t="s">
        <v>6459</v>
      </c>
      <c r="C1575" s="137" t="s">
        <v>11059</v>
      </c>
      <c r="D1575" s="138" t="s">
        <v>7033</v>
      </c>
      <c r="E1575" s="138" t="s">
        <v>8131</v>
      </c>
      <c r="F1575" s="143" t="s">
        <v>11060</v>
      </c>
      <c r="G1575" s="138" t="s">
        <v>6464</v>
      </c>
      <c r="H1575" s="138" t="n">
        <v>8</v>
      </c>
      <c r="I1575" s="138" t="n">
        <v>18</v>
      </c>
      <c r="J1575" s="138" t="n">
        <v>5</v>
      </c>
      <c r="K1575" s="138" t="n">
        <v>45</v>
      </c>
      <c r="L1575" s="138" t="n">
        <v>100</v>
      </c>
      <c r="M1575" s="138" t="n">
        <v>56.1</v>
      </c>
      <c r="N1575" s="138" t="s">
        <v>6691</v>
      </c>
      <c r="O1575" s="138" t="n">
        <v>25</v>
      </c>
      <c r="P1575" s="144" t="n">
        <v>9263</v>
      </c>
      <c r="Q1575" s="145" t="n">
        <f aca="false">ROUND((P1575+240),-1)+30</f>
        <v>9530</v>
      </c>
    </row>
    <row r="1576" customFormat="false" ht="15.8" hidden="false" customHeight="false" outlineLevel="0" collapsed="false">
      <c r="A1576" s="138" t="s">
        <v>11061</v>
      </c>
      <c r="B1576" s="138" t="s">
        <v>6459</v>
      </c>
      <c r="C1576" s="137" t="s">
        <v>11062</v>
      </c>
      <c r="D1576" s="138" t="s">
        <v>7033</v>
      </c>
      <c r="E1576" s="138" t="s">
        <v>8728</v>
      </c>
      <c r="F1576" s="143" t="s">
        <v>11060</v>
      </c>
      <c r="G1576" s="138" t="s">
        <v>6464</v>
      </c>
      <c r="H1576" s="138" t="n">
        <v>8</v>
      </c>
      <c r="I1576" s="138" t="n">
        <v>18</v>
      </c>
      <c r="J1576" s="138" t="n">
        <v>5</v>
      </c>
      <c r="K1576" s="138" t="n">
        <v>45</v>
      </c>
      <c r="L1576" s="138" t="n">
        <v>100</v>
      </c>
      <c r="M1576" s="138" t="n">
        <v>56.1</v>
      </c>
      <c r="N1576" s="138" t="s">
        <v>6691</v>
      </c>
      <c r="O1576" s="138" t="n">
        <v>18</v>
      </c>
      <c r="P1576" s="144" t="n">
        <v>9263</v>
      </c>
      <c r="Q1576" s="145" t="n">
        <f aca="false">ROUND((P1576+240),-1)+30</f>
        <v>9530</v>
      </c>
    </row>
    <row r="1577" customFormat="false" ht="15.8" hidden="false" customHeight="false" outlineLevel="0" collapsed="false">
      <c r="A1577" s="138" t="s">
        <v>11063</v>
      </c>
      <c r="B1577" s="138" t="s">
        <v>6459</v>
      </c>
      <c r="C1577" s="137" t="s">
        <v>11064</v>
      </c>
      <c r="D1577" s="138" t="s">
        <v>7033</v>
      </c>
      <c r="E1577" s="138" t="s">
        <v>9568</v>
      </c>
      <c r="F1577" s="143" t="s">
        <v>11060</v>
      </c>
      <c r="G1577" s="138" t="s">
        <v>6464</v>
      </c>
      <c r="H1577" s="138" t="n">
        <v>8</v>
      </c>
      <c r="I1577" s="138" t="n">
        <v>18</v>
      </c>
      <c r="J1577" s="138" t="n">
        <v>5</v>
      </c>
      <c r="K1577" s="138" t="n">
        <v>45</v>
      </c>
      <c r="L1577" s="138" t="n">
        <v>100</v>
      </c>
      <c r="M1577" s="138" t="n">
        <v>56.1</v>
      </c>
      <c r="N1577" s="138" t="s">
        <v>7045</v>
      </c>
      <c r="O1577" s="138" t="n">
        <v>14</v>
      </c>
      <c r="P1577" s="144" t="n">
        <v>9263</v>
      </c>
      <c r="Q1577" s="145" t="n">
        <f aca="false">ROUND((P1577+240),-1)+30</f>
        <v>9530</v>
      </c>
    </row>
    <row r="1578" customFormat="false" ht="15.8" hidden="false" customHeight="false" outlineLevel="0" collapsed="false">
      <c r="A1578" s="138" t="s">
        <v>11065</v>
      </c>
      <c r="B1578" s="138" t="s">
        <v>6459</v>
      </c>
      <c r="C1578" s="137" t="s">
        <v>11066</v>
      </c>
      <c r="D1578" s="138" t="s">
        <v>8483</v>
      </c>
      <c r="E1578" s="138" t="s">
        <v>8484</v>
      </c>
      <c r="F1578" s="143" t="s">
        <v>11060</v>
      </c>
      <c r="G1578" s="138" t="s">
        <v>6464</v>
      </c>
      <c r="H1578" s="138" t="n">
        <v>8</v>
      </c>
      <c r="I1578" s="138" t="n">
        <v>18</v>
      </c>
      <c r="J1578" s="138" t="n">
        <v>5</v>
      </c>
      <c r="K1578" s="138" t="n">
        <v>45</v>
      </c>
      <c r="L1578" s="138" t="n">
        <v>100</v>
      </c>
      <c r="M1578" s="138" t="n">
        <v>56.1</v>
      </c>
      <c r="N1578" s="138" t="s">
        <v>7041</v>
      </c>
      <c r="O1578" s="138" t="n">
        <v>8</v>
      </c>
      <c r="P1578" s="144" t="n">
        <v>6569</v>
      </c>
      <c r="Q1578" s="145" t="n">
        <f aca="false">ROUND((P1578+240),-1)+30</f>
        <v>6840</v>
      </c>
    </row>
    <row r="1579" customFormat="false" ht="15.8" hidden="false" customHeight="false" outlineLevel="0" collapsed="false">
      <c r="A1579" s="138" t="s">
        <v>11067</v>
      </c>
      <c r="B1579" s="138" t="s">
        <v>6459</v>
      </c>
      <c r="C1579" s="137" t="s">
        <v>11068</v>
      </c>
      <c r="D1579" s="138" t="s">
        <v>7033</v>
      </c>
      <c r="E1579" s="138" t="s">
        <v>8981</v>
      </c>
      <c r="F1579" s="143" t="s">
        <v>11060</v>
      </c>
      <c r="G1579" s="138" t="s">
        <v>6464</v>
      </c>
      <c r="H1579" s="138" t="n">
        <v>8</v>
      </c>
      <c r="I1579" s="138" t="n">
        <v>18</v>
      </c>
      <c r="J1579" s="138" t="n">
        <v>5</v>
      </c>
      <c r="K1579" s="138" t="n">
        <v>45</v>
      </c>
      <c r="L1579" s="138" t="n">
        <v>100</v>
      </c>
      <c r="M1579" s="138" t="n">
        <v>56.1</v>
      </c>
      <c r="N1579" s="138" t="s">
        <v>7036</v>
      </c>
      <c r="O1579" s="138" t="n">
        <v>6</v>
      </c>
      <c r="P1579" s="144" t="n">
        <v>9263</v>
      </c>
      <c r="Q1579" s="145" t="n">
        <f aca="false">ROUND((P1579+240),-1)+30</f>
        <v>9530</v>
      </c>
    </row>
    <row r="1580" customFormat="false" ht="15.8" hidden="false" customHeight="false" outlineLevel="0" collapsed="false">
      <c r="A1580" s="138" t="s">
        <v>11069</v>
      </c>
      <c r="B1580" s="138" t="s">
        <v>6459</v>
      </c>
      <c r="C1580" s="137" t="s">
        <v>11070</v>
      </c>
      <c r="D1580" s="138" t="s">
        <v>8483</v>
      </c>
      <c r="E1580" s="138" t="s">
        <v>8484</v>
      </c>
      <c r="F1580" s="143" t="s">
        <v>11060</v>
      </c>
      <c r="G1580" s="138" t="s">
        <v>6464</v>
      </c>
      <c r="H1580" s="138" t="n">
        <v>8</v>
      </c>
      <c r="I1580" s="138" t="n">
        <v>18</v>
      </c>
      <c r="J1580" s="138" t="n">
        <v>5</v>
      </c>
      <c r="K1580" s="138" t="n">
        <v>45</v>
      </c>
      <c r="L1580" s="138" t="n">
        <v>100</v>
      </c>
      <c r="M1580" s="138" t="n">
        <v>56.1</v>
      </c>
      <c r="N1580" s="138" t="s">
        <v>6479</v>
      </c>
      <c r="O1580" s="138" t="n">
        <v>4</v>
      </c>
      <c r="P1580" s="144" t="n">
        <v>6569</v>
      </c>
      <c r="Q1580" s="145" t="n">
        <f aca="false">ROUND((P1580+240),-1)+30</f>
        <v>6840</v>
      </c>
    </row>
    <row r="1581" customFormat="false" ht="15.8" hidden="false" customHeight="false" outlineLevel="0" collapsed="false">
      <c r="A1581" s="138" t="s">
        <v>11071</v>
      </c>
      <c r="B1581" s="138" t="s">
        <v>6459</v>
      </c>
      <c r="C1581" s="137" t="s">
        <v>11072</v>
      </c>
      <c r="D1581" s="138" t="s">
        <v>7033</v>
      </c>
      <c r="E1581" s="138" t="s">
        <v>10627</v>
      </c>
      <c r="F1581" s="143" t="s">
        <v>11060</v>
      </c>
      <c r="G1581" s="138" t="s">
        <v>6464</v>
      </c>
      <c r="H1581" s="138" t="n">
        <v>8</v>
      </c>
      <c r="I1581" s="138" t="n">
        <v>18</v>
      </c>
      <c r="J1581" s="138" t="n">
        <v>5</v>
      </c>
      <c r="K1581" s="138" t="n">
        <v>45</v>
      </c>
      <c r="L1581" s="138" t="n">
        <v>100</v>
      </c>
      <c r="M1581" s="138" t="n">
        <v>56.1</v>
      </c>
      <c r="N1581" s="138"/>
      <c r="O1581" s="138" t="n">
        <v>3</v>
      </c>
      <c r="P1581" s="144" t="n">
        <v>17224</v>
      </c>
      <c r="Q1581" s="145" t="n">
        <f aca="false">ROUND((P1581+240),-1)+30</f>
        <v>17490</v>
      </c>
    </row>
    <row r="1582" customFormat="false" ht="15.8" hidden="false" customHeight="false" outlineLevel="0" collapsed="false">
      <c r="A1582" s="138" t="s">
        <v>11073</v>
      </c>
      <c r="B1582" s="138" t="s">
        <v>6459</v>
      </c>
      <c r="C1582" s="137" t="s">
        <v>11074</v>
      </c>
      <c r="D1582" s="138" t="s">
        <v>7033</v>
      </c>
      <c r="E1582" s="138" t="s">
        <v>8812</v>
      </c>
      <c r="F1582" s="143" t="s">
        <v>11060</v>
      </c>
      <c r="G1582" s="138" t="s">
        <v>6464</v>
      </c>
      <c r="H1582" s="138" t="n">
        <v>8</v>
      </c>
      <c r="I1582" s="138" t="n">
        <v>18</v>
      </c>
      <c r="J1582" s="138" t="n">
        <v>5</v>
      </c>
      <c r="K1582" s="138" t="n">
        <v>45</v>
      </c>
      <c r="L1582" s="138" t="n">
        <v>100</v>
      </c>
      <c r="M1582" s="138" t="n">
        <v>56.1</v>
      </c>
      <c r="N1582" s="138"/>
      <c r="O1582" s="138" t="n">
        <v>3</v>
      </c>
      <c r="P1582" s="144" t="n">
        <v>9263</v>
      </c>
      <c r="Q1582" s="145" t="n">
        <f aca="false">ROUND((P1582+240),-1)+30</f>
        <v>9530</v>
      </c>
    </row>
    <row r="1583" customFormat="false" ht="15.8" hidden="false" customHeight="false" outlineLevel="0" collapsed="false">
      <c r="A1583" s="138" t="s">
        <v>11075</v>
      </c>
      <c r="B1583" s="138" t="s">
        <v>6459</v>
      </c>
      <c r="C1583" s="137" t="s">
        <v>11076</v>
      </c>
      <c r="D1583" s="138" t="s">
        <v>7033</v>
      </c>
      <c r="E1583" s="138" t="s">
        <v>10599</v>
      </c>
      <c r="F1583" s="143" t="s">
        <v>11077</v>
      </c>
      <c r="G1583" s="138" t="s">
        <v>6464</v>
      </c>
      <c r="H1583" s="138" t="n">
        <v>8</v>
      </c>
      <c r="I1583" s="138" t="n">
        <v>18</v>
      </c>
      <c r="J1583" s="138" t="n">
        <v>5</v>
      </c>
      <c r="K1583" s="138" t="n">
        <v>45</v>
      </c>
      <c r="L1583" s="138" t="n">
        <v>100</v>
      </c>
      <c r="M1583" s="138" t="n">
        <v>72.6</v>
      </c>
      <c r="N1583" s="138"/>
      <c r="O1583" s="138" t="n">
        <v>4</v>
      </c>
      <c r="P1583" s="144" t="n">
        <v>14139</v>
      </c>
      <c r="Q1583" s="145" t="n">
        <f aca="false">ROUND((P1583+240),-1)+30</f>
        <v>14410</v>
      </c>
    </row>
    <row r="1584" customFormat="false" ht="15.8" hidden="false" customHeight="false" outlineLevel="0" collapsed="false">
      <c r="A1584" s="138" t="s">
        <v>11078</v>
      </c>
      <c r="B1584" s="138" t="s">
        <v>6459</v>
      </c>
      <c r="C1584" s="137" t="s">
        <v>11079</v>
      </c>
      <c r="D1584" s="138" t="s">
        <v>7033</v>
      </c>
      <c r="E1584" s="138" t="s">
        <v>9689</v>
      </c>
      <c r="F1584" s="143" t="s">
        <v>11080</v>
      </c>
      <c r="G1584" s="138" t="s">
        <v>6464</v>
      </c>
      <c r="H1584" s="138" t="n">
        <v>8</v>
      </c>
      <c r="I1584" s="138" t="n">
        <v>18</v>
      </c>
      <c r="J1584" s="138" t="n">
        <v>5</v>
      </c>
      <c r="K1584" s="138" t="n">
        <v>45</v>
      </c>
      <c r="L1584" s="138" t="n">
        <v>100</v>
      </c>
      <c r="M1584" s="138" t="n">
        <v>73.1</v>
      </c>
      <c r="N1584" s="138" t="s">
        <v>7053</v>
      </c>
      <c r="O1584" s="138" t="n">
        <v>8</v>
      </c>
      <c r="P1584" s="144" t="n">
        <v>9263</v>
      </c>
      <c r="Q1584" s="145" t="n">
        <f aca="false">ROUND((P1584+240),-1)+30</f>
        <v>9530</v>
      </c>
    </row>
    <row r="1585" customFormat="false" ht="15.8" hidden="false" customHeight="false" outlineLevel="0" collapsed="false">
      <c r="A1585" s="138" t="s">
        <v>11081</v>
      </c>
      <c r="B1585" s="138" t="s">
        <v>6459</v>
      </c>
      <c r="C1585" s="137" t="s">
        <v>11082</v>
      </c>
      <c r="D1585" s="138" t="s">
        <v>9761</v>
      </c>
      <c r="E1585" s="138" t="s">
        <v>10830</v>
      </c>
      <c r="F1585" s="143" t="s">
        <v>11083</v>
      </c>
      <c r="G1585" s="138" t="s">
        <v>6464</v>
      </c>
      <c r="H1585" s="138" t="n">
        <v>8</v>
      </c>
      <c r="I1585" s="138" t="n">
        <v>18</v>
      </c>
      <c r="J1585" s="138" t="n">
        <v>5</v>
      </c>
      <c r="K1585" s="138" t="n">
        <v>45</v>
      </c>
      <c r="L1585" s="138" t="n">
        <v>108</v>
      </c>
      <c r="M1585" s="138" t="n">
        <v>63.3</v>
      </c>
      <c r="N1585" s="138"/>
      <c r="O1585" s="138" t="n">
        <v>8</v>
      </c>
      <c r="P1585" s="144" t="n">
        <v>6750</v>
      </c>
      <c r="Q1585" s="145" t="n">
        <f aca="false">ROUND((P1585+240),-1)+30</f>
        <v>7020</v>
      </c>
    </row>
    <row r="1586" customFormat="false" ht="15.8" hidden="false" customHeight="false" outlineLevel="0" collapsed="false">
      <c r="A1586" s="138" t="s">
        <v>11084</v>
      </c>
      <c r="B1586" s="138" t="s">
        <v>6459</v>
      </c>
      <c r="C1586" s="137" t="s">
        <v>11085</v>
      </c>
      <c r="D1586" s="138" t="s">
        <v>9761</v>
      </c>
      <c r="E1586" s="138" t="s">
        <v>10788</v>
      </c>
      <c r="F1586" s="143" t="s">
        <v>11083</v>
      </c>
      <c r="G1586" s="138" t="s">
        <v>6464</v>
      </c>
      <c r="H1586" s="138" t="n">
        <v>8</v>
      </c>
      <c r="I1586" s="138" t="n">
        <v>18</v>
      </c>
      <c r="J1586" s="138" t="n">
        <v>5</v>
      </c>
      <c r="K1586" s="138" t="n">
        <v>45</v>
      </c>
      <c r="L1586" s="138" t="n">
        <v>108</v>
      </c>
      <c r="M1586" s="138" t="n">
        <v>63.3</v>
      </c>
      <c r="N1586" s="138"/>
      <c r="O1586" s="138" t="n">
        <v>8</v>
      </c>
      <c r="P1586" s="144" t="n">
        <v>6750</v>
      </c>
      <c r="Q1586" s="145" t="n">
        <f aca="false">ROUND((P1586+240),-1)+30</f>
        <v>7020</v>
      </c>
    </row>
    <row r="1587" customFormat="false" ht="15.8" hidden="false" customHeight="false" outlineLevel="0" collapsed="false">
      <c r="A1587" s="138" t="s">
        <v>11086</v>
      </c>
      <c r="B1587" s="138" t="s">
        <v>6459</v>
      </c>
      <c r="C1587" s="137" t="s">
        <v>11087</v>
      </c>
      <c r="D1587" s="138" t="s">
        <v>6470</v>
      </c>
      <c r="E1587" s="138" t="s">
        <v>11088</v>
      </c>
      <c r="F1587" s="143" t="s">
        <v>11083</v>
      </c>
      <c r="G1587" s="138" t="s">
        <v>6464</v>
      </c>
      <c r="H1587" s="138" t="n">
        <v>8</v>
      </c>
      <c r="I1587" s="138" t="n">
        <v>18</v>
      </c>
      <c r="J1587" s="138" t="n">
        <v>5</v>
      </c>
      <c r="K1587" s="138" t="n">
        <v>45</v>
      </c>
      <c r="L1587" s="138" t="n">
        <v>108</v>
      </c>
      <c r="M1587" s="138" t="n">
        <v>63.3</v>
      </c>
      <c r="N1587" s="138" t="s">
        <v>6473</v>
      </c>
      <c r="O1587" s="138" t="n">
        <v>8</v>
      </c>
      <c r="P1587" s="144" t="n">
        <v>8248</v>
      </c>
      <c r="Q1587" s="145" t="n">
        <f aca="false">ROUND((P1587+240),-1)+30</f>
        <v>8520</v>
      </c>
    </row>
    <row r="1588" customFormat="false" ht="15.8" hidden="false" customHeight="false" outlineLevel="0" collapsed="false">
      <c r="A1588" s="138" t="s">
        <v>11089</v>
      </c>
      <c r="B1588" s="138" t="s">
        <v>6459</v>
      </c>
      <c r="C1588" s="137" t="s">
        <v>11090</v>
      </c>
      <c r="D1588" s="138" t="s">
        <v>6470</v>
      </c>
      <c r="E1588" s="138" t="s">
        <v>11091</v>
      </c>
      <c r="F1588" s="143" t="s">
        <v>11083</v>
      </c>
      <c r="G1588" s="138" t="s">
        <v>6464</v>
      </c>
      <c r="H1588" s="138" t="n">
        <v>8</v>
      </c>
      <c r="I1588" s="138" t="n">
        <v>18</v>
      </c>
      <c r="J1588" s="138" t="n">
        <v>5</v>
      </c>
      <c r="K1588" s="138" t="n">
        <v>45</v>
      </c>
      <c r="L1588" s="138" t="n">
        <v>108</v>
      </c>
      <c r="M1588" s="138" t="n">
        <v>63.3</v>
      </c>
      <c r="N1588" s="138" t="s">
        <v>6473</v>
      </c>
      <c r="O1588" s="138" t="n">
        <v>4</v>
      </c>
      <c r="P1588" s="144" t="n">
        <v>8202</v>
      </c>
      <c r="Q1588" s="145" t="n">
        <f aca="false">ROUND((P1588+240),-1)+30</f>
        <v>8470</v>
      </c>
    </row>
    <row r="1589" customFormat="false" ht="15.8" hidden="false" customHeight="false" outlineLevel="0" collapsed="false">
      <c r="A1589" s="138" t="s">
        <v>11092</v>
      </c>
      <c r="B1589" s="138" t="s">
        <v>6459</v>
      </c>
      <c r="C1589" s="137" t="s">
        <v>11093</v>
      </c>
      <c r="D1589" s="138" t="s">
        <v>6470</v>
      </c>
      <c r="E1589" s="138" t="s">
        <v>10068</v>
      </c>
      <c r="F1589" s="143" t="s">
        <v>11083</v>
      </c>
      <c r="G1589" s="138" t="s">
        <v>6464</v>
      </c>
      <c r="H1589" s="138" t="n">
        <v>8</v>
      </c>
      <c r="I1589" s="138" t="n">
        <v>18</v>
      </c>
      <c r="J1589" s="138" t="n">
        <v>5</v>
      </c>
      <c r="K1589" s="138" t="n">
        <v>45</v>
      </c>
      <c r="L1589" s="138" t="n">
        <v>108</v>
      </c>
      <c r="M1589" s="138" t="n">
        <v>63.3</v>
      </c>
      <c r="N1589" s="138" t="s">
        <v>6473</v>
      </c>
      <c r="O1589" s="138" t="n">
        <v>4</v>
      </c>
      <c r="P1589" s="144" t="n">
        <v>8108</v>
      </c>
      <c r="Q1589" s="145" t="n">
        <f aca="false">ROUND((P1589+240),-1)+30</f>
        <v>8380</v>
      </c>
    </row>
    <row r="1590" customFormat="false" ht="15.8" hidden="false" customHeight="false" outlineLevel="0" collapsed="false">
      <c r="A1590" s="138" t="s">
        <v>11094</v>
      </c>
      <c r="B1590" s="138" t="s">
        <v>6459</v>
      </c>
      <c r="C1590" s="137" t="s">
        <v>11095</v>
      </c>
      <c r="D1590" s="138" t="s">
        <v>7033</v>
      </c>
      <c r="E1590" s="138" t="s">
        <v>9820</v>
      </c>
      <c r="F1590" s="143" t="s">
        <v>11096</v>
      </c>
      <c r="G1590" s="138" t="s">
        <v>6464</v>
      </c>
      <c r="H1590" s="138" t="n">
        <v>8</v>
      </c>
      <c r="I1590" s="138" t="n">
        <v>18</v>
      </c>
      <c r="J1590" s="138" t="n">
        <v>5</v>
      </c>
      <c r="K1590" s="138" t="n">
        <v>45</v>
      </c>
      <c r="L1590" s="138" t="n">
        <v>108</v>
      </c>
      <c r="M1590" s="138" t="n">
        <v>63.4</v>
      </c>
      <c r="N1590" s="138"/>
      <c r="O1590" s="138" t="n">
        <v>13</v>
      </c>
      <c r="P1590" s="144" t="n">
        <v>9263</v>
      </c>
      <c r="Q1590" s="145" t="n">
        <f aca="false">ROUND((P1590+240),-1)+30</f>
        <v>9530</v>
      </c>
    </row>
    <row r="1591" customFormat="false" ht="15.8" hidden="false" customHeight="false" outlineLevel="0" collapsed="false">
      <c r="A1591" s="138" t="s">
        <v>11097</v>
      </c>
      <c r="B1591" s="138" t="s">
        <v>6459</v>
      </c>
      <c r="C1591" s="137" t="s">
        <v>11098</v>
      </c>
      <c r="D1591" s="138" t="s">
        <v>7033</v>
      </c>
      <c r="E1591" s="138" t="s">
        <v>9689</v>
      </c>
      <c r="F1591" s="143" t="s">
        <v>11099</v>
      </c>
      <c r="G1591" s="138" t="s">
        <v>6464</v>
      </c>
      <c r="H1591" s="138" t="n">
        <v>8</v>
      </c>
      <c r="I1591" s="138" t="n">
        <v>18</v>
      </c>
      <c r="J1591" s="138" t="n">
        <v>5</v>
      </c>
      <c r="K1591" s="138" t="n">
        <v>45</v>
      </c>
      <c r="L1591" s="138" t="n">
        <v>108</v>
      </c>
      <c r="M1591" s="138" t="n">
        <v>73.1</v>
      </c>
      <c r="N1591" s="138" t="s">
        <v>7053</v>
      </c>
      <c r="O1591" s="138" t="n">
        <v>3</v>
      </c>
      <c r="P1591" s="144" t="n">
        <v>9263</v>
      </c>
      <c r="Q1591" s="145" t="n">
        <f aca="false">ROUND((P1591+240),-1)+30</f>
        <v>9530</v>
      </c>
    </row>
    <row r="1592" customFormat="false" ht="15.8" hidden="false" customHeight="false" outlineLevel="0" collapsed="false">
      <c r="A1592" s="138" t="s">
        <v>11100</v>
      </c>
      <c r="B1592" s="138" t="s">
        <v>6459</v>
      </c>
      <c r="C1592" s="137" t="s">
        <v>11101</v>
      </c>
      <c r="D1592" s="138" t="s">
        <v>7033</v>
      </c>
      <c r="E1592" s="138" t="s">
        <v>8981</v>
      </c>
      <c r="F1592" s="143" t="s">
        <v>11102</v>
      </c>
      <c r="G1592" s="138" t="s">
        <v>6464</v>
      </c>
      <c r="H1592" s="138" t="n">
        <v>8</v>
      </c>
      <c r="I1592" s="138" t="n">
        <v>18</v>
      </c>
      <c r="J1592" s="138" t="n">
        <v>5</v>
      </c>
      <c r="K1592" s="138" t="n">
        <v>45</v>
      </c>
      <c r="L1592" s="138" t="n">
        <v>112</v>
      </c>
      <c r="M1592" s="138" t="n">
        <v>66.6</v>
      </c>
      <c r="N1592" s="138" t="s">
        <v>7036</v>
      </c>
      <c r="O1592" s="138" t="n">
        <v>30</v>
      </c>
      <c r="P1592" s="144" t="n">
        <v>9263</v>
      </c>
      <c r="Q1592" s="145" t="n">
        <f aca="false">ROUND((P1592+240),-1)+30</f>
        <v>9530</v>
      </c>
    </row>
    <row r="1593" customFormat="false" ht="15.8" hidden="false" customHeight="false" outlineLevel="0" collapsed="false">
      <c r="A1593" s="138" t="s">
        <v>11103</v>
      </c>
      <c r="B1593" s="138" t="s">
        <v>6459</v>
      </c>
      <c r="C1593" s="137" t="s">
        <v>11104</v>
      </c>
      <c r="D1593" s="138" t="s">
        <v>7033</v>
      </c>
      <c r="E1593" s="138" t="s">
        <v>9568</v>
      </c>
      <c r="F1593" s="143" t="s">
        <v>11102</v>
      </c>
      <c r="G1593" s="138" t="s">
        <v>6464</v>
      </c>
      <c r="H1593" s="138" t="n">
        <v>8</v>
      </c>
      <c r="I1593" s="138" t="n">
        <v>18</v>
      </c>
      <c r="J1593" s="138" t="n">
        <v>5</v>
      </c>
      <c r="K1593" s="138" t="n">
        <v>45</v>
      </c>
      <c r="L1593" s="138" t="n">
        <v>112</v>
      </c>
      <c r="M1593" s="138" t="n">
        <v>66.6</v>
      </c>
      <c r="N1593" s="138" t="s">
        <v>7045</v>
      </c>
      <c r="O1593" s="138" t="n">
        <v>24</v>
      </c>
      <c r="P1593" s="144" t="n">
        <v>9263</v>
      </c>
      <c r="Q1593" s="145" t="n">
        <f aca="false">ROUND((P1593+240),-1)+30</f>
        <v>9530</v>
      </c>
    </row>
    <row r="1594" customFormat="false" ht="15.8" hidden="false" customHeight="false" outlineLevel="0" collapsed="false">
      <c r="A1594" s="138" t="s">
        <v>11105</v>
      </c>
      <c r="B1594" s="138" t="s">
        <v>6459</v>
      </c>
      <c r="C1594" s="137" t="s">
        <v>11106</v>
      </c>
      <c r="D1594" s="138" t="s">
        <v>7526</v>
      </c>
      <c r="E1594" s="138" t="s">
        <v>9016</v>
      </c>
      <c r="F1594" s="143" t="s">
        <v>11102</v>
      </c>
      <c r="G1594" s="138" t="s">
        <v>6464</v>
      </c>
      <c r="H1594" s="138" t="n">
        <v>8</v>
      </c>
      <c r="I1594" s="138" t="n">
        <v>18</v>
      </c>
      <c r="J1594" s="138" t="n">
        <v>5</v>
      </c>
      <c r="K1594" s="138" t="n">
        <v>45</v>
      </c>
      <c r="L1594" s="138" t="n">
        <v>112</v>
      </c>
      <c r="M1594" s="138" t="n">
        <v>66.6</v>
      </c>
      <c r="N1594" s="138" t="s">
        <v>8329</v>
      </c>
      <c r="O1594" s="138" t="n">
        <v>22</v>
      </c>
      <c r="P1594" s="144" t="n">
        <v>9370</v>
      </c>
      <c r="Q1594" s="145" t="n">
        <f aca="false">ROUND((P1594+240),-1)+30</f>
        <v>9640</v>
      </c>
    </row>
    <row r="1595" customFormat="false" ht="15.8" hidden="false" customHeight="false" outlineLevel="0" collapsed="false">
      <c r="A1595" s="138" t="s">
        <v>11107</v>
      </c>
      <c r="B1595" s="138" t="s">
        <v>6459</v>
      </c>
      <c r="C1595" s="137" t="s">
        <v>11108</v>
      </c>
      <c r="D1595" s="138" t="s">
        <v>7526</v>
      </c>
      <c r="E1595" s="138" t="s">
        <v>10817</v>
      </c>
      <c r="F1595" s="143" t="s">
        <v>11102</v>
      </c>
      <c r="G1595" s="138" t="s">
        <v>6464</v>
      </c>
      <c r="H1595" s="138" t="n">
        <v>8</v>
      </c>
      <c r="I1595" s="138" t="n">
        <v>18</v>
      </c>
      <c r="J1595" s="138" t="n">
        <v>5</v>
      </c>
      <c r="K1595" s="138" t="n">
        <v>45</v>
      </c>
      <c r="L1595" s="138" t="n">
        <v>112</v>
      </c>
      <c r="M1595" s="138" t="n">
        <v>66.6</v>
      </c>
      <c r="N1595" s="138" t="s">
        <v>9019</v>
      </c>
      <c r="O1595" s="138" t="n">
        <v>13</v>
      </c>
      <c r="P1595" s="144" t="n">
        <v>9557</v>
      </c>
      <c r="Q1595" s="145" t="n">
        <f aca="false">ROUND((P1595+240),-1)+30</f>
        <v>9830</v>
      </c>
    </row>
    <row r="1596" customFormat="false" ht="15.8" hidden="false" customHeight="false" outlineLevel="0" collapsed="false">
      <c r="A1596" s="138" t="s">
        <v>11109</v>
      </c>
      <c r="B1596" s="138" t="s">
        <v>6459</v>
      </c>
      <c r="C1596" s="137" t="s">
        <v>11110</v>
      </c>
      <c r="D1596" s="138" t="s">
        <v>9761</v>
      </c>
      <c r="E1596" s="138" t="s">
        <v>10788</v>
      </c>
      <c r="F1596" s="143" t="s">
        <v>11102</v>
      </c>
      <c r="G1596" s="138" t="s">
        <v>6464</v>
      </c>
      <c r="H1596" s="138" t="n">
        <v>8</v>
      </c>
      <c r="I1596" s="138" t="n">
        <v>18</v>
      </c>
      <c r="J1596" s="138" t="n">
        <v>5</v>
      </c>
      <c r="K1596" s="138" t="n">
        <v>45</v>
      </c>
      <c r="L1596" s="138" t="n">
        <v>112</v>
      </c>
      <c r="M1596" s="138" t="n">
        <v>66.6</v>
      </c>
      <c r="N1596" s="138"/>
      <c r="O1596" s="138" t="n">
        <v>12</v>
      </c>
      <c r="P1596" s="144" t="n">
        <v>6750</v>
      </c>
      <c r="Q1596" s="145" t="n">
        <f aca="false">ROUND((P1596+240),-1)+30</f>
        <v>7020</v>
      </c>
    </row>
    <row r="1597" customFormat="false" ht="15.8" hidden="false" customHeight="false" outlineLevel="0" collapsed="false">
      <c r="A1597" s="138" t="s">
        <v>11111</v>
      </c>
      <c r="B1597" s="138" t="s">
        <v>6459</v>
      </c>
      <c r="C1597" s="137" t="s">
        <v>11112</v>
      </c>
      <c r="D1597" s="138" t="s">
        <v>7526</v>
      </c>
      <c r="E1597" s="138" t="s">
        <v>9630</v>
      </c>
      <c r="F1597" s="143" t="s">
        <v>11102</v>
      </c>
      <c r="G1597" s="138" t="s">
        <v>6464</v>
      </c>
      <c r="H1597" s="138" t="n">
        <v>8</v>
      </c>
      <c r="I1597" s="138" t="n">
        <v>18</v>
      </c>
      <c r="J1597" s="138" t="n">
        <v>5</v>
      </c>
      <c r="K1597" s="138" t="n">
        <v>45</v>
      </c>
      <c r="L1597" s="138" t="n">
        <v>112</v>
      </c>
      <c r="M1597" s="138" t="n">
        <v>66.6</v>
      </c>
      <c r="N1597" s="138" t="s">
        <v>8326</v>
      </c>
      <c r="O1597" s="138" t="n">
        <v>9</v>
      </c>
      <c r="P1597" s="144" t="n">
        <v>9089</v>
      </c>
      <c r="Q1597" s="145" t="n">
        <f aca="false">ROUND((P1597+240),-1)+30</f>
        <v>9360</v>
      </c>
    </row>
    <row r="1598" customFormat="false" ht="15.8" hidden="false" customHeight="false" outlineLevel="0" collapsed="false">
      <c r="A1598" s="138" t="s">
        <v>11113</v>
      </c>
      <c r="B1598" s="138" t="s">
        <v>6459</v>
      </c>
      <c r="C1598" s="137" t="s">
        <v>11114</v>
      </c>
      <c r="D1598" s="138" t="s">
        <v>9761</v>
      </c>
      <c r="E1598" s="138" t="s">
        <v>10830</v>
      </c>
      <c r="F1598" s="143" t="s">
        <v>11102</v>
      </c>
      <c r="G1598" s="138" t="s">
        <v>6464</v>
      </c>
      <c r="H1598" s="138" t="n">
        <v>8</v>
      </c>
      <c r="I1598" s="138" t="n">
        <v>18</v>
      </c>
      <c r="J1598" s="138" t="n">
        <v>5</v>
      </c>
      <c r="K1598" s="138" t="n">
        <v>45</v>
      </c>
      <c r="L1598" s="138" t="n">
        <v>112</v>
      </c>
      <c r="M1598" s="138" t="n">
        <v>66.6</v>
      </c>
      <c r="N1598" s="138"/>
      <c r="O1598" s="138" t="n">
        <v>8</v>
      </c>
      <c r="P1598" s="144" t="n">
        <v>6750</v>
      </c>
      <c r="Q1598" s="145" t="n">
        <f aca="false">ROUND((P1598+240),-1)+30</f>
        <v>7020</v>
      </c>
    </row>
    <row r="1599" customFormat="false" ht="15.8" hidden="false" customHeight="false" outlineLevel="0" collapsed="false">
      <c r="A1599" s="138" t="s">
        <v>11115</v>
      </c>
      <c r="B1599" s="138" t="s">
        <v>6459</v>
      </c>
      <c r="C1599" s="137" t="s">
        <v>11116</v>
      </c>
      <c r="D1599" s="138" t="s">
        <v>9761</v>
      </c>
      <c r="E1599" s="138" t="s">
        <v>9762</v>
      </c>
      <c r="F1599" s="143" t="s">
        <v>11102</v>
      </c>
      <c r="G1599" s="138" t="s">
        <v>6464</v>
      </c>
      <c r="H1599" s="138" t="n">
        <v>8</v>
      </c>
      <c r="I1599" s="138" t="n">
        <v>18</v>
      </c>
      <c r="J1599" s="138" t="n">
        <v>5</v>
      </c>
      <c r="K1599" s="138" t="n">
        <v>45</v>
      </c>
      <c r="L1599" s="138" t="n">
        <v>112</v>
      </c>
      <c r="M1599" s="138" t="n">
        <v>66.6</v>
      </c>
      <c r="N1599" s="138"/>
      <c r="O1599" s="138" t="n">
        <v>8</v>
      </c>
      <c r="P1599" s="144" t="n">
        <v>6750</v>
      </c>
      <c r="Q1599" s="145" t="n">
        <f aca="false">ROUND((P1599+240),-1)+30</f>
        <v>7020</v>
      </c>
    </row>
    <row r="1600" customFormat="false" ht="15.8" hidden="false" customHeight="false" outlineLevel="0" collapsed="false">
      <c r="A1600" s="138" t="s">
        <v>11117</v>
      </c>
      <c r="B1600" s="138" t="s">
        <v>6459</v>
      </c>
      <c r="C1600" s="137" t="s">
        <v>11118</v>
      </c>
      <c r="D1600" s="138" t="s">
        <v>8483</v>
      </c>
      <c r="E1600" s="138" t="s">
        <v>9594</v>
      </c>
      <c r="F1600" s="143" t="s">
        <v>11102</v>
      </c>
      <c r="G1600" s="138" t="s">
        <v>6464</v>
      </c>
      <c r="H1600" s="138" t="n">
        <v>8</v>
      </c>
      <c r="I1600" s="138" t="n">
        <v>18</v>
      </c>
      <c r="J1600" s="138" t="n">
        <v>5</v>
      </c>
      <c r="K1600" s="138" t="n">
        <v>45</v>
      </c>
      <c r="L1600" s="138" t="n">
        <v>112</v>
      </c>
      <c r="M1600" s="138" t="n">
        <v>66.6</v>
      </c>
      <c r="N1600" s="138" t="s">
        <v>6516</v>
      </c>
      <c r="O1600" s="138" t="n">
        <v>8</v>
      </c>
      <c r="P1600" s="144" t="n">
        <v>6569</v>
      </c>
      <c r="Q1600" s="145" t="n">
        <f aca="false">ROUND((P1600+240),-1)+30</f>
        <v>6840</v>
      </c>
    </row>
    <row r="1601" customFormat="false" ht="15.8" hidden="false" customHeight="false" outlineLevel="0" collapsed="false">
      <c r="A1601" s="138" t="s">
        <v>11119</v>
      </c>
      <c r="B1601" s="138" t="s">
        <v>6459</v>
      </c>
      <c r="C1601" s="137" t="s">
        <v>11120</v>
      </c>
      <c r="D1601" s="138" t="s">
        <v>7526</v>
      </c>
      <c r="E1601" s="138" t="s">
        <v>9576</v>
      </c>
      <c r="F1601" s="143" t="s">
        <v>11102</v>
      </c>
      <c r="G1601" s="138" t="s">
        <v>6464</v>
      </c>
      <c r="H1601" s="138" t="n">
        <v>8</v>
      </c>
      <c r="I1601" s="138" t="n">
        <v>18</v>
      </c>
      <c r="J1601" s="138" t="n">
        <v>5</v>
      </c>
      <c r="K1601" s="138" t="n">
        <v>45</v>
      </c>
      <c r="L1601" s="138" t="n">
        <v>112</v>
      </c>
      <c r="M1601" s="138" t="n">
        <v>66.6</v>
      </c>
      <c r="N1601" s="138" t="s">
        <v>9665</v>
      </c>
      <c r="O1601" s="138" t="n">
        <v>6</v>
      </c>
      <c r="P1601" s="144" t="n">
        <v>9744</v>
      </c>
      <c r="Q1601" s="145" t="n">
        <f aca="false">ROUND((P1601+240),-1)+30</f>
        <v>10010</v>
      </c>
    </row>
    <row r="1602" customFormat="false" ht="15.8" hidden="false" customHeight="false" outlineLevel="0" collapsed="false">
      <c r="A1602" s="138" t="s">
        <v>11121</v>
      </c>
      <c r="B1602" s="138" t="s">
        <v>6459</v>
      </c>
      <c r="C1602" s="137" t="s">
        <v>11122</v>
      </c>
      <c r="D1602" s="138" t="s">
        <v>7526</v>
      </c>
      <c r="E1602" s="138" t="s">
        <v>10817</v>
      </c>
      <c r="F1602" s="143" t="s">
        <v>11102</v>
      </c>
      <c r="G1602" s="138" t="s">
        <v>6464</v>
      </c>
      <c r="H1602" s="138" t="n">
        <v>8</v>
      </c>
      <c r="I1602" s="138" t="n">
        <v>18</v>
      </c>
      <c r="J1602" s="138" t="n">
        <v>5</v>
      </c>
      <c r="K1602" s="138" t="n">
        <v>45</v>
      </c>
      <c r="L1602" s="138" t="n">
        <v>112</v>
      </c>
      <c r="M1602" s="138" t="n">
        <v>66.6</v>
      </c>
      <c r="N1602" s="138" t="s">
        <v>9580</v>
      </c>
      <c r="O1602" s="138" t="n">
        <v>5</v>
      </c>
      <c r="P1602" s="144" t="n">
        <v>9089</v>
      </c>
      <c r="Q1602" s="145" t="n">
        <f aca="false">ROUND((P1602+240),-1)+30</f>
        <v>9360</v>
      </c>
    </row>
    <row r="1603" customFormat="false" ht="15.8" hidden="false" customHeight="false" outlineLevel="0" collapsed="false">
      <c r="A1603" s="138" t="s">
        <v>11123</v>
      </c>
      <c r="B1603" s="138" t="s">
        <v>6459</v>
      </c>
      <c r="C1603" s="137" t="s">
        <v>11124</v>
      </c>
      <c r="D1603" s="138" t="s">
        <v>7526</v>
      </c>
      <c r="E1603" s="138" t="s">
        <v>10817</v>
      </c>
      <c r="F1603" s="143" t="s">
        <v>11102</v>
      </c>
      <c r="G1603" s="138" t="s">
        <v>6464</v>
      </c>
      <c r="H1603" s="138" t="n">
        <v>8</v>
      </c>
      <c r="I1603" s="138" t="n">
        <v>18</v>
      </c>
      <c r="J1603" s="138" t="n">
        <v>5</v>
      </c>
      <c r="K1603" s="138" t="n">
        <v>45</v>
      </c>
      <c r="L1603" s="138" t="n">
        <v>112</v>
      </c>
      <c r="M1603" s="138" t="n">
        <v>66.6</v>
      </c>
      <c r="N1603" s="138" t="s">
        <v>9665</v>
      </c>
      <c r="O1603" s="138" t="n">
        <v>4</v>
      </c>
      <c r="P1603" s="144" t="n">
        <v>9557</v>
      </c>
      <c r="Q1603" s="145" t="n">
        <f aca="false">ROUND((P1603+240),-1)+30</f>
        <v>9830</v>
      </c>
    </row>
    <row r="1604" customFormat="false" ht="15.8" hidden="false" customHeight="false" outlineLevel="0" collapsed="false">
      <c r="A1604" s="138" t="s">
        <v>11125</v>
      </c>
      <c r="B1604" s="138" t="s">
        <v>6459</v>
      </c>
      <c r="C1604" s="137" t="s">
        <v>11126</v>
      </c>
      <c r="D1604" s="138" t="s">
        <v>9761</v>
      </c>
      <c r="E1604" s="138" t="s">
        <v>11127</v>
      </c>
      <c r="F1604" s="143" t="s">
        <v>11102</v>
      </c>
      <c r="G1604" s="138" t="s">
        <v>6464</v>
      </c>
      <c r="H1604" s="138" t="n">
        <v>8</v>
      </c>
      <c r="I1604" s="138" t="n">
        <v>18</v>
      </c>
      <c r="J1604" s="138" t="n">
        <v>5</v>
      </c>
      <c r="K1604" s="138" t="n">
        <v>45</v>
      </c>
      <c r="L1604" s="138" t="n">
        <v>112</v>
      </c>
      <c r="M1604" s="138" t="n">
        <v>66.6</v>
      </c>
      <c r="N1604" s="138"/>
      <c r="O1604" s="138" t="n">
        <v>4</v>
      </c>
      <c r="P1604" s="144" t="n">
        <v>6750</v>
      </c>
      <c r="Q1604" s="145" t="n">
        <f aca="false">ROUND((P1604+240),-1)+30</f>
        <v>7020</v>
      </c>
    </row>
    <row r="1605" customFormat="false" ht="15.8" hidden="false" customHeight="false" outlineLevel="0" collapsed="false">
      <c r="A1605" s="138" t="s">
        <v>11128</v>
      </c>
      <c r="B1605" s="138" t="s">
        <v>6459</v>
      </c>
      <c r="C1605" s="137" t="s">
        <v>11129</v>
      </c>
      <c r="D1605" s="138" t="s">
        <v>8483</v>
      </c>
      <c r="E1605" s="138" t="s">
        <v>8484</v>
      </c>
      <c r="F1605" s="143" t="s">
        <v>11102</v>
      </c>
      <c r="G1605" s="138" t="s">
        <v>6464</v>
      </c>
      <c r="H1605" s="138" t="n">
        <v>8</v>
      </c>
      <c r="I1605" s="138" t="n">
        <v>18</v>
      </c>
      <c r="J1605" s="138" t="n">
        <v>5</v>
      </c>
      <c r="K1605" s="138" t="n">
        <v>45</v>
      </c>
      <c r="L1605" s="138" t="n">
        <v>112</v>
      </c>
      <c r="M1605" s="138" t="n">
        <v>66.6</v>
      </c>
      <c r="N1605" s="138" t="s">
        <v>6479</v>
      </c>
      <c r="O1605" s="138" t="n">
        <v>4</v>
      </c>
      <c r="P1605" s="144" t="n">
        <v>6569</v>
      </c>
      <c r="Q1605" s="145" t="n">
        <f aca="false">ROUND((P1605+240),-1)+30</f>
        <v>6840</v>
      </c>
    </row>
    <row r="1606" customFormat="false" ht="15.8" hidden="false" customHeight="false" outlineLevel="0" collapsed="false">
      <c r="A1606" s="138" t="s">
        <v>11130</v>
      </c>
      <c r="B1606" s="138" t="s">
        <v>6459</v>
      </c>
      <c r="C1606" s="137" t="s">
        <v>11131</v>
      </c>
      <c r="D1606" s="138" t="s">
        <v>6461</v>
      </c>
      <c r="E1606" s="138" t="s">
        <v>11132</v>
      </c>
      <c r="F1606" s="143" t="s">
        <v>11102</v>
      </c>
      <c r="G1606" s="138" t="s">
        <v>6464</v>
      </c>
      <c r="H1606" s="138" t="n">
        <v>8</v>
      </c>
      <c r="I1606" s="138" t="n">
        <v>18</v>
      </c>
      <c r="J1606" s="138" t="n">
        <v>5</v>
      </c>
      <c r="K1606" s="138" t="n">
        <v>45</v>
      </c>
      <c r="L1606" s="138" t="n">
        <v>112</v>
      </c>
      <c r="M1606" s="138" t="n">
        <v>66.6</v>
      </c>
      <c r="N1606" s="138"/>
      <c r="O1606" s="138" t="n">
        <v>4</v>
      </c>
      <c r="P1606" s="144" t="n">
        <v>6131</v>
      </c>
      <c r="Q1606" s="145" t="n">
        <f aca="false">ROUND((P1606+240),-1)+30</f>
        <v>6400</v>
      </c>
    </row>
    <row r="1607" customFormat="false" ht="15.8" hidden="false" customHeight="false" outlineLevel="0" collapsed="false">
      <c r="A1607" s="138" t="s">
        <v>11133</v>
      </c>
      <c r="B1607" s="138" t="s">
        <v>6459</v>
      </c>
      <c r="C1607" s="137" t="s">
        <v>11134</v>
      </c>
      <c r="D1607" s="138" t="s">
        <v>6461</v>
      </c>
      <c r="E1607" s="138" t="s">
        <v>7339</v>
      </c>
      <c r="F1607" s="143" t="s">
        <v>11102</v>
      </c>
      <c r="G1607" s="138" t="s">
        <v>6464</v>
      </c>
      <c r="H1607" s="138" t="n">
        <v>8</v>
      </c>
      <c r="I1607" s="138" t="n">
        <v>18</v>
      </c>
      <c r="J1607" s="138" t="n">
        <v>5</v>
      </c>
      <c r="K1607" s="138" t="n">
        <v>45</v>
      </c>
      <c r="L1607" s="138" t="n">
        <v>112</v>
      </c>
      <c r="M1607" s="138" t="n">
        <v>66.6</v>
      </c>
      <c r="N1607" s="138"/>
      <c r="O1607" s="138" t="n">
        <v>4</v>
      </c>
      <c r="P1607" s="144" t="n">
        <v>6131</v>
      </c>
      <c r="Q1607" s="145" t="n">
        <f aca="false">ROUND((P1607+240),-1)+30</f>
        <v>6400</v>
      </c>
    </row>
    <row r="1608" customFormat="false" ht="15.8" hidden="false" customHeight="false" outlineLevel="0" collapsed="false">
      <c r="A1608" s="138" t="s">
        <v>11135</v>
      </c>
      <c r="B1608" s="138" t="s">
        <v>6459</v>
      </c>
      <c r="C1608" s="137" t="s">
        <v>11136</v>
      </c>
      <c r="D1608" s="138" t="s">
        <v>7033</v>
      </c>
      <c r="E1608" s="138" t="s">
        <v>9794</v>
      </c>
      <c r="F1608" s="143" t="s">
        <v>11102</v>
      </c>
      <c r="G1608" s="138" t="s">
        <v>6464</v>
      </c>
      <c r="H1608" s="138" t="n">
        <v>8</v>
      </c>
      <c r="I1608" s="138" t="n">
        <v>18</v>
      </c>
      <c r="J1608" s="138" t="n">
        <v>5</v>
      </c>
      <c r="K1608" s="138" t="n">
        <v>45</v>
      </c>
      <c r="L1608" s="138" t="n">
        <v>112</v>
      </c>
      <c r="M1608" s="138" t="n">
        <v>66.6</v>
      </c>
      <c r="N1608" s="138" t="s">
        <v>7041</v>
      </c>
      <c r="O1608" s="138" t="n">
        <v>2</v>
      </c>
      <c r="P1608" s="144" t="n">
        <v>9263</v>
      </c>
      <c r="Q1608" s="145" t="n">
        <f aca="false">ROUND((P1608+240),-1)+30</f>
        <v>9530</v>
      </c>
    </row>
    <row r="1609" customFormat="false" ht="15.8" hidden="false" customHeight="false" outlineLevel="0" collapsed="false">
      <c r="A1609" s="138" t="s">
        <v>11137</v>
      </c>
      <c r="B1609" s="138" t="s">
        <v>6459</v>
      </c>
      <c r="C1609" s="137" t="s">
        <v>11138</v>
      </c>
      <c r="D1609" s="138" t="s">
        <v>7526</v>
      </c>
      <c r="E1609" s="138" t="s">
        <v>9576</v>
      </c>
      <c r="F1609" s="143" t="s">
        <v>11102</v>
      </c>
      <c r="G1609" s="138" t="s">
        <v>6464</v>
      </c>
      <c r="H1609" s="138" t="n">
        <v>8</v>
      </c>
      <c r="I1609" s="138" t="n">
        <v>18</v>
      </c>
      <c r="J1609" s="138" t="n">
        <v>5</v>
      </c>
      <c r="K1609" s="138" t="n">
        <v>45</v>
      </c>
      <c r="L1609" s="138" t="n">
        <v>112</v>
      </c>
      <c r="M1609" s="138" t="n">
        <v>66.6</v>
      </c>
      <c r="N1609" s="138" t="s">
        <v>9580</v>
      </c>
      <c r="O1609" s="138" t="n">
        <v>1</v>
      </c>
      <c r="P1609" s="144" t="n">
        <v>9557</v>
      </c>
      <c r="Q1609" s="145" t="n">
        <f aca="false">ROUND((P1609+240),-1)+30</f>
        <v>9830</v>
      </c>
    </row>
    <row r="1610" customFormat="false" ht="15.8" hidden="false" customHeight="false" outlineLevel="0" collapsed="false">
      <c r="A1610" s="138" t="s">
        <v>11139</v>
      </c>
      <c r="B1610" s="138" t="s">
        <v>6459</v>
      </c>
      <c r="C1610" s="137" t="s">
        <v>11140</v>
      </c>
      <c r="D1610" s="138" t="s">
        <v>7033</v>
      </c>
      <c r="E1610" s="138" t="s">
        <v>10613</v>
      </c>
      <c r="F1610" s="143" t="s">
        <v>11141</v>
      </c>
      <c r="G1610" s="138" t="s">
        <v>6464</v>
      </c>
      <c r="H1610" s="138" t="n">
        <v>8</v>
      </c>
      <c r="I1610" s="138" t="n">
        <v>18</v>
      </c>
      <c r="J1610" s="138" t="n">
        <v>5</v>
      </c>
      <c r="K1610" s="138" t="n">
        <v>45</v>
      </c>
      <c r="L1610" s="138" t="n">
        <v>112</v>
      </c>
      <c r="M1610" s="138" t="n">
        <v>72.6</v>
      </c>
      <c r="N1610" s="138"/>
      <c r="O1610" s="138" t="n">
        <v>4</v>
      </c>
      <c r="P1610" s="144" t="n">
        <v>14139</v>
      </c>
      <c r="Q1610" s="145" t="n">
        <f aca="false">ROUND((P1610+240),-1)+30</f>
        <v>14410</v>
      </c>
    </row>
    <row r="1611" customFormat="false" ht="15.8" hidden="false" customHeight="false" outlineLevel="0" collapsed="false">
      <c r="A1611" s="138" t="s">
        <v>11142</v>
      </c>
      <c r="B1611" s="138" t="s">
        <v>6459</v>
      </c>
      <c r="C1611" s="137" t="s">
        <v>11143</v>
      </c>
      <c r="D1611" s="138" t="s">
        <v>7033</v>
      </c>
      <c r="E1611" s="138" t="s">
        <v>11144</v>
      </c>
      <c r="F1611" s="143" t="s">
        <v>11141</v>
      </c>
      <c r="G1611" s="138" t="s">
        <v>6464</v>
      </c>
      <c r="H1611" s="138" t="n">
        <v>8</v>
      </c>
      <c r="I1611" s="138" t="n">
        <v>18</v>
      </c>
      <c r="J1611" s="138" t="n">
        <v>5</v>
      </c>
      <c r="K1611" s="138" t="n">
        <v>45</v>
      </c>
      <c r="L1611" s="138" t="n">
        <v>112</v>
      </c>
      <c r="M1611" s="138" t="n">
        <v>72.6</v>
      </c>
      <c r="N1611" s="138" t="s">
        <v>6516</v>
      </c>
      <c r="O1611" s="138" t="n">
        <v>4</v>
      </c>
      <c r="P1611" s="144" t="n">
        <v>14139</v>
      </c>
      <c r="Q1611" s="145" t="n">
        <f aca="false">ROUND((P1611+240),-1)+30</f>
        <v>14410</v>
      </c>
    </row>
    <row r="1612" customFormat="false" ht="15.8" hidden="false" customHeight="false" outlineLevel="0" collapsed="false">
      <c r="A1612" s="138" t="s">
        <v>11145</v>
      </c>
      <c r="B1612" s="138" t="s">
        <v>6459</v>
      </c>
      <c r="C1612" s="137" t="s">
        <v>11146</v>
      </c>
      <c r="D1612" s="138" t="s">
        <v>7033</v>
      </c>
      <c r="E1612" s="138" t="s">
        <v>10513</v>
      </c>
      <c r="F1612" s="143" t="s">
        <v>11141</v>
      </c>
      <c r="G1612" s="138" t="s">
        <v>6464</v>
      </c>
      <c r="H1612" s="138" t="n">
        <v>8</v>
      </c>
      <c r="I1612" s="138" t="n">
        <v>18</v>
      </c>
      <c r="J1612" s="138" t="n">
        <v>5</v>
      </c>
      <c r="K1612" s="138" t="n">
        <v>45</v>
      </c>
      <c r="L1612" s="138" t="n">
        <v>112</v>
      </c>
      <c r="M1612" s="138" t="n">
        <v>72.6</v>
      </c>
      <c r="N1612" s="138"/>
      <c r="O1612" s="138" t="n">
        <v>4</v>
      </c>
      <c r="P1612" s="144" t="n">
        <v>14139</v>
      </c>
      <c r="Q1612" s="145" t="n">
        <f aca="false">ROUND((P1612+240),-1)+30</f>
        <v>14410</v>
      </c>
    </row>
    <row r="1613" customFormat="false" ht="15.8" hidden="false" customHeight="false" outlineLevel="0" collapsed="false">
      <c r="A1613" s="138" t="s">
        <v>11147</v>
      </c>
      <c r="B1613" s="138" t="s">
        <v>6459</v>
      </c>
      <c r="C1613" s="137" t="s">
        <v>11148</v>
      </c>
      <c r="D1613" s="138" t="s">
        <v>7033</v>
      </c>
      <c r="E1613" s="138" t="s">
        <v>10599</v>
      </c>
      <c r="F1613" s="143" t="s">
        <v>11141</v>
      </c>
      <c r="G1613" s="138" t="s">
        <v>6464</v>
      </c>
      <c r="H1613" s="138" t="n">
        <v>8</v>
      </c>
      <c r="I1613" s="138" t="n">
        <v>18</v>
      </c>
      <c r="J1613" s="138" t="n">
        <v>5</v>
      </c>
      <c r="K1613" s="138" t="n">
        <v>45</v>
      </c>
      <c r="L1613" s="138" t="n">
        <v>112</v>
      </c>
      <c r="M1613" s="138" t="n">
        <v>72.6</v>
      </c>
      <c r="N1613" s="138"/>
      <c r="O1613" s="138" t="n">
        <v>4</v>
      </c>
      <c r="P1613" s="144" t="n">
        <v>14139</v>
      </c>
      <c r="Q1613" s="145" t="n">
        <f aca="false">ROUND((P1613+240),-1)+30</f>
        <v>14410</v>
      </c>
    </row>
    <row r="1614" customFormat="false" ht="15.8" hidden="false" customHeight="false" outlineLevel="0" collapsed="false">
      <c r="A1614" s="138" t="s">
        <v>11149</v>
      </c>
      <c r="B1614" s="138" t="s">
        <v>6459</v>
      </c>
      <c r="C1614" s="137" t="s">
        <v>11150</v>
      </c>
      <c r="D1614" s="138" t="s">
        <v>7033</v>
      </c>
      <c r="E1614" s="138" t="s">
        <v>11002</v>
      </c>
      <c r="F1614" s="143" t="s">
        <v>11141</v>
      </c>
      <c r="G1614" s="138" t="s">
        <v>6464</v>
      </c>
      <c r="H1614" s="138" t="n">
        <v>8</v>
      </c>
      <c r="I1614" s="138" t="n">
        <v>18</v>
      </c>
      <c r="J1614" s="138" t="n">
        <v>5</v>
      </c>
      <c r="K1614" s="138" t="n">
        <v>45</v>
      </c>
      <c r="L1614" s="138" t="n">
        <v>112</v>
      </c>
      <c r="M1614" s="138" t="n">
        <v>72.6</v>
      </c>
      <c r="N1614" s="138"/>
      <c r="O1614" s="138" t="n">
        <v>4</v>
      </c>
      <c r="P1614" s="144" t="n">
        <v>14139</v>
      </c>
      <c r="Q1614" s="145" t="n">
        <f aca="false">ROUND((P1614+240),-1)+30</f>
        <v>14410</v>
      </c>
    </row>
    <row r="1615" customFormat="false" ht="15.8" hidden="false" customHeight="false" outlineLevel="0" collapsed="false">
      <c r="A1615" s="138" t="s">
        <v>11151</v>
      </c>
      <c r="B1615" s="138" t="s">
        <v>6459</v>
      </c>
      <c r="C1615" s="137" t="s">
        <v>11152</v>
      </c>
      <c r="D1615" s="138" t="s">
        <v>7033</v>
      </c>
      <c r="E1615" s="138" t="s">
        <v>9689</v>
      </c>
      <c r="F1615" s="143" t="s">
        <v>11153</v>
      </c>
      <c r="G1615" s="138" t="s">
        <v>6464</v>
      </c>
      <c r="H1615" s="138" t="n">
        <v>8</v>
      </c>
      <c r="I1615" s="138" t="n">
        <v>18</v>
      </c>
      <c r="J1615" s="138" t="n">
        <v>5</v>
      </c>
      <c r="K1615" s="138" t="n">
        <v>45</v>
      </c>
      <c r="L1615" s="138" t="n">
        <v>112</v>
      </c>
      <c r="M1615" s="138" t="n">
        <v>73.1</v>
      </c>
      <c r="N1615" s="138" t="s">
        <v>7053</v>
      </c>
      <c r="O1615" s="138" t="n">
        <v>11</v>
      </c>
      <c r="P1615" s="144" t="n">
        <v>9263</v>
      </c>
      <c r="Q1615" s="145" t="n">
        <f aca="false">ROUND((P1615+240),-1)+30</f>
        <v>9530</v>
      </c>
    </row>
    <row r="1616" customFormat="false" ht="15.8" hidden="false" customHeight="false" outlineLevel="0" collapsed="false">
      <c r="A1616" s="138" t="s">
        <v>11154</v>
      </c>
      <c r="B1616" s="138" t="s">
        <v>6459</v>
      </c>
      <c r="C1616" s="137" t="s">
        <v>11155</v>
      </c>
      <c r="D1616" s="138" t="s">
        <v>6470</v>
      </c>
      <c r="E1616" s="138" t="s">
        <v>11156</v>
      </c>
      <c r="F1616" s="143" t="s">
        <v>11157</v>
      </c>
      <c r="G1616" s="138" t="s">
        <v>6464</v>
      </c>
      <c r="H1616" s="138" t="n">
        <v>8</v>
      </c>
      <c r="I1616" s="138" t="n">
        <v>18</v>
      </c>
      <c r="J1616" s="138" t="n">
        <v>5</v>
      </c>
      <c r="K1616" s="138" t="n">
        <v>45</v>
      </c>
      <c r="L1616" s="138" t="n">
        <v>114.3</v>
      </c>
      <c r="M1616" s="138" t="n">
        <v>60.1</v>
      </c>
      <c r="N1616" s="138" t="s">
        <v>6473</v>
      </c>
      <c r="O1616" s="138" t="n">
        <v>4</v>
      </c>
      <c r="P1616" s="144" t="n">
        <v>8248</v>
      </c>
      <c r="Q1616" s="145" t="n">
        <f aca="false">ROUND((P1616+240),-1)+30</f>
        <v>8520</v>
      </c>
    </row>
    <row r="1617" customFormat="false" ht="15.8" hidden="false" customHeight="false" outlineLevel="0" collapsed="false">
      <c r="A1617" s="138" t="s">
        <v>11158</v>
      </c>
      <c r="B1617" s="138" t="s">
        <v>6459</v>
      </c>
      <c r="C1617" s="137" t="s">
        <v>11159</v>
      </c>
      <c r="D1617" s="138" t="s">
        <v>7033</v>
      </c>
      <c r="E1617" s="138" t="s">
        <v>9568</v>
      </c>
      <c r="F1617" s="143" t="s">
        <v>11160</v>
      </c>
      <c r="G1617" s="138" t="s">
        <v>6464</v>
      </c>
      <c r="H1617" s="138" t="n">
        <v>8</v>
      </c>
      <c r="I1617" s="138" t="n">
        <v>18</v>
      </c>
      <c r="J1617" s="138" t="n">
        <v>5</v>
      </c>
      <c r="K1617" s="138" t="n">
        <v>45</v>
      </c>
      <c r="L1617" s="138" t="n">
        <v>114.3</v>
      </c>
      <c r="M1617" s="138" t="n">
        <v>64.1</v>
      </c>
      <c r="N1617" s="138" t="s">
        <v>7045</v>
      </c>
      <c r="O1617" s="138" t="n">
        <v>2</v>
      </c>
      <c r="P1617" s="144" t="n">
        <v>9263</v>
      </c>
      <c r="Q1617" s="145" t="n">
        <f aca="false">ROUND((P1617+240),-1)+30</f>
        <v>9530</v>
      </c>
    </row>
    <row r="1618" customFormat="false" ht="15.8" hidden="false" customHeight="false" outlineLevel="0" collapsed="false">
      <c r="A1618" s="138" t="s">
        <v>11161</v>
      </c>
      <c r="B1618" s="138" t="s">
        <v>6459</v>
      </c>
      <c r="C1618" s="137" t="s">
        <v>11162</v>
      </c>
      <c r="D1618" s="138" t="s">
        <v>7033</v>
      </c>
      <c r="E1618" s="138" t="s">
        <v>9472</v>
      </c>
      <c r="F1618" s="143" t="s">
        <v>11163</v>
      </c>
      <c r="G1618" s="138" t="s">
        <v>6464</v>
      </c>
      <c r="H1618" s="138" t="n">
        <v>8</v>
      </c>
      <c r="I1618" s="138" t="n">
        <v>18</v>
      </c>
      <c r="J1618" s="138" t="n">
        <v>5</v>
      </c>
      <c r="K1618" s="138" t="n">
        <v>45</v>
      </c>
      <c r="L1618" s="138" t="n">
        <v>114.3</v>
      </c>
      <c r="M1618" s="138" t="n">
        <v>66.1</v>
      </c>
      <c r="N1618" s="138" t="s">
        <v>6691</v>
      </c>
      <c r="O1618" s="138" t="n">
        <v>1</v>
      </c>
      <c r="P1618" s="144" t="n">
        <v>9263</v>
      </c>
      <c r="Q1618" s="145" t="n">
        <f aca="false">ROUND((P1618+240),-1)+30</f>
        <v>9530</v>
      </c>
    </row>
    <row r="1619" customFormat="false" ht="15.8" hidden="false" customHeight="false" outlineLevel="0" collapsed="false">
      <c r="A1619" s="138" t="s">
        <v>11164</v>
      </c>
      <c r="B1619" s="138" t="s">
        <v>6459</v>
      </c>
      <c r="C1619" s="137" t="s">
        <v>11165</v>
      </c>
      <c r="D1619" s="138" t="s">
        <v>7033</v>
      </c>
      <c r="E1619" s="138" t="s">
        <v>8981</v>
      </c>
      <c r="F1619" s="143" t="s">
        <v>11166</v>
      </c>
      <c r="G1619" s="138" t="s">
        <v>6464</v>
      </c>
      <c r="H1619" s="138" t="n">
        <v>8</v>
      </c>
      <c r="I1619" s="138" t="n">
        <v>18</v>
      </c>
      <c r="J1619" s="138" t="n">
        <v>5</v>
      </c>
      <c r="K1619" s="138" t="n">
        <v>45</v>
      </c>
      <c r="L1619" s="138" t="n">
        <v>114.3</v>
      </c>
      <c r="M1619" s="138" t="n">
        <v>67.1</v>
      </c>
      <c r="N1619" s="138" t="s">
        <v>7036</v>
      </c>
      <c r="O1619" s="138" t="n">
        <v>30</v>
      </c>
      <c r="P1619" s="144" t="n">
        <v>9263</v>
      </c>
      <c r="Q1619" s="145" t="n">
        <f aca="false">ROUND((P1619+240),-1)+30</f>
        <v>9530</v>
      </c>
    </row>
    <row r="1620" customFormat="false" ht="15.8" hidden="false" customHeight="false" outlineLevel="0" collapsed="false">
      <c r="A1620" s="138" t="s">
        <v>11167</v>
      </c>
      <c r="B1620" s="138" t="s">
        <v>6459</v>
      </c>
      <c r="C1620" s="137" t="s">
        <v>11168</v>
      </c>
      <c r="D1620" s="138" t="s">
        <v>7033</v>
      </c>
      <c r="E1620" s="138" t="s">
        <v>7048</v>
      </c>
      <c r="F1620" s="143" t="s">
        <v>11166</v>
      </c>
      <c r="G1620" s="138" t="s">
        <v>6464</v>
      </c>
      <c r="H1620" s="138" t="n">
        <v>8</v>
      </c>
      <c r="I1620" s="138" t="n">
        <v>18</v>
      </c>
      <c r="J1620" s="138" t="n">
        <v>5</v>
      </c>
      <c r="K1620" s="138" t="n">
        <v>45</v>
      </c>
      <c r="L1620" s="138" t="n">
        <v>114.3</v>
      </c>
      <c r="M1620" s="138" t="n">
        <v>67.1</v>
      </c>
      <c r="N1620" s="138" t="s">
        <v>7041</v>
      </c>
      <c r="O1620" s="138" t="n">
        <v>30</v>
      </c>
      <c r="P1620" s="144" t="n">
        <v>9263</v>
      </c>
      <c r="Q1620" s="145" t="n">
        <f aca="false">ROUND((P1620+240),-1)+30</f>
        <v>9530</v>
      </c>
    </row>
    <row r="1621" customFormat="false" ht="15.8" hidden="false" customHeight="false" outlineLevel="0" collapsed="false">
      <c r="A1621" s="138" t="s">
        <v>11169</v>
      </c>
      <c r="B1621" s="138" t="s">
        <v>6459</v>
      </c>
      <c r="C1621" s="137" t="s">
        <v>11170</v>
      </c>
      <c r="D1621" s="138" t="s">
        <v>7033</v>
      </c>
      <c r="E1621" s="138" t="s">
        <v>11171</v>
      </c>
      <c r="F1621" s="143" t="s">
        <v>11166</v>
      </c>
      <c r="G1621" s="138" t="s">
        <v>6464</v>
      </c>
      <c r="H1621" s="138" t="n">
        <v>8</v>
      </c>
      <c r="I1621" s="138" t="n">
        <v>18</v>
      </c>
      <c r="J1621" s="138" t="n">
        <v>5</v>
      </c>
      <c r="K1621" s="138" t="n">
        <v>45</v>
      </c>
      <c r="L1621" s="138" t="n">
        <v>114.3</v>
      </c>
      <c r="M1621" s="138" t="n">
        <v>67.1</v>
      </c>
      <c r="N1621" s="138" t="s">
        <v>7053</v>
      </c>
      <c r="O1621" s="138" t="n">
        <v>18</v>
      </c>
      <c r="P1621" s="144" t="n">
        <v>9263</v>
      </c>
      <c r="Q1621" s="145" t="n">
        <f aca="false">ROUND((P1621+240),-1)+30</f>
        <v>9530</v>
      </c>
    </row>
    <row r="1622" customFormat="false" ht="15.8" hidden="false" customHeight="false" outlineLevel="0" collapsed="false">
      <c r="A1622" s="138" t="s">
        <v>11172</v>
      </c>
      <c r="B1622" s="138" t="s">
        <v>6459</v>
      </c>
      <c r="C1622" s="137" t="s">
        <v>11173</v>
      </c>
      <c r="D1622" s="138" t="s">
        <v>7033</v>
      </c>
      <c r="E1622" s="138" t="s">
        <v>9820</v>
      </c>
      <c r="F1622" s="143" t="s">
        <v>11166</v>
      </c>
      <c r="G1622" s="138" t="s">
        <v>6464</v>
      </c>
      <c r="H1622" s="138" t="n">
        <v>8</v>
      </c>
      <c r="I1622" s="138" t="n">
        <v>18</v>
      </c>
      <c r="J1622" s="138" t="n">
        <v>5</v>
      </c>
      <c r="K1622" s="138" t="n">
        <v>45</v>
      </c>
      <c r="L1622" s="138" t="n">
        <v>114.3</v>
      </c>
      <c r="M1622" s="138" t="n">
        <v>67.1</v>
      </c>
      <c r="N1622" s="138"/>
      <c r="O1622" s="138" t="n">
        <v>16</v>
      </c>
      <c r="P1622" s="144" t="n">
        <v>9263</v>
      </c>
      <c r="Q1622" s="145" t="n">
        <f aca="false">ROUND((P1622+240),-1)+30</f>
        <v>9530</v>
      </c>
    </row>
    <row r="1623" customFormat="false" ht="15.8" hidden="false" customHeight="false" outlineLevel="0" collapsed="false">
      <c r="A1623" s="138" t="s">
        <v>11174</v>
      </c>
      <c r="B1623" s="138" t="s">
        <v>6459</v>
      </c>
      <c r="C1623" s="137" t="s">
        <v>11175</v>
      </c>
      <c r="D1623" s="138" t="s">
        <v>9761</v>
      </c>
      <c r="E1623" s="138" t="s">
        <v>11176</v>
      </c>
      <c r="F1623" s="143" t="s">
        <v>11166</v>
      </c>
      <c r="G1623" s="138" t="s">
        <v>6464</v>
      </c>
      <c r="H1623" s="138" t="n">
        <v>8</v>
      </c>
      <c r="I1623" s="138" t="n">
        <v>18</v>
      </c>
      <c r="J1623" s="138" t="n">
        <v>5</v>
      </c>
      <c r="K1623" s="138" t="n">
        <v>45</v>
      </c>
      <c r="L1623" s="138" t="n">
        <v>114.3</v>
      </c>
      <c r="M1623" s="138" t="n">
        <v>67.1</v>
      </c>
      <c r="N1623" s="138"/>
      <c r="O1623" s="138" t="n">
        <v>8</v>
      </c>
      <c r="P1623" s="144" t="n">
        <v>6750</v>
      </c>
      <c r="Q1623" s="145" t="n">
        <f aca="false">ROUND((P1623+240),-1)+30</f>
        <v>7020</v>
      </c>
    </row>
    <row r="1624" customFormat="false" ht="15.8" hidden="false" customHeight="false" outlineLevel="0" collapsed="false">
      <c r="A1624" s="138" t="s">
        <v>11177</v>
      </c>
      <c r="B1624" s="138" t="s">
        <v>6459</v>
      </c>
      <c r="C1624" s="137" t="s">
        <v>11178</v>
      </c>
      <c r="D1624" s="138" t="s">
        <v>9761</v>
      </c>
      <c r="E1624" s="138" t="s">
        <v>10788</v>
      </c>
      <c r="F1624" s="143" t="s">
        <v>11166</v>
      </c>
      <c r="G1624" s="138" t="s">
        <v>6464</v>
      </c>
      <c r="H1624" s="138" t="n">
        <v>8</v>
      </c>
      <c r="I1624" s="138" t="n">
        <v>18</v>
      </c>
      <c r="J1624" s="138" t="n">
        <v>5</v>
      </c>
      <c r="K1624" s="138" t="n">
        <v>45</v>
      </c>
      <c r="L1624" s="138" t="n">
        <v>114.3</v>
      </c>
      <c r="M1624" s="138" t="n">
        <v>67.1</v>
      </c>
      <c r="N1624" s="138"/>
      <c r="O1624" s="138" t="n">
        <v>8</v>
      </c>
      <c r="P1624" s="144" t="n">
        <v>6750</v>
      </c>
      <c r="Q1624" s="145" t="n">
        <f aca="false">ROUND((P1624+240),-1)+30</f>
        <v>7020</v>
      </c>
    </row>
    <row r="1625" customFormat="false" ht="15.8" hidden="false" customHeight="false" outlineLevel="0" collapsed="false">
      <c r="A1625" s="138" t="s">
        <v>11179</v>
      </c>
      <c r="B1625" s="138" t="s">
        <v>6459</v>
      </c>
      <c r="C1625" s="137" t="s">
        <v>11180</v>
      </c>
      <c r="D1625" s="138" t="s">
        <v>9761</v>
      </c>
      <c r="E1625" s="138" t="s">
        <v>9762</v>
      </c>
      <c r="F1625" s="143" t="s">
        <v>11166</v>
      </c>
      <c r="G1625" s="138" t="s">
        <v>6464</v>
      </c>
      <c r="H1625" s="138" t="n">
        <v>8</v>
      </c>
      <c r="I1625" s="138" t="n">
        <v>18</v>
      </c>
      <c r="J1625" s="138" t="n">
        <v>5</v>
      </c>
      <c r="K1625" s="138" t="n">
        <v>45</v>
      </c>
      <c r="L1625" s="138" t="n">
        <v>114.3</v>
      </c>
      <c r="M1625" s="138" t="n">
        <v>67.1</v>
      </c>
      <c r="N1625" s="138"/>
      <c r="O1625" s="138" t="n">
        <v>4</v>
      </c>
      <c r="P1625" s="144" t="n">
        <v>6750</v>
      </c>
      <c r="Q1625" s="145" t="n">
        <f aca="false">ROUND((P1625+240),-1)+30</f>
        <v>7020</v>
      </c>
    </row>
    <row r="1626" customFormat="false" ht="15.8" hidden="false" customHeight="false" outlineLevel="0" collapsed="false">
      <c r="A1626" s="138" t="s">
        <v>11181</v>
      </c>
      <c r="B1626" s="138" t="s">
        <v>6459</v>
      </c>
      <c r="C1626" s="137" t="s">
        <v>11182</v>
      </c>
      <c r="D1626" s="138" t="s">
        <v>8483</v>
      </c>
      <c r="E1626" s="138" t="s">
        <v>8484</v>
      </c>
      <c r="F1626" s="143" t="s">
        <v>11166</v>
      </c>
      <c r="G1626" s="138" t="s">
        <v>6464</v>
      </c>
      <c r="H1626" s="138" t="n">
        <v>8</v>
      </c>
      <c r="I1626" s="138" t="n">
        <v>18</v>
      </c>
      <c r="J1626" s="138" t="n">
        <v>5</v>
      </c>
      <c r="K1626" s="138" t="n">
        <v>45</v>
      </c>
      <c r="L1626" s="138" t="n">
        <v>114.3</v>
      </c>
      <c r="M1626" s="138" t="n">
        <v>67.1</v>
      </c>
      <c r="N1626" s="138" t="s">
        <v>7041</v>
      </c>
      <c r="O1626" s="138" t="n">
        <v>4</v>
      </c>
      <c r="P1626" s="144" t="n">
        <v>6569</v>
      </c>
      <c r="Q1626" s="145" t="n">
        <f aca="false">ROUND((P1626+240),-1)+30</f>
        <v>6840</v>
      </c>
    </row>
    <row r="1627" customFormat="false" ht="15.8" hidden="false" customHeight="false" outlineLevel="0" collapsed="false">
      <c r="A1627" s="138" t="s">
        <v>11183</v>
      </c>
      <c r="B1627" s="138" t="s">
        <v>6459</v>
      </c>
      <c r="C1627" s="137" t="s">
        <v>11184</v>
      </c>
      <c r="D1627" s="138" t="s">
        <v>8483</v>
      </c>
      <c r="E1627" s="138" t="s">
        <v>9594</v>
      </c>
      <c r="F1627" s="143" t="s">
        <v>11166</v>
      </c>
      <c r="G1627" s="138" t="s">
        <v>6464</v>
      </c>
      <c r="H1627" s="138" t="n">
        <v>8</v>
      </c>
      <c r="I1627" s="138" t="n">
        <v>18</v>
      </c>
      <c r="J1627" s="138" t="n">
        <v>5</v>
      </c>
      <c r="K1627" s="138" t="n">
        <v>45</v>
      </c>
      <c r="L1627" s="138" t="n">
        <v>114.3</v>
      </c>
      <c r="M1627" s="138" t="n">
        <v>67.1</v>
      </c>
      <c r="N1627" s="138" t="s">
        <v>6516</v>
      </c>
      <c r="O1627" s="138" t="n">
        <v>4</v>
      </c>
      <c r="P1627" s="144" t="n">
        <v>6569</v>
      </c>
      <c r="Q1627" s="145" t="n">
        <f aca="false">ROUND((P1627+240),-1)+30</f>
        <v>6840</v>
      </c>
    </row>
    <row r="1628" customFormat="false" ht="15.8" hidden="false" customHeight="false" outlineLevel="0" collapsed="false">
      <c r="A1628" s="138" t="s">
        <v>11185</v>
      </c>
      <c r="B1628" s="138" t="s">
        <v>6459</v>
      </c>
      <c r="C1628" s="137" t="s">
        <v>11186</v>
      </c>
      <c r="D1628" s="138" t="s">
        <v>7526</v>
      </c>
      <c r="E1628" s="138" t="s">
        <v>8325</v>
      </c>
      <c r="F1628" s="143" t="s">
        <v>11166</v>
      </c>
      <c r="G1628" s="138" t="s">
        <v>6464</v>
      </c>
      <c r="H1628" s="138" t="n">
        <v>8</v>
      </c>
      <c r="I1628" s="138" t="n">
        <v>18</v>
      </c>
      <c r="J1628" s="138" t="n">
        <v>5</v>
      </c>
      <c r="K1628" s="138" t="n">
        <v>45</v>
      </c>
      <c r="L1628" s="138" t="n">
        <v>114.3</v>
      </c>
      <c r="M1628" s="138" t="n">
        <v>67.1</v>
      </c>
      <c r="N1628" s="138" t="s">
        <v>8329</v>
      </c>
      <c r="O1628" s="138" t="n">
        <v>1</v>
      </c>
      <c r="P1628" s="144" t="n">
        <v>9370</v>
      </c>
      <c r="Q1628" s="145" t="n">
        <f aca="false">ROUND((P1628+240),-1)+30</f>
        <v>9640</v>
      </c>
    </row>
    <row r="1629" customFormat="false" ht="15.8" hidden="false" customHeight="false" outlineLevel="0" collapsed="false">
      <c r="A1629" s="138" t="s">
        <v>11187</v>
      </c>
      <c r="B1629" s="138" t="s">
        <v>6459</v>
      </c>
      <c r="C1629" s="137" t="s">
        <v>11188</v>
      </c>
      <c r="D1629" s="138" t="s">
        <v>7033</v>
      </c>
      <c r="E1629" s="138" t="s">
        <v>10998</v>
      </c>
      <c r="F1629" s="143" t="s">
        <v>11189</v>
      </c>
      <c r="G1629" s="138" t="s">
        <v>6464</v>
      </c>
      <c r="H1629" s="138" t="n">
        <v>8</v>
      </c>
      <c r="I1629" s="138" t="n">
        <v>18</v>
      </c>
      <c r="J1629" s="138" t="n">
        <v>5</v>
      </c>
      <c r="K1629" s="138" t="n">
        <v>45</v>
      </c>
      <c r="L1629" s="138" t="n">
        <v>114.3</v>
      </c>
      <c r="M1629" s="138" t="n">
        <v>72.6</v>
      </c>
      <c r="N1629" s="138" t="s">
        <v>6516</v>
      </c>
      <c r="O1629" s="138" t="n">
        <v>8</v>
      </c>
      <c r="P1629" s="144" t="n">
        <v>14139</v>
      </c>
      <c r="Q1629" s="145" t="n">
        <f aca="false">ROUND((P1629+240),-1)+30</f>
        <v>14410</v>
      </c>
    </row>
    <row r="1630" customFormat="false" ht="15.8" hidden="false" customHeight="false" outlineLevel="0" collapsed="false">
      <c r="A1630" s="138" t="s">
        <v>11190</v>
      </c>
      <c r="B1630" s="138" t="s">
        <v>6459</v>
      </c>
      <c r="C1630" s="137" t="s">
        <v>11191</v>
      </c>
      <c r="D1630" s="138" t="s">
        <v>7033</v>
      </c>
      <c r="E1630" s="138" t="s">
        <v>10610</v>
      </c>
      <c r="F1630" s="143" t="s">
        <v>11189</v>
      </c>
      <c r="G1630" s="138" t="s">
        <v>6464</v>
      </c>
      <c r="H1630" s="138" t="n">
        <v>8</v>
      </c>
      <c r="I1630" s="138" t="n">
        <v>18</v>
      </c>
      <c r="J1630" s="138" t="n">
        <v>5</v>
      </c>
      <c r="K1630" s="138" t="n">
        <v>45</v>
      </c>
      <c r="L1630" s="138" t="n">
        <v>114.3</v>
      </c>
      <c r="M1630" s="138" t="n">
        <v>72.6</v>
      </c>
      <c r="N1630" s="138"/>
      <c r="O1630" s="138" t="n">
        <v>4</v>
      </c>
      <c r="P1630" s="144" t="n">
        <v>14139</v>
      </c>
      <c r="Q1630" s="145" t="n">
        <f aca="false">ROUND((P1630+240),-1)+30</f>
        <v>14410</v>
      </c>
    </row>
    <row r="1631" customFormat="false" ht="15.8" hidden="false" customHeight="false" outlineLevel="0" collapsed="false">
      <c r="A1631" s="138" t="s">
        <v>11192</v>
      </c>
      <c r="B1631" s="138" t="s">
        <v>6459</v>
      </c>
      <c r="C1631" s="137" t="s">
        <v>11193</v>
      </c>
      <c r="D1631" s="138" t="s">
        <v>7033</v>
      </c>
      <c r="E1631" s="138" t="s">
        <v>8131</v>
      </c>
      <c r="F1631" s="143" t="s">
        <v>11194</v>
      </c>
      <c r="G1631" s="138" t="s">
        <v>6464</v>
      </c>
      <c r="H1631" s="138" t="n">
        <v>8</v>
      </c>
      <c r="I1631" s="138" t="n">
        <v>18</v>
      </c>
      <c r="J1631" s="138" t="n">
        <v>5</v>
      </c>
      <c r="K1631" s="138" t="n">
        <v>45</v>
      </c>
      <c r="L1631" s="138" t="n">
        <v>114.3</v>
      </c>
      <c r="M1631" s="138" t="n">
        <v>73.1</v>
      </c>
      <c r="N1631" s="138" t="s">
        <v>6691</v>
      </c>
      <c r="O1631" s="138" t="n">
        <v>26</v>
      </c>
      <c r="P1631" s="144" t="n">
        <v>9263</v>
      </c>
      <c r="Q1631" s="145" t="n">
        <f aca="false">ROUND((P1631+240),-1)+30</f>
        <v>9530</v>
      </c>
    </row>
    <row r="1632" customFormat="false" ht="15.8" hidden="false" customHeight="false" outlineLevel="0" collapsed="false">
      <c r="A1632" s="138" t="s">
        <v>11195</v>
      </c>
      <c r="B1632" s="138" t="s">
        <v>6459</v>
      </c>
      <c r="C1632" s="137" t="s">
        <v>11196</v>
      </c>
      <c r="D1632" s="138" t="s">
        <v>7033</v>
      </c>
      <c r="E1632" s="138" t="s">
        <v>8266</v>
      </c>
      <c r="F1632" s="143" t="s">
        <v>11194</v>
      </c>
      <c r="G1632" s="138" t="s">
        <v>6464</v>
      </c>
      <c r="H1632" s="138" t="n">
        <v>8</v>
      </c>
      <c r="I1632" s="138" t="n">
        <v>18</v>
      </c>
      <c r="J1632" s="138" t="n">
        <v>5</v>
      </c>
      <c r="K1632" s="138" t="n">
        <v>45</v>
      </c>
      <c r="L1632" s="138" t="n">
        <v>114.3</v>
      </c>
      <c r="M1632" s="138" t="n">
        <v>73.1</v>
      </c>
      <c r="N1632" s="138" t="s">
        <v>6691</v>
      </c>
      <c r="O1632" s="138" t="n">
        <v>4</v>
      </c>
      <c r="P1632" s="144" t="n">
        <v>9263</v>
      </c>
      <c r="Q1632" s="145" t="n">
        <f aca="false">ROUND((P1632+240),-1)+30</f>
        <v>9530</v>
      </c>
    </row>
    <row r="1633" customFormat="false" ht="15.8" hidden="false" customHeight="false" outlineLevel="0" collapsed="false">
      <c r="A1633" s="138" t="s">
        <v>11197</v>
      </c>
      <c r="B1633" s="138" t="s">
        <v>6459</v>
      </c>
      <c r="C1633" s="137" t="s">
        <v>11198</v>
      </c>
      <c r="D1633" s="138" t="s">
        <v>7033</v>
      </c>
      <c r="E1633" s="138" t="s">
        <v>9689</v>
      </c>
      <c r="F1633" s="143" t="s">
        <v>11194</v>
      </c>
      <c r="G1633" s="138" t="s">
        <v>6464</v>
      </c>
      <c r="H1633" s="138" t="n">
        <v>8</v>
      </c>
      <c r="I1633" s="138" t="n">
        <v>18</v>
      </c>
      <c r="J1633" s="138" t="n">
        <v>5</v>
      </c>
      <c r="K1633" s="138" t="n">
        <v>45</v>
      </c>
      <c r="L1633" s="138" t="n">
        <v>114.3</v>
      </c>
      <c r="M1633" s="138" t="n">
        <v>73.1</v>
      </c>
      <c r="N1633" s="138" t="s">
        <v>7053</v>
      </c>
      <c r="O1633" s="138" t="n">
        <v>3</v>
      </c>
      <c r="P1633" s="144" t="n">
        <v>9263</v>
      </c>
      <c r="Q1633" s="145" t="n">
        <f aca="false">ROUND((P1633+240),-1)+30</f>
        <v>9530</v>
      </c>
    </row>
    <row r="1634" customFormat="false" ht="15.8" hidden="false" customHeight="false" outlineLevel="0" collapsed="false">
      <c r="A1634" s="138" t="s">
        <v>11199</v>
      </c>
      <c r="B1634" s="138" t="s">
        <v>6459</v>
      </c>
      <c r="C1634" s="137" t="s">
        <v>11200</v>
      </c>
      <c r="D1634" s="138" t="s">
        <v>7033</v>
      </c>
      <c r="E1634" s="138" t="s">
        <v>8812</v>
      </c>
      <c r="F1634" s="143" t="s">
        <v>11194</v>
      </c>
      <c r="G1634" s="138" t="s">
        <v>6464</v>
      </c>
      <c r="H1634" s="138" t="n">
        <v>8</v>
      </c>
      <c r="I1634" s="138" t="n">
        <v>18</v>
      </c>
      <c r="J1634" s="138" t="n">
        <v>5</v>
      </c>
      <c r="K1634" s="138" t="n">
        <v>45</v>
      </c>
      <c r="L1634" s="138" t="n">
        <v>114.3</v>
      </c>
      <c r="M1634" s="138" t="n">
        <v>73.1</v>
      </c>
      <c r="N1634" s="138"/>
      <c r="O1634" s="138" t="n">
        <v>2</v>
      </c>
      <c r="P1634" s="144" t="n">
        <v>9263</v>
      </c>
      <c r="Q1634" s="145" t="n">
        <f aca="false">ROUND((P1634+240),-1)+30</f>
        <v>9530</v>
      </c>
    </row>
    <row r="1635" customFormat="false" ht="15.8" hidden="false" customHeight="false" outlineLevel="0" collapsed="false">
      <c r="A1635" s="138" t="s">
        <v>11201</v>
      </c>
      <c r="B1635" s="138" t="s">
        <v>6459</v>
      </c>
      <c r="C1635" s="137" t="s">
        <v>11202</v>
      </c>
      <c r="D1635" s="138" t="s">
        <v>7033</v>
      </c>
      <c r="E1635" s="138" t="s">
        <v>9486</v>
      </c>
      <c r="F1635" s="143" t="s">
        <v>11194</v>
      </c>
      <c r="G1635" s="138" t="s">
        <v>6464</v>
      </c>
      <c r="H1635" s="138" t="n">
        <v>8</v>
      </c>
      <c r="I1635" s="138" t="n">
        <v>18</v>
      </c>
      <c r="J1635" s="138" t="n">
        <v>5</v>
      </c>
      <c r="K1635" s="138" t="n">
        <v>45</v>
      </c>
      <c r="L1635" s="138" t="n">
        <v>114.3</v>
      </c>
      <c r="M1635" s="138" t="n">
        <v>73.1</v>
      </c>
      <c r="N1635" s="138" t="s">
        <v>6691</v>
      </c>
      <c r="O1635" s="138" t="n">
        <v>2</v>
      </c>
      <c r="P1635" s="144" t="n">
        <v>9263</v>
      </c>
      <c r="Q1635" s="145" t="n">
        <f aca="false">ROUND((P1635+240),-1)+30</f>
        <v>9530</v>
      </c>
    </row>
    <row r="1636" customFormat="false" ht="15.8" hidden="false" customHeight="false" outlineLevel="0" collapsed="false">
      <c r="A1636" s="138" t="s">
        <v>11203</v>
      </c>
      <c r="B1636" s="138" t="s">
        <v>6459</v>
      </c>
      <c r="C1636" s="137" t="s">
        <v>11204</v>
      </c>
      <c r="D1636" s="138" t="s">
        <v>7033</v>
      </c>
      <c r="E1636" s="138" t="s">
        <v>8728</v>
      </c>
      <c r="F1636" s="143" t="s">
        <v>11205</v>
      </c>
      <c r="G1636" s="138" t="s">
        <v>6464</v>
      </c>
      <c r="H1636" s="138" t="n">
        <v>8</v>
      </c>
      <c r="I1636" s="138" t="n">
        <v>18</v>
      </c>
      <c r="J1636" s="138" t="n">
        <v>5</v>
      </c>
      <c r="K1636" s="138" t="n">
        <v>45</v>
      </c>
      <c r="L1636" s="138" t="n">
        <v>115</v>
      </c>
      <c r="M1636" s="138" t="n">
        <v>70.1</v>
      </c>
      <c r="N1636" s="138" t="s">
        <v>6691</v>
      </c>
      <c r="O1636" s="138" t="n">
        <v>12</v>
      </c>
      <c r="P1636" s="144" t="n">
        <v>9263</v>
      </c>
      <c r="Q1636" s="145" t="n">
        <f aca="false">ROUND((P1636+240),-1)+30</f>
        <v>9530</v>
      </c>
    </row>
    <row r="1637" customFormat="false" ht="15.8" hidden="false" customHeight="false" outlineLevel="0" collapsed="false">
      <c r="A1637" s="138" t="s">
        <v>11206</v>
      </c>
      <c r="B1637" s="138" t="s">
        <v>6459</v>
      </c>
      <c r="C1637" s="137" t="s">
        <v>11207</v>
      </c>
      <c r="D1637" s="138" t="s">
        <v>7033</v>
      </c>
      <c r="E1637" s="138" t="s">
        <v>9820</v>
      </c>
      <c r="F1637" s="143" t="s">
        <v>11205</v>
      </c>
      <c r="G1637" s="138" t="s">
        <v>6464</v>
      </c>
      <c r="H1637" s="138" t="n">
        <v>8</v>
      </c>
      <c r="I1637" s="138" t="n">
        <v>18</v>
      </c>
      <c r="J1637" s="138" t="n">
        <v>5</v>
      </c>
      <c r="K1637" s="138" t="n">
        <v>45</v>
      </c>
      <c r="L1637" s="138" t="n">
        <v>115</v>
      </c>
      <c r="M1637" s="138" t="n">
        <v>70.1</v>
      </c>
      <c r="N1637" s="138"/>
      <c r="O1637" s="138" t="n">
        <v>9</v>
      </c>
      <c r="P1637" s="144" t="n">
        <v>9263</v>
      </c>
      <c r="Q1637" s="145" t="n">
        <f aca="false">ROUND((P1637+240),-1)+30</f>
        <v>9530</v>
      </c>
    </row>
    <row r="1638" customFormat="false" ht="15.8" hidden="false" customHeight="false" outlineLevel="0" collapsed="false">
      <c r="A1638" s="138" t="s">
        <v>11208</v>
      </c>
      <c r="B1638" s="138" t="s">
        <v>6459</v>
      </c>
      <c r="C1638" s="137" t="s">
        <v>11209</v>
      </c>
      <c r="D1638" s="138" t="s">
        <v>7033</v>
      </c>
      <c r="E1638" s="138" t="s">
        <v>8309</v>
      </c>
      <c r="F1638" s="143" t="s">
        <v>11205</v>
      </c>
      <c r="G1638" s="138" t="s">
        <v>6464</v>
      </c>
      <c r="H1638" s="138" t="n">
        <v>8</v>
      </c>
      <c r="I1638" s="138" t="n">
        <v>18</v>
      </c>
      <c r="J1638" s="138" t="n">
        <v>5</v>
      </c>
      <c r="K1638" s="138" t="n">
        <v>45</v>
      </c>
      <c r="L1638" s="138" t="n">
        <v>115</v>
      </c>
      <c r="M1638" s="138" t="n">
        <v>70.1</v>
      </c>
      <c r="N1638" s="138" t="s">
        <v>7041</v>
      </c>
      <c r="O1638" s="138" t="n">
        <v>6</v>
      </c>
      <c r="P1638" s="144" t="n">
        <v>9263</v>
      </c>
      <c r="Q1638" s="145" t="n">
        <f aca="false">ROUND((P1638+240),-1)+30</f>
        <v>9530</v>
      </c>
    </row>
    <row r="1639" customFormat="false" ht="15.8" hidden="false" customHeight="false" outlineLevel="0" collapsed="false">
      <c r="A1639" s="138" t="s">
        <v>11210</v>
      </c>
      <c r="B1639" s="138" t="s">
        <v>6459</v>
      </c>
      <c r="C1639" s="137" t="s">
        <v>11211</v>
      </c>
      <c r="D1639" s="138" t="s">
        <v>7033</v>
      </c>
      <c r="E1639" s="138" t="s">
        <v>9568</v>
      </c>
      <c r="F1639" s="143" t="s">
        <v>11205</v>
      </c>
      <c r="G1639" s="138" t="s">
        <v>6464</v>
      </c>
      <c r="H1639" s="138" t="n">
        <v>8</v>
      </c>
      <c r="I1639" s="138" t="n">
        <v>18</v>
      </c>
      <c r="J1639" s="138" t="n">
        <v>5</v>
      </c>
      <c r="K1639" s="138" t="n">
        <v>45</v>
      </c>
      <c r="L1639" s="138" t="n">
        <v>115</v>
      </c>
      <c r="M1639" s="138" t="n">
        <v>70.1</v>
      </c>
      <c r="N1639" s="138" t="s">
        <v>7045</v>
      </c>
      <c r="O1639" s="138" t="n">
        <v>4</v>
      </c>
      <c r="P1639" s="144" t="n">
        <v>9263</v>
      </c>
      <c r="Q1639" s="145" t="n">
        <f aca="false">ROUND((P1639+240),-1)+30</f>
        <v>9530</v>
      </c>
    </row>
    <row r="1640" customFormat="false" ht="15.8" hidden="false" customHeight="false" outlineLevel="0" collapsed="false">
      <c r="A1640" s="138" t="s">
        <v>11212</v>
      </c>
      <c r="B1640" s="138" t="s">
        <v>6459</v>
      </c>
      <c r="C1640" s="137" t="s">
        <v>11213</v>
      </c>
      <c r="D1640" s="138" t="s">
        <v>7033</v>
      </c>
      <c r="E1640" s="138" t="s">
        <v>11014</v>
      </c>
      <c r="F1640" s="143" t="s">
        <v>11214</v>
      </c>
      <c r="G1640" s="138" t="s">
        <v>6464</v>
      </c>
      <c r="H1640" s="138" t="n">
        <v>8</v>
      </c>
      <c r="I1640" s="138" t="n">
        <v>18</v>
      </c>
      <c r="J1640" s="138" t="n">
        <v>5</v>
      </c>
      <c r="K1640" s="138" t="n">
        <v>45</v>
      </c>
      <c r="L1640" s="138" t="n">
        <v>120</v>
      </c>
      <c r="M1640" s="138" t="n">
        <v>72.6</v>
      </c>
      <c r="N1640" s="138" t="s">
        <v>7041</v>
      </c>
      <c r="O1640" s="138" t="n">
        <v>8</v>
      </c>
      <c r="P1640" s="144" t="n">
        <v>9263</v>
      </c>
      <c r="Q1640" s="145" t="n">
        <f aca="false">ROUND((P1640+240),-1)+30</f>
        <v>9530</v>
      </c>
    </row>
    <row r="1641" customFormat="false" ht="15.8" hidden="false" customHeight="false" outlineLevel="0" collapsed="false">
      <c r="A1641" s="138" t="s">
        <v>11215</v>
      </c>
      <c r="B1641" s="138" t="s">
        <v>6459</v>
      </c>
      <c r="C1641" s="137" t="s">
        <v>11216</v>
      </c>
      <c r="D1641" s="138" t="s">
        <v>7033</v>
      </c>
      <c r="E1641" s="138" t="s">
        <v>8266</v>
      </c>
      <c r="F1641" s="143" t="s">
        <v>11217</v>
      </c>
      <c r="G1641" s="138" t="s">
        <v>6464</v>
      </c>
      <c r="H1641" s="138" t="n">
        <v>8</v>
      </c>
      <c r="I1641" s="138" t="n">
        <v>18</v>
      </c>
      <c r="J1641" s="138" t="n">
        <v>5</v>
      </c>
      <c r="K1641" s="138" t="n">
        <v>45</v>
      </c>
      <c r="L1641" s="138" t="n">
        <v>120</v>
      </c>
      <c r="M1641" s="138" t="n">
        <v>74.1</v>
      </c>
      <c r="N1641" s="138" t="s">
        <v>6691</v>
      </c>
      <c r="O1641" s="138" t="n">
        <v>9</v>
      </c>
      <c r="P1641" s="144" t="n">
        <v>9263</v>
      </c>
      <c r="Q1641" s="145" t="n">
        <f aca="false">ROUND((P1641+240),-1)+30</f>
        <v>9530</v>
      </c>
    </row>
    <row r="1642" customFormat="false" ht="15.8" hidden="false" customHeight="false" outlineLevel="0" collapsed="false">
      <c r="A1642" s="138" t="s">
        <v>11218</v>
      </c>
      <c r="B1642" s="138" t="s">
        <v>6459</v>
      </c>
      <c r="C1642" s="137" t="s">
        <v>11219</v>
      </c>
      <c r="D1642" s="138" t="s">
        <v>6470</v>
      </c>
      <c r="E1642" s="138" t="s">
        <v>6563</v>
      </c>
      <c r="F1642" s="143" t="s">
        <v>11220</v>
      </c>
      <c r="G1642" s="138" t="s">
        <v>6464</v>
      </c>
      <c r="H1642" s="138" t="n">
        <v>8</v>
      </c>
      <c r="I1642" s="138" t="n">
        <v>18</v>
      </c>
      <c r="J1642" s="138" t="n">
        <v>5</v>
      </c>
      <c r="K1642" s="138" t="n">
        <v>46</v>
      </c>
      <c r="L1642" s="138" t="n">
        <v>105</v>
      </c>
      <c r="M1642" s="138" t="n">
        <v>56.6</v>
      </c>
      <c r="N1642" s="138" t="s">
        <v>6473</v>
      </c>
      <c r="O1642" s="138" t="n">
        <v>4</v>
      </c>
      <c r="P1642" s="144" t="n">
        <v>4134</v>
      </c>
      <c r="Q1642" s="145" t="n">
        <f aca="false">ROUND((P1642+240),-1)+30</f>
        <v>4400</v>
      </c>
    </row>
    <row r="1643" customFormat="false" ht="15.8" hidden="false" customHeight="false" outlineLevel="0" collapsed="false">
      <c r="A1643" s="138" t="s">
        <v>11221</v>
      </c>
      <c r="B1643" s="138" t="s">
        <v>6459</v>
      </c>
      <c r="C1643" s="137" t="s">
        <v>11222</v>
      </c>
      <c r="D1643" s="138" t="s">
        <v>6470</v>
      </c>
      <c r="E1643" s="138" t="s">
        <v>10676</v>
      </c>
      <c r="F1643" s="143" t="s">
        <v>11223</v>
      </c>
      <c r="G1643" s="138" t="s">
        <v>6464</v>
      </c>
      <c r="H1643" s="138" t="n">
        <v>8</v>
      </c>
      <c r="I1643" s="138" t="n">
        <v>18</v>
      </c>
      <c r="J1643" s="138" t="n">
        <v>5</v>
      </c>
      <c r="K1643" s="138" t="n">
        <v>46</v>
      </c>
      <c r="L1643" s="138" t="n">
        <v>120</v>
      </c>
      <c r="M1643" s="138" t="n">
        <v>72.6</v>
      </c>
      <c r="N1643" s="138" t="s">
        <v>6473</v>
      </c>
      <c r="O1643" s="138" t="n">
        <v>4</v>
      </c>
      <c r="P1643" s="144" t="n">
        <v>7968</v>
      </c>
      <c r="Q1643" s="145" t="n">
        <f aca="false">ROUND((P1643+240),-1)+30</f>
        <v>8240</v>
      </c>
    </row>
    <row r="1644" customFormat="false" ht="15.8" hidden="false" customHeight="false" outlineLevel="0" collapsed="false">
      <c r="A1644" s="138" t="s">
        <v>11224</v>
      </c>
      <c r="B1644" s="138" t="s">
        <v>6459</v>
      </c>
      <c r="C1644" s="137" t="s">
        <v>11225</v>
      </c>
      <c r="D1644" s="138" t="s">
        <v>6470</v>
      </c>
      <c r="E1644" s="138" t="s">
        <v>10785</v>
      </c>
      <c r="F1644" s="143" t="s">
        <v>11226</v>
      </c>
      <c r="G1644" s="138" t="s">
        <v>6464</v>
      </c>
      <c r="H1644" s="138" t="n">
        <v>8</v>
      </c>
      <c r="I1644" s="138" t="n">
        <v>18</v>
      </c>
      <c r="J1644" s="138" t="n">
        <v>5</v>
      </c>
      <c r="K1644" s="138" t="n">
        <v>47</v>
      </c>
      <c r="L1644" s="138" t="n">
        <v>112</v>
      </c>
      <c r="M1644" s="138" t="n">
        <v>66.6</v>
      </c>
      <c r="N1644" s="138" t="s">
        <v>6684</v>
      </c>
      <c r="O1644" s="138" t="n">
        <v>4</v>
      </c>
      <c r="P1644" s="144" t="n">
        <v>8155</v>
      </c>
      <c r="Q1644" s="145" t="n">
        <f aca="false">ROUND((P1644+240),-1)+30</f>
        <v>8430</v>
      </c>
    </row>
    <row r="1645" customFormat="false" ht="15.8" hidden="false" customHeight="false" outlineLevel="0" collapsed="false">
      <c r="A1645" s="138" t="s">
        <v>11227</v>
      </c>
      <c r="B1645" s="138" t="s">
        <v>6459</v>
      </c>
      <c r="C1645" s="137" t="s">
        <v>11228</v>
      </c>
      <c r="D1645" s="138" t="s">
        <v>6470</v>
      </c>
      <c r="E1645" s="138" t="s">
        <v>10942</v>
      </c>
      <c r="F1645" s="143" t="s">
        <v>11226</v>
      </c>
      <c r="G1645" s="138" t="s">
        <v>6464</v>
      </c>
      <c r="H1645" s="138" t="n">
        <v>8</v>
      </c>
      <c r="I1645" s="138" t="n">
        <v>18</v>
      </c>
      <c r="J1645" s="138" t="n">
        <v>5</v>
      </c>
      <c r="K1645" s="138" t="n">
        <v>47</v>
      </c>
      <c r="L1645" s="138" t="n">
        <v>112</v>
      </c>
      <c r="M1645" s="138" t="n">
        <v>66.6</v>
      </c>
      <c r="N1645" s="138" t="s">
        <v>6697</v>
      </c>
      <c r="O1645" s="138" t="n">
        <v>4</v>
      </c>
      <c r="P1645" s="144" t="n">
        <v>8248</v>
      </c>
      <c r="Q1645" s="145" t="n">
        <f aca="false">ROUND((P1645+240),-1)+30</f>
        <v>8520</v>
      </c>
    </row>
    <row r="1646" customFormat="false" ht="15.8" hidden="false" customHeight="false" outlineLevel="0" collapsed="false">
      <c r="A1646" s="138" t="s">
        <v>11229</v>
      </c>
      <c r="B1646" s="138" t="s">
        <v>6459</v>
      </c>
      <c r="C1646" s="137" t="s">
        <v>11230</v>
      </c>
      <c r="D1646" s="138" t="s">
        <v>6470</v>
      </c>
      <c r="E1646" s="138" t="s">
        <v>11231</v>
      </c>
      <c r="F1646" s="143" t="s">
        <v>11232</v>
      </c>
      <c r="G1646" s="138" t="s">
        <v>6464</v>
      </c>
      <c r="H1646" s="138" t="n">
        <v>8</v>
      </c>
      <c r="I1646" s="138" t="n">
        <v>18</v>
      </c>
      <c r="J1646" s="138" t="n">
        <v>5</v>
      </c>
      <c r="K1646" s="138" t="n">
        <v>47</v>
      </c>
      <c r="L1646" s="138" t="n">
        <v>114.3</v>
      </c>
      <c r="M1646" s="138" t="n">
        <v>66.1</v>
      </c>
      <c r="N1646" s="138" t="s">
        <v>6473</v>
      </c>
      <c r="O1646" s="138" t="n">
        <v>4</v>
      </c>
      <c r="P1646" s="144" t="n">
        <v>8342</v>
      </c>
      <c r="Q1646" s="145" t="n">
        <f aca="false">ROUND((P1646+240),-1)+30</f>
        <v>8610</v>
      </c>
    </row>
    <row r="1647" customFormat="false" ht="15.8" hidden="false" customHeight="false" outlineLevel="0" collapsed="false">
      <c r="A1647" s="138" t="s">
        <v>11233</v>
      </c>
      <c r="B1647" s="138" t="s">
        <v>6459</v>
      </c>
      <c r="C1647" s="137" t="s">
        <v>11234</v>
      </c>
      <c r="D1647" s="138" t="s">
        <v>7033</v>
      </c>
      <c r="E1647" s="138" t="s">
        <v>10570</v>
      </c>
      <c r="F1647" s="143" t="s">
        <v>11235</v>
      </c>
      <c r="G1647" s="138" t="s">
        <v>6464</v>
      </c>
      <c r="H1647" s="138" t="n">
        <v>8</v>
      </c>
      <c r="I1647" s="138" t="n">
        <v>18</v>
      </c>
      <c r="J1647" s="138" t="n">
        <v>5</v>
      </c>
      <c r="K1647" s="138" t="n">
        <v>48</v>
      </c>
      <c r="L1647" s="138" t="n">
        <v>114.3</v>
      </c>
      <c r="M1647" s="138" t="n">
        <v>75</v>
      </c>
      <c r="N1647" s="138"/>
      <c r="O1647" s="138" t="n">
        <v>16</v>
      </c>
      <c r="P1647" s="144" t="n">
        <v>12643</v>
      </c>
      <c r="Q1647" s="145" t="n">
        <f aca="false">ROUND((P1647+240),-1)+30</f>
        <v>12910</v>
      </c>
    </row>
    <row r="1648" customFormat="false" ht="15.8" hidden="false" customHeight="false" outlineLevel="0" collapsed="false">
      <c r="A1648" s="138" t="s">
        <v>11236</v>
      </c>
      <c r="B1648" s="138" t="s">
        <v>6459</v>
      </c>
      <c r="C1648" s="137" t="s">
        <v>11237</v>
      </c>
      <c r="D1648" s="138" t="s">
        <v>6470</v>
      </c>
      <c r="E1648" s="138" t="s">
        <v>11238</v>
      </c>
      <c r="F1648" s="143" t="s">
        <v>11239</v>
      </c>
      <c r="G1648" s="138" t="s">
        <v>6464</v>
      </c>
      <c r="H1648" s="138" t="n">
        <v>8</v>
      </c>
      <c r="I1648" s="138" t="n">
        <v>18</v>
      </c>
      <c r="J1648" s="138" t="n">
        <v>5</v>
      </c>
      <c r="K1648" s="138" t="n">
        <v>49</v>
      </c>
      <c r="L1648" s="138" t="n">
        <v>108</v>
      </c>
      <c r="M1648" s="138" t="n">
        <v>63.4</v>
      </c>
      <c r="N1648" s="138" t="s">
        <v>7638</v>
      </c>
      <c r="O1648" s="138" t="n">
        <v>4</v>
      </c>
      <c r="P1648" s="144" t="n">
        <v>8248</v>
      </c>
      <c r="Q1648" s="145" t="n">
        <f aca="false">ROUND((P1648+240),-1)+30</f>
        <v>8520</v>
      </c>
    </row>
    <row r="1649" customFormat="false" ht="15.8" hidden="false" customHeight="false" outlineLevel="0" collapsed="false">
      <c r="A1649" s="138" t="s">
        <v>11240</v>
      </c>
      <c r="B1649" s="138" t="s">
        <v>6459</v>
      </c>
      <c r="C1649" s="137" t="s">
        <v>11241</v>
      </c>
      <c r="D1649" s="138" t="s">
        <v>7033</v>
      </c>
      <c r="E1649" s="138" t="s">
        <v>7048</v>
      </c>
      <c r="F1649" s="143" t="s">
        <v>11242</v>
      </c>
      <c r="G1649" s="138" t="s">
        <v>6464</v>
      </c>
      <c r="H1649" s="138" t="n">
        <v>8</v>
      </c>
      <c r="I1649" s="138" t="n">
        <v>18</v>
      </c>
      <c r="J1649" s="138" t="n">
        <v>5</v>
      </c>
      <c r="K1649" s="138" t="n">
        <v>50</v>
      </c>
      <c r="L1649" s="138" t="n">
        <v>108</v>
      </c>
      <c r="M1649" s="138" t="n">
        <v>63.3</v>
      </c>
      <c r="N1649" s="138" t="s">
        <v>7041</v>
      </c>
      <c r="O1649" s="138" t="n">
        <v>22</v>
      </c>
      <c r="P1649" s="144" t="n">
        <v>9263</v>
      </c>
      <c r="Q1649" s="145" t="n">
        <f aca="false">ROUND((P1649+240),-1)+30</f>
        <v>9530</v>
      </c>
    </row>
    <row r="1650" customFormat="false" ht="15.8" hidden="false" customHeight="false" outlineLevel="0" collapsed="false">
      <c r="A1650" s="138" t="s">
        <v>11243</v>
      </c>
      <c r="B1650" s="138" t="s">
        <v>6459</v>
      </c>
      <c r="C1650" s="137" t="s">
        <v>11244</v>
      </c>
      <c r="D1650" s="138" t="s">
        <v>7033</v>
      </c>
      <c r="E1650" s="138" t="s">
        <v>7044</v>
      </c>
      <c r="F1650" s="143" t="s">
        <v>11245</v>
      </c>
      <c r="G1650" s="138" t="s">
        <v>6464</v>
      </c>
      <c r="H1650" s="138" t="n">
        <v>8</v>
      </c>
      <c r="I1650" s="138" t="n">
        <v>18</v>
      </c>
      <c r="J1650" s="138" t="n">
        <v>5</v>
      </c>
      <c r="K1650" s="138" t="n">
        <v>50</v>
      </c>
      <c r="L1650" s="138" t="n">
        <v>112</v>
      </c>
      <c r="M1650" s="138" t="n">
        <v>57.1</v>
      </c>
      <c r="N1650" s="138" t="s">
        <v>7045</v>
      </c>
      <c r="O1650" s="138" t="n">
        <v>19</v>
      </c>
      <c r="P1650" s="144" t="n">
        <v>9263</v>
      </c>
      <c r="Q1650" s="145" t="n">
        <f aca="false">ROUND((P1650+240),-1)+30</f>
        <v>9530</v>
      </c>
    </row>
    <row r="1651" customFormat="false" ht="15.8" hidden="false" customHeight="false" outlineLevel="0" collapsed="false">
      <c r="A1651" s="138" t="s">
        <v>11246</v>
      </c>
      <c r="B1651" s="138" t="s">
        <v>6459</v>
      </c>
      <c r="C1651" s="137" t="s">
        <v>11247</v>
      </c>
      <c r="D1651" s="138" t="s">
        <v>6470</v>
      </c>
      <c r="E1651" s="138" t="s">
        <v>10527</v>
      </c>
      <c r="F1651" s="143" t="s">
        <v>11248</v>
      </c>
      <c r="G1651" s="138" t="s">
        <v>6464</v>
      </c>
      <c r="H1651" s="138" t="n">
        <v>8</v>
      </c>
      <c r="I1651" s="138" t="n">
        <v>18</v>
      </c>
      <c r="J1651" s="138" t="n">
        <v>5</v>
      </c>
      <c r="K1651" s="138" t="n">
        <v>50</v>
      </c>
      <c r="L1651" s="138" t="n">
        <v>112</v>
      </c>
      <c r="M1651" s="138" t="n">
        <v>66.6</v>
      </c>
      <c r="N1651" s="138" t="s">
        <v>9296</v>
      </c>
      <c r="O1651" s="138" t="n">
        <v>4</v>
      </c>
      <c r="P1651" s="144" t="n">
        <v>8248</v>
      </c>
      <c r="Q1651" s="145" t="n">
        <f aca="false">ROUND((P1651+240),-1)+30</f>
        <v>8520</v>
      </c>
    </row>
    <row r="1652" customFormat="false" ht="15.8" hidden="false" customHeight="false" outlineLevel="0" collapsed="false">
      <c r="A1652" s="138" t="s">
        <v>11249</v>
      </c>
      <c r="B1652" s="138" t="s">
        <v>6459</v>
      </c>
      <c r="C1652" s="137" t="s">
        <v>11250</v>
      </c>
      <c r="D1652" s="138" t="s">
        <v>6470</v>
      </c>
      <c r="E1652" s="138" t="s">
        <v>11251</v>
      </c>
      <c r="F1652" s="143" t="s">
        <v>11248</v>
      </c>
      <c r="G1652" s="138" t="s">
        <v>6464</v>
      </c>
      <c r="H1652" s="138" t="n">
        <v>8</v>
      </c>
      <c r="I1652" s="138" t="n">
        <v>18</v>
      </c>
      <c r="J1652" s="138" t="n">
        <v>5</v>
      </c>
      <c r="K1652" s="138" t="n">
        <v>50</v>
      </c>
      <c r="L1652" s="138" t="n">
        <v>112</v>
      </c>
      <c r="M1652" s="138" t="n">
        <v>66.6</v>
      </c>
      <c r="N1652" s="138" t="s">
        <v>6697</v>
      </c>
      <c r="O1652" s="138" t="n">
        <v>4</v>
      </c>
      <c r="P1652" s="144" t="n">
        <v>7968</v>
      </c>
      <c r="Q1652" s="145" t="n">
        <f aca="false">ROUND((P1652+240),-1)+30</f>
        <v>8240</v>
      </c>
    </row>
    <row r="1653" customFormat="false" ht="15.8" hidden="false" customHeight="false" outlineLevel="0" collapsed="false">
      <c r="A1653" s="138" t="s">
        <v>11252</v>
      </c>
      <c r="B1653" s="138" t="s">
        <v>6459</v>
      </c>
      <c r="C1653" s="137" t="s">
        <v>11253</v>
      </c>
      <c r="D1653" s="138" t="s">
        <v>6470</v>
      </c>
      <c r="E1653" s="138" t="s">
        <v>11254</v>
      </c>
      <c r="F1653" s="143" t="s">
        <v>11255</v>
      </c>
      <c r="G1653" s="138" t="s">
        <v>6464</v>
      </c>
      <c r="H1653" s="138" t="n">
        <v>8</v>
      </c>
      <c r="I1653" s="138" t="n">
        <v>18</v>
      </c>
      <c r="J1653" s="138" t="n">
        <v>5</v>
      </c>
      <c r="K1653" s="138" t="n">
        <v>50</v>
      </c>
      <c r="L1653" s="138" t="n">
        <v>114.3</v>
      </c>
      <c r="M1653" s="138" t="n">
        <v>66.1</v>
      </c>
      <c r="N1653" s="138" t="s">
        <v>6473</v>
      </c>
      <c r="O1653" s="138" t="n">
        <v>4</v>
      </c>
      <c r="P1653" s="144" t="n">
        <v>8482</v>
      </c>
      <c r="Q1653" s="145" t="n">
        <f aca="false">ROUND((P1653+240),-1)+30</f>
        <v>8750</v>
      </c>
    </row>
    <row r="1654" customFormat="false" ht="15.8" hidden="false" customHeight="false" outlineLevel="0" collapsed="false">
      <c r="A1654" s="138" t="s">
        <v>11256</v>
      </c>
      <c r="B1654" s="138" t="s">
        <v>6459</v>
      </c>
      <c r="C1654" s="137" t="s">
        <v>11257</v>
      </c>
      <c r="D1654" s="138" t="s">
        <v>7033</v>
      </c>
      <c r="E1654" s="138" t="s">
        <v>10967</v>
      </c>
      <c r="F1654" s="143" t="s">
        <v>11258</v>
      </c>
      <c r="G1654" s="138" t="s">
        <v>6464</v>
      </c>
      <c r="H1654" s="138" t="n">
        <v>8</v>
      </c>
      <c r="I1654" s="138" t="n">
        <v>18</v>
      </c>
      <c r="J1654" s="138" t="n">
        <v>5</v>
      </c>
      <c r="K1654" s="138" t="n">
        <v>50</v>
      </c>
      <c r="L1654" s="138" t="n">
        <v>127</v>
      </c>
      <c r="M1654" s="138" t="n">
        <v>71.6</v>
      </c>
      <c r="N1654" s="138" t="s">
        <v>6691</v>
      </c>
      <c r="O1654" s="138" t="n">
        <v>1</v>
      </c>
      <c r="P1654" s="144" t="n">
        <v>9448</v>
      </c>
      <c r="Q1654" s="145" t="n">
        <f aca="false">ROUND((P1654+240),-1)+30</f>
        <v>9720</v>
      </c>
    </row>
    <row r="1655" customFormat="false" ht="15.8" hidden="false" customHeight="false" outlineLevel="0" collapsed="false">
      <c r="A1655" s="138" t="s">
        <v>11259</v>
      </c>
      <c r="B1655" s="138" t="s">
        <v>6459</v>
      </c>
      <c r="C1655" s="137" t="s">
        <v>11260</v>
      </c>
      <c r="D1655" s="138" t="s">
        <v>6470</v>
      </c>
      <c r="E1655" s="138" t="s">
        <v>11261</v>
      </c>
      <c r="F1655" s="143" t="s">
        <v>11262</v>
      </c>
      <c r="G1655" s="138" t="s">
        <v>6464</v>
      </c>
      <c r="H1655" s="138" t="n">
        <v>8</v>
      </c>
      <c r="I1655" s="138" t="n">
        <v>18</v>
      </c>
      <c r="J1655" s="138" t="n">
        <v>5</v>
      </c>
      <c r="K1655" s="138" t="n">
        <v>51</v>
      </c>
      <c r="L1655" s="138" t="n">
        <v>112</v>
      </c>
      <c r="M1655" s="138" t="n">
        <v>57.1</v>
      </c>
      <c r="N1655" s="138" t="s">
        <v>6473</v>
      </c>
      <c r="O1655" s="138" t="n">
        <v>4</v>
      </c>
      <c r="P1655" s="144" t="n">
        <v>8248</v>
      </c>
      <c r="Q1655" s="145" t="n">
        <f aca="false">ROUND((P1655+240),-1)+30</f>
        <v>8520</v>
      </c>
    </row>
    <row r="1656" customFormat="false" ht="15.8" hidden="false" customHeight="false" outlineLevel="0" collapsed="false">
      <c r="A1656" s="138" t="s">
        <v>11263</v>
      </c>
      <c r="B1656" s="138" t="s">
        <v>6459</v>
      </c>
      <c r="C1656" s="137" t="s">
        <v>11264</v>
      </c>
      <c r="D1656" s="138" t="s">
        <v>6470</v>
      </c>
      <c r="E1656" s="138" t="s">
        <v>11265</v>
      </c>
      <c r="F1656" s="143" t="s">
        <v>11266</v>
      </c>
      <c r="G1656" s="138" t="s">
        <v>6464</v>
      </c>
      <c r="H1656" s="138" t="n">
        <v>8</v>
      </c>
      <c r="I1656" s="138" t="n">
        <v>18</v>
      </c>
      <c r="J1656" s="138" t="n">
        <v>5</v>
      </c>
      <c r="K1656" s="138" t="n">
        <v>53</v>
      </c>
      <c r="L1656" s="138" t="n">
        <v>112</v>
      </c>
      <c r="M1656" s="138" t="n">
        <v>66.6</v>
      </c>
      <c r="N1656" s="138" t="s">
        <v>6473</v>
      </c>
      <c r="O1656" s="138" t="n">
        <v>4</v>
      </c>
      <c r="P1656" s="144" t="n">
        <v>7968</v>
      </c>
      <c r="Q1656" s="145" t="n">
        <f aca="false">ROUND((P1656+240),-1)+30</f>
        <v>8240</v>
      </c>
    </row>
    <row r="1657" customFormat="false" ht="15.8" hidden="false" customHeight="false" outlineLevel="0" collapsed="false">
      <c r="A1657" s="138" t="s">
        <v>11267</v>
      </c>
      <c r="B1657" s="138" t="s">
        <v>6459</v>
      </c>
      <c r="C1657" s="137" t="s">
        <v>11268</v>
      </c>
      <c r="D1657" s="138" t="s">
        <v>6470</v>
      </c>
      <c r="E1657" s="138" t="s">
        <v>11269</v>
      </c>
      <c r="F1657" s="143" t="s">
        <v>11270</v>
      </c>
      <c r="G1657" s="138" t="s">
        <v>6464</v>
      </c>
      <c r="H1657" s="138" t="n">
        <v>8</v>
      </c>
      <c r="I1657" s="138" t="n">
        <v>18</v>
      </c>
      <c r="J1657" s="138" t="n">
        <v>5</v>
      </c>
      <c r="K1657" s="138" t="n">
        <v>53</v>
      </c>
      <c r="L1657" s="138" t="n">
        <v>120</v>
      </c>
      <c r="M1657" s="138" t="n">
        <v>72.6</v>
      </c>
      <c r="N1657" s="138" t="s">
        <v>6473</v>
      </c>
      <c r="O1657" s="138" t="n">
        <v>4</v>
      </c>
      <c r="P1657" s="144" t="n">
        <v>8108</v>
      </c>
      <c r="Q1657" s="145" t="n">
        <f aca="false">ROUND((P1657+240),-1)+30</f>
        <v>8380</v>
      </c>
    </row>
    <row r="1658" customFormat="false" ht="15.8" hidden="false" customHeight="false" outlineLevel="0" collapsed="false">
      <c r="A1658" s="138" t="s">
        <v>11271</v>
      </c>
      <c r="B1658" s="138" t="s">
        <v>6459</v>
      </c>
      <c r="C1658" s="137" t="s">
        <v>11272</v>
      </c>
      <c r="D1658" s="138" t="s">
        <v>6470</v>
      </c>
      <c r="E1658" s="138" t="s">
        <v>11273</v>
      </c>
      <c r="F1658" s="143" t="s">
        <v>11274</v>
      </c>
      <c r="G1658" s="138" t="s">
        <v>6464</v>
      </c>
      <c r="H1658" s="138" t="n">
        <v>8</v>
      </c>
      <c r="I1658" s="138" t="n">
        <v>18</v>
      </c>
      <c r="J1658" s="138" t="n">
        <v>5</v>
      </c>
      <c r="K1658" s="138" t="n">
        <v>53</v>
      </c>
      <c r="L1658" s="138" t="n">
        <v>130</v>
      </c>
      <c r="M1658" s="138" t="n">
        <v>71.6</v>
      </c>
      <c r="N1658" s="138" t="s">
        <v>6691</v>
      </c>
      <c r="O1658" s="138" t="n">
        <v>4</v>
      </c>
      <c r="P1658" s="144" t="n">
        <v>9463</v>
      </c>
      <c r="Q1658" s="145" t="n">
        <f aca="false">ROUND((P1658+240),-1)+30</f>
        <v>9730</v>
      </c>
    </row>
    <row r="1659" customFormat="false" ht="15.8" hidden="false" customHeight="false" outlineLevel="0" collapsed="false">
      <c r="A1659" s="138" t="s">
        <v>11275</v>
      </c>
      <c r="B1659" s="138" t="s">
        <v>6459</v>
      </c>
      <c r="C1659" s="137" t="s">
        <v>11276</v>
      </c>
      <c r="D1659" s="138" t="s">
        <v>6470</v>
      </c>
      <c r="E1659" s="138" t="s">
        <v>11273</v>
      </c>
      <c r="F1659" s="143" t="s">
        <v>11274</v>
      </c>
      <c r="G1659" s="138" t="s">
        <v>6464</v>
      </c>
      <c r="H1659" s="138" t="n">
        <v>8</v>
      </c>
      <c r="I1659" s="138" t="n">
        <v>18</v>
      </c>
      <c r="J1659" s="138" t="n">
        <v>5</v>
      </c>
      <c r="K1659" s="138" t="n">
        <v>53</v>
      </c>
      <c r="L1659" s="138" t="n">
        <v>130</v>
      </c>
      <c r="M1659" s="138" t="n">
        <v>71.6</v>
      </c>
      <c r="N1659" s="138" t="s">
        <v>6684</v>
      </c>
      <c r="O1659" s="138" t="n">
        <v>4</v>
      </c>
      <c r="P1659" s="144" t="n">
        <v>9463</v>
      </c>
      <c r="Q1659" s="145" t="n">
        <f aca="false">ROUND((P1659+240),-1)+30</f>
        <v>9730</v>
      </c>
    </row>
    <row r="1660" customFormat="false" ht="15.8" hidden="false" customHeight="false" outlineLevel="0" collapsed="false">
      <c r="A1660" s="138" t="s">
        <v>11277</v>
      </c>
      <c r="B1660" s="138" t="s">
        <v>6459</v>
      </c>
      <c r="C1660" s="137" t="s">
        <v>11278</v>
      </c>
      <c r="D1660" s="138" t="s">
        <v>6470</v>
      </c>
      <c r="E1660" s="138" t="s">
        <v>11279</v>
      </c>
      <c r="F1660" s="143" t="s">
        <v>11274</v>
      </c>
      <c r="G1660" s="138" t="s">
        <v>6464</v>
      </c>
      <c r="H1660" s="138" t="n">
        <v>8</v>
      </c>
      <c r="I1660" s="138" t="n">
        <v>18</v>
      </c>
      <c r="J1660" s="138" t="n">
        <v>5</v>
      </c>
      <c r="K1660" s="138" t="n">
        <v>53</v>
      </c>
      <c r="L1660" s="138" t="n">
        <v>130</v>
      </c>
      <c r="M1660" s="138" t="n">
        <v>71.6</v>
      </c>
      <c r="N1660" s="138" t="s">
        <v>6684</v>
      </c>
      <c r="O1660" s="138" t="n">
        <v>4</v>
      </c>
      <c r="P1660" s="144" t="n">
        <v>8763</v>
      </c>
      <c r="Q1660" s="145" t="n">
        <f aca="false">ROUND((P1660+240),-1)+30</f>
        <v>9030</v>
      </c>
    </row>
    <row r="1661" customFormat="false" ht="15.8" hidden="false" customHeight="false" outlineLevel="0" collapsed="false">
      <c r="A1661" s="138" t="s">
        <v>11280</v>
      </c>
      <c r="B1661" s="138" t="s">
        <v>6459</v>
      </c>
      <c r="C1661" s="137" t="s">
        <v>11281</v>
      </c>
      <c r="D1661" s="138" t="s">
        <v>6470</v>
      </c>
      <c r="E1661" s="138" t="s">
        <v>11279</v>
      </c>
      <c r="F1661" s="143" t="s">
        <v>11274</v>
      </c>
      <c r="G1661" s="138" t="s">
        <v>6464</v>
      </c>
      <c r="H1661" s="138" t="n">
        <v>8</v>
      </c>
      <c r="I1661" s="138" t="n">
        <v>18</v>
      </c>
      <c r="J1661" s="138" t="n">
        <v>5</v>
      </c>
      <c r="K1661" s="138" t="n">
        <v>53</v>
      </c>
      <c r="L1661" s="138" t="n">
        <v>130</v>
      </c>
      <c r="M1661" s="138" t="n">
        <v>71.6</v>
      </c>
      <c r="N1661" s="138" t="s">
        <v>6697</v>
      </c>
      <c r="O1661" s="138" t="n">
        <v>4</v>
      </c>
      <c r="P1661" s="144" t="n">
        <v>8763</v>
      </c>
      <c r="Q1661" s="145" t="n">
        <f aca="false">ROUND((P1661+240),-1)+30</f>
        <v>9030</v>
      </c>
    </row>
    <row r="1662" customFormat="false" ht="15.8" hidden="false" customHeight="false" outlineLevel="0" collapsed="false">
      <c r="A1662" s="138" t="s">
        <v>11282</v>
      </c>
      <c r="B1662" s="138" t="s">
        <v>6459</v>
      </c>
      <c r="C1662" s="137" t="s">
        <v>11283</v>
      </c>
      <c r="D1662" s="138" t="s">
        <v>6470</v>
      </c>
      <c r="E1662" s="138" t="s">
        <v>6926</v>
      </c>
      <c r="F1662" s="143" t="s">
        <v>11284</v>
      </c>
      <c r="G1662" s="138" t="s">
        <v>6464</v>
      </c>
      <c r="H1662" s="138" t="n">
        <v>8</v>
      </c>
      <c r="I1662" s="138" t="n">
        <v>18</v>
      </c>
      <c r="J1662" s="138" t="n">
        <v>5</v>
      </c>
      <c r="K1662" s="138" t="n">
        <v>55</v>
      </c>
      <c r="L1662" s="138" t="n">
        <v>108</v>
      </c>
      <c r="M1662" s="138" t="n">
        <v>63.3</v>
      </c>
      <c r="N1662" s="138" t="s">
        <v>6473</v>
      </c>
      <c r="O1662" s="138" t="n">
        <v>4</v>
      </c>
      <c r="P1662" s="144" t="n">
        <v>8155</v>
      </c>
      <c r="Q1662" s="145" t="n">
        <f aca="false">ROUND((P1662+240),-1)+30</f>
        <v>8430</v>
      </c>
    </row>
    <row r="1663" customFormat="false" ht="15.8" hidden="false" customHeight="false" outlineLevel="0" collapsed="false">
      <c r="A1663" s="138" t="s">
        <v>11285</v>
      </c>
      <c r="B1663" s="138" t="s">
        <v>6459</v>
      </c>
      <c r="C1663" s="137" t="s">
        <v>11286</v>
      </c>
      <c r="D1663" s="138" t="s">
        <v>6470</v>
      </c>
      <c r="E1663" s="138" t="s">
        <v>11287</v>
      </c>
      <c r="F1663" s="143" t="s">
        <v>11284</v>
      </c>
      <c r="G1663" s="138" t="s">
        <v>6464</v>
      </c>
      <c r="H1663" s="138" t="n">
        <v>8</v>
      </c>
      <c r="I1663" s="138" t="n">
        <v>18</v>
      </c>
      <c r="J1663" s="138" t="n">
        <v>5</v>
      </c>
      <c r="K1663" s="138" t="n">
        <v>55</v>
      </c>
      <c r="L1663" s="138" t="n">
        <v>108</v>
      </c>
      <c r="M1663" s="138" t="n">
        <v>63.3</v>
      </c>
      <c r="N1663" s="138" t="s">
        <v>6473</v>
      </c>
      <c r="O1663" s="138" t="n">
        <v>4</v>
      </c>
      <c r="P1663" s="144" t="n">
        <v>8155</v>
      </c>
      <c r="Q1663" s="145" t="n">
        <f aca="false">ROUND((P1663+240),-1)+30</f>
        <v>8430</v>
      </c>
    </row>
    <row r="1664" customFormat="false" ht="15.8" hidden="false" customHeight="false" outlineLevel="0" collapsed="false">
      <c r="A1664" s="138" t="s">
        <v>11288</v>
      </c>
      <c r="B1664" s="138" t="s">
        <v>6459</v>
      </c>
      <c r="C1664" s="137" t="s">
        <v>11289</v>
      </c>
      <c r="D1664" s="138" t="s">
        <v>6470</v>
      </c>
      <c r="E1664" s="138" t="s">
        <v>11290</v>
      </c>
      <c r="F1664" s="143" t="s">
        <v>11284</v>
      </c>
      <c r="G1664" s="138" t="s">
        <v>6464</v>
      </c>
      <c r="H1664" s="138" t="n">
        <v>8</v>
      </c>
      <c r="I1664" s="138" t="n">
        <v>18</v>
      </c>
      <c r="J1664" s="138" t="n">
        <v>5</v>
      </c>
      <c r="K1664" s="138" t="n">
        <v>55</v>
      </c>
      <c r="L1664" s="138" t="n">
        <v>108</v>
      </c>
      <c r="M1664" s="138" t="n">
        <v>63.3</v>
      </c>
      <c r="N1664" s="138" t="s">
        <v>9296</v>
      </c>
      <c r="O1664" s="138" t="n">
        <v>4</v>
      </c>
      <c r="P1664" s="144" t="n">
        <v>8015</v>
      </c>
      <c r="Q1664" s="145" t="n">
        <f aca="false">ROUND((P1664+240),-1)+30</f>
        <v>8290</v>
      </c>
    </row>
    <row r="1665" customFormat="false" ht="15.8" hidden="false" customHeight="false" outlineLevel="0" collapsed="false">
      <c r="A1665" s="138" t="s">
        <v>11291</v>
      </c>
      <c r="B1665" s="138" t="s">
        <v>6459</v>
      </c>
      <c r="C1665" s="137" t="s">
        <v>11292</v>
      </c>
      <c r="D1665" s="138" t="s">
        <v>6470</v>
      </c>
      <c r="E1665" s="138" t="s">
        <v>11269</v>
      </c>
      <c r="F1665" s="143" t="s">
        <v>11284</v>
      </c>
      <c r="G1665" s="138" t="s">
        <v>6464</v>
      </c>
      <c r="H1665" s="138" t="n">
        <v>8</v>
      </c>
      <c r="I1665" s="138" t="n">
        <v>18</v>
      </c>
      <c r="J1665" s="138" t="n">
        <v>5</v>
      </c>
      <c r="K1665" s="138" t="n">
        <v>55</v>
      </c>
      <c r="L1665" s="138" t="n">
        <v>108</v>
      </c>
      <c r="M1665" s="138" t="n">
        <v>63.3</v>
      </c>
      <c r="N1665" s="138" t="s">
        <v>6473</v>
      </c>
      <c r="O1665" s="138" t="n">
        <v>4</v>
      </c>
      <c r="P1665" s="144" t="n">
        <v>6939</v>
      </c>
      <c r="Q1665" s="145" t="n">
        <f aca="false">ROUND((P1665+240),-1)+30</f>
        <v>7210</v>
      </c>
    </row>
    <row r="1666" customFormat="false" ht="15.8" hidden="false" customHeight="false" outlineLevel="0" collapsed="false">
      <c r="A1666" s="138" t="s">
        <v>11293</v>
      </c>
      <c r="B1666" s="138" t="s">
        <v>6459</v>
      </c>
      <c r="C1666" s="137" t="s">
        <v>11294</v>
      </c>
      <c r="D1666" s="138" t="s">
        <v>6470</v>
      </c>
      <c r="E1666" s="138" t="s">
        <v>11295</v>
      </c>
      <c r="F1666" s="143" t="s">
        <v>11284</v>
      </c>
      <c r="G1666" s="138" t="s">
        <v>6464</v>
      </c>
      <c r="H1666" s="138" t="n">
        <v>8</v>
      </c>
      <c r="I1666" s="138" t="n">
        <v>18</v>
      </c>
      <c r="J1666" s="138" t="n">
        <v>5</v>
      </c>
      <c r="K1666" s="138" t="n">
        <v>55</v>
      </c>
      <c r="L1666" s="138" t="n">
        <v>108</v>
      </c>
      <c r="M1666" s="138" t="n">
        <v>63.3</v>
      </c>
      <c r="N1666" s="138" t="s">
        <v>6473</v>
      </c>
      <c r="O1666" s="138" t="n">
        <v>4</v>
      </c>
      <c r="P1666" s="144" t="n">
        <v>7968</v>
      </c>
      <c r="Q1666" s="145" t="n">
        <f aca="false">ROUND((P1666+240),-1)+30</f>
        <v>8240</v>
      </c>
    </row>
    <row r="1667" customFormat="false" ht="15.8" hidden="false" customHeight="false" outlineLevel="0" collapsed="false">
      <c r="A1667" s="138" t="s">
        <v>11296</v>
      </c>
      <c r="B1667" s="138" t="s">
        <v>6459</v>
      </c>
      <c r="C1667" s="137" t="s">
        <v>11297</v>
      </c>
      <c r="D1667" s="138" t="s">
        <v>6470</v>
      </c>
      <c r="E1667" s="138" t="s">
        <v>10068</v>
      </c>
      <c r="F1667" s="143" t="s">
        <v>11284</v>
      </c>
      <c r="G1667" s="138" t="s">
        <v>6464</v>
      </c>
      <c r="H1667" s="138" t="n">
        <v>8</v>
      </c>
      <c r="I1667" s="138" t="n">
        <v>18</v>
      </c>
      <c r="J1667" s="138" t="n">
        <v>5</v>
      </c>
      <c r="K1667" s="138" t="n">
        <v>55</v>
      </c>
      <c r="L1667" s="138" t="n">
        <v>108</v>
      </c>
      <c r="M1667" s="138" t="n">
        <v>63.3</v>
      </c>
      <c r="N1667" s="138" t="s">
        <v>6473</v>
      </c>
      <c r="O1667" s="138" t="n">
        <v>4</v>
      </c>
      <c r="P1667" s="144" t="n">
        <v>8108</v>
      </c>
      <c r="Q1667" s="145" t="n">
        <f aca="false">ROUND((P1667+240),-1)+30</f>
        <v>8380</v>
      </c>
    </row>
    <row r="1668" customFormat="false" ht="15.8" hidden="false" customHeight="false" outlineLevel="0" collapsed="false">
      <c r="A1668" s="138" t="s">
        <v>11298</v>
      </c>
      <c r="B1668" s="138" t="s">
        <v>6459</v>
      </c>
      <c r="C1668" s="137" t="s">
        <v>11299</v>
      </c>
      <c r="D1668" s="138" t="s">
        <v>6470</v>
      </c>
      <c r="E1668" s="138" t="s">
        <v>11300</v>
      </c>
      <c r="F1668" s="143" t="s">
        <v>11301</v>
      </c>
      <c r="G1668" s="138" t="s">
        <v>6464</v>
      </c>
      <c r="H1668" s="138" t="n">
        <v>8</v>
      </c>
      <c r="I1668" s="138" t="n">
        <v>18</v>
      </c>
      <c r="J1668" s="138" t="n">
        <v>5</v>
      </c>
      <c r="K1668" s="138" t="n">
        <v>55</v>
      </c>
      <c r="L1668" s="138" t="n">
        <v>114.3</v>
      </c>
      <c r="M1668" s="138" t="n">
        <v>64.1</v>
      </c>
      <c r="N1668" s="138" t="s">
        <v>6473</v>
      </c>
      <c r="O1668" s="138" t="n">
        <v>4</v>
      </c>
      <c r="P1668" s="144" t="n">
        <v>7968</v>
      </c>
      <c r="Q1668" s="145" t="n">
        <f aca="false">ROUND((P1668+240),-1)+30</f>
        <v>8240</v>
      </c>
    </row>
    <row r="1669" customFormat="false" ht="15.8" hidden="false" customHeight="false" outlineLevel="0" collapsed="false">
      <c r="A1669" s="138" t="s">
        <v>11302</v>
      </c>
      <c r="B1669" s="138" t="s">
        <v>6459</v>
      </c>
      <c r="C1669" s="137" t="s">
        <v>11303</v>
      </c>
      <c r="D1669" s="138" t="s">
        <v>6470</v>
      </c>
      <c r="E1669" s="138" t="s">
        <v>11304</v>
      </c>
      <c r="F1669" s="143" t="s">
        <v>11305</v>
      </c>
      <c r="G1669" s="138" t="s">
        <v>6464</v>
      </c>
      <c r="H1669" s="138" t="n">
        <v>8</v>
      </c>
      <c r="I1669" s="138" t="n">
        <v>18</v>
      </c>
      <c r="J1669" s="138" t="n">
        <v>5</v>
      </c>
      <c r="K1669" s="138" t="n">
        <v>56</v>
      </c>
      <c r="L1669" s="138" t="n">
        <v>112</v>
      </c>
      <c r="M1669" s="138" t="n">
        <v>66.6</v>
      </c>
      <c r="N1669" s="138" t="s">
        <v>6697</v>
      </c>
      <c r="O1669" s="138" t="n">
        <v>8</v>
      </c>
      <c r="P1669" s="144" t="n">
        <v>8669</v>
      </c>
      <c r="Q1669" s="145" t="n">
        <f aca="false">ROUND((P1669+240),-1)+30</f>
        <v>8940</v>
      </c>
    </row>
    <row r="1670" customFormat="false" ht="15.8" hidden="false" customHeight="false" outlineLevel="0" collapsed="false">
      <c r="A1670" s="138" t="s">
        <v>11306</v>
      </c>
      <c r="B1670" s="138" t="s">
        <v>6459</v>
      </c>
      <c r="C1670" s="137" t="s">
        <v>11307</v>
      </c>
      <c r="D1670" s="138" t="s">
        <v>6470</v>
      </c>
      <c r="E1670" s="138" t="s">
        <v>10527</v>
      </c>
      <c r="F1670" s="143" t="s">
        <v>11305</v>
      </c>
      <c r="G1670" s="138" t="s">
        <v>6464</v>
      </c>
      <c r="H1670" s="138" t="n">
        <v>8</v>
      </c>
      <c r="I1670" s="138" t="n">
        <v>18</v>
      </c>
      <c r="J1670" s="138" t="n">
        <v>5</v>
      </c>
      <c r="K1670" s="138" t="n">
        <v>56</v>
      </c>
      <c r="L1670" s="138" t="n">
        <v>112</v>
      </c>
      <c r="M1670" s="138" t="n">
        <v>66.6</v>
      </c>
      <c r="N1670" s="138" t="s">
        <v>10102</v>
      </c>
      <c r="O1670" s="138" t="n">
        <v>4</v>
      </c>
      <c r="P1670" s="144" t="n">
        <v>8248</v>
      </c>
      <c r="Q1670" s="145" t="n">
        <f aca="false">ROUND((P1670+240),-1)+30</f>
        <v>8520</v>
      </c>
    </row>
    <row r="1671" customFormat="false" ht="15.8" hidden="false" customHeight="false" outlineLevel="0" collapsed="false">
      <c r="A1671" s="138" t="s">
        <v>11308</v>
      </c>
      <c r="B1671" s="138" t="s">
        <v>6459</v>
      </c>
      <c r="C1671" s="137" t="s">
        <v>11309</v>
      </c>
      <c r="D1671" s="138" t="s">
        <v>6470</v>
      </c>
      <c r="E1671" s="138" t="s">
        <v>10785</v>
      </c>
      <c r="F1671" s="143" t="s">
        <v>11310</v>
      </c>
      <c r="G1671" s="138" t="s">
        <v>6464</v>
      </c>
      <c r="H1671" s="138" t="n">
        <v>8</v>
      </c>
      <c r="I1671" s="138" t="n">
        <v>18</v>
      </c>
      <c r="J1671" s="138" t="n">
        <v>5</v>
      </c>
      <c r="K1671" s="138" t="n">
        <v>56</v>
      </c>
      <c r="L1671" s="138" t="n">
        <v>130</v>
      </c>
      <c r="M1671" s="138" t="n">
        <v>71.6</v>
      </c>
      <c r="N1671" s="138" t="s">
        <v>6684</v>
      </c>
      <c r="O1671" s="138" t="n">
        <v>4</v>
      </c>
      <c r="P1671" s="144" t="n">
        <v>8856</v>
      </c>
      <c r="Q1671" s="145" t="n">
        <f aca="false">ROUND((P1671+240),-1)+30</f>
        <v>9130</v>
      </c>
    </row>
    <row r="1672" customFormat="false" ht="15.8" hidden="false" customHeight="false" outlineLevel="0" collapsed="false">
      <c r="A1672" s="138" t="s">
        <v>11311</v>
      </c>
      <c r="B1672" s="138" t="s">
        <v>6459</v>
      </c>
      <c r="C1672" s="137" t="s">
        <v>11312</v>
      </c>
      <c r="D1672" s="138" t="s">
        <v>6470</v>
      </c>
      <c r="E1672" s="138" t="s">
        <v>10939</v>
      </c>
      <c r="F1672" s="143" t="s">
        <v>11310</v>
      </c>
      <c r="G1672" s="138" t="s">
        <v>6464</v>
      </c>
      <c r="H1672" s="138" t="n">
        <v>8</v>
      </c>
      <c r="I1672" s="138" t="n">
        <v>18</v>
      </c>
      <c r="J1672" s="138" t="n">
        <v>5</v>
      </c>
      <c r="K1672" s="138" t="n">
        <v>56</v>
      </c>
      <c r="L1672" s="138" t="n">
        <v>130</v>
      </c>
      <c r="M1672" s="138" t="n">
        <v>71.6</v>
      </c>
      <c r="N1672" s="138" t="s">
        <v>6684</v>
      </c>
      <c r="O1672" s="138" t="n">
        <v>4</v>
      </c>
      <c r="P1672" s="144" t="n">
        <v>8248</v>
      </c>
      <c r="Q1672" s="145" t="n">
        <f aca="false">ROUND((P1672+240),-1)+30</f>
        <v>8520</v>
      </c>
    </row>
    <row r="1673" customFormat="false" ht="15.8" hidden="false" customHeight="false" outlineLevel="0" collapsed="false">
      <c r="A1673" s="138" t="s">
        <v>11313</v>
      </c>
      <c r="B1673" s="138" t="s">
        <v>6459</v>
      </c>
      <c r="C1673" s="137" t="s">
        <v>11314</v>
      </c>
      <c r="D1673" s="138" t="s">
        <v>6470</v>
      </c>
      <c r="E1673" s="138" t="s">
        <v>11315</v>
      </c>
      <c r="F1673" s="143" t="s">
        <v>11316</v>
      </c>
      <c r="G1673" s="138" t="s">
        <v>6464</v>
      </c>
      <c r="H1673" s="138" t="n">
        <v>8</v>
      </c>
      <c r="I1673" s="138" t="n">
        <v>18</v>
      </c>
      <c r="J1673" s="138" t="n">
        <v>5</v>
      </c>
      <c r="K1673" s="138" t="n">
        <v>56</v>
      </c>
      <c r="L1673" s="138" t="n">
        <v>150</v>
      </c>
      <c r="M1673" s="138" t="n">
        <v>110.1</v>
      </c>
      <c r="N1673" s="138" t="s">
        <v>6473</v>
      </c>
      <c r="O1673" s="138" t="n">
        <v>4</v>
      </c>
      <c r="P1673" s="144" t="n">
        <v>9744</v>
      </c>
      <c r="Q1673" s="145" t="n">
        <f aca="false">ROUND((P1673+240),-1)+30</f>
        <v>10010</v>
      </c>
    </row>
    <row r="1674" customFormat="false" ht="15.8" hidden="false" customHeight="false" outlineLevel="0" collapsed="false">
      <c r="A1674" s="138" t="s">
        <v>11317</v>
      </c>
      <c r="B1674" s="138" t="s">
        <v>6459</v>
      </c>
      <c r="C1674" s="137" t="s">
        <v>11318</v>
      </c>
      <c r="D1674" s="138" t="s">
        <v>6470</v>
      </c>
      <c r="E1674" s="138" t="s">
        <v>10431</v>
      </c>
      <c r="F1674" s="143" t="s">
        <v>11316</v>
      </c>
      <c r="G1674" s="138" t="s">
        <v>6464</v>
      </c>
      <c r="H1674" s="138" t="n">
        <v>8</v>
      </c>
      <c r="I1674" s="138" t="n">
        <v>18</v>
      </c>
      <c r="J1674" s="138" t="n">
        <v>5</v>
      </c>
      <c r="K1674" s="138" t="n">
        <v>56</v>
      </c>
      <c r="L1674" s="138" t="n">
        <v>150</v>
      </c>
      <c r="M1674" s="138" t="n">
        <v>110.1</v>
      </c>
      <c r="N1674" s="138" t="s">
        <v>6691</v>
      </c>
      <c r="O1674" s="138" t="n">
        <v>4</v>
      </c>
      <c r="P1674" s="144" t="n">
        <v>9463</v>
      </c>
      <c r="Q1674" s="145" t="n">
        <f aca="false">ROUND((P1674+240),-1)+30</f>
        <v>9730</v>
      </c>
    </row>
    <row r="1675" customFormat="false" ht="15.8" hidden="false" customHeight="false" outlineLevel="0" collapsed="false">
      <c r="A1675" s="138" t="s">
        <v>11319</v>
      </c>
      <c r="B1675" s="138" t="s">
        <v>6459</v>
      </c>
      <c r="C1675" s="137" t="s">
        <v>11320</v>
      </c>
      <c r="D1675" s="138" t="s">
        <v>6470</v>
      </c>
      <c r="E1675" s="138" t="s">
        <v>11321</v>
      </c>
      <c r="F1675" s="143" t="s">
        <v>11316</v>
      </c>
      <c r="G1675" s="138" t="s">
        <v>6464</v>
      </c>
      <c r="H1675" s="138" t="n">
        <v>8</v>
      </c>
      <c r="I1675" s="138" t="n">
        <v>18</v>
      </c>
      <c r="J1675" s="138" t="n">
        <v>5</v>
      </c>
      <c r="K1675" s="138" t="n">
        <v>56</v>
      </c>
      <c r="L1675" s="138" t="n">
        <v>150</v>
      </c>
      <c r="M1675" s="138" t="n">
        <v>110.1</v>
      </c>
      <c r="N1675" s="138" t="s">
        <v>6473</v>
      </c>
      <c r="O1675" s="138" t="n">
        <v>4</v>
      </c>
      <c r="P1675" s="144" t="n">
        <v>8763</v>
      </c>
      <c r="Q1675" s="145" t="n">
        <f aca="false">ROUND((P1675+240),-1)+30</f>
        <v>9030</v>
      </c>
    </row>
    <row r="1676" customFormat="false" ht="15.8" hidden="false" customHeight="false" outlineLevel="0" collapsed="false">
      <c r="A1676" s="138" t="s">
        <v>11322</v>
      </c>
      <c r="B1676" s="138" t="s">
        <v>6459</v>
      </c>
      <c r="C1676" s="137" t="s">
        <v>11323</v>
      </c>
      <c r="D1676" s="138" t="s">
        <v>6470</v>
      </c>
      <c r="E1676" s="138" t="s">
        <v>11324</v>
      </c>
      <c r="F1676" s="143" t="s">
        <v>11316</v>
      </c>
      <c r="G1676" s="138" t="s">
        <v>6464</v>
      </c>
      <c r="H1676" s="138" t="n">
        <v>8</v>
      </c>
      <c r="I1676" s="138" t="n">
        <v>18</v>
      </c>
      <c r="J1676" s="138" t="n">
        <v>5</v>
      </c>
      <c r="K1676" s="138" t="n">
        <v>56</v>
      </c>
      <c r="L1676" s="138" t="n">
        <v>150</v>
      </c>
      <c r="M1676" s="138" t="n">
        <v>110.1</v>
      </c>
      <c r="N1676" s="138" t="s">
        <v>6473</v>
      </c>
      <c r="O1676" s="138" t="n">
        <v>4</v>
      </c>
      <c r="P1676" s="144" t="n">
        <v>8482</v>
      </c>
      <c r="Q1676" s="145" t="n">
        <f aca="false">ROUND((P1676+240),-1)+30</f>
        <v>8750</v>
      </c>
    </row>
    <row r="1677" customFormat="false" ht="15.8" hidden="false" customHeight="false" outlineLevel="0" collapsed="false">
      <c r="A1677" s="138" t="s">
        <v>11325</v>
      </c>
      <c r="B1677" s="138" t="s">
        <v>6459</v>
      </c>
      <c r="C1677" s="137" t="s">
        <v>11326</v>
      </c>
      <c r="D1677" s="138" t="s">
        <v>6470</v>
      </c>
      <c r="E1677" s="138" t="s">
        <v>11327</v>
      </c>
      <c r="F1677" s="143" t="s">
        <v>11316</v>
      </c>
      <c r="G1677" s="138" t="s">
        <v>6464</v>
      </c>
      <c r="H1677" s="138" t="n">
        <v>8</v>
      </c>
      <c r="I1677" s="138" t="n">
        <v>18</v>
      </c>
      <c r="J1677" s="138" t="n">
        <v>5</v>
      </c>
      <c r="K1677" s="138" t="n">
        <v>56</v>
      </c>
      <c r="L1677" s="138" t="n">
        <v>150</v>
      </c>
      <c r="M1677" s="138" t="n">
        <v>110.1</v>
      </c>
      <c r="N1677" s="138" t="s">
        <v>6473</v>
      </c>
      <c r="O1677" s="138" t="n">
        <v>4</v>
      </c>
      <c r="P1677" s="144" t="n">
        <v>8482</v>
      </c>
      <c r="Q1677" s="145" t="n">
        <f aca="false">ROUND((P1677+240),-1)+30</f>
        <v>8750</v>
      </c>
    </row>
    <row r="1678" customFormat="false" ht="15.8" hidden="false" customHeight="false" outlineLevel="0" collapsed="false">
      <c r="A1678" s="138" t="s">
        <v>11328</v>
      </c>
      <c r="B1678" s="138" t="s">
        <v>6459</v>
      </c>
      <c r="C1678" s="137" t="s">
        <v>11329</v>
      </c>
      <c r="D1678" s="138" t="s">
        <v>6470</v>
      </c>
      <c r="E1678" s="138" t="s">
        <v>11330</v>
      </c>
      <c r="F1678" s="143" t="s">
        <v>11316</v>
      </c>
      <c r="G1678" s="138" t="s">
        <v>6464</v>
      </c>
      <c r="H1678" s="138" t="n">
        <v>8</v>
      </c>
      <c r="I1678" s="138" t="n">
        <v>18</v>
      </c>
      <c r="J1678" s="138" t="n">
        <v>5</v>
      </c>
      <c r="K1678" s="138" t="n">
        <v>56</v>
      </c>
      <c r="L1678" s="138" t="n">
        <v>150</v>
      </c>
      <c r="M1678" s="138" t="n">
        <v>110.1</v>
      </c>
      <c r="N1678" s="138" t="s">
        <v>6684</v>
      </c>
      <c r="O1678" s="138" t="n">
        <v>4</v>
      </c>
      <c r="P1678" s="144" t="n">
        <v>9043</v>
      </c>
      <c r="Q1678" s="145" t="n">
        <f aca="false">ROUND((P1678+240),-1)+30</f>
        <v>9310</v>
      </c>
    </row>
    <row r="1679" customFormat="false" ht="15.8" hidden="false" customHeight="false" outlineLevel="0" collapsed="false">
      <c r="A1679" s="138" t="s">
        <v>11331</v>
      </c>
      <c r="B1679" s="138" t="s">
        <v>6459</v>
      </c>
      <c r="C1679" s="137" t="s">
        <v>11332</v>
      </c>
      <c r="D1679" s="138" t="s">
        <v>6470</v>
      </c>
      <c r="E1679" s="138" t="s">
        <v>11333</v>
      </c>
      <c r="F1679" s="143" t="s">
        <v>11316</v>
      </c>
      <c r="G1679" s="138" t="s">
        <v>6464</v>
      </c>
      <c r="H1679" s="138" t="n">
        <v>8</v>
      </c>
      <c r="I1679" s="138" t="n">
        <v>18</v>
      </c>
      <c r="J1679" s="138" t="n">
        <v>5</v>
      </c>
      <c r="K1679" s="138" t="n">
        <v>56</v>
      </c>
      <c r="L1679" s="138" t="n">
        <v>150</v>
      </c>
      <c r="M1679" s="138" t="n">
        <v>110.1</v>
      </c>
      <c r="N1679" s="138" t="s">
        <v>6684</v>
      </c>
      <c r="O1679" s="138" t="n">
        <v>4</v>
      </c>
      <c r="P1679" s="144" t="n">
        <v>9463</v>
      </c>
      <c r="Q1679" s="145" t="n">
        <f aca="false">ROUND((P1679+240),-1)+30</f>
        <v>9730</v>
      </c>
    </row>
    <row r="1680" customFormat="false" ht="15.8" hidden="false" customHeight="false" outlineLevel="0" collapsed="false">
      <c r="A1680" s="138" t="s">
        <v>11334</v>
      </c>
      <c r="B1680" s="138" t="s">
        <v>6459</v>
      </c>
      <c r="C1680" s="137" t="s">
        <v>11335</v>
      </c>
      <c r="D1680" s="138" t="s">
        <v>6470</v>
      </c>
      <c r="E1680" s="138" t="s">
        <v>9398</v>
      </c>
      <c r="F1680" s="143" t="s">
        <v>11316</v>
      </c>
      <c r="G1680" s="138" t="s">
        <v>6464</v>
      </c>
      <c r="H1680" s="138" t="n">
        <v>8</v>
      </c>
      <c r="I1680" s="138" t="n">
        <v>18</v>
      </c>
      <c r="J1680" s="138" t="n">
        <v>5</v>
      </c>
      <c r="K1680" s="138" t="n">
        <v>56</v>
      </c>
      <c r="L1680" s="138" t="n">
        <v>150</v>
      </c>
      <c r="M1680" s="138" t="n">
        <v>110.1</v>
      </c>
      <c r="N1680" s="138" t="s">
        <v>6697</v>
      </c>
      <c r="O1680" s="138" t="n">
        <v>4</v>
      </c>
      <c r="P1680" s="144" t="n">
        <v>9043</v>
      </c>
      <c r="Q1680" s="145" t="n">
        <f aca="false">ROUND((P1680+240),-1)+30</f>
        <v>9310</v>
      </c>
    </row>
    <row r="1681" customFormat="false" ht="15.8" hidden="false" customHeight="false" outlineLevel="0" collapsed="false">
      <c r="A1681" s="138" t="s">
        <v>11336</v>
      </c>
      <c r="B1681" s="138" t="s">
        <v>6459</v>
      </c>
      <c r="C1681" s="137" t="s">
        <v>11337</v>
      </c>
      <c r="D1681" s="138" t="s">
        <v>6470</v>
      </c>
      <c r="E1681" s="138" t="s">
        <v>9398</v>
      </c>
      <c r="F1681" s="143" t="s">
        <v>11316</v>
      </c>
      <c r="G1681" s="138" t="s">
        <v>6464</v>
      </c>
      <c r="H1681" s="138" t="n">
        <v>8</v>
      </c>
      <c r="I1681" s="138" t="n">
        <v>18</v>
      </c>
      <c r="J1681" s="138" t="n">
        <v>5</v>
      </c>
      <c r="K1681" s="138" t="n">
        <v>56</v>
      </c>
      <c r="L1681" s="138" t="n">
        <v>150</v>
      </c>
      <c r="M1681" s="138" t="n">
        <v>110.1</v>
      </c>
      <c r="N1681" s="138" t="s">
        <v>6691</v>
      </c>
      <c r="O1681" s="138" t="n">
        <v>4</v>
      </c>
      <c r="P1681" s="144" t="n">
        <v>9043</v>
      </c>
      <c r="Q1681" s="145" t="n">
        <f aca="false">ROUND((P1681+240),-1)+30</f>
        <v>9310</v>
      </c>
    </row>
    <row r="1682" customFormat="false" ht="15.8" hidden="false" customHeight="false" outlineLevel="0" collapsed="false">
      <c r="A1682" s="138" t="s">
        <v>11338</v>
      </c>
      <c r="B1682" s="138" t="s">
        <v>6459</v>
      </c>
      <c r="C1682" s="137" t="s">
        <v>11339</v>
      </c>
      <c r="D1682" s="138" t="s">
        <v>6470</v>
      </c>
      <c r="E1682" s="138" t="s">
        <v>9398</v>
      </c>
      <c r="F1682" s="143" t="s">
        <v>11316</v>
      </c>
      <c r="G1682" s="138" t="s">
        <v>6464</v>
      </c>
      <c r="H1682" s="138" t="n">
        <v>8</v>
      </c>
      <c r="I1682" s="138" t="n">
        <v>18</v>
      </c>
      <c r="J1682" s="138" t="n">
        <v>5</v>
      </c>
      <c r="K1682" s="138" t="n">
        <v>56</v>
      </c>
      <c r="L1682" s="138" t="n">
        <v>150</v>
      </c>
      <c r="M1682" s="138" t="n">
        <v>110.1</v>
      </c>
      <c r="N1682" s="138" t="s">
        <v>6684</v>
      </c>
      <c r="O1682" s="138" t="n">
        <v>4</v>
      </c>
      <c r="P1682" s="144" t="n">
        <v>9043</v>
      </c>
      <c r="Q1682" s="145" t="n">
        <f aca="false">ROUND((P1682+240),-1)+30</f>
        <v>9310</v>
      </c>
    </row>
    <row r="1683" customFormat="false" ht="15.8" hidden="false" customHeight="false" outlineLevel="0" collapsed="false">
      <c r="A1683" s="138" t="s">
        <v>11340</v>
      </c>
      <c r="B1683" s="138" t="s">
        <v>6459</v>
      </c>
      <c r="C1683" s="137" t="s">
        <v>11341</v>
      </c>
      <c r="D1683" s="138" t="s">
        <v>6470</v>
      </c>
      <c r="E1683" s="138" t="s">
        <v>11342</v>
      </c>
      <c r="F1683" s="143" t="s">
        <v>11343</v>
      </c>
      <c r="G1683" s="138" t="s">
        <v>6464</v>
      </c>
      <c r="H1683" s="138" t="n">
        <v>8</v>
      </c>
      <c r="I1683" s="138" t="n">
        <v>18</v>
      </c>
      <c r="J1683" s="138" t="n">
        <v>5</v>
      </c>
      <c r="K1683" s="138" t="n">
        <v>56.4</v>
      </c>
      <c r="L1683" s="138" t="n">
        <v>127</v>
      </c>
      <c r="M1683" s="138" t="n">
        <v>71.6</v>
      </c>
      <c r="N1683" s="138" t="s">
        <v>6473</v>
      </c>
      <c r="O1683" s="138" t="n">
        <v>8</v>
      </c>
      <c r="P1683" s="144" t="n">
        <v>8248</v>
      </c>
      <c r="Q1683" s="145" t="n">
        <f aca="false">ROUND((P1683+240),-1)+30</f>
        <v>8520</v>
      </c>
    </row>
    <row r="1684" customFormat="false" ht="15.8" hidden="false" customHeight="false" outlineLevel="0" collapsed="false">
      <c r="A1684" s="138" t="s">
        <v>11344</v>
      </c>
      <c r="B1684" s="138" t="s">
        <v>6459</v>
      </c>
      <c r="C1684" s="137" t="s">
        <v>11345</v>
      </c>
      <c r="D1684" s="138" t="s">
        <v>6470</v>
      </c>
      <c r="E1684" s="138" t="s">
        <v>9981</v>
      </c>
      <c r="F1684" s="143" t="s">
        <v>11346</v>
      </c>
      <c r="G1684" s="138" t="s">
        <v>6464</v>
      </c>
      <c r="H1684" s="138" t="n">
        <v>8</v>
      </c>
      <c r="I1684" s="138" t="n">
        <v>18</v>
      </c>
      <c r="J1684" s="138" t="n">
        <v>5</v>
      </c>
      <c r="K1684" s="138" t="n">
        <v>57</v>
      </c>
      <c r="L1684" s="138" t="n">
        <v>120</v>
      </c>
      <c r="M1684" s="138" t="n">
        <v>65.1</v>
      </c>
      <c r="N1684" s="138" t="s">
        <v>10058</v>
      </c>
      <c r="O1684" s="138" t="n">
        <v>12</v>
      </c>
      <c r="P1684" s="144" t="n">
        <v>8715</v>
      </c>
      <c r="Q1684" s="145" t="n">
        <f aca="false">ROUND((P1684+240),-1)+30</f>
        <v>8990</v>
      </c>
    </row>
    <row r="1685" customFormat="false" ht="15.8" hidden="false" customHeight="false" outlineLevel="0" collapsed="false">
      <c r="A1685" s="138" t="s">
        <v>11347</v>
      </c>
      <c r="B1685" s="138" t="s">
        <v>6459</v>
      </c>
      <c r="C1685" s="137" t="s">
        <v>11348</v>
      </c>
      <c r="D1685" s="138" t="s">
        <v>6470</v>
      </c>
      <c r="E1685" s="138" t="s">
        <v>9981</v>
      </c>
      <c r="F1685" s="143" t="s">
        <v>11346</v>
      </c>
      <c r="G1685" s="138" t="s">
        <v>6464</v>
      </c>
      <c r="H1685" s="138" t="n">
        <v>8</v>
      </c>
      <c r="I1685" s="138" t="n">
        <v>18</v>
      </c>
      <c r="J1685" s="138" t="n">
        <v>5</v>
      </c>
      <c r="K1685" s="138" t="n">
        <v>57</v>
      </c>
      <c r="L1685" s="138" t="n">
        <v>120</v>
      </c>
      <c r="M1685" s="138" t="n">
        <v>65.1</v>
      </c>
      <c r="N1685" s="138" t="s">
        <v>8597</v>
      </c>
      <c r="O1685" s="138" t="n">
        <v>4</v>
      </c>
      <c r="P1685" s="144" t="n">
        <v>8715</v>
      </c>
      <c r="Q1685" s="145" t="n">
        <f aca="false">ROUND((P1685+240),-1)+30</f>
        <v>8990</v>
      </c>
    </row>
    <row r="1686" customFormat="false" ht="15.8" hidden="false" customHeight="false" outlineLevel="0" collapsed="false">
      <c r="A1686" s="138" t="s">
        <v>11349</v>
      </c>
      <c r="B1686" s="138" t="s">
        <v>6459</v>
      </c>
      <c r="C1686" s="137" t="s">
        <v>11350</v>
      </c>
      <c r="D1686" s="138" t="s">
        <v>6470</v>
      </c>
      <c r="E1686" s="138" t="s">
        <v>11351</v>
      </c>
      <c r="F1686" s="143" t="s">
        <v>11346</v>
      </c>
      <c r="G1686" s="138" t="s">
        <v>6464</v>
      </c>
      <c r="H1686" s="138" t="n">
        <v>8</v>
      </c>
      <c r="I1686" s="138" t="n">
        <v>18</v>
      </c>
      <c r="J1686" s="138" t="n">
        <v>5</v>
      </c>
      <c r="K1686" s="138" t="n">
        <v>57</v>
      </c>
      <c r="L1686" s="138" t="n">
        <v>120</v>
      </c>
      <c r="M1686" s="138" t="n">
        <v>65.1</v>
      </c>
      <c r="N1686" s="138" t="s">
        <v>6473</v>
      </c>
      <c r="O1686" s="138" t="n">
        <v>4</v>
      </c>
      <c r="P1686" s="144" t="n">
        <v>8155</v>
      </c>
      <c r="Q1686" s="145" t="n">
        <f aca="false">ROUND((P1686+240),-1)+30</f>
        <v>8430</v>
      </c>
    </row>
    <row r="1687" customFormat="false" ht="15.8" hidden="false" customHeight="false" outlineLevel="0" collapsed="false">
      <c r="A1687" s="138" t="s">
        <v>11352</v>
      </c>
      <c r="B1687" s="138" t="s">
        <v>6459</v>
      </c>
      <c r="C1687" s="137" t="s">
        <v>11353</v>
      </c>
      <c r="D1687" s="138" t="s">
        <v>6461</v>
      </c>
      <c r="E1687" s="138" t="s">
        <v>11354</v>
      </c>
      <c r="F1687" s="143" t="s">
        <v>11355</v>
      </c>
      <c r="G1687" s="138" t="s">
        <v>6464</v>
      </c>
      <c r="H1687" s="138" t="n">
        <v>8</v>
      </c>
      <c r="I1687" s="138" t="n">
        <v>18</v>
      </c>
      <c r="J1687" s="138" t="n">
        <v>5</v>
      </c>
      <c r="K1687" s="138" t="n">
        <v>57</v>
      </c>
      <c r="L1687" s="138" t="n">
        <v>150</v>
      </c>
      <c r="M1687" s="138" t="n">
        <v>110</v>
      </c>
      <c r="N1687" s="138"/>
      <c r="O1687" s="138" t="n">
        <v>12</v>
      </c>
      <c r="P1687" s="144" t="n">
        <v>6131</v>
      </c>
      <c r="Q1687" s="145" t="n">
        <f aca="false">ROUND((P1687+240),-1)+30</f>
        <v>6400</v>
      </c>
    </row>
    <row r="1688" customFormat="false" ht="15.8" hidden="false" customHeight="false" outlineLevel="0" collapsed="false">
      <c r="A1688" s="138" t="s">
        <v>11356</v>
      </c>
      <c r="B1688" s="138" t="s">
        <v>6459</v>
      </c>
      <c r="C1688" s="137" t="s">
        <v>11357</v>
      </c>
      <c r="D1688" s="138" t="s">
        <v>6470</v>
      </c>
      <c r="E1688" s="138" t="s">
        <v>9902</v>
      </c>
      <c r="F1688" s="143" t="s">
        <v>11358</v>
      </c>
      <c r="G1688" s="138" t="s">
        <v>6464</v>
      </c>
      <c r="H1688" s="138" t="n">
        <v>8</v>
      </c>
      <c r="I1688" s="138" t="n">
        <v>18</v>
      </c>
      <c r="J1688" s="138" t="n">
        <v>5</v>
      </c>
      <c r="K1688" s="138" t="n">
        <v>60</v>
      </c>
      <c r="L1688" s="138" t="n">
        <v>112</v>
      </c>
      <c r="M1688" s="138" t="n">
        <v>66.6</v>
      </c>
      <c r="N1688" s="138" t="s">
        <v>6684</v>
      </c>
      <c r="O1688" s="138" t="n">
        <v>4</v>
      </c>
      <c r="P1688" s="144" t="n">
        <v>8248</v>
      </c>
      <c r="Q1688" s="145" t="n">
        <f aca="false">ROUND((P1688+240),-1)+30</f>
        <v>8520</v>
      </c>
    </row>
    <row r="1689" customFormat="false" ht="15.8" hidden="false" customHeight="false" outlineLevel="0" collapsed="false">
      <c r="A1689" s="138" t="s">
        <v>11359</v>
      </c>
      <c r="B1689" s="138" t="s">
        <v>6459</v>
      </c>
      <c r="C1689" s="137" t="s">
        <v>11360</v>
      </c>
      <c r="D1689" s="138" t="s">
        <v>6470</v>
      </c>
      <c r="E1689" s="138" t="s">
        <v>11265</v>
      </c>
      <c r="F1689" s="143" t="s">
        <v>11358</v>
      </c>
      <c r="G1689" s="138" t="s">
        <v>6464</v>
      </c>
      <c r="H1689" s="138" t="n">
        <v>8</v>
      </c>
      <c r="I1689" s="138" t="n">
        <v>18</v>
      </c>
      <c r="J1689" s="138" t="n">
        <v>5</v>
      </c>
      <c r="K1689" s="138" t="n">
        <v>60</v>
      </c>
      <c r="L1689" s="138" t="n">
        <v>112</v>
      </c>
      <c r="M1689" s="138" t="n">
        <v>66.6</v>
      </c>
      <c r="N1689" s="138" t="s">
        <v>6473</v>
      </c>
      <c r="O1689" s="138" t="n">
        <v>4</v>
      </c>
      <c r="P1689" s="144" t="n">
        <v>7968</v>
      </c>
      <c r="Q1689" s="145" t="n">
        <f aca="false">ROUND((P1689+240),-1)+30</f>
        <v>8240</v>
      </c>
    </row>
    <row r="1690" customFormat="false" ht="15.8" hidden="false" customHeight="false" outlineLevel="0" collapsed="false">
      <c r="A1690" s="138" t="s">
        <v>11361</v>
      </c>
      <c r="B1690" s="138" t="s">
        <v>6459</v>
      </c>
      <c r="C1690" s="137" t="s">
        <v>11362</v>
      </c>
      <c r="D1690" s="138" t="s">
        <v>6461</v>
      </c>
      <c r="E1690" s="138" t="s">
        <v>11363</v>
      </c>
      <c r="F1690" s="143" t="s">
        <v>11364</v>
      </c>
      <c r="G1690" s="138" t="s">
        <v>6464</v>
      </c>
      <c r="H1690" s="138" t="n">
        <v>8</v>
      </c>
      <c r="I1690" s="138" t="n">
        <v>18</v>
      </c>
      <c r="J1690" s="138" t="n">
        <v>6</v>
      </c>
      <c r="K1690" s="138" t="n">
        <v>30</v>
      </c>
      <c r="L1690" s="138" t="n">
        <v>114.3</v>
      </c>
      <c r="M1690" s="138" t="n">
        <v>66.1</v>
      </c>
      <c r="N1690" s="138"/>
      <c r="O1690" s="138" t="n">
        <v>4</v>
      </c>
      <c r="P1690" s="144" t="n">
        <v>6131</v>
      </c>
      <c r="Q1690" s="145" t="n">
        <f aca="false">ROUND((P1690+240),-1)+30</f>
        <v>6400</v>
      </c>
    </row>
    <row r="1691" customFormat="false" ht="15.8" hidden="false" customHeight="false" outlineLevel="0" collapsed="false">
      <c r="A1691" s="138" t="s">
        <v>11365</v>
      </c>
      <c r="B1691" s="138" t="s">
        <v>6459</v>
      </c>
      <c r="C1691" s="137" t="s">
        <v>11366</v>
      </c>
      <c r="D1691" s="138" t="s">
        <v>6470</v>
      </c>
      <c r="E1691" s="138" t="s">
        <v>11367</v>
      </c>
      <c r="F1691" s="143" t="s">
        <v>11368</v>
      </c>
      <c r="G1691" s="138" t="s">
        <v>6464</v>
      </c>
      <c r="H1691" s="138" t="n">
        <v>8</v>
      </c>
      <c r="I1691" s="138" t="n">
        <v>18</v>
      </c>
      <c r="J1691" s="138" t="n">
        <v>6</v>
      </c>
      <c r="K1691" s="138" t="n">
        <v>35</v>
      </c>
      <c r="L1691" s="138" t="n">
        <v>139.7</v>
      </c>
      <c r="M1691" s="138" t="n">
        <v>77.8</v>
      </c>
      <c r="N1691" s="138" t="s">
        <v>6473</v>
      </c>
      <c r="O1691" s="138" t="n">
        <v>4</v>
      </c>
      <c r="P1691" s="144" t="n">
        <v>8482</v>
      </c>
      <c r="Q1691" s="145" t="n">
        <f aca="false">ROUND((P1691+240),-1)+30</f>
        <v>8750</v>
      </c>
    </row>
    <row r="1692" customFormat="false" ht="15.8" hidden="false" customHeight="false" outlineLevel="0" collapsed="false">
      <c r="A1692" s="138" t="s">
        <v>11369</v>
      </c>
      <c r="B1692" s="138" t="s">
        <v>6459</v>
      </c>
      <c r="C1692" s="137" t="s">
        <v>11370</v>
      </c>
      <c r="D1692" s="138" t="s">
        <v>6470</v>
      </c>
      <c r="E1692" s="138" t="s">
        <v>11371</v>
      </c>
      <c r="F1692" s="143" t="s">
        <v>11372</v>
      </c>
      <c r="G1692" s="138" t="s">
        <v>6464</v>
      </c>
      <c r="H1692" s="138" t="n">
        <v>8</v>
      </c>
      <c r="I1692" s="138" t="n">
        <v>19</v>
      </c>
      <c r="J1692" s="138" t="n">
        <v>5</v>
      </c>
      <c r="K1692" s="138" t="n">
        <v>30</v>
      </c>
      <c r="L1692" s="138" t="n">
        <v>120</v>
      </c>
      <c r="M1692" s="138" t="n">
        <v>72.6</v>
      </c>
      <c r="N1692" s="138" t="s">
        <v>6473</v>
      </c>
      <c r="O1692" s="138" t="n">
        <v>4</v>
      </c>
      <c r="P1692" s="144" t="n">
        <v>10305</v>
      </c>
      <c r="Q1692" s="145" t="n">
        <f aca="false">ROUND((P1692+240),-1)+30</f>
        <v>10580</v>
      </c>
    </row>
    <row r="1693" customFormat="false" ht="15.8" hidden="false" customHeight="false" outlineLevel="0" collapsed="false">
      <c r="A1693" s="138" t="s">
        <v>11373</v>
      </c>
      <c r="B1693" s="138" t="s">
        <v>6459</v>
      </c>
      <c r="C1693" s="137" t="s">
        <v>11374</v>
      </c>
      <c r="D1693" s="138" t="s">
        <v>6470</v>
      </c>
      <c r="E1693" s="138" t="s">
        <v>8178</v>
      </c>
      <c r="F1693" s="143" t="s">
        <v>11375</v>
      </c>
      <c r="G1693" s="138" t="s">
        <v>6464</v>
      </c>
      <c r="H1693" s="138" t="n">
        <v>8</v>
      </c>
      <c r="I1693" s="138" t="n">
        <v>19</v>
      </c>
      <c r="J1693" s="138" t="n">
        <v>5</v>
      </c>
      <c r="K1693" s="138" t="n">
        <v>33</v>
      </c>
      <c r="L1693" s="138" t="n">
        <v>120</v>
      </c>
      <c r="M1693" s="138" t="n">
        <v>72.6</v>
      </c>
      <c r="N1693" s="138" t="s">
        <v>7638</v>
      </c>
      <c r="O1693" s="138" t="n">
        <v>4</v>
      </c>
      <c r="P1693" s="144" t="n">
        <v>10679</v>
      </c>
      <c r="Q1693" s="145" t="n">
        <f aca="false">ROUND((P1693+240),-1)+30</f>
        <v>10950</v>
      </c>
    </row>
    <row r="1694" customFormat="false" ht="15.8" hidden="false" customHeight="false" outlineLevel="0" collapsed="false">
      <c r="A1694" s="138" t="s">
        <v>11376</v>
      </c>
      <c r="B1694" s="138" t="s">
        <v>6459</v>
      </c>
      <c r="C1694" s="137" t="s">
        <v>11377</v>
      </c>
      <c r="D1694" s="138" t="s">
        <v>7033</v>
      </c>
      <c r="E1694" s="138" t="s">
        <v>8127</v>
      </c>
      <c r="F1694" s="143" t="s">
        <v>11378</v>
      </c>
      <c r="G1694" s="138" t="s">
        <v>6464</v>
      </c>
      <c r="H1694" s="138" t="n">
        <v>8</v>
      </c>
      <c r="I1694" s="138" t="n">
        <v>19</v>
      </c>
      <c r="J1694" s="138" t="n">
        <v>5</v>
      </c>
      <c r="K1694" s="138" t="n">
        <v>35</v>
      </c>
      <c r="L1694" s="138" t="n">
        <v>112</v>
      </c>
      <c r="M1694" s="138" t="n">
        <v>66.6</v>
      </c>
      <c r="N1694" s="138" t="s">
        <v>7041</v>
      </c>
      <c r="O1694" s="138" t="n">
        <v>8</v>
      </c>
      <c r="P1694" s="144" t="n">
        <v>10742</v>
      </c>
      <c r="Q1694" s="145" t="n">
        <f aca="false">ROUND((P1694+240),-1)+30</f>
        <v>11010</v>
      </c>
    </row>
    <row r="1695" customFormat="false" ht="15.8" hidden="false" customHeight="false" outlineLevel="0" collapsed="false">
      <c r="A1695" s="138" t="s">
        <v>11379</v>
      </c>
      <c r="B1695" s="138" t="s">
        <v>6459</v>
      </c>
      <c r="C1695" s="137" t="s">
        <v>11380</v>
      </c>
      <c r="D1695" s="138" t="s">
        <v>6470</v>
      </c>
      <c r="E1695" s="138" t="s">
        <v>8178</v>
      </c>
      <c r="F1695" s="143" t="s">
        <v>11381</v>
      </c>
      <c r="G1695" s="138" t="s">
        <v>6464</v>
      </c>
      <c r="H1695" s="138" t="n">
        <v>8</v>
      </c>
      <c r="I1695" s="138" t="n">
        <v>19</v>
      </c>
      <c r="J1695" s="138" t="n">
        <v>5</v>
      </c>
      <c r="K1695" s="138" t="n">
        <v>37</v>
      </c>
      <c r="L1695" s="138" t="n">
        <v>120</v>
      </c>
      <c r="M1695" s="138" t="n">
        <v>72.6</v>
      </c>
      <c r="N1695" s="138" t="s">
        <v>6691</v>
      </c>
      <c r="O1695" s="138" t="n">
        <v>8</v>
      </c>
      <c r="P1695" s="144" t="n">
        <v>10679</v>
      </c>
      <c r="Q1695" s="145" t="n">
        <f aca="false">ROUND((P1695+240),-1)+30</f>
        <v>10950</v>
      </c>
    </row>
    <row r="1696" customFormat="false" ht="15.8" hidden="false" customHeight="false" outlineLevel="0" collapsed="false">
      <c r="A1696" s="138" t="s">
        <v>11382</v>
      </c>
      <c r="B1696" s="138" t="s">
        <v>6459</v>
      </c>
      <c r="C1696" s="137" t="s">
        <v>11383</v>
      </c>
      <c r="D1696" s="138" t="s">
        <v>6470</v>
      </c>
      <c r="E1696" s="138" t="s">
        <v>11091</v>
      </c>
      <c r="F1696" s="143" t="s">
        <v>11384</v>
      </c>
      <c r="G1696" s="138" t="s">
        <v>6464</v>
      </c>
      <c r="H1696" s="138" t="n">
        <v>8</v>
      </c>
      <c r="I1696" s="138" t="n">
        <v>19</v>
      </c>
      <c r="J1696" s="138" t="n">
        <v>5</v>
      </c>
      <c r="K1696" s="138" t="n">
        <v>45</v>
      </c>
      <c r="L1696" s="138" t="n">
        <v>108</v>
      </c>
      <c r="M1696" s="138" t="n">
        <v>63.3</v>
      </c>
      <c r="N1696" s="138" t="s">
        <v>6516</v>
      </c>
      <c r="O1696" s="138" t="n">
        <v>4</v>
      </c>
      <c r="P1696" s="144" t="n">
        <v>8202</v>
      </c>
      <c r="Q1696" s="145" t="n">
        <f aca="false">ROUND((P1696+240),-1)+30</f>
        <v>8470</v>
      </c>
    </row>
    <row r="1697" customFormat="false" ht="15.8" hidden="false" customHeight="false" outlineLevel="0" collapsed="false">
      <c r="A1697" s="138" t="s">
        <v>11385</v>
      </c>
      <c r="B1697" s="138" t="s">
        <v>6459</v>
      </c>
      <c r="C1697" s="137" t="s">
        <v>11386</v>
      </c>
      <c r="D1697" s="138" t="s">
        <v>6470</v>
      </c>
      <c r="E1697" s="138" t="s">
        <v>11091</v>
      </c>
      <c r="F1697" s="143" t="s">
        <v>11384</v>
      </c>
      <c r="G1697" s="138" t="s">
        <v>6464</v>
      </c>
      <c r="H1697" s="138" t="n">
        <v>8</v>
      </c>
      <c r="I1697" s="138" t="n">
        <v>19</v>
      </c>
      <c r="J1697" s="138" t="n">
        <v>5</v>
      </c>
      <c r="K1697" s="138" t="n">
        <v>45</v>
      </c>
      <c r="L1697" s="138" t="n">
        <v>108</v>
      </c>
      <c r="M1697" s="138" t="n">
        <v>63.3</v>
      </c>
      <c r="N1697" s="138" t="s">
        <v>6479</v>
      </c>
      <c r="O1697" s="138" t="n">
        <v>4</v>
      </c>
      <c r="P1697" s="144" t="n">
        <v>8202</v>
      </c>
      <c r="Q1697" s="145" t="n">
        <f aca="false">ROUND((P1697+240),-1)+30</f>
        <v>8470</v>
      </c>
    </row>
    <row r="1698" customFormat="false" ht="15.8" hidden="false" customHeight="false" outlineLevel="0" collapsed="false">
      <c r="A1698" s="138" t="s">
        <v>11387</v>
      </c>
      <c r="B1698" s="138" t="s">
        <v>6459</v>
      </c>
      <c r="C1698" s="137" t="s">
        <v>11388</v>
      </c>
      <c r="D1698" s="138" t="s">
        <v>7033</v>
      </c>
      <c r="E1698" s="138" t="s">
        <v>8127</v>
      </c>
      <c r="F1698" s="143" t="s">
        <v>11389</v>
      </c>
      <c r="G1698" s="138" t="s">
        <v>6464</v>
      </c>
      <c r="H1698" s="138" t="n">
        <v>8</v>
      </c>
      <c r="I1698" s="138" t="n">
        <v>19</v>
      </c>
      <c r="J1698" s="138" t="n">
        <v>5</v>
      </c>
      <c r="K1698" s="138" t="n">
        <v>45</v>
      </c>
      <c r="L1698" s="138" t="n">
        <v>114.3</v>
      </c>
      <c r="M1698" s="138" t="n">
        <v>67.1</v>
      </c>
      <c r="N1698" s="138" t="s">
        <v>7041</v>
      </c>
      <c r="O1698" s="138" t="n">
        <v>22</v>
      </c>
      <c r="P1698" s="144" t="n">
        <v>10742</v>
      </c>
      <c r="Q1698" s="145" t="n">
        <f aca="false">ROUND((P1698+240),-1)+30</f>
        <v>11010</v>
      </c>
    </row>
    <row r="1699" customFormat="false" ht="15.8" hidden="false" customHeight="false" outlineLevel="0" collapsed="false">
      <c r="A1699" s="138" t="s">
        <v>11390</v>
      </c>
      <c r="B1699" s="138" t="s">
        <v>6459</v>
      </c>
      <c r="C1699" s="137" t="s">
        <v>11391</v>
      </c>
      <c r="D1699" s="138" t="s">
        <v>7033</v>
      </c>
      <c r="E1699" s="138" t="s">
        <v>8874</v>
      </c>
      <c r="F1699" s="143" t="s">
        <v>11389</v>
      </c>
      <c r="G1699" s="138" t="s">
        <v>6464</v>
      </c>
      <c r="H1699" s="138" t="n">
        <v>8</v>
      </c>
      <c r="I1699" s="138" t="n">
        <v>19</v>
      </c>
      <c r="J1699" s="138" t="n">
        <v>5</v>
      </c>
      <c r="K1699" s="138" t="n">
        <v>45</v>
      </c>
      <c r="L1699" s="138" t="n">
        <v>114.3</v>
      </c>
      <c r="M1699" s="138" t="n">
        <v>67.1</v>
      </c>
      <c r="N1699" s="138" t="s">
        <v>6691</v>
      </c>
      <c r="O1699" s="138" t="n">
        <v>2</v>
      </c>
      <c r="P1699" s="144" t="n">
        <v>10742</v>
      </c>
      <c r="Q1699" s="145" t="n">
        <f aca="false">ROUND((P1699+240),-1)+30</f>
        <v>11010</v>
      </c>
    </row>
    <row r="1700" customFormat="false" ht="15.8" hidden="false" customHeight="false" outlineLevel="0" collapsed="false">
      <c r="A1700" s="138" t="s">
        <v>11392</v>
      </c>
      <c r="B1700" s="138" t="s">
        <v>6459</v>
      </c>
      <c r="C1700" s="137" t="s">
        <v>11393</v>
      </c>
      <c r="D1700" s="138" t="s">
        <v>7033</v>
      </c>
      <c r="E1700" s="138" t="s">
        <v>8874</v>
      </c>
      <c r="F1700" s="143" t="s">
        <v>11394</v>
      </c>
      <c r="G1700" s="138" t="s">
        <v>6464</v>
      </c>
      <c r="H1700" s="138" t="n">
        <v>8</v>
      </c>
      <c r="I1700" s="138" t="n">
        <v>19</v>
      </c>
      <c r="J1700" s="138" t="n">
        <v>5</v>
      </c>
      <c r="K1700" s="138" t="n">
        <v>45</v>
      </c>
      <c r="L1700" s="138" t="n">
        <v>114.3</v>
      </c>
      <c r="M1700" s="138" t="n">
        <v>73.1</v>
      </c>
      <c r="N1700" s="138" t="s">
        <v>6691</v>
      </c>
      <c r="O1700" s="138" t="n">
        <v>1</v>
      </c>
      <c r="P1700" s="144" t="n">
        <v>10742</v>
      </c>
      <c r="Q1700" s="145" t="n">
        <f aca="false">ROUND((P1700+240),-1)+30</f>
        <v>11010</v>
      </c>
    </row>
    <row r="1701" customFormat="false" ht="15.8" hidden="false" customHeight="false" outlineLevel="0" collapsed="false">
      <c r="A1701" s="138" t="s">
        <v>11395</v>
      </c>
      <c r="B1701" s="138" t="s">
        <v>6459</v>
      </c>
      <c r="C1701" s="137" t="s">
        <v>11396</v>
      </c>
      <c r="D1701" s="138" t="s">
        <v>6470</v>
      </c>
      <c r="E1701" s="138" t="s">
        <v>11397</v>
      </c>
      <c r="F1701" s="143" t="s">
        <v>11398</v>
      </c>
      <c r="G1701" s="138" t="s">
        <v>6464</v>
      </c>
      <c r="H1701" s="138" t="n">
        <v>8</v>
      </c>
      <c r="I1701" s="138" t="n">
        <v>19</v>
      </c>
      <c r="J1701" s="138" t="n">
        <v>5</v>
      </c>
      <c r="K1701" s="138" t="n">
        <v>45</v>
      </c>
      <c r="L1701" s="138" t="n">
        <v>120</v>
      </c>
      <c r="M1701" s="138" t="n">
        <v>72.6</v>
      </c>
      <c r="N1701" s="138" t="s">
        <v>10102</v>
      </c>
      <c r="O1701" s="138" t="n">
        <v>4</v>
      </c>
      <c r="P1701" s="144" t="n">
        <v>10679</v>
      </c>
      <c r="Q1701" s="145" t="n">
        <f aca="false">ROUND((P1701+240),-1)+30</f>
        <v>10950</v>
      </c>
    </row>
    <row r="1702" customFormat="false" ht="15.8" hidden="false" customHeight="false" outlineLevel="0" collapsed="false">
      <c r="A1702" s="138" t="s">
        <v>11399</v>
      </c>
      <c r="B1702" s="138" t="s">
        <v>6459</v>
      </c>
      <c r="C1702" s="137" t="s">
        <v>11400</v>
      </c>
      <c r="D1702" s="138" t="s">
        <v>6470</v>
      </c>
      <c r="E1702" s="138" t="s">
        <v>11401</v>
      </c>
      <c r="F1702" s="143" t="s">
        <v>11398</v>
      </c>
      <c r="G1702" s="138" t="s">
        <v>6464</v>
      </c>
      <c r="H1702" s="138" t="n">
        <v>8</v>
      </c>
      <c r="I1702" s="138" t="n">
        <v>19</v>
      </c>
      <c r="J1702" s="138" t="n">
        <v>5</v>
      </c>
      <c r="K1702" s="138" t="n">
        <v>45</v>
      </c>
      <c r="L1702" s="138" t="n">
        <v>120</v>
      </c>
      <c r="M1702" s="138" t="n">
        <v>72.6</v>
      </c>
      <c r="N1702" s="138" t="s">
        <v>6473</v>
      </c>
      <c r="O1702" s="138" t="n">
        <v>4</v>
      </c>
      <c r="P1702" s="144" t="n">
        <v>10118</v>
      </c>
      <c r="Q1702" s="145" t="n">
        <f aca="false">ROUND((P1702+240),-1)+30</f>
        <v>10390</v>
      </c>
    </row>
    <row r="1703" customFormat="false" ht="15.8" hidden="false" customHeight="false" outlineLevel="0" collapsed="false">
      <c r="A1703" s="138" t="s">
        <v>11402</v>
      </c>
      <c r="B1703" s="138" t="s">
        <v>6459</v>
      </c>
      <c r="C1703" s="137" t="s">
        <v>11403</v>
      </c>
      <c r="D1703" s="138" t="s">
        <v>6470</v>
      </c>
      <c r="E1703" s="138" t="s">
        <v>10346</v>
      </c>
      <c r="F1703" s="143" t="s">
        <v>11404</v>
      </c>
      <c r="G1703" s="138" t="s">
        <v>6464</v>
      </c>
      <c r="H1703" s="138" t="n">
        <v>8</v>
      </c>
      <c r="I1703" s="138" t="n">
        <v>19</v>
      </c>
      <c r="J1703" s="138" t="n">
        <v>5</v>
      </c>
      <c r="K1703" s="138" t="n">
        <v>47</v>
      </c>
      <c r="L1703" s="138" t="n">
        <v>112</v>
      </c>
      <c r="M1703" s="138" t="n">
        <v>66.6</v>
      </c>
      <c r="N1703" s="138" t="s">
        <v>6473</v>
      </c>
      <c r="O1703" s="138" t="n">
        <v>4</v>
      </c>
      <c r="P1703" s="144" t="n">
        <v>10118</v>
      </c>
      <c r="Q1703" s="145" t="n">
        <f aca="false">ROUND((P1703+240),-1)+30</f>
        <v>10390</v>
      </c>
    </row>
    <row r="1704" customFormat="false" ht="15.8" hidden="false" customHeight="false" outlineLevel="0" collapsed="false">
      <c r="A1704" s="138" t="s">
        <v>11405</v>
      </c>
      <c r="B1704" s="138" t="s">
        <v>6459</v>
      </c>
      <c r="C1704" s="137" t="s">
        <v>11406</v>
      </c>
      <c r="D1704" s="138" t="s">
        <v>6470</v>
      </c>
      <c r="E1704" s="138" t="s">
        <v>11407</v>
      </c>
      <c r="F1704" s="143" t="s">
        <v>11404</v>
      </c>
      <c r="G1704" s="138" t="s">
        <v>6464</v>
      </c>
      <c r="H1704" s="138" t="n">
        <v>8</v>
      </c>
      <c r="I1704" s="138" t="n">
        <v>19</v>
      </c>
      <c r="J1704" s="138" t="n">
        <v>5</v>
      </c>
      <c r="K1704" s="138" t="n">
        <v>47</v>
      </c>
      <c r="L1704" s="138" t="n">
        <v>112</v>
      </c>
      <c r="M1704" s="138" t="n">
        <v>66.6</v>
      </c>
      <c r="N1704" s="138"/>
      <c r="O1704" s="138" t="n">
        <v>4</v>
      </c>
      <c r="P1704" s="144" t="n">
        <v>10118</v>
      </c>
      <c r="Q1704" s="145" t="n">
        <f aca="false">ROUND((P1704+240),-1)+30</f>
        <v>10390</v>
      </c>
    </row>
    <row r="1705" customFormat="false" ht="15.8" hidden="false" customHeight="false" outlineLevel="0" collapsed="false">
      <c r="A1705" s="138" t="s">
        <v>11408</v>
      </c>
      <c r="B1705" s="138" t="s">
        <v>6459</v>
      </c>
      <c r="C1705" s="137" t="s">
        <v>11409</v>
      </c>
      <c r="D1705" s="138" t="s">
        <v>6470</v>
      </c>
      <c r="E1705" s="138" t="s">
        <v>11407</v>
      </c>
      <c r="F1705" s="143" t="s">
        <v>11404</v>
      </c>
      <c r="G1705" s="138" t="s">
        <v>6464</v>
      </c>
      <c r="H1705" s="138" t="n">
        <v>8</v>
      </c>
      <c r="I1705" s="138" t="n">
        <v>19</v>
      </c>
      <c r="J1705" s="138" t="n">
        <v>5</v>
      </c>
      <c r="K1705" s="138" t="n">
        <v>47</v>
      </c>
      <c r="L1705" s="138" t="n">
        <v>112</v>
      </c>
      <c r="M1705" s="138" t="n">
        <v>66.6</v>
      </c>
      <c r="N1705" s="138" t="s">
        <v>7076</v>
      </c>
      <c r="O1705" s="138" t="n">
        <v>4</v>
      </c>
      <c r="P1705" s="144" t="n">
        <v>10118</v>
      </c>
      <c r="Q1705" s="145" t="n">
        <f aca="false">ROUND((P1705+240),-1)+30</f>
        <v>10390</v>
      </c>
    </row>
    <row r="1706" customFormat="false" ht="15.8" hidden="false" customHeight="false" outlineLevel="0" collapsed="false">
      <c r="A1706" s="138" t="s">
        <v>11410</v>
      </c>
      <c r="B1706" s="138" t="s">
        <v>6459</v>
      </c>
      <c r="C1706" s="137" t="s">
        <v>11411</v>
      </c>
      <c r="D1706" s="138" t="s">
        <v>6470</v>
      </c>
      <c r="E1706" s="138" t="s">
        <v>11407</v>
      </c>
      <c r="F1706" s="143" t="s">
        <v>11404</v>
      </c>
      <c r="G1706" s="138" t="s">
        <v>6464</v>
      </c>
      <c r="H1706" s="138" t="n">
        <v>8</v>
      </c>
      <c r="I1706" s="138" t="n">
        <v>19</v>
      </c>
      <c r="J1706" s="138" t="n">
        <v>5</v>
      </c>
      <c r="K1706" s="138" t="n">
        <v>47</v>
      </c>
      <c r="L1706" s="138" t="n">
        <v>112</v>
      </c>
      <c r="M1706" s="138" t="n">
        <v>66.6</v>
      </c>
      <c r="N1706" s="138" t="s">
        <v>6473</v>
      </c>
      <c r="O1706" s="138" t="n">
        <v>4</v>
      </c>
      <c r="P1706" s="144" t="n">
        <v>10118</v>
      </c>
      <c r="Q1706" s="145" t="n">
        <f aca="false">ROUND((P1706+240),-1)+30</f>
        <v>10390</v>
      </c>
    </row>
    <row r="1707" customFormat="false" ht="15.8" hidden="false" customHeight="false" outlineLevel="0" collapsed="false">
      <c r="A1707" s="138" t="s">
        <v>11412</v>
      </c>
      <c r="B1707" s="138" t="s">
        <v>6459</v>
      </c>
      <c r="C1707" s="137" t="s">
        <v>11413</v>
      </c>
      <c r="D1707" s="138" t="s">
        <v>7033</v>
      </c>
      <c r="E1707" s="138" t="s">
        <v>8294</v>
      </c>
      <c r="F1707" s="143" t="s">
        <v>11414</v>
      </c>
      <c r="G1707" s="138" t="s">
        <v>6464</v>
      </c>
      <c r="H1707" s="138" t="n">
        <v>8</v>
      </c>
      <c r="I1707" s="138" t="n">
        <v>19</v>
      </c>
      <c r="J1707" s="138" t="n">
        <v>5</v>
      </c>
      <c r="K1707" s="138" t="n">
        <v>48</v>
      </c>
      <c r="L1707" s="138" t="n">
        <v>120</v>
      </c>
      <c r="M1707" s="138" t="n">
        <v>74.1</v>
      </c>
      <c r="N1707" s="138" t="s">
        <v>7041</v>
      </c>
      <c r="O1707" s="138" t="n">
        <v>3</v>
      </c>
      <c r="P1707" s="144" t="n">
        <v>10742</v>
      </c>
      <c r="Q1707" s="145" t="n">
        <f aca="false">ROUND((P1707+240),-1)+30</f>
        <v>11010</v>
      </c>
    </row>
    <row r="1708" customFormat="false" ht="15.8" hidden="false" customHeight="false" outlineLevel="0" collapsed="false">
      <c r="A1708" s="138" t="s">
        <v>11415</v>
      </c>
      <c r="B1708" s="138" t="s">
        <v>6459</v>
      </c>
      <c r="C1708" s="137" t="s">
        <v>11416</v>
      </c>
      <c r="D1708" s="138" t="s">
        <v>6470</v>
      </c>
      <c r="E1708" s="138" t="s">
        <v>11417</v>
      </c>
      <c r="F1708" s="143" t="s">
        <v>11418</v>
      </c>
      <c r="G1708" s="138" t="s">
        <v>6464</v>
      </c>
      <c r="H1708" s="138" t="n">
        <v>8</v>
      </c>
      <c r="I1708" s="138" t="n">
        <v>19</v>
      </c>
      <c r="J1708" s="138" t="n">
        <v>5</v>
      </c>
      <c r="K1708" s="138" t="n">
        <v>53</v>
      </c>
      <c r="L1708" s="138" t="n">
        <v>120</v>
      </c>
      <c r="M1708" s="138" t="n">
        <v>72.6</v>
      </c>
      <c r="N1708" s="138" t="s">
        <v>6473</v>
      </c>
      <c r="O1708" s="138" t="n">
        <v>4</v>
      </c>
      <c r="P1708" s="144" t="n">
        <v>10679</v>
      </c>
      <c r="Q1708" s="145" t="n">
        <f aca="false">ROUND((P1708+240),-1)+30</f>
        <v>10950</v>
      </c>
    </row>
    <row r="1709" customFormat="false" ht="15.8" hidden="false" customHeight="false" outlineLevel="0" collapsed="false">
      <c r="A1709" s="138" t="s">
        <v>11419</v>
      </c>
      <c r="B1709" s="138" t="s">
        <v>6459</v>
      </c>
      <c r="C1709" s="137" t="s">
        <v>11420</v>
      </c>
      <c r="D1709" s="138" t="s">
        <v>6470</v>
      </c>
      <c r="E1709" s="138" t="s">
        <v>11421</v>
      </c>
      <c r="F1709" s="143" t="s">
        <v>11418</v>
      </c>
      <c r="G1709" s="138" t="s">
        <v>6464</v>
      </c>
      <c r="H1709" s="138" t="n">
        <v>8</v>
      </c>
      <c r="I1709" s="138" t="n">
        <v>19</v>
      </c>
      <c r="J1709" s="138" t="n">
        <v>5</v>
      </c>
      <c r="K1709" s="138" t="n">
        <v>53</v>
      </c>
      <c r="L1709" s="138" t="n">
        <v>120</v>
      </c>
      <c r="M1709" s="138" t="n">
        <v>72.6</v>
      </c>
      <c r="N1709" s="138" t="s">
        <v>6473</v>
      </c>
      <c r="O1709" s="138" t="n">
        <v>4</v>
      </c>
      <c r="P1709" s="144" t="n">
        <v>10679</v>
      </c>
      <c r="Q1709" s="145" t="n">
        <f aca="false">ROUND((P1709+240),-1)+30</f>
        <v>10950</v>
      </c>
    </row>
    <row r="1710" customFormat="false" ht="15.8" hidden="false" customHeight="false" outlineLevel="0" collapsed="false">
      <c r="A1710" s="138" t="s">
        <v>11422</v>
      </c>
      <c r="B1710" s="138" t="s">
        <v>6459</v>
      </c>
      <c r="C1710" s="137" t="s">
        <v>11423</v>
      </c>
      <c r="D1710" s="138" t="s">
        <v>6470</v>
      </c>
      <c r="E1710" s="138" t="s">
        <v>11424</v>
      </c>
      <c r="F1710" s="143" t="s">
        <v>11418</v>
      </c>
      <c r="G1710" s="138" t="s">
        <v>6464</v>
      </c>
      <c r="H1710" s="138" t="n">
        <v>8</v>
      </c>
      <c r="I1710" s="138" t="n">
        <v>19</v>
      </c>
      <c r="J1710" s="138" t="n">
        <v>5</v>
      </c>
      <c r="K1710" s="138" t="n">
        <v>53</v>
      </c>
      <c r="L1710" s="138" t="n">
        <v>120</v>
      </c>
      <c r="M1710" s="138" t="n">
        <v>72.6</v>
      </c>
      <c r="N1710" s="138" t="s">
        <v>6473</v>
      </c>
      <c r="O1710" s="138" t="n">
        <v>4</v>
      </c>
      <c r="P1710" s="144" t="n">
        <v>10679</v>
      </c>
      <c r="Q1710" s="145" t="n">
        <f aca="false">ROUND((P1710+240),-1)+30</f>
        <v>10950</v>
      </c>
    </row>
    <row r="1711" customFormat="false" ht="15.8" hidden="false" customHeight="false" outlineLevel="0" collapsed="false">
      <c r="A1711" s="138" t="s">
        <v>11425</v>
      </c>
      <c r="B1711" s="138" t="s">
        <v>6459</v>
      </c>
      <c r="C1711" s="137" t="s">
        <v>11426</v>
      </c>
      <c r="D1711" s="138" t="s">
        <v>6470</v>
      </c>
      <c r="E1711" s="138" t="s">
        <v>11397</v>
      </c>
      <c r="F1711" s="143" t="s">
        <v>11418</v>
      </c>
      <c r="G1711" s="138" t="s">
        <v>6464</v>
      </c>
      <c r="H1711" s="138" t="n">
        <v>8</v>
      </c>
      <c r="I1711" s="138" t="n">
        <v>19</v>
      </c>
      <c r="J1711" s="138" t="n">
        <v>5</v>
      </c>
      <c r="K1711" s="138" t="n">
        <v>53</v>
      </c>
      <c r="L1711" s="138" t="n">
        <v>120</v>
      </c>
      <c r="M1711" s="138" t="n">
        <v>72.6</v>
      </c>
      <c r="N1711" s="138" t="s">
        <v>9296</v>
      </c>
      <c r="O1711" s="138" t="n">
        <v>4</v>
      </c>
      <c r="P1711" s="144" t="n">
        <v>10679</v>
      </c>
      <c r="Q1711" s="145" t="n">
        <f aca="false">ROUND((P1711+240),-1)+30</f>
        <v>10950</v>
      </c>
    </row>
    <row r="1712" customFormat="false" ht="15.8" hidden="false" customHeight="false" outlineLevel="0" collapsed="false">
      <c r="A1712" s="138" t="s">
        <v>11427</v>
      </c>
      <c r="B1712" s="138" t="s">
        <v>6459</v>
      </c>
      <c r="C1712" s="137" t="s">
        <v>11428</v>
      </c>
      <c r="D1712" s="138" t="s">
        <v>6470</v>
      </c>
      <c r="E1712" s="138" t="s">
        <v>11429</v>
      </c>
      <c r="F1712" s="143" t="s">
        <v>11418</v>
      </c>
      <c r="G1712" s="138" t="s">
        <v>6464</v>
      </c>
      <c r="H1712" s="138" t="n">
        <v>8</v>
      </c>
      <c r="I1712" s="138" t="n">
        <v>19</v>
      </c>
      <c r="J1712" s="138" t="n">
        <v>5</v>
      </c>
      <c r="K1712" s="138" t="n">
        <v>53</v>
      </c>
      <c r="L1712" s="138" t="n">
        <v>120</v>
      </c>
      <c r="M1712" s="138" t="n">
        <v>72.6</v>
      </c>
      <c r="N1712" s="138" t="s">
        <v>6473</v>
      </c>
      <c r="O1712" s="138" t="n">
        <v>4</v>
      </c>
      <c r="P1712" s="144" t="n">
        <v>10679</v>
      </c>
      <c r="Q1712" s="145" t="n">
        <f aca="false">ROUND((P1712+240),-1)+30</f>
        <v>10950</v>
      </c>
    </row>
    <row r="1713" customFormat="false" ht="15.8" hidden="false" customHeight="false" outlineLevel="0" collapsed="false">
      <c r="A1713" s="138" t="s">
        <v>11430</v>
      </c>
      <c r="B1713" s="138" t="s">
        <v>6459</v>
      </c>
      <c r="C1713" s="137" t="s">
        <v>11431</v>
      </c>
      <c r="D1713" s="138" t="s">
        <v>6470</v>
      </c>
      <c r="E1713" s="138" t="s">
        <v>11432</v>
      </c>
      <c r="F1713" s="143" t="s">
        <v>11418</v>
      </c>
      <c r="G1713" s="138" t="s">
        <v>6464</v>
      </c>
      <c r="H1713" s="138" t="n">
        <v>8</v>
      </c>
      <c r="I1713" s="138" t="n">
        <v>19</v>
      </c>
      <c r="J1713" s="138" t="n">
        <v>5</v>
      </c>
      <c r="K1713" s="138" t="n">
        <v>53</v>
      </c>
      <c r="L1713" s="138" t="n">
        <v>120</v>
      </c>
      <c r="M1713" s="138" t="n">
        <v>72.6</v>
      </c>
      <c r="N1713" s="138" t="s">
        <v>6473</v>
      </c>
      <c r="O1713" s="138" t="n">
        <v>4</v>
      </c>
      <c r="P1713" s="144" t="n">
        <v>10679</v>
      </c>
      <c r="Q1713" s="145" t="n">
        <f aca="false">ROUND((P1713+240),-1)+30</f>
        <v>10950</v>
      </c>
    </row>
    <row r="1714" customFormat="false" ht="15.8" hidden="false" customHeight="false" outlineLevel="0" collapsed="false">
      <c r="A1714" s="138" t="s">
        <v>11433</v>
      </c>
      <c r="B1714" s="138" t="s">
        <v>6459</v>
      </c>
      <c r="C1714" s="137" t="s">
        <v>11434</v>
      </c>
      <c r="D1714" s="138" t="s">
        <v>6470</v>
      </c>
      <c r="E1714" s="138" t="s">
        <v>11417</v>
      </c>
      <c r="F1714" s="143" t="s">
        <v>11435</v>
      </c>
      <c r="G1714" s="138" t="s">
        <v>6464</v>
      </c>
      <c r="H1714" s="138" t="n">
        <v>8</v>
      </c>
      <c r="I1714" s="138" t="n">
        <v>19</v>
      </c>
      <c r="J1714" s="138" t="n">
        <v>5</v>
      </c>
      <c r="K1714" s="138" t="n">
        <v>55</v>
      </c>
      <c r="L1714" s="138" t="n">
        <v>108</v>
      </c>
      <c r="M1714" s="138" t="n">
        <v>63.3</v>
      </c>
      <c r="N1714" s="138" t="s">
        <v>6473</v>
      </c>
      <c r="O1714" s="138" t="n">
        <v>8</v>
      </c>
      <c r="P1714" s="144" t="n">
        <v>10679</v>
      </c>
      <c r="Q1714" s="145" t="n">
        <f aca="false">ROUND((P1714+240),-1)+30</f>
        <v>10950</v>
      </c>
    </row>
    <row r="1715" customFormat="false" ht="15.8" hidden="false" customHeight="false" outlineLevel="0" collapsed="false">
      <c r="A1715" s="138" t="s">
        <v>11436</v>
      </c>
      <c r="B1715" s="138" t="s">
        <v>6459</v>
      </c>
      <c r="C1715" s="137" t="s">
        <v>11437</v>
      </c>
      <c r="D1715" s="138" t="s">
        <v>6470</v>
      </c>
      <c r="E1715" s="138" t="s">
        <v>11421</v>
      </c>
      <c r="F1715" s="143" t="s">
        <v>11438</v>
      </c>
      <c r="G1715" s="138" t="s">
        <v>6464</v>
      </c>
      <c r="H1715" s="138" t="n">
        <v>8</v>
      </c>
      <c r="I1715" s="138" t="n">
        <v>19</v>
      </c>
      <c r="J1715" s="138" t="n">
        <v>5</v>
      </c>
      <c r="K1715" s="138" t="n">
        <v>58</v>
      </c>
      <c r="L1715" s="138" t="n">
        <v>120</v>
      </c>
      <c r="M1715" s="138" t="n">
        <v>72.6</v>
      </c>
      <c r="N1715" s="138" t="s">
        <v>6473</v>
      </c>
      <c r="O1715" s="138" t="n">
        <v>4</v>
      </c>
      <c r="P1715" s="144" t="n">
        <v>10679</v>
      </c>
      <c r="Q1715" s="145" t="n">
        <f aca="false">ROUND((P1715+240),-1)+30</f>
        <v>10950</v>
      </c>
    </row>
    <row r="1716" customFormat="false" ht="15.8" hidden="false" customHeight="false" outlineLevel="0" collapsed="false">
      <c r="A1716" s="138" t="s">
        <v>11439</v>
      </c>
      <c r="B1716" s="138" t="s">
        <v>6459</v>
      </c>
      <c r="C1716" s="137" t="s">
        <v>11440</v>
      </c>
      <c r="D1716" s="138" t="s">
        <v>6470</v>
      </c>
      <c r="E1716" s="138" t="s">
        <v>11441</v>
      </c>
      <c r="F1716" s="143" t="s">
        <v>11438</v>
      </c>
      <c r="G1716" s="138" t="s">
        <v>6464</v>
      </c>
      <c r="H1716" s="138" t="n">
        <v>8</v>
      </c>
      <c r="I1716" s="138" t="n">
        <v>19</v>
      </c>
      <c r="J1716" s="138" t="n">
        <v>5</v>
      </c>
      <c r="K1716" s="138" t="n">
        <v>58</v>
      </c>
      <c r="L1716" s="138" t="n">
        <v>120</v>
      </c>
      <c r="M1716" s="138" t="n">
        <v>72.6</v>
      </c>
      <c r="N1716" s="138" t="s">
        <v>6473</v>
      </c>
      <c r="O1716" s="138" t="n">
        <v>4</v>
      </c>
      <c r="P1716" s="144" t="n">
        <v>10679</v>
      </c>
      <c r="Q1716" s="145" t="n">
        <f aca="false">ROUND((P1716+240),-1)+30</f>
        <v>10950</v>
      </c>
    </row>
    <row r="1717" customFormat="false" ht="15.8" hidden="false" customHeight="false" outlineLevel="0" collapsed="false">
      <c r="A1717" s="138" t="s">
        <v>11442</v>
      </c>
      <c r="B1717" s="138" t="s">
        <v>6459</v>
      </c>
      <c r="C1717" s="137" t="s">
        <v>11443</v>
      </c>
      <c r="D1717" s="138" t="s">
        <v>6470</v>
      </c>
      <c r="E1717" s="138" t="s">
        <v>11401</v>
      </c>
      <c r="F1717" s="143" t="s">
        <v>11438</v>
      </c>
      <c r="G1717" s="138" t="s">
        <v>6464</v>
      </c>
      <c r="H1717" s="138" t="n">
        <v>8</v>
      </c>
      <c r="I1717" s="138" t="n">
        <v>19</v>
      </c>
      <c r="J1717" s="138" t="n">
        <v>5</v>
      </c>
      <c r="K1717" s="138" t="n">
        <v>58</v>
      </c>
      <c r="L1717" s="138" t="n">
        <v>120</v>
      </c>
      <c r="M1717" s="138" t="n">
        <v>72.6</v>
      </c>
      <c r="N1717" s="138" t="s">
        <v>6473</v>
      </c>
      <c r="O1717" s="138" t="n">
        <v>4</v>
      </c>
      <c r="P1717" s="144" t="n">
        <v>10118</v>
      </c>
      <c r="Q1717" s="145" t="n">
        <f aca="false">ROUND((P1717+240),-1)+30</f>
        <v>10390</v>
      </c>
    </row>
    <row r="1718" customFormat="false" ht="15.8" hidden="false" customHeight="false" outlineLevel="0" collapsed="false">
      <c r="A1718" s="138" t="s">
        <v>11444</v>
      </c>
      <c r="B1718" s="138" t="s">
        <v>6459</v>
      </c>
      <c r="C1718" s="137" t="s">
        <v>11445</v>
      </c>
      <c r="D1718" s="138" t="s">
        <v>6470</v>
      </c>
      <c r="E1718" s="138" t="s">
        <v>11446</v>
      </c>
      <c r="F1718" s="143" t="s">
        <v>11447</v>
      </c>
      <c r="G1718" s="138" t="s">
        <v>6464</v>
      </c>
      <c r="H1718" s="138" t="n">
        <v>8</v>
      </c>
      <c r="I1718" s="138" t="n">
        <v>19</v>
      </c>
      <c r="J1718" s="138" t="n">
        <v>5</v>
      </c>
      <c r="K1718" s="138" t="n">
        <v>60</v>
      </c>
      <c r="L1718" s="138" t="n">
        <v>112</v>
      </c>
      <c r="M1718" s="138" t="n">
        <v>66.6</v>
      </c>
      <c r="N1718" s="138" t="s">
        <v>6684</v>
      </c>
      <c r="O1718" s="138" t="n">
        <v>4</v>
      </c>
      <c r="P1718" s="144" t="n">
        <v>10118</v>
      </c>
      <c r="Q1718" s="145" t="n">
        <f aca="false">ROUND((P1718+240),-1)+30</f>
        <v>10390</v>
      </c>
    </row>
    <row r="1719" customFormat="false" ht="15.8" hidden="false" customHeight="false" outlineLevel="0" collapsed="false">
      <c r="A1719" s="138" t="s">
        <v>11448</v>
      </c>
      <c r="B1719" s="138" t="s">
        <v>6459</v>
      </c>
      <c r="C1719" s="137" t="s">
        <v>11449</v>
      </c>
      <c r="D1719" s="138" t="s">
        <v>6470</v>
      </c>
      <c r="E1719" s="138" t="s">
        <v>11450</v>
      </c>
      <c r="F1719" s="143" t="s">
        <v>11451</v>
      </c>
      <c r="G1719" s="138" t="s">
        <v>6464</v>
      </c>
      <c r="H1719" s="138" t="n">
        <v>8</v>
      </c>
      <c r="I1719" s="138" t="n">
        <v>20</v>
      </c>
      <c r="J1719" s="138" t="n">
        <v>5</v>
      </c>
      <c r="K1719" s="138" t="n">
        <v>40</v>
      </c>
      <c r="L1719" s="138" t="n">
        <v>114.3</v>
      </c>
      <c r="M1719" s="138" t="n">
        <v>66.1</v>
      </c>
      <c r="N1719" s="138" t="s">
        <v>7053</v>
      </c>
      <c r="O1719" s="138" t="n">
        <v>4</v>
      </c>
      <c r="P1719" s="144" t="n">
        <v>10679</v>
      </c>
      <c r="Q1719" s="145" t="n">
        <f aca="false">ROUND((P1719+240),-1)+30</f>
        <v>10950</v>
      </c>
    </row>
    <row r="1720" customFormat="false" ht="15.8" hidden="false" customHeight="false" outlineLevel="0" collapsed="false">
      <c r="A1720" s="138" t="s">
        <v>11452</v>
      </c>
      <c r="B1720" s="138" t="s">
        <v>6459</v>
      </c>
      <c r="C1720" s="137" t="s">
        <v>11453</v>
      </c>
      <c r="D1720" s="138" t="s">
        <v>6470</v>
      </c>
      <c r="E1720" s="138" t="s">
        <v>11342</v>
      </c>
      <c r="F1720" s="143" t="s">
        <v>11454</v>
      </c>
      <c r="G1720" s="138" t="s">
        <v>6464</v>
      </c>
      <c r="H1720" s="138" t="n">
        <v>8</v>
      </c>
      <c r="I1720" s="138" t="n">
        <v>20</v>
      </c>
      <c r="J1720" s="138" t="n">
        <v>5</v>
      </c>
      <c r="K1720" s="138" t="n">
        <v>40</v>
      </c>
      <c r="L1720" s="138" t="n">
        <v>127</v>
      </c>
      <c r="M1720" s="138" t="n">
        <v>71.6</v>
      </c>
      <c r="N1720" s="138" t="s">
        <v>6473</v>
      </c>
      <c r="O1720" s="138" t="n">
        <v>4</v>
      </c>
      <c r="P1720" s="144" t="n">
        <v>8950</v>
      </c>
      <c r="Q1720" s="145" t="n">
        <f aca="false">ROUND((P1720+240),-1)+30</f>
        <v>9220</v>
      </c>
    </row>
    <row r="1721" customFormat="false" ht="15.8" hidden="false" customHeight="false" outlineLevel="0" collapsed="false">
      <c r="A1721" s="138" t="s">
        <v>11455</v>
      </c>
      <c r="B1721" s="138" t="s">
        <v>6459</v>
      </c>
      <c r="C1721" s="137" t="s">
        <v>11456</v>
      </c>
      <c r="D1721" s="138" t="s">
        <v>6470</v>
      </c>
      <c r="E1721" s="138" t="s">
        <v>11091</v>
      </c>
      <c r="F1721" s="143" t="s">
        <v>11457</v>
      </c>
      <c r="G1721" s="138" t="s">
        <v>6464</v>
      </c>
      <c r="H1721" s="138" t="n">
        <v>8</v>
      </c>
      <c r="I1721" s="138" t="n">
        <v>20</v>
      </c>
      <c r="J1721" s="138" t="n">
        <v>5</v>
      </c>
      <c r="K1721" s="138" t="n">
        <v>45</v>
      </c>
      <c r="L1721" s="138" t="n">
        <v>108</v>
      </c>
      <c r="M1721" s="138" t="n">
        <v>63.3</v>
      </c>
      <c r="N1721" s="138" t="s">
        <v>6473</v>
      </c>
      <c r="O1721" s="138" t="n">
        <v>4</v>
      </c>
      <c r="P1721" s="144" t="n">
        <v>7968</v>
      </c>
      <c r="Q1721" s="145" t="n">
        <f aca="false">ROUND((P1721+240),-1)+30</f>
        <v>8240</v>
      </c>
    </row>
    <row r="1722" customFormat="false" ht="15.8" hidden="false" customHeight="false" outlineLevel="0" collapsed="false">
      <c r="A1722" s="138" t="s">
        <v>11458</v>
      </c>
      <c r="B1722" s="138" t="s">
        <v>6459</v>
      </c>
      <c r="C1722" s="137" t="s">
        <v>11459</v>
      </c>
      <c r="D1722" s="138" t="s">
        <v>6470</v>
      </c>
      <c r="E1722" s="138" t="s">
        <v>11460</v>
      </c>
      <c r="F1722" s="143" t="s">
        <v>11461</v>
      </c>
      <c r="G1722" s="138" t="s">
        <v>6464</v>
      </c>
      <c r="H1722" s="138" t="n">
        <v>8</v>
      </c>
      <c r="I1722" s="138" t="n">
        <v>20</v>
      </c>
      <c r="J1722" s="138" t="n">
        <v>5</v>
      </c>
      <c r="K1722" s="138" t="n">
        <v>50</v>
      </c>
      <c r="L1722" s="138" t="n">
        <v>114.3</v>
      </c>
      <c r="M1722" s="138" t="n">
        <v>66.1</v>
      </c>
      <c r="N1722" s="138" t="s">
        <v>6473</v>
      </c>
      <c r="O1722" s="138" t="n">
        <v>4</v>
      </c>
      <c r="P1722" s="144" t="n">
        <v>11474</v>
      </c>
      <c r="Q1722" s="145" t="n">
        <f aca="false">ROUND((P1722+240),-1)+30</f>
        <v>11740</v>
      </c>
    </row>
    <row r="1723" customFormat="false" ht="15.8" hidden="false" customHeight="false" outlineLevel="0" collapsed="false">
      <c r="A1723" s="138" t="s">
        <v>11462</v>
      </c>
      <c r="B1723" s="138" t="s">
        <v>6459</v>
      </c>
      <c r="C1723" s="137" t="s">
        <v>11463</v>
      </c>
      <c r="D1723" s="138" t="s">
        <v>6470</v>
      </c>
      <c r="E1723" s="138" t="s">
        <v>11342</v>
      </c>
      <c r="F1723" s="143" t="s">
        <v>11464</v>
      </c>
      <c r="G1723" s="138" t="s">
        <v>6464</v>
      </c>
      <c r="H1723" s="138" t="n">
        <v>8</v>
      </c>
      <c r="I1723" s="138" t="n">
        <v>20</v>
      </c>
      <c r="J1723" s="138" t="n">
        <v>5</v>
      </c>
      <c r="K1723" s="138" t="n">
        <v>56</v>
      </c>
      <c r="L1723" s="138" t="n">
        <v>127</v>
      </c>
      <c r="M1723" s="138" t="n">
        <v>71.6</v>
      </c>
      <c r="N1723" s="138" t="s">
        <v>6473</v>
      </c>
      <c r="O1723" s="138" t="n">
        <v>4</v>
      </c>
      <c r="P1723" s="144" t="n">
        <v>10024</v>
      </c>
      <c r="Q1723" s="145" t="n">
        <f aca="false">ROUND((P1723+240),-1)+30</f>
        <v>10290</v>
      </c>
    </row>
    <row r="1724" customFormat="false" ht="15.8" hidden="false" customHeight="false" outlineLevel="0" collapsed="false">
      <c r="A1724" s="138" t="s">
        <v>11465</v>
      </c>
      <c r="B1724" s="138" t="s">
        <v>6459</v>
      </c>
      <c r="C1724" s="137" t="s">
        <v>11466</v>
      </c>
      <c r="D1724" s="138" t="s">
        <v>6470</v>
      </c>
      <c r="E1724" s="138" t="s">
        <v>11467</v>
      </c>
      <c r="F1724" s="143" t="s">
        <v>11464</v>
      </c>
      <c r="G1724" s="138" t="s">
        <v>6464</v>
      </c>
      <c r="H1724" s="138" t="n">
        <v>8</v>
      </c>
      <c r="I1724" s="138" t="n">
        <v>20</v>
      </c>
      <c r="J1724" s="138" t="n">
        <v>5</v>
      </c>
      <c r="K1724" s="138" t="n">
        <v>56</v>
      </c>
      <c r="L1724" s="138" t="n">
        <v>127</v>
      </c>
      <c r="M1724" s="138" t="n">
        <v>71.6</v>
      </c>
      <c r="N1724" s="138" t="s">
        <v>6473</v>
      </c>
      <c r="O1724" s="138" t="n">
        <v>4</v>
      </c>
      <c r="P1724" s="144" t="n">
        <v>11661</v>
      </c>
      <c r="Q1724" s="145" t="n">
        <f aca="false">ROUND((P1724+240),-1)+30</f>
        <v>11930</v>
      </c>
    </row>
    <row r="1725" customFormat="false" ht="15.8" hidden="false" customHeight="false" outlineLevel="0" collapsed="false">
      <c r="A1725" s="138" t="s">
        <v>11468</v>
      </c>
      <c r="B1725" s="138" t="s">
        <v>6459</v>
      </c>
      <c r="C1725" s="137" t="s">
        <v>11469</v>
      </c>
      <c r="D1725" s="138" t="s">
        <v>6470</v>
      </c>
      <c r="E1725" s="138" t="s">
        <v>11467</v>
      </c>
      <c r="F1725" s="143" t="s">
        <v>11464</v>
      </c>
      <c r="G1725" s="138" t="s">
        <v>6464</v>
      </c>
      <c r="H1725" s="138" t="n">
        <v>8</v>
      </c>
      <c r="I1725" s="138" t="n">
        <v>20</v>
      </c>
      <c r="J1725" s="138" t="n">
        <v>5</v>
      </c>
      <c r="K1725" s="138" t="n">
        <v>56</v>
      </c>
      <c r="L1725" s="138" t="n">
        <v>127</v>
      </c>
      <c r="M1725" s="138" t="n">
        <v>71.6</v>
      </c>
      <c r="N1725" s="138" t="s">
        <v>6691</v>
      </c>
      <c r="O1725" s="138" t="n">
        <v>4</v>
      </c>
      <c r="P1725" s="144" t="n">
        <v>11661</v>
      </c>
      <c r="Q1725" s="145" t="n">
        <f aca="false">ROUND((P1725+240),-1)+30</f>
        <v>11930</v>
      </c>
    </row>
    <row r="1726" customFormat="false" ht="15.8" hidden="false" customHeight="false" outlineLevel="0" collapsed="false">
      <c r="A1726" s="138" t="s">
        <v>11470</v>
      </c>
      <c r="B1726" s="138" t="s">
        <v>6459</v>
      </c>
      <c r="C1726" s="137" t="s">
        <v>11471</v>
      </c>
      <c r="D1726" s="138" t="s">
        <v>6470</v>
      </c>
      <c r="E1726" s="138" t="s">
        <v>11472</v>
      </c>
      <c r="F1726" s="143" t="s">
        <v>11473</v>
      </c>
      <c r="G1726" s="138" t="s">
        <v>6464</v>
      </c>
      <c r="H1726" s="138" t="n">
        <v>8</v>
      </c>
      <c r="I1726" s="138" t="n">
        <v>20</v>
      </c>
      <c r="J1726" s="138" t="n">
        <v>6</v>
      </c>
      <c r="K1726" s="138" t="n">
        <v>35</v>
      </c>
      <c r="L1726" s="138" t="n">
        <v>139.7</v>
      </c>
      <c r="M1726" s="138" t="n">
        <v>77.8</v>
      </c>
      <c r="N1726" s="138" t="s">
        <v>6473</v>
      </c>
      <c r="O1726" s="138" t="n">
        <v>4</v>
      </c>
      <c r="P1726" s="144" t="n">
        <v>10024</v>
      </c>
      <c r="Q1726" s="145" t="n">
        <f aca="false">ROUND((P1726+240),-1)+30</f>
        <v>10290</v>
      </c>
    </row>
    <row r="1727" customFormat="false" ht="15.8" hidden="false" customHeight="false" outlineLevel="0" collapsed="false">
      <c r="A1727" s="138" t="s">
        <v>11474</v>
      </c>
      <c r="B1727" s="138" t="s">
        <v>6459</v>
      </c>
      <c r="C1727" s="137" t="s">
        <v>11475</v>
      </c>
      <c r="D1727" s="138" t="s">
        <v>6470</v>
      </c>
      <c r="E1727" s="138" t="s">
        <v>11472</v>
      </c>
      <c r="F1727" s="143" t="s">
        <v>11473</v>
      </c>
      <c r="G1727" s="138" t="s">
        <v>6464</v>
      </c>
      <c r="H1727" s="138" t="n">
        <v>8</v>
      </c>
      <c r="I1727" s="138" t="n">
        <v>20</v>
      </c>
      <c r="J1727" s="138" t="n">
        <v>6</v>
      </c>
      <c r="K1727" s="138" t="n">
        <v>35</v>
      </c>
      <c r="L1727" s="138" t="n">
        <v>139.7</v>
      </c>
      <c r="M1727" s="138" t="n">
        <v>77.8</v>
      </c>
      <c r="N1727" s="138" t="s">
        <v>6479</v>
      </c>
      <c r="O1727" s="138" t="n">
        <v>4</v>
      </c>
      <c r="P1727" s="144" t="n">
        <v>10024</v>
      </c>
      <c r="Q1727" s="145" t="n">
        <f aca="false">ROUND((P1727+240),-1)+30</f>
        <v>10290</v>
      </c>
    </row>
    <row r="1728" customFormat="false" ht="15.8" hidden="false" customHeight="false" outlineLevel="0" collapsed="false">
      <c r="A1728" s="138" t="s">
        <v>11476</v>
      </c>
      <c r="B1728" s="138" t="s">
        <v>6459</v>
      </c>
      <c r="C1728" s="137" t="s">
        <v>11477</v>
      </c>
      <c r="D1728" s="138" t="s">
        <v>6470</v>
      </c>
      <c r="E1728" s="138" t="s">
        <v>11367</v>
      </c>
      <c r="F1728" s="143" t="s">
        <v>11473</v>
      </c>
      <c r="G1728" s="138" t="s">
        <v>6464</v>
      </c>
      <c r="H1728" s="138" t="n">
        <v>8</v>
      </c>
      <c r="I1728" s="138" t="n">
        <v>20</v>
      </c>
      <c r="J1728" s="138" t="n">
        <v>6</v>
      </c>
      <c r="K1728" s="138" t="n">
        <v>35</v>
      </c>
      <c r="L1728" s="138" t="n">
        <v>139.7</v>
      </c>
      <c r="M1728" s="138" t="n">
        <v>77.8</v>
      </c>
      <c r="N1728" s="138" t="s">
        <v>6473</v>
      </c>
      <c r="O1728" s="138" t="n">
        <v>4</v>
      </c>
      <c r="P1728" s="144" t="n">
        <v>11240</v>
      </c>
      <c r="Q1728" s="145" t="n">
        <f aca="false">ROUND((P1728+240),-1)+30</f>
        <v>11510</v>
      </c>
    </row>
    <row r="1729" customFormat="false" ht="15.8" hidden="false" customHeight="false" outlineLevel="0" collapsed="false">
      <c r="A1729" s="138" t="s">
        <v>11478</v>
      </c>
      <c r="B1729" s="138" t="s">
        <v>6459</v>
      </c>
      <c r="C1729" s="137" t="s">
        <v>11479</v>
      </c>
      <c r="D1729" s="138" t="s">
        <v>6470</v>
      </c>
      <c r="E1729" s="138" t="s">
        <v>11480</v>
      </c>
      <c r="F1729" s="143" t="s">
        <v>11473</v>
      </c>
      <c r="G1729" s="138" t="s">
        <v>6464</v>
      </c>
      <c r="H1729" s="138" t="n">
        <v>8</v>
      </c>
      <c r="I1729" s="138" t="n">
        <v>20</v>
      </c>
      <c r="J1729" s="138" t="n">
        <v>6</v>
      </c>
      <c r="K1729" s="138" t="n">
        <v>35</v>
      </c>
      <c r="L1729" s="138" t="n">
        <v>139.7</v>
      </c>
      <c r="M1729" s="138" t="n">
        <v>77.8</v>
      </c>
      <c r="N1729" s="138" t="s">
        <v>6473</v>
      </c>
      <c r="O1729" s="138" t="n">
        <v>4</v>
      </c>
      <c r="P1729" s="144" t="n">
        <v>12035</v>
      </c>
      <c r="Q1729" s="145" t="n">
        <f aca="false">ROUND((P1729+240),-1)+30</f>
        <v>12310</v>
      </c>
    </row>
    <row r="1730" customFormat="false" ht="15.8" hidden="false" customHeight="false" outlineLevel="0" collapsed="false">
      <c r="A1730" s="138" t="s">
        <v>11481</v>
      </c>
      <c r="B1730" s="138" t="s">
        <v>6459</v>
      </c>
      <c r="C1730" s="137" t="s">
        <v>11482</v>
      </c>
      <c r="D1730" s="138" t="s">
        <v>7033</v>
      </c>
      <c r="E1730" s="138" t="s">
        <v>11483</v>
      </c>
      <c r="F1730" s="143" t="s">
        <v>11484</v>
      </c>
      <c r="G1730" s="138" t="s">
        <v>6464</v>
      </c>
      <c r="H1730" s="138" t="n">
        <v>8.5</v>
      </c>
      <c r="I1730" s="138" t="n">
        <v>17</v>
      </c>
      <c r="J1730" s="138" t="n">
        <v>5</v>
      </c>
      <c r="K1730" s="138" t="n">
        <v>30</v>
      </c>
      <c r="L1730" s="138" t="n">
        <v>114.3</v>
      </c>
      <c r="M1730" s="138" t="n">
        <v>73</v>
      </c>
      <c r="N1730" s="138"/>
      <c r="O1730" s="138" t="n">
        <v>4</v>
      </c>
      <c r="P1730" s="144" t="n">
        <v>15728</v>
      </c>
      <c r="Q1730" s="145" t="n">
        <f aca="false">ROUND((P1730+240),-1)+30</f>
        <v>16000</v>
      </c>
    </row>
    <row r="1731" customFormat="false" ht="15.8" hidden="false" customHeight="false" outlineLevel="0" collapsed="false">
      <c r="A1731" s="138" t="s">
        <v>11485</v>
      </c>
      <c r="B1731" s="138" t="s">
        <v>6459</v>
      </c>
      <c r="C1731" s="137" t="s">
        <v>11486</v>
      </c>
      <c r="D1731" s="138" t="s">
        <v>6470</v>
      </c>
      <c r="E1731" s="138" t="s">
        <v>11487</v>
      </c>
      <c r="F1731" s="143" t="s">
        <v>11488</v>
      </c>
      <c r="G1731" s="138" t="s">
        <v>6464</v>
      </c>
      <c r="H1731" s="138" t="n">
        <v>8.5</v>
      </c>
      <c r="I1731" s="138" t="n">
        <v>17</v>
      </c>
      <c r="J1731" s="138" t="n">
        <v>5</v>
      </c>
      <c r="K1731" s="138" t="n">
        <v>48</v>
      </c>
      <c r="L1731" s="138" t="n">
        <v>112</v>
      </c>
      <c r="M1731" s="138" t="n">
        <v>66.6</v>
      </c>
      <c r="N1731" s="138" t="s">
        <v>6473</v>
      </c>
      <c r="O1731" s="138" t="n">
        <v>4</v>
      </c>
      <c r="P1731" s="144" t="n">
        <v>6846</v>
      </c>
      <c r="Q1731" s="145" t="n">
        <f aca="false">ROUND((P1731+240),-1)+30</f>
        <v>7120</v>
      </c>
    </row>
    <row r="1732" customFormat="false" ht="15.8" hidden="false" customHeight="false" outlineLevel="0" collapsed="false">
      <c r="A1732" s="138" t="s">
        <v>11489</v>
      </c>
      <c r="B1732" s="138" t="s">
        <v>6459</v>
      </c>
      <c r="C1732" s="137" t="s">
        <v>11490</v>
      </c>
      <c r="D1732" s="138" t="s">
        <v>8483</v>
      </c>
      <c r="E1732" s="138" t="s">
        <v>8484</v>
      </c>
      <c r="F1732" s="143" t="s">
        <v>11491</v>
      </c>
      <c r="G1732" s="138" t="s">
        <v>6464</v>
      </c>
      <c r="H1732" s="138" t="n">
        <v>8.5</v>
      </c>
      <c r="I1732" s="138" t="n">
        <v>18</v>
      </c>
      <c r="J1732" s="138" t="n">
        <v>5</v>
      </c>
      <c r="K1732" s="138" t="n">
        <v>30</v>
      </c>
      <c r="L1732" s="138" t="n">
        <v>112</v>
      </c>
      <c r="M1732" s="138" t="n">
        <v>66.6</v>
      </c>
      <c r="N1732" s="138" t="s">
        <v>7638</v>
      </c>
      <c r="O1732" s="138" t="n">
        <v>8</v>
      </c>
      <c r="P1732" s="144" t="n">
        <v>6569</v>
      </c>
      <c r="Q1732" s="145" t="n">
        <f aca="false">ROUND((P1732+240),-1)+30</f>
        <v>6840</v>
      </c>
    </row>
    <row r="1733" customFormat="false" ht="15.8" hidden="false" customHeight="false" outlineLevel="0" collapsed="false">
      <c r="A1733" s="138" t="s">
        <v>11492</v>
      </c>
      <c r="B1733" s="138" t="s">
        <v>6459</v>
      </c>
      <c r="C1733" s="137" t="s">
        <v>11493</v>
      </c>
      <c r="D1733" s="138" t="s">
        <v>7033</v>
      </c>
      <c r="E1733" s="138" t="s">
        <v>11483</v>
      </c>
      <c r="F1733" s="143" t="s">
        <v>11494</v>
      </c>
      <c r="G1733" s="138" t="s">
        <v>6464</v>
      </c>
      <c r="H1733" s="138" t="n">
        <v>8.5</v>
      </c>
      <c r="I1733" s="138" t="n">
        <v>18</v>
      </c>
      <c r="J1733" s="138" t="n">
        <v>5</v>
      </c>
      <c r="K1733" s="138" t="n">
        <v>30</v>
      </c>
      <c r="L1733" s="138" t="n">
        <v>114.3</v>
      </c>
      <c r="M1733" s="138" t="n">
        <v>73</v>
      </c>
      <c r="N1733" s="138"/>
      <c r="O1733" s="138" t="n">
        <v>2</v>
      </c>
      <c r="P1733" s="144" t="n">
        <v>17224</v>
      </c>
      <c r="Q1733" s="145" t="n">
        <f aca="false">ROUND((P1733+240),-1)+30</f>
        <v>17490</v>
      </c>
    </row>
    <row r="1734" customFormat="false" ht="15.8" hidden="false" customHeight="false" outlineLevel="0" collapsed="false">
      <c r="A1734" s="138" t="s">
        <v>11495</v>
      </c>
      <c r="B1734" s="138" t="s">
        <v>6459</v>
      </c>
      <c r="C1734" s="137" t="s">
        <v>11496</v>
      </c>
      <c r="D1734" s="138" t="s">
        <v>7033</v>
      </c>
      <c r="E1734" s="138" t="s">
        <v>10654</v>
      </c>
      <c r="F1734" s="143" t="s">
        <v>11497</v>
      </c>
      <c r="G1734" s="138" t="s">
        <v>6464</v>
      </c>
      <c r="H1734" s="138" t="n">
        <v>8.5</v>
      </c>
      <c r="I1734" s="138" t="n">
        <v>18</v>
      </c>
      <c r="J1734" s="138" t="n">
        <v>5</v>
      </c>
      <c r="K1734" s="138" t="n">
        <v>30</v>
      </c>
      <c r="L1734" s="138" t="n">
        <v>150</v>
      </c>
      <c r="M1734" s="138" t="n">
        <v>110.2</v>
      </c>
      <c r="N1734" s="138" t="s">
        <v>7036</v>
      </c>
      <c r="O1734" s="138" t="n">
        <v>10</v>
      </c>
      <c r="P1734" s="144" t="n">
        <v>9448</v>
      </c>
      <c r="Q1734" s="145" t="n">
        <f aca="false">ROUND((P1734+240),-1)+30</f>
        <v>9720</v>
      </c>
    </row>
    <row r="1735" customFormat="false" ht="15.8" hidden="false" customHeight="false" outlineLevel="0" collapsed="false">
      <c r="A1735" s="138" t="s">
        <v>11498</v>
      </c>
      <c r="B1735" s="138" t="s">
        <v>6459</v>
      </c>
      <c r="C1735" s="137" t="s">
        <v>11499</v>
      </c>
      <c r="D1735" s="138" t="s">
        <v>6470</v>
      </c>
      <c r="E1735" s="138" t="s">
        <v>11500</v>
      </c>
      <c r="F1735" s="143" t="s">
        <v>11501</v>
      </c>
      <c r="G1735" s="138" t="s">
        <v>6464</v>
      </c>
      <c r="H1735" s="138" t="n">
        <v>8.5</v>
      </c>
      <c r="I1735" s="138" t="n">
        <v>18</v>
      </c>
      <c r="J1735" s="138" t="n">
        <v>5</v>
      </c>
      <c r="K1735" s="138" t="n">
        <v>32</v>
      </c>
      <c r="L1735" s="138" t="n">
        <v>112</v>
      </c>
      <c r="M1735" s="138" t="n">
        <v>66.6</v>
      </c>
      <c r="N1735" s="138" t="s">
        <v>6697</v>
      </c>
      <c r="O1735" s="138" t="n">
        <v>8</v>
      </c>
      <c r="P1735" s="144" t="n">
        <v>8763</v>
      </c>
      <c r="Q1735" s="145" t="n">
        <f aca="false">ROUND((P1735+240),-1)+30</f>
        <v>9030</v>
      </c>
    </row>
    <row r="1736" customFormat="false" ht="15.8" hidden="false" customHeight="false" outlineLevel="0" collapsed="false">
      <c r="A1736" s="138" t="s">
        <v>11502</v>
      </c>
      <c r="B1736" s="138" t="s">
        <v>6459</v>
      </c>
      <c r="C1736" s="137" t="s">
        <v>11503</v>
      </c>
      <c r="D1736" s="138" t="s">
        <v>9761</v>
      </c>
      <c r="E1736" s="138" t="s">
        <v>10903</v>
      </c>
      <c r="F1736" s="143" t="s">
        <v>11501</v>
      </c>
      <c r="G1736" s="138" t="s">
        <v>6464</v>
      </c>
      <c r="H1736" s="138" t="n">
        <v>8.5</v>
      </c>
      <c r="I1736" s="138" t="n">
        <v>18</v>
      </c>
      <c r="J1736" s="138" t="n">
        <v>5</v>
      </c>
      <c r="K1736" s="138" t="n">
        <v>32</v>
      </c>
      <c r="L1736" s="138" t="n">
        <v>112</v>
      </c>
      <c r="M1736" s="138" t="n">
        <v>66.6</v>
      </c>
      <c r="N1736" s="138"/>
      <c r="O1736" s="138" t="n">
        <v>4</v>
      </c>
      <c r="P1736" s="144" t="n">
        <v>6750</v>
      </c>
      <c r="Q1736" s="145" t="n">
        <f aca="false">ROUND((P1736+240),-1)+30</f>
        <v>7020</v>
      </c>
    </row>
    <row r="1737" customFormat="false" ht="15.8" hidden="false" customHeight="false" outlineLevel="0" collapsed="false">
      <c r="A1737" s="138" t="s">
        <v>11504</v>
      </c>
      <c r="B1737" s="138" t="s">
        <v>6459</v>
      </c>
      <c r="C1737" s="137" t="s">
        <v>11505</v>
      </c>
      <c r="D1737" s="138" t="s">
        <v>6470</v>
      </c>
      <c r="E1737" s="138" t="s">
        <v>11506</v>
      </c>
      <c r="F1737" s="143" t="s">
        <v>11507</v>
      </c>
      <c r="G1737" s="138" t="s">
        <v>6464</v>
      </c>
      <c r="H1737" s="138" t="n">
        <v>8.5</v>
      </c>
      <c r="I1737" s="138" t="n">
        <v>18</v>
      </c>
      <c r="J1737" s="138" t="n">
        <v>5</v>
      </c>
      <c r="K1737" s="138" t="n">
        <v>34.5</v>
      </c>
      <c r="L1737" s="138" t="n">
        <v>112</v>
      </c>
      <c r="M1737" s="138" t="n">
        <v>66.6</v>
      </c>
      <c r="N1737" s="138" t="s">
        <v>10102</v>
      </c>
      <c r="O1737" s="138" t="n">
        <v>4</v>
      </c>
      <c r="P1737" s="144" t="n">
        <v>8248</v>
      </c>
      <c r="Q1737" s="145" t="n">
        <f aca="false">ROUND((P1737+240),-1)+30</f>
        <v>8520</v>
      </c>
    </row>
    <row r="1738" customFormat="false" ht="15.8" hidden="false" customHeight="false" outlineLevel="0" collapsed="false">
      <c r="A1738" s="138" t="s">
        <v>11508</v>
      </c>
      <c r="B1738" s="138" t="s">
        <v>6459</v>
      </c>
      <c r="C1738" s="137" t="s">
        <v>11509</v>
      </c>
      <c r="D1738" s="138" t="s">
        <v>7033</v>
      </c>
      <c r="E1738" s="138" t="s">
        <v>9713</v>
      </c>
      <c r="F1738" s="143" t="s">
        <v>11510</v>
      </c>
      <c r="G1738" s="138" t="s">
        <v>6464</v>
      </c>
      <c r="H1738" s="138" t="n">
        <v>8.5</v>
      </c>
      <c r="I1738" s="138" t="n">
        <v>18</v>
      </c>
      <c r="J1738" s="138" t="n">
        <v>5</v>
      </c>
      <c r="K1738" s="138" t="n">
        <v>35</v>
      </c>
      <c r="L1738" s="138" t="n">
        <v>112</v>
      </c>
      <c r="M1738" s="138" t="n">
        <v>66.6</v>
      </c>
      <c r="N1738" s="138"/>
      <c r="O1738" s="138" t="n">
        <v>30</v>
      </c>
      <c r="P1738" s="144" t="n">
        <v>9910</v>
      </c>
      <c r="Q1738" s="145" t="n">
        <f aca="false">ROUND((P1738+240),-1)+30</f>
        <v>10180</v>
      </c>
    </row>
    <row r="1739" customFormat="false" ht="15.8" hidden="false" customHeight="false" outlineLevel="0" collapsed="false">
      <c r="A1739" s="138" t="s">
        <v>11511</v>
      </c>
      <c r="B1739" s="138" t="s">
        <v>6459</v>
      </c>
      <c r="C1739" s="137" t="s">
        <v>11512</v>
      </c>
      <c r="D1739" s="138" t="s">
        <v>7033</v>
      </c>
      <c r="E1739" s="138" t="s">
        <v>9707</v>
      </c>
      <c r="F1739" s="143" t="s">
        <v>11510</v>
      </c>
      <c r="G1739" s="138" t="s">
        <v>6464</v>
      </c>
      <c r="H1739" s="138" t="n">
        <v>8.5</v>
      </c>
      <c r="I1739" s="138" t="n">
        <v>18</v>
      </c>
      <c r="J1739" s="138" t="n">
        <v>5</v>
      </c>
      <c r="K1739" s="138" t="n">
        <v>35</v>
      </c>
      <c r="L1739" s="138" t="n">
        <v>112</v>
      </c>
      <c r="M1739" s="138" t="n">
        <v>66.6</v>
      </c>
      <c r="N1739" s="138"/>
      <c r="O1739" s="138" t="n">
        <v>30</v>
      </c>
      <c r="P1739" s="144" t="n">
        <v>9910</v>
      </c>
      <c r="Q1739" s="145" t="n">
        <f aca="false">ROUND((P1739+240),-1)+30</f>
        <v>10180</v>
      </c>
    </row>
    <row r="1740" customFormat="false" ht="15.8" hidden="false" customHeight="false" outlineLevel="0" collapsed="false">
      <c r="A1740" s="138" t="s">
        <v>11513</v>
      </c>
      <c r="B1740" s="138" t="s">
        <v>6459</v>
      </c>
      <c r="C1740" s="137" t="s">
        <v>11514</v>
      </c>
      <c r="D1740" s="138" t="s">
        <v>7033</v>
      </c>
      <c r="E1740" s="138" t="s">
        <v>8136</v>
      </c>
      <c r="F1740" s="143" t="s">
        <v>11510</v>
      </c>
      <c r="G1740" s="138" t="s">
        <v>6464</v>
      </c>
      <c r="H1740" s="138" t="n">
        <v>8.5</v>
      </c>
      <c r="I1740" s="138" t="n">
        <v>18</v>
      </c>
      <c r="J1740" s="138" t="n">
        <v>5</v>
      </c>
      <c r="K1740" s="138" t="n">
        <v>35</v>
      </c>
      <c r="L1740" s="138" t="n">
        <v>112</v>
      </c>
      <c r="M1740" s="138" t="n">
        <v>66.6</v>
      </c>
      <c r="N1740" s="138" t="s">
        <v>7041</v>
      </c>
      <c r="O1740" s="138" t="n">
        <v>16</v>
      </c>
      <c r="P1740" s="144" t="n">
        <v>10187</v>
      </c>
      <c r="Q1740" s="145" t="n">
        <f aca="false">ROUND((P1740+240),-1)+30</f>
        <v>10460</v>
      </c>
    </row>
    <row r="1741" customFormat="false" ht="15.8" hidden="false" customHeight="false" outlineLevel="0" collapsed="false">
      <c r="A1741" s="138" t="s">
        <v>11515</v>
      </c>
      <c r="B1741" s="138" t="s">
        <v>6459</v>
      </c>
      <c r="C1741" s="137" t="s">
        <v>11516</v>
      </c>
      <c r="D1741" s="138" t="s">
        <v>7033</v>
      </c>
      <c r="E1741" s="138" t="s">
        <v>9713</v>
      </c>
      <c r="F1741" s="143" t="s">
        <v>11517</v>
      </c>
      <c r="G1741" s="138" t="s">
        <v>6464</v>
      </c>
      <c r="H1741" s="138" t="n">
        <v>8.5</v>
      </c>
      <c r="I1741" s="138" t="n">
        <v>18</v>
      </c>
      <c r="J1741" s="138" t="n">
        <v>5</v>
      </c>
      <c r="K1741" s="138" t="n">
        <v>35</v>
      </c>
      <c r="L1741" s="138" t="n">
        <v>114.3</v>
      </c>
      <c r="M1741" s="138" t="n">
        <v>67.1</v>
      </c>
      <c r="N1741" s="138"/>
      <c r="O1741" s="138" t="n">
        <v>30</v>
      </c>
      <c r="P1741" s="144" t="n">
        <v>9910</v>
      </c>
      <c r="Q1741" s="145" t="n">
        <f aca="false">ROUND((P1741+240),-1)+30</f>
        <v>10180</v>
      </c>
    </row>
    <row r="1742" customFormat="false" ht="15.8" hidden="false" customHeight="false" outlineLevel="0" collapsed="false">
      <c r="A1742" s="138" t="s">
        <v>11518</v>
      </c>
      <c r="B1742" s="138" t="s">
        <v>6459</v>
      </c>
      <c r="C1742" s="137" t="s">
        <v>11519</v>
      </c>
      <c r="D1742" s="138" t="s">
        <v>7033</v>
      </c>
      <c r="E1742" s="138" t="s">
        <v>9707</v>
      </c>
      <c r="F1742" s="143" t="s">
        <v>11517</v>
      </c>
      <c r="G1742" s="138" t="s">
        <v>6464</v>
      </c>
      <c r="H1742" s="138" t="n">
        <v>8.5</v>
      </c>
      <c r="I1742" s="138" t="n">
        <v>18</v>
      </c>
      <c r="J1742" s="138" t="n">
        <v>5</v>
      </c>
      <c r="K1742" s="138" t="n">
        <v>35</v>
      </c>
      <c r="L1742" s="138" t="n">
        <v>114.3</v>
      </c>
      <c r="M1742" s="138" t="n">
        <v>67.1</v>
      </c>
      <c r="N1742" s="138"/>
      <c r="O1742" s="138" t="n">
        <v>30</v>
      </c>
      <c r="P1742" s="144" t="n">
        <v>9910</v>
      </c>
      <c r="Q1742" s="145" t="n">
        <f aca="false">ROUND((P1742+240),-1)+30</f>
        <v>10180</v>
      </c>
    </row>
    <row r="1743" customFormat="false" ht="15.8" hidden="false" customHeight="false" outlineLevel="0" collapsed="false">
      <c r="A1743" s="138" t="s">
        <v>11520</v>
      </c>
      <c r="B1743" s="138" t="s">
        <v>6459</v>
      </c>
      <c r="C1743" s="137" t="s">
        <v>11521</v>
      </c>
      <c r="D1743" s="138" t="s">
        <v>7033</v>
      </c>
      <c r="E1743" s="138" t="s">
        <v>8136</v>
      </c>
      <c r="F1743" s="143" t="s">
        <v>11517</v>
      </c>
      <c r="G1743" s="138" t="s">
        <v>6464</v>
      </c>
      <c r="H1743" s="138" t="n">
        <v>8.5</v>
      </c>
      <c r="I1743" s="138" t="n">
        <v>18</v>
      </c>
      <c r="J1743" s="138" t="n">
        <v>5</v>
      </c>
      <c r="K1743" s="138" t="n">
        <v>35</v>
      </c>
      <c r="L1743" s="138" t="n">
        <v>114.3</v>
      </c>
      <c r="M1743" s="138" t="n">
        <v>67.1</v>
      </c>
      <c r="N1743" s="138" t="s">
        <v>7041</v>
      </c>
      <c r="O1743" s="138" t="n">
        <v>12</v>
      </c>
      <c r="P1743" s="144" t="n">
        <v>10187</v>
      </c>
      <c r="Q1743" s="145" t="n">
        <f aca="false">ROUND((P1743+240),-1)+30</f>
        <v>10460</v>
      </c>
    </row>
    <row r="1744" customFormat="false" ht="15.8" hidden="false" customHeight="false" outlineLevel="0" collapsed="false">
      <c r="A1744" s="138" t="s">
        <v>11522</v>
      </c>
      <c r="B1744" s="138" t="s">
        <v>6459</v>
      </c>
      <c r="C1744" s="137" t="s">
        <v>11523</v>
      </c>
      <c r="D1744" s="138" t="s">
        <v>7033</v>
      </c>
      <c r="E1744" s="138" t="s">
        <v>11524</v>
      </c>
      <c r="F1744" s="143" t="s">
        <v>11525</v>
      </c>
      <c r="G1744" s="138" t="s">
        <v>6464</v>
      </c>
      <c r="H1744" s="138" t="n">
        <v>8.5</v>
      </c>
      <c r="I1744" s="138" t="n">
        <v>18</v>
      </c>
      <c r="J1744" s="138" t="n">
        <v>5</v>
      </c>
      <c r="K1744" s="138" t="n">
        <v>35</v>
      </c>
      <c r="L1744" s="138" t="n">
        <v>114.3</v>
      </c>
      <c r="M1744" s="138" t="n">
        <v>75</v>
      </c>
      <c r="N1744" s="138"/>
      <c r="O1744" s="138" t="n">
        <v>2</v>
      </c>
      <c r="P1744" s="144" t="n">
        <v>17224</v>
      </c>
      <c r="Q1744" s="145" t="n">
        <f aca="false">ROUND((P1744+240),-1)+30</f>
        <v>17490</v>
      </c>
    </row>
    <row r="1745" customFormat="false" ht="15.8" hidden="false" customHeight="false" outlineLevel="0" collapsed="false">
      <c r="A1745" s="138" t="s">
        <v>11526</v>
      </c>
      <c r="B1745" s="138" t="s">
        <v>6459</v>
      </c>
      <c r="C1745" s="137" t="s">
        <v>11527</v>
      </c>
      <c r="D1745" s="138" t="s">
        <v>6470</v>
      </c>
      <c r="E1745" s="138" t="s">
        <v>8364</v>
      </c>
      <c r="F1745" s="143" t="s">
        <v>11528</v>
      </c>
      <c r="G1745" s="138" t="s">
        <v>6464</v>
      </c>
      <c r="H1745" s="138" t="n">
        <v>8.5</v>
      </c>
      <c r="I1745" s="138" t="n">
        <v>18</v>
      </c>
      <c r="J1745" s="138" t="n">
        <v>5</v>
      </c>
      <c r="K1745" s="138" t="n">
        <v>38</v>
      </c>
      <c r="L1745" s="138" t="n">
        <v>112</v>
      </c>
      <c r="M1745" s="138" t="n">
        <v>66.6</v>
      </c>
      <c r="N1745" s="138" t="s">
        <v>6684</v>
      </c>
      <c r="O1745" s="138" t="n">
        <v>4</v>
      </c>
      <c r="P1745" s="144" t="n">
        <v>8248</v>
      </c>
      <c r="Q1745" s="145" t="n">
        <f aca="false">ROUND((P1745+240),-1)+30</f>
        <v>8520</v>
      </c>
    </row>
    <row r="1746" customFormat="false" ht="15.8" hidden="false" customHeight="false" outlineLevel="0" collapsed="false">
      <c r="A1746" s="138" t="s">
        <v>11529</v>
      </c>
      <c r="B1746" s="138" t="s">
        <v>6459</v>
      </c>
      <c r="C1746" s="137" t="s">
        <v>11530</v>
      </c>
      <c r="D1746" s="138" t="s">
        <v>6470</v>
      </c>
      <c r="E1746" s="138" t="s">
        <v>8223</v>
      </c>
      <c r="F1746" s="143" t="s">
        <v>11528</v>
      </c>
      <c r="G1746" s="138" t="s">
        <v>6464</v>
      </c>
      <c r="H1746" s="138" t="n">
        <v>8.5</v>
      </c>
      <c r="I1746" s="138" t="n">
        <v>18</v>
      </c>
      <c r="J1746" s="138" t="n">
        <v>5</v>
      </c>
      <c r="K1746" s="138" t="n">
        <v>38</v>
      </c>
      <c r="L1746" s="138" t="n">
        <v>112</v>
      </c>
      <c r="M1746" s="138" t="n">
        <v>66.6</v>
      </c>
      <c r="N1746" s="138" t="s">
        <v>6684</v>
      </c>
      <c r="O1746" s="138" t="n">
        <v>4</v>
      </c>
      <c r="P1746" s="144" t="n">
        <v>8248</v>
      </c>
      <c r="Q1746" s="145" t="n">
        <f aca="false">ROUND((P1746+240),-1)+30</f>
        <v>8520</v>
      </c>
    </row>
    <row r="1747" customFormat="false" ht="15.8" hidden="false" customHeight="false" outlineLevel="0" collapsed="false">
      <c r="A1747" s="138" t="s">
        <v>11531</v>
      </c>
      <c r="B1747" s="138" t="s">
        <v>6459</v>
      </c>
      <c r="C1747" s="137" t="s">
        <v>11532</v>
      </c>
      <c r="D1747" s="138" t="s">
        <v>6470</v>
      </c>
      <c r="E1747" s="138" t="s">
        <v>10578</v>
      </c>
      <c r="F1747" s="143" t="s">
        <v>11528</v>
      </c>
      <c r="G1747" s="138" t="s">
        <v>6464</v>
      </c>
      <c r="H1747" s="138" t="n">
        <v>8.5</v>
      </c>
      <c r="I1747" s="138" t="n">
        <v>18</v>
      </c>
      <c r="J1747" s="138" t="n">
        <v>5</v>
      </c>
      <c r="K1747" s="138" t="n">
        <v>38</v>
      </c>
      <c r="L1747" s="138" t="n">
        <v>112</v>
      </c>
      <c r="M1747" s="138" t="n">
        <v>66.6</v>
      </c>
      <c r="N1747" s="138" t="s">
        <v>6697</v>
      </c>
      <c r="O1747" s="138" t="n">
        <v>4</v>
      </c>
      <c r="P1747" s="144" t="n">
        <v>8248</v>
      </c>
      <c r="Q1747" s="145" t="n">
        <f aca="false">ROUND((P1747+240),-1)+30</f>
        <v>8520</v>
      </c>
    </row>
    <row r="1748" customFormat="false" ht="15.8" hidden="false" customHeight="false" outlineLevel="0" collapsed="false">
      <c r="A1748" s="138" t="s">
        <v>11533</v>
      </c>
      <c r="B1748" s="138" t="s">
        <v>6459</v>
      </c>
      <c r="C1748" s="137" t="s">
        <v>11534</v>
      </c>
      <c r="D1748" s="138" t="s">
        <v>7033</v>
      </c>
      <c r="E1748" s="138" t="s">
        <v>11535</v>
      </c>
      <c r="F1748" s="143" t="s">
        <v>11536</v>
      </c>
      <c r="G1748" s="138" t="s">
        <v>6464</v>
      </c>
      <c r="H1748" s="138" t="n">
        <v>8.5</v>
      </c>
      <c r="I1748" s="138" t="n">
        <v>18</v>
      </c>
      <c r="J1748" s="138" t="n">
        <v>5</v>
      </c>
      <c r="K1748" s="138" t="n">
        <v>40</v>
      </c>
      <c r="L1748" s="138" t="n">
        <v>114.3</v>
      </c>
      <c r="M1748" s="138" t="n">
        <v>63.3</v>
      </c>
      <c r="N1748" s="138" t="s">
        <v>6516</v>
      </c>
      <c r="O1748" s="138" t="n">
        <v>6</v>
      </c>
      <c r="P1748" s="144" t="n">
        <v>10464</v>
      </c>
      <c r="Q1748" s="145" t="n">
        <f aca="false">ROUND((P1748+240),-1)+30</f>
        <v>10730</v>
      </c>
    </row>
    <row r="1749" customFormat="false" ht="15.8" hidden="false" customHeight="false" outlineLevel="0" collapsed="false">
      <c r="A1749" s="138" t="s">
        <v>11537</v>
      </c>
      <c r="B1749" s="138" t="s">
        <v>6459</v>
      </c>
      <c r="C1749" s="137" t="s">
        <v>11538</v>
      </c>
      <c r="D1749" s="138" t="s">
        <v>7033</v>
      </c>
      <c r="E1749" s="138" t="s">
        <v>11539</v>
      </c>
      <c r="F1749" s="143" t="s">
        <v>11540</v>
      </c>
      <c r="G1749" s="138" t="s">
        <v>6464</v>
      </c>
      <c r="H1749" s="138" t="n">
        <v>8.5</v>
      </c>
      <c r="I1749" s="138" t="n">
        <v>18</v>
      </c>
      <c r="J1749" s="138" t="n">
        <v>5</v>
      </c>
      <c r="K1749" s="138" t="n">
        <v>40</v>
      </c>
      <c r="L1749" s="138" t="n">
        <v>114.3</v>
      </c>
      <c r="M1749" s="138" t="n">
        <v>73.1</v>
      </c>
      <c r="N1749" s="138" t="s">
        <v>7045</v>
      </c>
      <c r="O1749" s="138" t="n">
        <v>1</v>
      </c>
      <c r="P1749" s="144" t="n">
        <v>10464</v>
      </c>
      <c r="Q1749" s="145" t="n">
        <f aca="false">ROUND((P1749+240),-1)+30</f>
        <v>10730</v>
      </c>
    </row>
    <row r="1750" customFormat="false" ht="15.8" hidden="false" customHeight="false" outlineLevel="0" collapsed="false">
      <c r="A1750" s="138" t="s">
        <v>11541</v>
      </c>
      <c r="B1750" s="138" t="s">
        <v>6459</v>
      </c>
      <c r="C1750" s="137" t="s">
        <v>11542</v>
      </c>
      <c r="D1750" s="138" t="s">
        <v>6470</v>
      </c>
      <c r="E1750" s="138" t="s">
        <v>11251</v>
      </c>
      <c r="F1750" s="143" t="s">
        <v>11543</v>
      </c>
      <c r="G1750" s="138" t="s">
        <v>6464</v>
      </c>
      <c r="H1750" s="138" t="n">
        <v>8.5</v>
      </c>
      <c r="I1750" s="138" t="n">
        <v>18</v>
      </c>
      <c r="J1750" s="138" t="n">
        <v>5</v>
      </c>
      <c r="K1750" s="138" t="n">
        <v>41</v>
      </c>
      <c r="L1750" s="138" t="n">
        <v>112</v>
      </c>
      <c r="M1750" s="138" t="n">
        <v>66.6</v>
      </c>
      <c r="N1750" s="138" t="s">
        <v>6473</v>
      </c>
      <c r="O1750" s="138" t="n">
        <v>8</v>
      </c>
      <c r="P1750" s="144" t="n">
        <v>7968</v>
      </c>
      <c r="Q1750" s="145" t="n">
        <f aca="false">ROUND((P1750+240),-1)+30</f>
        <v>8240</v>
      </c>
    </row>
    <row r="1751" customFormat="false" ht="15.8" hidden="false" customHeight="false" outlineLevel="0" collapsed="false">
      <c r="A1751" s="138" t="s">
        <v>11544</v>
      </c>
      <c r="B1751" s="138" t="s">
        <v>6459</v>
      </c>
      <c r="C1751" s="137" t="s">
        <v>11545</v>
      </c>
      <c r="D1751" s="138" t="s">
        <v>7033</v>
      </c>
      <c r="E1751" s="138" t="s">
        <v>9713</v>
      </c>
      <c r="F1751" s="143" t="s">
        <v>11546</v>
      </c>
      <c r="G1751" s="138" t="s">
        <v>6464</v>
      </c>
      <c r="H1751" s="138" t="n">
        <v>8.5</v>
      </c>
      <c r="I1751" s="138" t="n">
        <v>18</v>
      </c>
      <c r="J1751" s="138" t="n">
        <v>5</v>
      </c>
      <c r="K1751" s="138" t="n">
        <v>42</v>
      </c>
      <c r="L1751" s="138" t="n">
        <v>114.3</v>
      </c>
      <c r="M1751" s="138" t="n">
        <v>67.1</v>
      </c>
      <c r="N1751" s="138"/>
      <c r="O1751" s="138" t="n">
        <v>30</v>
      </c>
      <c r="P1751" s="144" t="n">
        <v>9910</v>
      </c>
      <c r="Q1751" s="145" t="n">
        <f aca="false">ROUND((P1751+240),-1)+30</f>
        <v>10180</v>
      </c>
    </row>
    <row r="1752" customFormat="false" ht="15.8" hidden="false" customHeight="false" outlineLevel="0" collapsed="false">
      <c r="A1752" s="138" t="s">
        <v>11547</v>
      </c>
      <c r="B1752" s="138" t="s">
        <v>6459</v>
      </c>
      <c r="C1752" s="137" t="s">
        <v>11548</v>
      </c>
      <c r="D1752" s="138" t="s">
        <v>7033</v>
      </c>
      <c r="E1752" s="138" t="s">
        <v>9707</v>
      </c>
      <c r="F1752" s="143" t="s">
        <v>11546</v>
      </c>
      <c r="G1752" s="138" t="s">
        <v>6464</v>
      </c>
      <c r="H1752" s="138" t="n">
        <v>8.5</v>
      </c>
      <c r="I1752" s="138" t="n">
        <v>18</v>
      </c>
      <c r="J1752" s="138" t="n">
        <v>5</v>
      </c>
      <c r="K1752" s="138" t="n">
        <v>42</v>
      </c>
      <c r="L1752" s="138" t="n">
        <v>114.3</v>
      </c>
      <c r="M1752" s="138" t="n">
        <v>67.1</v>
      </c>
      <c r="N1752" s="138"/>
      <c r="O1752" s="138" t="n">
        <v>28</v>
      </c>
      <c r="P1752" s="144" t="n">
        <v>9910</v>
      </c>
      <c r="Q1752" s="145" t="n">
        <f aca="false">ROUND((P1752+240),-1)+30</f>
        <v>10180</v>
      </c>
    </row>
    <row r="1753" customFormat="false" ht="15.8" hidden="false" customHeight="false" outlineLevel="0" collapsed="false">
      <c r="A1753" s="138" t="s">
        <v>11549</v>
      </c>
      <c r="B1753" s="138" t="s">
        <v>6459</v>
      </c>
      <c r="C1753" s="137" t="s">
        <v>11550</v>
      </c>
      <c r="D1753" s="138" t="s">
        <v>7033</v>
      </c>
      <c r="E1753" s="138" t="s">
        <v>8136</v>
      </c>
      <c r="F1753" s="143" t="s">
        <v>11546</v>
      </c>
      <c r="G1753" s="138" t="s">
        <v>6464</v>
      </c>
      <c r="H1753" s="138" t="n">
        <v>8.5</v>
      </c>
      <c r="I1753" s="138" t="n">
        <v>18</v>
      </c>
      <c r="J1753" s="138" t="n">
        <v>5</v>
      </c>
      <c r="K1753" s="138" t="n">
        <v>42</v>
      </c>
      <c r="L1753" s="138" t="n">
        <v>114.3</v>
      </c>
      <c r="M1753" s="138" t="n">
        <v>67.1</v>
      </c>
      <c r="N1753" s="138" t="s">
        <v>7041</v>
      </c>
      <c r="O1753" s="138" t="n">
        <v>20</v>
      </c>
      <c r="P1753" s="144" t="n">
        <v>10187</v>
      </c>
      <c r="Q1753" s="145" t="n">
        <f aca="false">ROUND((P1753+240),-1)+30</f>
        <v>10460</v>
      </c>
    </row>
    <row r="1754" customFormat="false" ht="15.8" hidden="false" customHeight="false" outlineLevel="0" collapsed="false">
      <c r="A1754" s="138" t="s">
        <v>11551</v>
      </c>
      <c r="B1754" s="138" t="s">
        <v>6459</v>
      </c>
      <c r="C1754" s="137" t="s">
        <v>11552</v>
      </c>
      <c r="D1754" s="138" t="s">
        <v>7033</v>
      </c>
      <c r="E1754" s="138" t="s">
        <v>8804</v>
      </c>
      <c r="F1754" s="143" t="s">
        <v>11553</v>
      </c>
      <c r="G1754" s="138" t="s">
        <v>6464</v>
      </c>
      <c r="H1754" s="138" t="n">
        <v>8.5</v>
      </c>
      <c r="I1754" s="138" t="n">
        <v>18</v>
      </c>
      <c r="J1754" s="138" t="n">
        <v>5</v>
      </c>
      <c r="K1754" s="138" t="n">
        <v>42</v>
      </c>
      <c r="L1754" s="138" t="n">
        <v>114.3</v>
      </c>
      <c r="M1754" s="138" t="n">
        <v>73.1</v>
      </c>
      <c r="N1754" s="138"/>
      <c r="O1754" s="138" t="n">
        <v>2</v>
      </c>
      <c r="P1754" s="144" t="n">
        <v>10464</v>
      </c>
      <c r="Q1754" s="145" t="n">
        <f aca="false">ROUND((P1754+240),-1)+30</f>
        <v>10730</v>
      </c>
    </row>
    <row r="1755" customFormat="false" ht="15.8" hidden="false" customHeight="false" outlineLevel="0" collapsed="false">
      <c r="A1755" s="138" t="s">
        <v>11554</v>
      </c>
      <c r="B1755" s="138" t="s">
        <v>6459</v>
      </c>
      <c r="C1755" s="137" t="s">
        <v>11555</v>
      </c>
      <c r="D1755" s="138" t="s">
        <v>6470</v>
      </c>
      <c r="E1755" s="138" t="s">
        <v>10645</v>
      </c>
      <c r="F1755" s="143" t="s">
        <v>11556</v>
      </c>
      <c r="G1755" s="138" t="s">
        <v>6464</v>
      </c>
      <c r="H1755" s="138" t="n">
        <v>8.5</v>
      </c>
      <c r="I1755" s="138" t="n">
        <v>18</v>
      </c>
      <c r="J1755" s="138" t="n">
        <v>5</v>
      </c>
      <c r="K1755" s="138" t="n">
        <v>43</v>
      </c>
      <c r="L1755" s="138" t="n">
        <v>112</v>
      </c>
      <c r="M1755" s="138" t="n">
        <v>66.6</v>
      </c>
      <c r="N1755" s="138" t="s">
        <v>6697</v>
      </c>
      <c r="O1755" s="138" t="n">
        <v>4</v>
      </c>
      <c r="P1755" s="144" t="n">
        <v>8248</v>
      </c>
      <c r="Q1755" s="145" t="n">
        <f aca="false">ROUND((P1755+240),-1)+30</f>
        <v>8520</v>
      </c>
    </row>
    <row r="1756" customFormat="false" ht="15.8" hidden="false" customHeight="false" outlineLevel="0" collapsed="false">
      <c r="A1756" s="138" t="s">
        <v>11557</v>
      </c>
      <c r="B1756" s="138" t="s">
        <v>6459</v>
      </c>
      <c r="C1756" s="137" t="s">
        <v>11558</v>
      </c>
      <c r="D1756" s="138" t="s">
        <v>6470</v>
      </c>
      <c r="E1756" s="138" t="s">
        <v>10578</v>
      </c>
      <c r="F1756" s="143" t="s">
        <v>11556</v>
      </c>
      <c r="G1756" s="138" t="s">
        <v>6464</v>
      </c>
      <c r="H1756" s="138" t="n">
        <v>8.5</v>
      </c>
      <c r="I1756" s="138" t="n">
        <v>18</v>
      </c>
      <c r="J1756" s="138" t="n">
        <v>5</v>
      </c>
      <c r="K1756" s="138" t="n">
        <v>43</v>
      </c>
      <c r="L1756" s="138" t="n">
        <v>112</v>
      </c>
      <c r="M1756" s="138" t="n">
        <v>66.6</v>
      </c>
      <c r="N1756" s="138" t="s">
        <v>6697</v>
      </c>
      <c r="O1756" s="138" t="n">
        <v>4</v>
      </c>
      <c r="P1756" s="144" t="n">
        <v>8248</v>
      </c>
      <c r="Q1756" s="145" t="n">
        <f aca="false">ROUND((P1756+240),-1)+30</f>
        <v>8520</v>
      </c>
    </row>
    <row r="1757" customFormat="false" ht="15.8" hidden="false" customHeight="false" outlineLevel="0" collapsed="false">
      <c r="A1757" s="138" t="s">
        <v>11559</v>
      </c>
      <c r="B1757" s="138" t="s">
        <v>6459</v>
      </c>
      <c r="C1757" s="137" t="s">
        <v>11560</v>
      </c>
      <c r="D1757" s="138" t="s">
        <v>6470</v>
      </c>
      <c r="E1757" s="138" t="s">
        <v>11561</v>
      </c>
      <c r="F1757" s="143" t="s">
        <v>11562</v>
      </c>
      <c r="G1757" s="138" t="s">
        <v>6464</v>
      </c>
      <c r="H1757" s="138" t="n">
        <v>8.5</v>
      </c>
      <c r="I1757" s="138" t="n">
        <v>18</v>
      </c>
      <c r="J1757" s="138" t="n">
        <v>5</v>
      </c>
      <c r="K1757" s="138" t="n">
        <v>46</v>
      </c>
      <c r="L1757" s="138" t="n">
        <v>120</v>
      </c>
      <c r="M1757" s="138" t="n">
        <v>74.1</v>
      </c>
      <c r="N1757" s="138" t="s">
        <v>7638</v>
      </c>
      <c r="O1757" s="138" t="n">
        <v>4</v>
      </c>
      <c r="P1757" s="144" t="n">
        <v>8482</v>
      </c>
      <c r="Q1757" s="145" t="n">
        <f aca="false">ROUND((P1757+240),-1)+30</f>
        <v>8750</v>
      </c>
    </row>
    <row r="1758" customFormat="false" ht="15.8" hidden="false" customHeight="false" outlineLevel="0" collapsed="false">
      <c r="A1758" s="138" t="s">
        <v>11563</v>
      </c>
      <c r="B1758" s="138" t="s">
        <v>6459</v>
      </c>
      <c r="C1758" s="137" t="s">
        <v>11564</v>
      </c>
      <c r="D1758" s="138" t="s">
        <v>6470</v>
      </c>
      <c r="E1758" s="138" t="s">
        <v>11565</v>
      </c>
      <c r="F1758" s="143" t="s">
        <v>11562</v>
      </c>
      <c r="G1758" s="138" t="s">
        <v>6464</v>
      </c>
      <c r="H1758" s="138" t="n">
        <v>8.5</v>
      </c>
      <c r="I1758" s="138" t="n">
        <v>18</v>
      </c>
      <c r="J1758" s="138" t="n">
        <v>5</v>
      </c>
      <c r="K1758" s="138" t="n">
        <v>46</v>
      </c>
      <c r="L1758" s="138" t="n">
        <v>120</v>
      </c>
      <c r="M1758" s="138" t="n">
        <v>74.1</v>
      </c>
      <c r="N1758" s="138" t="s">
        <v>6697</v>
      </c>
      <c r="O1758" s="138" t="n">
        <v>4</v>
      </c>
      <c r="P1758" s="144" t="n">
        <v>8248</v>
      </c>
      <c r="Q1758" s="145" t="n">
        <f aca="false">ROUND((P1758+240),-1)+30</f>
        <v>8520</v>
      </c>
    </row>
    <row r="1759" customFormat="false" ht="15.8" hidden="false" customHeight="false" outlineLevel="0" collapsed="false">
      <c r="A1759" s="138" t="s">
        <v>11566</v>
      </c>
      <c r="B1759" s="138" t="s">
        <v>6459</v>
      </c>
      <c r="C1759" s="137" t="s">
        <v>11567</v>
      </c>
      <c r="D1759" s="138" t="s">
        <v>6470</v>
      </c>
      <c r="E1759" s="138" t="s">
        <v>11568</v>
      </c>
      <c r="F1759" s="143" t="s">
        <v>11562</v>
      </c>
      <c r="G1759" s="138" t="s">
        <v>6464</v>
      </c>
      <c r="H1759" s="138" t="n">
        <v>8.5</v>
      </c>
      <c r="I1759" s="138" t="n">
        <v>18</v>
      </c>
      <c r="J1759" s="138" t="n">
        <v>5</v>
      </c>
      <c r="K1759" s="138" t="n">
        <v>46</v>
      </c>
      <c r="L1759" s="138" t="n">
        <v>120</v>
      </c>
      <c r="M1759" s="138" t="n">
        <v>74.1</v>
      </c>
      <c r="N1759" s="138" t="s">
        <v>6473</v>
      </c>
      <c r="O1759" s="138" t="n">
        <v>4</v>
      </c>
      <c r="P1759" s="144" t="n">
        <v>8669</v>
      </c>
      <c r="Q1759" s="145" t="n">
        <f aca="false">ROUND((P1759+240),-1)+30</f>
        <v>8940</v>
      </c>
    </row>
    <row r="1760" customFormat="false" ht="15.8" hidden="false" customHeight="false" outlineLevel="0" collapsed="false">
      <c r="A1760" s="138" t="s">
        <v>11569</v>
      </c>
      <c r="B1760" s="138" t="s">
        <v>6459</v>
      </c>
      <c r="C1760" s="137" t="s">
        <v>11570</v>
      </c>
      <c r="D1760" s="138" t="s">
        <v>6470</v>
      </c>
      <c r="E1760" s="138" t="s">
        <v>11571</v>
      </c>
      <c r="F1760" s="143" t="s">
        <v>11562</v>
      </c>
      <c r="G1760" s="138" t="s">
        <v>6464</v>
      </c>
      <c r="H1760" s="138" t="n">
        <v>8.5</v>
      </c>
      <c r="I1760" s="138" t="n">
        <v>18</v>
      </c>
      <c r="J1760" s="138" t="n">
        <v>5</v>
      </c>
      <c r="K1760" s="138" t="n">
        <v>46</v>
      </c>
      <c r="L1760" s="138" t="n">
        <v>120</v>
      </c>
      <c r="M1760" s="138" t="n">
        <v>74.1</v>
      </c>
      <c r="N1760" s="138" t="s">
        <v>6691</v>
      </c>
      <c r="O1760" s="138" t="n">
        <v>4</v>
      </c>
      <c r="P1760" s="144" t="n">
        <v>8155</v>
      </c>
      <c r="Q1760" s="145" t="n">
        <f aca="false">ROUND((P1760+240),-1)+30</f>
        <v>8430</v>
      </c>
    </row>
    <row r="1761" customFormat="false" ht="15.8" hidden="false" customHeight="false" outlineLevel="0" collapsed="false">
      <c r="A1761" s="138" t="s">
        <v>11572</v>
      </c>
      <c r="B1761" s="138" t="s">
        <v>6459</v>
      </c>
      <c r="C1761" s="137" t="s">
        <v>11573</v>
      </c>
      <c r="D1761" s="138" t="s">
        <v>6470</v>
      </c>
      <c r="E1761" s="138" t="s">
        <v>11574</v>
      </c>
      <c r="F1761" s="143" t="s">
        <v>11562</v>
      </c>
      <c r="G1761" s="138" t="s">
        <v>6464</v>
      </c>
      <c r="H1761" s="138" t="n">
        <v>8.5</v>
      </c>
      <c r="I1761" s="138" t="n">
        <v>18</v>
      </c>
      <c r="J1761" s="138" t="n">
        <v>5</v>
      </c>
      <c r="K1761" s="138" t="n">
        <v>46</v>
      </c>
      <c r="L1761" s="138" t="n">
        <v>120</v>
      </c>
      <c r="M1761" s="138" t="n">
        <v>74.1</v>
      </c>
      <c r="N1761" s="138" t="s">
        <v>6684</v>
      </c>
      <c r="O1761" s="138" t="n">
        <v>4</v>
      </c>
      <c r="P1761" s="144" t="n">
        <v>8248</v>
      </c>
      <c r="Q1761" s="145" t="n">
        <f aca="false">ROUND((P1761+240),-1)+30</f>
        <v>8520</v>
      </c>
    </row>
    <row r="1762" customFormat="false" ht="15.8" hidden="false" customHeight="false" outlineLevel="0" collapsed="false">
      <c r="A1762" s="138" t="s">
        <v>11575</v>
      </c>
      <c r="B1762" s="138" t="s">
        <v>6459</v>
      </c>
      <c r="C1762" s="137" t="s">
        <v>11576</v>
      </c>
      <c r="D1762" s="138" t="s">
        <v>6470</v>
      </c>
      <c r="E1762" s="138" t="s">
        <v>11577</v>
      </c>
      <c r="F1762" s="143" t="s">
        <v>11562</v>
      </c>
      <c r="G1762" s="138" t="s">
        <v>6464</v>
      </c>
      <c r="H1762" s="138" t="n">
        <v>8.5</v>
      </c>
      <c r="I1762" s="138" t="n">
        <v>18</v>
      </c>
      <c r="J1762" s="138" t="n">
        <v>5</v>
      </c>
      <c r="K1762" s="138" t="n">
        <v>46</v>
      </c>
      <c r="L1762" s="138" t="n">
        <v>120</v>
      </c>
      <c r="M1762" s="138" t="n">
        <v>74.1</v>
      </c>
      <c r="N1762" s="138" t="s">
        <v>6697</v>
      </c>
      <c r="O1762" s="138" t="n">
        <v>4</v>
      </c>
      <c r="P1762" s="144" t="n">
        <v>8248</v>
      </c>
      <c r="Q1762" s="145" t="n">
        <f aca="false">ROUND((P1762+240),-1)+30</f>
        <v>8520</v>
      </c>
    </row>
    <row r="1763" customFormat="false" ht="15.8" hidden="false" customHeight="false" outlineLevel="0" collapsed="false">
      <c r="A1763" s="138" t="s">
        <v>11578</v>
      </c>
      <c r="B1763" s="138" t="s">
        <v>6459</v>
      </c>
      <c r="C1763" s="137" t="s">
        <v>11579</v>
      </c>
      <c r="D1763" s="138" t="s">
        <v>6470</v>
      </c>
      <c r="E1763" s="138" t="s">
        <v>11580</v>
      </c>
      <c r="F1763" s="143" t="s">
        <v>11562</v>
      </c>
      <c r="G1763" s="138" t="s">
        <v>6464</v>
      </c>
      <c r="H1763" s="138" t="n">
        <v>8.5</v>
      </c>
      <c r="I1763" s="138" t="n">
        <v>18</v>
      </c>
      <c r="J1763" s="138" t="n">
        <v>5</v>
      </c>
      <c r="K1763" s="138" t="n">
        <v>46</v>
      </c>
      <c r="L1763" s="138" t="n">
        <v>120</v>
      </c>
      <c r="M1763" s="138" t="n">
        <v>74.1</v>
      </c>
      <c r="N1763" s="138" t="s">
        <v>6697</v>
      </c>
      <c r="O1763" s="138" t="n">
        <v>4</v>
      </c>
      <c r="P1763" s="144" t="n">
        <v>8248</v>
      </c>
      <c r="Q1763" s="145" t="n">
        <f aca="false">ROUND((P1763+240),-1)+30</f>
        <v>8520</v>
      </c>
    </row>
    <row r="1764" customFormat="false" ht="15.8" hidden="false" customHeight="false" outlineLevel="0" collapsed="false">
      <c r="A1764" s="138" t="s">
        <v>11581</v>
      </c>
      <c r="B1764" s="138" t="s">
        <v>6459</v>
      </c>
      <c r="C1764" s="137" t="s">
        <v>11582</v>
      </c>
      <c r="D1764" s="138" t="s">
        <v>6470</v>
      </c>
      <c r="E1764" s="138" t="s">
        <v>11583</v>
      </c>
      <c r="F1764" s="143" t="s">
        <v>11562</v>
      </c>
      <c r="G1764" s="138" t="s">
        <v>6464</v>
      </c>
      <c r="H1764" s="138" t="n">
        <v>8.5</v>
      </c>
      <c r="I1764" s="138" t="n">
        <v>18</v>
      </c>
      <c r="J1764" s="138" t="n">
        <v>5</v>
      </c>
      <c r="K1764" s="138" t="n">
        <v>46</v>
      </c>
      <c r="L1764" s="138" t="n">
        <v>120</v>
      </c>
      <c r="M1764" s="138" t="n">
        <v>74.1</v>
      </c>
      <c r="N1764" s="138" t="s">
        <v>6697</v>
      </c>
      <c r="O1764" s="138" t="n">
        <v>4</v>
      </c>
      <c r="P1764" s="144" t="n">
        <v>7968</v>
      </c>
      <c r="Q1764" s="145" t="n">
        <f aca="false">ROUND((P1764+240),-1)+30</f>
        <v>8240</v>
      </c>
    </row>
    <row r="1765" customFormat="false" ht="15.8" hidden="false" customHeight="false" outlineLevel="0" collapsed="false">
      <c r="A1765" s="138" t="s">
        <v>11584</v>
      </c>
      <c r="B1765" s="138" t="s">
        <v>6459</v>
      </c>
      <c r="C1765" s="137" t="s">
        <v>11585</v>
      </c>
      <c r="D1765" s="138" t="s">
        <v>6470</v>
      </c>
      <c r="E1765" s="138" t="s">
        <v>11586</v>
      </c>
      <c r="F1765" s="143" t="s">
        <v>11562</v>
      </c>
      <c r="G1765" s="138" t="s">
        <v>6464</v>
      </c>
      <c r="H1765" s="138" t="n">
        <v>8.5</v>
      </c>
      <c r="I1765" s="138" t="n">
        <v>18</v>
      </c>
      <c r="J1765" s="138" t="n">
        <v>5</v>
      </c>
      <c r="K1765" s="138" t="n">
        <v>46</v>
      </c>
      <c r="L1765" s="138" t="n">
        <v>120</v>
      </c>
      <c r="M1765" s="138" t="n">
        <v>74.1</v>
      </c>
      <c r="N1765" s="138" t="s">
        <v>6473</v>
      </c>
      <c r="O1765" s="138" t="n">
        <v>4</v>
      </c>
      <c r="P1765" s="144" t="n">
        <v>7874</v>
      </c>
      <c r="Q1765" s="145" t="n">
        <f aca="false">ROUND((P1765+240),-1)+30</f>
        <v>8140</v>
      </c>
    </row>
    <row r="1766" customFormat="false" ht="15.8" hidden="false" customHeight="false" outlineLevel="0" collapsed="false">
      <c r="A1766" s="138" t="s">
        <v>11587</v>
      </c>
      <c r="B1766" s="138" t="s">
        <v>6459</v>
      </c>
      <c r="C1766" s="137" t="s">
        <v>11588</v>
      </c>
      <c r="D1766" s="138" t="s">
        <v>6470</v>
      </c>
      <c r="E1766" s="138" t="s">
        <v>10645</v>
      </c>
      <c r="F1766" s="143" t="s">
        <v>11589</v>
      </c>
      <c r="G1766" s="138" t="s">
        <v>6464</v>
      </c>
      <c r="H1766" s="138" t="n">
        <v>8.5</v>
      </c>
      <c r="I1766" s="138" t="n">
        <v>18</v>
      </c>
      <c r="J1766" s="138" t="n">
        <v>5</v>
      </c>
      <c r="K1766" s="138" t="n">
        <v>48</v>
      </c>
      <c r="L1766" s="138" t="n">
        <v>112</v>
      </c>
      <c r="M1766" s="138" t="n">
        <v>66.6</v>
      </c>
      <c r="N1766" s="138" t="s">
        <v>6697</v>
      </c>
      <c r="O1766" s="138" t="n">
        <v>4</v>
      </c>
      <c r="P1766" s="144" t="n">
        <v>8248</v>
      </c>
      <c r="Q1766" s="145" t="n">
        <f aca="false">ROUND((P1766+240),-1)+30</f>
        <v>8520</v>
      </c>
    </row>
    <row r="1767" customFormat="false" ht="15.8" hidden="false" customHeight="false" outlineLevel="0" collapsed="false">
      <c r="A1767" s="138" t="s">
        <v>11590</v>
      </c>
      <c r="B1767" s="138" t="s">
        <v>6459</v>
      </c>
      <c r="C1767" s="137" t="s">
        <v>11591</v>
      </c>
      <c r="D1767" s="138" t="s">
        <v>6470</v>
      </c>
      <c r="E1767" s="138" t="s">
        <v>8223</v>
      </c>
      <c r="F1767" s="143" t="s">
        <v>11589</v>
      </c>
      <c r="G1767" s="138" t="s">
        <v>6464</v>
      </c>
      <c r="H1767" s="138" t="n">
        <v>8.5</v>
      </c>
      <c r="I1767" s="138" t="n">
        <v>18</v>
      </c>
      <c r="J1767" s="138" t="n">
        <v>5</v>
      </c>
      <c r="K1767" s="138" t="n">
        <v>48</v>
      </c>
      <c r="L1767" s="138" t="n">
        <v>112</v>
      </c>
      <c r="M1767" s="138" t="n">
        <v>66.6</v>
      </c>
      <c r="N1767" s="138" t="s">
        <v>6691</v>
      </c>
      <c r="O1767" s="138" t="n">
        <v>4</v>
      </c>
      <c r="P1767" s="144" t="n">
        <v>8248</v>
      </c>
      <c r="Q1767" s="145" t="n">
        <f aca="false">ROUND((P1767+240),-1)+30</f>
        <v>8520</v>
      </c>
    </row>
    <row r="1768" customFormat="false" ht="15.8" hidden="false" customHeight="false" outlineLevel="0" collapsed="false">
      <c r="A1768" s="138" t="s">
        <v>11592</v>
      </c>
      <c r="B1768" s="138" t="s">
        <v>6459</v>
      </c>
      <c r="C1768" s="137" t="s">
        <v>11593</v>
      </c>
      <c r="D1768" s="138" t="s">
        <v>6470</v>
      </c>
      <c r="E1768" s="138" t="s">
        <v>11586</v>
      </c>
      <c r="F1768" s="143" t="s">
        <v>11594</v>
      </c>
      <c r="G1768" s="138" t="s">
        <v>6464</v>
      </c>
      <c r="H1768" s="138" t="n">
        <v>8.5</v>
      </c>
      <c r="I1768" s="138" t="n">
        <v>18</v>
      </c>
      <c r="J1768" s="138" t="n">
        <v>5</v>
      </c>
      <c r="K1768" s="138" t="n">
        <v>48</v>
      </c>
      <c r="L1768" s="138" t="n">
        <v>120</v>
      </c>
      <c r="M1768" s="138" t="n">
        <v>72.6</v>
      </c>
      <c r="N1768" s="138" t="s">
        <v>8915</v>
      </c>
      <c r="O1768" s="138" t="n">
        <v>4</v>
      </c>
      <c r="P1768" s="144" t="n">
        <v>7874</v>
      </c>
      <c r="Q1768" s="145" t="n">
        <f aca="false">ROUND((P1768+240),-1)+30</f>
        <v>8140</v>
      </c>
    </row>
    <row r="1769" customFormat="false" ht="15.8" hidden="false" customHeight="false" outlineLevel="0" collapsed="false">
      <c r="A1769" s="138" t="s">
        <v>11595</v>
      </c>
      <c r="B1769" s="138" t="s">
        <v>6459</v>
      </c>
      <c r="C1769" s="137" t="s">
        <v>11596</v>
      </c>
      <c r="D1769" s="138" t="s">
        <v>6470</v>
      </c>
      <c r="E1769" s="138" t="s">
        <v>8100</v>
      </c>
      <c r="F1769" s="143" t="s">
        <v>11597</v>
      </c>
      <c r="G1769" s="138" t="s">
        <v>6464</v>
      </c>
      <c r="H1769" s="138" t="n">
        <v>8.5</v>
      </c>
      <c r="I1769" s="138" t="n">
        <v>18</v>
      </c>
      <c r="J1769" s="138" t="n">
        <v>5</v>
      </c>
      <c r="K1769" s="138" t="n">
        <v>54</v>
      </c>
      <c r="L1769" s="138" t="n">
        <v>112</v>
      </c>
      <c r="M1769" s="138" t="n">
        <v>66.6</v>
      </c>
      <c r="N1769" s="138" t="s">
        <v>6684</v>
      </c>
      <c r="O1769" s="138" t="n">
        <v>4</v>
      </c>
      <c r="P1769" s="144" t="n">
        <v>8248</v>
      </c>
      <c r="Q1769" s="145" t="n">
        <f aca="false">ROUND((P1769+240),-1)+30</f>
        <v>8520</v>
      </c>
    </row>
    <row r="1770" customFormat="false" ht="15.8" hidden="false" customHeight="false" outlineLevel="0" collapsed="false">
      <c r="A1770" s="138" t="s">
        <v>11598</v>
      </c>
      <c r="B1770" s="138" t="s">
        <v>6459</v>
      </c>
      <c r="C1770" s="137" t="s">
        <v>11599</v>
      </c>
      <c r="D1770" s="138" t="s">
        <v>6470</v>
      </c>
      <c r="E1770" s="138" t="s">
        <v>11600</v>
      </c>
      <c r="F1770" s="143" t="s">
        <v>11601</v>
      </c>
      <c r="G1770" s="138" t="s">
        <v>6464</v>
      </c>
      <c r="H1770" s="138" t="n">
        <v>8.5</v>
      </c>
      <c r="I1770" s="138" t="n">
        <v>18</v>
      </c>
      <c r="J1770" s="138" t="n">
        <v>5</v>
      </c>
      <c r="K1770" s="138" t="n">
        <v>58</v>
      </c>
      <c r="L1770" s="138" t="n">
        <v>130</v>
      </c>
      <c r="M1770" s="138" t="n">
        <v>71.6</v>
      </c>
      <c r="N1770" s="138" t="s">
        <v>6691</v>
      </c>
      <c r="O1770" s="138" t="n">
        <v>4</v>
      </c>
      <c r="P1770" s="144" t="n">
        <v>8715</v>
      </c>
      <c r="Q1770" s="145" t="n">
        <f aca="false">ROUND((P1770+240),-1)+30</f>
        <v>8990</v>
      </c>
    </row>
    <row r="1771" customFormat="false" ht="15.8" hidden="false" customHeight="false" outlineLevel="0" collapsed="false">
      <c r="A1771" s="138" t="s">
        <v>11602</v>
      </c>
      <c r="B1771" s="138" t="s">
        <v>6459</v>
      </c>
      <c r="C1771" s="137" t="s">
        <v>11603</v>
      </c>
      <c r="D1771" s="138" t="s">
        <v>6470</v>
      </c>
      <c r="E1771" s="138" t="s">
        <v>11500</v>
      </c>
      <c r="F1771" s="143" t="s">
        <v>11601</v>
      </c>
      <c r="G1771" s="138" t="s">
        <v>6464</v>
      </c>
      <c r="H1771" s="138" t="n">
        <v>8.5</v>
      </c>
      <c r="I1771" s="138" t="n">
        <v>18</v>
      </c>
      <c r="J1771" s="138" t="n">
        <v>5</v>
      </c>
      <c r="K1771" s="138" t="n">
        <v>58</v>
      </c>
      <c r="L1771" s="138" t="n">
        <v>130</v>
      </c>
      <c r="M1771" s="138" t="n">
        <v>71.6</v>
      </c>
      <c r="N1771" s="138" t="s">
        <v>6697</v>
      </c>
      <c r="O1771" s="138" t="n">
        <v>4</v>
      </c>
      <c r="P1771" s="144" t="n">
        <v>8715</v>
      </c>
      <c r="Q1771" s="145" t="n">
        <f aca="false">ROUND((P1771+240),-1)+30</f>
        <v>8990</v>
      </c>
    </row>
    <row r="1772" customFormat="false" ht="15.8" hidden="false" customHeight="false" outlineLevel="0" collapsed="false">
      <c r="A1772" s="138" t="s">
        <v>11604</v>
      </c>
      <c r="B1772" s="138" t="s">
        <v>6459</v>
      </c>
      <c r="C1772" s="137" t="s">
        <v>11605</v>
      </c>
      <c r="D1772" s="138" t="s">
        <v>7033</v>
      </c>
      <c r="E1772" s="138" t="s">
        <v>10654</v>
      </c>
      <c r="F1772" s="143" t="s">
        <v>11606</v>
      </c>
      <c r="G1772" s="138" t="s">
        <v>6464</v>
      </c>
      <c r="H1772" s="138" t="n">
        <v>8.5</v>
      </c>
      <c r="I1772" s="138" t="n">
        <v>18</v>
      </c>
      <c r="J1772" s="138" t="n">
        <v>6</v>
      </c>
      <c r="K1772" s="138" t="n">
        <v>20</v>
      </c>
      <c r="L1772" s="138" t="n">
        <v>139.7</v>
      </c>
      <c r="M1772" s="138" t="n">
        <v>106.1</v>
      </c>
      <c r="N1772" s="138" t="s">
        <v>7036</v>
      </c>
      <c r="O1772" s="138" t="n">
        <v>2</v>
      </c>
      <c r="P1772" s="144" t="n">
        <v>9448</v>
      </c>
      <c r="Q1772" s="145" t="n">
        <f aca="false">ROUND((P1772+240),-1)+30</f>
        <v>9720</v>
      </c>
    </row>
    <row r="1773" customFormat="false" ht="15.8" hidden="false" customHeight="false" outlineLevel="0" collapsed="false">
      <c r="A1773" s="138" t="s">
        <v>11607</v>
      </c>
      <c r="B1773" s="138" t="s">
        <v>6459</v>
      </c>
      <c r="C1773" s="137" t="s">
        <v>11608</v>
      </c>
      <c r="D1773" s="138" t="s">
        <v>7033</v>
      </c>
      <c r="E1773" s="138" t="s">
        <v>10654</v>
      </c>
      <c r="F1773" s="143" t="s">
        <v>11609</v>
      </c>
      <c r="G1773" s="138" t="s">
        <v>6464</v>
      </c>
      <c r="H1773" s="138" t="n">
        <v>8.5</v>
      </c>
      <c r="I1773" s="138" t="n">
        <v>18</v>
      </c>
      <c r="J1773" s="138" t="n">
        <v>6</v>
      </c>
      <c r="K1773" s="138" t="n">
        <v>30</v>
      </c>
      <c r="L1773" s="138" t="n">
        <v>114.3</v>
      </c>
      <c r="M1773" s="138" t="n">
        <v>66.1</v>
      </c>
      <c r="N1773" s="138" t="s">
        <v>7036</v>
      </c>
      <c r="O1773" s="138" t="n">
        <v>1</v>
      </c>
      <c r="P1773" s="144" t="n">
        <v>9448</v>
      </c>
      <c r="Q1773" s="145" t="n">
        <f aca="false">ROUND((P1773+240),-1)+30</f>
        <v>9720</v>
      </c>
    </row>
    <row r="1774" customFormat="false" ht="15.8" hidden="false" customHeight="false" outlineLevel="0" collapsed="false">
      <c r="A1774" s="138" t="s">
        <v>11610</v>
      </c>
      <c r="B1774" s="138" t="s">
        <v>6459</v>
      </c>
      <c r="C1774" s="137" t="s">
        <v>11611</v>
      </c>
      <c r="D1774" s="138" t="s">
        <v>7033</v>
      </c>
      <c r="E1774" s="138" t="s">
        <v>11612</v>
      </c>
      <c r="F1774" s="143" t="s">
        <v>11613</v>
      </c>
      <c r="G1774" s="138" t="s">
        <v>6464</v>
      </c>
      <c r="H1774" s="138" t="n">
        <v>8.5</v>
      </c>
      <c r="I1774" s="138" t="n">
        <v>18</v>
      </c>
      <c r="J1774" s="138" t="n">
        <v>6</v>
      </c>
      <c r="K1774" s="138" t="n">
        <v>30</v>
      </c>
      <c r="L1774" s="138" t="n">
        <v>139.7</v>
      </c>
      <c r="M1774" s="138" t="n">
        <v>106.1</v>
      </c>
      <c r="N1774" s="138" t="s">
        <v>7085</v>
      </c>
      <c r="O1774" s="138" t="n">
        <v>1</v>
      </c>
      <c r="P1774" s="144" t="n">
        <v>10464</v>
      </c>
      <c r="Q1774" s="145" t="n">
        <f aca="false">ROUND((P1774+240),-1)+30</f>
        <v>10730</v>
      </c>
    </row>
    <row r="1775" customFormat="false" ht="15.8" hidden="false" customHeight="false" outlineLevel="0" collapsed="false">
      <c r="A1775" s="138" t="s">
        <v>11614</v>
      </c>
      <c r="B1775" s="138" t="s">
        <v>6459</v>
      </c>
      <c r="C1775" s="137" t="s">
        <v>11615</v>
      </c>
      <c r="D1775" s="138" t="s">
        <v>9761</v>
      </c>
      <c r="E1775" s="138" t="s">
        <v>9762</v>
      </c>
      <c r="F1775" s="143" t="s">
        <v>11616</v>
      </c>
      <c r="G1775" s="138" t="s">
        <v>6464</v>
      </c>
      <c r="H1775" s="138" t="n">
        <v>8.5</v>
      </c>
      <c r="I1775" s="138" t="n">
        <v>19</v>
      </c>
      <c r="J1775" s="138" t="n">
        <v>5</v>
      </c>
      <c r="K1775" s="138" t="n">
        <v>25</v>
      </c>
      <c r="L1775" s="138" t="n">
        <v>112</v>
      </c>
      <c r="M1775" s="138" t="n">
        <v>66.6</v>
      </c>
      <c r="N1775" s="138"/>
      <c r="O1775" s="138" t="n">
        <v>4</v>
      </c>
      <c r="P1775" s="144" t="n">
        <v>7877</v>
      </c>
      <c r="Q1775" s="145" t="n">
        <f aca="false">ROUND((P1775+240),-1)+30</f>
        <v>8150</v>
      </c>
    </row>
    <row r="1776" customFormat="false" ht="15.8" hidden="false" customHeight="false" outlineLevel="0" collapsed="false">
      <c r="A1776" s="138" t="s">
        <v>11617</v>
      </c>
      <c r="B1776" s="138" t="s">
        <v>6459</v>
      </c>
      <c r="C1776" s="137" t="s">
        <v>11618</v>
      </c>
      <c r="D1776" s="138" t="s">
        <v>6470</v>
      </c>
      <c r="E1776" s="138" t="s">
        <v>11619</v>
      </c>
      <c r="F1776" s="143" t="s">
        <v>11616</v>
      </c>
      <c r="G1776" s="138" t="s">
        <v>6464</v>
      </c>
      <c r="H1776" s="138" t="n">
        <v>8.5</v>
      </c>
      <c r="I1776" s="138" t="n">
        <v>19</v>
      </c>
      <c r="J1776" s="138" t="n">
        <v>5</v>
      </c>
      <c r="K1776" s="138" t="n">
        <v>25</v>
      </c>
      <c r="L1776" s="138" t="n">
        <v>112</v>
      </c>
      <c r="M1776" s="138" t="n">
        <v>66.6</v>
      </c>
      <c r="N1776" s="138" t="s">
        <v>6691</v>
      </c>
      <c r="O1776" s="138" t="n">
        <v>4</v>
      </c>
      <c r="P1776" s="144" t="n">
        <v>10118</v>
      </c>
      <c r="Q1776" s="145" t="n">
        <f aca="false">ROUND((P1776+240),-1)+30</f>
        <v>10390</v>
      </c>
    </row>
    <row r="1777" customFormat="false" ht="15.8" hidden="false" customHeight="false" outlineLevel="0" collapsed="false">
      <c r="A1777" s="138" t="s">
        <v>11620</v>
      </c>
      <c r="B1777" s="138" t="s">
        <v>6459</v>
      </c>
      <c r="C1777" s="137" t="s">
        <v>11621</v>
      </c>
      <c r="D1777" s="138" t="s">
        <v>6470</v>
      </c>
      <c r="E1777" s="138" t="s">
        <v>11622</v>
      </c>
      <c r="F1777" s="143" t="s">
        <v>11616</v>
      </c>
      <c r="G1777" s="138" t="s">
        <v>6464</v>
      </c>
      <c r="H1777" s="138" t="n">
        <v>8.5</v>
      </c>
      <c r="I1777" s="138" t="n">
        <v>19</v>
      </c>
      <c r="J1777" s="138" t="n">
        <v>5</v>
      </c>
      <c r="K1777" s="138" t="n">
        <v>25</v>
      </c>
      <c r="L1777" s="138" t="n">
        <v>112</v>
      </c>
      <c r="M1777" s="138" t="n">
        <v>66.6</v>
      </c>
      <c r="N1777" s="138" t="s">
        <v>6473</v>
      </c>
      <c r="O1777" s="138" t="n">
        <v>4</v>
      </c>
      <c r="P1777" s="144" t="n">
        <v>10585</v>
      </c>
      <c r="Q1777" s="145" t="n">
        <f aca="false">ROUND((P1777+240),-1)+30</f>
        <v>10860</v>
      </c>
    </row>
    <row r="1778" customFormat="false" ht="15.8" hidden="false" customHeight="false" outlineLevel="0" collapsed="false">
      <c r="A1778" s="138" t="s">
        <v>11623</v>
      </c>
      <c r="B1778" s="138" t="s">
        <v>6459</v>
      </c>
      <c r="C1778" s="137" t="s">
        <v>11624</v>
      </c>
      <c r="D1778" s="138" t="s">
        <v>6470</v>
      </c>
      <c r="E1778" s="138" t="s">
        <v>11625</v>
      </c>
      <c r="F1778" s="143" t="s">
        <v>11616</v>
      </c>
      <c r="G1778" s="138" t="s">
        <v>6464</v>
      </c>
      <c r="H1778" s="138" t="n">
        <v>8.5</v>
      </c>
      <c r="I1778" s="138" t="n">
        <v>19</v>
      </c>
      <c r="J1778" s="138" t="n">
        <v>5</v>
      </c>
      <c r="K1778" s="138" t="n">
        <v>25</v>
      </c>
      <c r="L1778" s="138" t="n">
        <v>112</v>
      </c>
      <c r="M1778" s="138" t="n">
        <v>66.6</v>
      </c>
      <c r="N1778" s="138" t="s">
        <v>11626</v>
      </c>
      <c r="O1778" s="138" t="n">
        <v>2</v>
      </c>
      <c r="P1778" s="144" t="n">
        <v>10118</v>
      </c>
      <c r="Q1778" s="145" t="n">
        <f aca="false">ROUND((P1778+240),-1)+30</f>
        <v>10390</v>
      </c>
    </row>
    <row r="1779" customFormat="false" ht="15.8" hidden="false" customHeight="false" outlineLevel="0" collapsed="false">
      <c r="A1779" s="138" t="s">
        <v>11627</v>
      </c>
      <c r="B1779" s="138" t="s">
        <v>6459</v>
      </c>
      <c r="C1779" s="137" t="s">
        <v>11628</v>
      </c>
      <c r="D1779" s="138" t="s">
        <v>6470</v>
      </c>
      <c r="E1779" s="138" t="s">
        <v>11629</v>
      </c>
      <c r="F1779" s="143" t="s">
        <v>11630</v>
      </c>
      <c r="G1779" s="138" t="s">
        <v>6464</v>
      </c>
      <c r="H1779" s="138" t="n">
        <v>8.5</v>
      </c>
      <c r="I1779" s="138" t="n">
        <v>19</v>
      </c>
      <c r="J1779" s="138" t="n">
        <v>5</v>
      </c>
      <c r="K1779" s="138" t="n">
        <v>25</v>
      </c>
      <c r="L1779" s="138" t="n">
        <v>120</v>
      </c>
      <c r="M1779" s="138" t="n">
        <v>72.6</v>
      </c>
      <c r="N1779" s="138" t="s">
        <v>6473</v>
      </c>
      <c r="O1779" s="138" t="n">
        <v>6</v>
      </c>
      <c r="P1779" s="144" t="n">
        <v>10679</v>
      </c>
      <c r="Q1779" s="145" t="n">
        <f aca="false">ROUND((P1779+240),-1)+30</f>
        <v>10950</v>
      </c>
    </row>
    <row r="1780" customFormat="false" ht="15.8" hidden="false" customHeight="false" outlineLevel="0" collapsed="false">
      <c r="A1780" s="138" t="s">
        <v>11631</v>
      </c>
      <c r="B1780" s="138" t="s">
        <v>6459</v>
      </c>
      <c r="C1780" s="137" t="s">
        <v>11632</v>
      </c>
      <c r="D1780" s="138" t="s">
        <v>6470</v>
      </c>
      <c r="E1780" s="138" t="s">
        <v>11633</v>
      </c>
      <c r="F1780" s="143" t="s">
        <v>11634</v>
      </c>
      <c r="G1780" s="138" t="s">
        <v>6464</v>
      </c>
      <c r="H1780" s="138" t="n">
        <v>8.5</v>
      </c>
      <c r="I1780" s="138" t="n">
        <v>19</v>
      </c>
      <c r="J1780" s="138" t="n">
        <v>5</v>
      </c>
      <c r="K1780" s="138" t="n">
        <v>28</v>
      </c>
      <c r="L1780" s="138" t="n">
        <v>112</v>
      </c>
      <c r="M1780" s="138" t="n">
        <v>66.6</v>
      </c>
      <c r="N1780" s="138" t="s">
        <v>6473</v>
      </c>
      <c r="O1780" s="138" t="n">
        <v>4</v>
      </c>
      <c r="P1780" s="144" t="n">
        <v>10679</v>
      </c>
      <c r="Q1780" s="145" t="n">
        <f aca="false">ROUND((P1780+240),-1)+30</f>
        <v>10950</v>
      </c>
    </row>
    <row r="1781" customFormat="false" ht="15.8" hidden="false" customHeight="false" outlineLevel="0" collapsed="false">
      <c r="A1781" s="138" t="s">
        <v>11635</v>
      </c>
      <c r="B1781" s="138" t="s">
        <v>6459</v>
      </c>
      <c r="C1781" s="137" t="s">
        <v>11636</v>
      </c>
      <c r="D1781" s="138" t="s">
        <v>7033</v>
      </c>
      <c r="E1781" s="138" t="s">
        <v>11637</v>
      </c>
      <c r="F1781" s="143" t="s">
        <v>11638</v>
      </c>
      <c r="G1781" s="138" t="s">
        <v>6464</v>
      </c>
      <c r="H1781" s="138" t="n">
        <v>8.5</v>
      </c>
      <c r="I1781" s="138" t="n">
        <v>19</v>
      </c>
      <c r="J1781" s="138" t="n">
        <v>5</v>
      </c>
      <c r="K1781" s="138" t="n">
        <v>30</v>
      </c>
      <c r="L1781" s="138" t="n">
        <v>112</v>
      </c>
      <c r="M1781" s="138" t="n">
        <v>66.6</v>
      </c>
      <c r="N1781" s="138"/>
      <c r="O1781" s="138" t="n">
        <v>30</v>
      </c>
      <c r="P1781" s="144" t="n">
        <v>12128</v>
      </c>
      <c r="Q1781" s="145" t="n">
        <f aca="false">ROUND((P1781+240),-1)+30</f>
        <v>12400</v>
      </c>
    </row>
    <row r="1782" customFormat="false" ht="15.8" hidden="false" customHeight="false" outlineLevel="0" collapsed="false">
      <c r="A1782" s="138" t="s">
        <v>11639</v>
      </c>
      <c r="B1782" s="138" t="s">
        <v>6459</v>
      </c>
      <c r="C1782" s="137" t="s">
        <v>11640</v>
      </c>
      <c r="D1782" s="138" t="s">
        <v>8483</v>
      </c>
      <c r="E1782" s="138" t="s">
        <v>8484</v>
      </c>
      <c r="F1782" s="143" t="s">
        <v>11641</v>
      </c>
      <c r="G1782" s="138" t="s">
        <v>6464</v>
      </c>
      <c r="H1782" s="138" t="n">
        <v>8.5</v>
      </c>
      <c r="I1782" s="138" t="n">
        <v>19</v>
      </c>
      <c r="J1782" s="138" t="n">
        <v>5</v>
      </c>
      <c r="K1782" s="138" t="n">
        <v>30</v>
      </c>
      <c r="L1782" s="138" t="n">
        <v>120</v>
      </c>
      <c r="M1782" s="138" t="n">
        <v>72.6</v>
      </c>
      <c r="N1782" s="138" t="s">
        <v>7638</v>
      </c>
      <c r="O1782" s="138" t="n">
        <v>30</v>
      </c>
      <c r="P1782" s="144" t="n">
        <v>7652</v>
      </c>
      <c r="Q1782" s="145" t="n">
        <f aca="false">ROUND((P1782+240),-1)+30</f>
        <v>7920</v>
      </c>
    </row>
    <row r="1783" customFormat="false" ht="15.8" hidden="false" customHeight="false" outlineLevel="0" collapsed="false">
      <c r="A1783" s="138" t="s">
        <v>11642</v>
      </c>
      <c r="B1783" s="138" t="s">
        <v>6459</v>
      </c>
      <c r="C1783" s="137" t="s">
        <v>11643</v>
      </c>
      <c r="D1783" s="138" t="s">
        <v>9761</v>
      </c>
      <c r="E1783" s="138" t="s">
        <v>9762</v>
      </c>
      <c r="F1783" s="143" t="s">
        <v>11641</v>
      </c>
      <c r="G1783" s="138" t="s">
        <v>6464</v>
      </c>
      <c r="H1783" s="138" t="n">
        <v>8.5</v>
      </c>
      <c r="I1783" s="138" t="n">
        <v>19</v>
      </c>
      <c r="J1783" s="138" t="n">
        <v>5</v>
      </c>
      <c r="K1783" s="138" t="n">
        <v>30</v>
      </c>
      <c r="L1783" s="138" t="n">
        <v>120</v>
      </c>
      <c r="M1783" s="138" t="n">
        <v>72.6</v>
      </c>
      <c r="N1783" s="138"/>
      <c r="O1783" s="138" t="n">
        <v>8</v>
      </c>
      <c r="P1783" s="144" t="n">
        <v>7877</v>
      </c>
      <c r="Q1783" s="145" t="n">
        <f aca="false">ROUND((P1783+240),-1)+30</f>
        <v>8150</v>
      </c>
    </row>
    <row r="1784" customFormat="false" ht="15.8" hidden="false" customHeight="false" outlineLevel="0" collapsed="false">
      <c r="A1784" s="138" t="s">
        <v>11644</v>
      </c>
      <c r="B1784" s="138" t="s">
        <v>6459</v>
      </c>
      <c r="C1784" s="137" t="s">
        <v>11645</v>
      </c>
      <c r="D1784" s="138" t="s">
        <v>7526</v>
      </c>
      <c r="E1784" s="138" t="s">
        <v>9576</v>
      </c>
      <c r="F1784" s="143" t="s">
        <v>11646</v>
      </c>
      <c r="G1784" s="138" t="s">
        <v>6464</v>
      </c>
      <c r="H1784" s="138" t="n">
        <v>8.5</v>
      </c>
      <c r="I1784" s="138" t="n">
        <v>19</v>
      </c>
      <c r="J1784" s="138" t="n">
        <v>5</v>
      </c>
      <c r="K1784" s="138" t="n">
        <v>32</v>
      </c>
      <c r="L1784" s="138" t="n">
        <v>112</v>
      </c>
      <c r="M1784" s="138" t="n">
        <v>66.6</v>
      </c>
      <c r="N1784" s="138" t="s">
        <v>9580</v>
      </c>
      <c r="O1784" s="138" t="n">
        <v>13</v>
      </c>
      <c r="P1784" s="144" t="n">
        <v>10679</v>
      </c>
      <c r="Q1784" s="145" t="n">
        <f aca="false">ROUND((P1784+240),-1)+30</f>
        <v>10950</v>
      </c>
    </row>
    <row r="1785" customFormat="false" ht="15.8" hidden="false" customHeight="false" outlineLevel="0" collapsed="false">
      <c r="A1785" s="138" t="s">
        <v>11647</v>
      </c>
      <c r="B1785" s="138" t="s">
        <v>6459</v>
      </c>
      <c r="C1785" s="137" t="s">
        <v>11648</v>
      </c>
      <c r="D1785" s="138" t="s">
        <v>7526</v>
      </c>
      <c r="E1785" s="138" t="s">
        <v>9576</v>
      </c>
      <c r="F1785" s="143" t="s">
        <v>11646</v>
      </c>
      <c r="G1785" s="138" t="s">
        <v>6464</v>
      </c>
      <c r="H1785" s="138" t="n">
        <v>8.5</v>
      </c>
      <c r="I1785" s="138" t="n">
        <v>19</v>
      </c>
      <c r="J1785" s="138" t="n">
        <v>5</v>
      </c>
      <c r="K1785" s="138" t="n">
        <v>32</v>
      </c>
      <c r="L1785" s="138" t="n">
        <v>112</v>
      </c>
      <c r="M1785" s="138" t="n">
        <v>66.6</v>
      </c>
      <c r="N1785" s="138" t="s">
        <v>9665</v>
      </c>
      <c r="O1785" s="138" t="n">
        <v>13</v>
      </c>
      <c r="P1785" s="144" t="n">
        <v>11333</v>
      </c>
      <c r="Q1785" s="145" t="n">
        <f aca="false">ROUND((P1785+240),-1)+30</f>
        <v>11600</v>
      </c>
    </row>
    <row r="1786" customFormat="false" ht="15.8" hidden="false" customHeight="false" outlineLevel="0" collapsed="false">
      <c r="A1786" s="138" t="s">
        <v>11649</v>
      </c>
      <c r="B1786" s="138" t="s">
        <v>6459</v>
      </c>
      <c r="C1786" s="137" t="s">
        <v>11650</v>
      </c>
      <c r="D1786" s="138" t="s">
        <v>7526</v>
      </c>
      <c r="E1786" s="138" t="s">
        <v>10957</v>
      </c>
      <c r="F1786" s="143" t="s">
        <v>11646</v>
      </c>
      <c r="G1786" s="138" t="s">
        <v>6464</v>
      </c>
      <c r="H1786" s="138" t="n">
        <v>8.5</v>
      </c>
      <c r="I1786" s="138" t="n">
        <v>19</v>
      </c>
      <c r="J1786" s="138" t="n">
        <v>5</v>
      </c>
      <c r="K1786" s="138" t="n">
        <v>32</v>
      </c>
      <c r="L1786" s="138" t="n">
        <v>112</v>
      </c>
      <c r="M1786" s="138" t="n">
        <v>66.6</v>
      </c>
      <c r="N1786" s="138" t="s">
        <v>8326</v>
      </c>
      <c r="O1786" s="138" t="n">
        <v>10</v>
      </c>
      <c r="P1786" s="144" t="n">
        <v>10492</v>
      </c>
      <c r="Q1786" s="145" t="n">
        <f aca="false">ROUND((P1786+240),-1)+30</f>
        <v>10760</v>
      </c>
    </row>
    <row r="1787" customFormat="false" ht="15.8" hidden="false" customHeight="false" outlineLevel="0" collapsed="false">
      <c r="A1787" s="138" t="s">
        <v>11651</v>
      </c>
      <c r="B1787" s="138" t="s">
        <v>6459</v>
      </c>
      <c r="C1787" s="137" t="s">
        <v>11652</v>
      </c>
      <c r="D1787" s="138" t="s">
        <v>7526</v>
      </c>
      <c r="E1787" s="138" t="s">
        <v>10817</v>
      </c>
      <c r="F1787" s="143" t="s">
        <v>11646</v>
      </c>
      <c r="G1787" s="138" t="s">
        <v>6464</v>
      </c>
      <c r="H1787" s="138" t="n">
        <v>8.5</v>
      </c>
      <c r="I1787" s="138" t="n">
        <v>19</v>
      </c>
      <c r="J1787" s="138" t="n">
        <v>5</v>
      </c>
      <c r="K1787" s="138" t="n">
        <v>32</v>
      </c>
      <c r="L1787" s="138" t="n">
        <v>112</v>
      </c>
      <c r="M1787" s="138" t="n">
        <v>66.6</v>
      </c>
      <c r="N1787" s="138" t="s">
        <v>9580</v>
      </c>
      <c r="O1787" s="138" t="n">
        <v>9</v>
      </c>
      <c r="P1787" s="144" t="n">
        <v>10492</v>
      </c>
      <c r="Q1787" s="145" t="n">
        <f aca="false">ROUND((P1787+240),-1)+30</f>
        <v>10760</v>
      </c>
    </row>
    <row r="1788" customFormat="false" ht="15.8" hidden="false" customHeight="false" outlineLevel="0" collapsed="false">
      <c r="A1788" s="138" t="s">
        <v>11653</v>
      </c>
      <c r="B1788" s="138" t="s">
        <v>6459</v>
      </c>
      <c r="C1788" s="137" t="s">
        <v>11654</v>
      </c>
      <c r="D1788" s="138" t="s">
        <v>7526</v>
      </c>
      <c r="E1788" s="138" t="s">
        <v>9576</v>
      </c>
      <c r="F1788" s="143" t="s">
        <v>11646</v>
      </c>
      <c r="G1788" s="138" t="s">
        <v>6464</v>
      </c>
      <c r="H1788" s="138" t="n">
        <v>8.5</v>
      </c>
      <c r="I1788" s="138" t="n">
        <v>19</v>
      </c>
      <c r="J1788" s="138" t="n">
        <v>5</v>
      </c>
      <c r="K1788" s="138" t="n">
        <v>32</v>
      </c>
      <c r="L1788" s="138" t="n">
        <v>112</v>
      </c>
      <c r="M1788" s="138" t="n">
        <v>66.6</v>
      </c>
      <c r="N1788" s="138" t="s">
        <v>9019</v>
      </c>
      <c r="O1788" s="138" t="n">
        <v>8</v>
      </c>
      <c r="P1788" s="144" t="n">
        <v>11333</v>
      </c>
      <c r="Q1788" s="145" t="n">
        <f aca="false">ROUND((P1788+240),-1)+30</f>
        <v>11600</v>
      </c>
    </row>
    <row r="1789" customFormat="false" ht="15.8" hidden="false" customHeight="false" outlineLevel="0" collapsed="false">
      <c r="A1789" s="138" t="s">
        <v>11655</v>
      </c>
      <c r="B1789" s="138" t="s">
        <v>6459</v>
      </c>
      <c r="C1789" s="137" t="s">
        <v>11656</v>
      </c>
      <c r="D1789" s="138" t="s">
        <v>9761</v>
      </c>
      <c r="E1789" s="138" t="s">
        <v>10788</v>
      </c>
      <c r="F1789" s="143" t="s">
        <v>11646</v>
      </c>
      <c r="G1789" s="138" t="s">
        <v>6464</v>
      </c>
      <c r="H1789" s="138" t="n">
        <v>8.5</v>
      </c>
      <c r="I1789" s="138" t="n">
        <v>19</v>
      </c>
      <c r="J1789" s="138" t="n">
        <v>5</v>
      </c>
      <c r="K1789" s="138" t="n">
        <v>32</v>
      </c>
      <c r="L1789" s="138" t="n">
        <v>112</v>
      </c>
      <c r="M1789" s="138" t="n">
        <v>66.6</v>
      </c>
      <c r="N1789" s="138"/>
      <c r="O1789" s="138" t="n">
        <v>8</v>
      </c>
      <c r="P1789" s="144" t="n">
        <v>7877</v>
      </c>
      <c r="Q1789" s="145" t="n">
        <f aca="false">ROUND((P1789+240),-1)+30</f>
        <v>8150</v>
      </c>
    </row>
    <row r="1790" customFormat="false" ht="15.8" hidden="false" customHeight="false" outlineLevel="0" collapsed="false">
      <c r="A1790" s="138" t="s">
        <v>11657</v>
      </c>
      <c r="B1790" s="138" t="s">
        <v>6459</v>
      </c>
      <c r="C1790" s="137" t="s">
        <v>11658</v>
      </c>
      <c r="D1790" s="138" t="s">
        <v>7526</v>
      </c>
      <c r="E1790" s="138" t="s">
        <v>9630</v>
      </c>
      <c r="F1790" s="143" t="s">
        <v>11646</v>
      </c>
      <c r="G1790" s="138" t="s">
        <v>6464</v>
      </c>
      <c r="H1790" s="138" t="n">
        <v>8.5</v>
      </c>
      <c r="I1790" s="138" t="n">
        <v>19</v>
      </c>
      <c r="J1790" s="138" t="n">
        <v>5</v>
      </c>
      <c r="K1790" s="138" t="n">
        <v>32</v>
      </c>
      <c r="L1790" s="138" t="n">
        <v>112</v>
      </c>
      <c r="M1790" s="138" t="n">
        <v>66.6</v>
      </c>
      <c r="N1790" s="138" t="s">
        <v>9631</v>
      </c>
      <c r="O1790" s="138" t="n">
        <v>6</v>
      </c>
      <c r="P1790" s="144" t="n">
        <v>10866</v>
      </c>
      <c r="Q1790" s="145" t="n">
        <f aca="false">ROUND((P1790+240),-1)+30</f>
        <v>11140</v>
      </c>
    </row>
    <row r="1791" customFormat="false" ht="15.8" hidden="false" customHeight="false" outlineLevel="0" collapsed="false">
      <c r="A1791" s="138" t="s">
        <v>11659</v>
      </c>
      <c r="B1791" s="138" t="s">
        <v>6459</v>
      </c>
      <c r="C1791" s="137" t="s">
        <v>11660</v>
      </c>
      <c r="D1791" s="138" t="s">
        <v>7526</v>
      </c>
      <c r="E1791" s="138" t="s">
        <v>9016</v>
      </c>
      <c r="F1791" s="143" t="s">
        <v>11646</v>
      </c>
      <c r="G1791" s="138" t="s">
        <v>6464</v>
      </c>
      <c r="H1791" s="138" t="n">
        <v>8.5</v>
      </c>
      <c r="I1791" s="138" t="n">
        <v>19</v>
      </c>
      <c r="J1791" s="138" t="n">
        <v>5</v>
      </c>
      <c r="K1791" s="138" t="n">
        <v>32</v>
      </c>
      <c r="L1791" s="138" t="n">
        <v>112</v>
      </c>
      <c r="M1791" s="138" t="n">
        <v>66.6</v>
      </c>
      <c r="N1791" s="138" t="s">
        <v>9022</v>
      </c>
      <c r="O1791" s="138" t="n">
        <v>5</v>
      </c>
      <c r="P1791" s="144" t="n">
        <v>10492</v>
      </c>
      <c r="Q1791" s="145" t="n">
        <f aca="false">ROUND((P1791+240),-1)+30</f>
        <v>10760</v>
      </c>
    </row>
    <row r="1792" customFormat="false" ht="15.8" hidden="false" customHeight="false" outlineLevel="0" collapsed="false">
      <c r="A1792" s="138" t="s">
        <v>11661</v>
      </c>
      <c r="B1792" s="138" t="s">
        <v>6459</v>
      </c>
      <c r="C1792" s="137" t="s">
        <v>11662</v>
      </c>
      <c r="D1792" s="138" t="s">
        <v>6470</v>
      </c>
      <c r="E1792" s="138" t="s">
        <v>10521</v>
      </c>
      <c r="F1792" s="143" t="s">
        <v>11646</v>
      </c>
      <c r="G1792" s="138" t="s">
        <v>6464</v>
      </c>
      <c r="H1792" s="138" t="n">
        <v>8.5</v>
      </c>
      <c r="I1792" s="138" t="n">
        <v>19</v>
      </c>
      <c r="J1792" s="138" t="n">
        <v>5</v>
      </c>
      <c r="K1792" s="138" t="n">
        <v>32</v>
      </c>
      <c r="L1792" s="138" t="n">
        <v>112</v>
      </c>
      <c r="M1792" s="138" t="n">
        <v>66.6</v>
      </c>
      <c r="N1792" s="138" t="s">
        <v>6516</v>
      </c>
      <c r="O1792" s="138" t="n">
        <v>4</v>
      </c>
      <c r="P1792" s="144" t="n">
        <v>10959</v>
      </c>
      <c r="Q1792" s="145" t="n">
        <f aca="false">ROUND((P1792+240),-1)+30</f>
        <v>11230</v>
      </c>
    </row>
    <row r="1793" customFormat="false" ht="15.8" hidden="false" customHeight="false" outlineLevel="0" collapsed="false">
      <c r="A1793" s="138" t="s">
        <v>11663</v>
      </c>
      <c r="B1793" s="138" t="s">
        <v>6459</v>
      </c>
      <c r="C1793" s="137" t="s">
        <v>11664</v>
      </c>
      <c r="D1793" s="138" t="s">
        <v>6470</v>
      </c>
      <c r="E1793" s="138" t="s">
        <v>7127</v>
      </c>
      <c r="F1793" s="143" t="s">
        <v>11646</v>
      </c>
      <c r="G1793" s="138" t="s">
        <v>6464</v>
      </c>
      <c r="H1793" s="138" t="n">
        <v>8.5</v>
      </c>
      <c r="I1793" s="138" t="n">
        <v>19</v>
      </c>
      <c r="J1793" s="138" t="n">
        <v>5</v>
      </c>
      <c r="K1793" s="138" t="n">
        <v>32</v>
      </c>
      <c r="L1793" s="138" t="n">
        <v>112</v>
      </c>
      <c r="M1793" s="138" t="n">
        <v>66.6</v>
      </c>
      <c r="N1793" s="138" t="s">
        <v>6473</v>
      </c>
      <c r="O1793" s="138" t="n">
        <v>4</v>
      </c>
      <c r="P1793" s="144" t="n">
        <v>10959</v>
      </c>
      <c r="Q1793" s="145" t="n">
        <f aca="false">ROUND((P1793+240),-1)+30</f>
        <v>11230</v>
      </c>
    </row>
    <row r="1794" customFormat="false" ht="15.8" hidden="false" customHeight="false" outlineLevel="0" collapsed="false">
      <c r="A1794" s="138" t="s">
        <v>11665</v>
      </c>
      <c r="B1794" s="138" t="s">
        <v>6459</v>
      </c>
      <c r="C1794" s="137" t="s">
        <v>11666</v>
      </c>
      <c r="D1794" s="138" t="s">
        <v>6470</v>
      </c>
      <c r="E1794" s="138" t="s">
        <v>11667</v>
      </c>
      <c r="F1794" s="143" t="s">
        <v>11646</v>
      </c>
      <c r="G1794" s="138" t="s">
        <v>6464</v>
      </c>
      <c r="H1794" s="138" t="n">
        <v>8.5</v>
      </c>
      <c r="I1794" s="138" t="n">
        <v>19</v>
      </c>
      <c r="J1794" s="138" t="n">
        <v>5</v>
      </c>
      <c r="K1794" s="138" t="n">
        <v>32</v>
      </c>
      <c r="L1794" s="138" t="n">
        <v>112</v>
      </c>
      <c r="M1794" s="138" t="n">
        <v>66.6</v>
      </c>
      <c r="N1794" s="138" t="s">
        <v>6473</v>
      </c>
      <c r="O1794" s="138" t="n">
        <v>4</v>
      </c>
      <c r="P1794" s="144" t="n">
        <v>10959</v>
      </c>
      <c r="Q1794" s="145" t="n">
        <f aca="false">ROUND((P1794+240),-1)+30</f>
        <v>11230</v>
      </c>
    </row>
    <row r="1795" customFormat="false" ht="15.8" hidden="false" customHeight="false" outlineLevel="0" collapsed="false">
      <c r="A1795" s="138" t="s">
        <v>11668</v>
      </c>
      <c r="B1795" s="138" t="s">
        <v>6459</v>
      </c>
      <c r="C1795" s="137" t="s">
        <v>11669</v>
      </c>
      <c r="D1795" s="138" t="s">
        <v>6470</v>
      </c>
      <c r="E1795" s="138" t="s">
        <v>9810</v>
      </c>
      <c r="F1795" s="143" t="s">
        <v>11646</v>
      </c>
      <c r="G1795" s="138" t="s">
        <v>6464</v>
      </c>
      <c r="H1795" s="138" t="n">
        <v>8.5</v>
      </c>
      <c r="I1795" s="138" t="n">
        <v>19</v>
      </c>
      <c r="J1795" s="138" t="n">
        <v>5</v>
      </c>
      <c r="K1795" s="138" t="n">
        <v>32</v>
      </c>
      <c r="L1795" s="138" t="n">
        <v>112</v>
      </c>
      <c r="M1795" s="138" t="n">
        <v>66.6</v>
      </c>
      <c r="N1795" s="138" t="s">
        <v>10102</v>
      </c>
      <c r="O1795" s="138" t="n">
        <v>4</v>
      </c>
      <c r="P1795" s="144" t="n">
        <v>10820</v>
      </c>
      <c r="Q1795" s="145" t="n">
        <f aca="false">ROUND((P1795+240),-1)+30</f>
        <v>11090</v>
      </c>
    </row>
    <row r="1796" customFormat="false" ht="15.8" hidden="false" customHeight="false" outlineLevel="0" collapsed="false">
      <c r="A1796" s="138" t="s">
        <v>11670</v>
      </c>
      <c r="B1796" s="138" t="s">
        <v>6459</v>
      </c>
      <c r="C1796" s="137" t="s">
        <v>11671</v>
      </c>
      <c r="D1796" s="138" t="s">
        <v>8483</v>
      </c>
      <c r="E1796" s="138" t="s">
        <v>8484</v>
      </c>
      <c r="F1796" s="143" t="s">
        <v>11646</v>
      </c>
      <c r="G1796" s="138" t="s">
        <v>6464</v>
      </c>
      <c r="H1796" s="138" t="n">
        <v>8.5</v>
      </c>
      <c r="I1796" s="138" t="n">
        <v>19</v>
      </c>
      <c r="J1796" s="138" t="n">
        <v>5</v>
      </c>
      <c r="K1796" s="138" t="n">
        <v>32</v>
      </c>
      <c r="L1796" s="138" t="n">
        <v>112</v>
      </c>
      <c r="M1796" s="138" t="n">
        <v>66.6</v>
      </c>
      <c r="N1796" s="138" t="s">
        <v>7638</v>
      </c>
      <c r="O1796" s="138" t="n">
        <v>4</v>
      </c>
      <c r="P1796" s="144" t="n">
        <v>7652</v>
      </c>
      <c r="Q1796" s="145" t="n">
        <f aca="false">ROUND((P1796+240),-1)+30</f>
        <v>7920</v>
      </c>
    </row>
    <row r="1797" customFormat="false" ht="15.8" hidden="false" customHeight="false" outlineLevel="0" collapsed="false">
      <c r="A1797" s="138" t="s">
        <v>11672</v>
      </c>
      <c r="B1797" s="138" t="s">
        <v>6459</v>
      </c>
      <c r="C1797" s="137" t="s">
        <v>11673</v>
      </c>
      <c r="D1797" s="138" t="s">
        <v>7526</v>
      </c>
      <c r="E1797" s="138" t="s">
        <v>9016</v>
      </c>
      <c r="F1797" s="143" t="s">
        <v>11646</v>
      </c>
      <c r="G1797" s="138" t="s">
        <v>6464</v>
      </c>
      <c r="H1797" s="138" t="n">
        <v>8.5</v>
      </c>
      <c r="I1797" s="138" t="n">
        <v>19</v>
      </c>
      <c r="J1797" s="138" t="n">
        <v>5</v>
      </c>
      <c r="K1797" s="138" t="n">
        <v>32</v>
      </c>
      <c r="L1797" s="138" t="n">
        <v>112</v>
      </c>
      <c r="M1797" s="138" t="n">
        <v>66.6</v>
      </c>
      <c r="N1797" s="138" t="s">
        <v>9019</v>
      </c>
      <c r="O1797" s="138" t="n">
        <v>3</v>
      </c>
      <c r="P1797" s="144" t="n">
        <v>10866</v>
      </c>
      <c r="Q1797" s="145" t="n">
        <f aca="false">ROUND((P1797+240),-1)+30</f>
        <v>11140</v>
      </c>
    </row>
    <row r="1798" customFormat="false" ht="15.8" hidden="false" customHeight="false" outlineLevel="0" collapsed="false">
      <c r="A1798" s="138" t="s">
        <v>11674</v>
      </c>
      <c r="B1798" s="138" t="s">
        <v>6459</v>
      </c>
      <c r="C1798" s="137" t="s">
        <v>11675</v>
      </c>
      <c r="D1798" s="138" t="s">
        <v>7526</v>
      </c>
      <c r="E1798" s="138" t="s">
        <v>10817</v>
      </c>
      <c r="F1798" s="143" t="s">
        <v>11646</v>
      </c>
      <c r="G1798" s="138" t="s">
        <v>6464</v>
      </c>
      <c r="H1798" s="138" t="n">
        <v>8.5</v>
      </c>
      <c r="I1798" s="138" t="n">
        <v>19</v>
      </c>
      <c r="J1798" s="138" t="n">
        <v>5</v>
      </c>
      <c r="K1798" s="138" t="n">
        <v>32</v>
      </c>
      <c r="L1798" s="138" t="n">
        <v>112</v>
      </c>
      <c r="M1798" s="138" t="n">
        <v>66.6</v>
      </c>
      <c r="N1798" s="138" t="s">
        <v>9019</v>
      </c>
      <c r="O1798" s="138" t="n">
        <v>2</v>
      </c>
      <c r="P1798" s="144" t="n">
        <v>11146</v>
      </c>
      <c r="Q1798" s="145" t="n">
        <f aca="false">ROUND((P1798+240),-1)+30</f>
        <v>11420</v>
      </c>
    </row>
    <row r="1799" customFormat="false" ht="15.8" hidden="false" customHeight="false" outlineLevel="0" collapsed="false">
      <c r="A1799" s="138" t="s">
        <v>11676</v>
      </c>
      <c r="B1799" s="138" t="s">
        <v>6459</v>
      </c>
      <c r="C1799" s="137" t="s">
        <v>11677</v>
      </c>
      <c r="D1799" s="138" t="s">
        <v>7526</v>
      </c>
      <c r="E1799" s="138" t="s">
        <v>9630</v>
      </c>
      <c r="F1799" s="143" t="s">
        <v>11646</v>
      </c>
      <c r="G1799" s="138" t="s">
        <v>6464</v>
      </c>
      <c r="H1799" s="138" t="n">
        <v>8.5</v>
      </c>
      <c r="I1799" s="138" t="n">
        <v>19</v>
      </c>
      <c r="J1799" s="138" t="n">
        <v>5</v>
      </c>
      <c r="K1799" s="138" t="n">
        <v>32</v>
      </c>
      <c r="L1799" s="138" t="n">
        <v>112</v>
      </c>
      <c r="M1799" s="138" t="n">
        <v>66.6</v>
      </c>
      <c r="N1799" s="138" t="s">
        <v>8326</v>
      </c>
      <c r="O1799" s="138" t="n">
        <v>2</v>
      </c>
      <c r="P1799" s="144" t="n">
        <v>10492</v>
      </c>
      <c r="Q1799" s="145" t="n">
        <f aca="false">ROUND((P1799+240),-1)+30</f>
        <v>10760</v>
      </c>
    </row>
    <row r="1800" customFormat="false" ht="15.8" hidden="false" customHeight="false" outlineLevel="0" collapsed="false">
      <c r="A1800" s="138" t="s">
        <v>11678</v>
      </c>
      <c r="B1800" s="138" t="s">
        <v>6459</v>
      </c>
      <c r="C1800" s="137" t="s">
        <v>11679</v>
      </c>
      <c r="D1800" s="138" t="s">
        <v>7526</v>
      </c>
      <c r="E1800" s="138" t="s">
        <v>9016</v>
      </c>
      <c r="F1800" s="143" t="s">
        <v>11646</v>
      </c>
      <c r="G1800" s="138" t="s">
        <v>6464</v>
      </c>
      <c r="H1800" s="138" t="n">
        <v>8.5</v>
      </c>
      <c r="I1800" s="138" t="n">
        <v>19</v>
      </c>
      <c r="J1800" s="138" t="n">
        <v>5</v>
      </c>
      <c r="K1800" s="138" t="n">
        <v>32</v>
      </c>
      <c r="L1800" s="138" t="n">
        <v>112</v>
      </c>
      <c r="M1800" s="138" t="n">
        <v>66.6</v>
      </c>
      <c r="N1800" s="138" t="s">
        <v>8329</v>
      </c>
      <c r="O1800" s="138" t="n">
        <v>2</v>
      </c>
      <c r="P1800" s="144" t="n">
        <v>10866</v>
      </c>
      <c r="Q1800" s="145" t="n">
        <f aca="false">ROUND((P1800+240),-1)+30</f>
        <v>11140</v>
      </c>
    </row>
    <row r="1801" customFormat="false" ht="15.8" hidden="false" customHeight="false" outlineLevel="0" collapsed="false">
      <c r="A1801" s="138" t="s">
        <v>11680</v>
      </c>
      <c r="B1801" s="138" t="s">
        <v>6459</v>
      </c>
      <c r="C1801" s="137" t="s">
        <v>11681</v>
      </c>
      <c r="D1801" s="138" t="s">
        <v>6470</v>
      </c>
      <c r="E1801" s="138" t="s">
        <v>11682</v>
      </c>
      <c r="F1801" s="143" t="s">
        <v>11683</v>
      </c>
      <c r="G1801" s="138" t="s">
        <v>6464</v>
      </c>
      <c r="H1801" s="138" t="n">
        <v>8.5</v>
      </c>
      <c r="I1801" s="138" t="n">
        <v>19</v>
      </c>
      <c r="J1801" s="138" t="n">
        <v>5</v>
      </c>
      <c r="K1801" s="138" t="n">
        <v>33</v>
      </c>
      <c r="L1801" s="138" t="n">
        <v>112</v>
      </c>
      <c r="M1801" s="138" t="n">
        <v>66.6</v>
      </c>
      <c r="N1801" s="138" t="s">
        <v>6473</v>
      </c>
      <c r="O1801" s="138" t="n">
        <v>4</v>
      </c>
      <c r="P1801" s="144" t="n">
        <v>10398</v>
      </c>
      <c r="Q1801" s="145" t="n">
        <f aca="false">ROUND((P1801+240),-1)+30</f>
        <v>10670</v>
      </c>
    </row>
    <row r="1802" customFormat="false" ht="15.8" hidden="false" customHeight="false" outlineLevel="0" collapsed="false">
      <c r="A1802" s="138" t="s">
        <v>11684</v>
      </c>
      <c r="B1802" s="138" t="s">
        <v>6459</v>
      </c>
      <c r="C1802" s="137" t="s">
        <v>11685</v>
      </c>
      <c r="D1802" s="138" t="s">
        <v>7526</v>
      </c>
      <c r="E1802" s="138" t="s">
        <v>10817</v>
      </c>
      <c r="F1802" s="143" t="s">
        <v>11686</v>
      </c>
      <c r="G1802" s="138" t="s">
        <v>6464</v>
      </c>
      <c r="H1802" s="138" t="n">
        <v>8.5</v>
      </c>
      <c r="I1802" s="138" t="n">
        <v>19</v>
      </c>
      <c r="J1802" s="138" t="n">
        <v>5</v>
      </c>
      <c r="K1802" s="138" t="n">
        <v>33</v>
      </c>
      <c r="L1802" s="138" t="n">
        <v>120</v>
      </c>
      <c r="M1802" s="138" t="n">
        <v>72.6</v>
      </c>
      <c r="N1802" s="138" t="s">
        <v>9665</v>
      </c>
      <c r="O1802" s="138" t="n">
        <v>10</v>
      </c>
      <c r="P1802" s="144" t="n">
        <v>11146</v>
      </c>
      <c r="Q1802" s="145" t="n">
        <f aca="false">ROUND((P1802+240),-1)+30</f>
        <v>11420</v>
      </c>
    </row>
    <row r="1803" customFormat="false" ht="15.8" hidden="false" customHeight="false" outlineLevel="0" collapsed="false">
      <c r="A1803" s="138" t="s">
        <v>11687</v>
      </c>
      <c r="B1803" s="138" t="s">
        <v>6459</v>
      </c>
      <c r="C1803" s="137" t="s">
        <v>11688</v>
      </c>
      <c r="D1803" s="138" t="s">
        <v>7526</v>
      </c>
      <c r="E1803" s="138" t="s">
        <v>10817</v>
      </c>
      <c r="F1803" s="143" t="s">
        <v>11686</v>
      </c>
      <c r="G1803" s="138" t="s">
        <v>6464</v>
      </c>
      <c r="H1803" s="138" t="n">
        <v>8.5</v>
      </c>
      <c r="I1803" s="138" t="n">
        <v>19</v>
      </c>
      <c r="J1803" s="138" t="n">
        <v>5</v>
      </c>
      <c r="K1803" s="138" t="n">
        <v>33</v>
      </c>
      <c r="L1803" s="138" t="n">
        <v>120</v>
      </c>
      <c r="M1803" s="138" t="n">
        <v>72.6</v>
      </c>
      <c r="N1803" s="138" t="s">
        <v>9019</v>
      </c>
      <c r="O1803" s="138" t="n">
        <v>9</v>
      </c>
      <c r="P1803" s="144" t="n">
        <v>11146</v>
      </c>
      <c r="Q1803" s="145" t="n">
        <f aca="false">ROUND((P1803+240),-1)+30</f>
        <v>11420</v>
      </c>
    </row>
    <row r="1804" customFormat="false" ht="15.8" hidden="false" customHeight="false" outlineLevel="0" collapsed="false">
      <c r="A1804" s="138" t="s">
        <v>11689</v>
      </c>
      <c r="B1804" s="138" t="s">
        <v>6459</v>
      </c>
      <c r="C1804" s="137" t="s">
        <v>11690</v>
      </c>
      <c r="D1804" s="138" t="s">
        <v>7526</v>
      </c>
      <c r="E1804" s="138" t="s">
        <v>10817</v>
      </c>
      <c r="F1804" s="143" t="s">
        <v>11686</v>
      </c>
      <c r="G1804" s="138" t="s">
        <v>6464</v>
      </c>
      <c r="H1804" s="138" t="n">
        <v>8.5</v>
      </c>
      <c r="I1804" s="138" t="n">
        <v>19</v>
      </c>
      <c r="J1804" s="138" t="n">
        <v>5</v>
      </c>
      <c r="K1804" s="138" t="n">
        <v>33</v>
      </c>
      <c r="L1804" s="138" t="n">
        <v>120</v>
      </c>
      <c r="M1804" s="138" t="n">
        <v>72.6</v>
      </c>
      <c r="N1804" s="138" t="s">
        <v>9580</v>
      </c>
      <c r="O1804" s="138" t="n">
        <v>6</v>
      </c>
      <c r="P1804" s="144" t="n">
        <v>10492</v>
      </c>
      <c r="Q1804" s="145" t="n">
        <f aca="false">ROUND((P1804+240),-1)+30</f>
        <v>10760</v>
      </c>
    </row>
    <row r="1805" customFormat="false" ht="15.8" hidden="false" customHeight="false" outlineLevel="0" collapsed="false">
      <c r="A1805" s="138" t="s">
        <v>11691</v>
      </c>
      <c r="B1805" s="138" t="s">
        <v>6459</v>
      </c>
      <c r="C1805" s="137" t="s">
        <v>11692</v>
      </c>
      <c r="D1805" s="138" t="s">
        <v>9761</v>
      </c>
      <c r="E1805" s="138" t="s">
        <v>10830</v>
      </c>
      <c r="F1805" s="143" t="s">
        <v>11693</v>
      </c>
      <c r="G1805" s="138" t="s">
        <v>6464</v>
      </c>
      <c r="H1805" s="138" t="n">
        <v>8.5</v>
      </c>
      <c r="I1805" s="138" t="n">
        <v>19</v>
      </c>
      <c r="J1805" s="138" t="n">
        <v>5</v>
      </c>
      <c r="K1805" s="138" t="n">
        <v>35</v>
      </c>
      <c r="L1805" s="138" t="n">
        <v>112</v>
      </c>
      <c r="M1805" s="138" t="n">
        <v>66.6</v>
      </c>
      <c r="N1805" s="138"/>
      <c r="O1805" s="138" t="n">
        <v>8</v>
      </c>
      <c r="P1805" s="144" t="n">
        <v>7877</v>
      </c>
      <c r="Q1805" s="145" t="n">
        <f aca="false">ROUND((P1805+240),-1)+30</f>
        <v>8150</v>
      </c>
    </row>
    <row r="1806" customFormat="false" ht="15.8" hidden="false" customHeight="false" outlineLevel="0" collapsed="false">
      <c r="A1806" s="138" t="s">
        <v>11694</v>
      </c>
      <c r="B1806" s="138" t="s">
        <v>6459</v>
      </c>
      <c r="C1806" s="137" t="s">
        <v>11695</v>
      </c>
      <c r="D1806" s="138" t="s">
        <v>8483</v>
      </c>
      <c r="E1806" s="138" t="s">
        <v>9594</v>
      </c>
      <c r="F1806" s="143" t="s">
        <v>11693</v>
      </c>
      <c r="G1806" s="138" t="s">
        <v>6464</v>
      </c>
      <c r="H1806" s="138" t="n">
        <v>8.5</v>
      </c>
      <c r="I1806" s="138" t="n">
        <v>19</v>
      </c>
      <c r="J1806" s="138" t="n">
        <v>5</v>
      </c>
      <c r="K1806" s="138" t="n">
        <v>35</v>
      </c>
      <c r="L1806" s="138" t="n">
        <v>112</v>
      </c>
      <c r="M1806" s="138" t="n">
        <v>66.6</v>
      </c>
      <c r="N1806" s="138" t="s">
        <v>6516</v>
      </c>
      <c r="O1806" s="138" t="n">
        <v>8</v>
      </c>
      <c r="P1806" s="144" t="n">
        <v>7652</v>
      </c>
      <c r="Q1806" s="145" t="n">
        <f aca="false">ROUND((P1806+240),-1)+30</f>
        <v>7920</v>
      </c>
    </row>
    <row r="1807" customFormat="false" ht="15.8" hidden="false" customHeight="false" outlineLevel="0" collapsed="false">
      <c r="A1807" s="138" t="s">
        <v>11696</v>
      </c>
      <c r="B1807" s="138" t="s">
        <v>6459</v>
      </c>
      <c r="C1807" s="137" t="s">
        <v>11697</v>
      </c>
      <c r="D1807" s="138" t="s">
        <v>8483</v>
      </c>
      <c r="E1807" s="138" t="s">
        <v>8484</v>
      </c>
      <c r="F1807" s="143" t="s">
        <v>11698</v>
      </c>
      <c r="G1807" s="138" t="s">
        <v>6464</v>
      </c>
      <c r="H1807" s="138" t="n">
        <v>8.5</v>
      </c>
      <c r="I1807" s="138" t="n">
        <v>19</v>
      </c>
      <c r="J1807" s="138" t="n">
        <v>5</v>
      </c>
      <c r="K1807" s="138" t="n">
        <v>35</v>
      </c>
      <c r="L1807" s="138" t="n">
        <v>114.3</v>
      </c>
      <c r="M1807" s="138" t="n">
        <v>60.1</v>
      </c>
      <c r="N1807" s="138" t="s">
        <v>7638</v>
      </c>
      <c r="O1807" s="138" t="n">
        <v>16</v>
      </c>
      <c r="P1807" s="144" t="n">
        <v>7652</v>
      </c>
      <c r="Q1807" s="145" t="n">
        <f aca="false">ROUND((P1807+240),-1)+30</f>
        <v>7920</v>
      </c>
    </row>
    <row r="1808" customFormat="false" ht="15.8" hidden="false" customHeight="false" outlineLevel="0" collapsed="false">
      <c r="A1808" s="138" t="s">
        <v>11699</v>
      </c>
      <c r="B1808" s="138" t="s">
        <v>6459</v>
      </c>
      <c r="C1808" s="137" t="s">
        <v>11700</v>
      </c>
      <c r="D1808" s="138" t="s">
        <v>7526</v>
      </c>
      <c r="E1808" s="138" t="s">
        <v>10817</v>
      </c>
      <c r="F1808" s="143" t="s">
        <v>11701</v>
      </c>
      <c r="G1808" s="138" t="s">
        <v>6464</v>
      </c>
      <c r="H1808" s="138" t="n">
        <v>8.5</v>
      </c>
      <c r="I1808" s="138" t="n">
        <v>19</v>
      </c>
      <c r="J1808" s="138" t="n">
        <v>5</v>
      </c>
      <c r="K1808" s="138" t="n">
        <v>35</v>
      </c>
      <c r="L1808" s="138" t="n">
        <v>120</v>
      </c>
      <c r="M1808" s="138" t="n">
        <v>72.6</v>
      </c>
      <c r="N1808" s="138" t="s">
        <v>9019</v>
      </c>
      <c r="O1808" s="138" t="n">
        <v>7</v>
      </c>
      <c r="P1808" s="144" t="n">
        <v>11333</v>
      </c>
      <c r="Q1808" s="145" t="n">
        <f aca="false">ROUND((P1808+240),-1)+30</f>
        <v>11600</v>
      </c>
    </row>
    <row r="1809" customFormat="false" ht="15.8" hidden="false" customHeight="false" outlineLevel="0" collapsed="false">
      <c r="A1809" s="138" t="s">
        <v>11702</v>
      </c>
      <c r="B1809" s="138" t="s">
        <v>6459</v>
      </c>
      <c r="C1809" s="137" t="s">
        <v>11703</v>
      </c>
      <c r="D1809" s="138" t="s">
        <v>6470</v>
      </c>
      <c r="E1809" s="138" t="s">
        <v>10527</v>
      </c>
      <c r="F1809" s="143" t="s">
        <v>11704</v>
      </c>
      <c r="G1809" s="138" t="s">
        <v>6464</v>
      </c>
      <c r="H1809" s="138" t="n">
        <v>8.5</v>
      </c>
      <c r="I1809" s="138" t="n">
        <v>19</v>
      </c>
      <c r="J1809" s="138" t="n">
        <v>5</v>
      </c>
      <c r="K1809" s="138" t="n">
        <v>36</v>
      </c>
      <c r="L1809" s="138" t="n">
        <v>112</v>
      </c>
      <c r="M1809" s="138" t="n">
        <v>66.6</v>
      </c>
      <c r="N1809" s="138" t="s">
        <v>10931</v>
      </c>
      <c r="O1809" s="138" t="n">
        <v>4</v>
      </c>
      <c r="P1809" s="144" t="n">
        <v>10679</v>
      </c>
      <c r="Q1809" s="145" t="n">
        <f aca="false">ROUND((P1809+240),-1)+30</f>
        <v>10950</v>
      </c>
    </row>
    <row r="1810" customFormat="false" ht="15.8" hidden="false" customHeight="false" outlineLevel="0" collapsed="false">
      <c r="A1810" s="138" t="s">
        <v>11705</v>
      </c>
      <c r="B1810" s="138" t="s">
        <v>6459</v>
      </c>
      <c r="C1810" s="137" t="s">
        <v>11706</v>
      </c>
      <c r="D1810" s="138" t="s">
        <v>6470</v>
      </c>
      <c r="E1810" s="138" t="s">
        <v>10527</v>
      </c>
      <c r="F1810" s="143" t="s">
        <v>11704</v>
      </c>
      <c r="G1810" s="138" t="s">
        <v>6464</v>
      </c>
      <c r="H1810" s="138" t="n">
        <v>8.5</v>
      </c>
      <c r="I1810" s="138" t="n">
        <v>19</v>
      </c>
      <c r="J1810" s="138" t="n">
        <v>5</v>
      </c>
      <c r="K1810" s="138" t="n">
        <v>36</v>
      </c>
      <c r="L1810" s="138" t="n">
        <v>112</v>
      </c>
      <c r="M1810" s="138" t="n">
        <v>66.6</v>
      </c>
      <c r="N1810" s="138" t="s">
        <v>10102</v>
      </c>
      <c r="O1810" s="138" t="n">
        <v>4</v>
      </c>
      <c r="P1810" s="144" t="n">
        <v>10679</v>
      </c>
      <c r="Q1810" s="145" t="n">
        <f aca="false">ROUND((P1810+240),-1)+30</f>
        <v>10950</v>
      </c>
    </row>
    <row r="1811" customFormat="false" ht="15.8" hidden="false" customHeight="false" outlineLevel="0" collapsed="false">
      <c r="A1811" s="138" t="s">
        <v>11707</v>
      </c>
      <c r="B1811" s="138" t="s">
        <v>6459</v>
      </c>
      <c r="C1811" s="137" t="s">
        <v>11708</v>
      </c>
      <c r="D1811" s="138" t="s">
        <v>9761</v>
      </c>
      <c r="E1811" s="138" t="s">
        <v>9762</v>
      </c>
      <c r="F1811" s="143" t="s">
        <v>11709</v>
      </c>
      <c r="G1811" s="138" t="s">
        <v>6464</v>
      </c>
      <c r="H1811" s="138" t="n">
        <v>8.5</v>
      </c>
      <c r="I1811" s="138" t="n">
        <v>19</v>
      </c>
      <c r="J1811" s="138" t="n">
        <v>5</v>
      </c>
      <c r="K1811" s="138" t="n">
        <v>39</v>
      </c>
      <c r="L1811" s="138" t="n">
        <v>112</v>
      </c>
      <c r="M1811" s="138" t="n">
        <v>66.6</v>
      </c>
      <c r="N1811" s="138"/>
      <c r="O1811" s="138" t="n">
        <v>8</v>
      </c>
      <c r="P1811" s="144" t="n">
        <v>7877</v>
      </c>
      <c r="Q1811" s="145" t="n">
        <f aca="false">ROUND((P1811+240),-1)+30</f>
        <v>8150</v>
      </c>
    </row>
    <row r="1812" customFormat="false" ht="15.8" hidden="false" customHeight="false" outlineLevel="0" collapsed="false">
      <c r="A1812" s="138" t="s">
        <v>11710</v>
      </c>
      <c r="B1812" s="138" t="s">
        <v>6459</v>
      </c>
      <c r="C1812" s="137" t="s">
        <v>11711</v>
      </c>
      <c r="D1812" s="138" t="s">
        <v>7033</v>
      </c>
      <c r="E1812" s="138" t="s">
        <v>11637</v>
      </c>
      <c r="F1812" s="143" t="s">
        <v>11712</v>
      </c>
      <c r="G1812" s="138" t="s">
        <v>6464</v>
      </c>
      <c r="H1812" s="138" t="n">
        <v>8.5</v>
      </c>
      <c r="I1812" s="138" t="n">
        <v>19</v>
      </c>
      <c r="J1812" s="138" t="n">
        <v>5</v>
      </c>
      <c r="K1812" s="138" t="n">
        <v>40</v>
      </c>
      <c r="L1812" s="138" t="n">
        <v>114.3</v>
      </c>
      <c r="M1812" s="138" t="n">
        <v>67.1</v>
      </c>
      <c r="N1812" s="138"/>
      <c r="O1812" s="138" t="n">
        <v>30</v>
      </c>
      <c r="P1812" s="144" t="n">
        <v>12128</v>
      </c>
      <c r="Q1812" s="145" t="n">
        <f aca="false">ROUND((P1812+240),-1)+30</f>
        <v>12400</v>
      </c>
    </row>
    <row r="1813" customFormat="false" ht="15.8" hidden="false" customHeight="false" outlineLevel="0" collapsed="false">
      <c r="A1813" s="138" t="s">
        <v>11713</v>
      </c>
      <c r="B1813" s="138" t="s">
        <v>6459</v>
      </c>
      <c r="C1813" s="137" t="s">
        <v>11714</v>
      </c>
      <c r="D1813" s="138" t="s">
        <v>8483</v>
      </c>
      <c r="E1813" s="138" t="s">
        <v>9591</v>
      </c>
      <c r="F1813" s="143" t="s">
        <v>11715</v>
      </c>
      <c r="G1813" s="138" t="s">
        <v>6464</v>
      </c>
      <c r="H1813" s="138" t="n">
        <v>8.5</v>
      </c>
      <c r="I1813" s="138" t="n">
        <v>19</v>
      </c>
      <c r="J1813" s="138" t="n">
        <v>5</v>
      </c>
      <c r="K1813" s="138" t="n">
        <v>40</v>
      </c>
      <c r="L1813" s="138" t="n">
        <v>120</v>
      </c>
      <c r="M1813" s="138" t="n">
        <v>74.1</v>
      </c>
      <c r="N1813" s="138" t="s">
        <v>6479</v>
      </c>
      <c r="O1813" s="138" t="n">
        <v>4</v>
      </c>
      <c r="P1813" s="144" t="n">
        <v>7652</v>
      </c>
      <c r="Q1813" s="145" t="n">
        <f aca="false">ROUND((P1813+240),-1)+30</f>
        <v>7920</v>
      </c>
    </row>
    <row r="1814" customFormat="false" ht="15.8" hidden="false" customHeight="false" outlineLevel="0" collapsed="false">
      <c r="A1814" s="138" t="s">
        <v>11716</v>
      </c>
      <c r="B1814" s="138" t="s">
        <v>6459</v>
      </c>
      <c r="C1814" s="137" t="s">
        <v>11717</v>
      </c>
      <c r="D1814" s="138" t="s">
        <v>7526</v>
      </c>
      <c r="E1814" s="138" t="s">
        <v>10817</v>
      </c>
      <c r="F1814" s="143" t="s">
        <v>11718</v>
      </c>
      <c r="G1814" s="138" t="s">
        <v>6464</v>
      </c>
      <c r="H1814" s="138" t="n">
        <v>8.5</v>
      </c>
      <c r="I1814" s="138" t="n">
        <v>19</v>
      </c>
      <c r="J1814" s="138" t="n">
        <v>5</v>
      </c>
      <c r="K1814" s="138" t="n">
        <v>42</v>
      </c>
      <c r="L1814" s="138" t="n">
        <v>114.3</v>
      </c>
      <c r="M1814" s="138" t="n">
        <v>67.1</v>
      </c>
      <c r="N1814" s="138" t="s">
        <v>9019</v>
      </c>
      <c r="O1814" s="138" t="n">
        <v>10</v>
      </c>
      <c r="P1814" s="144" t="n">
        <v>11146</v>
      </c>
      <c r="Q1814" s="145" t="n">
        <f aca="false">ROUND((P1814+240),-1)+30</f>
        <v>11420</v>
      </c>
    </row>
    <row r="1815" customFormat="false" ht="15.8" hidden="false" customHeight="false" outlineLevel="0" collapsed="false">
      <c r="A1815" s="138" t="s">
        <v>11719</v>
      </c>
      <c r="B1815" s="138" t="s">
        <v>6459</v>
      </c>
      <c r="C1815" s="137" t="s">
        <v>11720</v>
      </c>
      <c r="D1815" s="138" t="s">
        <v>7526</v>
      </c>
      <c r="E1815" s="138" t="s">
        <v>9576</v>
      </c>
      <c r="F1815" s="143" t="s">
        <v>11718</v>
      </c>
      <c r="G1815" s="138" t="s">
        <v>6464</v>
      </c>
      <c r="H1815" s="138" t="n">
        <v>8.5</v>
      </c>
      <c r="I1815" s="138" t="n">
        <v>19</v>
      </c>
      <c r="J1815" s="138" t="n">
        <v>5</v>
      </c>
      <c r="K1815" s="138" t="n">
        <v>42</v>
      </c>
      <c r="L1815" s="138" t="n">
        <v>114.3</v>
      </c>
      <c r="M1815" s="138" t="n">
        <v>67.1</v>
      </c>
      <c r="N1815" s="138" t="s">
        <v>9019</v>
      </c>
      <c r="O1815" s="138" t="n">
        <v>10</v>
      </c>
      <c r="P1815" s="144" t="n">
        <v>11333</v>
      </c>
      <c r="Q1815" s="145" t="n">
        <f aca="false">ROUND((P1815+240),-1)+30</f>
        <v>11600</v>
      </c>
    </row>
    <row r="1816" customFormat="false" ht="15.8" hidden="false" customHeight="false" outlineLevel="0" collapsed="false">
      <c r="A1816" s="138" t="s">
        <v>11721</v>
      </c>
      <c r="B1816" s="138" t="s">
        <v>6459</v>
      </c>
      <c r="C1816" s="137" t="s">
        <v>11722</v>
      </c>
      <c r="D1816" s="138" t="s">
        <v>7526</v>
      </c>
      <c r="E1816" s="138" t="s">
        <v>10817</v>
      </c>
      <c r="F1816" s="143" t="s">
        <v>11718</v>
      </c>
      <c r="G1816" s="138" t="s">
        <v>6464</v>
      </c>
      <c r="H1816" s="138" t="n">
        <v>8.5</v>
      </c>
      <c r="I1816" s="138" t="n">
        <v>19</v>
      </c>
      <c r="J1816" s="138" t="n">
        <v>5</v>
      </c>
      <c r="K1816" s="138" t="n">
        <v>42</v>
      </c>
      <c r="L1816" s="138" t="n">
        <v>114.3</v>
      </c>
      <c r="M1816" s="138" t="n">
        <v>67.1</v>
      </c>
      <c r="N1816" s="138" t="s">
        <v>9665</v>
      </c>
      <c r="O1816" s="138" t="n">
        <v>9</v>
      </c>
      <c r="P1816" s="144" t="n">
        <v>11146</v>
      </c>
      <c r="Q1816" s="145" t="n">
        <f aca="false">ROUND((P1816+240),-1)+30</f>
        <v>11420</v>
      </c>
    </row>
    <row r="1817" customFormat="false" ht="15.8" hidden="false" customHeight="false" outlineLevel="0" collapsed="false">
      <c r="A1817" s="138" t="s">
        <v>11723</v>
      </c>
      <c r="B1817" s="138" t="s">
        <v>6459</v>
      </c>
      <c r="C1817" s="137" t="s">
        <v>11724</v>
      </c>
      <c r="D1817" s="138" t="s">
        <v>7526</v>
      </c>
      <c r="E1817" s="138" t="s">
        <v>9576</v>
      </c>
      <c r="F1817" s="143" t="s">
        <v>11718</v>
      </c>
      <c r="G1817" s="138" t="s">
        <v>6464</v>
      </c>
      <c r="H1817" s="138" t="n">
        <v>8.5</v>
      </c>
      <c r="I1817" s="138" t="n">
        <v>19</v>
      </c>
      <c r="J1817" s="138" t="n">
        <v>5</v>
      </c>
      <c r="K1817" s="138" t="n">
        <v>42</v>
      </c>
      <c r="L1817" s="138" t="n">
        <v>114.3</v>
      </c>
      <c r="M1817" s="138" t="n">
        <v>67.1</v>
      </c>
      <c r="N1817" s="138" t="s">
        <v>9580</v>
      </c>
      <c r="O1817" s="138" t="n">
        <v>8</v>
      </c>
      <c r="P1817" s="144" t="n">
        <v>10679</v>
      </c>
      <c r="Q1817" s="145" t="n">
        <f aca="false">ROUND((P1817+240),-1)+30</f>
        <v>10950</v>
      </c>
    </row>
    <row r="1818" customFormat="false" ht="15.8" hidden="false" customHeight="false" outlineLevel="0" collapsed="false">
      <c r="A1818" s="138" t="s">
        <v>11725</v>
      </c>
      <c r="B1818" s="138" t="s">
        <v>6459</v>
      </c>
      <c r="C1818" s="137" t="s">
        <v>11726</v>
      </c>
      <c r="D1818" s="138" t="s">
        <v>7526</v>
      </c>
      <c r="E1818" s="138" t="s">
        <v>9630</v>
      </c>
      <c r="F1818" s="143" t="s">
        <v>11718</v>
      </c>
      <c r="G1818" s="138" t="s">
        <v>6464</v>
      </c>
      <c r="H1818" s="138" t="n">
        <v>8.5</v>
      </c>
      <c r="I1818" s="138" t="n">
        <v>19</v>
      </c>
      <c r="J1818" s="138" t="n">
        <v>5</v>
      </c>
      <c r="K1818" s="138" t="n">
        <v>42</v>
      </c>
      <c r="L1818" s="138" t="n">
        <v>114.3</v>
      </c>
      <c r="M1818" s="138" t="n">
        <v>67.1</v>
      </c>
      <c r="N1818" s="138" t="s">
        <v>9631</v>
      </c>
      <c r="O1818" s="138" t="n">
        <v>8</v>
      </c>
      <c r="P1818" s="144" t="n">
        <v>10866</v>
      </c>
      <c r="Q1818" s="145" t="n">
        <f aca="false">ROUND((P1818+240),-1)+30</f>
        <v>11140</v>
      </c>
    </row>
    <row r="1819" customFormat="false" ht="15.8" hidden="false" customHeight="false" outlineLevel="0" collapsed="false">
      <c r="A1819" s="138" t="s">
        <v>11727</v>
      </c>
      <c r="B1819" s="138" t="s">
        <v>6459</v>
      </c>
      <c r="C1819" s="137" t="s">
        <v>11728</v>
      </c>
      <c r="D1819" s="138" t="s">
        <v>7526</v>
      </c>
      <c r="E1819" s="138" t="s">
        <v>9016</v>
      </c>
      <c r="F1819" s="143" t="s">
        <v>11718</v>
      </c>
      <c r="G1819" s="138" t="s">
        <v>6464</v>
      </c>
      <c r="H1819" s="138" t="n">
        <v>8.5</v>
      </c>
      <c r="I1819" s="138" t="n">
        <v>19</v>
      </c>
      <c r="J1819" s="138" t="n">
        <v>5</v>
      </c>
      <c r="K1819" s="138" t="n">
        <v>42</v>
      </c>
      <c r="L1819" s="138" t="n">
        <v>114.3</v>
      </c>
      <c r="M1819" s="138" t="n">
        <v>67.1</v>
      </c>
      <c r="N1819" s="138" t="s">
        <v>8329</v>
      </c>
      <c r="O1819" s="138" t="n">
        <v>8</v>
      </c>
      <c r="P1819" s="144" t="n">
        <v>10866</v>
      </c>
      <c r="Q1819" s="145" t="n">
        <f aca="false">ROUND((P1819+240),-1)+30</f>
        <v>11140</v>
      </c>
    </row>
    <row r="1820" customFormat="false" ht="15.8" hidden="false" customHeight="false" outlineLevel="0" collapsed="false">
      <c r="A1820" s="138" t="s">
        <v>11729</v>
      </c>
      <c r="B1820" s="138" t="s">
        <v>6459</v>
      </c>
      <c r="C1820" s="137" t="s">
        <v>11730</v>
      </c>
      <c r="D1820" s="138" t="s">
        <v>7526</v>
      </c>
      <c r="E1820" s="138" t="s">
        <v>10957</v>
      </c>
      <c r="F1820" s="143" t="s">
        <v>11718</v>
      </c>
      <c r="G1820" s="138" t="s">
        <v>6464</v>
      </c>
      <c r="H1820" s="138" t="n">
        <v>8.5</v>
      </c>
      <c r="I1820" s="138" t="n">
        <v>19</v>
      </c>
      <c r="J1820" s="138" t="n">
        <v>5</v>
      </c>
      <c r="K1820" s="138" t="n">
        <v>42</v>
      </c>
      <c r="L1820" s="138" t="n">
        <v>114.3</v>
      </c>
      <c r="M1820" s="138" t="n">
        <v>67.1</v>
      </c>
      <c r="N1820" s="138" t="s">
        <v>8326</v>
      </c>
      <c r="O1820" s="138" t="n">
        <v>6</v>
      </c>
      <c r="P1820" s="144" t="n">
        <v>10492</v>
      </c>
      <c r="Q1820" s="145" t="n">
        <f aca="false">ROUND((P1820+240),-1)+30</f>
        <v>10760</v>
      </c>
    </row>
    <row r="1821" customFormat="false" ht="15.8" hidden="false" customHeight="false" outlineLevel="0" collapsed="false">
      <c r="A1821" s="138" t="s">
        <v>11731</v>
      </c>
      <c r="B1821" s="138" t="s">
        <v>6459</v>
      </c>
      <c r="C1821" s="137" t="s">
        <v>11732</v>
      </c>
      <c r="D1821" s="138" t="s">
        <v>7526</v>
      </c>
      <c r="E1821" s="138" t="s">
        <v>9630</v>
      </c>
      <c r="F1821" s="143" t="s">
        <v>11718</v>
      </c>
      <c r="G1821" s="138" t="s">
        <v>6464</v>
      </c>
      <c r="H1821" s="138" t="n">
        <v>8.5</v>
      </c>
      <c r="I1821" s="138" t="n">
        <v>19</v>
      </c>
      <c r="J1821" s="138" t="n">
        <v>5</v>
      </c>
      <c r="K1821" s="138" t="n">
        <v>42</v>
      </c>
      <c r="L1821" s="138" t="n">
        <v>114.3</v>
      </c>
      <c r="M1821" s="138" t="n">
        <v>67.1</v>
      </c>
      <c r="N1821" s="138" t="s">
        <v>9019</v>
      </c>
      <c r="O1821" s="138" t="n">
        <v>6</v>
      </c>
      <c r="P1821" s="144" t="n">
        <v>10866</v>
      </c>
      <c r="Q1821" s="145" t="n">
        <f aca="false">ROUND((P1821+240),-1)+30</f>
        <v>11140</v>
      </c>
    </row>
    <row r="1822" customFormat="false" ht="15.8" hidden="false" customHeight="false" outlineLevel="0" collapsed="false">
      <c r="A1822" s="138" t="s">
        <v>11733</v>
      </c>
      <c r="B1822" s="138" t="s">
        <v>6459</v>
      </c>
      <c r="C1822" s="137" t="s">
        <v>11734</v>
      </c>
      <c r="D1822" s="138" t="s">
        <v>7526</v>
      </c>
      <c r="E1822" s="138" t="s">
        <v>9576</v>
      </c>
      <c r="F1822" s="143" t="s">
        <v>11718</v>
      </c>
      <c r="G1822" s="138" t="s">
        <v>6464</v>
      </c>
      <c r="H1822" s="138" t="n">
        <v>8.5</v>
      </c>
      <c r="I1822" s="138" t="n">
        <v>19</v>
      </c>
      <c r="J1822" s="138" t="n">
        <v>5</v>
      </c>
      <c r="K1822" s="138" t="n">
        <v>42</v>
      </c>
      <c r="L1822" s="138" t="n">
        <v>114.3</v>
      </c>
      <c r="M1822" s="138" t="n">
        <v>67.1</v>
      </c>
      <c r="N1822" s="138" t="s">
        <v>9665</v>
      </c>
      <c r="O1822" s="138" t="n">
        <v>5</v>
      </c>
      <c r="P1822" s="144" t="n">
        <v>11333</v>
      </c>
      <c r="Q1822" s="145" t="n">
        <f aca="false">ROUND((P1822+240),-1)+30</f>
        <v>11600</v>
      </c>
    </row>
    <row r="1823" customFormat="false" ht="15.8" hidden="false" customHeight="false" outlineLevel="0" collapsed="false">
      <c r="A1823" s="138" t="s">
        <v>11735</v>
      </c>
      <c r="B1823" s="138" t="s">
        <v>6459</v>
      </c>
      <c r="C1823" s="137" t="s">
        <v>11736</v>
      </c>
      <c r="D1823" s="138" t="s">
        <v>7526</v>
      </c>
      <c r="E1823" s="138" t="s">
        <v>9630</v>
      </c>
      <c r="F1823" s="143" t="s">
        <v>11718</v>
      </c>
      <c r="G1823" s="138" t="s">
        <v>6464</v>
      </c>
      <c r="H1823" s="138" t="n">
        <v>8.5</v>
      </c>
      <c r="I1823" s="138" t="n">
        <v>19</v>
      </c>
      <c r="J1823" s="138" t="n">
        <v>5</v>
      </c>
      <c r="K1823" s="138" t="n">
        <v>42</v>
      </c>
      <c r="L1823" s="138" t="n">
        <v>114.3</v>
      </c>
      <c r="M1823" s="138" t="n">
        <v>67.1</v>
      </c>
      <c r="N1823" s="138" t="s">
        <v>8326</v>
      </c>
      <c r="O1823" s="138" t="n">
        <v>4</v>
      </c>
      <c r="P1823" s="144" t="n">
        <v>10492</v>
      </c>
      <c r="Q1823" s="145" t="n">
        <f aca="false">ROUND((P1823+240),-1)+30</f>
        <v>10760</v>
      </c>
    </row>
    <row r="1824" customFormat="false" ht="15.8" hidden="false" customHeight="false" outlineLevel="0" collapsed="false">
      <c r="A1824" s="138" t="s">
        <v>11737</v>
      </c>
      <c r="B1824" s="138" t="s">
        <v>6459</v>
      </c>
      <c r="C1824" s="137" t="s">
        <v>11738</v>
      </c>
      <c r="D1824" s="138" t="s">
        <v>7526</v>
      </c>
      <c r="E1824" s="138" t="s">
        <v>9016</v>
      </c>
      <c r="F1824" s="143" t="s">
        <v>11718</v>
      </c>
      <c r="G1824" s="138" t="s">
        <v>6464</v>
      </c>
      <c r="H1824" s="138" t="n">
        <v>8.5</v>
      </c>
      <c r="I1824" s="138" t="n">
        <v>19</v>
      </c>
      <c r="J1824" s="138" t="n">
        <v>5</v>
      </c>
      <c r="K1824" s="138" t="n">
        <v>42</v>
      </c>
      <c r="L1824" s="138" t="n">
        <v>114.3</v>
      </c>
      <c r="M1824" s="138" t="n">
        <v>67.1</v>
      </c>
      <c r="N1824" s="138" t="s">
        <v>9019</v>
      </c>
      <c r="O1824" s="138" t="n">
        <v>3</v>
      </c>
      <c r="P1824" s="144" t="n">
        <v>10866</v>
      </c>
      <c r="Q1824" s="145" t="n">
        <f aca="false">ROUND((P1824+240),-1)+30</f>
        <v>11140</v>
      </c>
    </row>
    <row r="1825" customFormat="false" ht="15.8" hidden="false" customHeight="false" outlineLevel="0" collapsed="false">
      <c r="A1825" s="138" t="s">
        <v>11739</v>
      </c>
      <c r="B1825" s="138" t="s">
        <v>6459</v>
      </c>
      <c r="C1825" s="137" t="s">
        <v>11740</v>
      </c>
      <c r="D1825" s="138" t="s">
        <v>7526</v>
      </c>
      <c r="E1825" s="138" t="s">
        <v>10957</v>
      </c>
      <c r="F1825" s="143" t="s">
        <v>11718</v>
      </c>
      <c r="G1825" s="138" t="s">
        <v>6464</v>
      </c>
      <c r="H1825" s="138" t="n">
        <v>8.5</v>
      </c>
      <c r="I1825" s="138" t="n">
        <v>19</v>
      </c>
      <c r="J1825" s="138" t="n">
        <v>5</v>
      </c>
      <c r="K1825" s="138" t="n">
        <v>42</v>
      </c>
      <c r="L1825" s="138" t="n">
        <v>114.3</v>
      </c>
      <c r="M1825" s="138" t="n">
        <v>67.1</v>
      </c>
      <c r="N1825" s="138" t="s">
        <v>11741</v>
      </c>
      <c r="O1825" s="138" t="n">
        <v>2</v>
      </c>
      <c r="P1825" s="144" t="n">
        <v>10492</v>
      </c>
      <c r="Q1825" s="145" t="n">
        <f aca="false">ROUND((P1825+240),-1)+30</f>
        <v>10760</v>
      </c>
    </row>
    <row r="1826" customFormat="false" ht="15.8" hidden="false" customHeight="false" outlineLevel="0" collapsed="false">
      <c r="A1826" s="138" t="s">
        <v>11742</v>
      </c>
      <c r="B1826" s="138" t="s">
        <v>6459</v>
      </c>
      <c r="C1826" s="137" t="s">
        <v>11743</v>
      </c>
      <c r="D1826" s="138" t="s">
        <v>7526</v>
      </c>
      <c r="E1826" s="138" t="s">
        <v>10957</v>
      </c>
      <c r="F1826" s="143" t="s">
        <v>11718</v>
      </c>
      <c r="G1826" s="138" t="s">
        <v>6464</v>
      </c>
      <c r="H1826" s="138" t="n">
        <v>8.5</v>
      </c>
      <c r="I1826" s="138" t="n">
        <v>19</v>
      </c>
      <c r="J1826" s="138" t="n">
        <v>5</v>
      </c>
      <c r="K1826" s="138" t="n">
        <v>42</v>
      </c>
      <c r="L1826" s="138" t="n">
        <v>114.3</v>
      </c>
      <c r="M1826" s="138" t="n">
        <v>67.1</v>
      </c>
      <c r="N1826" s="138" t="s">
        <v>11744</v>
      </c>
      <c r="O1826" s="138" t="n">
        <v>2</v>
      </c>
      <c r="P1826" s="144" t="n">
        <v>10866</v>
      </c>
      <c r="Q1826" s="145" t="n">
        <f aca="false">ROUND((P1826+240),-1)+30</f>
        <v>11140</v>
      </c>
    </row>
    <row r="1827" customFormat="false" ht="15.8" hidden="false" customHeight="false" outlineLevel="0" collapsed="false">
      <c r="A1827" s="138" t="s">
        <v>11745</v>
      </c>
      <c r="B1827" s="138" t="s">
        <v>6459</v>
      </c>
      <c r="C1827" s="137" t="s">
        <v>11746</v>
      </c>
      <c r="D1827" s="138" t="s">
        <v>8483</v>
      </c>
      <c r="E1827" s="138" t="s">
        <v>11747</v>
      </c>
      <c r="F1827" s="143" t="s">
        <v>11718</v>
      </c>
      <c r="G1827" s="138" t="s">
        <v>6464</v>
      </c>
      <c r="H1827" s="138" t="n">
        <v>8.5</v>
      </c>
      <c r="I1827" s="138" t="n">
        <v>19</v>
      </c>
      <c r="J1827" s="138" t="n">
        <v>5</v>
      </c>
      <c r="K1827" s="138" t="n">
        <v>42</v>
      </c>
      <c r="L1827" s="138" t="n">
        <v>114.3</v>
      </c>
      <c r="M1827" s="138" t="n">
        <v>67.1</v>
      </c>
      <c r="N1827" s="138" t="s">
        <v>10542</v>
      </c>
      <c r="O1827" s="138" t="n">
        <v>2</v>
      </c>
      <c r="P1827" s="144" t="n">
        <v>7652</v>
      </c>
      <c r="Q1827" s="145" t="n">
        <f aca="false">ROUND((P1827+240),-1)+30</f>
        <v>7920</v>
      </c>
    </row>
    <row r="1828" customFormat="false" ht="15.8" hidden="false" customHeight="false" outlineLevel="0" collapsed="false">
      <c r="A1828" s="138" t="s">
        <v>11748</v>
      </c>
      <c r="B1828" s="138" t="s">
        <v>6459</v>
      </c>
      <c r="C1828" s="137" t="s">
        <v>11749</v>
      </c>
      <c r="D1828" s="138" t="s">
        <v>6470</v>
      </c>
      <c r="E1828" s="138" t="s">
        <v>11750</v>
      </c>
      <c r="F1828" s="143" t="s">
        <v>11751</v>
      </c>
      <c r="G1828" s="138" t="s">
        <v>6464</v>
      </c>
      <c r="H1828" s="138" t="n">
        <v>8.5</v>
      </c>
      <c r="I1828" s="138" t="n">
        <v>19</v>
      </c>
      <c r="J1828" s="138" t="n">
        <v>5</v>
      </c>
      <c r="K1828" s="138" t="n">
        <v>43</v>
      </c>
      <c r="L1828" s="138" t="n">
        <v>112</v>
      </c>
      <c r="M1828" s="138" t="n">
        <v>66.6</v>
      </c>
      <c r="N1828" s="138" t="s">
        <v>6473</v>
      </c>
      <c r="O1828" s="138" t="n">
        <v>4</v>
      </c>
      <c r="P1828" s="144" t="n">
        <v>10679</v>
      </c>
      <c r="Q1828" s="145" t="n">
        <f aca="false">ROUND((P1828+240),-1)+30</f>
        <v>10950</v>
      </c>
    </row>
    <row r="1829" customFormat="false" ht="15.8" hidden="false" customHeight="false" outlineLevel="0" collapsed="false">
      <c r="A1829" s="138" t="s">
        <v>11752</v>
      </c>
      <c r="B1829" s="138" t="s">
        <v>6459</v>
      </c>
      <c r="C1829" s="137" t="s">
        <v>11753</v>
      </c>
      <c r="D1829" s="138" t="s">
        <v>6470</v>
      </c>
      <c r="E1829" s="138" t="s">
        <v>10527</v>
      </c>
      <c r="F1829" s="143" t="s">
        <v>11751</v>
      </c>
      <c r="G1829" s="138" t="s">
        <v>6464</v>
      </c>
      <c r="H1829" s="138" t="n">
        <v>8.5</v>
      </c>
      <c r="I1829" s="138" t="n">
        <v>19</v>
      </c>
      <c r="J1829" s="138" t="n">
        <v>5</v>
      </c>
      <c r="K1829" s="138" t="n">
        <v>43</v>
      </c>
      <c r="L1829" s="138" t="n">
        <v>112</v>
      </c>
      <c r="M1829" s="138" t="n">
        <v>66.6</v>
      </c>
      <c r="N1829" s="138" t="s">
        <v>10102</v>
      </c>
      <c r="O1829" s="138" t="n">
        <v>4</v>
      </c>
      <c r="P1829" s="144" t="n">
        <v>10679</v>
      </c>
      <c r="Q1829" s="145" t="n">
        <f aca="false">ROUND((P1829+240),-1)+30</f>
        <v>10950</v>
      </c>
    </row>
    <row r="1830" customFormat="false" ht="15.8" hidden="false" customHeight="false" outlineLevel="0" collapsed="false">
      <c r="A1830" s="138" t="s">
        <v>11754</v>
      </c>
      <c r="B1830" s="138" t="s">
        <v>6459</v>
      </c>
      <c r="C1830" s="137" t="s">
        <v>11755</v>
      </c>
      <c r="D1830" s="138" t="s">
        <v>6470</v>
      </c>
      <c r="E1830" s="138" t="s">
        <v>11682</v>
      </c>
      <c r="F1830" s="143" t="s">
        <v>11751</v>
      </c>
      <c r="G1830" s="138" t="s">
        <v>6464</v>
      </c>
      <c r="H1830" s="138" t="n">
        <v>8.5</v>
      </c>
      <c r="I1830" s="138" t="n">
        <v>19</v>
      </c>
      <c r="J1830" s="138" t="n">
        <v>5</v>
      </c>
      <c r="K1830" s="138" t="n">
        <v>43</v>
      </c>
      <c r="L1830" s="138" t="n">
        <v>112</v>
      </c>
      <c r="M1830" s="138" t="n">
        <v>66.6</v>
      </c>
      <c r="N1830" s="138" t="s">
        <v>6473</v>
      </c>
      <c r="O1830" s="138" t="n">
        <v>4</v>
      </c>
      <c r="P1830" s="144" t="n">
        <v>10398</v>
      </c>
      <c r="Q1830" s="145" t="n">
        <f aca="false">ROUND((P1830+240),-1)+30</f>
        <v>10670</v>
      </c>
    </row>
    <row r="1831" customFormat="false" ht="15.8" hidden="false" customHeight="false" outlineLevel="0" collapsed="false">
      <c r="A1831" s="138" t="s">
        <v>11756</v>
      </c>
      <c r="B1831" s="138" t="s">
        <v>6459</v>
      </c>
      <c r="C1831" s="137" t="s">
        <v>11757</v>
      </c>
      <c r="D1831" s="138" t="s">
        <v>6470</v>
      </c>
      <c r="E1831" s="138" t="s">
        <v>10645</v>
      </c>
      <c r="F1831" s="143" t="s">
        <v>11751</v>
      </c>
      <c r="G1831" s="138" t="s">
        <v>6464</v>
      </c>
      <c r="H1831" s="138" t="n">
        <v>8.5</v>
      </c>
      <c r="I1831" s="138" t="n">
        <v>19</v>
      </c>
      <c r="J1831" s="138" t="n">
        <v>5</v>
      </c>
      <c r="K1831" s="138" t="n">
        <v>43</v>
      </c>
      <c r="L1831" s="138" t="n">
        <v>112</v>
      </c>
      <c r="M1831" s="138" t="n">
        <v>66.6</v>
      </c>
      <c r="N1831" s="138" t="s">
        <v>6697</v>
      </c>
      <c r="O1831" s="138" t="n">
        <v>4</v>
      </c>
      <c r="P1831" s="144" t="n">
        <v>10679</v>
      </c>
      <c r="Q1831" s="145" t="n">
        <f aca="false">ROUND((P1831+240),-1)+30</f>
        <v>10950</v>
      </c>
    </row>
    <row r="1832" customFormat="false" ht="15.8" hidden="false" customHeight="false" outlineLevel="0" collapsed="false">
      <c r="A1832" s="138" t="s">
        <v>11758</v>
      </c>
      <c r="B1832" s="138" t="s">
        <v>6459</v>
      </c>
      <c r="C1832" s="137" t="s">
        <v>11759</v>
      </c>
      <c r="D1832" s="138" t="s">
        <v>9761</v>
      </c>
      <c r="E1832" s="138" t="s">
        <v>10830</v>
      </c>
      <c r="F1832" s="143" t="s">
        <v>11760</v>
      </c>
      <c r="G1832" s="138" t="s">
        <v>6464</v>
      </c>
      <c r="H1832" s="138" t="n">
        <v>8.5</v>
      </c>
      <c r="I1832" s="138" t="n">
        <v>19</v>
      </c>
      <c r="J1832" s="138" t="n">
        <v>5</v>
      </c>
      <c r="K1832" s="138" t="n">
        <v>44</v>
      </c>
      <c r="L1832" s="138" t="n">
        <v>114.3</v>
      </c>
      <c r="M1832" s="138" t="n">
        <v>67.1</v>
      </c>
      <c r="N1832" s="138"/>
      <c r="O1832" s="138" t="n">
        <v>8</v>
      </c>
      <c r="P1832" s="144" t="n">
        <v>7877</v>
      </c>
      <c r="Q1832" s="145" t="n">
        <f aca="false">ROUND((P1832+240),-1)+30</f>
        <v>8150</v>
      </c>
    </row>
    <row r="1833" customFormat="false" ht="15.8" hidden="false" customHeight="false" outlineLevel="0" collapsed="false">
      <c r="A1833" s="138" t="s">
        <v>11761</v>
      </c>
      <c r="B1833" s="138" t="s">
        <v>6459</v>
      </c>
      <c r="C1833" s="137" t="s">
        <v>11762</v>
      </c>
      <c r="D1833" s="138" t="s">
        <v>9761</v>
      </c>
      <c r="E1833" s="138" t="s">
        <v>10788</v>
      </c>
      <c r="F1833" s="143" t="s">
        <v>11763</v>
      </c>
      <c r="G1833" s="138" t="s">
        <v>6464</v>
      </c>
      <c r="H1833" s="138" t="n">
        <v>8.5</v>
      </c>
      <c r="I1833" s="138" t="n">
        <v>19</v>
      </c>
      <c r="J1833" s="138" t="n">
        <v>5</v>
      </c>
      <c r="K1833" s="138" t="n">
        <v>45</v>
      </c>
      <c r="L1833" s="138" t="n">
        <v>108</v>
      </c>
      <c r="M1833" s="138" t="n">
        <v>63.3</v>
      </c>
      <c r="N1833" s="138"/>
      <c r="O1833" s="138" t="n">
        <v>4</v>
      </c>
      <c r="P1833" s="144" t="n">
        <v>7877</v>
      </c>
      <c r="Q1833" s="145" t="n">
        <f aca="false">ROUND((P1833+240),-1)+30</f>
        <v>8150</v>
      </c>
    </row>
    <row r="1834" customFormat="false" ht="15.8" hidden="false" customHeight="false" outlineLevel="0" collapsed="false">
      <c r="A1834" s="138" t="s">
        <v>11764</v>
      </c>
      <c r="B1834" s="138" t="s">
        <v>6459</v>
      </c>
      <c r="C1834" s="137" t="s">
        <v>11765</v>
      </c>
      <c r="D1834" s="138" t="s">
        <v>9761</v>
      </c>
      <c r="E1834" s="138" t="s">
        <v>9762</v>
      </c>
      <c r="F1834" s="143" t="s">
        <v>11763</v>
      </c>
      <c r="G1834" s="138" t="s">
        <v>6464</v>
      </c>
      <c r="H1834" s="138" t="n">
        <v>8.5</v>
      </c>
      <c r="I1834" s="138" t="n">
        <v>19</v>
      </c>
      <c r="J1834" s="138" t="n">
        <v>5</v>
      </c>
      <c r="K1834" s="138" t="n">
        <v>45</v>
      </c>
      <c r="L1834" s="138" t="n">
        <v>108</v>
      </c>
      <c r="M1834" s="138" t="n">
        <v>63.3</v>
      </c>
      <c r="N1834" s="138"/>
      <c r="O1834" s="138" t="n">
        <v>4</v>
      </c>
      <c r="P1834" s="144" t="n">
        <v>7877</v>
      </c>
      <c r="Q1834" s="145" t="n">
        <f aca="false">ROUND((P1834+240),-1)+30</f>
        <v>8150</v>
      </c>
    </row>
    <row r="1835" customFormat="false" ht="15.8" hidden="false" customHeight="false" outlineLevel="0" collapsed="false">
      <c r="A1835" s="138" t="s">
        <v>11766</v>
      </c>
      <c r="B1835" s="138" t="s">
        <v>6459</v>
      </c>
      <c r="C1835" s="137" t="s">
        <v>11767</v>
      </c>
      <c r="D1835" s="138" t="s">
        <v>8483</v>
      </c>
      <c r="E1835" s="138" t="s">
        <v>10540</v>
      </c>
      <c r="F1835" s="143" t="s">
        <v>11763</v>
      </c>
      <c r="G1835" s="138" t="s">
        <v>6464</v>
      </c>
      <c r="H1835" s="138" t="n">
        <v>8.5</v>
      </c>
      <c r="I1835" s="138" t="n">
        <v>19</v>
      </c>
      <c r="J1835" s="138" t="n">
        <v>5</v>
      </c>
      <c r="K1835" s="138" t="n">
        <v>45</v>
      </c>
      <c r="L1835" s="138" t="n">
        <v>108</v>
      </c>
      <c r="M1835" s="138" t="n">
        <v>63.3</v>
      </c>
      <c r="N1835" s="138" t="s">
        <v>10542</v>
      </c>
      <c r="O1835" s="138" t="n">
        <v>4</v>
      </c>
      <c r="P1835" s="144" t="n">
        <v>7652</v>
      </c>
      <c r="Q1835" s="145" t="n">
        <f aca="false">ROUND((P1835+240),-1)+30</f>
        <v>7920</v>
      </c>
    </row>
    <row r="1836" customFormat="false" ht="15.8" hidden="false" customHeight="false" outlineLevel="0" collapsed="false">
      <c r="A1836" s="138" t="s">
        <v>11768</v>
      </c>
      <c r="B1836" s="138" t="s">
        <v>6459</v>
      </c>
      <c r="C1836" s="137" t="s">
        <v>11769</v>
      </c>
      <c r="D1836" s="138" t="s">
        <v>7526</v>
      </c>
      <c r="E1836" s="138" t="s">
        <v>9576</v>
      </c>
      <c r="F1836" s="143" t="s">
        <v>11770</v>
      </c>
      <c r="G1836" s="138" t="s">
        <v>6464</v>
      </c>
      <c r="H1836" s="138" t="n">
        <v>8.5</v>
      </c>
      <c r="I1836" s="138" t="n">
        <v>19</v>
      </c>
      <c r="J1836" s="138" t="n">
        <v>5</v>
      </c>
      <c r="K1836" s="138" t="n">
        <v>45</v>
      </c>
      <c r="L1836" s="138" t="n">
        <v>112</v>
      </c>
      <c r="M1836" s="138" t="n">
        <v>66.6</v>
      </c>
      <c r="N1836" s="138" t="s">
        <v>9019</v>
      </c>
      <c r="O1836" s="138" t="n">
        <v>9</v>
      </c>
      <c r="P1836" s="144" t="n">
        <v>11333</v>
      </c>
      <c r="Q1836" s="145" t="n">
        <f aca="false">ROUND((P1836+240),-1)+30</f>
        <v>11600</v>
      </c>
    </row>
    <row r="1837" customFormat="false" ht="15.8" hidden="false" customHeight="false" outlineLevel="0" collapsed="false">
      <c r="A1837" s="138" t="s">
        <v>11771</v>
      </c>
      <c r="B1837" s="138" t="s">
        <v>6459</v>
      </c>
      <c r="C1837" s="137" t="s">
        <v>11772</v>
      </c>
      <c r="D1837" s="138" t="s">
        <v>7526</v>
      </c>
      <c r="E1837" s="138" t="s">
        <v>9576</v>
      </c>
      <c r="F1837" s="143" t="s">
        <v>11770</v>
      </c>
      <c r="G1837" s="138" t="s">
        <v>6464</v>
      </c>
      <c r="H1837" s="138" t="n">
        <v>8.5</v>
      </c>
      <c r="I1837" s="138" t="n">
        <v>19</v>
      </c>
      <c r="J1837" s="138" t="n">
        <v>5</v>
      </c>
      <c r="K1837" s="138" t="n">
        <v>45</v>
      </c>
      <c r="L1837" s="138" t="n">
        <v>112</v>
      </c>
      <c r="M1837" s="138" t="n">
        <v>66.6</v>
      </c>
      <c r="N1837" s="138" t="s">
        <v>9580</v>
      </c>
      <c r="O1837" s="138" t="n">
        <v>6</v>
      </c>
      <c r="P1837" s="144" t="n">
        <v>10679</v>
      </c>
      <c r="Q1837" s="145" t="n">
        <f aca="false">ROUND((P1837+240),-1)+30</f>
        <v>10950</v>
      </c>
    </row>
    <row r="1838" customFormat="false" ht="15.8" hidden="false" customHeight="false" outlineLevel="0" collapsed="false">
      <c r="A1838" s="138" t="s">
        <v>11773</v>
      </c>
      <c r="B1838" s="138" t="s">
        <v>6459</v>
      </c>
      <c r="C1838" s="137" t="s">
        <v>11774</v>
      </c>
      <c r="D1838" s="138" t="s">
        <v>7526</v>
      </c>
      <c r="E1838" s="138" t="s">
        <v>9630</v>
      </c>
      <c r="F1838" s="143" t="s">
        <v>11770</v>
      </c>
      <c r="G1838" s="138" t="s">
        <v>6464</v>
      </c>
      <c r="H1838" s="138" t="n">
        <v>8.5</v>
      </c>
      <c r="I1838" s="138" t="n">
        <v>19</v>
      </c>
      <c r="J1838" s="138" t="n">
        <v>5</v>
      </c>
      <c r="K1838" s="138" t="n">
        <v>45</v>
      </c>
      <c r="L1838" s="138" t="n">
        <v>112</v>
      </c>
      <c r="M1838" s="138" t="n">
        <v>66.6</v>
      </c>
      <c r="N1838" s="138" t="s">
        <v>8326</v>
      </c>
      <c r="O1838" s="138" t="n">
        <v>5</v>
      </c>
      <c r="P1838" s="144" t="n">
        <v>10492</v>
      </c>
      <c r="Q1838" s="145" t="n">
        <f aca="false">ROUND((P1838+240),-1)+30</f>
        <v>10760</v>
      </c>
    </row>
    <row r="1839" customFormat="false" ht="15.8" hidden="false" customHeight="false" outlineLevel="0" collapsed="false">
      <c r="A1839" s="138" t="s">
        <v>11775</v>
      </c>
      <c r="B1839" s="138" t="s">
        <v>6459</v>
      </c>
      <c r="C1839" s="137" t="s">
        <v>11776</v>
      </c>
      <c r="D1839" s="138" t="s">
        <v>7526</v>
      </c>
      <c r="E1839" s="138" t="s">
        <v>9576</v>
      </c>
      <c r="F1839" s="143" t="s">
        <v>11770</v>
      </c>
      <c r="G1839" s="138" t="s">
        <v>6464</v>
      </c>
      <c r="H1839" s="138" t="n">
        <v>8.5</v>
      </c>
      <c r="I1839" s="138" t="n">
        <v>19</v>
      </c>
      <c r="J1839" s="138" t="n">
        <v>5</v>
      </c>
      <c r="K1839" s="138" t="n">
        <v>45</v>
      </c>
      <c r="L1839" s="138" t="n">
        <v>112</v>
      </c>
      <c r="M1839" s="138" t="n">
        <v>66.6</v>
      </c>
      <c r="N1839" s="138" t="s">
        <v>9665</v>
      </c>
      <c r="O1839" s="138" t="n">
        <v>4</v>
      </c>
      <c r="P1839" s="144" t="n">
        <v>11333</v>
      </c>
      <c r="Q1839" s="145" t="n">
        <f aca="false">ROUND((P1839+240),-1)+30</f>
        <v>11600</v>
      </c>
    </row>
    <row r="1840" customFormat="false" ht="15.8" hidden="false" customHeight="false" outlineLevel="0" collapsed="false">
      <c r="A1840" s="138" t="s">
        <v>11777</v>
      </c>
      <c r="B1840" s="138" t="s">
        <v>6459</v>
      </c>
      <c r="C1840" s="137" t="s">
        <v>11778</v>
      </c>
      <c r="D1840" s="138" t="s">
        <v>7526</v>
      </c>
      <c r="E1840" s="138" t="s">
        <v>9630</v>
      </c>
      <c r="F1840" s="143" t="s">
        <v>11770</v>
      </c>
      <c r="G1840" s="138" t="s">
        <v>6464</v>
      </c>
      <c r="H1840" s="138" t="n">
        <v>8.5</v>
      </c>
      <c r="I1840" s="138" t="n">
        <v>19</v>
      </c>
      <c r="J1840" s="138" t="n">
        <v>5</v>
      </c>
      <c r="K1840" s="138" t="n">
        <v>45</v>
      </c>
      <c r="L1840" s="138" t="n">
        <v>112</v>
      </c>
      <c r="M1840" s="138" t="n">
        <v>66.6</v>
      </c>
      <c r="N1840" s="138" t="s">
        <v>9019</v>
      </c>
      <c r="O1840" s="138" t="n">
        <v>4</v>
      </c>
      <c r="P1840" s="144" t="n">
        <v>10866</v>
      </c>
      <c r="Q1840" s="145" t="n">
        <f aca="false">ROUND((P1840+240),-1)+30</f>
        <v>11140</v>
      </c>
    </row>
    <row r="1841" customFormat="false" ht="15.8" hidden="false" customHeight="false" outlineLevel="0" collapsed="false">
      <c r="A1841" s="138" t="s">
        <v>11779</v>
      </c>
      <c r="B1841" s="138" t="s">
        <v>6459</v>
      </c>
      <c r="C1841" s="137" t="s">
        <v>11780</v>
      </c>
      <c r="D1841" s="138" t="s">
        <v>9761</v>
      </c>
      <c r="E1841" s="138" t="s">
        <v>10788</v>
      </c>
      <c r="F1841" s="143" t="s">
        <v>11770</v>
      </c>
      <c r="G1841" s="138" t="s">
        <v>6464</v>
      </c>
      <c r="H1841" s="138" t="n">
        <v>8.5</v>
      </c>
      <c r="I1841" s="138" t="n">
        <v>19</v>
      </c>
      <c r="J1841" s="138" t="n">
        <v>5</v>
      </c>
      <c r="K1841" s="138" t="n">
        <v>45</v>
      </c>
      <c r="L1841" s="138" t="n">
        <v>112</v>
      </c>
      <c r="M1841" s="138" t="n">
        <v>66.6</v>
      </c>
      <c r="N1841" s="138"/>
      <c r="O1841" s="138" t="n">
        <v>4</v>
      </c>
      <c r="P1841" s="144" t="n">
        <v>7877</v>
      </c>
      <c r="Q1841" s="145" t="n">
        <f aca="false">ROUND((P1841+240),-1)+30</f>
        <v>8150</v>
      </c>
    </row>
    <row r="1842" customFormat="false" ht="15.8" hidden="false" customHeight="false" outlineLevel="0" collapsed="false">
      <c r="A1842" s="138" t="s">
        <v>11781</v>
      </c>
      <c r="B1842" s="138" t="s">
        <v>6459</v>
      </c>
      <c r="C1842" s="137" t="s">
        <v>11782</v>
      </c>
      <c r="D1842" s="138" t="s">
        <v>6470</v>
      </c>
      <c r="E1842" s="138" t="s">
        <v>11500</v>
      </c>
      <c r="F1842" s="143" t="s">
        <v>11770</v>
      </c>
      <c r="G1842" s="138" t="s">
        <v>6464</v>
      </c>
      <c r="H1842" s="138" t="n">
        <v>8.5</v>
      </c>
      <c r="I1842" s="138" t="n">
        <v>19</v>
      </c>
      <c r="J1842" s="138" t="n">
        <v>5</v>
      </c>
      <c r="K1842" s="138" t="n">
        <v>45</v>
      </c>
      <c r="L1842" s="138" t="n">
        <v>112</v>
      </c>
      <c r="M1842" s="138" t="n">
        <v>66.6</v>
      </c>
      <c r="N1842" s="138" t="s">
        <v>6684</v>
      </c>
      <c r="O1842" s="138" t="n">
        <v>4</v>
      </c>
      <c r="P1842" s="144" t="n">
        <v>10959</v>
      </c>
      <c r="Q1842" s="145" t="n">
        <f aca="false">ROUND((P1842+240),-1)+30</f>
        <v>11230</v>
      </c>
    </row>
    <row r="1843" customFormat="false" ht="15.8" hidden="false" customHeight="false" outlineLevel="0" collapsed="false">
      <c r="A1843" s="138" t="s">
        <v>11783</v>
      </c>
      <c r="B1843" s="138" t="s">
        <v>6459</v>
      </c>
      <c r="C1843" s="137" t="s">
        <v>11784</v>
      </c>
      <c r="D1843" s="138" t="s">
        <v>6470</v>
      </c>
      <c r="E1843" s="138" t="s">
        <v>11500</v>
      </c>
      <c r="F1843" s="143" t="s">
        <v>11770</v>
      </c>
      <c r="G1843" s="138" t="s">
        <v>6464</v>
      </c>
      <c r="H1843" s="138" t="n">
        <v>8.5</v>
      </c>
      <c r="I1843" s="138" t="n">
        <v>19</v>
      </c>
      <c r="J1843" s="138" t="n">
        <v>5</v>
      </c>
      <c r="K1843" s="138" t="n">
        <v>45</v>
      </c>
      <c r="L1843" s="138" t="n">
        <v>112</v>
      </c>
      <c r="M1843" s="138" t="n">
        <v>66.6</v>
      </c>
      <c r="N1843" s="138" t="s">
        <v>6697</v>
      </c>
      <c r="O1843" s="138" t="n">
        <v>4</v>
      </c>
      <c r="P1843" s="144" t="n">
        <v>10959</v>
      </c>
      <c r="Q1843" s="145" t="n">
        <f aca="false">ROUND((P1843+240),-1)+30</f>
        <v>11230</v>
      </c>
    </row>
    <row r="1844" customFormat="false" ht="15.8" hidden="false" customHeight="false" outlineLevel="0" collapsed="false">
      <c r="A1844" s="138" t="s">
        <v>11785</v>
      </c>
      <c r="B1844" s="138" t="s">
        <v>6459</v>
      </c>
      <c r="C1844" s="137" t="s">
        <v>11786</v>
      </c>
      <c r="D1844" s="138" t="s">
        <v>6470</v>
      </c>
      <c r="E1844" s="138" t="s">
        <v>10551</v>
      </c>
      <c r="F1844" s="143" t="s">
        <v>11770</v>
      </c>
      <c r="G1844" s="138" t="s">
        <v>6464</v>
      </c>
      <c r="H1844" s="138" t="n">
        <v>8.5</v>
      </c>
      <c r="I1844" s="138" t="n">
        <v>19</v>
      </c>
      <c r="J1844" s="138" t="n">
        <v>5</v>
      </c>
      <c r="K1844" s="138" t="n">
        <v>45</v>
      </c>
      <c r="L1844" s="138" t="n">
        <v>112</v>
      </c>
      <c r="M1844" s="138" t="n">
        <v>66.6</v>
      </c>
      <c r="N1844" s="138" t="s">
        <v>6697</v>
      </c>
      <c r="O1844" s="138" t="n">
        <v>4</v>
      </c>
      <c r="P1844" s="144" t="n">
        <v>10024</v>
      </c>
      <c r="Q1844" s="145" t="n">
        <f aca="false">ROUND((P1844+240),-1)+30</f>
        <v>10290</v>
      </c>
    </row>
    <row r="1845" customFormat="false" ht="15.8" hidden="false" customHeight="false" outlineLevel="0" collapsed="false">
      <c r="A1845" s="138" t="s">
        <v>11787</v>
      </c>
      <c r="B1845" s="138" t="s">
        <v>6459</v>
      </c>
      <c r="C1845" s="137" t="s">
        <v>11788</v>
      </c>
      <c r="D1845" s="138" t="s">
        <v>9761</v>
      </c>
      <c r="E1845" s="138" t="s">
        <v>9762</v>
      </c>
      <c r="F1845" s="143" t="s">
        <v>11789</v>
      </c>
      <c r="G1845" s="138" t="s">
        <v>6464</v>
      </c>
      <c r="H1845" s="138" t="n">
        <v>8.5</v>
      </c>
      <c r="I1845" s="138" t="n">
        <v>19</v>
      </c>
      <c r="J1845" s="138" t="n">
        <v>5</v>
      </c>
      <c r="K1845" s="138" t="n">
        <v>45</v>
      </c>
      <c r="L1845" s="138" t="n">
        <v>114.3</v>
      </c>
      <c r="M1845" s="138" t="n">
        <v>67.1</v>
      </c>
      <c r="N1845" s="138"/>
      <c r="O1845" s="138" t="n">
        <v>8</v>
      </c>
      <c r="P1845" s="144" t="n">
        <v>7877</v>
      </c>
      <c r="Q1845" s="145" t="n">
        <f aca="false">ROUND((P1845+240),-1)+30</f>
        <v>8150</v>
      </c>
    </row>
    <row r="1846" customFormat="false" ht="15.8" hidden="false" customHeight="false" outlineLevel="0" collapsed="false">
      <c r="A1846" s="138" t="s">
        <v>11790</v>
      </c>
      <c r="B1846" s="138" t="s">
        <v>6459</v>
      </c>
      <c r="C1846" s="137" t="s">
        <v>11791</v>
      </c>
      <c r="D1846" s="138" t="s">
        <v>9761</v>
      </c>
      <c r="E1846" s="138" t="s">
        <v>10788</v>
      </c>
      <c r="F1846" s="143" t="s">
        <v>11789</v>
      </c>
      <c r="G1846" s="138" t="s">
        <v>6464</v>
      </c>
      <c r="H1846" s="138" t="n">
        <v>8.5</v>
      </c>
      <c r="I1846" s="138" t="n">
        <v>19</v>
      </c>
      <c r="J1846" s="138" t="n">
        <v>5</v>
      </c>
      <c r="K1846" s="138" t="n">
        <v>45</v>
      </c>
      <c r="L1846" s="138" t="n">
        <v>114.3</v>
      </c>
      <c r="M1846" s="138" t="n">
        <v>67.1</v>
      </c>
      <c r="N1846" s="138"/>
      <c r="O1846" s="138" t="n">
        <v>4</v>
      </c>
      <c r="P1846" s="144" t="n">
        <v>7877</v>
      </c>
      <c r="Q1846" s="145" t="n">
        <f aca="false">ROUND((P1846+240),-1)+30</f>
        <v>8150</v>
      </c>
    </row>
    <row r="1847" customFormat="false" ht="15.8" hidden="false" customHeight="false" outlineLevel="0" collapsed="false">
      <c r="A1847" s="138" t="s">
        <v>11792</v>
      </c>
      <c r="B1847" s="138" t="s">
        <v>6459</v>
      </c>
      <c r="C1847" s="137" t="s">
        <v>11793</v>
      </c>
      <c r="D1847" s="138" t="s">
        <v>8483</v>
      </c>
      <c r="E1847" s="138" t="s">
        <v>10540</v>
      </c>
      <c r="F1847" s="143" t="s">
        <v>11789</v>
      </c>
      <c r="G1847" s="138" t="s">
        <v>6464</v>
      </c>
      <c r="H1847" s="138" t="n">
        <v>8.5</v>
      </c>
      <c r="I1847" s="138" t="n">
        <v>19</v>
      </c>
      <c r="J1847" s="138" t="n">
        <v>5</v>
      </c>
      <c r="K1847" s="138" t="n">
        <v>45</v>
      </c>
      <c r="L1847" s="138" t="n">
        <v>114.3</v>
      </c>
      <c r="M1847" s="138" t="n">
        <v>67.1</v>
      </c>
      <c r="N1847" s="138" t="s">
        <v>10542</v>
      </c>
      <c r="O1847" s="138" t="n">
        <v>4</v>
      </c>
      <c r="P1847" s="144" t="n">
        <v>7652</v>
      </c>
      <c r="Q1847" s="145" t="n">
        <f aca="false">ROUND((P1847+240),-1)+30</f>
        <v>7920</v>
      </c>
    </row>
    <row r="1848" customFormat="false" ht="15.8" hidden="false" customHeight="false" outlineLevel="0" collapsed="false">
      <c r="A1848" s="138" t="s">
        <v>11794</v>
      </c>
      <c r="B1848" s="138" t="s">
        <v>6459</v>
      </c>
      <c r="C1848" s="137" t="s">
        <v>11795</v>
      </c>
      <c r="D1848" s="138" t="s">
        <v>6470</v>
      </c>
      <c r="E1848" s="138" t="s">
        <v>11796</v>
      </c>
      <c r="F1848" s="143" t="s">
        <v>11797</v>
      </c>
      <c r="G1848" s="138" t="s">
        <v>6464</v>
      </c>
      <c r="H1848" s="138" t="n">
        <v>8.5</v>
      </c>
      <c r="I1848" s="138" t="n">
        <v>19</v>
      </c>
      <c r="J1848" s="138" t="n">
        <v>5</v>
      </c>
      <c r="K1848" s="138" t="n">
        <v>45</v>
      </c>
      <c r="L1848" s="138" t="n">
        <v>120</v>
      </c>
      <c r="M1848" s="138" t="n">
        <v>64.1</v>
      </c>
      <c r="N1848" s="138" t="s">
        <v>6473</v>
      </c>
      <c r="O1848" s="138" t="n">
        <v>4</v>
      </c>
      <c r="P1848" s="144" t="n">
        <v>10305</v>
      </c>
      <c r="Q1848" s="145" t="n">
        <f aca="false">ROUND((P1848+240),-1)+30</f>
        <v>10580</v>
      </c>
    </row>
    <row r="1849" customFormat="false" ht="15.8" hidden="false" customHeight="false" outlineLevel="0" collapsed="false">
      <c r="A1849" s="138" t="s">
        <v>11798</v>
      </c>
      <c r="B1849" s="138" t="s">
        <v>6459</v>
      </c>
      <c r="C1849" s="137" t="s">
        <v>11799</v>
      </c>
      <c r="D1849" s="138" t="s">
        <v>9761</v>
      </c>
      <c r="E1849" s="138" t="s">
        <v>9762</v>
      </c>
      <c r="F1849" s="143" t="s">
        <v>11800</v>
      </c>
      <c r="G1849" s="138" t="s">
        <v>6464</v>
      </c>
      <c r="H1849" s="138" t="n">
        <v>8.5</v>
      </c>
      <c r="I1849" s="138" t="n">
        <v>19</v>
      </c>
      <c r="J1849" s="138" t="n">
        <v>5</v>
      </c>
      <c r="K1849" s="138" t="n">
        <v>45</v>
      </c>
      <c r="L1849" s="138" t="n">
        <v>120</v>
      </c>
      <c r="M1849" s="138" t="n">
        <v>74.1</v>
      </c>
      <c r="N1849" s="138"/>
      <c r="O1849" s="138" t="n">
        <v>8</v>
      </c>
      <c r="P1849" s="144" t="n">
        <v>7877</v>
      </c>
      <c r="Q1849" s="145" t="n">
        <f aca="false">ROUND((P1849+240),-1)+30</f>
        <v>8150</v>
      </c>
    </row>
    <row r="1850" customFormat="false" ht="15.8" hidden="false" customHeight="false" outlineLevel="0" collapsed="false">
      <c r="A1850" s="138" t="s">
        <v>11801</v>
      </c>
      <c r="B1850" s="138" t="s">
        <v>6459</v>
      </c>
      <c r="C1850" s="137" t="s">
        <v>11802</v>
      </c>
      <c r="D1850" s="138" t="s">
        <v>8483</v>
      </c>
      <c r="E1850" s="138" t="s">
        <v>9594</v>
      </c>
      <c r="F1850" s="143" t="s">
        <v>11800</v>
      </c>
      <c r="G1850" s="138" t="s">
        <v>6464</v>
      </c>
      <c r="H1850" s="138" t="n">
        <v>8.5</v>
      </c>
      <c r="I1850" s="138" t="n">
        <v>19</v>
      </c>
      <c r="J1850" s="138" t="n">
        <v>5</v>
      </c>
      <c r="K1850" s="138" t="n">
        <v>45</v>
      </c>
      <c r="L1850" s="138" t="n">
        <v>120</v>
      </c>
      <c r="M1850" s="138" t="n">
        <v>74.1</v>
      </c>
      <c r="N1850" s="138" t="s">
        <v>6516</v>
      </c>
      <c r="O1850" s="138" t="n">
        <v>4</v>
      </c>
      <c r="P1850" s="144" t="n">
        <v>7652</v>
      </c>
      <c r="Q1850" s="145" t="n">
        <f aca="false">ROUND((P1850+240),-1)+30</f>
        <v>7920</v>
      </c>
    </row>
    <row r="1851" customFormat="false" ht="15.8" hidden="false" customHeight="false" outlineLevel="0" collapsed="false">
      <c r="A1851" s="138" t="s">
        <v>11803</v>
      </c>
      <c r="B1851" s="138" t="s">
        <v>6459</v>
      </c>
      <c r="C1851" s="137" t="s">
        <v>11804</v>
      </c>
      <c r="D1851" s="138" t="s">
        <v>6470</v>
      </c>
      <c r="E1851" s="138" t="s">
        <v>9479</v>
      </c>
      <c r="F1851" s="143" t="s">
        <v>11805</v>
      </c>
      <c r="G1851" s="138" t="s">
        <v>6464</v>
      </c>
      <c r="H1851" s="138" t="n">
        <v>8.5</v>
      </c>
      <c r="I1851" s="138" t="n">
        <v>19</v>
      </c>
      <c r="J1851" s="138" t="n">
        <v>5</v>
      </c>
      <c r="K1851" s="138" t="n">
        <v>56</v>
      </c>
      <c r="L1851" s="138" t="n">
        <v>112</v>
      </c>
      <c r="M1851" s="138" t="n">
        <v>66.6</v>
      </c>
      <c r="N1851" s="138" t="s">
        <v>6684</v>
      </c>
      <c r="O1851" s="138" t="n">
        <v>12</v>
      </c>
      <c r="P1851" s="144" t="n">
        <v>10679</v>
      </c>
      <c r="Q1851" s="145" t="n">
        <f aca="false">ROUND((P1851+240),-1)+30</f>
        <v>10950</v>
      </c>
    </row>
    <row r="1852" customFormat="false" ht="15.8" hidden="false" customHeight="false" outlineLevel="0" collapsed="false">
      <c r="A1852" s="138" t="s">
        <v>11806</v>
      </c>
      <c r="B1852" s="138" t="s">
        <v>6459</v>
      </c>
      <c r="C1852" s="137" t="s">
        <v>11807</v>
      </c>
      <c r="D1852" s="138" t="s">
        <v>6470</v>
      </c>
      <c r="E1852" s="138" t="s">
        <v>11808</v>
      </c>
      <c r="F1852" s="143" t="s">
        <v>11805</v>
      </c>
      <c r="G1852" s="138" t="s">
        <v>6464</v>
      </c>
      <c r="H1852" s="138" t="n">
        <v>8.5</v>
      </c>
      <c r="I1852" s="138" t="n">
        <v>19</v>
      </c>
      <c r="J1852" s="138" t="n">
        <v>5</v>
      </c>
      <c r="K1852" s="138" t="n">
        <v>56</v>
      </c>
      <c r="L1852" s="138" t="n">
        <v>112</v>
      </c>
      <c r="M1852" s="138" t="n">
        <v>66.6</v>
      </c>
      <c r="N1852" s="138" t="s">
        <v>6684</v>
      </c>
      <c r="O1852" s="138" t="n">
        <v>4</v>
      </c>
      <c r="P1852" s="144" t="n">
        <v>10679</v>
      </c>
      <c r="Q1852" s="145" t="n">
        <f aca="false">ROUND((P1852+240),-1)+30</f>
        <v>10950</v>
      </c>
    </row>
    <row r="1853" customFormat="false" ht="15.8" hidden="false" customHeight="false" outlineLevel="0" collapsed="false">
      <c r="A1853" s="138" t="s">
        <v>11809</v>
      </c>
      <c r="B1853" s="138" t="s">
        <v>6459</v>
      </c>
      <c r="C1853" s="137" t="s">
        <v>11810</v>
      </c>
      <c r="D1853" s="138" t="s">
        <v>6470</v>
      </c>
      <c r="E1853" s="138" t="s">
        <v>11811</v>
      </c>
      <c r="F1853" s="143" t="s">
        <v>11805</v>
      </c>
      <c r="G1853" s="138" t="s">
        <v>6464</v>
      </c>
      <c r="H1853" s="138" t="n">
        <v>8.5</v>
      </c>
      <c r="I1853" s="138" t="n">
        <v>19</v>
      </c>
      <c r="J1853" s="138" t="n">
        <v>5</v>
      </c>
      <c r="K1853" s="138" t="n">
        <v>56</v>
      </c>
      <c r="L1853" s="138" t="n">
        <v>112</v>
      </c>
      <c r="M1853" s="138" t="n">
        <v>66.6</v>
      </c>
      <c r="N1853" s="138" t="s">
        <v>6473</v>
      </c>
      <c r="O1853" s="138" t="n">
        <v>4</v>
      </c>
      <c r="P1853" s="144" t="n">
        <v>10679</v>
      </c>
      <c r="Q1853" s="145" t="n">
        <f aca="false">ROUND((P1853+240),-1)+30</f>
        <v>10950</v>
      </c>
    </row>
    <row r="1854" customFormat="false" ht="15.8" hidden="false" customHeight="false" outlineLevel="0" collapsed="false">
      <c r="A1854" s="138" t="s">
        <v>11812</v>
      </c>
      <c r="B1854" s="138" t="s">
        <v>6459</v>
      </c>
      <c r="C1854" s="137" t="s">
        <v>11813</v>
      </c>
      <c r="D1854" s="138" t="s">
        <v>6470</v>
      </c>
      <c r="E1854" s="138" t="s">
        <v>10527</v>
      </c>
      <c r="F1854" s="143" t="s">
        <v>11805</v>
      </c>
      <c r="G1854" s="138" t="s">
        <v>6464</v>
      </c>
      <c r="H1854" s="138" t="n">
        <v>8.5</v>
      </c>
      <c r="I1854" s="138" t="n">
        <v>19</v>
      </c>
      <c r="J1854" s="138" t="n">
        <v>5</v>
      </c>
      <c r="K1854" s="138" t="n">
        <v>56</v>
      </c>
      <c r="L1854" s="138" t="n">
        <v>112</v>
      </c>
      <c r="M1854" s="138" t="n">
        <v>66.6</v>
      </c>
      <c r="N1854" s="138" t="s">
        <v>9296</v>
      </c>
      <c r="O1854" s="138" t="n">
        <v>4</v>
      </c>
      <c r="P1854" s="144" t="n">
        <v>10679</v>
      </c>
      <c r="Q1854" s="145" t="n">
        <f aca="false">ROUND((P1854+240),-1)+30</f>
        <v>10950</v>
      </c>
    </row>
    <row r="1855" customFormat="false" ht="15.8" hidden="false" customHeight="false" outlineLevel="0" collapsed="false">
      <c r="A1855" s="138" t="s">
        <v>11814</v>
      </c>
      <c r="B1855" s="138" t="s">
        <v>6459</v>
      </c>
      <c r="C1855" s="137" t="s">
        <v>11815</v>
      </c>
      <c r="D1855" s="138" t="s">
        <v>6470</v>
      </c>
      <c r="E1855" s="138" t="s">
        <v>10645</v>
      </c>
      <c r="F1855" s="143" t="s">
        <v>11805</v>
      </c>
      <c r="G1855" s="138" t="s">
        <v>6464</v>
      </c>
      <c r="H1855" s="138" t="n">
        <v>8.5</v>
      </c>
      <c r="I1855" s="138" t="n">
        <v>19</v>
      </c>
      <c r="J1855" s="138" t="n">
        <v>5</v>
      </c>
      <c r="K1855" s="138" t="n">
        <v>56</v>
      </c>
      <c r="L1855" s="138" t="n">
        <v>112</v>
      </c>
      <c r="M1855" s="138" t="n">
        <v>66.6</v>
      </c>
      <c r="N1855" s="138" t="s">
        <v>6697</v>
      </c>
      <c r="O1855" s="138" t="n">
        <v>4</v>
      </c>
      <c r="P1855" s="144" t="n">
        <v>10679</v>
      </c>
      <c r="Q1855" s="145" t="n">
        <f aca="false">ROUND((P1855+240),-1)+30</f>
        <v>10950</v>
      </c>
    </row>
    <row r="1856" customFormat="false" ht="15.8" hidden="false" customHeight="false" outlineLevel="0" collapsed="false">
      <c r="A1856" s="138" t="s">
        <v>11816</v>
      </c>
      <c r="B1856" s="138" t="s">
        <v>6459</v>
      </c>
      <c r="C1856" s="137" t="s">
        <v>11817</v>
      </c>
      <c r="D1856" s="138" t="s">
        <v>6470</v>
      </c>
      <c r="E1856" s="138" t="s">
        <v>11265</v>
      </c>
      <c r="F1856" s="143" t="s">
        <v>11818</v>
      </c>
      <c r="G1856" s="138" t="s">
        <v>6464</v>
      </c>
      <c r="H1856" s="138" t="n">
        <v>8.5</v>
      </c>
      <c r="I1856" s="138" t="n">
        <v>19</v>
      </c>
      <c r="J1856" s="138" t="n">
        <v>5</v>
      </c>
      <c r="K1856" s="138" t="n">
        <v>58</v>
      </c>
      <c r="L1856" s="138" t="n">
        <v>112</v>
      </c>
      <c r="M1856" s="138" t="n">
        <v>66.6</v>
      </c>
      <c r="N1856" s="138" t="s">
        <v>6473</v>
      </c>
      <c r="O1856" s="138" t="n">
        <v>4</v>
      </c>
      <c r="P1856" s="144" t="n">
        <v>10118</v>
      </c>
      <c r="Q1856" s="145" t="n">
        <f aca="false">ROUND((P1856+240),-1)+30</f>
        <v>10390</v>
      </c>
    </row>
    <row r="1857" customFormat="false" ht="15.8" hidden="false" customHeight="false" outlineLevel="0" collapsed="false">
      <c r="A1857" s="138" t="s">
        <v>11819</v>
      </c>
      <c r="B1857" s="138" t="s">
        <v>6459</v>
      </c>
      <c r="C1857" s="137" t="s">
        <v>11820</v>
      </c>
      <c r="D1857" s="138" t="s">
        <v>6470</v>
      </c>
      <c r="E1857" s="138" t="s">
        <v>8368</v>
      </c>
      <c r="F1857" s="143" t="s">
        <v>11821</v>
      </c>
      <c r="G1857" s="138" t="s">
        <v>6464</v>
      </c>
      <c r="H1857" s="138" t="n">
        <v>8.5</v>
      </c>
      <c r="I1857" s="138" t="n">
        <v>19</v>
      </c>
      <c r="J1857" s="138" t="n">
        <v>5</v>
      </c>
      <c r="K1857" s="138" t="n">
        <v>59</v>
      </c>
      <c r="L1857" s="138" t="n">
        <v>112</v>
      </c>
      <c r="M1857" s="138" t="n">
        <v>66.6</v>
      </c>
      <c r="N1857" s="138" t="s">
        <v>6697</v>
      </c>
      <c r="O1857" s="138" t="n">
        <v>4</v>
      </c>
      <c r="P1857" s="144" t="n">
        <v>10679</v>
      </c>
      <c r="Q1857" s="145" t="n">
        <f aca="false">ROUND((P1857+240),-1)+30</f>
        <v>10950</v>
      </c>
    </row>
    <row r="1858" customFormat="false" ht="15.8" hidden="false" customHeight="false" outlineLevel="0" collapsed="false">
      <c r="A1858" s="138" t="s">
        <v>11822</v>
      </c>
      <c r="B1858" s="138" t="s">
        <v>6459</v>
      </c>
      <c r="C1858" s="137" t="s">
        <v>11823</v>
      </c>
      <c r="D1858" s="138" t="s">
        <v>6470</v>
      </c>
      <c r="E1858" s="138" t="s">
        <v>11824</v>
      </c>
      <c r="F1858" s="143" t="s">
        <v>11821</v>
      </c>
      <c r="G1858" s="138" t="s">
        <v>6464</v>
      </c>
      <c r="H1858" s="138" t="n">
        <v>8.5</v>
      </c>
      <c r="I1858" s="138" t="n">
        <v>19</v>
      </c>
      <c r="J1858" s="138" t="n">
        <v>5</v>
      </c>
      <c r="K1858" s="138" t="n">
        <v>59</v>
      </c>
      <c r="L1858" s="138" t="n">
        <v>112</v>
      </c>
      <c r="M1858" s="138" t="n">
        <v>66.6</v>
      </c>
      <c r="N1858" s="138" t="s">
        <v>6473</v>
      </c>
      <c r="O1858" s="138" t="n">
        <v>4</v>
      </c>
      <c r="P1858" s="144" t="n">
        <v>10679</v>
      </c>
      <c r="Q1858" s="145" t="n">
        <f aca="false">ROUND((P1858+240),-1)+30</f>
        <v>10950</v>
      </c>
    </row>
    <row r="1859" customFormat="false" ht="15.8" hidden="false" customHeight="false" outlineLevel="0" collapsed="false">
      <c r="A1859" s="138" t="s">
        <v>11825</v>
      </c>
      <c r="B1859" s="138" t="s">
        <v>6459</v>
      </c>
      <c r="C1859" s="137" t="s">
        <v>11826</v>
      </c>
      <c r="D1859" s="138" t="s">
        <v>6470</v>
      </c>
      <c r="E1859" s="138" t="s">
        <v>8100</v>
      </c>
      <c r="F1859" s="143" t="s">
        <v>11821</v>
      </c>
      <c r="G1859" s="138" t="s">
        <v>6464</v>
      </c>
      <c r="H1859" s="138" t="n">
        <v>8.5</v>
      </c>
      <c r="I1859" s="138" t="n">
        <v>19</v>
      </c>
      <c r="J1859" s="138" t="n">
        <v>5</v>
      </c>
      <c r="K1859" s="138" t="n">
        <v>59</v>
      </c>
      <c r="L1859" s="138" t="n">
        <v>112</v>
      </c>
      <c r="M1859" s="138" t="n">
        <v>66.6</v>
      </c>
      <c r="N1859" s="138" t="s">
        <v>6684</v>
      </c>
      <c r="O1859" s="138" t="n">
        <v>4</v>
      </c>
      <c r="P1859" s="144" t="n">
        <v>10679</v>
      </c>
      <c r="Q1859" s="145" t="n">
        <f aca="false">ROUND((P1859+240),-1)+30</f>
        <v>10950</v>
      </c>
    </row>
    <row r="1860" customFormat="false" ht="15.8" hidden="false" customHeight="false" outlineLevel="0" collapsed="false">
      <c r="A1860" s="138" t="s">
        <v>11827</v>
      </c>
      <c r="B1860" s="138" t="s">
        <v>6459</v>
      </c>
      <c r="C1860" s="137" t="s">
        <v>11828</v>
      </c>
      <c r="D1860" s="138" t="s">
        <v>6470</v>
      </c>
      <c r="E1860" s="138" t="s">
        <v>10645</v>
      </c>
      <c r="F1860" s="143" t="s">
        <v>11821</v>
      </c>
      <c r="G1860" s="138" t="s">
        <v>6464</v>
      </c>
      <c r="H1860" s="138" t="n">
        <v>8.5</v>
      </c>
      <c r="I1860" s="138" t="n">
        <v>19</v>
      </c>
      <c r="J1860" s="138" t="n">
        <v>5</v>
      </c>
      <c r="K1860" s="138" t="n">
        <v>59</v>
      </c>
      <c r="L1860" s="138" t="n">
        <v>112</v>
      </c>
      <c r="M1860" s="138" t="n">
        <v>66.6</v>
      </c>
      <c r="N1860" s="138" t="s">
        <v>6697</v>
      </c>
      <c r="O1860" s="138" t="n">
        <v>4</v>
      </c>
      <c r="P1860" s="144" t="n">
        <v>10679</v>
      </c>
      <c r="Q1860" s="145" t="n">
        <f aca="false">ROUND((P1860+240),-1)+30</f>
        <v>10950</v>
      </c>
    </row>
    <row r="1861" customFormat="false" ht="15.8" hidden="false" customHeight="false" outlineLevel="0" collapsed="false">
      <c r="A1861" s="138" t="s">
        <v>11829</v>
      </c>
      <c r="B1861" s="138" t="s">
        <v>6459</v>
      </c>
      <c r="C1861" s="137" t="s">
        <v>11830</v>
      </c>
      <c r="D1861" s="138" t="s">
        <v>6470</v>
      </c>
      <c r="E1861" s="138" t="s">
        <v>11279</v>
      </c>
      <c r="F1861" s="143" t="s">
        <v>11831</v>
      </c>
      <c r="G1861" s="138" t="s">
        <v>6464</v>
      </c>
      <c r="H1861" s="138" t="n">
        <v>8.5</v>
      </c>
      <c r="I1861" s="138" t="n">
        <v>19</v>
      </c>
      <c r="J1861" s="138" t="n">
        <v>5</v>
      </c>
      <c r="K1861" s="138" t="n">
        <v>59</v>
      </c>
      <c r="L1861" s="138" t="n">
        <v>130</v>
      </c>
      <c r="M1861" s="138" t="n">
        <v>71.6</v>
      </c>
      <c r="N1861" s="138" t="s">
        <v>6684</v>
      </c>
      <c r="O1861" s="138" t="n">
        <v>4</v>
      </c>
      <c r="P1861" s="144" t="n">
        <v>11520</v>
      </c>
      <c r="Q1861" s="145" t="n">
        <f aca="false">ROUND((P1861+240),-1)+30</f>
        <v>11790</v>
      </c>
    </row>
    <row r="1862" customFormat="false" ht="15.8" hidden="false" customHeight="false" outlineLevel="0" collapsed="false">
      <c r="A1862" s="138" t="s">
        <v>11832</v>
      </c>
      <c r="B1862" s="138" t="s">
        <v>6459</v>
      </c>
      <c r="C1862" s="137" t="s">
        <v>11833</v>
      </c>
      <c r="D1862" s="138" t="s">
        <v>6470</v>
      </c>
      <c r="E1862" s="138" t="s">
        <v>9479</v>
      </c>
      <c r="F1862" s="143" t="s">
        <v>11834</v>
      </c>
      <c r="G1862" s="138" t="s">
        <v>6464</v>
      </c>
      <c r="H1862" s="138" t="n">
        <v>8.5</v>
      </c>
      <c r="I1862" s="138" t="n">
        <v>19</v>
      </c>
      <c r="J1862" s="138" t="n">
        <v>5</v>
      </c>
      <c r="K1862" s="138" t="n">
        <v>60</v>
      </c>
      <c r="L1862" s="138" t="n">
        <v>112</v>
      </c>
      <c r="M1862" s="138" t="n">
        <v>66.6</v>
      </c>
      <c r="N1862" s="138" t="s">
        <v>6684</v>
      </c>
      <c r="O1862" s="138" t="n">
        <v>4</v>
      </c>
      <c r="P1862" s="144" t="n">
        <v>10679</v>
      </c>
      <c r="Q1862" s="145" t="n">
        <f aca="false">ROUND((P1862+240),-1)+30</f>
        <v>10950</v>
      </c>
    </row>
    <row r="1863" customFormat="false" ht="15.8" hidden="false" customHeight="false" outlineLevel="0" collapsed="false">
      <c r="A1863" s="138" t="s">
        <v>11835</v>
      </c>
      <c r="B1863" s="138" t="s">
        <v>6459</v>
      </c>
      <c r="C1863" s="137" t="s">
        <v>11836</v>
      </c>
      <c r="D1863" s="138" t="s">
        <v>6470</v>
      </c>
      <c r="E1863" s="138" t="s">
        <v>11811</v>
      </c>
      <c r="F1863" s="143" t="s">
        <v>11837</v>
      </c>
      <c r="G1863" s="138" t="s">
        <v>6464</v>
      </c>
      <c r="H1863" s="138" t="n">
        <v>8.5</v>
      </c>
      <c r="I1863" s="138" t="n">
        <v>19</v>
      </c>
      <c r="J1863" s="138" t="n">
        <v>5</v>
      </c>
      <c r="K1863" s="138" t="n">
        <v>62</v>
      </c>
      <c r="L1863" s="138" t="n">
        <v>112</v>
      </c>
      <c r="M1863" s="138" t="n">
        <v>66.6</v>
      </c>
      <c r="N1863" s="138" t="s">
        <v>6473</v>
      </c>
      <c r="O1863" s="138" t="n">
        <v>4</v>
      </c>
      <c r="P1863" s="144" t="n">
        <v>10679</v>
      </c>
      <c r="Q1863" s="145" t="n">
        <f aca="false">ROUND((P1863+240),-1)+30</f>
        <v>10950</v>
      </c>
    </row>
    <row r="1864" customFormat="false" ht="15.8" hidden="false" customHeight="false" outlineLevel="0" collapsed="false">
      <c r="A1864" s="138" t="s">
        <v>11838</v>
      </c>
      <c r="B1864" s="138" t="s">
        <v>6459</v>
      </c>
      <c r="C1864" s="137" t="s">
        <v>11839</v>
      </c>
      <c r="D1864" s="138" t="s">
        <v>6470</v>
      </c>
      <c r="E1864" s="138" t="s">
        <v>11840</v>
      </c>
      <c r="F1864" s="143" t="s">
        <v>11837</v>
      </c>
      <c r="G1864" s="138" t="s">
        <v>6464</v>
      </c>
      <c r="H1864" s="138" t="n">
        <v>8.5</v>
      </c>
      <c r="I1864" s="138" t="n">
        <v>19</v>
      </c>
      <c r="J1864" s="138" t="n">
        <v>5</v>
      </c>
      <c r="K1864" s="138" t="n">
        <v>62</v>
      </c>
      <c r="L1864" s="138" t="n">
        <v>112</v>
      </c>
      <c r="M1864" s="138" t="n">
        <v>66.6</v>
      </c>
      <c r="N1864" s="138" t="s">
        <v>6473</v>
      </c>
      <c r="O1864" s="138" t="n">
        <v>4</v>
      </c>
      <c r="P1864" s="144" t="n">
        <v>10679</v>
      </c>
      <c r="Q1864" s="145" t="n">
        <f aca="false">ROUND((P1864+240),-1)+30</f>
        <v>10950</v>
      </c>
    </row>
    <row r="1865" customFormat="false" ht="15.8" hidden="false" customHeight="false" outlineLevel="0" collapsed="false">
      <c r="A1865" s="138" t="s">
        <v>11841</v>
      </c>
      <c r="B1865" s="138" t="s">
        <v>6459</v>
      </c>
      <c r="C1865" s="137" t="s">
        <v>11842</v>
      </c>
      <c r="D1865" s="138" t="s">
        <v>6470</v>
      </c>
      <c r="E1865" s="138" t="s">
        <v>11265</v>
      </c>
      <c r="F1865" s="143" t="s">
        <v>11837</v>
      </c>
      <c r="G1865" s="138" t="s">
        <v>6464</v>
      </c>
      <c r="H1865" s="138" t="n">
        <v>8.5</v>
      </c>
      <c r="I1865" s="138" t="n">
        <v>19</v>
      </c>
      <c r="J1865" s="138" t="n">
        <v>5</v>
      </c>
      <c r="K1865" s="138" t="n">
        <v>62</v>
      </c>
      <c r="L1865" s="138" t="n">
        <v>112</v>
      </c>
      <c r="M1865" s="138" t="n">
        <v>66.6</v>
      </c>
      <c r="N1865" s="138" t="s">
        <v>6473</v>
      </c>
      <c r="O1865" s="138" t="n">
        <v>4</v>
      </c>
      <c r="P1865" s="144" t="n">
        <v>10118</v>
      </c>
      <c r="Q1865" s="145" t="n">
        <f aca="false">ROUND((P1865+240),-1)+30</f>
        <v>10390</v>
      </c>
    </row>
    <row r="1866" customFormat="false" ht="15.8" hidden="false" customHeight="false" outlineLevel="0" collapsed="false">
      <c r="A1866" s="138" t="s">
        <v>11843</v>
      </c>
      <c r="B1866" s="138" t="s">
        <v>6459</v>
      </c>
      <c r="C1866" s="137" t="s">
        <v>11844</v>
      </c>
      <c r="D1866" s="138" t="s">
        <v>6470</v>
      </c>
      <c r="E1866" s="138" t="s">
        <v>8100</v>
      </c>
      <c r="F1866" s="143" t="s">
        <v>11837</v>
      </c>
      <c r="G1866" s="138" t="s">
        <v>6464</v>
      </c>
      <c r="H1866" s="138" t="n">
        <v>8.5</v>
      </c>
      <c r="I1866" s="138" t="n">
        <v>19</v>
      </c>
      <c r="J1866" s="138" t="n">
        <v>5</v>
      </c>
      <c r="K1866" s="138" t="n">
        <v>62</v>
      </c>
      <c r="L1866" s="138" t="n">
        <v>112</v>
      </c>
      <c r="M1866" s="138" t="n">
        <v>66.6</v>
      </c>
      <c r="N1866" s="138" t="s">
        <v>6684</v>
      </c>
      <c r="O1866" s="138" t="n">
        <v>4</v>
      </c>
      <c r="P1866" s="144" t="n">
        <v>10679</v>
      </c>
      <c r="Q1866" s="145" t="n">
        <f aca="false">ROUND((P1866+240),-1)+30</f>
        <v>10950</v>
      </c>
    </row>
    <row r="1867" customFormat="false" ht="15.8" hidden="false" customHeight="false" outlineLevel="0" collapsed="false">
      <c r="A1867" s="138" t="s">
        <v>11845</v>
      </c>
      <c r="B1867" s="138" t="s">
        <v>6459</v>
      </c>
      <c r="C1867" s="137" t="s">
        <v>11846</v>
      </c>
      <c r="D1867" s="138" t="s">
        <v>6470</v>
      </c>
      <c r="E1867" s="138" t="s">
        <v>11500</v>
      </c>
      <c r="F1867" s="143" t="s">
        <v>11847</v>
      </c>
      <c r="G1867" s="138" t="s">
        <v>6464</v>
      </c>
      <c r="H1867" s="138" t="n">
        <v>8.5</v>
      </c>
      <c r="I1867" s="138" t="n">
        <v>19</v>
      </c>
      <c r="J1867" s="138" t="n">
        <v>5</v>
      </c>
      <c r="K1867" s="138" t="n">
        <v>62</v>
      </c>
      <c r="L1867" s="138" t="n">
        <v>130</v>
      </c>
      <c r="M1867" s="138" t="n">
        <v>71.6</v>
      </c>
      <c r="N1867" s="138" t="s">
        <v>6697</v>
      </c>
      <c r="O1867" s="138" t="n">
        <v>4</v>
      </c>
      <c r="P1867" s="144" t="n">
        <v>11100</v>
      </c>
      <c r="Q1867" s="145" t="n">
        <f aca="false">ROUND((P1867+240),-1)+30</f>
        <v>11370</v>
      </c>
    </row>
    <row r="1868" customFormat="false" ht="15.8" hidden="false" customHeight="false" outlineLevel="0" collapsed="false">
      <c r="A1868" s="138" t="s">
        <v>11848</v>
      </c>
      <c r="B1868" s="138" t="s">
        <v>6459</v>
      </c>
      <c r="C1868" s="137" t="s">
        <v>11849</v>
      </c>
      <c r="D1868" s="138" t="s">
        <v>6470</v>
      </c>
      <c r="E1868" s="138" t="s">
        <v>11500</v>
      </c>
      <c r="F1868" s="143" t="s">
        <v>11847</v>
      </c>
      <c r="G1868" s="138" t="s">
        <v>6464</v>
      </c>
      <c r="H1868" s="138" t="n">
        <v>8.5</v>
      </c>
      <c r="I1868" s="138" t="n">
        <v>19</v>
      </c>
      <c r="J1868" s="138" t="n">
        <v>5</v>
      </c>
      <c r="K1868" s="138" t="n">
        <v>62</v>
      </c>
      <c r="L1868" s="138" t="n">
        <v>130</v>
      </c>
      <c r="M1868" s="138" t="n">
        <v>71.6</v>
      </c>
      <c r="N1868" s="138" t="s">
        <v>6691</v>
      </c>
      <c r="O1868" s="138" t="n">
        <v>4</v>
      </c>
      <c r="P1868" s="144" t="n">
        <v>11100</v>
      </c>
      <c r="Q1868" s="145" t="n">
        <f aca="false">ROUND((P1868+240),-1)+30</f>
        <v>11370</v>
      </c>
    </row>
    <row r="1869" customFormat="false" ht="15.8" hidden="false" customHeight="false" outlineLevel="0" collapsed="false">
      <c r="A1869" s="138" t="s">
        <v>11850</v>
      </c>
      <c r="B1869" s="138" t="s">
        <v>6459</v>
      </c>
      <c r="C1869" s="137" t="s">
        <v>11851</v>
      </c>
      <c r="D1869" s="138" t="s">
        <v>6470</v>
      </c>
      <c r="E1869" s="138" t="s">
        <v>11304</v>
      </c>
      <c r="F1869" s="143" t="s">
        <v>11852</v>
      </c>
      <c r="G1869" s="138" t="s">
        <v>6464</v>
      </c>
      <c r="H1869" s="138" t="n">
        <v>8.5</v>
      </c>
      <c r="I1869" s="138" t="n">
        <v>20</v>
      </c>
      <c r="J1869" s="138" t="n">
        <v>5</v>
      </c>
      <c r="K1869" s="138" t="n">
        <v>29</v>
      </c>
      <c r="L1869" s="138" t="n">
        <v>112</v>
      </c>
      <c r="M1869" s="138" t="n">
        <v>66.6</v>
      </c>
      <c r="N1869" s="138" t="s">
        <v>6684</v>
      </c>
      <c r="O1869" s="138" t="n">
        <v>2</v>
      </c>
      <c r="P1869" s="144" t="n">
        <v>11474</v>
      </c>
      <c r="Q1869" s="145" t="n">
        <f aca="false">ROUND((P1869+240),-1)+30</f>
        <v>11740</v>
      </c>
    </row>
    <row r="1870" customFormat="false" ht="15.8" hidden="false" customHeight="false" outlineLevel="0" collapsed="false">
      <c r="A1870" s="138" t="s">
        <v>11853</v>
      </c>
      <c r="B1870" s="138" t="s">
        <v>6459</v>
      </c>
      <c r="C1870" s="137" t="s">
        <v>11854</v>
      </c>
      <c r="D1870" s="138" t="s">
        <v>8483</v>
      </c>
      <c r="E1870" s="138" t="s">
        <v>9524</v>
      </c>
      <c r="F1870" s="143" t="s">
        <v>11855</v>
      </c>
      <c r="G1870" s="138" t="s">
        <v>6464</v>
      </c>
      <c r="H1870" s="138" t="n">
        <v>8.5</v>
      </c>
      <c r="I1870" s="138" t="n">
        <v>20</v>
      </c>
      <c r="J1870" s="138" t="n">
        <v>5</v>
      </c>
      <c r="K1870" s="138" t="n">
        <v>30</v>
      </c>
      <c r="L1870" s="138" t="n">
        <v>112</v>
      </c>
      <c r="M1870" s="138" t="n">
        <v>66.6</v>
      </c>
      <c r="N1870" s="138" t="s">
        <v>7041</v>
      </c>
      <c r="O1870" s="138" t="n">
        <v>10</v>
      </c>
      <c r="P1870" s="144" t="n">
        <v>8779</v>
      </c>
      <c r="Q1870" s="145" t="n">
        <f aca="false">ROUND((P1870+240),-1)+30</f>
        <v>9050</v>
      </c>
    </row>
    <row r="1871" customFormat="false" ht="15.8" hidden="false" customHeight="false" outlineLevel="0" collapsed="false">
      <c r="A1871" s="138" t="s">
        <v>11856</v>
      </c>
      <c r="B1871" s="138" t="s">
        <v>6459</v>
      </c>
      <c r="C1871" s="137" t="s">
        <v>11857</v>
      </c>
      <c r="D1871" s="138" t="s">
        <v>7526</v>
      </c>
      <c r="E1871" s="138" t="s">
        <v>9576</v>
      </c>
      <c r="F1871" s="143" t="s">
        <v>11858</v>
      </c>
      <c r="G1871" s="138" t="s">
        <v>6464</v>
      </c>
      <c r="H1871" s="138" t="n">
        <v>8.5</v>
      </c>
      <c r="I1871" s="138" t="n">
        <v>20</v>
      </c>
      <c r="J1871" s="138" t="n">
        <v>5</v>
      </c>
      <c r="K1871" s="138" t="n">
        <v>32</v>
      </c>
      <c r="L1871" s="138" t="n">
        <v>112</v>
      </c>
      <c r="M1871" s="138" t="n">
        <v>66.6</v>
      </c>
      <c r="N1871" s="138" t="s">
        <v>9665</v>
      </c>
      <c r="O1871" s="138" t="n">
        <v>10</v>
      </c>
      <c r="P1871" s="144" t="n">
        <v>13297</v>
      </c>
      <c r="Q1871" s="145" t="n">
        <f aca="false">ROUND((P1871+240),-1)+30</f>
        <v>13570</v>
      </c>
    </row>
    <row r="1872" customFormat="false" ht="15.8" hidden="false" customHeight="false" outlineLevel="0" collapsed="false">
      <c r="A1872" s="138" t="s">
        <v>11859</v>
      </c>
      <c r="B1872" s="138" t="s">
        <v>6459</v>
      </c>
      <c r="C1872" s="137" t="s">
        <v>11860</v>
      </c>
      <c r="D1872" s="138" t="s">
        <v>7526</v>
      </c>
      <c r="E1872" s="138" t="s">
        <v>9576</v>
      </c>
      <c r="F1872" s="143" t="s">
        <v>11858</v>
      </c>
      <c r="G1872" s="138" t="s">
        <v>6464</v>
      </c>
      <c r="H1872" s="138" t="n">
        <v>8.5</v>
      </c>
      <c r="I1872" s="138" t="n">
        <v>20</v>
      </c>
      <c r="J1872" s="138" t="n">
        <v>5</v>
      </c>
      <c r="K1872" s="138" t="n">
        <v>32</v>
      </c>
      <c r="L1872" s="138" t="n">
        <v>112</v>
      </c>
      <c r="M1872" s="138" t="n">
        <v>66.6</v>
      </c>
      <c r="N1872" s="138" t="s">
        <v>9019</v>
      </c>
      <c r="O1872" s="138" t="n">
        <v>9</v>
      </c>
      <c r="P1872" s="144" t="n">
        <v>13297</v>
      </c>
      <c r="Q1872" s="145" t="n">
        <f aca="false">ROUND((P1872+240),-1)+30</f>
        <v>13570</v>
      </c>
    </row>
    <row r="1873" customFormat="false" ht="15.8" hidden="false" customHeight="false" outlineLevel="0" collapsed="false">
      <c r="A1873" s="138" t="s">
        <v>11861</v>
      </c>
      <c r="B1873" s="138" t="s">
        <v>6459</v>
      </c>
      <c r="C1873" s="137" t="s">
        <v>11862</v>
      </c>
      <c r="D1873" s="138" t="s">
        <v>7526</v>
      </c>
      <c r="E1873" s="138" t="s">
        <v>9630</v>
      </c>
      <c r="F1873" s="143" t="s">
        <v>11858</v>
      </c>
      <c r="G1873" s="138" t="s">
        <v>6464</v>
      </c>
      <c r="H1873" s="138" t="n">
        <v>8.5</v>
      </c>
      <c r="I1873" s="138" t="n">
        <v>20</v>
      </c>
      <c r="J1873" s="138" t="n">
        <v>5</v>
      </c>
      <c r="K1873" s="138" t="n">
        <v>32</v>
      </c>
      <c r="L1873" s="138" t="n">
        <v>112</v>
      </c>
      <c r="M1873" s="138" t="n">
        <v>66.6</v>
      </c>
      <c r="N1873" s="138" t="s">
        <v>9631</v>
      </c>
      <c r="O1873" s="138" t="n">
        <v>8</v>
      </c>
      <c r="P1873" s="144" t="n">
        <v>12830</v>
      </c>
      <c r="Q1873" s="145" t="n">
        <f aca="false">ROUND((P1873+240),-1)+30</f>
        <v>13100</v>
      </c>
    </row>
    <row r="1874" customFormat="false" ht="15.8" hidden="false" customHeight="false" outlineLevel="0" collapsed="false">
      <c r="A1874" s="138" t="s">
        <v>11863</v>
      </c>
      <c r="B1874" s="138" t="s">
        <v>6459</v>
      </c>
      <c r="C1874" s="137" t="s">
        <v>11864</v>
      </c>
      <c r="D1874" s="138" t="s">
        <v>7526</v>
      </c>
      <c r="E1874" s="138" t="s">
        <v>9630</v>
      </c>
      <c r="F1874" s="143" t="s">
        <v>11858</v>
      </c>
      <c r="G1874" s="138" t="s">
        <v>6464</v>
      </c>
      <c r="H1874" s="138" t="n">
        <v>8.5</v>
      </c>
      <c r="I1874" s="138" t="n">
        <v>20</v>
      </c>
      <c r="J1874" s="138" t="n">
        <v>5</v>
      </c>
      <c r="K1874" s="138" t="n">
        <v>32</v>
      </c>
      <c r="L1874" s="138" t="n">
        <v>112</v>
      </c>
      <c r="M1874" s="138" t="n">
        <v>66.6</v>
      </c>
      <c r="N1874" s="138" t="s">
        <v>9019</v>
      </c>
      <c r="O1874" s="138" t="n">
        <v>5</v>
      </c>
      <c r="P1874" s="144" t="n">
        <v>12830</v>
      </c>
      <c r="Q1874" s="145" t="n">
        <f aca="false">ROUND((P1874+240),-1)+30</f>
        <v>13100</v>
      </c>
    </row>
    <row r="1875" customFormat="false" ht="15.8" hidden="false" customHeight="false" outlineLevel="0" collapsed="false">
      <c r="A1875" s="138" t="s">
        <v>11865</v>
      </c>
      <c r="B1875" s="138" t="s">
        <v>6459</v>
      </c>
      <c r="C1875" s="137" t="s">
        <v>11866</v>
      </c>
      <c r="D1875" s="138" t="s">
        <v>7526</v>
      </c>
      <c r="E1875" s="138" t="s">
        <v>9630</v>
      </c>
      <c r="F1875" s="143" t="s">
        <v>11858</v>
      </c>
      <c r="G1875" s="138" t="s">
        <v>6464</v>
      </c>
      <c r="H1875" s="138" t="n">
        <v>8.5</v>
      </c>
      <c r="I1875" s="138" t="n">
        <v>20</v>
      </c>
      <c r="J1875" s="138" t="n">
        <v>5</v>
      </c>
      <c r="K1875" s="138" t="n">
        <v>32</v>
      </c>
      <c r="L1875" s="138" t="n">
        <v>112</v>
      </c>
      <c r="M1875" s="138" t="n">
        <v>66.6</v>
      </c>
      <c r="N1875" s="138" t="s">
        <v>8326</v>
      </c>
      <c r="O1875" s="138" t="n">
        <v>4</v>
      </c>
      <c r="P1875" s="144" t="n">
        <v>12362</v>
      </c>
      <c r="Q1875" s="145" t="n">
        <f aca="false">ROUND((P1875+240),-1)+30</f>
        <v>12630</v>
      </c>
    </row>
    <row r="1876" customFormat="false" ht="15.8" hidden="false" customHeight="false" outlineLevel="0" collapsed="false">
      <c r="A1876" s="138" t="s">
        <v>11867</v>
      </c>
      <c r="B1876" s="138" t="s">
        <v>6459</v>
      </c>
      <c r="C1876" s="137" t="s">
        <v>11868</v>
      </c>
      <c r="D1876" s="138" t="s">
        <v>8483</v>
      </c>
      <c r="E1876" s="138" t="s">
        <v>8484</v>
      </c>
      <c r="F1876" s="143" t="s">
        <v>11858</v>
      </c>
      <c r="G1876" s="138" t="s">
        <v>6464</v>
      </c>
      <c r="H1876" s="138" t="n">
        <v>8.5</v>
      </c>
      <c r="I1876" s="138" t="n">
        <v>20</v>
      </c>
      <c r="J1876" s="138" t="n">
        <v>5</v>
      </c>
      <c r="K1876" s="138" t="n">
        <v>32</v>
      </c>
      <c r="L1876" s="138" t="n">
        <v>112</v>
      </c>
      <c r="M1876" s="138" t="n">
        <v>66.6</v>
      </c>
      <c r="N1876" s="138" t="s">
        <v>6479</v>
      </c>
      <c r="O1876" s="138" t="n">
        <v>3</v>
      </c>
      <c r="P1876" s="144" t="n">
        <v>8779</v>
      </c>
      <c r="Q1876" s="145" t="n">
        <f aca="false">ROUND((P1876+240),-1)+30</f>
        <v>9050</v>
      </c>
    </row>
    <row r="1877" customFormat="false" ht="15.8" hidden="false" customHeight="false" outlineLevel="0" collapsed="false">
      <c r="A1877" s="138" t="s">
        <v>11869</v>
      </c>
      <c r="B1877" s="138" t="s">
        <v>6459</v>
      </c>
      <c r="C1877" s="137" t="s">
        <v>11870</v>
      </c>
      <c r="D1877" s="138" t="s">
        <v>7033</v>
      </c>
      <c r="E1877" s="138" t="s">
        <v>11637</v>
      </c>
      <c r="F1877" s="143" t="s">
        <v>11871</v>
      </c>
      <c r="G1877" s="138" t="s">
        <v>6464</v>
      </c>
      <c r="H1877" s="138" t="n">
        <v>8.5</v>
      </c>
      <c r="I1877" s="138" t="n">
        <v>20</v>
      </c>
      <c r="J1877" s="138" t="n">
        <v>5</v>
      </c>
      <c r="K1877" s="138" t="n">
        <v>35</v>
      </c>
      <c r="L1877" s="138" t="n">
        <v>112</v>
      </c>
      <c r="M1877" s="138" t="n">
        <v>66.6</v>
      </c>
      <c r="N1877" s="138"/>
      <c r="O1877" s="138" t="n">
        <v>30</v>
      </c>
      <c r="P1877" s="144" t="n">
        <v>12867</v>
      </c>
      <c r="Q1877" s="145" t="n">
        <f aca="false">ROUND((P1877+240),-1)+30</f>
        <v>13140</v>
      </c>
    </row>
    <row r="1878" customFormat="false" ht="15.8" hidden="false" customHeight="false" outlineLevel="0" collapsed="false">
      <c r="A1878" s="138" t="s">
        <v>11872</v>
      </c>
      <c r="B1878" s="138" t="s">
        <v>6459</v>
      </c>
      <c r="C1878" s="137" t="s">
        <v>11873</v>
      </c>
      <c r="D1878" s="138" t="s">
        <v>7033</v>
      </c>
      <c r="E1878" s="138" t="s">
        <v>11005</v>
      </c>
      <c r="F1878" s="143" t="s">
        <v>11871</v>
      </c>
      <c r="G1878" s="138" t="s">
        <v>6464</v>
      </c>
      <c r="H1878" s="138" t="n">
        <v>8.5</v>
      </c>
      <c r="I1878" s="138" t="n">
        <v>20</v>
      </c>
      <c r="J1878" s="138" t="n">
        <v>5</v>
      </c>
      <c r="K1878" s="138" t="n">
        <v>35</v>
      </c>
      <c r="L1878" s="138" t="n">
        <v>112</v>
      </c>
      <c r="M1878" s="138" t="n">
        <v>66.6</v>
      </c>
      <c r="N1878" s="138" t="s">
        <v>7085</v>
      </c>
      <c r="O1878" s="138" t="n">
        <v>25</v>
      </c>
      <c r="P1878" s="144" t="n">
        <v>11851</v>
      </c>
      <c r="Q1878" s="145" t="n">
        <f aca="false">ROUND((P1878+240),-1)+30</f>
        <v>12120</v>
      </c>
    </row>
    <row r="1879" customFormat="false" ht="15.8" hidden="false" customHeight="false" outlineLevel="0" collapsed="false">
      <c r="A1879" s="138" t="s">
        <v>11874</v>
      </c>
      <c r="B1879" s="138" t="s">
        <v>6459</v>
      </c>
      <c r="C1879" s="137" t="s">
        <v>11875</v>
      </c>
      <c r="D1879" s="138" t="s">
        <v>9761</v>
      </c>
      <c r="E1879" s="138" t="s">
        <v>11876</v>
      </c>
      <c r="F1879" s="143" t="s">
        <v>11871</v>
      </c>
      <c r="G1879" s="138" t="s">
        <v>6464</v>
      </c>
      <c r="H1879" s="138" t="n">
        <v>8.5</v>
      </c>
      <c r="I1879" s="138" t="n">
        <v>20</v>
      </c>
      <c r="J1879" s="138" t="n">
        <v>5</v>
      </c>
      <c r="K1879" s="138" t="n">
        <v>35</v>
      </c>
      <c r="L1879" s="138" t="n">
        <v>112</v>
      </c>
      <c r="M1879" s="138" t="n">
        <v>66.6</v>
      </c>
      <c r="N1879" s="138"/>
      <c r="O1879" s="138" t="n">
        <v>8</v>
      </c>
      <c r="P1879" s="144" t="n">
        <v>8824</v>
      </c>
      <c r="Q1879" s="145" t="n">
        <f aca="false">ROUND((P1879+240),-1)+30</f>
        <v>9090</v>
      </c>
    </row>
    <row r="1880" customFormat="false" ht="15.8" hidden="false" customHeight="false" outlineLevel="0" collapsed="false">
      <c r="A1880" s="138" t="s">
        <v>11877</v>
      </c>
      <c r="B1880" s="138" t="s">
        <v>6459</v>
      </c>
      <c r="C1880" s="137" t="s">
        <v>11878</v>
      </c>
      <c r="D1880" s="138" t="s">
        <v>8483</v>
      </c>
      <c r="E1880" s="138" t="s">
        <v>9594</v>
      </c>
      <c r="F1880" s="143" t="s">
        <v>11871</v>
      </c>
      <c r="G1880" s="138" t="s">
        <v>6464</v>
      </c>
      <c r="H1880" s="138" t="n">
        <v>8.5</v>
      </c>
      <c r="I1880" s="138" t="n">
        <v>20</v>
      </c>
      <c r="J1880" s="138" t="n">
        <v>5</v>
      </c>
      <c r="K1880" s="138" t="n">
        <v>35</v>
      </c>
      <c r="L1880" s="138" t="n">
        <v>112</v>
      </c>
      <c r="M1880" s="138" t="n">
        <v>66.6</v>
      </c>
      <c r="N1880" s="138" t="s">
        <v>6516</v>
      </c>
      <c r="O1880" s="138" t="n">
        <v>8</v>
      </c>
      <c r="P1880" s="144" t="n">
        <v>8779</v>
      </c>
      <c r="Q1880" s="145" t="n">
        <f aca="false">ROUND((P1880+240),-1)+30</f>
        <v>9050</v>
      </c>
    </row>
    <row r="1881" customFormat="false" ht="15.8" hidden="false" customHeight="false" outlineLevel="0" collapsed="false">
      <c r="A1881" s="138" t="s">
        <v>11879</v>
      </c>
      <c r="B1881" s="138" t="s">
        <v>6459</v>
      </c>
      <c r="C1881" s="137" t="s">
        <v>11880</v>
      </c>
      <c r="D1881" s="138" t="s">
        <v>8483</v>
      </c>
      <c r="E1881" s="138" t="s">
        <v>8484</v>
      </c>
      <c r="F1881" s="143" t="s">
        <v>11881</v>
      </c>
      <c r="G1881" s="138" t="s">
        <v>6464</v>
      </c>
      <c r="H1881" s="138" t="n">
        <v>8.5</v>
      </c>
      <c r="I1881" s="138" t="n">
        <v>20</v>
      </c>
      <c r="J1881" s="138" t="n">
        <v>5</v>
      </c>
      <c r="K1881" s="138" t="n">
        <v>40</v>
      </c>
      <c r="L1881" s="138" t="n">
        <v>114.3</v>
      </c>
      <c r="M1881" s="138" t="n">
        <v>72.6</v>
      </c>
      <c r="N1881" s="138" t="s">
        <v>7041</v>
      </c>
      <c r="O1881" s="138" t="n">
        <v>4</v>
      </c>
      <c r="P1881" s="144" t="n">
        <v>8779</v>
      </c>
      <c r="Q1881" s="145" t="n">
        <f aca="false">ROUND((P1881+240),-1)+30</f>
        <v>9050</v>
      </c>
    </row>
    <row r="1882" customFormat="false" ht="15.8" hidden="false" customHeight="false" outlineLevel="0" collapsed="false">
      <c r="A1882" s="138" t="s">
        <v>11882</v>
      </c>
      <c r="B1882" s="138" t="s">
        <v>6459</v>
      </c>
      <c r="C1882" s="137" t="s">
        <v>11883</v>
      </c>
      <c r="D1882" s="138" t="s">
        <v>8483</v>
      </c>
      <c r="E1882" s="138" t="s">
        <v>9594</v>
      </c>
      <c r="F1882" s="143" t="s">
        <v>11881</v>
      </c>
      <c r="G1882" s="138" t="s">
        <v>6464</v>
      </c>
      <c r="H1882" s="138" t="n">
        <v>8.5</v>
      </c>
      <c r="I1882" s="138" t="n">
        <v>20</v>
      </c>
      <c r="J1882" s="138" t="n">
        <v>5</v>
      </c>
      <c r="K1882" s="138" t="n">
        <v>40</v>
      </c>
      <c r="L1882" s="138" t="n">
        <v>114.3</v>
      </c>
      <c r="M1882" s="138" t="n">
        <v>72.6</v>
      </c>
      <c r="N1882" s="138" t="s">
        <v>6516</v>
      </c>
      <c r="O1882" s="138" t="n">
        <v>4</v>
      </c>
      <c r="P1882" s="144" t="n">
        <v>8779</v>
      </c>
      <c r="Q1882" s="145" t="n">
        <f aca="false">ROUND((P1882+240),-1)+30</f>
        <v>9050</v>
      </c>
    </row>
    <row r="1883" customFormat="false" ht="15.8" hidden="false" customHeight="false" outlineLevel="0" collapsed="false">
      <c r="A1883" s="138" t="s">
        <v>11884</v>
      </c>
      <c r="B1883" s="138" t="s">
        <v>6459</v>
      </c>
      <c r="C1883" s="137" t="s">
        <v>11885</v>
      </c>
      <c r="D1883" s="138" t="s">
        <v>7033</v>
      </c>
      <c r="E1883" s="138" t="s">
        <v>11886</v>
      </c>
      <c r="F1883" s="143" t="s">
        <v>11887</v>
      </c>
      <c r="G1883" s="138" t="s">
        <v>6464</v>
      </c>
      <c r="H1883" s="138" t="n">
        <v>8.5</v>
      </c>
      <c r="I1883" s="138" t="n">
        <v>20</v>
      </c>
      <c r="J1883" s="138" t="n">
        <v>5</v>
      </c>
      <c r="K1883" s="138" t="n">
        <v>40</v>
      </c>
      <c r="L1883" s="138" t="n">
        <v>114.3</v>
      </c>
      <c r="M1883" s="138" t="n">
        <v>73.1</v>
      </c>
      <c r="N1883" s="138" t="s">
        <v>7041</v>
      </c>
      <c r="O1883" s="138" t="n">
        <v>30</v>
      </c>
      <c r="P1883" s="144" t="n">
        <v>11851</v>
      </c>
      <c r="Q1883" s="145" t="n">
        <f aca="false">ROUND((P1883+240),-1)+30</f>
        <v>12120</v>
      </c>
    </row>
    <row r="1884" customFormat="false" ht="15.8" hidden="false" customHeight="false" outlineLevel="0" collapsed="false">
      <c r="A1884" s="138" t="s">
        <v>11888</v>
      </c>
      <c r="B1884" s="138" t="s">
        <v>6459</v>
      </c>
      <c r="C1884" s="137" t="s">
        <v>11889</v>
      </c>
      <c r="D1884" s="138" t="s">
        <v>7033</v>
      </c>
      <c r="E1884" s="138" t="s">
        <v>11637</v>
      </c>
      <c r="F1884" s="143" t="s">
        <v>11887</v>
      </c>
      <c r="G1884" s="138" t="s">
        <v>6464</v>
      </c>
      <c r="H1884" s="138" t="n">
        <v>8.5</v>
      </c>
      <c r="I1884" s="138" t="n">
        <v>20</v>
      </c>
      <c r="J1884" s="138" t="n">
        <v>5</v>
      </c>
      <c r="K1884" s="138" t="n">
        <v>40</v>
      </c>
      <c r="L1884" s="138" t="n">
        <v>114.3</v>
      </c>
      <c r="M1884" s="138" t="n">
        <v>73.1</v>
      </c>
      <c r="N1884" s="138"/>
      <c r="O1884" s="138" t="n">
        <v>28</v>
      </c>
      <c r="P1884" s="144" t="n">
        <v>12867</v>
      </c>
      <c r="Q1884" s="145" t="n">
        <f aca="false">ROUND((P1884+240),-1)+30</f>
        <v>13140</v>
      </c>
    </row>
    <row r="1885" customFormat="false" ht="15.8" hidden="false" customHeight="false" outlineLevel="0" collapsed="false">
      <c r="A1885" s="138" t="s">
        <v>11890</v>
      </c>
      <c r="B1885" s="138" t="s">
        <v>6459</v>
      </c>
      <c r="C1885" s="137" t="s">
        <v>11891</v>
      </c>
      <c r="D1885" s="138" t="s">
        <v>7033</v>
      </c>
      <c r="E1885" s="138" t="s">
        <v>11005</v>
      </c>
      <c r="F1885" s="143" t="s">
        <v>11887</v>
      </c>
      <c r="G1885" s="138" t="s">
        <v>6464</v>
      </c>
      <c r="H1885" s="138" t="n">
        <v>8.5</v>
      </c>
      <c r="I1885" s="138" t="n">
        <v>20</v>
      </c>
      <c r="J1885" s="138" t="n">
        <v>5</v>
      </c>
      <c r="K1885" s="138" t="n">
        <v>40</v>
      </c>
      <c r="L1885" s="138" t="n">
        <v>114.3</v>
      </c>
      <c r="M1885" s="138" t="n">
        <v>73.1</v>
      </c>
      <c r="N1885" s="138" t="s">
        <v>7085</v>
      </c>
      <c r="O1885" s="138" t="n">
        <v>17</v>
      </c>
      <c r="P1885" s="144" t="n">
        <v>11851</v>
      </c>
      <c r="Q1885" s="145" t="n">
        <f aca="false">ROUND((P1885+240),-1)+30</f>
        <v>12120</v>
      </c>
    </row>
    <row r="1886" customFormat="false" ht="15.8" hidden="false" customHeight="false" outlineLevel="0" collapsed="false">
      <c r="A1886" s="138" t="s">
        <v>11892</v>
      </c>
      <c r="B1886" s="138" t="s">
        <v>6459</v>
      </c>
      <c r="C1886" s="137" t="s">
        <v>11893</v>
      </c>
      <c r="D1886" s="138" t="s">
        <v>7033</v>
      </c>
      <c r="E1886" s="138" t="s">
        <v>10211</v>
      </c>
      <c r="F1886" s="143" t="s">
        <v>11887</v>
      </c>
      <c r="G1886" s="138" t="s">
        <v>6464</v>
      </c>
      <c r="H1886" s="138" t="n">
        <v>8.5</v>
      </c>
      <c r="I1886" s="138" t="n">
        <v>20</v>
      </c>
      <c r="J1886" s="138" t="n">
        <v>5</v>
      </c>
      <c r="K1886" s="138" t="n">
        <v>40</v>
      </c>
      <c r="L1886" s="138" t="n">
        <v>114.3</v>
      </c>
      <c r="M1886" s="138" t="n">
        <v>73.1</v>
      </c>
      <c r="N1886" s="138" t="s">
        <v>8915</v>
      </c>
      <c r="O1886" s="138" t="n">
        <v>3</v>
      </c>
      <c r="P1886" s="144" t="n">
        <v>13144</v>
      </c>
      <c r="Q1886" s="145" t="n">
        <f aca="false">ROUND((P1886+240),-1)+30</f>
        <v>13410</v>
      </c>
    </row>
    <row r="1887" customFormat="false" ht="15.8" hidden="false" customHeight="false" outlineLevel="0" collapsed="false">
      <c r="A1887" s="138" t="s">
        <v>11894</v>
      </c>
      <c r="B1887" s="138" t="s">
        <v>6459</v>
      </c>
      <c r="C1887" s="137" t="s">
        <v>11895</v>
      </c>
      <c r="D1887" s="138" t="s">
        <v>7033</v>
      </c>
      <c r="E1887" s="138" t="s">
        <v>11535</v>
      </c>
      <c r="F1887" s="143" t="s">
        <v>11887</v>
      </c>
      <c r="G1887" s="138" t="s">
        <v>6464</v>
      </c>
      <c r="H1887" s="138" t="n">
        <v>8.5</v>
      </c>
      <c r="I1887" s="138" t="n">
        <v>20</v>
      </c>
      <c r="J1887" s="138" t="n">
        <v>5</v>
      </c>
      <c r="K1887" s="138" t="n">
        <v>40</v>
      </c>
      <c r="L1887" s="138" t="n">
        <v>114.3</v>
      </c>
      <c r="M1887" s="138" t="n">
        <v>73.1</v>
      </c>
      <c r="N1887" s="138" t="s">
        <v>6516</v>
      </c>
      <c r="O1887" s="138" t="n">
        <v>2</v>
      </c>
      <c r="P1887" s="144" t="n">
        <v>12867</v>
      </c>
      <c r="Q1887" s="145" t="n">
        <f aca="false">ROUND((P1887+240),-1)+30</f>
        <v>13140</v>
      </c>
    </row>
    <row r="1888" customFormat="false" ht="15.8" hidden="false" customHeight="false" outlineLevel="0" collapsed="false">
      <c r="A1888" s="138" t="s">
        <v>11896</v>
      </c>
      <c r="B1888" s="138" t="s">
        <v>6459</v>
      </c>
      <c r="C1888" s="137" t="s">
        <v>11897</v>
      </c>
      <c r="D1888" s="138" t="s">
        <v>9761</v>
      </c>
      <c r="E1888" s="138" t="s">
        <v>11898</v>
      </c>
      <c r="F1888" s="143" t="s">
        <v>11899</v>
      </c>
      <c r="G1888" s="138" t="s">
        <v>6464</v>
      </c>
      <c r="H1888" s="138" t="n">
        <v>8.5</v>
      </c>
      <c r="I1888" s="138" t="n">
        <v>20</v>
      </c>
      <c r="J1888" s="138" t="n">
        <v>5</v>
      </c>
      <c r="K1888" s="138" t="n">
        <v>42</v>
      </c>
      <c r="L1888" s="138" t="n">
        <v>112</v>
      </c>
      <c r="M1888" s="138" t="n">
        <v>66.6</v>
      </c>
      <c r="N1888" s="138"/>
      <c r="O1888" s="138" t="n">
        <v>12</v>
      </c>
      <c r="P1888" s="144" t="n">
        <v>8824</v>
      </c>
      <c r="Q1888" s="145" t="n">
        <f aca="false">ROUND((P1888+240),-1)+30</f>
        <v>9090</v>
      </c>
    </row>
    <row r="1889" customFormat="false" ht="15.8" hidden="false" customHeight="false" outlineLevel="0" collapsed="false">
      <c r="A1889" s="138" t="s">
        <v>11900</v>
      </c>
      <c r="B1889" s="138" t="s">
        <v>6459</v>
      </c>
      <c r="C1889" s="137" t="s">
        <v>11901</v>
      </c>
      <c r="D1889" s="138" t="s">
        <v>8483</v>
      </c>
      <c r="E1889" s="138" t="s">
        <v>11747</v>
      </c>
      <c r="F1889" s="143" t="s">
        <v>11899</v>
      </c>
      <c r="G1889" s="138" t="s">
        <v>6464</v>
      </c>
      <c r="H1889" s="138" t="n">
        <v>8.5</v>
      </c>
      <c r="I1889" s="138" t="n">
        <v>20</v>
      </c>
      <c r="J1889" s="138" t="n">
        <v>5</v>
      </c>
      <c r="K1889" s="138" t="n">
        <v>42</v>
      </c>
      <c r="L1889" s="138" t="n">
        <v>112</v>
      </c>
      <c r="M1889" s="138" t="n">
        <v>66.6</v>
      </c>
      <c r="N1889" s="138" t="s">
        <v>10542</v>
      </c>
      <c r="O1889" s="138" t="n">
        <v>8</v>
      </c>
      <c r="P1889" s="144" t="n">
        <v>8779</v>
      </c>
      <c r="Q1889" s="145" t="n">
        <f aca="false">ROUND((P1889+240),-1)+30</f>
        <v>9050</v>
      </c>
    </row>
    <row r="1890" customFormat="false" ht="15.8" hidden="false" customHeight="false" outlineLevel="0" collapsed="false">
      <c r="A1890" s="138" t="s">
        <v>11902</v>
      </c>
      <c r="B1890" s="138" t="s">
        <v>6459</v>
      </c>
      <c r="C1890" s="137" t="s">
        <v>11903</v>
      </c>
      <c r="D1890" s="138" t="s">
        <v>9761</v>
      </c>
      <c r="E1890" s="138" t="s">
        <v>11898</v>
      </c>
      <c r="F1890" s="143" t="s">
        <v>11904</v>
      </c>
      <c r="G1890" s="138" t="s">
        <v>6464</v>
      </c>
      <c r="H1890" s="138" t="n">
        <v>8.5</v>
      </c>
      <c r="I1890" s="138" t="n">
        <v>20</v>
      </c>
      <c r="J1890" s="138" t="n">
        <v>5</v>
      </c>
      <c r="K1890" s="138" t="n">
        <v>42</v>
      </c>
      <c r="L1890" s="138" t="n">
        <v>114.3</v>
      </c>
      <c r="M1890" s="138" t="n">
        <v>67.1</v>
      </c>
      <c r="N1890" s="138"/>
      <c r="O1890" s="138" t="n">
        <v>20</v>
      </c>
      <c r="P1890" s="144" t="n">
        <v>8824</v>
      </c>
      <c r="Q1890" s="145" t="n">
        <f aca="false">ROUND((P1890+240),-1)+30</f>
        <v>9090</v>
      </c>
    </row>
    <row r="1891" customFormat="false" ht="15.8" hidden="false" customHeight="false" outlineLevel="0" collapsed="false">
      <c r="A1891" s="138" t="s">
        <v>11905</v>
      </c>
      <c r="B1891" s="138" t="s">
        <v>6459</v>
      </c>
      <c r="C1891" s="137" t="s">
        <v>11906</v>
      </c>
      <c r="D1891" s="138" t="s">
        <v>7526</v>
      </c>
      <c r="E1891" s="138" t="s">
        <v>9630</v>
      </c>
      <c r="F1891" s="143" t="s">
        <v>11907</v>
      </c>
      <c r="G1891" s="138" t="s">
        <v>6464</v>
      </c>
      <c r="H1891" s="138" t="n">
        <v>8.5</v>
      </c>
      <c r="I1891" s="138" t="n">
        <v>20</v>
      </c>
      <c r="J1891" s="138" t="n">
        <v>5</v>
      </c>
      <c r="K1891" s="138" t="n">
        <v>42</v>
      </c>
      <c r="L1891" s="138" t="n">
        <v>114.3</v>
      </c>
      <c r="M1891" s="138" t="n">
        <v>72.6</v>
      </c>
      <c r="N1891" s="138" t="s">
        <v>9631</v>
      </c>
      <c r="O1891" s="138" t="n">
        <v>15</v>
      </c>
      <c r="P1891" s="144" t="n">
        <v>12830</v>
      </c>
      <c r="Q1891" s="145" t="n">
        <f aca="false">ROUND((P1891+240),-1)+30</f>
        <v>13100</v>
      </c>
    </row>
    <row r="1892" customFormat="false" ht="15.8" hidden="false" customHeight="false" outlineLevel="0" collapsed="false">
      <c r="A1892" s="138" t="s">
        <v>11908</v>
      </c>
      <c r="B1892" s="138" t="s">
        <v>6459</v>
      </c>
      <c r="C1892" s="137" t="s">
        <v>11909</v>
      </c>
      <c r="D1892" s="138" t="s">
        <v>7526</v>
      </c>
      <c r="E1892" s="138" t="s">
        <v>9630</v>
      </c>
      <c r="F1892" s="143" t="s">
        <v>11907</v>
      </c>
      <c r="G1892" s="138" t="s">
        <v>6464</v>
      </c>
      <c r="H1892" s="138" t="n">
        <v>8.5</v>
      </c>
      <c r="I1892" s="138" t="n">
        <v>20</v>
      </c>
      <c r="J1892" s="138" t="n">
        <v>5</v>
      </c>
      <c r="K1892" s="138" t="n">
        <v>42</v>
      </c>
      <c r="L1892" s="138" t="n">
        <v>114.3</v>
      </c>
      <c r="M1892" s="138" t="n">
        <v>72.6</v>
      </c>
      <c r="N1892" s="138" t="s">
        <v>8326</v>
      </c>
      <c r="O1892" s="138" t="n">
        <v>10</v>
      </c>
      <c r="P1892" s="144" t="n">
        <v>12362</v>
      </c>
      <c r="Q1892" s="145" t="n">
        <f aca="false">ROUND((P1892+240),-1)+30</f>
        <v>12630</v>
      </c>
    </row>
    <row r="1893" customFormat="false" ht="15.8" hidden="false" customHeight="false" outlineLevel="0" collapsed="false">
      <c r="A1893" s="138" t="s">
        <v>11910</v>
      </c>
      <c r="B1893" s="138" t="s">
        <v>6459</v>
      </c>
      <c r="C1893" s="137" t="s">
        <v>11911</v>
      </c>
      <c r="D1893" s="138" t="s">
        <v>7526</v>
      </c>
      <c r="E1893" s="138" t="s">
        <v>9630</v>
      </c>
      <c r="F1893" s="143" t="s">
        <v>11907</v>
      </c>
      <c r="G1893" s="138" t="s">
        <v>6464</v>
      </c>
      <c r="H1893" s="138" t="n">
        <v>8.5</v>
      </c>
      <c r="I1893" s="138" t="n">
        <v>20</v>
      </c>
      <c r="J1893" s="138" t="n">
        <v>5</v>
      </c>
      <c r="K1893" s="138" t="n">
        <v>42</v>
      </c>
      <c r="L1893" s="138" t="n">
        <v>114.3</v>
      </c>
      <c r="M1893" s="138" t="n">
        <v>72.6</v>
      </c>
      <c r="N1893" s="138" t="s">
        <v>9019</v>
      </c>
      <c r="O1893" s="138" t="n">
        <v>3</v>
      </c>
      <c r="P1893" s="144" t="n">
        <v>12830</v>
      </c>
      <c r="Q1893" s="145" t="n">
        <f aca="false">ROUND((P1893+240),-1)+30</f>
        <v>13100</v>
      </c>
    </row>
    <row r="1894" customFormat="false" ht="15.8" hidden="false" customHeight="false" outlineLevel="0" collapsed="false">
      <c r="A1894" s="138" t="s">
        <v>11912</v>
      </c>
      <c r="B1894" s="138" t="s">
        <v>6459</v>
      </c>
      <c r="C1894" s="137" t="s">
        <v>11913</v>
      </c>
      <c r="D1894" s="138" t="s">
        <v>7526</v>
      </c>
      <c r="E1894" s="138" t="s">
        <v>9576</v>
      </c>
      <c r="F1894" s="143" t="s">
        <v>11907</v>
      </c>
      <c r="G1894" s="138" t="s">
        <v>6464</v>
      </c>
      <c r="H1894" s="138" t="n">
        <v>8.5</v>
      </c>
      <c r="I1894" s="138" t="n">
        <v>20</v>
      </c>
      <c r="J1894" s="138" t="n">
        <v>5</v>
      </c>
      <c r="K1894" s="138" t="n">
        <v>42</v>
      </c>
      <c r="L1894" s="138" t="n">
        <v>114.3</v>
      </c>
      <c r="M1894" s="138" t="n">
        <v>72.6</v>
      </c>
      <c r="N1894" s="138" t="s">
        <v>9580</v>
      </c>
      <c r="O1894" s="138" t="n">
        <v>2</v>
      </c>
      <c r="P1894" s="144" t="n">
        <v>12830</v>
      </c>
      <c r="Q1894" s="145" t="n">
        <f aca="false">ROUND((P1894+240),-1)+30</f>
        <v>13100</v>
      </c>
    </row>
    <row r="1895" customFormat="false" ht="15.8" hidden="false" customHeight="false" outlineLevel="0" collapsed="false">
      <c r="A1895" s="138" t="s">
        <v>11914</v>
      </c>
      <c r="B1895" s="138" t="s">
        <v>6459</v>
      </c>
      <c r="C1895" s="137" t="s">
        <v>11915</v>
      </c>
      <c r="D1895" s="138" t="s">
        <v>7526</v>
      </c>
      <c r="E1895" s="138" t="s">
        <v>9576</v>
      </c>
      <c r="F1895" s="143" t="s">
        <v>11907</v>
      </c>
      <c r="G1895" s="138" t="s">
        <v>6464</v>
      </c>
      <c r="H1895" s="138" t="n">
        <v>8.5</v>
      </c>
      <c r="I1895" s="138" t="n">
        <v>20</v>
      </c>
      <c r="J1895" s="138" t="n">
        <v>5</v>
      </c>
      <c r="K1895" s="138" t="n">
        <v>42</v>
      </c>
      <c r="L1895" s="138" t="n">
        <v>114.3</v>
      </c>
      <c r="M1895" s="138" t="n">
        <v>72.6</v>
      </c>
      <c r="N1895" s="138" t="s">
        <v>9019</v>
      </c>
      <c r="O1895" s="138" t="n">
        <v>2</v>
      </c>
      <c r="P1895" s="144" t="n">
        <v>13297</v>
      </c>
      <c r="Q1895" s="145" t="n">
        <f aca="false">ROUND((P1895+240),-1)+30</f>
        <v>13570</v>
      </c>
    </row>
    <row r="1896" customFormat="false" ht="15.8" hidden="false" customHeight="false" outlineLevel="0" collapsed="false">
      <c r="A1896" s="138" t="s">
        <v>11916</v>
      </c>
      <c r="B1896" s="138" t="s">
        <v>6459</v>
      </c>
      <c r="C1896" s="137" t="s">
        <v>11917</v>
      </c>
      <c r="D1896" s="138" t="s">
        <v>6470</v>
      </c>
      <c r="E1896" s="138" t="s">
        <v>11808</v>
      </c>
      <c r="F1896" s="143" t="s">
        <v>11918</v>
      </c>
      <c r="G1896" s="138" t="s">
        <v>6464</v>
      </c>
      <c r="H1896" s="138" t="n">
        <v>8.5</v>
      </c>
      <c r="I1896" s="138" t="n">
        <v>20</v>
      </c>
      <c r="J1896" s="138" t="n">
        <v>5</v>
      </c>
      <c r="K1896" s="138" t="n">
        <v>43</v>
      </c>
      <c r="L1896" s="138" t="n">
        <v>112</v>
      </c>
      <c r="M1896" s="138" t="n">
        <v>66.6</v>
      </c>
      <c r="N1896" s="138" t="s">
        <v>6697</v>
      </c>
      <c r="O1896" s="138" t="n">
        <v>4</v>
      </c>
      <c r="P1896" s="144" t="n">
        <v>9043</v>
      </c>
      <c r="Q1896" s="145" t="n">
        <f aca="false">ROUND((P1896+240),-1)+30</f>
        <v>9310</v>
      </c>
    </row>
    <row r="1897" customFormat="false" ht="15.8" hidden="false" customHeight="false" outlineLevel="0" collapsed="false">
      <c r="A1897" s="138" t="s">
        <v>11919</v>
      </c>
      <c r="B1897" s="138" t="s">
        <v>6459</v>
      </c>
      <c r="C1897" s="137" t="s">
        <v>11920</v>
      </c>
      <c r="D1897" s="138" t="s">
        <v>6470</v>
      </c>
      <c r="E1897" s="138" t="s">
        <v>8376</v>
      </c>
      <c r="F1897" s="143" t="s">
        <v>11918</v>
      </c>
      <c r="G1897" s="138" t="s">
        <v>6464</v>
      </c>
      <c r="H1897" s="138" t="n">
        <v>8.5</v>
      </c>
      <c r="I1897" s="138" t="n">
        <v>20</v>
      </c>
      <c r="J1897" s="138" t="n">
        <v>5</v>
      </c>
      <c r="K1897" s="138" t="n">
        <v>43</v>
      </c>
      <c r="L1897" s="138" t="n">
        <v>112</v>
      </c>
      <c r="M1897" s="138" t="n">
        <v>66.6</v>
      </c>
      <c r="N1897" s="138" t="s">
        <v>6473</v>
      </c>
      <c r="O1897" s="138" t="n">
        <v>4</v>
      </c>
      <c r="P1897" s="144" t="n">
        <v>8202</v>
      </c>
      <c r="Q1897" s="145" t="n">
        <f aca="false">ROUND((P1897+240),-1)+30</f>
        <v>8470</v>
      </c>
    </row>
    <row r="1898" customFormat="false" ht="15.8" hidden="false" customHeight="false" outlineLevel="0" collapsed="false">
      <c r="A1898" s="138" t="s">
        <v>11921</v>
      </c>
      <c r="B1898" s="138" t="s">
        <v>6459</v>
      </c>
      <c r="C1898" s="137" t="s">
        <v>11922</v>
      </c>
      <c r="D1898" s="138" t="s">
        <v>6470</v>
      </c>
      <c r="E1898" s="138" t="s">
        <v>11304</v>
      </c>
      <c r="F1898" s="143" t="s">
        <v>11918</v>
      </c>
      <c r="G1898" s="138" t="s">
        <v>6464</v>
      </c>
      <c r="H1898" s="138" t="n">
        <v>8.5</v>
      </c>
      <c r="I1898" s="138" t="n">
        <v>20</v>
      </c>
      <c r="J1898" s="138" t="n">
        <v>5</v>
      </c>
      <c r="K1898" s="138" t="n">
        <v>43</v>
      </c>
      <c r="L1898" s="138" t="n">
        <v>112</v>
      </c>
      <c r="M1898" s="138" t="n">
        <v>66.6</v>
      </c>
      <c r="N1898" s="138" t="s">
        <v>6684</v>
      </c>
      <c r="O1898" s="138" t="n">
        <v>2</v>
      </c>
      <c r="P1898" s="144" t="n">
        <v>11474</v>
      </c>
      <c r="Q1898" s="145" t="n">
        <f aca="false">ROUND((P1898+240),-1)+30</f>
        <v>11740</v>
      </c>
    </row>
    <row r="1899" customFormat="false" ht="15.8" hidden="false" customHeight="false" outlineLevel="0" collapsed="false">
      <c r="A1899" s="138" t="s">
        <v>11923</v>
      </c>
      <c r="B1899" s="138" t="s">
        <v>6459</v>
      </c>
      <c r="C1899" s="137" t="s">
        <v>11924</v>
      </c>
      <c r="D1899" s="138" t="s">
        <v>8483</v>
      </c>
      <c r="E1899" s="138" t="s">
        <v>8484</v>
      </c>
      <c r="F1899" s="143" t="s">
        <v>11925</v>
      </c>
      <c r="G1899" s="138" t="s">
        <v>6464</v>
      </c>
      <c r="H1899" s="138" t="n">
        <v>8.5</v>
      </c>
      <c r="I1899" s="138" t="n">
        <v>20</v>
      </c>
      <c r="J1899" s="138" t="n">
        <v>5</v>
      </c>
      <c r="K1899" s="138" t="n">
        <v>45</v>
      </c>
      <c r="L1899" s="138" t="n">
        <v>108</v>
      </c>
      <c r="M1899" s="138" t="n">
        <v>63.3</v>
      </c>
      <c r="N1899" s="138" t="s">
        <v>7041</v>
      </c>
      <c r="O1899" s="138" t="n">
        <v>12</v>
      </c>
      <c r="P1899" s="144" t="n">
        <v>8779</v>
      </c>
      <c r="Q1899" s="145" t="n">
        <f aca="false">ROUND((P1899+240),-1)+30</f>
        <v>9050</v>
      </c>
    </row>
    <row r="1900" customFormat="false" ht="15.8" hidden="false" customHeight="false" outlineLevel="0" collapsed="false">
      <c r="A1900" s="138" t="s">
        <v>11926</v>
      </c>
      <c r="B1900" s="138" t="s">
        <v>6459</v>
      </c>
      <c r="C1900" s="137" t="s">
        <v>11927</v>
      </c>
      <c r="D1900" s="138" t="s">
        <v>9761</v>
      </c>
      <c r="E1900" s="138" t="s">
        <v>11928</v>
      </c>
      <c r="F1900" s="143" t="s">
        <v>11925</v>
      </c>
      <c r="G1900" s="138" t="s">
        <v>6464</v>
      </c>
      <c r="H1900" s="138" t="n">
        <v>8.5</v>
      </c>
      <c r="I1900" s="138" t="n">
        <v>20</v>
      </c>
      <c r="J1900" s="138" t="n">
        <v>5</v>
      </c>
      <c r="K1900" s="138" t="n">
        <v>45</v>
      </c>
      <c r="L1900" s="138" t="n">
        <v>108</v>
      </c>
      <c r="M1900" s="138" t="n">
        <v>63.3</v>
      </c>
      <c r="N1900" s="138"/>
      <c r="O1900" s="138" t="n">
        <v>4</v>
      </c>
      <c r="P1900" s="144" t="n">
        <v>8824</v>
      </c>
      <c r="Q1900" s="145" t="n">
        <f aca="false">ROUND((P1900+240),-1)+30</f>
        <v>9090</v>
      </c>
    </row>
    <row r="1901" customFormat="false" ht="15.8" hidden="false" customHeight="false" outlineLevel="0" collapsed="false">
      <c r="A1901" s="138" t="s">
        <v>11929</v>
      </c>
      <c r="B1901" s="138" t="s">
        <v>6459</v>
      </c>
      <c r="C1901" s="137" t="s">
        <v>11930</v>
      </c>
      <c r="D1901" s="138" t="s">
        <v>8483</v>
      </c>
      <c r="E1901" s="138" t="s">
        <v>8484</v>
      </c>
      <c r="F1901" s="143" t="s">
        <v>11925</v>
      </c>
      <c r="G1901" s="138" t="s">
        <v>6464</v>
      </c>
      <c r="H1901" s="138" t="n">
        <v>8.5</v>
      </c>
      <c r="I1901" s="138" t="n">
        <v>20</v>
      </c>
      <c r="J1901" s="138" t="n">
        <v>5</v>
      </c>
      <c r="K1901" s="138" t="n">
        <v>45</v>
      </c>
      <c r="L1901" s="138" t="n">
        <v>108</v>
      </c>
      <c r="M1901" s="138" t="n">
        <v>63.3</v>
      </c>
      <c r="N1901" s="138" t="s">
        <v>6479</v>
      </c>
      <c r="O1901" s="138" t="n">
        <v>4</v>
      </c>
      <c r="P1901" s="144" t="n">
        <v>8779</v>
      </c>
      <c r="Q1901" s="145" t="n">
        <f aca="false">ROUND((P1901+240),-1)+30</f>
        <v>9050</v>
      </c>
    </row>
    <row r="1902" customFormat="false" ht="15.8" hidden="false" customHeight="false" outlineLevel="0" collapsed="false">
      <c r="A1902" s="138" t="s">
        <v>11931</v>
      </c>
      <c r="B1902" s="138" t="s">
        <v>6459</v>
      </c>
      <c r="C1902" s="137" t="s">
        <v>11932</v>
      </c>
      <c r="D1902" s="138" t="s">
        <v>6470</v>
      </c>
      <c r="E1902" s="138" t="s">
        <v>8376</v>
      </c>
      <c r="F1902" s="143" t="s">
        <v>11933</v>
      </c>
      <c r="G1902" s="138" t="s">
        <v>6464</v>
      </c>
      <c r="H1902" s="138" t="n">
        <v>8.5</v>
      </c>
      <c r="I1902" s="138" t="n">
        <v>20</v>
      </c>
      <c r="J1902" s="138" t="n">
        <v>5</v>
      </c>
      <c r="K1902" s="138" t="n">
        <v>45</v>
      </c>
      <c r="L1902" s="138" t="n">
        <v>112</v>
      </c>
      <c r="M1902" s="138" t="n">
        <v>66.6</v>
      </c>
      <c r="N1902" s="138" t="s">
        <v>6473</v>
      </c>
      <c r="O1902" s="138" t="n">
        <v>4</v>
      </c>
      <c r="P1902" s="144" t="n">
        <v>9137</v>
      </c>
      <c r="Q1902" s="145" t="n">
        <f aca="false">ROUND((P1902+240),-1)+30</f>
        <v>9410</v>
      </c>
    </row>
    <row r="1903" customFormat="false" ht="15.8" hidden="false" customHeight="false" outlineLevel="0" collapsed="false">
      <c r="A1903" s="138" t="s">
        <v>11934</v>
      </c>
      <c r="B1903" s="138" t="s">
        <v>6459</v>
      </c>
      <c r="C1903" s="137" t="s">
        <v>11935</v>
      </c>
      <c r="D1903" s="138" t="s">
        <v>6470</v>
      </c>
      <c r="E1903" s="138" t="s">
        <v>11936</v>
      </c>
      <c r="F1903" s="143" t="s">
        <v>11933</v>
      </c>
      <c r="G1903" s="138" t="s">
        <v>6464</v>
      </c>
      <c r="H1903" s="138" t="n">
        <v>8.5</v>
      </c>
      <c r="I1903" s="138" t="n">
        <v>20</v>
      </c>
      <c r="J1903" s="138" t="n">
        <v>5</v>
      </c>
      <c r="K1903" s="138" t="n">
        <v>45</v>
      </c>
      <c r="L1903" s="138" t="n">
        <v>112</v>
      </c>
      <c r="M1903" s="138" t="n">
        <v>66.6</v>
      </c>
      <c r="N1903" s="138" t="s">
        <v>7638</v>
      </c>
      <c r="O1903" s="138" t="n">
        <v>4</v>
      </c>
      <c r="P1903" s="144" t="n">
        <v>10118</v>
      </c>
      <c r="Q1903" s="145" t="n">
        <f aca="false">ROUND((P1903+240),-1)+30</f>
        <v>10390</v>
      </c>
    </row>
    <row r="1904" customFormat="false" ht="15.8" hidden="false" customHeight="false" outlineLevel="0" collapsed="false">
      <c r="A1904" s="138" t="s">
        <v>11937</v>
      </c>
      <c r="B1904" s="138" t="s">
        <v>6459</v>
      </c>
      <c r="C1904" s="137" t="s">
        <v>11938</v>
      </c>
      <c r="D1904" s="138" t="s">
        <v>9761</v>
      </c>
      <c r="E1904" s="138" t="s">
        <v>11876</v>
      </c>
      <c r="F1904" s="143" t="s">
        <v>11939</v>
      </c>
      <c r="G1904" s="138" t="s">
        <v>6464</v>
      </c>
      <c r="H1904" s="138" t="n">
        <v>8.5</v>
      </c>
      <c r="I1904" s="138" t="n">
        <v>20</v>
      </c>
      <c r="J1904" s="138" t="n">
        <v>5</v>
      </c>
      <c r="K1904" s="138" t="n">
        <v>45</v>
      </c>
      <c r="L1904" s="138" t="n">
        <v>114.3</v>
      </c>
      <c r="M1904" s="138" t="n">
        <v>67.1</v>
      </c>
      <c r="N1904" s="138"/>
      <c r="O1904" s="138" t="n">
        <v>12</v>
      </c>
      <c r="P1904" s="144" t="n">
        <v>8824</v>
      </c>
      <c r="Q1904" s="145" t="n">
        <f aca="false">ROUND((P1904+240),-1)+30</f>
        <v>9090</v>
      </c>
    </row>
    <row r="1905" customFormat="false" ht="15.8" hidden="false" customHeight="false" outlineLevel="0" collapsed="false">
      <c r="A1905" s="138" t="s">
        <v>11940</v>
      </c>
      <c r="B1905" s="138" t="s">
        <v>6459</v>
      </c>
      <c r="C1905" s="137" t="s">
        <v>11941</v>
      </c>
      <c r="D1905" s="138" t="s">
        <v>9761</v>
      </c>
      <c r="E1905" s="138" t="s">
        <v>11942</v>
      </c>
      <c r="F1905" s="143" t="s">
        <v>11943</v>
      </c>
      <c r="G1905" s="138" t="s">
        <v>6464</v>
      </c>
      <c r="H1905" s="138" t="n">
        <v>8.5</v>
      </c>
      <c r="I1905" s="138" t="n">
        <v>20</v>
      </c>
      <c r="J1905" s="138" t="n">
        <v>5</v>
      </c>
      <c r="K1905" s="138" t="n">
        <v>45</v>
      </c>
      <c r="L1905" s="138" t="n">
        <v>114.3</v>
      </c>
      <c r="M1905" s="138" t="n">
        <v>72.6</v>
      </c>
      <c r="N1905" s="138"/>
      <c r="O1905" s="138" t="n">
        <v>12</v>
      </c>
      <c r="P1905" s="144" t="n">
        <v>8824</v>
      </c>
      <c r="Q1905" s="145" t="n">
        <f aca="false">ROUND((P1905+240),-1)+30</f>
        <v>9090</v>
      </c>
    </row>
    <row r="1906" customFormat="false" ht="15.8" hidden="false" customHeight="false" outlineLevel="0" collapsed="false">
      <c r="A1906" s="138" t="s">
        <v>11944</v>
      </c>
      <c r="B1906" s="138" t="s">
        <v>6459</v>
      </c>
      <c r="C1906" s="137" t="s">
        <v>11945</v>
      </c>
      <c r="D1906" s="138" t="s">
        <v>9761</v>
      </c>
      <c r="E1906" s="138" t="s">
        <v>10830</v>
      </c>
      <c r="F1906" s="143" t="s">
        <v>11943</v>
      </c>
      <c r="G1906" s="138" t="s">
        <v>6464</v>
      </c>
      <c r="H1906" s="138" t="n">
        <v>8.5</v>
      </c>
      <c r="I1906" s="138" t="n">
        <v>20</v>
      </c>
      <c r="J1906" s="138" t="n">
        <v>5</v>
      </c>
      <c r="K1906" s="138" t="n">
        <v>45</v>
      </c>
      <c r="L1906" s="138" t="n">
        <v>114.3</v>
      </c>
      <c r="M1906" s="138" t="n">
        <v>72.6</v>
      </c>
      <c r="N1906" s="138"/>
      <c r="O1906" s="138" t="n">
        <v>8</v>
      </c>
      <c r="P1906" s="144" t="n">
        <v>8824</v>
      </c>
      <c r="Q1906" s="145" t="n">
        <f aca="false">ROUND((P1906+240),-1)+30</f>
        <v>9090</v>
      </c>
    </row>
    <row r="1907" customFormat="false" ht="15.8" hidden="false" customHeight="false" outlineLevel="0" collapsed="false">
      <c r="A1907" s="138" t="s">
        <v>11946</v>
      </c>
      <c r="B1907" s="138" t="s">
        <v>6459</v>
      </c>
      <c r="C1907" s="137" t="s">
        <v>11947</v>
      </c>
      <c r="D1907" s="138" t="s">
        <v>9761</v>
      </c>
      <c r="E1907" s="138" t="s">
        <v>11928</v>
      </c>
      <c r="F1907" s="143" t="s">
        <v>11943</v>
      </c>
      <c r="G1907" s="138" t="s">
        <v>6464</v>
      </c>
      <c r="H1907" s="138" t="n">
        <v>8.5</v>
      </c>
      <c r="I1907" s="138" t="n">
        <v>20</v>
      </c>
      <c r="J1907" s="138" t="n">
        <v>5</v>
      </c>
      <c r="K1907" s="138" t="n">
        <v>45</v>
      </c>
      <c r="L1907" s="138" t="n">
        <v>114.3</v>
      </c>
      <c r="M1907" s="138" t="n">
        <v>72.6</v>
      </c>
      <c r="N1907" s="138"/>
      <c r="O1907" s="138" t="n">
        <v>4</v>
      </c>
      <c r="P1907" s="144" t="n">
        <v>8824</v>
      </c>
      <c r="Q1907" s="145" t="n">
        <f aca="false">ROUND((P1907+240),-1)+30</f>
        <v>9090</v>
      </c>
    </row>
    <row r="1908" customFormat="false" ht="15.8" hidden="false" customHeight="false" outlineLevel="0" collapsed="false">
      <c r="A1908" s="138" t="s">
        <v>11948</v>
      </c>
      <c r="B1908" s="138" t="s">
        <v>6459</v>
      </c>
      <c r="C1908" s="137" t="s">
        <v>11949</v>
      </c>
      <c r="D1908" s="138" t="s">
        <v>7033</v>
      </c>
      <c r="E1908" s="138" t="s">
        <v>10967</v>
      </c>
      <c r="F1908" s="143" t="s">
        <v>11950</v>
      </c>
      <c r="G1908" s="138" t="s">
        <v>6464</v>
      </c>
      <c r="H1908" s="138" t="n">
        <v>8.5</v>
      </c>
      <c r="I1908" s="138" t="n">
        <v>20</v>
      </c>
      <c r="J1908" s="138" t="n">
        <v>5</v>
      </c>
      <c r="K1908" s="138" t="n">
        <v>45</v>
      </c>
      <c r="L1908" s="138" t="n">
        <v>114.3</v>
      </c>
      <c r="M1908" s="138" t="n">
        <v>73.1</v>
      </c>
      <c r="N1908" s="138" t="s">
        <v>6691</v>
      </c>
      <c r="O1908" s="138" t="n">
        <v>2</v>
      </c>
      <c r="P1908" s="144" t="n">
        <v>12405</v>
      </c>
      <c r="Q1908" s="145" t="n">
        <f aca="false">ROUND((P1908+240),-1)+30</f>
        <v>12680</v>
      </c>
    </row>
    <row r="1909" customFormat="false" ht="15.8" hidden="false" customHeight="false" outlineLevel="0" collapsed="false">
      <c r="A1909" s="138" t="s">
        <v>11951</v>
      </c>
      <c r="B1909" s="138" t="s">
        <v>6459</v>
      </c>
      <c r="C1909" s="137" t="s">
        <v>11952</v>
      </c>
      <c r="D1909" s="138" t="s">
        <v>7033</v>
      </c>
      <c r="E1909" s="138" t="s">
        <v>11014</v>
      </c>
      <c r="F1909" s="143" t="s">
        <v>11953</v>
      </c>
      <c r="G1909" s="138" t="s">
        <v>6464</v>
      </c>
      <c r="H1909" s="138" t="n">
        <v>8.5</v>
      </c>
      <c r="I1909" s="138" t="n">
        <v>20</v>
      </c>
      <c r="J1909" s="138" t="n">
        <v>5</v>
      </c>
      <c r="K1909" s="138" t="n">
        <v>45</v>
      </c>
      <c r="L1909" s="138" t="n">
        <v>120</v>
      </c>
      <c r="M1909" s="138" t="n">
        <v>72.6</v>
      </c>
      <c r="N1909" s="138" t="s">
        <v>8915</v>
      </c>
      <c r="O1909" s="138" t="n">
        <v>2</v>
      </c>
      <c r="P1909" s="144" t="n">
        <v>11851</v>
      </c>
      <c r="Q1909" s="145" t="n">
        <f aca="false">ROUND((P1909+240),-1)+30</f>
        <v>12120</v>
      </c>
    </row>
    <row r="1910" customFormat="false" ht="15.8" hidden="false" customHeight="false" outlineLevel="0" collapsed="false">
      <c r="A1910" s="138" t="s">
        <v>11954</v>
      </c>
      <c r="B1910" s="138" t="s">
        <v>6459</v>
      </c>
      <c r="C1910" s="137" t="s">
        <v>11955</v>
      </c>
      <c r="D1910" s="138" t="s">
        <v>6470</v>
      </c>
      <c r="E1910" s="138" t="s">
        <v>11441</v>
      </c>
      <c r="F1910" s="143" t="s">
        <v>11956</v>
      </c>
      <c r="G1910" s="138" t="s">
        <v>6464</v>
      </c>
      <c r="H1910" s="138" t="n">
        <v>8.5</v>
      </c>
      <c r="I1910" s="138" t="n">
        <v>20</v>
      </c>
      <c r="J1910" s="138" t="n">
        <v>5</v>
      </c>
      <c r="K1910" s="138" t="n">
        <v>47</v>
      </c>
      <c r="L1910" s="138" t="n">
        <v>120</v>
      </c>
      <c r="M1910" s="138" t="n">
        <v>72.6</v>
      </c>
      <c r="N1910" s="138" t="s">
        <v>6473</v>
      </c>
      <c r="O1910" s="138" t="n">
        <v>4</v>
      </c>
      <c r="P1910" s="144" t="n">
        <v>11474</v>
      </c>
      <c r="Q1910" s="145" t="n">
        <f aca="false">ROUND((P1910+240),-1)+30</f>
        <v>11740</v>
      </c>
    </row>
    <row r="1911" customFormat="false" ht="15.8" hidden="false" customHeight="false" outlineLevel="0" collapsed="false">
      <c r="A1911" s="138" t="s">
        <v>11957</v>
      </c>
      <c r="B1911" s="138" t="s">
        <v>6459</v>
      </c>
      <c r="C1911" s="137" t="s">
        <v>11958</v>
      </c>
      <c r="D1911" s="138" t="s">
        <v>6470</v>
      </c>
      <c r="E1911" s="138" t="s">
        <v>11401</v>
      </c>
      <c r="F1911" s="143" t="s">
        <v>11956</v>
      </c>
      <c r="G1911" s="138" t="s">
        <v>6464</v>
      </c>
      <c r="H1911" s="138" t="n">
        <v>8.5</v>
      </c>
      <c r="I1911" s="138" t="n">
        <v>20</v>
      </c>
      <c r="J1911" s="138" t="n">
        <v>5</v>
      </c>
      <c r="K1911" s="138" t="n">
        <v>47</v>
      </c>
      <c r="L1911" s="138" t="n">
        <v>120</v>
      </c>
      <c r="M1911" s="138" t="n">
        <v>72.6</v>
      </c>
      <c r="N1911" s="138" t="s">
        <v>6473</v>
      </c>
      <c r="O1911" s="138" t="n">
        <v>4</v>
      </c>
      <c r="P1911" s="144" t="n">
        <v>11474</v>
      </c>
      <c r="Q1911" s="145" t="n">
        <f aca="false">ROUND((P1911+240),-1)+30</f>
        <v>11740</v>
      </c>
    </row>
    <row r="1912" customFormat="false" ht="15.8" hidden="false" customHeight="false" outlineLevel="0" collapsed="false">
      <c r="A1912" s="138" t="s">
        <v>11959</v>
      </c>
      <c r="B1912" s="138" t="s">
        <v>6459</v>
      </c>
      <c r="C1912" s="137" t="s">
        <v>11960</v>
      </c>
      <c r="D1912" s="138" t="s">
        <v>6470</v>
      </c>
      <c r="E1912" s="138" t="s">
        <v>11429</v>
      </c>
      <c r="F1912" s="143" t="s">
        <v>11956</v>
      </c>
      <c r="G1912" s="138" t="s">
        <v>6464</v>
      </c>
      <c r="H1912" s="138" t="n">
        <v>8.5</v>
      </c>
      <c r="I1912" s="138" t="n">
        <v>20</v>
      </c>
      <c r="J1912" s="138" t="n">
        <v>5</v>
      </c>
      <c r="K1912" s="138" t="n">
        <v>47</v>
      </c>
      <c r="L1912" s="138" t="n">
        <v>120</v>
      </c>
      <c r="M1912" s="138" t="n">
        <v>72.6</v>
      </c>
      <c r="N1912" s="138" t="s">
        <v>6473</v>
      </c>
      <c r="O1912" s="138" t="n">
        <v>4</v>
      </c>
      <c r="P1912" s="144" t="n">
        <v>11474</v>
      </c>
      <c r="Q1912" s="145" t="n">
        <f aca="false">ROUND((P1912+240),-1)+30</f>
        <v>11740</v>
      </c>
    </row>
    <row r="1913" customFormat="false" ht="15.8" hidden="false" customHeight="false" outlineLevel="0" collapsed="false">
      <c r="A1913" s="138" t="s">
        <v>11961</v>
      </c>
      <c r="B1913" s="138" t="s">
        <v>6459</v>
      </c>
      <c r="C1913" s="137" t="s">
        <v>11962</v>
      </c>
      <c r="D1913" s="138" t="s">
        <v>6470</v>
      </c>
      <c r="E1913" s="138" t="s">
        <v>11088</v>
      </c>
      <c r="F1913" s="143" t="s">
        <v>11956</v>
      </c>
      <c r="G1913" s="138" t="s">
        <v>6464</v>
      </c>
      <c r="H1913" s="138" t="n">
        <v>8.5</v>
      </c>
      <c r="I1913" s="138" t="n">
        <v>20</v>
      </c>
      <c r="J1913" s="138" t="n">
        <v>5</v>
      </c>
      <c r="K1913" s="138" t="n">
        <v>47</v>
      </c>
      <c r="L1913" s="138" t="n">
        <v>120</v>
      </c>
      <c r="M1913" s="138" t="n">
        <v>72.6</v>
      </c>
      <c r="N1913" s="138" t="s">
        <v>6473</v>
      </c>
      <c r="O1913" s="138" t="n">
        <v>4</v>
      </c>
      <c r="P1913" s="144" t="n">
        <v>11474</v>
      </c>
      <c r="Q1913" s="145" t="n">
        <f aca="false">ROUND((P1913+240),-1)+30</f>
        <v>11740</v>
      </c>
    </row>
    <row r="1914" customFormat="false" ht="15.8" hidden="false" customHeight="false" outlineLevel="0" collapsed="false">
      <c r="A1914" s="138" t="s">
        <v>11963</v>
      </c>
      <c r="B1914" s="138" t="s">
        <v>6459</v>
      </c>
      <c r="C1914" s="137" t="s">
        <v>11964</v>
      </c>
      <c r="D1914" s="138" t="s">
        <v>6470</v>
      </c>
      <c r="E1914" s="138" t="s">
        <v>11808</v>
      </c>
      <c r="F1914" s="143" t="s">
        <v>11965</v>
      </c>
      <c r="G1914" s="138" t="s">
        <v>6464</v>
      </c>
      <c r="H1914" s="138" t="n">
        <v>8.5</v>
      </c>
      <c r="I1914" s="138" t="n">
        <v>20</v>
      </c>
      <c r="J1914" s="138" t="n">
        <v>5</v>
      </c>
      <c r="K1914" s="138" t="n">
        <v>48</v>
      </c>
      <c r="L1914" s="138" t="n">
        <v>130</v>
      </c>
      <c r="M1914" s="138" t="n">
        <v>84.1</v>
      </c>
      <c r="N1914" s="138" t="s">
        <v>6697</v>
      </c>
      <c r="O1914" s="138" t="n">
        <v>4</v>
      </c>
      <c r="P1914" s="144" t="n">
        <v>11100</v>
      </c>
      <c r="Q1914" s="145" t="n">
        <f aca="false">ROUND((P1914+240),-1)+30</f>
        <v>11370</v>
      </c>
    </row>
    <row r="1915" customFormat="false" ht="15.8" hidden="false" customHeight="false" outlineLevel="0" collapsed="false">
      <c r="A1915" s="138" t="s">
        <v>11966</v>
      </c>
      <c r="B1915" s="138" t="s">
        <v>6459</v>
      </c>
      <c r="C1915" s="137" t="s">
        <v>11967</v>
      </c>
      <c r="D1915" s="138" t="s">
        <v>6470</v>
      </c>
      <c r="E1915" s="138" t="s">
        <v>11968</v>
      </c>
      <c r="F1915" s="143" t="s">
        <v>11969</v>
      </c>
      <c r="G1915" s="138" t="s">
        <v>6464</v>
      </c>
      <c r="H1915" s="138" t="n">
        <v>8.5</v>
      </c>
      <c r="I1915" s="138" t="n">
        <v>20</v>
      </c>
      <c r="J1915" s="138" t="n">
        <v>5</v>
      </c>
      <c r="K1915" s="138" t="n">
        <v>49</v>
      </c>
      <c r="L1915" s="138" t="n">
        <v>108</v>
      </c>
      <c r="M1915" s="138" t="n">
        <v>63.4</v>
      </c>
      <c r="N1915" s="138" t="s">
        <v>6473</v>
      </c>
      <c r="O1915" s="138" t="n">
        <v>4</v>
      </c>
      <c r="P1915" s="144" t="n">
        <v>11474</v>
      </c>
      <c r="Q1915" s="145" t="n">
        <f aca="false">ROUND((P1915+240),-1)+30</f>
        <v>11740</v>
      </c>
    </row>
    <row r="1916" customFormat="false" ht="15.8" hidden="false" customHeight="false" outlineLevel="0" collapsed="false">
      <c r="A1916" s="138" t="s">
        <v>11970</v>
      </c>
      <c r="B1916" s="138" t="s">
        <v>6459</v>
      </c>
      <c r="C1916" s="137" t="s">
        <v>11971</v>
      </c>
      <c r="D1916" s="138" t="s">
        <v>6470</v>
      </c>
      <c r="E1916" s="138" t="s">
        <v>11972</v>
      </c>
      <c r="F1916" s="143" t="s">
        <v>11969</v>
      </c>
      <c r="G1916" s="138" t="s">
        <v>6464</v>
      </c>
      <c r="H1916" s="138" t="n">
        <v>8.5</v>
      </c>
      <c r="I1916" s="138" t="n">
        <v>20</v>
      </c>
      <c r="J1916" s="138" t="n">
        <v>5</v>
      </c>
      <c r="K1916" s="138" t="n">
        <v>49</v>
      </c>
      <c r="L1916" s="138" t="n">
        <v>108</v>
      </c>
      <c r="M1916" s="138" t="n">
        <v>63.4</v>
      </c>
      <c r="N1916" s="138" t="s">
        <v>6473</v>
      </c>
      <c r="O1916" s="138" t="n">
        <v>4</v>
      </c>
      <c r="P1916" s="144" t="n">
        <v>11474</v>
      </c>
      <c r="Q1916" s="145" t="n">
        <f aca="false">ROUND((P1916+240),-1)+30</f>
        <v>11740</v>
      </c>
    </row>
    <row r="1917" customFormat="false" ht="15.8" hidden="false" customHeight="false" outlineLevel="0" collapsed="false">
      <c r="A1917" s="138" t="s">
        <v>11973</v>
      </c>
      <c r="B1917" s="138" t="s">
        <v>6459</v>
      </c>
      <c r="C1917" s="137" t="s">
        <v>11974</v>
      </c>
      <c r="D1917" s="138" t="s">
        <v>7033</v>
      </c>
      <c r="E1917" s="138" t="s">
        <v>10967</v>
      </c>
      <c r="F1917" s="143" t="s">
        <v>11975</v>
      </c>
      <c r="G1917" s="138" t="s">
        <v>6464</v>
      </c>
      <c r="H1917" s="138" t="n">
        <v>8.5</v>
      </c>
      <c r="I1917" s="138" t="n">
        <v>20</v>
      </c>
      <c r="J1917" s="138" t="n">
        <v>5</v>
      </c>
      <c r="K1917" s="138" t="n">
        <v>50</v>
      </c>
      <c r="L1917" s="138" t="n">
        <v>127</v>
      </c>
      <c r="M1917" s="138" t="n">
        <v>71.6</v>
      </c>
      <c r="N1917" s="138" t="s">
        <v>6691</v>
      </c>
      <c r="O1917" s="138" t="n">
        <v>8</v>
      </c>
      <c r="P1917" s="144" t="n">
        <v>12405</v>
      </c>
      <c r="Q1917" s="145" t="n">
        <f aca="false">ROUND((P1917+240),-1)+30</f>
        <v>12680</v>
      </c>
    </row>
    <row r="1918" customFormat="false" ht="15.8" hidden="false" customHeight="false" outlineLevel="0" collapsed="false">
      <c r="A1918" s="138" t="s">
        <v>11976</v>
      </c>
      <c r="B1918" s="138" t="s">
        <v>6459</v>
      </c>
      <c r="C1918" s="137" t="s">
        <v>11977</v>
      </c>
      <c r="D1918" s="138" t="s">
        <v>7033</v>
      </c>
      <c r="E1918" s="138" t="s">
        <v>11014</v>
      </c>
      <c r="F1918" s="143" t="s">
        <v>11978</v>
      </c>
      <c r="G1918" s="138" t="s">
        <v>6464</v>
      </c>
      <c r="H1918" s="138" t="n">
        <v>8.5</v>
      </c>
      <c r="I1918" s="138" t="n">
        <v>20</v>
      </c>
      <c r="J1918" s="138" t="n">
        <v>5</v>
      </c>
      <c r="K1918" s="138" t="n">
        <v>50</v>
      </c>
      <c r="L1918" s="138" t="n">
        <v>130</v>
      </c>
      <c r="M1918" s="138" t="n">
        <v>71.6</v>
      </c>
      <c r="N1918" s="138" t="s">
        <v>7053</v>
      </c>
      <c r="O1918" s="138" t="n">
        <v>8</v>
      </c>
      <c r="P1918" s="144" t="n">
        <v>9910</v>
      </c>
      <c r="Q1918" s="145" t="n">
        <f aca="false">ROUND((P1918+240),-1)+30</f>
        <v>10180</v>
      </c>
    </row>
    <row r="1919" customFormat="false" ht="15.8" hidden="false" customHeight="false" outlineLevel="0" collapsed="false">
      <c r="A1919" s="138" t="s">
        <v>11979</v>
      </c>
      <c r="B1919" s="138" t="s">
        <v>6459</v>
      </c>
      <c r="C1919" s="137" t="s">
        <v>11980</v>
      </c>
      <c r="D1919" s="138" t="s">
        <v>6470</v>
      </c>
      <c r="E1919" s="138" t="s">
        <v>11981</v>
      </c>
      <c r="F1919" s="143" t="s">
        <v>11982</v>
      </c>
      <c r="G1919" s="138" t="s">
        <v>6464</v>
      </c>
      <c r="H1919" s="138" t="n">
        <v>8.5</v>
      </c>
      <c r="I1919" s="138" t="n">
        <v>20</v>
      </c>
      <c r="J1919" s="138" t="n">
        <v>5</v>
      </c>
      <c r="K1919" s="138" t="n">
        <v>53</v>
      </c>
      <c r="L1919" s="138" t="n">
        <v>112</v>
      </c>
      <c r="M1919" s="138" t="n">
        <v>66.6</v>
      </c>
      <c r="N1919" s="138" t="s">
        <v>10102</v>
      </c>
      <c r="O1919" s="138" t="n">
        <v>4</v>
      </c>
      <c r="P1919" s="144" t="n">
        <v>11661</v>
      </c>
      <c r="Q1919" s="145" t="n">
        <f aca="false">ROUND((P1919+240),-1)+30</f>
        <v>11930</v>
      </c>
    </row>
    <row r="1920" customFormat="false" ht="15.8" hidden="false" customHeight="false" outlineLevel="0" collapsed="false">
      <c r="A1920" s="138" t="s">
        <v>11983</v>
      </c>
      <c r="B1920" s="138" t="s">
        <v>6459</v>
      </c>
      <c r="C1920" s="137" t="s">
        <v>11984</v>
      </c>
      <c r="D1920" s="138" t="s">
        <v>6470</v>
      </c>
      <c r="E1920" s="138" t="s">
        <v>11985</v>
      </c>
      <c r="F1920" s="143" t="s">
        <v>11986</v>
      </c>
      <c r="G1920" s="138" t="s">
        <v>6464</v>
      </c>
      <c r="H1920" s="138" t="n">
        <v>8.5</v>
      </c>
      <c r="I1920" s="138" t="n">
        <v>20</v>
      </c>
      <c r="J1920" s="138" t="n">
        <v>5</v>
      </c>
      <c r="K1920" s="138" t="n">
        <v>53</v>
      </c>
      <c r="L1920" s="138" t="n">
        <v>120</v>
      </c>
      <c r="M1920" s="138" t="n">
        <v>72.6</v>
      </c>
      <c r="N1920" s="138" t="s">
        <v>6473</v>
      </c>
      <c r="O1920" s="138" t="n">
        <v>4</v>
      </c>
      <c r="P1920" s="144" t="n">
        <v>11474</v>
      </c>
      <c r="Q1920" s="145" t="n">
        <f aca="false">ROUND((P1920+240),-1)+30</f>
        <v>11740</v>
      </c>
    </row>
    <row r="1921" customFormat="false" ht="15.8" hidden="false" customHeight="false" outlineLevel="0" collapsed="false">
      <c r="A1921" s="138" t="s">
        <v>11987</v>
      </c>
      <c r="B1921" s="138" t="s">
        <v>6459</v>
      </c>
      <c r="C1921" s="137" t="s">
        <v>11988</v>
      </c>
      <c r="D1921" s="138" t="s">
        <v>6470</v>
      </c>
      <c r="E1921" s="138" t="s">
        <v>11441</v>
      </c>
      <c r="F1921" s="143" t="s">
        <v>11986</v>
      </c>
      <c r="G1921" s="138" t="s">
        <v>6464</v>
      </c>
      <c r="H1921" s="138" t="n">
        <v>8.5</v>
      </c>
      <c r="I1921" s="138" t="n">
        <v>20</v>
      </c>
      <c r="J1921" s="138" t="n">
        <v>5</v>
      </c>
      <c r="K1921" s="138" t="n">
        <v>53</v>
      </c>
      <c r="L1921" s="138" t="n">
        <v>120</v>
      </c>
      <c r="M1921" s="138" t="n">
        <v>72.6</v>
      </c>
      <c r="N1921" s="138" t="s">
        <v>6473</v>
      </c>
      <c r="O1921" s="138" t="n">
        <v>4</v>
      </c>
      <c r="P1921" s="144" t="n">
        <v>11474</v>
      </c>
      <c r="Q1921" s="145" t="n">
        <f aca="false">ROUND((P1921+240),-1)+30</f>
        <v>11740</v>
      </c>
    </row>
    <row r="1922" customFormat="false" ht="15.8" hidden="false" customHeight="false" outlineLevel="0" collapsed="false">
      <c r="A1922" s="138" t="s">
        <v>11989</v>
      </c>
      <c r="B1922" s="138" t="s">
        <v>6459</v>
      </c>
      <c r="C1922" s="137" t="s">
        <v>11990</v>
      </c>
      <c r="D1922" s="138" t="s">
        <v>6470</v>
      </c>
      <c r="E1922" s="138" t="s">
        <v>11088</v>
      </c>
      <c r="F1922" s="143" t="s">
        <v>11986</v>
      </c>
      <c r="G1922" s="138" t="s">
        <v>6464</v>
      </c>
      <c r="H1922" s="138" t="n">
        <v>8.5</v>
      </c>
      <c r="I1922" s="138" t="n">
        <v>20</v>
      </c>
      <c r="J1922" s="138" t="n">
        <v>5</v>
      </c>
      <c r="K1922" s="138" t="n">
        <v>53</v>
      </c>
      <c r="L1922" s="138" t="n">
        <v>120</v>
      </c>
      <c r="M1922" s="138" t="n">
        <v>72.6</v>
      </c>
      <c r="N1922" s="138" t="s">
        <v>6473</v>
      </c>
      <c r="O1922" s="138" t="n">
        <v>4</v>
      </c>
      <c r="P1922" s="144" t="n">
        <v>11474</v>
      </c>
      <c r="Q1922" s="145" t="n">
        <f aca="false">ROUND((P1922+240),-1)+30</f>
        <v>11740</v>
      </c>
    </row>
    <row r="1923" customFormat="false" ht="15.8" hidden="false" customHeight="false" outlineLevel="0" collapsed="false">
      <c r="A1923" s="138" t="s">
        <v>11991</v>
      </c>
      <c r="B1923" s="138" t="s">
        <v>6459</v>
      </c>
      <c r="C1923" s="137" t="s">
        <v>11992</v>
      </c>
      <c r="D1923" s="138" t="s">
        <v>6470</v>
      </c>
      <c r="E1923" s="138" t="s">
        <v>9922</v>
      </c>
      <c r="F1923" s="143" t="s">
        <v>11993</v>
      </c>
      <c r="G1923" s="138" t="s">
        <v>6464</v>
      </c>
      <c r="H1923" s="138" t="n">
        <v>8.5</v>
      </c>
      <c r="I1923" s="138" t="n">
        <v>20</v>
      </c>
      <c r="J1923" s="138" t="n">
        <v>5</v>
      </c>
      <c r="K1923" s="138" t="n">
        <v>56</v>
      </c>
      <c r="L1923" s="138" t="n">
        <v>112</v>
      </c>
      <c r="M1923" s="138" t="n">
        <v>66.6</v>
      </c>
      <c r="N1923" s="138" t="s">
        <v>6473</v>
      </c>
      <c r="O1923" s="138" t="n">
        <v>4</v>
      </c>
      <c r="P1923" s="144" t="n">
        <v>10726</v>
      </c>
      <c r="Q1923" s="145" t="n">
        <f aca="false">ROUND((P1923+240),-1)+30</f>
        <v>11000</v>
      </c>
    </row>
    <row r="1924" customFormat="false" ht="15.8" hidden="false" customHeight="false" outlineLevel="0" collapsed="false">
      <c r="A1924" s="138" t="s">
        <v>11994</v>
      </c>
      <c r="B1924" s="138" t="s">
        <v>6459</v>
      </c>
      <c r="C1924" s="137" t="s">
        <v>11995</v>
      </c>
      <c r="D1924" s="138" t="s">
        <v>6470</v>
      </c>
      <c r="E1924" s="138" t="s">
        <v>8100</v>
      </c>
      <c r="F1924" s="143" t="s">
        <v>11993</v>
      </c>
      <c r="G1924" s="138" t="s">
        <v>6464</v>
      </c>
      <c r="H1924" s="138" t="n">
        <v>8.5</v>
      </c>
      <c r="I1924" s="138" t="n">
        <v>20</v>
      </c>
      <c r="J1924" s="138" t="n">
        <v>5</v>
      </c>
      <c r="K1924" s="138" t="n">
        <v>56</v>
      </c>
      <c r="L1924" s="138" t="n">
        <v>112</v>
      </c>
      <c r="M1924" s="138" t="n">
        <v>66.6</v>
      </c>
      <c r="N1924" s="138" t="s">
        <v>6684</v>
      </c>
      <c r="O1924" s="138" t="n">
        <v>4</v>
      </c>
      <c r="P1924" s="144" t="n">
        <v>11474</v>
      </c>
      <c r="Q1924" s="145" t="n">
        <f aca="false">ROUND((P1924+240),-1)+30</f>
        <v>11740</v>
      </c>
    </row>
    <row r="1925" customFormat="false" ht="15.8" hidden="false" customHeight="false" outlineLevel="0" collapsed="false">
      <c r="A1925" s="138" t="s">
        <v>11996</v>
      </c>
      <c r="B1925" s="138" t="s">
        <v>6459</v>
      </c>
      <c r="C1925" s="137" t="s">
        <v>11997</v>
      </c>
      <c r="D1925" s="138" t="s">
        <v>6470</v>
      </c>
      <c r="E1925" s="138" t="s">
        <v>8100</v>
      </c>
      <c r="F1925" s="143" t="s">
        <v>11993</v>
      </c>
      <c r="G1925" s="138" t="s">
        <v>6464</v>
      </c>
      <c r="H1925" s="138" t="n">
        <v>8.5</v>
      </c>
      <c r="I1925" s="138" t="n">
        <v>20</v>
      </c>
      <c r="J1925" s="138" t="n">
        <v>5</v>
      </c>
      <c r="K1925" s="138" t="n">
        <v>56</v>
      </c>
      <c r="L1925" s="138" t="n">
        <v>112</v>
      </c>
      <c r="M1925" s="138" t="n">
        <v>66.6</v>
      </c>
      <c r="N1925" s="138" t="s">
        <v>6697</v>
      </c>
      <c r="O1925" s="138" t="n">
        <v>4</v>
      </c>
      <c r="P1925" s="144" t="n">
        <v>11474</v>
      </c>
      <c r="Q1925" s="145" t="n">
        <f aca="false">ROUND((P1925+240),-1)+30</f>
        <v>11740</v>
      </c>
    </row>
    <row r="1926" customFormat="false" ht="15.8" hidden="false" customHeight="false" outlineLevel="0" collapsed="false">
      <c r="A1926" s="138" t="s">
        <v>11998</v>
      </c>
      <c r="B1926" s="138" t="s">
        <v>6459</v>
      </c>
      <c r="C1926" s="137" t="s">
        <v>11999</v>
      </c>
      <c r="D1926" s="138" t="s">
        <v>6470</v>
      </c>
      <c r="E1926" s="138" t="s">
        <v>8376</v>
      </c>
      <c r="F1926" s="143" t="s">
        <v>11993</v>
      </c>
      <c r="G1926" s="138" t="s">
        <v>6464</v>
      </c>
      <c r="H1926" s="138" t="n">
        <v>8.5</v>
      </c>
      <c r="I1926" s="138" t="n">
        <v>20</v>
      </c>
      <c r="J1926" s="138" t="n">
        <v>5</v>
      </c>
      <c r="K1926" s="138" t="n">
        <v>56</v>
      </c>
      <c r="L1926" s="138" t="n">
        <v>112</v>
      </c>
      <c r="M1926" s="138" t="n">
        <v>66.6</v>
      </c>
      <c r="N1926" s="138" t="s">
        <v>6473</v>
      </c>
      <c r="O1926" s="138" t="n">
        <v>4</v>
      </c>
      <c r="P1926" s="144" t="n">
        <v>11474</v>
      </c>
      <c r="Q1926" s="145" t="n">
        <f aca="false">ROUND((P1926+240),-1)+30</f>
        <v>11740</v>
      </c>
    </row>
    <row r="1927" customFormat="false" ht="15.8" hidden="false" customHeight="false" outlineLevel="0" collapsed="false">
      <c r="A1927" s="138" t="s">
        <v>12000</v>
      </c>
      <c r="B1927" s="138" t="s">
        <v>6459</v>
      </c>
      <c r="C1927" s="137" t="s">
        <v>12001</v>
      </c>
      <c r="D1927" s="138" t="s">
        <v>6470</v>
      </c>
      <c r="E1927" s="138" t="s">
        <v>11429</v>
      </c>
      <c r="F1927" s="143" t="s">
        <v>12002</v>
      </c>
      <c r="G1927" s="138" t="s">
        <v>6464</v>
      </c>
      <c r="H1927" s="138" t="n">
        <v>8.5</v>
      </c>
      <c r="I1927" s="138" t="n">
        <v>20</v>
      </c>
      <c r="J1927" s="138" t="n">
        <v>5</v>
      </c>
      <c r="K1927" s="138" t="n">
        <v>58</v>
      </c>
      <c r="L1927" s="138" t="n">
        <v>120</v>
      </c>
      <c r="M1927" s="138" t="n">
        <v>72.6</v>
      </c>
      <c r="N1927" s="138" t="s">
        <v>6473</v>
      </c>
      <c r="O1927" s="138" t="n">
        <v>4</v>
      </c>
      <c r="P1927" s="144" t="n">
        <v>11474</v>
      </c>
      <c r="Q1927" s="145" t="n">
        <f aca="false">ROUND((P1927+240),-1)+30</f>
        <v>11740</v>
      </c>
    </row>
    <row r="1928" customFormat="false" ht="15.8" hidden="false" customHeight="false" outlineLevel="0" collapsed="false">
      <c r="A1928" s="138" t="s">
        <v>12003</v>
      </c>
      <c r="B1928" s="138" t="s">
        <v>6459</v>
      </c>
      <c r="C1928" s="137" t="s">
        <v>12004</v>
      </c>
      <c r="D1928" s="138" t="s">
        <v>6470</v>
      </c>
      <c r="E1928" s="138" t="s">
        <v>10431</v>
      </c>
      <c r="F1928" s="143" t="s">
        <v>12005</v>
      </c>
      <c r="G1928" s="138" t="s">
        <v>6464</v>
      </c>
      <c r="H1928" s="138" t="n">
        <v>8.5</v>
      </c>
      <c r="I1928" s="138" t="n">
        <v>20</v>
      </c>
      <c r="J1928" s="138" t="n">
        <v>5</v>
      </c>
      <c r="K1928" s="138" t="n">
        <v>58</v>
      </c>
      <c r="L1928" s="138" t="n">
        <v>150</v>
      </c>
      <c r="M1928" s="138" t="n">
        <v>110.1</v>
      </c>
      <c r="N1928" s="138" t="s">
        <v>6684</v>
      </c>
      <c r="O1928" s="138" t="n">
        <v>4</v>
      </c>
      <c r="P1928" s="144" t="n">
        <v>12035</v>
      </c>
      <c r="Q1928" s="145" t="n">
        <f aca="false">ROUND((P1928+240),-1)+30</f>
        <v>12310</v>
      </c>
    </row>
    <row r="1929" customFormat="false" ht="15.8" hidden="false" customHeight="false" outlineLevel="0" collapsed="false">
      <c r="A1929" s="138" t="s">
        <v>12006</v>
      </c>
      <c r="B1929" s="138" t="s">
        <v>6459</v>
      </c>
      <c r="C1929" s="137" t="s">
        <v>12007</v>
      </c>
      <c r="D1929" s="138" t="s">
        <v>6470</v>
      </c>
      <c r="E1929" s="138" t="s">
        <v>10431</v>
      </c>
      <c r="F1929" s="143" t="s">
        <v>12005</v>
      </c>
      <c r="G1929" s="138" t="s">
        <v>6464</v>
      </c>
      <c r="H1929" s="138" t="n">
        <v>8.5</v>
      </c>
      <c r="I1929" s="138" t="n">
        <v>20</v>
      </c>
      <c r="J1929" s="138" t="n">
        <v>5</v>
      </c>
      <c r="K1929" s="138" t="n">
        <v>58</v>
      </c>
      <c r="L1929" s="138" t="n">
        <v>150</v>
      </c>
      <c r="M1929" s="138" t="n">
        <v>110.1</v>
      </c>
      <c r="N1929" s="138" t="s">
        <v>6473</v>
      </c>
      <c r="O1929" s="138" t="n">
        <v>4</v>
      </c>
      <c r="P1929" s="144" t="n">
        <v>12035</v>
      </c>
      <c r="Q1929" s="145" t="n">
        <f aca="false">ROUND((P1929+240),-1)+30</f>
        <v>12310</v>
      </c>
    </row>
    <row r="1930" customFormat="false" ht="15.8" hidden="false" customHeight="false" outlineLevel="0" collapsed="false">
      <c r="A1930" s="138" t="s">
        <v>12008</v>
      </c>
      <c r="B1930" s="138" t="s">
        <v>6459</v>
      </c>
      <c r="C1930" s="137" t="s">
        <v>12009</v>
      </c>
      <c r="D1930" s="138" t="s">
        <v>6470</v>
      </c>
      <c r="E1930" s="138" t="s">
        <v>12010</v>
      </c>
      <c r="F1930" s="143" t="s">
        <v>12005</v>
      </c>
      <c r="G1930" s="138" t="s">
        <v>6464</v>
      </c>
      <c r="H1930" s="138" t="n">
        <v>8.5</v>
      </c>
      <c r="I1930" s="138" t="n">
        <v>20</v>
      </c>
      <c r="J1930" s="138" t="n">
        <v>5</v>
      </c>
      <c r="K1930" s="138" t="n">
        <v>58</v>
      </c>
      <c r="L1930" s="138" t="n">
        <v>150</v>
      </c>
      <c r="M1930" s="138" t="n">
        <v>110.1</v>
      </c>
      <c r="N1930" s="138" t="s">
        <v>6473</v>
      </c>
      <c r="O1930" s="138" t="n">
        <v>4</v>
      </c>
      <c r="P1930" s="144" t="n">
        <v>11755</v>
      </c>
      <c r="Q1930" s="145" t="n">
        <f aca="false">ROUND((P1930+240),-1)+30</f>
        <v>12030</v>
      </c>
    </row>
    <row r="1931" customFormat="false" ht="15.8" hidden="false" customHeight="false" outlineLevel="0" collapsed="false">
      <c r="A1931" s="138" t="s">
        <v>12011</v>
      </c>
      <c r="B1931" s="138" t="s">
        <v>6459</v>
      </c>
      <c r="C1931" s="137" t="s">
        <v>12012</v>
      </c>
      <c r="D1931" s="138" t="s">
        <v>6470</v>
      </c>
      <c r="E1931" s="138" t="s">
        <v>11327</v>
      </c>
      <c r="F1931" s="143" t="s">
        <v>12005</v>
      </c>
      <c r="G1931" s="138" t="s">
        <v>6464</v>
      </c>
      <c r="H1931" s="138" t="n">
        <v>8.5</v>
      </c>
      <c r="I1931" s="138" t="n">
        <v>20</v>
      </c>
      <c r="J1931" s="138" t="n">
        <v>5</v>
      </c>
      <c r="K1931" s="138" t="n">
        <v>58</v>
      </c>
      <c r="L1931" s="138" t="n">
        <v>150</v>
      </c>
      <c r="M1931" s="138" t="n">
        <v>110.1</v>
      </c>
      <c r="N1931" s="138" t="s">
        <v>6473</v>
      </c>
      <c r="O1931" s="138" t="n">
        <v>4</v>
      </c>
      <c r="P1931" s="144" t="n">
        <v>12035</v>
      </c>
      <c r="Q1931" s="145" t="n">
        <f aca="false">ROUND((P1931+240),-1)+30</f>
        <v>12310</v>
      </c>
    </row>
    <row r="1932" customFormat="false" ht="15.8" hidden="false" customHeight="false" outlineLevel="0" collapsed="false">
      <c r="A1932" s="138" t="s">
        <v>12013</v>
      </c>
      <c r="B1932" s="138" t="s">
        <v>6459</v>
      </c>
      <c r="C1932" s="137" t="s">
        <v>12014</v>
      </c>
      <c r="D1932" s="138" t="s">
        <v>6470</v>
      </c>
      <c r="E1932" s="138" t="s">
        <v>12015</v>
      </c>
      <c r="F1932" s="143" t="s">
        <v>12005</v>
      </c>
      <c r="G1932" s="138" t="s">
        <v>6464</v>
      </c>
      <c r="H1932" s="138" t="n">
        <v>8.5</v>
      </c>
      <c r="I1932" s="138" t="n">
        <v>20</v>
      </c>
      <c r="J1932" s="138" t="n">
        <v>5</v>
      </c>
      <c r="K1932" s="138" t="n">
        <v>58</v>
      </c>
      <c r="L1932" s="138" t="n">
        <v>150</v>
      </c>
      <c r="M1932" s="138" t="n">
        <v>110.1</v>
      </c>
      <c r="N1932" s="138" t="s">
        <v>6697</v>
      </c>
      <c r="O1932" s="138" t="n">
        <v>4</v>
      </c>
      <c r="P1932" s="144" t="n">
        <v>12362</v>
      </c>
      <c r="Q1932" s="145" t="n">
        <f aca="false">ROUND((P1932+240),-1)+30</f>
        <v>12630</v>
      </c>
    </row>
    <row r="1933" customFormat="false" ht="15.8" hidden="false" customHeight="false" outlineLevel="0" collapsed="false">
      <c r="A1933" s="138" t="s">
        <v>12016</v>
      </c>
      <c r="B1933" s="138" t="s">
        <v>6459</v>
      </c>
      <c r="C1933" s="137" t="s">
        <v>12017</v>
      </c>
      <c r="D1933" s="138" t="s">
        <v>6470</v>
      </c>
      <c r="E1933" s="138" t="s">
        <v>12018</v>
      </c>
      <c r="F1933" s="143" t="s">
        <v>12005</v>
      </c>
      <c r="G1933" s="138" t="s">
        <v>6464</v>
      </c>
      <c r="H1933" s="138" t="n">
        <v>8.5</v>
      </c>
      <c r="I1933" s="138" t="n">
        <v>20</v>
      </c>
      <c r="J1933" s="138" t="n">
        <v>5</v>
      </c>
      <c r="K1933" s="138" t="n">
        <v>58</v>
      </c>
      <c r="L1933" s="138" t="n">
        <v>150</v>
      </c>
      <c r="M1933" s="138" t="n">
        <v>110.1</v>
      </c>
      <c r="N1933" s="138" t="s">
        <v>6697</v>
      </c>
      <c r="O1933" s="138" t="n">
        <v>4</v>
      </c>
      <c r="P1933" s="144" t="n">
        <v>12362</v>
      </c>
      <c r="Q1933" s="145" t="n">
        <f aca="false">ROUND((P1933+240),-1)+30</f>
        <v>12630</v>
      </c>
    </row>
    <row r="1934" customFormat="false" ht="15.8" hidden="false" customHeight="false" outlineLevel="0" collapsed="false">
      <c r="A1934" s="138" t="s">
        <v>12019</v>
      </c>
      <c r="B1934" s="138" t="s">
        <v>6459</v>
      </c>
      <c r="C1934" s="137" t="s">
        <v>12020</v>
      </c>
      <c r="D1934" s="138" t="s">
        <v>6470</v>
      </c>
      <c r="E1934" s="138" t="s">
        <v>12018</v>
      </c>
      <c r="F1934" s="143" t="s">
        <v>12005</v>
      </c>
      <c r="G1934" s="138" t="s">
        <v>6464</v>
      </c>
      <c r="H1934" s="138" t="n">
        <v>8.5</v>
      </c>
      <c r="I1934" s="138" t="n">
        <v>20</v>
      </c>
      <c r="J1934" s="138" t="n">
        <v>5</v>
      </c>
      <c r="K1934" s="138" t="n">
        <v>58</v>
      </c>
      <c r="L1934" s="138" t="n">
        <v>150</v>
      </c>
      <c r="M1934" s="138" t="n">
        <v>110.1</v>
      </c>
      <c r="N1934" s="138" t="s">
        <v>6691</v>
      </c>
      <c r="O1934" s="138" t="n">
        <v>4</v>
      </c>
      <c r="P1934" s="144" t="n">
        <v>12362</v>
      </c>
      <c r="Q1934" s="145" t="n">
        <f aca="false">ROUND((P1934+240),-1)+30</f>
        <v>12630</v>
      </c>
    </row>
    <row r="1935" customFormat="false" ht="15.8" hidden="false" customHeight="false" outlineLevel="0" collapsed="false">
      <c r="A1935" s="138" t="s">
        <v>12021</v>
      </c>
      <c r="B1935" s="138" t="s">
        <v>6459</v>
      </c>
      <c r="C1935" s="137" t="s">
        <v>12022</v>
      </c>
      <c r="D1935" s="138" t="s">
        <v>6470</v>
      </c>
      <c r="E1935" s="138" t="s">
        <v>9398</v>
      </c>
      <c r="F1935" s="143" t="s">
        <v>12005</v>
      </c>
      <c r="G1935" s="138" t="s">
        <v>6464</v>
      </c>
      <c r="H1935" s="138" t="n">
        <v>8.5</v>
      </c>
      <c r="I1935" s="138" t="n">
        <v>20</v>
      </c>
      <c r="J1935" s="138" t="n">
        <v>5</v>
      </c>
      <c r="K1935" s="138" t="n">
        <v>58</v>
      </c>
      <c r="L1935" s="138" t="n">
        <v>150</v>
      </c>
      <c r="M1935" s="138" t="n">
        <v>110.1</v>
      </c>
      <c r="N1935" s="138" t="s">
        <v>6684</v>
      </c>
      <c r="O1935" s="138" t="n">
        <v>4</v>
      </c>
      <c r="P1935" s="144" t="n">
        <v>11474</v>
      </c>
      <c r="Q1935" s="145" t="n">
        <f aca="false">ROUND((P1935+240),-1)+30</f>
        <v>11740</v>
      </c>
    </row>
    <row r="1936" customFormat="false" ht="15.8" hidden="false" customHeight="false" outlineLevel="0" collapsed="false">
      <c r="A1936" s="138" t="s">
        <v>12023</v>
      </c>
      <c r="B1936" s="138" t="s">
        <v>6459</v>
      </c>
      <c r="C1936" s="137" t="s">
        <v>12024</v>
      </c>
      <c r="D1936" s="138" t="s">
        <v>6470</v>
      </c>
      <c r="E1936" s="138" t="s">
        <v>9398</v>
      </c>
      <c r="F1936" s="143" t="s">
        <v>12005</v>
      </c>
      <c r="G1936" s="138" t="s">
        <v>6464</v>
      </c>
      <c r="H1936" s="138" t="n">
        <v>8.5</v>
      </c>
      <c r="I1936" s="138" t="n">
        <v>20</v>
      </c>
      <c r="J1936" s="138" t="n">
        <v>5</v>
      </c>
      <c r="K1936" s="138" t="n">
        <v>58</v>
      </c>
      <c r="L1936" s="138" t="n">
        <v>150</v>
      </c>
      <c r="M1936" s="138" t="n">
        <v>110.1</v>
      </c>
      <c r="N1936" s="138" t="s">
        <v>6691</v>
      </c>
      <c r="O1936" s="138" t="n">
        <v>4</v>
      </c>
      <c r="P1936" s="144" t="n">
        <v>11474</v>
      </c>
      <c r="Q1936" s="145" t="n">
        <f aca="false">ROUND((P1936+240),-1)+30</f>
        <v>11740</v>
      </c>
    </row>
    <row r="1937" customFormat="false" ht="15.8" hidden="false" customHeight="false" outlineLevel="0" collapsed="false">
      <c r="A1937" s="138" t="s">
        <v>12025</v>
      </c>
      <c r="B1937" s="138" t="s">
        <v>6459</v>
      </c>
      <c r="C1937" s="137" t="s">
        <v>12026</v>
      </c>
      <c r="D1937" s="138" t="s">
        <v>6470</v>
      </c>
      <c r="E1937" s="138" t="s">
        <v>8100</v>
      </c>
      <c r="F1937" s="143" t="s">
        <v>12027</v>
      </c>
      <c r="G1937" s="138" t="s">
        <v>6464</v>
      </c>
      <c r="H1937" s="138" t="n">
        <v>8.5</v>
      </c>
      <c r="I1937" s="138" t="n">
        <v>20</v>
      </c>
      <c r="J1937" s="138" t="n">
        <v>5</v>
      </c>
      <c r="K1937" s="138" t="n">
        <v>60</v>
      </c>
      <c r="L1937" s="138" t="n">
        <v>112</v>
      </c>
      <c r="M1937" s="138" t="n">
        <v>66.6</v>
      </c>
      <c r="N1937" s="138" t="s">
        <v>6697</v>
      </c>
      <c r="O1937" s="138" t="n">
        <v>4</v>
      </c>
      <c r="P1937" s="144" t="n">
        <v>11474</v>
      </c>
      <c r="Q1937" s="145" t="n">
        <f aca="false">ROUND((P1937+240),-1)+30</f>
        <v>11740</v>
      </c>
    </row>
    <row r="1938" customFormat="false" ht="15.8" hidden="false" customHeight="false" outlineLevel="0" collapsed="false">
      <c r="A1938" s="138" t="s">
        <v>12028</v>
      </c>
      <c r="B1938" s="138" t="s">
        <v>6459</v>
      </c>
      <c r="C1938" s="137" t="s">
        <v>12029</v>
      </c>
      <c r="D1938" s="138" t="s">
        <v>6470</v>
      </c>
      <c r="E1938" s="138" t="s">
        <v>10394</v>
      </c>
      <c r="F1938" s="143" t="s">
        <v>12030</v>
      </c>
      <c r="G1938" s="138" t="s">
        <v>6464</v>
      </c>
      <c r="H1938" s="138" t="n">
        <v>8.5</v>
      </c>
      <c r="I1938" s="138" t="n">
        <v>20</v>
      </c>
      <c r="J1938" s="138" t="n">
        <v>6</v>
      </c>
      <c r="K1938" s="138" t="n">
        <v>25</v>
      </c>
      <c r="L1938" s="138" t="n">
        <v>139.7</v>
      </c>
      <c r="M1938" s="138" t="n">
        <v>106.1</v>
      </c>
      <c r="N1938" s="138" t="s">
        <v>6473</v>
      </c>
      <c r="O1938" s="138" t="n">
        <v>4</v>
      </c>
      <c r="P1938" s="144" t="n">
        <v>11755</v>
      </c>
      <c r="Q1938" s="145" t="n">
        <f aca="false">ROUND((P1938+240),-1)+30</f>
        <v>12030</v>
      </c>
    </row>
    <row r="1939" customFormat="false" ht="15.8" hidden="false" customHeight="false" outlineLevel="0" collapsed="false">
      <c r="A1939" s="138" t="s">
        <v>12031</v>
      </c>
      <c r="B1939" s="138" t="s">
        <v>6459</v>
      </c>
      <c r="C1939" s="137" t="s">
        <v>12032</v>
      </c>
      <c r="D1939" s="138" t="s">
        <v>6470</v>
      </c>
      <c r="E1939" s="138" t="s">
        <v>12033</v>
      </c>
      <c r="F1939" s="143" t="s">
        <v>12034</v>
      </c>
      <c r="G1939" s="138" t="s">
        <v>6464</v>
      </c>
      <c r="H1939" s="138" t="n">
        <v>8.5</v>
      </c>
      <c r="I1939" s="138" t="n">
        <v>20</v>
      </c>
      <c r="J1939" s="138" t="n">
        <v>6</v>
      </c>
      <c r="K1939" s="138" t="n">
        <v>31</v>
      </c>
      <c r="L1939" s="138" t="n">
        <v>139.7</v>
      </c>
      <c r="M1939" s="138" t="n">
        <v>77.9</v>
      </c>
      <c r="N1939" s="138" t="s">
        <v>6473</v>
      </c>
      <c r="O1939" s="138" t="n">
        <v>4</v>
      </c>
      <c r="P1939" s="144" t="n">
        <v>13391</v>
      </c>
      <c r="Q1939" s="145" t="n">
        <f aca="false">ROUND((P1939+240),-1)+30</f>
        <v>13660</v>
      </c>
    </row>
    <row r="1940" customFormat="false" ht="15.8" hidden="false" customHeight="false" outlineLevel="0" collapsed="false">
      <c r="A1940" s="138" t="s">
        <v>12035</v>
      </c>
      <c r="B1940" s="138" t="s">
        <v>6459</v>
      </c>
      <c r="C1940" s="137" t="s">
        <v>12036</v>
      </c>
      <c r="D1940" s="138" t="s">
        <v>6470</v>
      </c>
      <c r="E1940" s="138" t="s">
        <v>11441</v>
      </c>
      <c r="F1940" s="143" t="s">
        <v>12037</v>
      </c>
      <c r="G1940" s="138" t="s">
        <v>6464</v>
      </c>
      <c r="H1940" s="138" t="n">
        <v>8.5</v>
      </c>
      <c r="I1940" s="138" t="n">
        <v>21</v>
      </c>
      <c r="J1940" s="138" t="n">
        <v>5</v>
      </c>
      <c r="K1940" s="138" t="n">
        <v>45</v>
      </c>
      <c r="L1940" s="138" t="n">
        <v>108</v>
      </c>
      <c r="M1940" s="138" t="n">
        <v>63.3</v>
      </c>
      <c r="N1940" s="138" t="s">
        <v>6473</v>
      </c>
      <c r="O1940" s="138" t="n">
        <v>4</v>
      </c>
      <c r="P1940" s="144" t="n">
        <v>14232</v>
      </c>
      <c r="Q1940" s="145" t="n">
        <f aca="false">ROUND((P1940+240),-1)+30</f>
        <v>14500</v>
      </c>
    </row>
    <row r="1941" customFormat="false" ht="15.8" hidden="false" customHeight="false" outlineLevel="0" collapsed="false">
      <c r="A1941" s="138" t="s">
        <v>12038</v>
      </c>
      <c r="B1941" s="138" t="s">
        <v>6459</v>
      </c>
      <c r="C1941" s="137" t="s">
        <v>12039</v>
      </c>
      <c r="D1941" s="138" t="s">
        <v>6470</v>
      </c>
      <c r="E1941" s="138" t="s">
        <v>11441</v>
      </c>
      <c r="F1941" s="143" t="s">
        <v>12040</v>
      </c>
      <c r="G1941" s="138" t="s">
        <v>6464</v>
      </c>
      <c r="H1941" s="138" t="n">
        <v>8.5</v>
      </c>
      <c r="I1941" s="138" t="n">
        <v>21</v>
      </c>
      <c r="J1941" s="138" t="n">
        <v>5</v>
      </c>
      <c r="K1941" s="138" t="n">
        <v>53</v>
      </c>
      <c r="L1941" s="138" t="n">
        <v>120</v>
      </c>
      <c r="M1941" s="138" t="n">
        <v>72.6</v>
      </c>
      <c r="N1941" s="138" t="s">
        <v>6473</v>
      </c>
      <c r="O1941" s="138" t="n">
        <v>4</v>
      </c>
      <c r="P1941" s="144" t="n">
        <v>14232</v>
      </c>
      <c r="Q1941" s="145" t="n">
        <f aca="false">ROUND((P1941+240),-1)+30</f>
        <v>14500</v>
      </c>
    </row>
    <row r="1942" customFormat="false" ht="15.8" hidden="false" customHeight="false" outlineLevel="0" collapsed="false">
      <c r="A1942" s="138" t="s">
        <v>12041</v>
      </c>
      <c r="B1942" s="138" t="s">
        <v>6459</v>
      </c>
      <c r="C1942" s="137" t="s">
        <v>12042</v>
      </c>
      <c r="D1942" s="138" t="s">
        <v>6470</v>
      </c>
      <c r="E1942" s="138" t="s">
        <v>11315</v>
      </c>
      <c r="F1942" s="143" t="s">
        <v>12043</v>
      </c>
      <c r="G1942" s="138" t="s">
        <v>6464</v>
      </c>
      <c r="H1942" s="138" t="n">
        <v>8.5</v>
      </c>
      <c r="I1942" s="138" t="n">
        <v>21</v>
      </c>
      <c r="J1942" s="138" t="n">
        <v>5</v>
      </c>
      <c r="K1942" s="138" t="n">
        <v>54</v>
      </c>
      <c r="L1942" s="138" t="n">
        <v>150</v>
      </c>
      <c r="M1942" s="138" t="n">
        <v>110.1</v>
      </c>
      <c r="N1942" s="138" t="s">
        <v>6473</v>
      </c>
      <c r="O1942" s="138" t="n">
        <v>4</v>
      </c>
      <c r="P1942" s="144" t="n">
        <v>14747</v>
      </c>
      <c r="Q1942" s="145" t="n">
        <f aca="false">ROUND((P1942+240),-1)+30</f>
        <v>15020</v>
      </c>
    </row>
    <row r="1943" customFormat="false" ht="15.8" hidden="false" customHeight="false" outlineLevel="0" collapsed="false">
      <c r="A1943" s="138" t="s">
        <v>12044</v>
      </c>
      <c r="B1943" s="138" t="s">
        <v>6459</v>
      </c>
      <c r="C1943" s="137" t="s">
        <v>12045</v>
      </c>
      <c r="D1943" s="138" t="s">
        <v>6470</v>
      </c>
      <c r="E1943" s="138" t="s">
        <v>12015</v>
      </c>
      <c r="F1943" s="143" t="s">
        <v>12043</v>
      </c>
      <c r="G1943" s="138" t="s">
        <v>6464</v>
      </c>
      <c r="H1943" s="138" t="n">
        <v>8.5</v>
      </c>
      <c r="I1943" s="138" t="n">
        <v>21</v>
      </c>
      <c r="J1943" s="138" t="n">
        <v>5</v>
      </c>
      <c r="K1943" s="138" t="n">
        <v>54</v>
      </c>
      <c r="L1943" s="138" t="n">
        <v>150</v>
      </c>
      <c r="M1943" s="138" t="n">
        <v>110.1</v>
      </c>
      <c r="N1943" s="138" t="s">
        <v>6697</v>
      </c>
      <c r="O1943" s="138" t="n">
        <v>4</v>
      </c>
      <c r="P1943" s="144" t="n">
        <v>14747</v>
      </c>
      <c r="Q1943" s="145" t="n">
        <f aca="false">ROUND((P1943+240),-1)+30</f>
        <v>15020</v>
      </c>
    </row>
    <row r="1944" customFormat="false" ht="15.8" hidden="false" customHeight="false" outlineLevel="0" collapsed="false">
      <c r="A1944" s="138" t="s">
        <v>12046</v>
      </c>
      <c r="B1944" s="138" t="s">
        <v>6459</v>
      </c>
      <c r="C1944" s="137" t="s">
        <v>12047</v>
      </c>
      <c r="D1944" s="138" t="s">
        <v>6470</v>
      </c>
      <c r="E1944" s="138" t="s">
        <v>12048</v>
      </c>
      <c r="F1944" s="143" t="s">
        <v>12043</v>
      </c>
      <c r="G1944" s="138" t="s">
        <v>6464</v>
      </c>
      <c r="H1944" s="138" t="n">
        <v>8.5</v>
      </c>
      <c r="I1944" s="138" t="n">
        <v>21</v>
      </c>
      <c r="J1944" s="138" t="n">
        <v>5</v>
      </c>
      <c r="K1944" s="138" t="n">
        <v>54</v>
      </c>
      <c r="L1944" s="138" t="n">
        <v>150</v>
      </c>
      <c r="M1944" s="138" t="n">
        <v>110.1</v>
      </c>
      <c r="N1944" s="138" t="s">
        <v>6473</v>
      </c>
      <c r="O1944" s="138" t="n">
        <v>4</v>
      </c>
      <c r="P1944" s="144" t="n">
        <v>13671</v>
      </c>
      <c r="Q1944" s="145" t="n">
        <f aca="false">ROUND((P1944+240),-1)+30</f>
        <v>13940</v>
      </c>
    </row>
    <row r="1945" customFormat="false" ht="15.8" hidden="false" customHeight="false" outlineLevel="0" collapsed="false">
      <c r="A1945" s="138" t="s">
        <v>12049</v>
      </c>
      <c r="B1945" s="138" t="s">
        <v>6459</v>
      </c>
      <c r="C1945" s="137" t="s">
        <v>12050</v>
      </c>
      <c r="D1945" s="138" t="s">
        <v>7033</v>
      </c>
      <c r="E1945" s="138" t="s">
        <v>11014</v>
      </c>
      <c r="F1945" s="143" t="s">
        <v>12051</v>
      </c>
      <c r="G1945" s="138" t="s">
        <v>6464</v>
      </c>
      <c r="H1945" s="138" t="n">
        <v>8.5</v>
      </c>
      <c r="I1945" s="138" t="n">
        <v>22</v>
      </c>
      <c r="J1945" s="138" t="n">
        <v>5</v>
      </c>
      <c r="K1945" s="138" t="n">
        <v>45</v>
      </c>
      <c r="L1945" s="138" t="n">
        <v>120</v>
      </c>
      <c r="M1945" s="138" t="n">
        <v>72.6</v>
      </c>
      <c r="N1945" s="138" t="s">
        <v>8915</v>
      </c>
      <c r="O1945" s="138" t="n">
        <v>30</v>
      </c>
      <c r="P1945" s="144" t="n">
        <v>8524</v>
      </c>
      <c r="Q1945" s="145" t="n">
        <f aca="false">ROUND((P1945+240),-1)+30</f>
        <v>8790</v>
      </c>
    </row>
    <row r="1946" customFormat="false" ht="15.8" hidden="false" customHeight="false" outlineLevel="0" collapsed="false">
      <c r="A1946" s="138" t="s">
        <v>12052</v>
      </c>
      <c r="B1946" s="138" t="s">
        <v>6459</v>
      </c>
      <c r="C1946" s="137" t="s">
        <v>12053</v>
      </c>
      <c r="D1946" s="138" t="s">
        <v>7033</v>
      </c>
      <c r="E1946" s="138" t="s">
        <v>11014</v>
      </c>
      <c r="F1946" s="143" t="s">
        <v>12054</v>
      </c>
      <c r="G1946" s="138" t="s">
        <v>6464</v>
      </c>
      <c r="H1946" s="138" t="n">
        <v>8.5</v>
      </c>
      <c r="I1946" s="138" t="n">
        <v>22</v>
      </c>
      <c r="J1946" s="138" t="n">
        <v>5</v>
      </c>
      <c r="K1946" s="138" t="n">
        <v>50</v>
      </c>
      <c r="L1946" s="138" t="n">
        <v>130</v>
      </c>
      <c r="M1946" s="138" t="n">
        <v>71.6</v>
      </c>
      <c r="N1946" s="138" t="s">
        <v>8915</v>
      </c>
      <c r="O1946" s="138" t="n">
        <v>4</v>
      </c>
      <c r="P1946" s="144" t="n">
        <v>10372</v>
      </c>
      <c r="Q1946" s="145" t="n">
        <f aca="false">ROUND((P1946+240),-1)+30</f>
        <v>10640</v>
      </c>
    </row>
    <row r="1947" customFormat="false" ht="15.8" hidden="false" customHeight="false" outlineLevel="0" collapsed="false">
      <c r="A1947" s="138" t="s">
        <v>12055</v>
      </c>
      <c r="B1947" s="138" t="s">
        <v>6459</v>
      </c>
      <c r="C1947" s="137" t="s">
        <v>12056</v>
      </c>
      <c r="D1947" s="138" t="s">
        <v>6470</v>
      </c>
      <c r="E1947" s="138" t="s">
        <v>10668</v>
      </c>
      <c r="F1947" s="143" t="s">
        <v>12057</v>
      </c>
      <c r="G1947" s="138" t="s">
        <v>6464</v>
      </c>
      <c r="H1947" s="138" t="n">
        <v>9</v>
      </c>
      <c r="I1947" s="138" t="n">
        <v>18</v>
      </c>
      <c r="J1947" s="138" t="n">
        <v>5</v>
      </c>
      <c r="K1947" s="138" t="n">
        <v>21</v>
      </c>
      <c r="L1947" s="138" t="n">
        <v>112</v>
      </c>
      <c r="M1947" s="138" t="n">
        <v>66.6</v>
      </c>
      <c r="N1947" s="138" t="s">
        <v>10102</v>
      </c>
      <c r="O1947" s="138" t="n">
        <v>2</v>
      </c>
      <c r="P1947" s="144" t="n">
        <v>9043</v>
      </c>
      <c r="Q1947" s="145" t="n">
        <f aca="false">ROUND((P1947+240),-1)+30</f>
        <v>9310</v>
      </c>
    </row>
    <row r="1948" customFormat="false" ht="15.8" hidden="false" customHeight="false" outlineLevel="0" collapsed="false">
      <c r="A1948" s="138" t="s">
        <v>12058</v>
      </c>
      <c r="B1948" s="138" t="s">
        <v>6459</v>
      </c>
      <c r="C1948" s="137" t="s">
        <v>12059</v>
      </c>
      <c r="D1948" s="138" t="s">
        <v>7033</v>
      </c>
      <c r="E1948" s="138" t="s">
        <v>11524</v>
      </c>
      <c r="F1948" s="143" t="s">
        <v>12060</v>
      </c>
      <c r="G1948" s="138" t="s">
        <v>6464</v>
      </c>
      <c r="H1948" s="138" t="n">
        <v>9</v>
      </c>
      <c r="I1948" s="138" t="n">
        <v>18</v>
      </c>
      <c r="J1948" s="138" t="n">
        <v>5</v>
      </c>
      <c r="K1948" s="138" t="n">
        <v>35</v>
      </c>
      <c r="L1948" s="138" t="n">
        <v>114.3</v>
      </c>
      <c r="M1948" s="138" t="n">
        <v>75</v>
      </c>
      <c r="N1948" s="138"/>
      <c r="O1948" s="138" t="n">
        <v>2</v>
      </c>
      <c r="P1948" s="144" t="n">
        <v>17224</v>
      </c>
      <c r="Q1948" s="145" t="n">
        <f aca="false">ROUND((P1948+240),-1)+30</f>
        <v>17490</v>
      </c>
    </row>
    <row r="1949" customFormat="false" ht="15.8" hidden="false" customHeight="false" outlineLevel="0" collapsed="false">
      <c r="A1949" s="138" t="s">
        <v>12061</v>
      </c>
      <c r="B1949" s="138" t="s">
        <v>6459</v>
      </c>
      <c r="C1949" s="137" t="s">
        <v>12062</v>
      </c>
      <c r="D1949" s="138" t="s">
        <v>6470</v>
      </c>
      <c r="E1949" s="138" t="s">
        <v>12063</v>
      </c>
      <c r="F1949" s="143" t="s">
        <v>12064</v>
      </c>
      <c r="G1949" s="138" t="s">
        <v>6464</v>
      </c>
      <c r="H1949" s="138" t="n">
        <v>9</v>
      </c>
      <c r="I1949" s="138" t="n">
        <v>19</v>
      </c>
      <c r="J1949" s="138" t="n">
        <v>5</v>
      </c>
      <c r="K1949" s="138" t="n">
        <v>18</v>
      </c>
      <c r="L1949" s="138" t="n">
        <v>120</v>
      </c>
      <c r="M1949" s="138" t="n">
        <v>72.6</v>
      </c>
      <c r="N1949" s="138" t="s">
        <v>6473</v>
      </c>
      <c r="O1949" s="138" t="n">
        <v>4</v>
      </c>
      <c r="P1949" s="144" t="n">
        <v>10118</v>
      </c>
      <c r="Q1949" s="145" t="n">
        <f aca="false">ROUND((P1949+240),-1)+30</f>
        <v>10390</v>
      </c>
    </row>
    <row r="1950" customFormat="false" ht="15.8" hidden="false" customHeight="false" outlineLevel="0" collapsed="false">
      <c r="A1950" s="138" t="s">
        <v>12065</v>
      </c>
      <c r="B1950" s="138" t="s">
        <v>6459</v>
      </c>
      <c r="C1950" s="137" t="s">
        <v>12066</v>
      </c>
      <c r="D1950" s="138" t="s">
        <v>6470</v>
      </c>
      <c r="E1950" s="138" t="s">
        <v>11561</v>
      </c>
      <c r="F1950" s="143" t="s">
        <v>12064</v>
      </c>
      <c r="G1950" s="138" t="s">
        <v>6464</v>
      </c>
      <c r="H1950" s="138" t="n">
        <v>9</v>
      </c>
      <c r="I1950" s="138" t="n">
        <v>19</v>
      </c>
      <c r="J1950" s="138" t="n">
        <v>5</v>
      </c>
      <c r="K1950" s="138" t="n">
        <v>18</v>
      </c>
      <c r="L1950" s="138" t="n">
        <v>120</v>
      </c>
      <c r="M1950" s="138" t="n">
        <v>72.6</v>
      </c>
      <c r="N1950" s="138" t="s">
        <v>6684</v>
      </c>
      <c r="O1950" s="138" t="n">
        <v>2</v>
      </c>
      <c r="P1950" s="144" t="n">
        <v>10679</v>
      </c>
      <c r="Q1950" s="145" t="n">
        <f aca="false">ROUND((P1950+240),-1)+30</f>
        <v>10950</v>
      </c>
    </row>
    <row r="1951" customFormat="false" ht="15.8" hidden="false" customHeight="false" outlineLevel="0" collapsed="false">
      <c r="A1951" s="138" t="s">
        <v>12067</v>
      </c>
      <c r="B1951" s="138" t="s">
        <v>6459</v>
      </c>
      <c r="C1951" s="137" t="s">
        <v>12068</v>
      </c>
      <c r="D1951" s="138" t="s">
        <v>6470</v>
      </c>
      <c r="E1951" s="138" t="s">
        <v>10744</v>
      </c>
      <c r="F1951" s="143" t="s">
        <v>12064</v>
      </c>
      <c r="G1951" s="138" t="s">
        <v>6464</v>
      </c>
      <c r="H1951" s="138" t="n">
        <v>9</v>
      </c>
      <c r="I1951" s="138" t="n">
        <v>19</v>
      </c>
      <c r="J1951" s="138" t="n">
        <v>5</v>
      </c>
      <c r="K1951" s="138" t="n">
        <v>18</v>
      </c>
      <c r="L1951" s="138" t="n">
        <v>120</v>
      </c>
      <c r="M1951" s="138" t="n">
        <v>72.6</v>
      </c>
      <c r="N1951" s="138" t="s">
        <v>6697</v>
      </c>
      <c r="O1951" s="138" t="n">
        <v>2</v>
      </c>
      <c r="P1951" s="144" t="n">
        <v>6846</v>
      </c>
      <c r="Q1951" s="145" t="n">
        <f aca="false">ROUND((P1951+240),-1)+30</f>
        <v>7120</v>
      </c>
    </row>
    <row r="1952" customFormat="false" ht="15.8" hidden="false" customHeight="false" outlineLevel="0" collapsed="false">
      <c r="A1952" s="138" t="s">
        <v>12069</v>
      </c>
      <c r="B1952" s="138" t="s">
        <v>6459</v>
      </c>
      <c r="C1952" s="137" t="s">
        <v>12070</v>
      </c>
      <c r="D1952" s="138" t="s">
        <v>6470</v>
      </c>
      <c r="E1952" s="138" t="s">
        <v>11577</v>
      </c>
      <c r="F1952" s="143" t="s">
        <v>12064</v>
      </c>
      <c r="G1952" s="138" t="s">
        <v>6464</v>
      </c>
      <c r="H1952" s="138" t="n">
        <v>9</v>
      </c>
      <c r="I1952" s="138" t="n">
        <v>19</v>
      </c>
      <c r="J1952" s="138" t="n">
        <v>5</v>
      </c>
      <c r="K1952" s="138" t="n">
        <v>18</v>
      </c>
      <c r="L1952" s="138" t="n">
        <v>120</v>
      </c>
      <c r="M1952" s="138" t="n">
        <v>72.6</v>
      </c>
      <c r="N1952" s="138" t="s">
        <v>6684</v>
      </c>
      <c r="O1952" s="138" t="n">
        <v>2</v>
      </c>
      <c r="P1952" s="144" t="n">
        <v>10679</v>
      </c>
      <c r="Q1952" s="145" t="n">
        <f aca="false">ROUND((P1952+240),-1)+30</f>
        <v>10950</v>
      </c>
    </row>
    <row r="1953" customFormat="false" ht="15.8" hidden="false" customHeight="false" outlineLevel="0" collapsed="false">
      <c r="A1953" s="138" t="s">
        <v>12071</v>
      </c>
      <c r="B1953" s="138" t="s">
        <v>6459</v>
      </c>
      <c r="C1953" s="137" t="s">
        <v>12072</v>
      </c>
      <c r="D1953" s="138" t="s">
        <v>6470</v>
      </c>
      <c r="E1953" s="138" t="s">
        <v>12063</v>
      </c>
      <c r="F1953" s="143" t="s">
        <v>12073</v>
      </c>
      <c r="G1953" s="138" t="s">
        <v>6464</v>
      </c>
      <c r="H1953" s="138" t="n">
        <v>9</v>
      </c>
      <c r="I1953" s="138" t="n">
        <v>19</v>
      </c>
      <c r="J1953" s="138" t="n">
        <v>5</v>
      </c>
      <c r="K1953" s="138" t="n">
        <v>48</v>
      </c>
      <c r="L1953" s="138" t="n">
        <v>120</v>
      </c>
      <c r="M1953" s="138" t="n">
        <v>74.1</v>
      </c>
      <c r="N1953" s="138" t="s">
        <v>6473</v>
      </c>
      <c r="O1953" s="138" t="n">
        <v>8</v>
      </c>
      <c r="P1953" s="144" t="n">
        <v>10679</v>
      </c>
      <c r="Q1953" s="145" t="n">
        <f aca="false">ROUND((P1953+240),-1)+30</f>
        <v>10950</v>
      </c>
    </row>
    <row r="1954" customFormat="false" ht="15.8" hidden="false" customHeight="false" outlineLevel="0" collapsed="false">
      <c r="A1954" s="138" t="s">
        <v>12074</v>
      </c>
      <c r="B1954" s="138" t="s">
        <v>6459</v>
      </c>
      <c r="C1954" s="137" t="s">
        <v>12075</v>
      </c>
      <c r="D1954" s="138" t="s">
        <v>6470</v>
      </c>
      <c r="E1954" s="138" t="s">
        <v>10744</v>
      </c>
      <c r="F1954" s="143" t="s">
        <v>12073</v>
      </c>
      <c r="G1954" s="138" t="s">
        <v>6464</v>
      </c>
      <c r="H1954" s="138" t="n">
        <v>9</v>
      </c>
      <c r="I1954" s="138" t="n">
        <v>19</v>
      </c>
      <c r="J1954" s="138" t="n">
        <v>5</v>
      </c>
      <c r="K1954" s="138" t="n">
        <v>48</v>
      </c>
      <c r="L1954" s="138" t="n">
        <v>120</v>
      </c>
      <c r="M1954" s="138" t="n">
        <v>74.1</v>
      </c>
      <c r="N1954" s="138" t="s">
        <v>6697</v>
      </c>
      <c r="O1954" s="138" t="n">
        <v>6</v>
      </c>
      <c r="P1954" s="144" t="n">
        <v>10679</v>
      </c>
      <c r="Q1954" s="145" t="n">
        <f aca="false">ROUND((P1954+240),-1)+30</f>
        <v>10950</v>
      </c>
    </row>
    <row r="1955" customFormat="false" ht="15.8" hidden="false" customHeight="false" outlineLevel="0" collapsed="false">
      <c r="A1955" s="138" t="s">
        <v>12076</v>
      </c>
      <c r="B1955" s="138" t="s">
        <v>6459</v>
      </c>
      <c r="C1955" s="137" t="s">
        <v>12077</v>
      </c>
      <c r="D1955" s="138" t="s">
        <v>6470</v>
      </c>
      <c r="E1955" s="138" t="s">
        <v>11561</v>
      </c>
      <c r="F1955" s="143" t="s">
        <v>12073</v>
      </c>
      <c r="G1955" s="138" t="s">
        <v>6464</v>
      </c>
      <c r="H1955" s="138" t="n">
        <v>9</v>
      </c>
      <c r="I1955" s="138" t="n">
        <v>19</v>
      </c>
      <c r="J1955" s="138" t="n">
        <v>5</v>
      </c>
      <c r="K1955" s="138" t="n">
        <v>48</v>
      </c>
      <c r="L1955" s="138" t="n">
        <v>120</v>
      </c>
      <c r="M1955" s="138" t="n">
        <v>74.1</v>
      </c>
      <c r="N1955" s="138" t="s">
        <v>6697</v>
      </c>
      <c r="O1955" s="138" t="n">
        <v>4</v>
      </c>
      <c r="P1955" s="144" t="n">
        <v>10679</v>
      </c>
      <c r="Q1955" s="145" t="n">
        <f aca="false">ROUND((P1955+240),-1)+30</f>
        <v>10950</v>
      </c>
    </row>
    <row r="1956" customFormat="false" ht="15.8" hidden="false" customHeight="false" outlineLevel="0" collapsed="false">
      <c r="A1956" s="138" t="s">
        <v>12078</v>
      </c>
      <c r="B1956" s="138" t="s">
        <v>6459</v>
      </c>
      <c r="C1956" s="137" t="s">
        <v>12079</v>
      </c>
      <c r="D1956" s="138" t="s">
        <v>6470</v>
      </c>
      <c r="E1956" s="138" t="s">
        <v>10731</v>
      </c>
      <c r="F1956" s="143" t="s">
        <v>12073</v>
      </c>
      <c r="G1956" s="138" t="s">
        <v>6464</v>
      </c>
      <c r="H1956" s="138" t="n">
        <v>9</v>
      </c>
      <c r="I1956" s="138" t="n">
        <v>19</v>
      </c>
      <c r="J1956" s="138" t="n">
        <v>5</v>
      </c>
      <c r="K1956" s="138" t="n">
        <v>48</v>
      </c>
      <c r="L1956" s="138" t="n">
        <v>120</v>
      </c>
      <c r="M1956" s="138" t="n">
        <v>74.1</v>
      </c>
      <c r="N1956" s="138" t="s">
        <v>6684</v>
      </c>
      <c r="O1956" s="138" t="n">
        <v>4</v>
      </c>
      <c r="P1956" s="144" t="n">
        <v>10679</v>
      </c>
      <c r="Q1956" s="145" t="n">
        <f aca="false">ROUND((P1956+240),-1)+30</f>
        <v>10950</v>
      </c>
    </row>
    <row r="1957" customFormat="false" ht="15.8" hidden="false" customHeight="false" outlineLevel="0" collapsed="false">
      <c r="A1957" s="138" t="s">
        <v>12080</v>
      </c>
      <c r="B1957" s="138" t="s">
        <v>6459</v>
      </c>
      <c r="C1957" s="137" t="s">
        <v>12081</v>
      </c>
      <c r="D1957" s="138" t="s">
        <v>6470</v>
      </c>
      <c r="E1957" s="138" t="s">
        <v>11568</v>
      </c>
      <c r="F1957" s="143" t="s">
        <v>12073</v>
      </c>
      <c r="G1957" s="138" t="s">
        <v>6464</v>
      </c>
      <c r="H1957" s="138" t="n">
        <v>9</v>
      </c>
      <c r="I1957" s="138" t="n">
        <v>19</v>
      </c>
      <c r="J1957" s="138" t="n">
        <v>5</v>
      </c>
      <c r="K1957" s="138" t="n">
        <v>48</v>
      </c>
      <c r="L1957" s="138" t="n">
        <v>120</v>
      </c>
      <c r="M1957" s="138" t="n">
        <v>74.1</v>
      </c>
      <c r="N1957" s="138" t="s">
        <v>6697</v>
      </c>
      <c r="O1957" s="138" t="n">
        <v>4</v>
      </c>
      <c r="P1957" s="144" t="n">
        <v>10679</v>
      </c>
      <c r="Q1957" s="145" t="n">
        <f aca="false">ROUND((P1957+240),-1)+30</f>
        <v>10950</v>
      </c>
    </row>
    <row r="1958" customFormat="false" ht="15.8" hidden="false" customHeight="false" outlineLevel="0" collapsed="false">
      <c r="A1958" s="138" t="s">
        <v>12082</v>
      </c>
      <c r="B1958" s="138" t="s">
        <v>6459</v>
      </c>
      <c r="C1958" s="137" t="s">
        <v>12083</v>
      </c>
      <c r="D1958" s="138" t="s">
        <v>6470</v>
      </c>
      <c r="E1958" s="138" t="s">
        <v>11571</v>
      </c>
      <c r="F1958" s="143" t="s">
        <v>12073</v>
      </c>
      <c r="G1958" s="138" t="s">
        <v>6464</v>
      </c>
      <c r="H1958" s="138" t="n">
        <v>9</v>
      </c>
      <c r="I1958" s="138" t="n">
        <v>19</v>
      </c>
      <c r="J1958" s="138" t="n">
        <v>5</v>
      </c>
      <c r="K1958" s="138" t="n">
        <v>48</v>
      </c>
      <c r="L1958" s="138" t="n">
        <v>120</v>
      </c>
      <c r="M1958" s="138" t="n">
        <v>74.1</v>
      </c>
      <c r="N1958" s="138" t="s">
        <v>6684</v>
      </c>
      <c r="O1958" s="138" t="n">
        <v>4</v>
      </c>
      <c r="P1958" s="144" t="n">
        <v>9511</v>
      </c>
      <c r="Q1958" s="145" t="n">
        <f aca="false">ROUND((P1958+240),-1)+30</f>
        <v>9780</v>
      </c>
    </row>
    <row r="1959" customFormat="false" ht="15.8" hidden="false" customHeight="false" outlineLevel="0" collapsed="false">
      <c r="A1959" s="138" t="s">
        <v>12084</v>
      </c>
      <c r="B1959" s="138" t="s">
        <v>6459</v>
      </c>
      <c r="C1959" s="137" t="s">
        <v>12085</v>
      </c>
      <c r="D1959" s="138" t="s">
        <v>6470</v>
      </c>
      <c r="E1959" s="138" t="s">
        <v>11571</v>
      </c>
      <c r="F1959" s="143" t="s">
        <v>12073</v>
      </c>
      <c r="G1959" s="138" t="s">
        <v>6464</v>
      </c>
      <c r="H1959" s="138" t="n">
        <v>9</v>
      </c>
      <c r="I1959" s="138" t="n">
        <v>19</v>
      </c>
      <c r="J1959" s="138" t="n">
        <v>5</v>
      </c>
      <c r="K1959" s="138" t="n">
        <v>48</v>
      </c>
      <c r="L1959" s="138" t="n">
        <v>120</v>
      </c>
      <c r="M1959" s="138" t="n">
        <v>74.1</v>
      </c>
      <c r="N1959" s="138" t="s">
        <v>6697</v>
      </c>
      <c r="O1959" s="138" t="n">
        <v>4</v>
      </c>
      <c r="P1959" s="144" t="n">
        <v>9511</v>
      </c>
      <c r="Q1959" s="145" t="n">
        <f aca="false">ROUND((P1959+240),-1)+30</f>
        <v>9780</v>
      </c>
    </row>
    <row r="1960" customFormat="false" ht="15.8" hidden="false" customHeight="false" outlineLevel="0" collapsed="false">
      <c r="A1960" s="138" t="s">
        <v>12086</v>
      </c>
      <c r="B1960" s="138" t="s">
        <v>6459</v>
      </c>
      <c r="C1960" s="137" t="s">
        <v>12087</v>
      </c>
      <c r="D1960" s="138" t="s">
        <v>6470</v>
      </c>
      <c r="E1960" s="138" t="s">
        <v>11580</v>
      </c>
      <c r="F1960" s="143" t="s">
        <v>12073</v>
      </c>
      <c r="G1960" s="138" t="s">
        <v>6464</v>
      </c>
      <c r="H1960" s="138" t="n">
        <v>9</v>
      </c>
      <c r="I1960" s="138" t="n">
        <v>19</v>
      </c>
      <c r="J1960" s="138" t="n">
        <v>5</v>
      </c>
      <c r="K1960" s="138" t="n">
        <v>48</v>
      </c>
      <c r="L1960" s="138" t="n">
        <v>120</v>
      </c>
      <c r="M1960" s="138" t="n">
        <v>74.1</v>
      </c>
      <c r="N1960" s="138" t="s">
        <v>6697</v>
      </c>
      <c r="O1960" s="138" t="n">
        <v>4</v>
      </c>
      <c r="P1960" s="144" t="n">
        <v>10679</v>
      </c>
      <c r="Q1960" s="145" t="n">
        <f aca="false">ROUND((P1960+240),-1)+30</f>
        <v>10950</v>
      </c>
    </row>
    <row r="1961" customFormat="false" ht="15.8" hidden="false" customHeight="false" outlineLevel="0" collapsed="false">
      <c r="A1961" s="138" t="s">
        <v>12088</v>
      </c>
      <c r="B1961" s="138" t="s">
        <v>6459</v>
      </c>
      <c r="C1961" s="137" t="s">
        <v>12089</v>
      </c>
      <c r="D1961" s="138" t="s">
        <v>6470</v>
      </c>
      <c r="E1961" s="138" t="s">
        <v>11583</v>
      </c>
      <c r="F1961" s="143" t="s">
        <v>12073</v>
      </c>
      <c r="G1961" s="138" t="s">
        <v>6464</v>
      </c>
      <c r="H1961" s="138" t="n">
        <v>9</v>
      </c>
      <c r="I1961" s="138" t="n">
        <v>19</v>
      </c>
      <c r="J1961" s="138" t="n">
        <v>5</v>
      </c>
      <c r="K1961" s="138" t="n">
        <v>48</v>
      </c>
      <c r="L1961" s="138" t="n">
        <v>120</v>
      </c>
      <c r="M1961" s="138" t="n">
        <v>74.1</v>
      </c>
      <c r="N1961" s="138" t="s">
        <v>6473</v>
      </c>
      <c r="O1961" s="138" t="n">
        <v>4</v>
      </c>
      <c r="P1961" s="144" t="n">
        <v>10679</v>
      </c>
      <c r="Q1961" s="145" t="n">
        <f aca="false">ROUND((P1961+240),-1)+30</f>
        <v>10950</v>
      </c>
    </row>
    <row r="1962" customFormat="false" ht="15.8" hidden="false" customHeight="false" outlineLevel="0" collapsed="false">
      <c r="A1962" s="138" t="s">
        <v>12090</v>
      </c>
      <c r="B1962" s="138" t="s">
        <v>6459</v>
      </c>
      <c r="C1962" s="137" t="s">
        <v>12091</v>
      </c>
      <c r="D1962" s="138" t="s">
        <v>6470</v>
      </c>
      <c r="E1962" s="138" t="s">
        <v>12092</v>
      </c>
      <c r="F1962" s="143" t="s">
        <v>12073</v>
      </c>
      <c r="G1962" s="138" t="s">
        <v>6464</v>
      </c>
      <c r="H1962" s="138" t="n">
        <v>9</v>
      </c>
      <c r="I1962" s="138" t="n">
        <v>19</v>
      </c>
      <c r="J1962" s="138" t="n">
        <v>5</v>
      </c>
      <c r="K1962" s="138" t="n">
        <v>48</v>
      </c>
      <c r="L1962" s="138" t="n">
        <v>120</v>
      </c>
      <c r="M1962" s="138" t="n">
        <v>74.1</v>
      </c>
      <c r="N1962" s="138" t="s">
        <v>6684</v>
      </c>
      <c r="O1962" s="138" t="n">
        <v>4</v>
      </c>
      <c r="P1962" s="144" t="n">
        <v>10585</v>
      </c>
      <c r="Q1962" s="145" t="n">
        <f aca="false">ROUND((P1962+240),-1)+30</f>
        <v>10860</v>
      </c>
    </row>
    <row r="1963" customFormat="false" ht="15.8" hidden="false" customHeight="false" outlineLevel="0" collapsed="false">
      <c r="A1963" s="138" t="s">
        <v>12093</v>
      </c>
      <c r="B1963" s="138" t="s">
        <v>6459</v>
      </c>
      <c r="C1963" s="137" t="s">
        <v>12094</v>
      </c>
      <c r="D1963" s="138" t="s">
        <v>6470</v>
      </c>
      <c r="E1963" s="138" t="s">
        <v>9561</v>
      </c>
      <c r="F1963" s="143" t="s">
        <v>12073</v>
      </c>
      <c r="G1963" s="138" t="s">
        <v>6464</v>
      </c>
      <c r="H1963" s="138" t="n">
        <v>9</v>
      </c>
      <c r="I1963" s="138" t="n">
        <v>19</v>
      </c>
      <c r="J1963" s="138" t="n">
        <v>5</v>
      </c>
      <c r="K1963" s="138" t="n">
        <v>48</v>
      </c>
      <c r="L1963" s="138" t="n">
        <v>120</v>
      </c>
      <c r="M1963" s="138" t="n">
        <v>74.1</v>
      </c>
      <c r="N1963" s="138" t="s">
        <v>6473</v>
      </c>
      <c r="O1963" s="138" t="n">
        <v>4</v>
      </c>
      <c r="P1963" s="144" t="n">
        <v>10679</v>
      </c>
      <c r="Q1963" s="145" t="n">
        <f aca="false">ROUND((P1963+240),-1)+30</f>
        <v>10950</v>
      </c>
    </row>
    <row r="1964" customFormat="false" ht="15.8" hidden="false" customHeight="false" outlineLevel="0" collapsed="false">
      <c r="A1964" s="138" t="s">
        <v>12095</v>
      </c>
      <c r="B1964" s="138" t="s">
        <v>6459</v>
      </c>
      <c r="C1964" s="137" t="s">
        <v>12096</v>
      </c>
      <c r="D1964" s="138" t="s">
        <v>6470</v>
      </c>
      <c r="E1964" s="138" t="s">
        <v>11577</v>
      </c>
      <c r="F1964" s="143" t="s">
        <v>12073</v>
      </c>
      <c r="G1964" s="138" t="s">
        <v>6464</v>
      </c>
      <c r="H1964" s="138" t="n">
        <v>9</v>
      </c>
      <c r="I1964" s="138" t="n">
        <v>19</v>
      </c>
      <c r="J1964" s="138" t="n">
        <v>5</v>
      </c>
      <c r="K1964" s="138" t="n">
        <v>48</v>
      </c>
      <c r="L1964" s="138" t="n">
        <v>120</v>
      </c>
      <c r="M1964" s="138" t="n">
        <v>74.1</v>
      </c>
      <c r="N1964" s="138" t="s">
        <v>6684</v>
      </c>
      <c r="O1964" s="138" t="n">
        <v>2</v>
      </c>
      <c r="P1964" s="144" t="n">
        <v>10679</v>
      </c>
      <c r="Q1964" s="145" t="n">
        <f aca="false">ROUND((P1964+240),-1)+30</f>
        <v>10950</v>
      </c>
    </row>
    <row r="1965" customFormat="false" ht="15.8" hidden="false" customHeight="false" outlineLevel="0" collapsed="false">
      <c r="A1965" s="138" t="s">
        <v>12097</v>
      </c>
      <c r="B1965" s="138" t="s">
        <v>6459</v>
      </c>
      <c r="C1965" s="137" t="s">
        <v>12098</v>
      </c>
      <c r="D1965" s="138" t="s">
        <v>6470</v>
      </c>
      <c r="E1965" s="138" t="s">
        <v>10668</v>
      </c>
      <c r="F1965" s="143" t="s">
        <v>12099</v>
      </c>
      <c r="G1965" s="138" t="s">
        <v>6464</v>
      </c>
      <c r="H1965" s="138" t="n">
        <v>9</v>
      </c>
      <c r="I1965" s="138" t="n">
        <v>20</v>
      </c>
      <c r="J1965" s="138" t="n">
        <v>5</v>
      </c>
      <c r="K1965" s="138" t="n">
        <v>26</v>
      </c>
      <c r="L1965" s="138" t="n">
        <v>112</v>
      </c>
      <c r="M1965" s="138" t="n">
        <v>66.6</v>
      </c>
      <c r="N1965" s="138" t="s">
        <v>10102</v>
      </c>
      <c r="O1965" s="138" t="n">
        <v>2</v>
      </c>
      <c r="P1965" s="144" t="n">
        <v>11755</v>
      </c>
      <c r="Q1965" s="145" t="n">
        <f aca="false">ROUND((P1965+240),-1)+30</f>
        <v>12030</v>
      </c>
    </row>
    <row r="1966" customFormat="false" ht="15.8" hidden="false" customHeight="false" outlineLevel="0" collapsed="false">
      <c r="A1966" s="138" t="s">
        <v>12100</v>
      </c>
      <c r="B1966" s="138" t="s">
        <v>6459</v>
      </c>
      <c r="C1966" s="137" t="s">
        <v>12101</v>
      </c>
      <c r="D1966" s="138" t="s">
        <v>6470</v>
      </c>
      <c r="E1966" s="138" t="s">
        <v>12102</v>
      </c>
      <c r="F1966" s="143" t="s">
        <v>12103</v>
      </c>
      <c r="G1966" s="138" t="s">
        <v>6464</v>
      </c>
      <c r="H1966" s="138" t="n">
        <v>9</v>
      </c>
      <c r="I1966" s="138" t="n">
        <v>20</v>
      </c>
      <c r="J1966" s="138" t="n">
        <v>5</v>
      </c>
      <c r="K1966" s="138" t="n">
        <v>29</v>
      </c>
      <c r="L1966" s="138" t="n">
        <v>112</v>
      </c>
      <c r="M1966" s="138" t="n">
        <v>66.6</v>
      </c>
      <c r="N1966" s="138" t="s">
        <v>6473</v>
      </c>
      <c r="O1966" s="138" t="n">
        <v>4</v>
      </c>
      <c r="P1966" s="144" t="n">
        <v>11474</v>
      </c>
      <c r="Q1966" s="145" t="n">
        <f aca="false">ROUND((P1966+240),-1)+30</f>
        <v>11740</v>
      </c>
    </row>
    <row r="1967" customFormat="false" ht="15.8" hidden="false" customHeight="false" outlineLevel="0" collapsed="false">
      <c r="A1967" s="138" t="s">
        <v>12104</v>
      </c>
      <c r="B1967" s="138" t="s">
        <v>6459</v>
      </c>
      <c r="C1967" s="137" t="s">
        <v>12105</v>
      </c>
      <c r="D1967" s="138" t="s">
        <v>8483</v>
      </c>
      <c r="E1967" s="138" t="s">
        <v>8484</v>
      </c>
      <c r="F1967" s="143" t="s">
        <v>12106</v>
      </c>
      <c r="G1967" s="138" t="s">
        <v>6464</v>
      </c>
      <c r="H1967" s="138" t="n">
        <v>9</v>
      </c>
      <c r="I1967" s="138" t="n">
        <v>20</v>
      </c>
      <c r="J1967" s="138" t="n">
        <v>5</v>
      </c>
      <c r="K1967" s="138" t="n">
        <v>32</v>
      </c>
      <c r="L1967" s="138" t="n">
        <v>112</v>
      </c>
      <c r="M1967" s="138" t="n">
        <v>66.6</v>
      </c>
      <c r="N1967" s="138" t="s">
        <v>7638</v>
      </c>
      <c r="O1967" s="138" t="n">
        <v>4</v>
      </c>
      <c r="P1967" s="144" t="n">
        <v>8779</v>
      </c>
      <c r="Q1967" s="145" t="n">
        <f aca="false">ROUND((P1967+240),-1)+30</f>
        <v>9050</v>
      </c>
    </row>
    <row r="1968" customFormat="false" ht="15.8" hidden="false" customHeight="false" outlineLevel="0" collapsed="false">
      <c r="A1968" s="138" t="s">
        <v>12107</v>
      </c>
      <c r="B1968" s="138" t="s">
        <v>6459</v>
      </c>
      <c r="C1968" s="137" t="s">
        <v>12108</v>
      </c>
      <c r="D1968" s="138" t="s">
        <v>9761</v>
      </c>
      <c r="E1968" s="138" t="s">
        <v>9762</v>
      </c>
      <c r="F1968" s="143" t="s">
        <v>12109</v>
      </c>
      <c r="G1968" s="138" t="s">
        <v>6464</v>
      </c>
      <c r="H1968" s="138" t="n">
        <v>9</v>
      </c>
      <c r="I1968" s="138" t="n">
        <v>20</v>
      </c>
      <c r="J1968" s="138" t="n">
        <v>5</v>
      </c>
      <c r="K1968" s="138" t="n">
        <v>33</v>
      </c>
      <c r="L1968" s="138" t="n">
        <v>112</v>
      </c>
      <c r="M1968" s="138" t="n">
        <v>66.6</v>
      </c>
      <c r="N1968" s="138"/>
      <c r="O1968" s="138" t="n">
        <v>8</v>
      </c>
      <c r="P1968" s="144" t="n">
        <v>8824</v>
      </c>
      <c r="Q1968" s="145" t="n">
        <f aca="false">ROUND((P1968+240),-1)+30</f>
        <v>9090</v>
      </c>
    </row>
    <row r="1969" customFormat="false" ht="15.8" hidden="false" customHeight="false" outlineLevel="0" collapsed="false">
      <c r="A1969" s="138" t="s">
        <v>12110</v>
      </c>
      <c r="B1969" s="138" t="s">
        <v>6459</v>
      </c>
      <c r="C1969" s="137" t="s">
        <v>12111</v>
      </c>
      <c r="D1969" s="138" t="s">
        <v>9761</v>
      </c>
      <c r="E1969" s="138" t="s">
        <v>11942</v>
      </c>
      <c r="F1969" s="143" t="s">
        <v>12109</v>
      </c>
      <c r="G1969" s="138" t="s">
        <v>6464</v>
      </c>
      <c r="H1969" s="138" t="n">
        <v>9</v>
      </c>
      <c r="I1969" s="138" t="n">
        <v>20</v>
      </c>
      <c r="J1969" s="138" t="n">
        <v>5</v>
      </c>
      <c r="K1969" s="138" t="n">
        <v>33</v>
      </c>
      <c r="L1969" s="138" t="n">
        <v>112</v>
      </c>
      <c r="M1969" s="138" t="n">
        <v>66.6</v>
      </c>
      <c r="N1969" s="138"/>
      <c r="O1969" s="138" t="n">
        <v>4</v>
      </c>
      <c r="P1969" s="144" t="n">
        <v>8824</v>
      </c>
      <c r="Q1969" s="145" t="n">
        <f aca="false">ROUND((P1969+240),-1)+30</f>
        <v>9090</v>
      </c>
    </row>
    <row r="1970" customFormat="false" ht="15.8" hidden="false" customHeight="false" outlineLevel="0" collapsed="false">
      <c r="A1970" s="138" t="s">
        <v>12112</v>
      </c>
      <c r="B1970" s="138" t="s">
        <v>6459</v>
      </c>
      <c r="C1970" s="137" t="s">
        <v>12113</v>
      </c>
      <c r="D1970" s="138" t="s">
        <v>6470</v>
      </c>
      <c r="E1970" s="138" t="s">
        <v>12114</v>
      </c>
      <c r="F1970" s="143" t="s">
        <v>12109</v>
      </c>
      <c r="G1970" s="138" t="s">
        <v>6464</v>
      </c>
      <c r="H1970" s="138" t="n">
        <v>9</v>
      </c>
      <c r="I1970" s="138" t="n">
        <v>20</v>
      </c>
      <c r="J1970" s="138" t="n">
        <v>5</v>
      </c>
      <c r="K1970" s="138" t="n">
        <v>33</v>
      </c>
      <c r="L1970" s="138" t="n">
        <v>112</v>
      </c>
      <c r="M1970" s="138" t="n">
        <v>66.6</v>
      </c>
      <c r="N1970" s="138" t="s">
        <v>6684</v>
      </c>
      <c r="O1970" s="138" t="n">
        <v>4</v>
      </c>
      <c r="P1970" s="144" t="n">
        <v>11474</v>
      </c>
      <c r="Q1970" s="145" t="n">
        <f aca="false">ROUND((P1970+240),-1)+30</f>
        <v>11740</v>
      </c>
    </row>
    <row r="1971" customFormat="false" ht="15.8" hidden="false" customHeight="false" outlineLevel="0" collapsed="false">
      <c r="A1971" s="138" t="s">
        <v>12115</v>
      </c>
      <c r="B1971" s="138" t="s">
        <v>6459</v>
      </c>
      <c r="C1971" s="137" t="s">
        <v>12116</v>
      </c>
      <c r="D1971" s="138" t="s">
        <v>6470</v>
      </c>
      <c r="E1971" s="138" t="s">
        <v>12117</v>
      </c>
      <c r="F1971" s="143" t="s">
        <v>12109</v>
      </c>
      <c r="G1971" s="138" t="s">
        <v>6464</v>
      </c>
      <c r="H1971" s="138" t="n">
        <v>9</v>
      </c>
      <c r="I1971" s="138" t="n">
        <v>20</v>
      </c>
      <c r="J1971" s="138" t="n">
        <v>5</v>
      </c>
      <c r="K1971" s="138" t="n">
        <v>33</v>
      </c>
      <c r="L1971" s="138" t="n">
        <v>112</v>
      </c>
      <c r="M1971" s="138" t="n">
        <v>66.6</v>
      </c>
      <c r="N1971" s="138" t="s">
        <v>6473</v>
      </c>
      <c r="O1971" s="138" t="n">
        <v>4</v>
      </c>
      <c r="P1971" s="144" t="n">
        <v>11661</v>
      </c>
      <c r="Q1971" s="145" t="n">
        <f aca="false">ROUND((P1971+240),-1)+30</f>
        <v>11930</v>
      </c>
    </row>
    <row r="1972" customFormat="false" ht="15.8" hidden="false" customHeight="false" outlineLevel="0" collapsed="false">
      <c r="A1972" s="138" t="s">
        <v>12118</v>
      </c>
      <c r="B1972" s="138" t="s">
        <v>6459</v>
      </c>
      <c r="C1972" s="137" t="s">
        <v>12119</v>
      </c>
      <c r="D1972" s="138" t="s">
        <v>6470</v>
      </c>
      <c r="E1972" s="138" t="s">
        <v>12117</v>
      </c>
      <c r="F1972" s="143" t="s">
        <v>12109</v>
      </c>
      <c r="G1972" s="138" t="s">
        <v>6464</v>
      </c>
      <c r="H1972" s="138" t="n">
        <v>9</v>
      </c>
      <c r="I1972" s="138" t="n">
        <v>20</v>
      </c>
      <c r="J1972" s="138" t="n">
        <v>5</v>
      </c>
      <c r="K1972" s="138" t="n">
        <v>33</v>
      </c>
      <c r="L1972" s="138" t="n">
        <v>112</v>
      </c>
      <c r="M1972" s="138" t="n">
        <v>66.6</v>
      </c>
      <c r="N1972" s="138" t="s">
        <v>6684</v>
      </c>
      <c r="O1972" s="138" t="n">
        <v>4</v>
      </c>
      <c r="P1972" s="144" t="n">
        <v>11661</v>
      </c>
      <c r="Q1972" s="145" t="n">
        <f aca="false">ROUND((P1972+240),-1)+30</f>
        <v>11930</v>
      </c>
    </row>
    <row r="1973" customFormat="false" ht="15.8" hidden="false" customHeight="false" outlineLevel="0" collapsed="false">
      <c r="A1973" s="138" t="s">
        <v>12120</v>
      </c>
      <c r="B1973" s="138" t="s">
        <v>6459</v>
      </c>
      <c r="C1973" s="137" t="s">
        <v>12121</v>
      </c>
      <c r="D1973" s="138" t="s">
        <v>6470</v>
      </c>
      <c r="E1973" s="138" t="s">
        <v>11500</v>
      </c>
      <c r="F1973" s="143" t="s">
        <v>12109</v>
      </c>
      <c r="G1973" s="138" t="s">
        <v>6464</v>
      </c>
      <c r="H1973" s="138" t="n">
        <v>9</v>
      </c>
      <c r="I1973" s="138" t="n">
        <v>20</v>
      </c>
      <c r="J1973" s="138" t="n">
        <v>5</v>
      </c>
      <c r="K1973" s="138" t="n">
        <v>33</v>
      </c>
      <c r="L1973" s="138" t="n">
        <v>112</v>
      </c>
      <c r="M1973" s="138" t="n">
        <v>66.6</v>
      </c>
      <c r="N1973" s="138" t="s">
        <v>6684</v>
      </c>
      <c r="O1973" s="138" t="n">
        <v>4</v>
      </c>
      <c r="P1973" s="144" t="n">
        <v>11474</v>
      </c>
      <c r="Q1973" s="145" t="n">
        <f aca="false">ROUND((P1973+240),-1)+30</f>
        <v>11740</v>
      </c>
    </row>
    <row r="1974" customFormat="false" ht="15.8" hidden="false" customHeight="false" outlineLevel="0" collapsed="false">
      <c r="A1974" s="138" t="s">
        <v>12122</v>
      </c>
      <c r="B1974" s="138" t="s">
        <v>6459</v>
      </c>
      <c r="C1974" s="137" t="s">
        <v>12123</v>
      </c>
      <c r="D1974" s="138" t="s">
        <v>9761</v>
      </c>
      <c r="E1974" s="138" t="s">
        <v>12124</v>
      </c>
      <c r="F1974" s="143" t="s">
        <v>12125</v>
      </c>
      <c r="G1974" s="138" t="s">
        <v>6464</v>
      </c>
      <c r="H1974" s="138" t="n">
        <v>9</v>
      </c>
      <c r="I1974" s="138" t="n">
        <v>20</v>
      </c>
      <c r="J1974" s="138" t="n">
        <v>5</v>
      </c>
      <c r="K1974" s="138" t="n">
        <v>35</v>
      </c>
      <c r="L1974" s="138" t="n">
        <v>112</v>
      </c>
      <c r="M1974" s="138" t="n">
        <v>66.6</v>
      </c>
      <c r="N1974" s="138"/>
      <c r="O1974" s="138" t="n">
        <v>8</v>
      </c>
      <c r="P1974" s="144" t="n">
        <v>8824</v>
      </c>
      <c r="Q1974" s="145" t="n">
        <f aca="false">ROUND((P1974+240),-1)+30</f>
        <v>9090</v>
      </c>
    </row>
    <row r="1975" customFormat="false" ht="15.8" hidden="false" customHeight="false" outlineLevel="0" collapsed="false">
      <c r="A1975" s="138" t="s">
        <v>12126</v>
      </c>
      <c r="B1975" s="138" t="s">
        <v>6459</v>
      </c>
      <c r="C1975" s="137" t="s">
        <v>12127</v>
      </c>
      <c r="D1975" s="138" t="s">
        <v>6470</v>
      </c>
      <c r="E1975" s="138" t="s">
        <v>11500</v>
      </c>
      <c r="F1975" s="143" t="s">
        <v>12128</v>
      </c>
      <c r="G1975" s="138" t="s">
        <v>6464</v>
      </c>
      <c r="H1975" s="138" t="n">
        <v>9</v>
      </c>
      <c r="I1975" s="138" t="n">
        <v>20</v>
      </c>
      <c r="J1975" s="138" t="n">
        <v>5</v>
      </c>
      <c r="K1975" s="138" t="n">
        <v>37</v>
      </c>
      <c r="L1975" s="138" t="n">
        <v>112</v>
      </c>
      <c r="M1975" s="138" t="n">
        <v>66.6</v>
      </c>
      <c r="N1975" s="138" t="s">
        <v>6684</v>
      </c>
      <c r="O1975" s="138" t="n">
        <v>4</v>
      </c>
      <c r="P1975" s="144" t="n">
        <v>11474</v>
      </c>
      <c r="Q1975" s="145" t="n">
        <f aca="false">ROUND((P1975+240),-1)+30</f>
        <v>11740</v>
      </c>
    </row>
    <row r="1976" customFormat="false" ht="15.8" hidden="false" customHeight="false" outlineLevel="0" collapsed="false">
      <c r="A1976" s="138" t="s">
        <v>12129</v>
      </c>
      <c r="B1976" s="138" t="s">
        <v>6459</v>
      </c>
      <c r="C1976" s="137" t="s">
        <v>12130</v>
      </c>
      <c r="D1976" s="138" t="s">
        <v>6470</v>
      </c>
      <c r="E1976" s="138" t="s">
        <v>12131</v>
      </c>
      <c r="F1976" s="143" t="s">
        <v>12132</v>
      </c>
      <c r="G1976" s="138" t="s">
        <v>6464</v>
      </c>
      <c r="H1976" s="138" t="n">
        <v>9</v>
      </c>
      <c r="I1976" s="138" t="n">
        <v>20</v>
      </c>
      <c r="J1976" s="138" t="n">
        <v>5</v>
      </c>
      <c r="K1976" s="138" t="n">
        <v>38.5</v>
      </c>
      <c r="L1976" s="138" t="n">
        <v>108</v>
      </c>
      <c r="M1976" s="138" t="n">
        <v>63.3</v>
      </c>
      <c r="N1976" s="138" t="s">
        <v>6684</v>
      </c>
      <c r="O1976" s="138" t="n">
        <v>4</v>
      </c>
      <c r="P1976" s="144" t="n">
        <v>11474</v>
      </c>
      <c r="Q1976" s="145" t="n">
        <f aca="false">ROUND((P1976+240),-1)+30</f>
        <v>11740</v>
      </c>
    </row>
    <row r="1977" customFormat="false" ht="15.8" hidden="false" customHeight="false" outlineLevel="0" collapsed="false">
      <c r="A1977" s="138" t="s">
        <v>12133</v>
      </c>
      <c r="B1977" s="138" t="s">
        <v>6459</v>
      </c>
      <c r="C1977" s="137" t="s">
        <v>12134</v>
      </c>
      <c r="D1977" s="138" t="s">
        <v>8483</v>
      </c>
      <c r="E1977" s="138" t="s">
        <v>10540</v>
      </c>
      <c r="F1977" s="143" t="s">
        <v>12135</v>
      </c>
      <c r="G1977" s="138" t="s">
        <v>6464</v>
      </c>
      <c r="H1977" s="138" t="n">
        <v>9</v>
      </c>
      <c r="I1977" s="138" t="n">
        <v>20</v>
      </c>
      <c r="J1977" s="138" t="n">
        <v>5</v>
      </c>
      <c r="K1977" s="138" t="n">
        <v>40</v>
      </c>
      <c r="L1977" s="138" t="n">
        <v>114.3</v>
      </c>
      <c r="M1977" s="138" t="n">
        <v>72.6</v>
      </c>
      <c r="N1977" s="138" t="s">
        <v>10542</v>
      </c>
      <c r="O1977" s="138" t="n">
        <v>12</v>
      </c>
      <c r="P1977" s="144" t="n">
        <v>8779</v>
      </c>
      <c r="Q1977" s="145" t="n">
        <f aca="false">ROUND((P1977+240),-1)+30</f>
        <v>9050</v>
      </c>
    </row>
    <row r="1978" customFormat="false" ht="15.8" hidden="false" customHeight="false" outlineLevel="0" collapsed="false">
      <c r="A1978" s="138" t="s">
        <v>12136</v>
      </c>
      <c r="B1978" s="138" t="s">
        <v>6459</v>
      </c>
      <c r="C1978" s="137" t="s">
        <v>12137</v>
      </c>
      <c r="D1978" s="138" t="s">
        <v>8483</v>
      </c>
      <c r="E1978" s="138" t="s">
        <v>8484</v>
      </c>
      <c r="F1978" s="143" t="s">
        <v>12135</v>
      </c>
      <c r="G1978" s="138" t="s">
        <v>6464</v>
      </c>
      <c r="H1978" s="138" t="n">
        <v>9</v>
      </c>
      <c r="I1978" s="138" t="n">
        <v>20</v>
      </c>
      <c r="J1978" s="138" t="n">
        <v>5</v>
      </c>
      <c r="K1978" s="138" t="n">
        <v>40</v>
      </c>
      <c r="L1978" s="138" t="n">
        <v>114.3</v>
      </c>
      <c r="M1978" s="138" t="n">
        <v>72.6</v>
      </c>
      <c r="N1978" s="138" t="s">
        <v>7638</v>
      </c>
      <c r="O1978" s="138" t="n">
        <v>4</v>
      </c>
      <c r="P1978" s="144" t="n">
        <v>8779</v>
      </c>
      <c r="Q1978" s="145" t="n">
        <f aca="false">ROUND((P1978+240),-1)+30</f>
        <v>9050</v>
      </c>
    </row>
    <row r="1979" customFormat="false" ht="15.8" hidden="false" customHeight="false" outlineLevel="0" collapsed="false">
      <c r="A1979" s="138" t="s">
        <v>12138</v>
      </c>
      <c r="B1979" s="138" t="s">
        <v>6459</v>
      </c>
      <c r="C1979" s="137" t="s">
        <v>12139</v>
      </c>
      <c r="D1979" s="138" t="s">
        <v>9761</v>
      </c>
      <c r="E1979" s="138" t="s">
        <v>9762</v>
      </c>
      <c r="F1979" s="143" t="s">
        <v>12140</v>
      </c>
      <c r="G1979" s="138" t="s">
        <v>6464</v>
      </c>
      <c r="H1979" s="138" t="n">
        <v>9</v>
      </c>
      <c r="I1979" s="138" t="n">
        <v>20</v>
      </c>
      <c r="J1979" s="138" t="n">
        <v>5</v>
      </c>
      <c r="K1979" s="138" t="n">
        <v>40</v>
      </c>
      <c r="L1979" s="138" t="n">
        <v>120</v>
      </c>
      <c r="M1979" s="138" t="n">
        <v>74.1</v>
      </c>
      <c r="N1979" s="138"/>
      <c r="O1979" s="138" t="n">
        <v>8</v>
      </c>
      <c r="P1979" s="144" t="n">
        <v>8824</v>
      </c>
      <c r="Q1979" s="145" t="n">
        <f aca="false">ROUND((P1979+240),-1)+30</f>
        <v>9090</v>
      </c>
    </row>
    <row r="1980" customFormat="false" ht="15.8" hidden="false" customHeight="false" outlineLevel="0" collapsed="false">
      <c r="A1980" s="138" t="s">
        <v>12141</v>
      </c>
      <c r="B1980" s="138" t="s">
        <v>6459</v>
      </c>
      <c r="C1980" s="137" t="s">
        <v>12142</v>
      </c>
      <c r="D1980" s="138" t="s">
        <v>9761</v>
      </c>
      <c r="E1980" s="138" t="s">
        <v>12124</v>
      </c>
      <c r="F1980" s="143" t="s">
        <v>12143</v>
      </c>
      <c r="G1980" s="138" t="s">
        <v>6464</v>
      </c>
      <c r="H1980" s="138" t="n">
        <v>9</v>
      </c>
      <c r="I1980" s="138" t="n">
        <v>20</v>
      </c>
      <c r="J1980" s="138" t="n">
        <v>5</v>
      </c>
      <c r="K1980" s="138" t="n">
        <v>45</v>
      </c>
      <c r="L1980" s="138" t="n">
        <v>114.3</v>
      </c>
      <c r="M1980" s="138" t="n">
        <v>72.6</v>
      </c>
      <c r="N1980" s="138"/>
      <c r="O1980" s="138" t="n">
        <v>12</v>
      </c>
      <c r="P1980" s="144" t="n">
        <v>8824</v>
      </c>
      <c r="Q1980" s="145" t="n">
        <f aca="false">ROUND((P1980+240),-1)+30</f>
        <v>9090</v>
      </c>
    </row>
    <row r="1981" customFormat="false" ht="15.8" hidden="false" customHeight="false" outlineLevel="0" collapsed="false">
      <c r="A1981" s="138" t="s">
        <v>12144</v>
      </c>
      <c r="B1981" s="138" t="s">
        <v>6459</v>
      </c>
      <c r="C1981" s="137" t="s">
        <v>12145</v>
      </c>
      <c r="D1981" s="138" t="s">
        <v>9761</v>
      </c>
      <c r="E1981" s="138" t="s">
        <v>9762</v>
      </c>
      <c r="F1981" s="143" t="s">
        <v>12143</v>
      </c>
      <c r="G1981" s="138" t="s">
        <v>6464</v>
      </c>
      <c r="H1981" s="138" t="n">
        <v>9</v>
      </c>
      <c r="I1981" s="138" t="n">
        <v>20</v>
      </c>
      <c r="J1981" s="138" t="n">
        <v>5</v>
      </c>
      <c r="K1981" s="138" t="n">
        <v>45</v>
      </c>
      <c r="L1981" s="138" t="n">
        <v>114.3</v>
      </c>
      <c r="M1981" s="138" t="n">
        <v>72.6</v>
      </c>
      <c r="N1981" s="138"/>
      <c r="O1981" s="138" t="n">
        <v>8</v>
      </c>
      <c r="P1981" s="144" t="n">
        <v>8824</v>
      </c>
      <c r="Q1981" s="145" t="n">
        <f aca="false">ROUND((P1981+240),-1)+30</f>
        <v>9090</v>
      </c>
    </row>
    <row r="1982" customFormat="false" ht="15.8" hidden="false" customHeight="false" outlineLevel="0" collapsed="false">
      <c r="A1982" s="138" t="s">
        <v>12146</v>
      </c>
      <c r="B1982" s="138" t="s">
        <v>6459</v>
      </c>
      <c r="C1982" s="137" t="s">
        <v>12147</v>
      </c>
      <c r="D1982" s="138" t="s">
        <v>6470</v>
      </c>
      <c r="E1982" s="138" t="s">
        <v>12148</v>
      </c>
      <c r="F1982" s="143" t="s">
        <v>12149</v>
      </c>
      <c r="G1982" s="138" t="s">
        <v>6464</v>
      </c>
      <c r="H1982" s="138" t="n">
        <v>9</v>
      </c>
      <c r="I1982" s="138" t="n">
        <v>20</v>
      </c>
      <c r="J1982" s="138" t="n">
        <v>5</v>
      </c>
      <c r="K1982" s="138" t="n">
        <v>48</v>
      </c>
      <c r="L1982" s="138" t="n">
        <v>130</v>
      </c>
      <c r="M1982" s="138" t="n">
        <v>84.1</v>
      </c>
      <c r="N1982" s="138" t="s">
        <v>6697</v>
      </c>
      <c r="O1982" s="138" t="n">
        <v>4</v>
      </c>
      <c r="P1982" s="144" t="n">
        <v>11801</v>
      </c>
      <c r="Q1982" s="145" t="n">
        <f aca="false">ROUND((P1982+240),-1)+30</f>
        <v>12070</v>
      </c>
    </row>
    <row r="1983" customFormat="false" ht="15.8" hidden="false" customHeight="false" outlineLevel="0" collapsed="false">
      <c r="A1983" s="138" t="s">
        <v>12150</v>
      </c>
      <c r="B1983" s="138" t="s">
        <v>6459</v>
      </c>
      <c r="C1983" s="137" t="s">
        <v>12151</v>
      </c>
      <c r="D1983" s="138" t="s">
        <v>6470</v>
      </c>
      <c r="E1983" s="138" t="s">
        <v>8186</v>
      </c>
      <c r="F1983" s="143" t="s">
        <v>12152</v>
      </c>
      <c r="G1983" s="138" t="s">
        <v>6464</v>
      </c>
      <c r="H1983" s="138" t="n">
        <v>9</v>
      </c>
      <c r="I1983" s="138" t="n">
        <v>20</v>
      </c>
      <c r="J1983" s="138" t="n">
        <v>5</v>
      </c>
      <c r="K1983" s="138" t="n">
        <v>57</v>
      </c>
      <c r="L1983" s="138" t="n">
        <v>112</v>
      </c>
      <c r="M1983" s="138" t="n">
        <v>66.6</v>
      </c>
      <c r="N1983" s="138" t="s">
        <v>6684</v>
      </c>
      <c r="O1983" s="138" t="n">
        <v>4</v>
      </c>
      <c r="P1983" s="144" t="n">
        <v>11474</v>
      </c>
      <c r="Q1983" s="145" t="n">
        <f aca="false">ROUND((P1983+240),-1)+30</f>
        <v>11740</v>
      </c>
    </row>
    <row r="1984" customFormat="false" ht="15.8" hidden="false" customHeight="false" outlineLevel="0" collapsed="false">
      <c r="A1984" s="138" t="s">
        <v>12153</v>
      </c>
      <c r="B1984" s="138" t="s">
        <v>6459</v>
      </c>
      <c r="C1984" s="137" t="s">
        <v>12154</v>
      </c>
      <c r="D1984" s="138" t="s">
        <v>6470</v>
      </c>
      <c r="E1984" s="138" t="s">
        <v>11279</v>
      </c>
      <c r="F1984" s="143" t="s">
        <v>12155</v>
      </c>
      <c r="G1984" s="138" t="s">
        <v>6464</v>
      </c>
      <c r="H1984" s="138" t="n">
        <v>9</v>
      </c>
      <c r="I1984" s="138" t="n">
        <v>20</v>
      </c>
      <c r="J1984" s="138" t="n">
        <v>5</v>
      </c>
      <c r="K1984" s="138" t="n">
        <v>57</v>
      </c>
      <c r="L1984" s="138" t="n">
        <v>130</v>
      </c>
      <c r="M1984" s="138" t="n">
        <v>71.6</v>
      </c>
      <c r="N1984" s="138" t="s">
        <v>7638</v>
      </c>
      <c r="O1984" s="138" t="n">
        <v>4</v>
      </c>
      <c r="P1984" s="144" t="n">
        <v>13531</v>
      </c>
      <c r="Q1984" s="145" t="n">
        <f aca="false">ROUND((P1984+240),-1)+30</f>
        <v>13800</v>
      </c>
    </row>
    <row r="1985" customFormat="false" ht="15.8" hidden="false" customHeight="false" outlineLevel="0" collapsed="false">
      <c r="A1985" s="138" t="s">
        <v>12156</v>
      </c>
      <c r="B1985" s="138" t="s">
        <v>6459</v>
      </c>
      <c r="C1985" s="137" t="s">
        <v>12157</v>
      </c>
      <c r="D1985" s="138" t="s">
        <v>6470</v>
      </c>
      <c r="E1985" s="138" t="s">
        <v>12158</v>
      </c>
      <c r="F1985" s="143" t="s">
        <v>12159</v>
      </c>
      <c r="G1985" s="138" t="s">
        <v>6464</v>
      </c>
      <c r="H1985" s="138" t="n">
        <v>9</v>
      </c>
      <c r="I1985" s="138" t="n">
        <v>20</v>
      </c>
      <c r="J1985" s="138" t="n">
        <v>5</v>
      </c>
      <c r="K1985" s="138" t="n">
        <v>60</v>
      </c>
      <c r="L1985" s="138" t="n">
        <v>130</v>
      </c>
      <c r="M1985" s="138" t="n">
        <v>71.6</v>
      </c>
      <c r="N1985" s="138" t="s">
        <v>6473</v>
      </c>
      <c r="O1985" s="138" t="n">
        <v>8</v>
      </c>
      <c r="P1985" s="144" t="n">
        <v>11708</v>
      </c>
      <c r="Q1985" s="145" t="n">
        <f aca="false">ROUND((P1985+240),-1)+30</f>
        <v>11980</v>
      </c>
    </row>
    <row r="1986" customFormat="false" ht="15.8" hidden="false" customHeight="false" outlineLevel="0" collapsed="false">
      <c r="A1986" s="138" t="s">
        <v>12160</v>
      </c>
      <c r="B1986" s="138" t="s">
        <v>6459</v>
      </c>
      <c r="C1986" s="137" t="s">
        <v>12161</v>
      </c>
      <c r="D1986" s="138" t="s">
        <v>6470</v>
      </c>
      <c r="E1986" s="138" t="s">
        <v>12162</v>
      </c>
      <c r="F1986" s="143" t="s">
        <v>12159</v>
      </c>
      <c r="G1986" s="138" t="s">
        <v>6464</v>
      </c>
      <c r="H1986" s="138" t="n">
        <v>9</v>
      </c>
      <c r="I1986" s="138" t="n">
        <v>20</v>
      </c>
      <c r="J1986" s="138" t="n">
        <v>5</v>
      </c>
      <c r="K1986" s="138" t="n">
        <v>60</v>
      </c>
      <c r="L1986" s="138" t="n">
        <v>130</v>
      </c>
      <c r="M1986" s="138" t="n">
        <v>71.6</v>
      </c>
      <c r="N1986" s="138" t="s">
        <v>6473</v>
      </c>
      <c r="O1986" s="138" t="n">
        <v>4</v>
      </c>
      <c r="P1986" s="144" t="n">
        <v>11708</v>
      </c>
      <c r="Q1986" s="145" t="n">
        <f aca="false">ROUND((P1986+240),-1)+30</f>
        <v>11980</v>
      </c>
    </row>
    <row r="1987" customFormat="false" ht="15.8" hidden="false" customHeight="false" outlineLevel="0" collapsed="false">
      <c r="A1987" s="138" t="s">
        <v>12163</v>
      </c>
      <c r="B1987" s="138" t="s">
        <v>6459</v>
      </c>
      <c r="C1987" s="137" t="s">
        <v>12164</v>
      </c>
      <c r="D1987" s="138" t="s">
        <v>6470</v>
      </c>
      <c r="E1987" s="138" t="s">
        <v>12165</v>
      </c>
      <c r="F1987" s="143" t="s">
        <v>12159</v>
      </c>
      <c r="G1987" s="138" t="s">
        <v>6464</v>
      </c>
      <c r="H1987" s="138" t="n">
        <v>9</v>
      </c>
      <c r="I1987" s="138" t="n">
        <v>20</v>
      </c>
      <c r="J1987" s="138" t="n">
        <v>5</v>
      </c>
      <c r="K1987" s="138" t="n">
        <v>60</v>
      </c>
      <c r="L1987" s="138" t="n">
        <v>130</v>
      </c>
      <c r="M1987" s="138" t="n">
        <v>71.6</v>
      </c>
      <c r="N1987" s="138" t="s">
        <v>6473</v>
      </c>
      <c r="O1987" s="138" t="n">
        <v>4</v>
      </c>
      <c r="P1987" s="144" t="n">
        <v>12035</v>
      </c>
      <c r="Q1987" s="145" t="n">
        <f aca="false">ROUND((P1987+240),-1)+30</f>
        <v>12310</v>
      </c>
    </row>
    <row r="1988" customFormat="false" ht="15.8" hidden="false" customHeight="false" outlineLevel="0" collapsed="false">
      <c r="A1988" s="138" t="s">
        <v>12166</v>
      </c>
      <c r="B1988" s="138" t="s">
        <v>6459</v>
      </c>
      <c r="C1988" s="137" t="s">
        <v>12167</v>
      </c>
      <c r="D1988" s="138" t="s">
        <v>6470</v>
      </c>
      <c r="E1988" s="138" t="s">
        <v>8368</v>
      </c>
      <c r="F1988" s="143" t="s">
        <v>12168</v>
      </c>
      <c r="G1988" s="138" t="s">
        <v>6464</v>
      </c>
      <c r="H1988" s="138" t="n">
        <v>9</v>
      </c>
      <c r="I1988" s="138" t="n">
        <v>21</v>
      </c>
      <c r="J1988" s="138" t="n">
        <v>5</v>
      </c>
      <c r="K1988" s="138" t="n">
        <v>53</v>
      </c>
      <c r="L1988" s="138" t="n">
        <v>112</v>
      </c>
      <c r="M1988" s="138" t="n">
        <v>66.6</v>
      </c>
      <c r="N1988" s="138" t="s">
        <v>6473</v>
      </c>
      <c r="O1988" s="138" t="n">
        <v>4</v>
      </c>
      <c r="P1988" s="144" t="n">
        <v>14466</v>
      </c>
      <c r="Q1988" s="145" t="n">
        <f aca="false">ROUND((P1988+240),-1)+30</f>
        <v>14740</v>
      </c>
    </row>
    <row r="1989" customFormat="false" ht="15.8" hidden="false" customHeight="false" outlineLevel="0" collapsed="false">
      <c r="A1989" s="138" t="s">
        <v>12169</v>
      </c>
      <c r="B1989" s="138" t="s">
        <v>6459</v>
      </c>
      <c r="C1989" s="137" t="s">
        <v>12170</v>
      </c>
      <c r="D1989" s="138" t="s">
        <v>6470</v>
      </c>
      <c r="E1989" s="138" t="s">
        <v>12171</v>
      </c>
      <c r="F1989" s="143" t="s">
        <v>12172</v>
      </c>
      <c r="G1989" s="138" t="s">
        <v>6464</v>
      </c>
      <c r="H1989" s="138" t="n">
        <v>9</v>
      </c>
      <c r="I1989" s="138" t="n">
        <v>22</v>
      </c>
      <c r="J1989" s="138" t="n">
        <v>6</v>
      </c>
      <c r="K1989" s="138" t="n">
        <v>20</v>
      </c>
      <c r="L1989" s="138" t="n">
        <v>139.7</v>
      </c>
      <c r="M1989" s="138" t="n">
        <v>106.1</v>
      </c>
      <c r="N1989" s="138" t="s">
        <v>6697</v>
      </c>
      <c r="O1989" s="138" t="n">
        <v>4</v>
      </c>
      <c r="P1989" s="144" t="n">
        <v>16102</v>
      </c>
      <c r="Q1989" s="145" t="n">
        <f aca="false">ROUND((P1989+240),-1)+30</f>
        <v>16370</v>
      </c>
    </row>
    <row r="1990" customFormat="false" ht="15.8" hidden="false" customHeight="false" outlineLevel="0" collapsed="false">
      <c r="A1990" s="138" t="s">
        <v>12173</v>
      </c>
      <c r="B1990" s="138" t="s">
        <v>6459</v>
      </c>
      <c r="C1990" s="137" t="s">
        <v>12174</v>
      </c>
      <c r="D1990" s="138" t="s">
        <v>6470</v>
      </c>
      <c r="E1990" s="138" t="s">
        <v>8223</v>
      </c>
      <c r="F1990" s="143" t="s">
        <v>12175</v>
      </c>
      <c r="G1990" s="138" t="s">
        <v>6464</v>
      </c>
      <c r="H1990" s="138" t="n">
        <v>9.5</v>
      </c>
      <c r="I1990" s="138" t="n">
        <v>18</v>
      </c>
      <c r="J1990" s="138" t="n">
        <v>5</v>
      </c>
      <c r="K1990" s="138" t="n">
        <v>43</v>
      </c>
      <c r="L1990" s="138" t="n">
        <v>112</v>
      </c>
      <c r="M1990" s="138" t="n">
        <v>66.6</v>
      </c>
      <c r="N1990" s="138" t="s">
        <v>6697</v>
      </c>
      <c r="O1990" s="138" t="n">
        <v>4</v>
      </c>
      <c r="P1990" s="144" t="n">
        <v>8248</v>
      </c>
      <c r="Q1990" s="145" t="n">
        <f aca="false">ROUND((P1990+240),-1)+30</f>
        <v>8520</v>
      </c>
    </row>
    <row r="1991" customFormat="false" ht="15.8" hidden="false" customHeight="false" outlineLevel="0" collapsed="false">
      <c r="A1991" s="138" t="s">
        <v>12176</v>
      </c>
      <c r="B1991" s="138" t="s">
        <v>6459</v>
      </c>
      <c r="C1991" s="137" t="s">
        <v>12177</v>
      </c>
      <c r="D1991" s="138" t="s">
        <v>6470</v>
      </c>
      <c r="E1991" s="138" t="s">
        <v>10043</v>
      </c>
      <c r="F1991" s="143" t="s">
        <v>12178</v>
      </c>
      <c r="G1991" s="138" t="s">
        <v>6464</v>
      </c>
      <c r="H1991" s="138" t="n">
        <v>9.5</v>
      </c>
      <c r="I1991" s="138" t="n">
        <v>18</v>
      </c>
      <c r="J1991" s="138" t="n">
        <v>5</v>
      </c>
      <c r="K1991" s="138" t="n">
        <v>43.5</v>
      </c>
      <c r="L1991" s="138" t="n">
        <v>112</v>
      </c>
      <c r="M1991" s="138" t="n">
        <v>66.6</v>
      </c>
      <c r="N1991" s="138" t="s">
        <v>10102</v>
      </c>
      <c r="O1991" s="138" t="n">
        <v>4</v>
      </c>
      <c r="P1991" s="144" t="n">
        <v>8482</v>
      </c>
      <c r="Q1991" s="145" t="n">
        <f aca="false">ROUND((P1991+240),-1)+30</f>
        <v>8750</v>
      </c>
    </row>
    <row r="1992" customFormat="false" ht="15.8" hidden="false" customHeight="false" outlineLevel="0" collapsed="false">
      <c r="A1992" s="138" t="s">
        <v>12179</v>
      </c>
      <c r="B1992" s="138" t="s">
        <v>6459</v>
      </c>
      <c r="C1992" s="137" t="s">
        <v>12180</v>
      </c>
      <c r="D1992" s="138" t="s">
        <v>6470</v>
      </c>
      <c r="E1992" s="138" t="s">
        <v>10527</v>
      </c>
      <c r="F1992" s="143" t="s">
        <v>12178</v>
      </c>
      <c r="G1992" s="138" t="s">
        <v>6464</v>
      </c>
      <c r="H1992" s="138" t="n">
        <v>9.5</v>
      </c>
      <c r="I1992" s="138" t="n">
        <v>18</v>
      </c>
      <c r="J1992" s="138" t="n">
        <v>5</v>
      </c>
      <c r="K1992" s="138" t="n">
        <v>43.5</v>
      </c>
      <c r="L1992" s="138" t="n">
        <v>112</v>
      </c>
      <c r="M1992" s="138" t="n">
        <v>66.6</v>
      </c>
      <c r="N1992" s="138" t="s">
        <v>9296</v>
      </c>
      <c r="O1992" s="138" t="n">
        <v>2</v>
      </c>
      <c r="P1992" s="144" t="n">
        <v>8248</v>
      </c>
      <c r="Q1992" s="145" t="n">
        <f aca="false">ROUND((P1992+240),-1)+30</f>
        <v>8520</v>
      </c>
    </row>
    <row r="1993" customFormat="false" ht="15.8" hidden="false" customHeight="false" outlineLevel="0" collapsed="false">
      <c r="A1993" s="138" t="s">
        <v>12181</v>
      </c>
      <c r="B1993" s="138" t="s">
        <v>6459</v>
      </c>
      <c r="C1993" s="137" t="s">
        <v>12182</v>
      </c>
      <c r="D1993" s="138" t="s">
        <v>6470</v>
      </c>
      <c r="E1993" s="138" t="s">
        <v>11251</v>
      </c>
      <c r="F1993" s="143" t="s">
        <v>12183</v>
      </c>
      <c r="G1993" s="138" t="s">
        <v>6464</v>
      </c>
      <c r="H1993" s="138" t="n">
        <v>9.5</v>
      </c>
      <c r="I1993" s="138" t="n">
        <v>19</v>
      </c>
      <c r="J1993" s="138" t="n">
        <v>5</v>
      </c>
      <c r="K1993" s="138" t="n">
        <v>28</v>
      </c>
      <c r="L1993" s="138" t="n">
        <v>112</v>
      </c>
      <c r="M1993" s="138" t="n">
        <v>66.6</v>
      </c>
      <c r="N1993" s="138" t="s">
        <v>6697</v>
      </c>
      <c r="O1993" s="138" t="n">
        <v>4</v>
      </c>
      <c r="P1993" s="144" t="n">
        <v>6332</v>
      </c>
      <c r="Q1993" s="145" t="n">
        <f aca="false">ROUND((P1993+240),-1)+30</f>
        <v>6600</v>
      </c>
    </row>
    <row r="1994" customFormat="false" ht="15.8" hidden="false" customHeight="false" outlineLevel="0" collapsed="false">
      <c r="A1994" s="138" t="s">
        <v>12184</v>
      </c>
      <c r="B1994" s="138" t="s">
        <v>6459</v>
      </c>
      <c r="C1994" s="137" t="s">
        <v>12185</v>
      </c>
      <c r="D1994" s="138" t="s">
        <v>6470</v>
      </c>
      <c r="E1994" s="138" t="s">
        <v>11625</v>
      </c>
      <c r="F1994" s="143" t="s">
        <v>12186</v>
      </c>
      <c r="G1994" s="138" t="s">
        <v>6464</v>
      </c>
      <c r="H1994" s="138" t="n">
        <v>9.5</v>
      </c>
      <c r="I1994" s="138" t="n">
        <v>19</v>
      </c>
      <c r="J1994" s="138" t="n">
        <v>5</v>
      </c>
      <c r="K1994" s="138" t="n">
        <v>39</v>
      </c>
      <c r="L1994" s="138" t="n">
        <v>112</v>
      </c>
      <c r="M1994" s="138" t="n">
        <v>66.6</v>
      </c>
      <c r="N1994" s="138" t="s">
        <v>11626</v>
      </c>
      <c r="O1994" s="138" t="n">
        <v>2</v>
      </c>
      <c r="P1994" s="144" t="n">
        <v>10118</v>
      </c>
      <c r="Q1994" s="145" t="n">
        <f aca="false">ROUND((P1994+240),-1)+30</f>
        <v>10390</v>
      </c>
    </row>
    <row r="1995" customFormat="false" ht="15.8" hidden="false" customHeight="false" outlineLevel="0" collapsed="false">
      <c r="A1995" s="138" t="s">
        <v>12187</v>
      </c>
      <c r="B1995" s="138" t="s">
        <v>6459</v>
      </c>
      <c r="C1995" s="137" t="s">
        <v>12188</v>
      </c>
      <c r="D1995" s="138" t="s">
        <v>6470</v>
      </c>
      <c r="E1995" s="138" t="s">
        <v>11629</v>
      </c>
      <c r="F1995" s="143" t="s">
        <v>12189</v>
      </c>
      <c r="G1995" s="138" t="s">
        <v>6464</v>
      </c>
      <c r="H1995" s="138" t="n">
        <v>9.5</v>
      </c>
      <c r="I1995" s="138" t="n">
        <v>19</v>
      </c>
      <c r="J1995" s="138" t="n">
        <v>5</v>
      </c>
      <c r="K1995" s="138" t="n">
        <v>39</v>
      </c>
      <c r="L1995" s="138" t="n">
        <v>120</v>
      </c>
      <c r="M1995" s="138" t="n">
        <v>72.6</v>
      </c>
      <c r="N1995" s="138" t="s">
        <v>6473</v>
      </c>
      <c r="O1995" s="138" t="n">
        <v>2</v>
      </c>
      <c r="P1995" s="144" t="n">
        <v>10679</v>
      </c>
      <c r="Q1995" s="145" t="n">
        <f aca="false">ROUND((P1995+240),-1)+30</f>
        <v>10950</v>
      </c>
    </row>
    <row r="1996" customFormat="false" ht="15.8" hidden="false" customHeight="false" outlineLevel="0" collapsed="false">
      <c r="A1996" s="138" t="s">
        <v>12190</v>
      </c>
      <c r="B1996" s="138" t="s">
        <v>6459</v>
      </c>
      <c r="C1996" s="137" t="s">
        <v>12191</v>
      </c>
      <c r="D1996" s="138" t="s">
        <v>6470</v>
      </c>
      <c r="E1996" s="138" t="s">
        <v>8223</v>
      </c>
      <c r="F1996" s="143" t="s">
        <v>12192</v>
      </c>
      <c r="G1996" s="138" t="s">
        <v>6464</v>
      </c>
      <c r="H1996" s="138" t="n">
        <v>9.5</v>
      </c>
      <c r="I1996" s="138" t="n">
        <v>19</v>
      </c>
      <c r="J1996" s="138" t="n">
        <v>5</v>
      </c>
      <c r="K1996" s="138" t="n">
        <v>43</v>
      </c>
      <c r="L1996" s="138" t="n">
        <v>112</v>
      </c>
      <c r="M1996" s="138" t="n">
        <v>66.6</v>
      </c>
      <c r="N1996" s="138" t="s">
        <v>6697</v>
      </c>
      <c r="O1996" s="138" t="n">
        <v>4</v>
      </c>
      <c r="P1996" s="144" t="n">
        <v>10679</v>
      </c>
      <c r="Q1996" s="145" t="n">
        <f aca="false">ROUND((P1996+240),-1)+30</f>
        <v>10950</v>
      </c>
    </row>
    <row r="1997" customFormat="false" ht="15.8" hidden="false" customHeight="false" outlineLevel="0" collapsed="false">
      <c r="A1997" s="138" t="s">
        <v>12193</v>
      </c>
      <c r="B1997" s="138" t="s">
        <v>6459</v>
      </c>
      <c r="C1997" s="137" t="s">
        <v>12194</v>
      </c>
      <c r="D1997" s="138" t="s">
        <v>7526</v>
      </c>
      <c r="E1997" s="138" t="s">
        <v>9576</v>
      </c>
      <c r="F1997" s="143" t="s">
        <v>12195</v>
      </c>
      <c r="G1997" s="138" t="s">
        <v>6464</v>
      </c>
      <c r="H1997" s="138" t="n">
        <v>9.5</v>
      </c>
      <c r="I1997" s="138" t="n">
        <v>19</v>
      </c>
      <c r="J1997" s="138" t="n">
        <v>5</v>
      </c>
      <c r="K1997" s="138" t="n">
        <v>45</v>
      </c>
      <c r="L1997" s="138" t="n">
        <v>120</v>
      </c>
      <c r="M1997" s="138" t="n">
        <v>72.6</v>
      </c>
      <c r="N1997" s="138" t="s">
        <v>9019</v>
      </c>
      <c r="O1997" s="138" t="n">
        <v>8</v>
      </c>
      <c r="P1997" s="144" t="n">
        <v>11333</v>
      </c>
      <c r="Q1997" s="145" t="n">
        <f aca="false">ROUND((P1997+240),-1)+30</f>
        <v>11600</v>
      </c>
    </row>
    <row r="1998" customFormat="false" ht="15.8" hidden="false" customHeight="false" outlineLevel="0" collapsed="false">
      <c r="A1998" s="138" t="s">
        <v>12196</v>
      </c>
      <c r="B1998" s="138" t="s">
        <v>6459</v>
      </c>
      <c r="C1998" s="137" t="s">
        <v>12197</v>
      </c>
      <c r="D1998" s="138" t="s">
        <v>7526</v>
      </c>
      <c r="E1998" s="138" t="s">
        <v>9576</v>
      </c>
      <c r="F1998" s="143" t="s">
        <v>12195</v>
      </c>
      <c r="G1998" s="138" t="s">
        <v>6464</v>
      </c>
      <c r="H1998" s="138" t="n">
        <v>9.5</v>
      </c>
      <c r="I1998" s="138" t="n">
        <v>19</v>
      </c>
      <c r="J1998" s="138" t="n">
        <v>5</v>
      </c>
      <c r="K1998" s="138" t="n">
        <v>45</v>
      </c>
      <c r="L1998" s="138" t="n">
        <v>120</v>
      </c>
      <c r="M1998" s="138" t="n">
        <v>72.6</v>
      </c>
      <c r="N1998" s="138" t="s">
        <v>9580</v>
      </c>
      <c r="O1998" s="138" t="n">
        <v>4</v>
      </c>
      <c r="P1998" s="144" t="n">
        <v>10679</v>
      </c>
      <c r="Q1998" s="145" t="n">
        <f aca="false">ROUND((P1998+240),-1)+30</f>
        <v>10950</v>
      </c>
    </row>
    <row r="1999" customFormat="false" ht="15.8" hidden="false" customHeight="false" outlineLevel="0" collapsed="false">
      <c r="A1999" s="138" t="s">
        <v>12198</v>
      </c>
      <c r="B1999" s="138" t="s">
        <v>6459</v>
      </c>
      <c r="C1999" s="137" t="s">
        <v>12199</v>
      </c>
      <c r="D1999" s="138" t="s">
        <v>8483</v>
      </c>
      <c r="E1999" s="138" t="s">
        <v>9524</v>
      </c>
      <c r="F1999" s="143" t="s">
        <v>12200</v>
      </c>
      <c r="G1999" s="138" t="s">
        <v>6464</v>
      </c>
      <c r="H1999" s="138" t="n">
        <v>9.5</v>
      </c>
      <c r="I1999" s="138" t="n">
        <v>20</v>
      </c>
      <c r="J1999" s="138" t="n">
        <v>5</v>
      </c>
      <c r="K1999" s="138" t="n">
        <v>40</v>
      </c>
      <c r="L1999" s="138" t="n">
        <v>120</v>
      </c>
      <c r="M1999" s="138" t="n">
        <v>74.1</v>
      </c>
      <c r="N1999" s="138" t="s">
        <v>7041</v>
      </c>
      <c r="O1999" s="138" t="n">
        <v>4</v>
      </c>
      <c r="P1999" s="144" t="n">
        <v>8779</v>
      </c>
      <c r="Q1999" s="145" t="n">
        <f aca="false">ROUND((P1999+240),-1)+30</f>
        <v>9050</v>
      </c>
    </row>
    <row r="2000" customFormat="false" ht="15.8" hidden="false" customHeight="false" outlineLevel="0" collapsed="false">
      <c r="A2000" s="138" t="s">
        <v>12201</v>
      </c>
      <c r="B2000" s="138" t="s">
        <v>6459</v>
      </c>
      <c r="C2000" s="137" t="s">
        <v>12202</v>
      </c>
      <c r="D2000" s="138" t="s">
        <v>8483</v>
      </c>
      <c r="E2000" s="138" t="s">
        <v>9594</v>
      </c>
      <c r="F2000" s="143" t="s">
        <v>12200</v>
      </c>
      <c r="G2000" s="138" t="s">
        <v>6464</v>
      </c>
      <c r="H2000" s="138" t="n">
        <v>9.5</v>
      </c>
      <c r="I2000" s="138" t="n">
        <v>20</v>
      </c>
      <c r="J2000" s="138" t="n">
        <v>5</v>
      </c>
      <c r="K2000" s="138" t="n">
        <v>40</v>
      </c>
      <c r="L2000" s="138" t="n">
        <v>120</v>
      </c>
      <c r="M2000" s="138" t="n">
        <v>74.1</v>
      </c>
      <c r="N2000" s="138" t="s">
        <v>6516</v>
      </c>
      <c r="O2000" s="138" t="n">
        <v>4</v>
      </c>
      <c r="P2000" s="144" t="n">
        <v>8779</v>
      </c>
      <c r="Q2000" s="145" t="n">
        <f aca="false">ROUND((P2000+240),-1)+30</f>
        <v>9050</v>
      </c>
    </row>
    <row r="2001" customFormat="false" ht="15.8" hidden="false" customHeight="false" outlineLevel="0" collapsed="false">
      <c r="A2001" s="138" t="s">
        <v>12203</v>
      </c>
      <c r="B2001" s="138" t="s">
        <v>6459</v>
      </c>
      <c r="C2001" s="137" t="s">
        <v>12204</v>
      </c>
      <c r="D2001" s="138" t="s">
        <v>6470</v>
      </c>
      <c r="E2001" s="138" t="s">
        <v>11304</v>
      </c>
      <c r="F2001" s="143" t="s">
        <v>12205</v>
      </c>
      <c r="G2001" s="138" t="s">
        <v>6464</v>
      </c>
      <c r="H2001" s="138" t="n">
        <v>9.5</v>
      </c>
      <c r="I2001" s="138" t="n">
        <v>20</v>
      </c>
      <c r="J2001" s="138" t="n">
        <v>5</v>
      </c>
      <c r="K2001" s="138" t="n">
        <v>43</v>
      </c>
      <c r="L2001" s="138" t="n">
        <v>112</v>
      </c>
      <c r="M2001" s="138" t="n">
        <v>66.6</v>
      </c>
      <c r="N2001" s="138" t="s">
        <v>6684</v>
      </c>
      <c r="O2001" s="138" t="n">
        <v>2</v>
      </c>
      <c r="P2001" s="144" t="n">
        <v>11474</v>
      </c>
      <c r="Q2001" s="145" t="n">
        <f aca="false">ROUND((P2001+240),-1)+30</f>
        <v>11740</v>
      </c>
    </row>
    <row r="2002" customFormat="false" ht="15.8" hidden="false" customHeight="false" outlineLevel="0" collapsed="false">
      <c r="A2002" s="138" t="s">
        <v>12206</v>
      </c>
      <c r="B2002" s="138" t="s">
        <v>6459</v>
      </c>
      <c r="C2002" s="137" t="s">
        <v>12207</v>
      </c>
      <c r="D2002" s="138" t="s">
        <v>6470</v>
      </c>
      <c r="E2002" s="138" t="s">
        <v>12208</v>
      </c>
      <c r="F2002" s="143" t="s">
        <v>12209</v>
      </c>
      <c r="G2002" s="138" t="s">
        <v>6464</v>
      </c>
      <c r="H2002" s="138" t="n">
        <v>9.5</v>
      </c>
      <c r="I2002" s="138" t="n">
        <v>20</v>
      </c>
      <c r="J2002" s="138" t="n">
        <v>5</v>
      </c>
      <c r="K2002" s="138" t="n">
        <v>50</v>
      </c>
      <c r="L2002" s="138" t="n">
        <v>120</v>
      </c>
      <c r="M2002" s="138" t="n">
        <v>72.6</v>
      </c>
      <c r="N2002" s="138" t="s">
        <v>6479</v>
      </c>
      <c r="O2002" s="138" t="n">
        <v>4</v>
      </c>
      <c r="P2002" s="144" t="n">
        <v>11474</v>
      </c>
      <c r="Q2002" s="145" t="n">
        <f aca="false">ROUND((P2002+240),-1)+30</f>
        <v>11740</v>
      </c>
    </row>
    <row r="2003" customFormat="false" ht="15.8" hidden="false" customHeight="false" outlineLevel="0" collapsed="false">
      <c r="A2003" s="138" t="s">
        <v>12210</v>
      </c>
      <c r="B2003" s="138" t="s">
        <v>6459</v>
      </c>
      <c r="C2003" s="137" t="s">
        <v>12211</v>
      </c>
      <c r="D2003" s="138" t="s">
        <v>6470</v>
      </c>
      <c r="E2003" s="138" t="s">
        <v>11088</v>
      </c>
      <c r="F2003" s="143" t="s">
        <v>12209</v>
      </c>
      <c r="G2003" s="138" t="s">
        <v>6464</v>
      </c>
      <c r="H2003" s="138" t="n">
        <v>9.5</v>
      </c>
      <c r="I2003" s="138" t="n">
        <v>20</v>
      </c>
      <c r="J2003" s="138" t="n">
        <v>5</v>
      </c>
      <c r="K2003" s="138" t="n">
        <v>50</v>
      </c>
      <c r="L2003" s="138" t="n">
        <v>120</v>
      </c>
      <c r="M2003" s="138" t="n">
        <v>72.6</v>
      </c>
      <c r="N2003" s="138" t="s">
        <v>6697</v>
      </c>
      <c r="O2003" s="138" t="n">
        <v>4</v>
      </c>
      <c r="P2003" s="144" t="n">
        <v>12035</v>
      </c>
      <c r="Q2003" s="145" t="n">
        <f aca="false">ROUND((P2003+240),-1)+30</f>
        <v>12310</v>
      </c>
    </row>
    <row r="2004" customFormat="false" ht="15.8" hidden="false" customHeight="false" outlineLevel="0" collapsed="false">
      <c r="A2004" s="138" t="s">
        <v>12212</v>
      </c>
      <c r="B2004" s="138" t="s">
        <v>6459</v>
      </c>
      <c r="C2004" s="137" t="s">
        <v>12213</v>
      </c>
      <c r="D2004" s="138" t="s">
        <v>6470</v>
      </c>
      <c r="E2004" s="138" t="s">
        <v>12214</v>
      </c>
      <c r="F2004" s="143" t="s">
        <v>12215</v>
      </c>
      <c r="G2004" s="138" t="s">
        <v>6464</v>
      </c>
      <c r="H2004" s="138" t="n">
        <v>9.5</v>
      </c>
      <c r="I2004" s="138" t="n">
        <v>20</v>
      </c>
      <c r="J2004" s="138" t="n">
        <v>5</v>
      </c>
      <c r="K2004" s="138" t="n">
        <v>50</v>
      </c>
      <c r="L2004" s="138" t="n">
        <v>130</v>
      </c>
      <c r="M2004" s="138" t="n">
        <v>71.6</v>
      </c>
      <c r="N2004" s="138" t="s">
        <v>6473</v>
      </c>
      <c r="O2004" s="138" t="n">
        <v>4</v>
      </c>
      <c r="P2004" s="144" t="n">
        <v>11661</v>
      </c>
      <c r="Q2004" s="145" t="n">
        <f aca="false">ROUND((P2004+240),-1)+30</f>
        <v>11930</v>
      </c>
    </row>
    <row r="2005" customFormat="false" ht="15.8" hidden="false" customHeight="false" outlineLevel="0" collapsed="false">
      <c r="A2005" s="138" t="s">
        <v>12216</v>
      </c>
      <c r="B2005" s="138" t="s">
        <v>6459</v>
      </c>
      <c r="C2005" s="137" t="s">
        <v>12217</v>
      </c>
      <c r="D2005" s="138" t="s">
        <v>6470</v>
      </c>
      <c r="E2005" s="138" t="s">
        <v>11397</v>
      </c>
      <c r="F2005" s="143" t="s">
        <v>12218</v>
      </c>
      <c r="G2005" s="138" t="s">
        <v>6464</v>
      </c>
      <c r="H2005" s="138" t="n">
        <v>9.5</v>
      </c>
      <c r="I2005" s="138" t="n">
        <v>20</v>
      </c>
      <c r="J2005" s="138" t="n">
        <v>5</v>
      </c>
      <c r="K2005" s="138" t="n">
        <v>53</v>
      </c>
      <c r="L2005" s="138" t="n">
        <v>120</v>
      </c>
      <c r="M2005" s="138" t="n">
        <v>72.6</v>
      </c>
      <c r="N2005" s="138" t="s">
        <v>6691</v>
      </c>
      <c r="O2005" s="138" t="n">
        <v>8</v>
      </c>
      <c r="P2005" s="144" t="n">
        <v>12035</v>
      </c>
      <c r="Q2005" s="145" t="n">
        <f aca="false">ROUND((P2005+240),-1)+30</f>
        <v>12310</v>
      </c>
    </row>
    <row r="2006" customFormat="false" ht="15.8" hidden="false" customHeight="false" outlineLevel="0" collapsed="false">
      <c r="A2006" s="138" t="s">
        <v>12219</v>
      </c>
      <c r="B2006" s="138" t="s">
        <v>6459</v>
      </c>
      <c r="C2006" s="137" t="s">
        <v>12220</v>
      </c>
      <c r="D2006" s="138" t="s">
        <v>6470</v>
      </c>
      <c r="E2006" s="138" t="s">
        <v>11397</v>
      </c>
      <c r="F2006" s="143" t="s">
        <v>12218</v>
      </c>
      <c r="G2006" s="138" t="s">
        <v>6464</v>
      </c>
      <c r="H2006" s="138" t="n">
        <v>9.5</v>
      </c>
      <c r="I2006" s="138" t="n">
        <v>20</v>
      </c>
      <c r="J2006" s="138" t="n">
        <v>5</v>
      </c>
      <c r="K2006" s="138" t="n">
        <v>53</v>
      </c>
      <c r="L2006" s="138" t="n">
        <v>120</v>
      </c>
      <c r="M2006" s="138" t="n">
        <v>72.6</v>
      </c>
      <c r="N2006" s="138" t="s">
        <v>6697</v>
      </c>
      <c r="O2006" s="138" t="n">
        <v>4</v>
      </c>
      <c r="P2006" s="144" t="n">
        <v>12035</v>
      </c>
      <c r="Q2006" s="145" t="n">
        <f aca="false">ROUND((P2006+240),-1)+30</f>
        <v>12310</v>
      </c>
    </row>
    <row r="2007" customFormat="false" ht="15.8" hidden="false" customHeight="false" outlineLevel="0" collapsed="false">
      <c r="A2007" s="138" t="s">
        <v>12221</v>
      </c>
      <c r="B2007" s="138" t="s">
        <v>6459</v>
      </c>
      <c r="C2007" s="137" t="s">
        <v>12222</v>
      </c>
      <c r="D2007" s="138" t="s">
        <v>6470</v>
      </c>
      <c r="E2007" s="138" t="s">
        <v>11397</v>
      </c>
      <c r="F2007" s="143" t="s">
        <v>12218</v>
      </c>
      <c r="G2007" s="138" t="s">
        <v>6464</v>
      </c>
      <c r="H2007" s="138" t="n">
        <v>9.5</v>
      </c>
      <c r="I2007" s="138" t="n">
        <v>20</v>
      </c>
      <c r="J2007" s="138" t="n">
        <v>5</v>
      </c>
      <c r="K2007" s="138" t="n">
        <v>53</v>
      </c>
      <c r="L2007" s="138" t="n">
        <v>120</v>
      </c>
      <c r="M2007" s="138" t="n">
        <v>72.6</v>
      </c>
      <c r="N2007" s="138" t="s">
        <v>6684</v>
      </c>
      <c r="O2007" s="138" t="n">
        <v>4</v>
      </c>
      <c r="P2007" s="144" t="n">
        <v>12035</v>
      </c>
      <c r="Q2007" s="145" t="n">
        <f aca="false">ROUND((P2007+240),-1)+30</f>
        <v>12310</v>
      </c>
    </row>
    <row r="2008" customFormat="false" ht="15.8" hidden="false" customHeight="false" outlineLevel="0" collapsed="false">
      <c r="A2008" s="138" t="s">
        <v>12223</v>
      </c>
      <c r="B2008" s="138" t="s">
        <v>6459</v>
      </c>
      <c r="C2008" s="137" t="s">
        <v>12224</v>
      </c>
      <c r="D2008" s="138" t="s">
        <v>6470</v>
      </c>
      <c r="E2008" s="138" t="s">
        <v>12225</v>
      </c>
      <c r="F2008" s="143" t="s">
        <v>12218</v>
      </c>
      <c r="G2008" s="138" t="s">
        <v>6464</v>
      </c>
      <c r="H2008" s="138" t="n">
        <v>9.5</v>
      </c>
      <c r="I2008" s="138" t="n">
        <v>20</v>
      </c>
      <c r="J2008" s="138" t="n">
        <v>5</v>
      </c>
      <c r="K2008" s="138" t="n">
        <v>53</v>
      </c>
      <c r="L2008" s="138" t="n">
        <v>120</v>
      </c>
      <c r="M2008" s="138" t="n">
        <v>72.6</v>
      </c>
      <c r="N2008" s="138" t="s">
        <v>6684</v>
      </c>
      <c r="O2008" s="138" t="n">
        <v>4</v>
      </c>
      <c r="P2008" s="144" t="n">
        <v>11474</v>
      </c>
      <c r="Q2008" s="145" t="n">
        <f aca="false">ROUND((P2008+240),-1)+30</f>
        <v>11740</v>
      </c>
    </row>
    <row r="2009" customFormat="false" ht="15.8" hidden="false" customHeight="false" outlineLevel="0" collapsed="false">
      <c r="A2009" s="138" t="s">
        <v>12226</v>
      </c>
      <c r="B2009" s="138" t="s">
        <v>6459</v>
      </c>
      <c r="C2009" s="137" t="s">
        <v>12227</v>
      </c>
      <c r="D2009" s="138" t="s">
        <v>6470</v>
      </c>
      <c r="E2009" s="138" t="s">
        <v>11088</v>
      </c>
      <c r="F2009" s="143" t="s">
        <v>12228</v>
      </c>
      <c r="G2009" s="138" t="s">
        <v>6464</v>
      </c>
      <c r="H2009" s="138" t="n">
        <v>9.5</v>
      </c>
      <c r="I2009" s="138" t="n">
        <v>20</v>
      </c>
      <c r="J2009" s="138" t="n">
        <v>5</v>
      </c>
      <c r="K2009" s="138" t="n">
        <v>58</v>
      </c>
      <c r="L2009" s="138" t="n">
        <v>120</v>
      </c>
      <c r="M2009" s="138" t="n">
        <v>72.6</v>
      </c>
      <c r="N2009" s="138" t="s">
        <v>7638</v>
      </c>
      <c r="O2009" s="138" t="n">
        <v>4</v>
      </c>
      <c r="P2009" s="144" t="n">
        <v>12035</v>
      </c>
      <c r="Q2009" s="145" t="n">
        <f aca="false">ROUND((P2009+240),-1)+30</f>
        <v>12310</v>
      </c>
    </row>
    <row r="2010" customFormat="false" ht="15.8" hidden="false" customHeight="false" outlineLevel="0" collapsed="false">
      <c r="A2010" s="138" t="s">
        <v>12229</v>
      </c>
      <c r="B2010" s="138" t="s">
        <v>6459</v>
      </c>
      <c r="C2010" s="137" t="s">
        <v>12230</v>
      </c>
      <c r="D2010" s="138" t="s">
        <v>7033</v>
      </c>
      <c r="E2010" s="138" t="s">
        <v>12231</v>
      </c>
      <c r="F2010" s="143" t="s">
        <v>12232</v>
      </c>
      <c r="G2010" s="138" t="s">
        <v>6464</v>
      </c>
      <c r="H2010" s="138" t="n">
        <v>9.5</v>
      </c>
      <c r="I2010" s="138" t="n">
        <v>20</v>
      </c>
      <c r="J2010" s="138" t="n">
        <v>6</v>
      </c>
      <c r="K2010" s="138" t="n">
        <v>30</v>
      </c>
      <c r="L2010" s="138" t="n">
        <v>139.7</v>
      </c>
      <c r="M2010" s="138" t="n">
        <v>77.8</v>
      </c>
      <c r="N2010" s="138" t="s">
        <v>6691</v>
      </c>
      <c r="O2010" s="138" t="n">
        <v>2</v>
      </c>
      <c r="P2010" s="144" t="n">
        <v>12405</v>
      </c>
      <c r="Q2010" s="145" t="n">
        <f aca="false">ROUND((P2010+240),-1)+30</f>
        <v>12680</v>
      </c>
    </row>
    <row r="2011" customFormat="false" ht="15.8" hidden="false" customHeight="false" outlineLevel="0" collapsed="false">
      <c r="A2011" s="138" t="s">
        <v>12233</v>
      </c>
      <c r="B2011" s="138" t="s">
        <v>6459</v>
      </c>
      <c r="C2011" s="137" t="s">
        <v>12234</v>
      </c>
      <c r="D2011" s="138" t="s">
        <v>7033</v>
      </c>
      <c r="E2011" s="138" t="s">
        <v>11612</v>
      </c>
      <c r="F2011" s="143" t="s">
        <v>12235</v>
      </c>
      <c r="G2011" s="138" t="s">
        <v>6464</v>
      </c>
      <c r="H2011" s="138" t="n">
        <v>9.5</v>
      </c>
      <c r="I2011" s="138" t="n">
        <v>20</v>
      </c>
      <c r="J2011" s="138" t="n">
        <v>6</v>
      </c>
      <c r="K2011" s="138" t="n">
        <v>35</v>
      </c>
      <c r="L2011" s="138" t="n">
        <v>139.7</v>
      </c>
      <c r="M2011" s="138" t="n">
        <v>78.1</v>
      </c>
      <c r="N2011" s="138" t="s">
        <v>7085</v>
      </c>
      <c r="O2011" s="138" t="n">
        <v>1</v>
      </c>
      <c r="P2011" s="144" t="n">
        <v>12405</v>
      </c>
      <c r="Q2011" s="145" t="n">
        <f aca="false">ROUND((P2011+240),-1)+30</f>
        <v>12680</v>
      </c>
    </row>
    <row r="2012" customFormat="false" ht="15.8" hidden="false" customHeight="false" outlineLevel="0" collapsed="false">
      <c r="A2012" s="138" t="s">
        <v>12236</v>
      </c>
      <c r="B2012" s="138" t="s">
        <v>6459</v>
      </c>
      <c r="C2012" s="137" t="s">
        <v>12237</v>
      </c>
      <c r="D2012" s="138" t="s">
        <v>6470</v>
      </c>
      <c r="E2012" s="138" t="s">
        <v>11088</v>
      </c>
      <c r="F2012" s="143" t="s">
        <v>12238</v>
      </c>
      <c r="G2012" s="138" t="s">
        <v>6464</v>
      </c>
      <c r="H2012" s="138" t="n">
        <v>9.5</v>
      </c>
      <c r="I2012" s="138" t="n">
        <v>21</v>
      </c>
      <c r="J2012" s="138" t="n">
        <v>5</v>
      </c>
      <c r="K2012" s="138" t="n">
        <v>49</v>
      </c>
      <c r="L2012" s="138" t="n">
        <v>120</v>
      </c>
      <c r="M2012" s="138" t="n">
        <v>72.6</v>
      </c>
      <c r="N2012" s="138" t="s">
        <v>6473</v>
      </c>
      <c r="O2012" s="138" t="n">
        <v>4</v>
      </c>
      <c r="P2012" s="144" t="n">
        <v>14466</v>
      </c>
      <c r="Q2012" s="145" t="n">
        <f aca="false">ROUND((P2012+240),-1)+30</f>
        <v>14740</v>
      </c>
    </row>
    <row r="2013" customFormat="false" ht="15.8" hidden="false" customHeight="false" outlineLevel="0" collapsed="false">
      <c r="A2013" s="138" t="s">
        <v>12239</v>
      </c>
      <c r="B2013" s="138" t="s">
        <v>6459</v>
      </c>
      <c r="C2013" s="137" t="s">
        <v>12240</v>
      </c>
      <c r="D2013" s="138" t="s">
        <v>6470</v>
      </c>
      <c r="E2013" s="138" t="s">
        <v>12241</v>
      </c>
      <c r="F2013" s="143" t="s">
        <v>12242</v>
      </c>
      <c r="G2013" s="138" t="s">
        <v>6464</v>
      </c>
      <c r="H2013" s="138" t="n">
        <v>9.5</v>
      </c>
      <c r="I2013" s="138" t="n">
        <v>21</v>
      </c>
      <c r="J2013" s="138" t="n">
        <v>5</v>
      </c>
      <c r="K2013" s="138" t="n">
        <v>50</v>
      </c>
      <c r="L2013" s="138" t="n">
        <v>114.3</v>
      </c>
      <c r="M2013" s="138" t="n">
        <v>66.1</v>
      </c>
      <c r="N2013" s="138" t="s">
        <v>6473</v>
      </c>
      <c r="O2013" s="138" t="n">
        <v>4</v>
      </c>
      <c r="P2013" s="144" t="n">
        <v>10585</v>
      </c>
      <c r="Q2013" s="145" t="n">
        <f aca="false">ROUND((P2013+240),-1)+30</f>
        <v>10860</v>
      </c>
    </row>
    <row r="2014" customFormat="false" ht="15.8" hidden="false" customHeight="false" outlineLevel="0" collapsed="false">
      <c r="A2014" s="138" t="s">
        <v>12243</v>
      </c>
      <c r="B2014" s="138" t="s">
        <v>6459</v>
      </c>
      <c r="C2014" s="137" t="s">
        <v>12244</v>
      </c>
      <c r="D2014" s="138" t="s">
        <v>6470</v>
      </c>
      <c r="E2014" s="138" t="s">
        <v>12245</v>
      </c>
      <c r="F2014" s="143" t="s">
        <v>12242</v>
      </c>
      <c r="G2014" s="138" t="s">
        <v>6464</v>
      </c>
      <c r="H2014" s="138" t="n">
        <v>9.5</v>
      </c>
      <c r="I2014" s="138" t="n">
        <v>21</v>
      </c>
      <c r="J2014" s="138" t="n">
        <v>5</v>
      </c>
      <c r="K2014" s="138" t="n">
        <v>50</v>
      </c>
      <c r="L2014" s="138" t="n">
        <v>114.3</v>
      </c>
      <c r="M2014" s="138" t="n">
        <v>66.1</v>
      </c>
      <c r="N2014" s="138" t="s">
        <v>6684</v>
      </c>
      <c r="O2014" s="138" t="n">
        <v>4</v>
      </c>
      <c r="P2014" s="144" t="n">
        <v>14232</v>
      </c>
      <c r="Q2014" s="145" t="n">
        <f aca="false">ROUND((P2014+240),-1)+30</f>
        <v>14500</v>
      </c>
    </row>
    <row r="2015" customFormat="false" ht="15.8" hidden="false" customHeight="false" outlineLevel="0" collapsed="false">
      <c r="A2015" s="138" t="s">
        <v>12246</v>
      </c>
      <c r="B2015" s="138" t="s">
        <v>6459</v>
      </c>
      <c r="C2015" s="137" t="s">
        <v>12247</v>
      </c>
      <c r="D2015" s="138" t="s">
        <v>6470</v>
      </c>
      <c r="E2015" s="138" t="s">
        <v>12248</v>
      </c>
      <c r="F2015" s="143" t="s">
        <v>12249</v>
      </c>
      <c r="G2015" s="138" t="s">
        <v>6464</v>
      </c>
      <c r="H2015" s="138" t="n">
        <v>9.5</v>
      </c>
      <c r="I2015" s="138" t="n">
        <v>22</v>
      </c>
      <c r="J2015" s="138" t="n">
        <v>5</v>
      </c>
      <c r="K2015" s="138" t="n">
        <v>50</v>
      </c>
      <c r="L2015" s="138" t="n">
        <v>130</v>
      </c>
      <c r="M2015" s="138" t="n">
        <v>71.6</v>
      </c>
      <c r="N2015" s="138" t="s">
        <v>6473</v>
      </c>
      <c r="O2015" s="138" t="n">
        <v>4</v>
      </c>
      <c r="P2015" s="144" t="n">
        <v>12736</v>
      </c>
      <c r="Q2015" s="145" t="n">
        <f aca="false">ROUND((P2015+240),-1)+30</f>
        <v>13010</v>
      </c>
    </row>
    <row r="2016" customFormat="false" ht="15.8" hidden="false" customHeight="false" outlineLevel="0" collapsed="false">
      <c r="A2016" s="138" t="s">
        <v>12250</v>
      </c>
      <c r="B2016" s="138" t="s">
        <v>6459</v>
      </c>
      <c r="C2016" s="137" t="s">
        <v>12251</v>
      </c>
      <c r="D2016" s="138" t="s">
        <v>7033</v>
      </c>
      <c r="E2016" s="138" t="s">
        <v>12252</v>
      </c>
      <c r="F2016" s="143" t="s">
        <v>12253</v>
      </c>
      <c r="G2016" s="138" t="s">
        <v>6464</v>
      </c>
      <c r="H2016" s="138" t="n">
        <v>9.5</v>
      </c>
      <c r="I2016" s="138" t="n">
        <v>22</v>
      </c>
      <c r="J2016" s="138" t="n">
        <v>6</v>
      </c>
      <c r="K2016" s="138" t="n">
        <v>30</v>
      </c>
      <c r="L2016" s="138" t="n">
        <v>139.7</v>
      </c>
      <c r="M2016" s="138" t="n">
        <v>78.1</v>
      </c>
      <c r="N2016" s="138" t="s">
        <v>6516</v>
      </c>
      <c r="O2016" s="138" t="n">
        <v>8</v>
      </c>
      <c r="P2016" s="144" t="n">
        <v>16286</v>
      </c>
      <c r="Q2016" s="145" t="n">
        <f aca="false">ROUND((P2016+240),-1)+30</f>
        <v>16560</v>
      </c>
    </row>
    <row r="2017" customFormat="false" ht="15.8" hidden="false" customHeight="false" outlineLevel="0" collapsed="false">
      <c r="A2017" s="138" t="s">
        <v>12254</v>
      </c>
      <c r="B2017" s="138" t="s">
        <v>6459</v>
      </c>
      <c r="C2017" s="137" t="s">
        <v>12255</v>
      </c>
      <c r="D2017" s="138" t="s">
        <v>8483</v>
      </c>
      <c r="E2017" s="138" t="s">
        <v>8484</v>
      </c>
      <c r="F2017" s="143" t="s">
        <v>12256</v>
      </c>
      <c r="G2017" s="138" t="s">
        <v>6464</v>
      </c>
      <c r="H2017" s="138" t="n">
        <v>10</v>
      </c>
      <c r="I2017" s="138" t="n">
        <v>20</v>
      </c>
      <c r="J2017" s="138" t="n">
        <v>5</v>
      </c>
      <c r="K2017" s="138" t="n">
        <v>40</v>
      </c>
      <c r="L2017" s="138" t="n">
        <v>120</v>
      </c>
      <c r="M2017" s="138" t="n">
        <v>74.1</v>
      </c>
      <c r="N2017" s="138" t="s">
        <v>6479</v>
      </c>
      <c r="O2017" s="138" t="n">
        <v>8</v>
      </c>
      <c r="P2017" s="144" t="n">
        <v>8779</v>
      </c>
      <c r="Q2017" s="145" t="n">
        <f aca="false">ROUND((P2017+240),-1)+30</f>
        <v>9050</v>
      </c>
    </row>
    <row r="2018" customFormat="false" ht="15.8" hidden="false" customHeight="false" outlineLevel="0" collapsed="false">
      <c r="A2018" s="138" t="s">
        <v>12257</v>
      </c>
      <c r="B2018" s="138" t="s">
        <v>6459</v>
      </c>
      <c r="C2018" s="137" t="s">
        <v>12258</v>
      </c>
      <c r="D2018" s="138" t="s">
        <v>6470</v>
      </c>
      <c r="E2018" s="138" t="s">
        <v>12259</v>
      </c>
      <c r="F2018" s="143" t="s">
        <v>12256</v>
      </c>
      <c r="G2018" s="138" t="s">
        <v>6464</v>
      </c>
      <c r="H2018" s="138" t="n">
        <v>10</v>
      </c>
      <c r="I2018" s="138" t="n">
        <v>20</v>
      </c>
      <c r="J2018" s="138" t="n">
        <v>5</v>
      </c>
      <c r="K2018" s="138" t="n">
        <v>40</v>
      </c>
      <c r="L2018" s="138" t="n">
        <v>120</v>
      </c>
      <c r="M2018" s="138" t="n">
        <v>74.1</v>
      </c>
      <c r="N2018" s="138" t="s">
        <v>6473</v>
      </c>
      <c r="O2018" s="138" t="n">
        <v>6</v>
      </c>
      <c r="P2018" s="144" t="n">
        <v>9511</v>
      </c>
      <c r="Q2018" s="145" t="n">
        <f aca="false">ROUND((P2018+240),-1)+30</f>
        <v>9780</v>
      </c>
    </row>
    <row r="2019" customFormat="false" ht="15.8" hidden="false" customHeight="false" outlineLevel="0" collapsed="false">
      <c r="A2019" s="138" t="s">
        <v>12260</v>
      </c>
      <c r="B2019" s="138" t="s">
        <v>6459</v>
      </c>
      <c r="C2019" s="137" t="s">
        <v>12261</v>
      </c>
      <c r="D2019" s="138" t="s">
        <v>6470</v>
      </c>
      <c r="E2019" s="138" t="s">
        <v>11565</v>
      </c>
      <c r="F2019" s="143" t="s">
        <v>12256</v>
      </c>
      <c r="G2019" s="138" t="s">
        <v>6464</v>
      </c>
      <c r="H2019" s="138" t="n">
        <v>10</v>
      </c>
      <c r="I2019" s="138" t="n">
        <v>20</v>
      </c>
      <c r="J2019" s="138" t="n">
        <v>5</v>
      </c>
      <c r="K2019" s="138" t="n">
        <v>40</v>
      </c>
      <c r="L2019" s="138" t="n">
        <v>120</v>
      </c>
      <c r="M2019" s="138" t="n">
        <v>74.1</v>
      </c>
      <c r="N2019" s="138" t="s">
        <v>6697</v>
      </c>
      <c r="O2019" s="138" t="n">
        <v>4</v>
      </c>
      <c r="P2019" s="144" t="n">
        <v>11755</v>
      </c>
      <c r="Q2019" s="145" t="n">
        <f aca="false">ROUND((P2019+240),-1)+30</f>
        <v>12030</v>
      </c>
    </row>
    <row r="2020" customFormat="false" ht="15.8" hidden="false" customHeight="false" outlineLevel="0" collapsed="false">
      <c r="A2020" s="138" t="s">
        <v>12262</v>
      </c>
      <c r="B2020" s="138" t="s">
        <v>6459</v>
      </c>
      <c r="C2020" s="137" t="s">
        <v>12263</v>
      </c>
      <c r="D2020" s="138" t="s">
        <v>6470</v>
      </c>
      <c r="E2020" s="138" t="s">
        <v>9561</v>
      </c>
      <c r="F2020" s="143" t="s">
        <v>12256</v>
      </c>
      <c r="G2020" s="138" t="s">
        <v>6464</v>
      </c>
      <c r="H2020" s="138" t="n">
        <v>10</v>
      </c>
      <c r="I2020" s="138" t="n">
        <v>20</v>
      </c>
      <c r="J2020" s="138" t="n">
        <v>5</v>
      </c>
      <c r="K2020" s="138" t="n">
        <v>40</v>
      </c>
      <c r="L2020" s="138" t="n">
        <v>120</v>
      </c>
      <c r="M2020" s="138" t="n">
        <v>74.1</v>
      </c>
      <c r="N2020" s="138" t="s">
        <v>6473</v>
      </c>
      <c r="O2020" s="138" t="n">
        <v>4</v>
      </c>
      <c r="P2020" s="144" t="n">
        <v>11661</v>
      </c>
      <c r="Q2020" s="145" t="n">
        <f aca="false">ROUND((P2020+240),-1)+30</f>
        <v>11930</v>
      </c>
    </row>
    <row r="2021" customFormat="false" ht="15.8" hidden="false" customHeight="false" outlineLevel="0" collapsed="false">
      <c r="A2021" s="138" t="s">
        <v>12264</v>
      </c>
      <c r="B2021" s="138" t="s">
        <v>6459</v>
      </c>
      <c r="C2021" s="137" t="s">
        <v>12265</v>
      </c>
      <c r="D2021" s="138" t="s">
        <v>8483</v>
      </c>
      <c r="E2021" s="138" t="s">
        <v>8484</v>
      </c>
      <c r="F2021" s="143" t="s">
        <v>12256</v>
      </c>
      <c r="G2021" s="138" t="s">
        <v>6464</v>
      </c>
      <c r="H2021" s="138" t="n">
        <v>10</v>
      </c>
      <c r="I2021" s="138" t="n">
        <v>20</v>
      </c>
      <c r="J2021" s="138" t="n">
        <v>5</v>
      </c>
      <c r="K2021" s="138" t="n">
        <v>40</v>
      </c>
      <c r="L2021" s="138" t="n">
        <v>120</v>
      </c>
      <c r="M2021" s="138" t="n">
        <v>74.1</v>
      </c>
      <c r="N2021" s="138" t="s">
        <v>7041</v>
      </c>
      <c r="O2021" s="138" t="n">
        <v>4</v>
      </c>
      <c r="P2021" s="144" t="n">
        <v>8779</v>
      </c>
      <c r="Q2021" s="145" t="n">
        <f aca="false">ROUND((P2021+240),-1)+30</f>
        <v>9050</v>
      </c>
    </row>
    <row r="2022" customFormat="false" ht="15.8" hidden="false" customHeight="false" outlineLevel="0" collapsed="false">
      <c r="A2022" s="138" t="s">
        <v>12266</v>
      </c>
      <c r="B2022" s="138" t="s">
        <v>6459</v>
      </c>
      <c r="C2022" s="137" t="s">
        <v>12267</v>
      </c>
      <c r="D2022" s="138" t="s">
        <v>6470</v>
      </c>
      <c r="E2022" s="138" t="s">
        <v>11561</v>
      </c>
      <c r="F2022" s="143" t="s">
        <v>12256</v>
      </c>
      <c r="G2022" s="138" t="s">
        <v>6464</v>
      </c>
      <c r="H2022" s="138" t="n">
        <v>10</v>
      </c>
      <c r="I2022" s="138" t="n">
        <v>20</v>
      </c>
      <c r="J2022" s="138" t="n">
        <v>5</v>
      </c>
      <c r="K2022" s="138" t="n">
        <v>40</v>
      </c>
      <c r="L2022" s="138" t="n">
        <v>120</v>
      </c>
      <c r="M2022" s="138" t="n">
        <v>74.1</v>
      </c>
      <c r="N2022" s="138" t="s">
        <v>7638</v>
      </c>
      <c r="O2022" s="138" t="n">
        <v>2</v>
      </c>
      <c r="P2022" s="144" t="n">
        <v>11755</v>
      </c>
      <c r="Q2022" s="145" t="n">
        <f aca="false">ROUND((P2022+240),-1)+30</f>
        <v>12030</v>
      </c>
    </row>
    <row r="2023" customFormat="false" ht="15.8" hidden="false" customHeight="false" outlineLevel="0" collapsed="false">
      <c r="A2023" s="138" t="s">
        <v>12268</v>
      </c>
      <c r="B2023" s="138" t="s">
        <v>6459</v>
      </c>
      <c r="C2023" s="137" t="s">
        <v>12269</v>
      </c>
      <c r="D2023" s="138" t="s">
        <v>6470</v>
      </c>
      <c r="E2023" s="138" t="s">
        <v>8186</v>
      </c>
      <c r="F2023" s="143" t="s">
        <v>12270</v>
      </c>
      <c r="G2023" s="138" t="s">
        <v>6464</v>
      </c>
      <c r="H2023" s="138" t="n">
        <v>10</v>
      </c>
      <c r="I2023" s="138" t="n">
        <v>21</v>
      </c>
      <c r="J2023" s="138" t="n">
        <v>5</v>
      </c>
      <c r="K2023" s="138" t="n">
        <v>37</v>
      </c>
      <c r="L2023" s="138" t="n">
        <v>112</v>
      </c>
      <c r="M2023" s="138" t="n">
        <v>66.6</v>
      </c>
      <c r="N2023" s="138" t="s">
        <v>6697</v>
      </c>
      <c r="O2023" s="138" t="n">
        <v>4</v>
      </c>
      <c r="P2023" s="144" t="n">
        <v>14747</v>
      </c>
      <c r="Q2023" s="145" t="n">
        <f aca="false">ROUND((P2023+240),-1)+30</f>
        <v>15020</v>
      </c>
    </row>
    <row r="2024" customFormat="false" ht="15.8" hidden="false" customHeight="false" outlineLevel="0" collapsed="false">
      <c r="A2024" s="138" t="s">
        <v>12271</v>
      </c>
      <c r="B2024" s="138" t="s">
        <v>6459</v>
      </c>
      <c r="C2024" s="137" t="s">
        <v>12272</v>
      </c>
      <c r="D2024" s="138" t="s">
        <v>6470</v>
      </c>
      <c r="E2024" s="138" t="s">
        <v>12273</v>
      </c>
      <c r="F2024" s="143" t="s">
        <v>12270</v>
      </c>
      <c r="G2024" s="138" t="s">
        <v>6464</v>
      </c>
      <c r="H2024" s="138" t="n">
        <v>10</v>
      </c>
      <c r="I2024" s="138" t="n">
        <v>21</v>
      </c>
      <c r="J2024" s="138" t="n">
        <v>5</v>
      </c>
      <c r="K2024" s="138" t="n">
        <v>37</v>
      </c>
      <c r="L2024" s="138" t="n">
        <v>112</v>
      </c>
      <c r="M2024" s="138" t="n">
        <v>66.6</v>
      </c>
      <c r="N2024" s="138" t="s">
        <v>10931</v>
      </c>
      <c r="O2024" s="138" t="n">
        <v>4</v>
      </c>
      <c r="P2024" s="144" t="n">
        <v>14747</v>
      </c>
      <c r="Q2024" s="145" t="n">
        <f aca="false">ROUND((P2024+240),-1)+30</f>
        <v>15020</v>
      </c>
    </row>
    <row r="2025" customFormat="false" ht="15.8" hidden="false" customHeight="false" outlineLevel="0" collapsed="false">
      <c r="A2025" s="138" t="s">
        <v>12274</v>
      </c>
      <c r="B2025" s="138" t="s">
        <v>6459</v>
      </c>
      <c r="C2025" s="137" t="s">
        <v>12275</v>
      </c>
      <c r="D2025" s="138" t="s">
        <v>6470</v>
      </c>
      <c r="E2025" s="138" t="s">
        <v>12214</v>
      </c>
      <c r="F2025" s="143" t="s">
        <v>12276</v>
      </c>
      <c r="G2025" s="138" t="s">
        <v>6464</v>
      </c>
      <c r="H2025" s="138" t="n">
        <v>10</v>
      </c>
      <c r="I2025" s="138" t="n">
        <v>21</v>
      </c>
      <c r="J2025" s="138" t="n">
        <v>5</v>
      </c>
      <c r="K2025" s="138" t="n">
        <v>50</v>
      </c>
      <c r="L2025" s="138" t="n">
        <v>130</v>
      </c>
      <c r="M2025" s="138" t="n">
        <v>71.6</v>
      </c>
      <c r="N2025" s="138" t="s">
        <v>6473</v>
      </c>
      <c r="O2025" s="138" t="n">
        <v>8</v>
      </c>
      <c r="P2025" s="144" t="n">
        <v>14232</v>
      </c>
      <c r="Q2025" s="145" t="n">
        <f aca="false">ROUND((P2025+240),-1)+30</f>
        <v>14500</v>
      </c>
    </row>
    <row r="2026" customFormat="false" ht="15.8" hidden="false" customHeight="false" outlineLevel="0" collapsed="false">
      <c r="A2026" s="138" t="s">
        <v>12277</v>
      </c>
      <c r="B2026" s="138" t="s">
        <v>6459</v>
      </c>
      <c r="C2026" s="137" t="s">
        <v>12278</v>
      </c>
      <c r="D2026" s="138" t="s">
        <v>6470</v>
      </c>
      <c r="E2026" s="138" t="s">
        <v>12248</v>
      </c>
      <c r="F2026" s="143" t="s">
        <v>12276</v>
      </c>
      <c r="G2026" s="138" t="s">
        <v>6464</v>
      </c>
      <c r="H2026" s="138" t="n">
        <v>10</v>
      </c>
      <c r="I2026" s="138" t="n">
        <v>21</v>
      </c>
      <c r="J2026" s="138" t="n">
        <v>5</v>
      </c>
      <c r="K2026" s="138" t="n">
        <v>50</v>
      </c>
      <c r="L2026" s="138" t="n">
        <v>130</v>
      </c>
      <c r="M2026" s="138" t="n">
        <v>71.6</v>
      </c>
      <c r="N2026" s="138" t="s">
        <v>6516</v>
      </c>
      <c r="O2026" s="138" t="n">
        <v>4</v>
      </c>
      <c r="P2026" s="144" t="n">
        <v>15027</v>
      </c>
      <c r="Q2026" s="145" t="n">
        <f aca="false">ROUND((P2026+240),-1)+30</f>
        <v>15300</v>
      </c>
    </row>
    <row r="2027" customFormat="false" ht="15.8" hidden="false" customHeight="false" outlineLevel="0" collapsed="false">
      <c r="A2027" s="138" t="s">
        <v>12279</v>
      </c>
      <c r="B2027" s="138" t="s">
        <v>6459</v>
      </c>
      <c r="C2027" s="137" t="s">
        <v>12280</v>
      </c>
      <c r="D2027" s="138" t="s">
        <v>6470</v>
      </c>
      <c r="E2027" s="138" t="s">
        <v>12281</v>
      </c>
      <c r="F2027" s="143" t="s">
        <v>12282</v>
      </c>
      <c r="G2027" s="138" t="s">
        <v>6464</v>
      </c>
      <c r="H2027" s="138" t="n">
        <v>10</v>
      </c>
      <c r="I2027" s="138" t="n">
        <v>22</v>
      </c>
      <c r="J2027" s="138" t="n">
        <v>5</v>
      </c>
      <c r="K2027" s="138" t="n">
        <v>50</v>
      </c>
      <c r="L2027" s="138" t="n">
        <v>112</v>
      </c>
      <c r="M2027" s="138" t="n">
        <v>66.6</v>
      </c>
      <c r="N2027" s="138" t="s">
        <v>6473</v>
      </c>
      <c r="O2027" s="138" t="n">
        <v>4</v>
      </c>
      <c r="P2027" s="144" t="n">
        <v>14700</v>
      </c>
      <c r="Q2027" s="145" t="n">
        <f aca="false">ROUND((P2027+240),-1)+30</f>
        <v>14970</v>
      </c>
    </row>
    <row r="2028" customFormat="false" ht="15.8" hidden="false" customHeight="false" outlineLevel="0" collapsed="false">
      <c r="A2028" s="138" t="s">
        <v>12283</v>
      </c>
      <c r="B2028" s="138" t="s">
        <v>6459</v>
      </c>
      <c r="C2028" s="137" t="s">
        <v>12284</v>
      </c>
      <c r="D2028" s="138" t="s">
        <v>6470</v>
      </c>
      <c r="E2028" s="138" t="s">
        <v>11565</v>
      </c>
      <c r="F2028" s="143" t="s">
        <v>12285</v>
      </c>
      <c r="G2028" s="138" t="s">
        <v>6464</v>
      </c>
      <c r="H2028" s="138" t="n">
        <v>11</v>
      </c>
      <c r="I2028" s="138" t="n">
        <v>20</v>
      </c>
      <c r="J2028" s="138" t="n">
        <v>5</v>
      </c>
      <c r="K2028" s="138" t="n">
        <v>35</v>
      </c>
      <c r="L2028" s="138" t="n">
        <v>120</v>
      </c>
      <c r="M2028" s="138" t="n">
        <v>72.6</v>
      </c>
      <c r="N2028" s="138" t="s">
        <v>6697</v>
      </c>
      <c r="O2028" s="138" t="n">
        <v>2</v>
      </c>
      <c r="P2028" s="144" t="n">
        <v>11755</v>
      </c>
      <c r="Q2028" s="145" t="n">
        <f aca="false">ROUND((P2028+240),-1)+30</f>
        <v>12030</v>
      </c>
    </row>
    <row r="2029" customFormat="false" ht="15.8" hidden="false" customHeight="false" outlineLevel="0" collapsed="false">
      <c r="A2029" s="138" t="s">
        <v>12286</v>
      </c>
      <c r="B2029" s="138" t="s">
        <v>6459</v>
      </c>
      <c r="C2029" s="137" t="s">
        <v>12287</v>
      </c>
      <c r="D2029" s="138" t="s">
        <v>6470</v>
      </c>
      <c r="E2029" s="138" t="s">
        <v>11565</v>
      </c>
      <c r="F2029" s="143" t="s">
        <v>12288</v>
      </c>
      <c r="G2029" s="138" t="s">
        <v>6464</v>
      </c>
      <c r="H2029" s="138" t="n">
        <v>11</v>
      </c>
      <c r="I2029" s="138" t="n">
        <v>20</v>
      </c>
      <c r="J2029" s="138" t="n">
        <v>5</v>
      </c>
      <c r="K2029" s="138" t="n">
        <v>37</v>
      </c>
      <c r="L2029" s="138" t="n">
        <v>120</v>
      </c>
      <c r="M2029" s="138" t="n">
        <v>72.6</v>
      </c>
      <c r="N2029" s="138" t="s">
        <v>6684</v>
      </c>
      <c r="O2029" s="138" t="n">
        <v>2</v>
      </c>
      <c r="P2029" s="144" t="n">
        <v>11755</v>
      </c>
      <c r="Q2029" s="145" t="n">
        <f aca="false">ROUND((P2029+240),-1)+30</f>
        <v>12030</v>
      </c>
    </row>
    <row r="2030" customFormat="false" ht="15.8" hidden="false" customHeight="false" outlineLevel="0" collapsed="false">
      <c r="A2030" s="138" t="s">
        <v>12289</v>
      </c>
      <c r="B2030" s="138" t="s">
        <v>6459</v>
      </c>
      <c r="C2030" s="137" t="s">
        <v>12290</v>
      </c>
      <c r="D2030" s="138" t="s">
        <v>6470</v>
      </c>
      <c r="E2030" s="138" t="s">
        <v>9561</v>
      </c>
      <c r="F2030" s="143" t="s">
        <v>12288</v>
      </c>
      <c r="G2030" s="138" t="s">
        <v>6464</v>
      </c>
      <c r="H2030" s="138" t="n">
        <v>11</v>
      </c>
      <c r="I2030" s="138" t="n">
        <v>20</v>
      </c>
      <c r="J2030" s="138" t="n">
        <v>5</v>
      </c>
      <c r="K2030" s="138" t="n">
        <v>37</v>
      </c>
      <c r="L2030" s="138" t="n">
        <v>120</v>
      </c>
      <c r="M2030" s="138" t="n">
        <v>72.6</v>
      </c>
      <c r="N2030" s="138" t="s">
        <v>6473</v>
      </c>
      <c r="O2030" s="138" t="n">
        <v>2</v>
      </c>
      <c r="P2030" s="144" t="n">
        <v>11661</v>
      </c>
      <c r="Q2030" s="145" t="n">
        <f aca="false">ROUND((P2030+240),-1)+30</f>
        <v>11930</v>
      </c>
    </row>
    <row r="2031" customFormat="false" ht="15.8" hidden="false" customHeight="false" outlineLevel="0" collapsed="false">
      <c r="A2031" s="138" t="s">
        <v>12291</v>
      </c>
      <c r="B2031" s="138" t="s">
        <v>6459</v>
      </c>
      <c r="C2031" s="137" t="s">
        <v>12292</v>
      </c>
      <c r="D2031" s="138" t="s">
        <v>6470</v>
      </c>
      <c r="E2031" s="138" t="s">
        <v>11561</v>
      </c>
      <c r="F2031" s="143" t="s">
        <v>12293</v>
      </c>
      <c r="G2031" s="138" t="s">
        <v>6464</v>
      </c>
      <c r="H2031" s="138" t="n">
        <v>11</v>
      </c>
      <c r="I2031" s="138" t="n">
        <v>20</v>
      </c>
      <c r="J2031" s="138" t="n">
        <v>5</v>
      </c>
      <c r="K2031" s="138" t="n">
        <v>37</v>
      </c>
      <c r="L2031" s="138" t="n">
        <v>120</v>
      </c>
      <c r="M2031" s="138" t="n">
        <v>74.1</v>
      </c>
      <c r="N2031" s="138" t="s">
        <v>7638</v>
      </c>
      <c r="O2031" s="138" t="n">
        <v>2</v>
      </c>
      <c r="P2031" s="144" t="n">
        <v>11755</v>
      </c>
      <c r="Q2031" s="145" t="n">
        <f aca="false">ROUND((P2031+240),-1)+30</f>
        <v>12030</v>
      </c>
    </row>
    <row r="2032" customFormat="false" ht="15.8" hidden="false" customHeight="false" outlineLevel="0" collapsed="false">
      <c r="A2032" s="138" t="s">
        <v>12294</v>
      </c>
      <c r="B2032" s="138" t="s">
        <v>6459</v>
      </c>
      <c r="C2032" s="137" t="s">
        <v>12295</v>
      </c>
      <c r="D2032" s="138" t="s">
        <v>6470</v>
      </c>
      <c r="E2032" s="138" t="s">
        <v>11565</v>
      </c>
      <c r="F2032" s="143" t="s">
        <v>12293</v>
      </c>
      <c r="G2032" s="138" t="s">
        <v>6464</v>
      </c>
      <c r="H2032" s="138" t="n">
        <v>11</v>
      </c>
      <c r="I2032" s="138" t="n">
        <v>20</v>
      </c>
      <c r="J2032" s="138" t="n">
        <v>5</v>
      </c>
      <c r="K2032" s="138" t="n">
        <v>37</v>
      </c>
      <c r="L2032" s="138" t="n">
        <v>120</v>
      </c>
      <c r="M2032" s="138" t="n">
        <v>74.1</v>
      </c>
      <c r="N2032" s="138" t="s">
        <v>6697</v>
      </c>
      <c r="O2032" s="138" t="n">
        <v>2</v>
      </c>
      <c r="P2032" s="144" t="n">
        <v>11755</v>
      </c>
      <c r="Q2032" s="145" t="n">
        <f aca="false">ROUND((P2032+240),-1)+30</f>
        <v>12030</v>
      </c>
    </row>
    <row r="2033" customFormat="false" ht="15.8" hidden="false" customHeight="false" outlineLevel="0" collapsed="false">
      <c r="A2033" s="138" t="s">
        <v>12296</v>
      </c>
      <c r="B2033" s="138" t="s">
        <v>6459</v>
      </c>
      <c r="C2033" s="137" t="s">
        <v>12297</v>
      </c>
      <c r="D2033" s="138" t="s">
        <v>6470</v>
      </c>
      <c r="E2033" s="138" t="s">
        <v>12259</v>
      </c>
      <c r="F2033" s="143" t="s">
        <v>12293</v>
      </c>
      <c r="G2033" s="138" t="s">
        <v>6464</v>
      </c>
      <c r="H2033" s="138" t="n">
        <v>11</v>
      </c>
      <c r="I2033" s="138" t="n">
        <v>20</v>
      </c>
      <c r="J2033" s="138" t="n">
        <v>5</v>
      </c>
      <c r="K2033" s="138" t="n">
        <v>37</v>
      </c>
      <c r="L2033" s="138" t="n">
        <v>120</v>
      </c>
      <c r="M2033" s="138" t="n">
        <v>74.1</v>
      </c>
      <c r="N2033" s="138" t="s">
        <v>6473</v>
      </c>
      <c r="O2033" s="138" t="n">
        <v>2</v>
      </c>
      <c r="P2033" s="144" t="n">
        <v>9511</v>
      </c>
      <c r="Q2033" s="145" t="n">
        <f aca="false">ROUND((P2033+240),-1)+30</f>
        <v>9780</v>
      </c>
    </row>
    <row r="2034" customFormat="false" ht="13.8" hidden="false" customHeight="false" outlineLevel="0" collapsed="false">
      <c r="A2034" s="146" t="s">
        <v>12268</v>
      </c>
      <c r="B2034" s="146" t="s">
        <v>6459</v>
      </c>
      <c r="C2034" s="143" t="s">
        <v>12269</v>
      </c>
      <c r="D2034" s="146" t="s">
        <v>6470</v>
      </c>
      <c r="E2034" s="146" t="s">
        <v>8186</v>
      </c>
      <c r="F2034" s="143" t="s">
        <v>12270</v>
      </c>
      <c r="G2034" s="146" t="s">
        <v>6464</v>
      </c>
      <c r="H2034" s="146" t="n">
        <v>10</v>
      </c>
      <c r="I2034" s="146" t="n">
        <v>21</v>
      </c>
      <c r="J2034" s="146" t="n">
        <v>5</v>
      </c>
      <c r="K2034" s="146" t="n">
        <v>37</v>
      </c>
      <c r="L2034" s="146" t="n">
        <v>112</v>
      </c>
      <c r="M2034" s="146" t="n">
        <v>66.6</v>
      </c>
      <c r="N2034" s="146" t="s">
        <v>6697</v>
      </c>
      <c r="O2034" s="146" t="n">
        <v>4</v>
      </c>
      <c r="P2034" s="139" t="n">
        <v>14747</v>
      </c>
      <c r="Q2034" s="145" t="n">
        <f aca="false">ROUND((P2034+240),-1)+30</f>
        <v>15020</v>
      </c>
    </row>
    <row r="2035" customFormat="false" ht="13.8" hidden="false" customHeight="false" outlineLevel="0" collapsed="false">
      <c r="A2035" s="146" t="s">
        <v>12271</v>
      </c>
      <c r="B2035" s="146" t="s">
        <v>6459</v>
      </c>
      <c r="C2035" s="143" t="s">
        <v>12272</v>
      </c>
      <c r="D2035" s="146" t="s">
        <v>6470</v>
      </c>
      <c r="E2035" s="146" t="s">
        <v>12273</v>
      </c>
      <c r="F2035" s="143" t="s">
        <v>12270</v>
      </c>
      <c r="G2035" s="146" t="s">
        <v>6464</v>
      </c>
      <c r="H2035" s="146" t="n">
        <v>10</v>
      </c>
      <c r="I2035" s="146" t="n">
        <v>21</v>
      </c>
      <c r="J2035" s="146" t="n">
        <v>5</v>
      </c>
      <c r="K2035" s="146" t="n">
        <v>37</v>
      </c>
      <c r="L2035" s="146" t="n">
        <v>112</v>
      </c>
      <c r="M2035" s="146" t="n">
        <v>66.6</v>
      </c>
      <c r="N2035" s="146" t="s">
        <v>10931</v>
      </c>
      <c r="O2035" s="146" t="n">
        <v>4</v>
      </c>
      <c r="P2035" s="139" t="n">
        <v>14747</v>
      </c>
      <c r="Q2035" s="145" t="n">
        <f aca="false">ROUND((P2035+240),-1)+30</f>
        <v>15020</v>
      </c>
    </row>
    <row r="2036" customFormat="false" ht="13.8" hidden="false" customHeight="false" outlineLevel="0" collapsed="false">
      <c r="A2036" s="146" t="s">
        <v>12274</v>
      </c>
      <c r="B2036" s="146" t="s">
        <v>6459</v>
      </c>
      <c r="C2036" s="143" t="s">
        <v>12275</v>
      </c>
      <c r="D2036" s="146" t="s">
        <v>6470</v>
      </c>
      <c r="E2036" s="146" t="s">
        <v>12214</v>
      </c>
      <c r="F2036" s="143" t="s">
        <v>12276</v>
      </c>
      <c r="G2036" s="146" t="s">
        <v>6464</v>
      </c>
      <c r="H2036" s="146" t="n">
        <v>10</v>
      </c>
      <c r="I2036" s="146" t="n">
        <v>21</v>
      </c>
      <c r="J2036" s="146" t="n">
        <v>5</v>
      </c>
      <c r="K2036" s="146" t="n">
        <v>50</v>
      </c>
      <c r="L2036" s="146" t="n">
        <v>130</v>
      </c>
      <c r="M2036" s="146" t="n">
        <v>71.6</v>
      </c>
      <c r="N2036" s="146" t="s">
        <v>6473</v>
      </c>
      <c r="O2036" s="146" t="n">
        <v>8</v>
      </c>
      <c r="P2036" s="139" t="n">
        <v>14232</v>
      </c>
      <c r="Q2036" s="145" t="n">
        <f aca="false">ROUND((P2036+240),-1)+30</f>
        <v>14500</v>
      </c>
    </row>
    <row r="2037" customFormat="false" ht="13.8" hidden="false" customHeight="false" outlineLevel="0" collapsed="false">
      <c r="A2037" s="146" t="s">
        <v>12277</v>
      </c>
      <c r="B2037" s="146" t="s">
        <v>6459</v>
      </c>
      <c r="C2037" s="143" t="s">
        <v>12278</v>
      </c>
      <c r="D2037" s="146" t="s">
        <v>6470</v>
      </c>
      <c r="E2037" s="146" t="s">
        <v>12248</v>
      </c>
      <c r="F2037" s="143" t="s">
        <v>12276</v>
      </c>
      <c r="G2037" s="146" t="s">
        <v>6464</v>
      </c>
      <c r="H2037" s="146" t="n">
        <v>10</v>
      </c>
      <c r="I2037" s="146" t="n">
        <v>21</v>
      </c>
      <c r="J2037" s="146" t="n">
        <v>5</v>
      </c>
      <c r="K2037" s="146" t="n">
        <v>50</v>
      </c>
      <c r="L2037" s="146" t="n">
        <v>130</v>
      </c>
      <c r="M2037" s="146" t="n">
        <v>71.6</v>
      </c>
      <c r="N2037" s="146" t="s">
        <v>6516</v>
      </c>
      <c r="O2037" s="146" t="n">
        <v>4</v>
      </c>
      <c r="P2037" s="139" t="n">
        <v>15027</v>
      </c>
      <c r="Q2037" s="145" t="n">
        <f aca="false">ROUND((P2037+240),-1)+30</f>
        <v>15300</v>
      </c>
    </row>
    <row r="2038" customFormat="false" ht="13.8" hidden="false" customHeight="false" outlineLevel="0" collapsed="false">
      <c r="A2038" s="146" t="s">
        <v>12279</v>
      </c>
      <c r="B2038" s="146" t="s">
        <v>6459</v>
      </c>
      <c r="C2038" s="143" t="s">
        <v>12280</v>
      </c>
      <c r="D2038" s="146" t="s">
        <v>6470</v>
      </c>
      <c r="E2038" s="146" t="s">
        <v>12281</v>
      </c>
      <c r="F2038" s="143" t="s">
        <v>12282</v>
      </c>
      <c r="G2038" s="146" t="s">
        <v>6464</v>
      </c>
      <c r="H2038" s="146" t="n">
        <v>10</v>
      </c>
      <c r="I2038" s="146" t="n">
        <v>22</v>
      </c>
      <c r="J2038" s="146" t="n">
        <v>5</v>
      </c>
      <c r="K2038" s="146" t="n">
        <v>50</v>
      </c>
      <c r="L2038" s="146" t="n">
        <v>112</v>
      </c>
      <c r="M2038" s="146" t="n">
        <v>66.6</v>
      </c>
      <c r="N2038" s="146" t="s">
        <v>6473</v>
      </c>
      <c r="O2038" s="146" t="n">
        <v>4</v>
      </c>
      <c r="P2038" s="139" t="n">
        <v>14700</v>
      </c>
      <c r="Q2038" s="145" t="n">
        <f aca="false">ROUND((P2038+240),-1)+30</f>
        <v>14970</v>
      </c>
    </row>
    <row r="2039" customFormat="false" ht="13.8" hidden="false" customHeight="false" outlineLevel="0" collapsed="false">
      <c r="A2039" s="146" t="s">
        <v>12283</v>
      </c>
      <c r="B2039" s="146" t="s">
        <v>6459</v>
      </c>
      <c r="C2039" s="143" t="s">
        <v>12284</v>
      </c>
      <c r="D2039" s="146" t="s">
        <v>6470</v>
      </c>
      <c r="E2039" s="146" t="s">
        <v>11565</v>
      </c>
      <c r="F2039" s="143" t="s">
        <v>12285</v>
      </c>
      <c r="G2039" s="146" t="s">
        <v>6464</v>
      </c>
      <c r="H2039" s="146" t="n">
        <v>11</v>
      </c>
      <c r="I2039" s="146" t="n">
        <v>20</v>
      </c>
      <c r="J2039" s="146" t="n">
        <v>5</v>
      </c>
      <c r="K2039" s="146" t="n">
        <v>35</v>
      </c>
      <c r="L2039" s="146" t="n">
        <v>120</v>
      </c>
      <c r="M2039" s="146" t="n">
        <v>72.6</v>
      </c>
      <c r="N2039" s="146" t="s">
        <v>6697</v>
      </c>
      <c r="O2039" s="146" t="n">
        <v>2</v>
      </c>
      <c r="P2039" s="139" t="n">
        <v>11755</v>
      </c>
      <c r="Q2039" s="145" t="n">
        <f aca="false">ROUND((P2039+240),-1)+30</f>
        <v>12030</v>
      </c>
    </row>
    <row r="2040" customFormat="false" ht="13.8" hidden="false" customHeight="false" outlineLevel="0" collapsed="false">
      <c r="A2040" s="146" t="s">
        <v>12286</v>
      </c>
      <c r="B2040" s="146" t="s">
        <v>6459</v>
      </c>
      <c r="C2040" s="143" t="s">
        <v>12287</v>
      </c>
      <c r="D2040" s="146" t="s">
        <v>6470</v>
      </c>
      <c r="E2040" s="146" t="s">
        <v>11565</v>
      </c>
      <c r="F2040" s="143" t="s">
        <v>12288</v>
      </c>
      <c r="G2040" s="146" t="s">
        <v>6464</v>
      </c>
      <c r="H2040" s="146" t="n">
        <v>11</v>
      </c>
      <c r="I2040" s="146" t="n">
        <v>20</v>
      </c>
      <c r="J2040" s="146" t="n">
        <v>5</v>
      </c>
      <c r="K2040" s="146" t="n">
        <v>37</v>
      </c>
      <c r="L2040" s="146" t="n">
        <v>120</v>
      </c>
      <c r="M2040" s="146" t="n">
        <v>72.6</v>
      </c>
      <c r="N2040" s="146" t="s">
        <v>6684</v>
      </c>
      <c r="O2040" s="146" t="n">
        <v>2</v>
      </c>
      <c r="P2040" s="139" t="n">
        <v>11755</v>
      </c>
      <c r="Q2040" s="145" t="n">
        <f aca="false">ROUND((P2040+240),-1)+30</f>
        <v>12030</v>
      </c>
    </row>
    <row r="2041" customFormat="false" ht="13.8" hidden="false" customHeight="false" outlineLevel="0" collapsed="false">
      <c r="A2041" s="146" t="s">
        <v>12289</v>
      </c>
      <c r="B2041" s="146" t="s">
        <v>6459</v>
      </c>
      <c r="C2041" s="143" t="s">
        <v>12290</v>
      </c>
      <c r="D2041" s="146" t="s">
        <v>6470</v>
      </c>
      <c r="E2041" s="146" t="s">
        <v>9561</v>
      </c>
      <c r="F2041" s="143" t="s">
        <v>12288</v>
      </c>
      <c r="G2041" s="146" t="s">
        <v>6464</v>
      </c>
      <c r="H2041" s="146" t="n">
        <v>11</v>
      </c>
      <c r="I2041" s="146" t="n">
        <v>20</v>
      </c>
      <c r="J2041" s="146" t="n">
        <v>5</v>
      </c>
      <c r="K2041" s="146" t="n">
        <v>37</v>
      </c>
      <c r="L2041" s="146" t="n">
        <v>120</v>
      </c>
      <c r="M2041" s="146" t="n">
        <v>72.6</v>
      </c>
      <c r="N2041" s="146" t="s">
        <v>6473</v>
      </c>
      <c r="O2041" s="146" t="n">
        <v>2</v>
      </c>
      <c r="P2041" s="139" t="n">
        <v>11661</v>
      </c>
      <c r="Q2041" s="145" t="n">
        <f aca="false">ROUND((P2041+240),-1)+30</f>
        <v>11930</v>
      </c>
    </row>
    <row r="2042" customFormat="false" ht="13.8" hidden="false" customHeight="false" outlineLevel="0" collapsed="false">
      <c r="A2042" s="146" t="s">
        <v>12291</v>
      </c>
      <c r="B2042" s="146" t="s">
        <v>6459</v>
      </c>
      <c r="C2042" s="143" t="s">
        <v>12292</v>
      </c>
      <c r="D2042" s="146" t="s">
        <v>6470</v>
      </c>
      <c r="E2042" s="146" t="s">
        <v>11561</v>
      </c>
      <c r="F2042" s="143" t="s">
        <v>12293</v>
      </c>
      <c r="G2042" s="146" t="s">
        <v>6464</v>
      </c>
      <c r="H2042" s="146" t="n">
        <v>11</v>
      </c>
      <c r="I2042" s="146" t="n">
        <v>20</v>
      </c>
      <c r="J2042" s="146" t="n">
        <v>5</v>
      </c>
      <c r="K2042" s="146" t="n">
        <v>37</v>
      </c>
      <c r="L2042" s="146" t="n">
        <v>120</v>
      </c>
      <c r="M2042" s="146" t="n">
        <v>74.1</v>
      </c>
      <c r="N2042" s="146" t="s">
        <v>7638</v>
      </c>
      <c r="O2042" s="146" t="n">
        <v>2</v>
      </c>
      <c r="P2042" s="139" t="n">
        <v>11755</v>
      </c>
      <c r="Q2042" s="145" t="n">
        <f aca="false">ROUND((P2042+240),-1)+30</f>
        <v>12030</v>
      </c>
    </row>
    <row r="2043" customFormat="false" ht="13.8" hidden="false" customHeight="false" outlineLevel="0" collapsed="false">
      <c r="A2043" s="146" t="s">
        <v>12294</v>
      </c>
      <c r="B2043" s="146" t="s">
        <v>6459</v>
      </c>
      <c r="C2043" s="143" t="s">
        <v>12295</v>
      </c>
      <c r="D2043" s="146" t="s">
        <v>6470</v>
      </c>
      <c r="E2043" s="146" t="s">
        <v>11565</v>
      </c>
      <c r="F2043" s="143" t="s">
        <v>12293</v>
      </c>
      <c r="G2043" s="146" t="s">
        <v>6464</v>
      </c>
      <c r="H2043" s="146" t="n">
        <v>11</v>
      </c>
      <c r="I2043" s="146" t="n">
        <v>20</v>
      </c>
      <c r="J2043" s="146" t="n">
        <v>5</v>
      </c>
      <c r="K2043" s="146" t="n">
        <v>37</v>
      </c>
      <c r="L2043" s="146" t="n">
        <v>120</v>
      </c>
      <c r="M2043" s="146" t="n">
        <v>74.1</v>
      </c>
      <c r="N2043" s="146" t="s">
        <v>6697</v>
      </c>
      <c r="O2043" s="146" t="n">
        <v>2</v>
      </c>
      <c r="P2043" s="139" t="n">
        <v>11755</v>
      </c>
      <c r="Q2043" s="145" t="n">
        <f aca="false">ROUND((P2043+240),-1)+30</f>
        <v>12030</v>
      </c>
    </row>
    <row r="2044" customFormat="false" ht="13.8" hidden="false" customHeight="false" outlineLevel="0" collapsed="false">
      <c r="A2044" s="146" t="s">
        <v>12296</v>
      </c>
      <c r="B2044" s="146" t="s">
        <v>6459</v>
      </c>
      <c r="C2044" s="143" t="s">
        <v>12297</v>
      </c>
      <c r="D2044" s="146" t="s">
        <v>6470</v>
      </c>
      <c r="E2044" s="146" t="s">
        <v>12259</v>
      </c>
      <c r="F2044" s="143" t="s">
        <v>12293</v>
      </c>
      <c r="G2044" s="146" t="s">
        <v>6464</v>
      </c>
      <c r="H2044" s="146" t="n">
        <v>11</v>
      </c>
      <c r="I2044" s="146" t="n">
        <v>20</v>
      </c>
      <c r="J2044" s="146" t="n">
        <v>5</v>
      </c>
      <c r="K2044" s="146" t="n">
        <v>37</v>
      </c>
      <c r="L2044" s="146" t="n">
        <v>120</v>
      </c>
      <c r="M2044" s="146" t="n">
        <v>74.1</v>
      </c>
      <c r="N2044" s="146" t="s">
        <v>6473</v>
      </c>
      <c r="O2044" s="146" t="n">
        <v>2</v>
      </c>
      <c r="P2044" s="139" t="n">
        <v>9511</v>
      </c>
      <c r="Q2044" s="145" t="n">
        <f aca="false">ROUND((P2044+240),-1)+30</f>
        <v>9780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H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40.42"/>
    <col collapsed="false" customWidth="true" hidden="false" outlineLevel="0" max="5" min="3" style="1" width="9.13"/>
    <col collapsed="false" customWidth="true" hidden="false" outlineLevel="0" max="6" min="6" style="85" width="25"/>
    <col collapsed="false" customWidth="true" hidden="false" outlineLevel="0" max="7" min="7" style="85" width="19.57"/>
    <col collapsed="false" customWidth="true" hidden="false" outlineLevel="0" max="8" min="8" style="1" width="9.13"/>
    <col collapsed="false" customWidth="true" hidden="false" outlineLevel="0" max="13" min="9" style="1" width="8.7"/>
    <col collapsed="false" customWidth="true" hidden="false" outlineLevel="0" max="1025" min="14" style="1" width="17.28"/>
  </cols>
  <sheetData>
    <row r="1" customFormat="false" ht="15.75" hidden="false" customHeight="true" outlineLevel="0" collapsed="false">
      <c r="A1" s="147" t="s">
        <v>12298</v>
      </c>
    </row>
    <row r="2" customFormat="false" ht="15.75" hidden="false" customHeight="true" outlineLevel="0" collapsed="false">
      <c r="A2" s="1" t="s">
        <v>12299</v>
      </c>
    </row>
    <row r="3" customFormat="false" ht="15.75" hidden="false" customHeight="true" outlineLevel="0" collapsed="false">
      <c r="A3" s="1" t="s">
        <v>12300</v>
      </c>
    </row>
    <row r="4" customFormat="false" ht="15.75" hidden="false" customHeight="true" outlineLevel="0" collapsed="false">
      <c r="A4" s="1" t="s">
        <v>12301</v>
      </c>
    </row>
    <row r="5" customFormat="false" ht="15.75" hidden="false" customHeight="true" outlineLevel="0" collapsed="false">
      <c r="A5" s="1" t="s">
        <v>12302</v>
      </c>
    </row>
    <row r="6" customFormat="false" ht="15.75" hidden="false" customHeight="true" outlineLevel="0" collapsed="false">
      <c r="A6" s="1" t="s">
        <v>12303</v>
      </c>
    </row>
    <row r="7" customFormat="false" ht="15.75" hidden="false" customHeight="true" outlineLevel="0" collapsed="false">
      <c r="A7" s="1" t="s">
        <v>12304</v>
      </c>
    </row>
    <row r="8" customFormat="false" ht="15.75" hidden="false" customHeight="true" outlineLevel="0" collapsed="false">
      <c r="A8" s="1" t="s">
        <v>12305</v>
      </c>
    </row>
    <row r="9" customFormat="false" ht="15.75" hidden="false" customHeight="true" outlineLevel="0" collapsed="false">
      <c r="A9" s="1" t="s">
        <v>12306</v>
      </c>
    </row>
    <row r="10" customFormat="false" ht="15.75" hidden="false" customHeight="true" outlineLevel="0" collapsed="false">
      <c r="A10" s="148" t="str">
        <f aca="false">HYPERLINK("http://finrezina.com/documents","Ссылка для перехода на сайт в раздел ""Цены и ассортимент"".")</f>
        <v>Ссылка для перехода на сайт в раздел "Цены и ассортимент".</v>
      </c>
    </row>
    <row r="11" customFormat="false" ht="15.75" hidden="false" customHeight="true" outlineLevel="0" collapsed="false"/>
    <row r="12" customFormat="false" ht="15.75" hidden="false" customHeight="true" outlineLevel="0" collapsed="false">
      <c r="A12" s="1" t="s">
        <v>12307</v>
      </c>
    </row>
    <row r="13" customFormat="false" ht="15.75" hidden="false" customHeight="true" outlineLevel="0" collapsed="false">
      <c r="A13" s="149" t="s">
        <v>39</v>
      </c>
      <c r="B13" s="26" t="s">
        <v>3839</v>
      </c>
      <c r="C13" s="150" t="s">
        <v>12308</v>
      </c>
      <c r="D13" s="151" t="s">
        <v>12309</v>
      </c>
      <c r="E13" s="152" t="s">
        <v>12310</v>
      </c>
      <c r="F13" s="153" t="s">
        <v>12311</v>
      </c>
      <c r="G13" s="154" t="s">
        <v>12312</v>
      </c>
      <c r="H13" s="1" t="s">
        <v>12313</v>
      </c>
    </row>
    <row r="14" customFormat="false" ht="15.75" hidden="false" customHeight="true" outlineLevel="0" collapsed="false">
      <c r="A14" s="26" t="s">
        <v>12314</v>
      </c>
      <c r="B14" s="26" t="s">
        <v>12315</v>
      </c>
      <c r="C14" s="35" t="s">
        <v>12316</v>
      </c>
      <c r="D14" s="32" t="n">
        <v>14.4</v>
      </c>
      <c r="E14" s="35" t="s">
        <v>12317</v>
      </c>
      <c r="F14" s="155" t="n">
        <v>9808</v>
      </c>
      <c r="G14" s="156" t="n">
        <f aca="false">ROUND(IF(F14&gt;20000,(F14/100*2+F14),IF(F14&gt;15000,(F14/100*3+F14),IF(F14&gt;10000,(F14/100*4+F14),IF(F14&gt;5000,(F14/100*5+F14),F14/100*6+F14)))),-1)</f>
        <v>10300</v>
      </c>
      <c r="H14" s="1" t="n">
        <v>12</v>
      </c>
    </row>
    <row r="15" customFormat="false" ht="15.75" hidden="false" customHeight="true" outlineLevel="0" collapsed="false">
      <c r="A15" s="26" t="s">
        <v>12318</v>
      </c>
      <c r="B15" s="26" t="s">
        <v>12319</v>
      </c>
      <c r="C15" s="35" t="s">
        <v>12320</v>
      </c>
      <c r="D15" s="32" t="n">
        <v>16</v>
      </c>
      <c r="E15" s="35" t="s">
        <v>12317</v>
      </c>
      <c r="F15" s="155" t="n">
        <v>12404.75</v>
      </c>
      <c r="G15" s="156" t="n">
        <f aca="false">ROUND(IF(F15&gt;20000,(F15/100*2+F15),IF(F15&gt;15000,(F15/100*3+F15),IF(F15&gt;10000,(F15/100*4+F15),IF(F15&gt;5000,(F15/100*5+F15),F15/100*6+F15)))),-1)</f>
        <v>12900</v>
      </c>
      <c r="H15" s="1" t="n">
        <v>4</v>
      </c>
    </row>
    <row r="16" customFormat="false" ht="15.75" hidden="false" customHeight="true" outlineLevel="0" collapsed="false">
      <c r="A16" s="26" t="s">
        <v>12321</v>
      </c>
      <c r="B16" s="26" t="s">
        <v>12322</v>
      </c>
      <c r="C16" s="35" t="n">
        <v>112</v>
      </c>
      <c r="D16" s="32" t="n">
        <v>16.9</v>
      </c>
      <c r="E16" s="35" t="n">
        <v>29</v>
      </c>
      <c r="F16" s="155" t="n">
        <v>8394.25</v>
      </c>
      <c r="G16" s="156" t="n">
        <f aca="false">ROUND(IF(F16&gt;20000,(F16/100*2+F16),IF(F16&gt;15000,(F16/100*3+F16),IF(F16&gt;10000,(F16/100*4+F16),IF(F16&gt;5000,(F16/100*5+F16),F16/100*6+F16)))),-1)</f>
        <v>8810</v>
      </c>
      <c r="H16" s="1" t="n">
        <v>8</v>
      </c>
    </row>
    <row r="17" customFormat="false" ht="15.75" hidden="false" customHeight="true" outlineLevel="0" collapsed="false">
      <c r="A17" s="26" t="s">
        <v>12323</v>
      </c>
      <c r="B17" s="26" t="s">
        <v>12324</v>
      </c>
      <c r="C17" s="35" t="s">
        <v>12325</v>
      </c>
      <c r="D17" s="32" t="n">
        <v>10.8</v>
      </c>
      <c r="E17" s="35" t="n">
        <v>17</v>
      </c>
      <c r="F17" s="155" t="n">
        <v>3912.5</v>
      </c>
      <c r="G17" s="156" t="n">
        <f aca="false">ROUND(IF(F17&gt;20000,(F17/100*2+F17),IF(F17&gt;15000,(F17/100*3+F17),IF(F17&gt;10000,(F17/100*4+F17),IF(F17&gt;5000,(F17/100*5+F17),F17/100*6+F17)))),-1)</f>
        <v>4150</v>
      </c>
      <c r="H17" s="1" t="n">
        <v>12</v>
      </c>
    </row>
    <row r="18" customFormat="false" ht="15.75" hidden="false" customHeight="true" outlineLevel="0" collapsed="false">
      <c r="A18" s="26" t="s">
        <v>12326</v>
      </c>
      <c r="B18" s="26" t="s">
        <v>12327</v>
      </c>
      <c r="C18" s="35" t="s">
        <v>12328</v>
      </c>
      <c r="D18" s="32" t="n">
        <v>10.5</v>
      </c>
      <c r="E18" s="35" t="n">
        <v>27</v>
      </c>
      <c r="F18" s="155" t="n">
        <v>4595</v>
      </c>
      <c r="G18" s="156" t="n">
        <f aca="false">ROUND(IF(F18&gt;20000,(F18/100*2+F18),IF(F18&gt;15000,(F18/100*3+F18),IF(F18&gt;10000,(F18/100*4+F18),IF(F18&gt;5000,(F18/100*5+F18),F18/100*6+F18)))),-1)</f>
        <v>4870</v>
      </c>
      <c r="H18" s="1" t="n">
        <v>4</v>
      </c>
    </row>
    <row r="19" customFormat="false" ht="15.75" hidden="false" customHeight="true" outlineLevel="0" collapsed="false"/>
    <row r="20" customFormat="false" ht="15.75" hidden="false" customHeight="true" outlineLevel="0" collapsed="false">
      <c r="A20" s="1" t="s">
        <v>12329</v>
      </c>
    </row>
    <row r="21" customFormat="false" ht="15.75" hidden="false" customHeight="true" outlineLevel="0" collapsed="false">
      <c r="A21" s="1" t="s">
        <v>12330</v>
      </c>
    </row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</sheetData>
  <conditionalFormatting sqref="B1">
    <cfRule type="containsText" priority="2" operator="containsText" aboveAverage="0" equalAverage="0" bottom="0" percent="0" rank="0" text="#" dxfId="0"/>
  </conditionalFormatting>
  <conditionalFormatting sqref="B1">
    <cfRule type="containsText" priority="3" operator="containsText" aboveAverage="0" equalAverage="0" bottom="0" percent="0" rank="0" text="#" dxfId="0"/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33603</TotalTime>
  <Application>LibreOffice/5.4.5.1$Linux_X86_64 LibreOffice_project/40m0$Build-1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Александр</dc:creator>
  <dc:description/>
  <dc:language>ru-RU</dc:language>
  <cp:lastModifiedBy/>
  <dcterms:modified xsi:type="dcterms:W3CDTF">2018-03-14T15:17:50Z</dcterms:modified>
  <cp:revision>143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